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bookViews>
    <workbookView xWindow="0" yWindow="0" windowWidth="20490" windowHeight="7755"/>
  </bookViews>
  <sheets>
    <sheet name="Target" sheetId="1" r:id="rId1"/>
  </sheets>
  <externalReferences>
    <externalReference r:id="rId2"/>
  </externalReferences>
  <definedNames>
    <definedName name="_xlnm._FilterDatabase" localSheetId="0" hidden="1">Target!$A$1:$R$144</definedName>
    <definedName name="_xlnm.Print_Area" localSheetId="0">Target!$A$1:$G$141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44" i="1" l="1"/>
  <c r="G144" i="1"/>
  <c r="J143" i="1"/>
  <c r="I143" i="1"/>
  <c r="H143" i="1"/>
  <c r="G143" i="1"/>
  <c r="J142" i="1"/>
  <c r="I142" i="1"/>
  <c r="H142" i="1"/>
  <c r="G142" i="1"/>
  <c r="J141" i="1"/>
  <c r="I141" i="1"/>
  <c r="F141" i="1"/>
  <c r="E141" i="1"/>
  <c r="D141" i="1"/>
  <c r="C141" i="1"/>
  <c r="J140" i="1"/>
  <c r="I140" i="1"/>
  <c r="D140" i="1"/>
  <c r="E140" i="1" s="1"/>
  <c r="F140" i="1" s="1"/>
  <c r="C140" i="1"/>
  <c r="J139" i="1"/>
  <c r="I139" i="1"/>
  <c r="C139" i="1"/>
  <c r="D139" i="1" s="1"/>
  <c r="E139" i="1" s="1"/>
  <c r="F139" i="1" s="1"/>
  <c r="J138" i="1"/>
  <c r="I138" i="1"/>
  <c r="D138" i="1"/>
  <c r="E138" i="1" s="1"/>
  <c r="F138" i="1" s="1"/>
  <c r="C138" i="1"/>
  <c r="J137" i="1"/>
  <c r="I137" i="1"/>
  <c r="C137" i="1"/>
  <c r="D137" i="1" s="1"/>
  <c r="E137" i="1" s="1"/>
  <c r="F137" i="1" s="1"/>
  <c r="J136" i="1"/>
  <c r="I136" i="1"/>
  <c r="D136" i="1"/>
  <c r="E136" i="1" s="1"/>
  <c r="F136" i="1" s="1"/>
  <c r="C136" i="1"/>
  <c r="J135" i="1"/>
  <c r="I135" i="1"/>
  <c r="C135" i="1"/>
  <c r="D135" i="1" s="1"/>
  <c r="E135" i="1" s="1"/>
  <c r="F135" i="1" s="1"/>
  <c r="J134" i="1"/>
  <c r="I134" i="1"/>
  <c r="D134" i="1"/>
  <c r="E134" i="1" s="1"/>
  <c r="F134" i="1" s="1"/>
  <c r="C134" i="1"/>
  <c r="J133" i="1"/>
  <c r="I133" i="1"/>
  <c r="F133" i="1"/>
  <c r="C133" i="1"/>
  <c r="J132" i="1"/>
  <c r="I132" i="1"/>
  <c r="C132" i="1"/>
  <c r="D132" i="1" s="1"/>
  <c r="E132" i="1" s="1"/>
  <c r="F132" i="1" s="1"/>
  <c r="J131" i="1"/>
  <c r="I131" i="1"/>
  <c r="D131" i="1"/>
  <c r="E131" i="1" s="1"/>
  <c r="F131" i="1" s="1"/>
  <c r="C131" i="1"/>
  <c r="J130" i="1"/>
  <c r="I130" i="1"/>
  <c r="C130" i="1"/>
  <c r="D130" i="1" s="1"/>
  <c r="E130" i="1" s="1"/>
  <c r="F130" i="1" s="1"/>
  <c r="J129" i="1"/>
  <c r="I129" i="1"/>
  <c r="D129" i="1"/>
  <c r="E129" i="1" s="1"/>
  <c r="F129" i="1" s="1"/>
  <c r="C129" i="1"/>
  <c r="J128" i="1"/>
  <c r="I128" i="1"/>
  <c r="C128" i="1"/>
  <c r="D128" i="1" s="1"/>
  <c r="E128" i="1" s="1"/>
  <c r="F128" i="1" s="1"/>
  <c r="J127" i="1"/>
  <c r="I127" i="1"/>
  <c r="D127" i="1"/>
  <c r="E127" i="1" s="1"/>
  <c r="F127" i="1" s="1"/>
  <c r="C127" i="1"/>
  <c r="J126" i="1"/>
  <c r="I126" i="1"/>
  <c r="C126" i="1"/>
  <c r="D126" i="1" s="1"/>
  <c r="E126" i="1" s="1"/>
  <c r="F126" i="1" s="1"/>
  <c r="J125" i="1"/>
  <c r="I125" i="1"/>
  <c r="D125" i="1"/>
  <c r="E125" i="1" s="1"/>
  <c r="F125" i="1" s="1"/>
  <c r="C125" i="1"/>
  <c r="J124" i="1"/>
  <c r="I124" i="1"/>
  <c r="C124" i="1"/>
  <c r="D124" i="1" s="1"/>
  <c r="E124" i="1" s="1"/>
  <c r="F124" i="1" s="1"/>
  <c r="J123" i="1"/>
  <c r="I123" i="1"/>
  <c r="D123" i="1"/>
  <c r="E123" i="1" s="1"/>
  <c r="F123" i="1" s="1"/>
  <c r="C123" i="1"/>
  <c r="J122" i="1"/>
  <c r="I122" i="1"/>
  <c r="C122" i="1"/>
  <c r="D122" i="1" s="1"/>
  <c r="E122" i="1" s="1"/>
  <c r="F122" i="1" s="1"/>
  <c r="J121" i="1"/>
  <c r="I121" i="1"/>
  <c r="D121" i="1"/>
  <c r="E121" i="1" s="1"/>
  <c r="F121" i="1" s="1"/>
  <c r="C121" i="1"/>
  <c r="J120" i="1"/>
  <c r="I120" i="1"/>
  <c r="C120" i="1"/>
  <c r="D120" i="1" s="1"/>
  <c r="E120" i="1" s="1"/>
  <c r="F120" i="1" s="1"/>
  <c r="J119" i="1"/>
  <c r="I119" i="1"/>
  <c r="F119" i="1"/>
  <c r="C119" i="1"/>
  <c r="J118" i="1"/>
  <c r="I118" i="1"/>
  <c r="F118" i="1"/>
  <c r="C118" i="1"/>
  <c r="J117" i="1"/>
  <c r="I117" i="1"/>
  <c r="D117" i="1"/>
  <c r="E117" i="1" s="1"/>
  <c r="F117" i="1" s="1"/>
  <c r="C117" i="1"/>
  <c r="J116" i="1"/>
  <c r="I116" i="1"/>
  <c r="C116" i="1"/>
  <c r="D116" i="1" s="1"/>
  <c r="E116" i="1" s="1"/>
  <c r="F116" i="1" s="1"/>
  <c r="J115" i="1"/>
  <c r="I115" i="1"/>
  <c r="D115" i="1"/>
  <c r="E115" i="1" s="1"/>
  <c r="F115" i="1" s="1"/>
  <c r="C115" i="1"/>
  <c r="J114" i="1"/>
  <c r="I114" i="1"/>
  <c r="C114" i="1"/>
  <c r="D114" i="1" s="1"/>
  <c r="E114" i="1" s="1"/>
  <c r="F114" i="1" s="1"/>
  <c r="J113" i="1"/>
  <c r="I113" i="1"/>
  <c r="D113" i="1"/>
  <c r="E113" i="1" s="1"/>
  <c r="F113" i="1" s="1"/>
  <c r="C113" i="1"/>
  <c r="J112" i="1"/>
  <c r="I112" i="1"/>
  <c r="F112" i="1"/>
  <c r="C112" i="1"/>
  <c r="J111" i="1"/>
  <c r="I111" i="1"/>
  <c r="C111" i="1"/>
  <c r="D111" i="1" s="1"/>
  <c r="E111" i="1" s="1"/>
  <c r="F111" i="1" s="1"/>
  <c r="J110" i="1"/>
  <c r="I110" i="1"/>
  <c r="D110" i="1"/>
  <c r="E110" i="1" s="1"/>
  <c r="F110" i="1" s="1"/>
  <c r="C110" i="1"/>
  <c r="J109" i="1"/>
  <c r="I109" i="1"/>
  <c r="C109" i="1"/>
  <c r="D109" i="1" s="1"/>
  <c r="E109" i="1" s="1"/>
  <c r="F109" i="1" s="1"/>
  <c r="J108" i="1"/>
  <c r="I108" i="1"/>
  <c r="D108" i="1"/>
  <c r="E108" i="1" s="1"/>
  <c r="F108" i="1" s="1"/>
  <c r="C108" i="1"/>
  <c r="J107" i="1"/>
  <c r="I107" i="1"/>
  <c r="C107" i="1"/>
  <c r="D107" i="1" s="1"/>
  <c r="E107" i="1" s="1"/>
  <c r="F107" i="1" s="1"/>
  <c r="J106" i="1"/>
  <c r="I106" i="1"/>
  <c r="F106" i="1"/>
  <c r="C106" i="1"/>
  <c r="J105" i="1"/>
  <c r="I105" i="1"/>
  <c r="F105" i="1"/>
  <c r="C105" i="1"/>
  <c r="J104" i="1"/>
  <c r="I104" i="1"/>
  <c r="D104" i="1"/>
  <c r="E104" i="1" s="1"/>
  <c r="F104" i="1" s="1"/>
  <c r="C104" i="1"/>
  <c r="J103" i="1"/>
  <c r="I103" i="1"/>
  <c r="C103" i="1"/>
  <c r="D103" i="1" s="1"/>
  <c r="E103" i="1" s="1"/>
  <c r="F103" i="1" s="1"/>
  <c r="J102" i="1"/>
  <c r="I102" i="1"/>
  <c r="D102" i="1"/>
  <c r="E102" i="1" s="1"/>
  <c r="F102" i="1" s="1"/>
  <c r="C102" i="1"/>
  <c r="J101" i="1"/>
  <c r="I101" i="1"/>
  <c r="C101" i="1"/>
  <c r="D101" i="1" s="1"/>
  <c r="E101" i="1" s="1"/>
  <c r="F101" i="1" s="1"/>
  <c r="J100" i="1"/>
  <c r="I100" i="1"/>
  <c r="D100" i="1"/>
  <c r="C100" i="1"/>
  <c r="J99" i="1"/>
  <c r="I99" i="1"/>
  <c r="J98" i="1"/>
  <c r="I98" i="1"/>
  <c r="C98" i="1"/>
  <c r="D98" i="1" s="1"/>
  <c r="E98" i="1" s="1"/>
  <c r="F98" i="1" s="1"/>
  <c r="J97" i="1"/>
  <c r="I97" i="1"/>
  <c r="E97" i="1"/>
  <c r="F97" i="1" s="1"/>
  <c r="D97" i="1"/>
  <c r="C97" i="1"/>
  <c r="J96" i="1"/>
  <c r="I96" i="1"/>
  <c r="C96" i="1"/>
  <c r="D96" i="1" s="1"/>
  <c r="E96" i="1" s="1"/>
  <c r="F96" i="1" s="1"/>
  <c r="J95" i="1"/>
  <c r="I95" i="1"/>
  <c r="E95" i="1"/>
  <c r="F95" i="1" s="1"/>
  <c r="D95" i="1"/>
  <c r="C95" i="1"/>
  <c r="J94" i="1"/>
  <c r="I94" i="1"/>
  <c r="C94" i="1"/>
  <c r="D94" i="1" s="1"/>
  <c r="E94" i="1" s="1"/>
  <c r="F94" i="1" s="1"/>
  <c r="J93" i="1"/>
  <c r="I93" i="1"/>
  <c r="E93" i="1"/>
  <c r="F93" i="1" s="1"/>
  <c r="D93" i="1"/>
  <c r="C93" i="1"/>
  <c r="J92" i="1"/>
  <c r="I92" i="1"/>
  <c r="C92" i="1"/>
  <c r="D92" i="1" s="1"/>
  <c r="E92" i="1" s="1"/>
  <c r="F92" i="1" s="1"/>
  <c r="J91" i="1"/>
  <c r="I91" i="1"/>
  <c r="E91" i="1"/>
  <c r="F91" i="1" s="1"/>
  <c r="D91" i="1"/>
  <c r="C91" i="1"/>
  <c r="J90" i="1"/>
  <c r="I90" i="1"/>
  <c r="C90" i="1"/>
  <c r="D90" i="1" s="1"/>
  <c r="E90" i="1" s="1"/>
  <c r="F90" i="1" s="1"/>
  <c r="P89" i="1"/>
  <c r="J89" i="1"/>
  <c r="I89" i="1"/>
  <c r="F89" i="1"/>
  <c r="C89" i="1"/>
  <c r="D89" i="1" s="1"/>
  <c r="E89" i="1" s="1"/>
  <c r="J88" i="1"/>
  <c r="I88" i="1"/>
  <c r="D88" i="1"/>
  <c r="E88" i="1" s="1"/>
  <c r="F88" i="1" s="1"/>
  <c r="C88" i="1"/>
  <c r="J87" i="1"/>
  <c r="I87" i="1"/>
  <c r="F87" i="1"/>
  <c r="C87" i="1"/>
  <c r="D87" i="1" s="1"/>
  <c r="E87" i="1" s="1"/>
  <c r="J86" i="1"/>
  <c r="I86" i="1"/>
  <c r="D86" i="1"/>
  <c r="E86" i="1" s="1"/>
  <c r="F86" i="1" s="1"/>
  <c r="C86" i="1"/>
  <c r="J85" i="1"/>
  <c r="I85" i="1"/>
  <c r="F85" i="1"/>
  <c r="C85" i="1"/>
  <c r="D85" i="1" s="1"/>
  <c r="E85" i="1" s="1"/>
  <c r="J84" i="1"/>
  <c r="I84" i="1"/>
  <c r="D84" i="1"/>
  <c r="E84" i="1" s="1"/>
  <c r="F84" i="1" s="1"/>
  <c r="C84" i="1"/>
  <c r="J83" i="1"/>
  <c r="I83" i="1"/>
  <c r="F83" i="1"/>
  <c r="C83" i="1"/>
  <c r="D83" i="1" s="1"/>
  <c r="E83" i="1" s="1"/>
  <c r="P82" i="1"/>
  <c r="J82" i="1"/>
  <c r="I82" i="1"/>
  <c r="E82" i="1"/>
  <c r="F82" i="1" s="1"/>
  <c r="D82" i="1"/>
  <c r="C82" i="1"/>
  <c r="J81" i="1"/>
  <c r="I81" i="1"/>
  <c r="C81" i="1"/>
  <c r="D81" i="1" s="1"/>
  <c r="E81" i="1" s="1"/>
  <c r="F81" i="1" s="1"/>
  <c r="J80" i="1"/>
  <c r="I80" i="1"/>
  <c r="E80" i="1"/>
  <c r="F80" i="1" s="1"/>
  <c r="D80" i="1"/>
  <c r="C80" i="1"/>
  <c r="J79" i="1"/>
  <c r="I79" i="1"/>
  <c r="C79" i="1"/>
  <c r="D79" i="1" s="1"/>
  <c r="E79" i="1" s="1"/>
  <c r="F79" i="1" s="1"/>
  <c r="J78" i="1"/>
  <c r="I78" i="1"/>
  <c r="E78" i="1"/>
  <c r="F78" i="1" s="1"/>
  <c r="D78" i="1"/>
  <c r="C78" i="1"/>
  <c r="J77" i="1"/>
  <c r="I77" i="1"/>
  <c r="C77" i="1"/>
  <c r="D77" i="1" s="1"/>
  <c r="E77" i="1" s="1"/>
  <c r="F77" i="1" s="1"/>
  <c r="J76" i="1"/>
  <c r="I76" i="1"/>
  <c r="E76" i="1"/>
  <c r="F76" i="1" s="1"/>
  <c r="D76" i="1"/>
  <c r="C76" i="1"/>
  <c r="P75" i="1"/>
  <c r="J75" i="1"/>
  <c r="I75" i="1"/>
  <c r="D75" i="1"/>
  <c r="E75" i="1" s="1"/>
  <c r="F75" i="1" s="1"/>
  <c r="C75" i="1"/>
  <c r="J74" i="1"/>
  <c r="I74" i="1"/>
  <c r="C74" i="1"/>
  <c r="D74" i="1" s="1"/>
  <c r="E74" i="1" s="1"/>
  <c r="F74" i="1" s="1"/>
  <c r="P73" i="1"/>
  <c r="J73" i="1"/>
  <c r="I73" i="1"/>
  <c r="E73" i="1"/>
  <c r="F73" i="1" s="1"/>
  <c r="D73" i="1"/>
  <c r="C73" i="1"/>
  <c r="J72" i="1"/>
  <c r="I72" i="1"/>
  <c r="C72" i="1"/>
  <c r="D72" i="1" s="1"/>
  <c r="E72" i="1" s="1"/>
  <c r="F72" i="1" s="1"/>
  <c r="J71" i="1"/>
  <c r="I71" i="1"/>
  <c r="E71" i="1"/>
  <c r="D71" i="1"/>
  <c r="D99" i="1" s="1"/>
  <c r="C71" i="1"/>
  <c r="J70" i="1"/>
  <c r="I70" i="1"/>
  <c r="J69" i="1"/>
  <c r="I69" i="1"/>
  <c r="D69" i="1"/>
  <c r="E69" i="1" s="1"/>
  <c r="F69" i="1" s="1"/>
  <c r="C69" i="1"/>
  <c r="J68" i="1"/>
  <c r="I68" i="1"/>
  <c r="C68" i="1"/>
  <c r="D68" i="1" s="1"/>
  <c r="E68" i="1" s="1"/>
  <c r="F68" i="1" s="1"/>
  <c r="P67" i="1"/>
  <c r="J67" i="1"/>
  <c r="I67" i="1"/>
  <c r="E67" i="1"/>
  <c r="F67" i="1" s="1"/>
  <c r="D67" i="1"/>
  <c r="C67" i="1"/>
  <c r="J66" i="1"/>
  <c r="I66" i="1"/>
  <c r="C66" i="1"/>
  <c r="D66" i="1" s="1"/>
  <c r="E66" i="1" s="1"/>
  <c r="F66" i="1" s="1"/>
  <c r="P65" i="1"/>
  <c r="J65" i="1"/>
  <c r="I65" i="1"/>
  <c r="F65" i="1"/>
  <c r="C65" i="1"/>
  <c r="D65" i="1" s="1"/>
  <c r="E65" i="1" s="1"/>
  <c r="J64" i="1"/>
  <c r="I64" i="1"/>
  <c r="D64" i="1"/>
  <c r="E64" i="1" s="1"/>
  <c r="F64" i="1" s="1"/>
  <c r="C64" i="1"/>
  <c r="J63" i="1"/>
  <c r="I63" i="1"/>
  <c r="F63" i="1"/>
  <c r="C63" i="1"/>
  <c r="D63" i="1" s="1"/>
  <c r="E63" i="1" s="1"/>
  <c r="J62" i="1"/>
  <c r="I62" i="1"/>
  <c r="D62" i="1"/>
  <c r="E62" i="1" s="1"/>
  <c r="F62" i="1" s="1"/>
  <c r="C62" i="1"/>
  <c r="J61" i="1"/>
  <c r="I61" i="1"/>
  <c r="F61" i="1"/>
  <c r="E61" i="1"/>
  <c r="C61" i="1"/>
  <c r="D61" i="1" s="1"/>
  <c r="J60" i="1"/>
  <c r="I60" i="1"/>
  <c r="D60" i="1"/>
  <c r="E60" i="1" s="1"/>
  <c r="F60" i="1" s="1"/>
  <c r="C60" i="1"/>
  <c r="J59" i="1"/>
  <c r="I59" i="1"/>
  <c r="C59" i="1"/>
  <c r="D59" i="1" s="1"/>
  <c r="E59" i="1" s="1"/>
  <c r="F59" i="1" s="1"/>
  <c r="P58" i="1"/>
  <c r="J58" i="1"/>
  <c r="I58" i="1"/>
  <c r="D58" i="1"/>
  <c r="E58" i="1" s="1"/>
  <c r="F58" i="1" s="1"/>
  <c r="C58" i="1"/>
  <c r="J57" i="1"/>
  <c r="I57" i="1"/>
  <c r="F57" i="1"/>
  <c r="C57" i="1"/>
  <c r="D57" i="1" s="1"/>
  <c r="E57" i="1" s="1"/>
  <c r="J56" i="1"/>
  <c r="I56" i="1"/>
  <c r="E56" i="1"/>
  <c r="F56" i="1" s="1"/>
  <c r="D56" i="1"/>
  <c r="C56" i="1"/>
  <c r="J55" i="1"/>
  <c r="I55" i="1"/>
  <c r="F55" i="1"/>
  <c r="C55" i="1"/>
  <c r="D55" i="1" s="1"/>
  <c r="E55" i="1" s="1"/>
  <c r="J54" i="1"/>
  <c r="I54" i="1"/>
  <c r="E54" i="1"/>
  <c r="F54" i="1" s="1"/>
  <c r="D54" i="1"/>
  <c r="C54" i="1"/>
  <c r="J53" i="1"/>
  <c r="I53" i="1"/>
  <c r="C53" i="1"/>
  <c r="D53" i="1" s="1"/>
  <c r="E53" i="1" s="1"/>
  <c r="F53" i="1" s="1"/>
  <c r="J52" i="1"/>
  <c r="I52" i="1"/>
  <c r="D52" i="1"/>
  <c r="C52" i="1"/>
  <c r="P51" i="1"/>
  <c r="J51" i="1"/>
  <c r="I51" i="1"/>
  <c r="J50" i="1"/>
  <c r="I50" i="1"/>
  <c r="D50" i="1"/>
  <c r="E50" i="1" s="1"/>
  <c r="F50" i="1" s="1"/>
  <c r="C50" i="1"/>
  <c r="J49" i="1"/>
  <c r="I49" i="1"/>
  <c r="F49" i="1"/>
  <c r="C49" i="1"/>
  <c r="D49" i="1" s="1"/>
  <c r="E49" i="1" s="1"/>
  <c r="J48" i="1"/>
  <c r="I48" i="1"/>
  <c r="E48" i="1"/>
  <c r="F48" i="1" s="1"/>
  <c r="D48" i="1"/>
  <c r="C48" i="1"/>
  <c r="J47" i="1"/>
  <c r="I47" i="1"/>
  <c r="F47" i="1"/>
  <c r="C47" i="1"/>
  <c r="D47" i="1" s="1"/>
  <c r="E47" i="1" s="1"/>
  <c r="J46" i="1"/>
  <c r="I46" i="1"/>
  <c r="E46" i="1"/>
  <c r="F46" i="1" s="1"/>
  <c r="D46" i="1"/>
  <c r="C46" i="1"/>
  <c r="J45" i="1"/>
  <c r="I45" i="1"/>
  <c r="C45" i="1"/>
  <c r="D45" i="1" s="1"/>
  <c r="E45" i="1" s="1"/>
  <c r="F45" i="1" s="1"/>
  <c r="J44" i="1"/>
  <c r="I44" i="1"/>
  <c r="D44" i="1"/>
  <c r="E44" i="1" s="1"/>
  <c r="F44" i="1" s="1"/>
  <c r="C44" i="1"/>
  <c r="J43" i="1"/>
  <c r="I43" i="1"/>
  <c r="C43" i="1"/>
  <c r="D43" i="1" s="1"/>
  <c r="E43" i="1" s="1"/>
  <c r="F43" i="1" s="1"/>
  <c r="J42" i="1"/>
  <c r="I42" i="1"/>
  <c r="D42" i="1"/>
  <c r="E42" i="1" s="1"/>
  <c r="F42" i="1" s="1"/>
  <c r="C42" i="1"/>
  <c r="J41" i="1"/>
  <c r="I41" i="1"/>
  <c r="F41" i="1"/>
  <c r="C41" i="1"/>
  <c r="D41" i="1" s="1"/>
  <c r="E41" i="1" s="1"/>
  <c r="J40" i="1"/>
  <c r="I40" i="1"/>
  <c r="E40" i="1"/>
  <c r="F40" i="1" s="1"/>
  <c r="D40" i="1"/>
  <c r="C40" i="1"/>
  <c r="J39" i="1"/>
  <c r="I39" i="1"/>
  <c r="F39" i="1"/>
  <c r="C39" i="1"/>
  <c r="D39" i="1" s="1"/>
  <c r="E39" i="1" s="1"/>
  <c r="J38" i="1"/>
  <c r="I38" i="1"/>
  <c r="E38" i="1"/>
  <c r="F38" i="1" s="1"/>
  <c r="D38" i="1"/>
  <c r="C38" i="1"/>
  <c r="J37" i="1"/>
  <c r="I37" i="1"/>
  <c r="C37" i="1"/>
  <c r="D37" i="1" s="1"/>
  <c r="E37" i="1" s="1"/>
  <c r="F37" i="1" s="1"/>
  <c r="J36" i="1"/>
  <c r="I36" i="1"/>
  <c r="D36" i="1"/>
  <c r="E36" i="1" s="1"/>
  <c r="F36" i="1" s="1"/>
  <c r="C36" i="1"/>
  <c r="J35" i="1"/>
  <c r="I35" i="1"/>
  <c r="C35" i="1"/>
  <c r="D35" i="1" s="1"/>
  <c r="E35" i="1" s="1"/>
  <c r="F35" i="1" s="1"/>
  <c r="J34" i="1"/>
  <c r="I34" i="1"/>
  <c r="D34" i="1"/>
  <c r="D51" i="1" s="1"/>
  <c r="C34" i="1"/>
  <c r="J33" i="1"/>
  <c r="I33" i="1"/>
  <c r="F33" i="1"/>
  <c r="C33" i="1"/>
  <c r="D33" i="1" s="1"/>
  <c r="E33" i="1" s="1"/>
  <c r="J32" i="1"/>
  <c r="I32" i="1"/>
  <c r="E32" i="1"/>
  <c r="F32" i="1" s="1"/>
  <c r="D32" i="1"/>
  <c r="C32" i="1"/>
  <c r="J31" i="1"/>
  <c r="I31" i="1"/>
  <c r="F31" i="1"/>
  <c r="C31" i="1"/>
  <c r="D31" i="1" s="1"/>
  <c r="E31" i="1" s="1"/>
  <c r="J30" i="1"/>
  <c r="I30" i="1"/>
  <c r="E30" i="1"/>
  <c r="F30" i="1" s="1"/>
  <c r="D30" i="1"/>
  <c r="C30" i="1"/>
  <c r="J29" i="1"/>
  <c r="I29" i="1"/>
  <c r="C29" i="1"/>
  <c r="D29" i="1" s="1"/>
  <c r="E29" i="1" s="1"/>
  <c r="J28" i="1"/>
  <c r="I28" i="1"/>
  <c r="J27" i="1"/>
  <c r="I27" i="1"/>
  <c r="E27" i="1"/>
  <c r="F27" i="1" s="1"/>
  <c r="D27" i="1"/>
  <c r="C27" i="1"/>
  <c r="J26" i="1"/>
  <c r="I26" i="1"/>
  <c r="D26" i="1"/>
  <c r="E26" i="1" s="1"/>
  <c r="F26" i="1" s="1"/>
  <c r="C26" i="1"/>
  <c r="J25" i="1"/>
  <c r="I25" i="1"/>
  <c r="F25" i="1"/>
  <c r="E25" i="1"/>
  <c r="D25" i="1"/>
  <c r="C25" i="1"/>
  <c r="J24" i="1"/>
  <c r="I24" i="1"/>
  <c r="C24" i="1"/>
  <c r="D24" i="1" s="1"/>
  <c r="E24" i="1" s="1"/>
  <c r="F24" i="1" s="1"/>
  <c r="J23" i="1"/>
  <c r="I23" i="1"/>
  <c r="C23" i="1"/>
  <c r="D23" i="1" s="1"/>
  <c r="E23" i="1" s="1"/>
  <c r="F23" i="1" s="1"/>
  <c r="P22" i="1"/>
  <c r="J22" i="1"/>
  <c r="I22" i="1"/>
  <c r="C22" i="1"/>
  <c r="D22" i="1" s="1"/>
  <c r="E22" i="1" s="1"/>
  <c r="F22" i="1" s="1"/>
  <c r="N21" i="1"/>
  <c r="J21" i="1"/>
  <c r="I21" i="1"/>
  <c r="C21" i="1"/>
  <c r="D21" i="1" s="1"/>
  <c r="E21" i="1" s="1"/>
  <c r="F21" i="1" s="1"/>
  <c r="J20" i="1"/>
  <c r="I20" i="1"/>
  <c r="E20" i="1"/>
  <c r="F20" i="1" s="1"/>
  <c r="D20" i="1"/>
  <c r="C20" i="1"/>
  <c r="J19" i="1"/>
  <c r="I19" i="1"/>
  <c r="C19" i="1"/>
  <c r="D19" i="1" s="1"/>
  <c r="E19" i="1" s="1"/>
  <c r="F19" i="1" s="1"/>
  <c r="P18" i="1"/>
  <c r="P21" i="1" s="1"/>
  <c r="O18" i="1"/>
  <c r="O21" i="1" s="1"/>
  <c r="N18" i="1"/>
  <c r="J18" i="1"/>
  <c r="I18" i="1"/>
  <c r="D18" i="1"/>
  <c r="E18" i="1" s="1"/>
  <c r="F18" i="1" s="1"/>
  <c r="C18" i="1"/>
  <c r="J17" i="1"/>
  <c r="I17" i="1"/>
  <c r="C17" i="1"/>
  <c r="D17" i="1" s="1"/>
  <c r="E17" i="1" s="1"/>
  <c r="F17" i="1" s="1"/>
  <c r="J16" i="1"/>
  <c r="I16" i="1"/>
  <c r="D16" i="1"/>
  <c r="E16" i="1" s="1"/>
  <c r="F16" i="1" s="1"/>
  <c r="C16" i="1"/>
  <c r="J15" i="1"/>
  <c r="I15" i="1"/>
  <c r="C15" i="1"/>
  <c r="D15" i="1" s="1"/>
  <c r="E15" i="1" s="1"/>
  <c r="F15" i="1" s="1"/>
  <c r="J14" i="1"/>
  <c r="I14" i="1"/>
  <c r="D14" i="1"/>
  <c r="E14" i="1" s="1"/>
  <c r="F14" i="1" s="1"/>
  <c r="C14" i="1"/>
  <c r="J13" i="1"/>
  <c r="I13" i="1"/>
  <c r="C13" i="1"/>
  <c r="D13" i="1" s="1"/>
  <c r="E13" i="1" s="1"/>
  <c r="F13" i="1" s="1"/>
  <c r="J12" i="1"/>
  <c r="I12" i="1"/>
  <c r="D12" i="1"/>
  <c r="E12" i="1" s="1"/>
  <c r="F12" i="1" s="1"/>
  <c r="C12" i="1"/>
  <c r="J11" i="1"/>
  <c r="I11" i="1"/>
  <c r="C11" i="1"/>
  <c r="D11" i="1" s="1"/>
  <c r="E11" i="1" s="1"/>
  <c r="F11" i="1" s="1"/>
  <c r="J10" i="1"/>
  <c r="I10" i="1"/>
  <c r="D10" i="1"/>
  <c r="E10" i="1" s="1"/>
  <c r="F10" i="1" s="1"/>
  <c r="C10" i="1"/>
  <c r="P9" i="1"/>
  <c r="J9" i="1"/>
  <c r="I9" i="1"/>
  <c r="C9" i="1"/>
  <c r="D9" i="1" s="1"/>
  <c r="E9" i="1" s="1"/>
  <c r="F9" i="1" s="1"/>
  <c r="P8" i="1"/>
  <c r="J8" i="1"/>
  <c r="I8" i="1"/>
  <c r="C8" i="1"/>
  <c r="D8" i="1" s="1"/>
  <c r="E8" i="1" s="1"/>
  <c r="F8" i="1" s="1"/>
  <c r="J7" i="1"/>
  <c r="I7" i="1"/>
  <c r="D7" i="1"/>
  <c r="E7" i="1" s="1"/>
  <c r="F7" i="1" s="1"/>
  <c r="C7" i="1"/>
  <c r="J6" i="1"/>
  <c r="I6" i="1"/>
  <c r="C6" i="1"/>
  <c r="D6" i="1" s="1"/>
  <c r="E6" i="1" s="1"/>
  <c r="F6" i="1" s="1"/>
  <c r="J5" i="1"/>
  <c r="I5" i="1"/>
  <c r="C5" i="1"/>
  <c r="D5" i="1" s="1"/>
  <c r="E5" i="1" s="1"/>
  <c r="F5" i="1" s="1"/>
  <c r="J4" i="1"/>
  <c r="I4" i="1"/>
  <c r="C4" i="1"/>
  <c r="D4" i="1" s="1"/>
  <c r="E4" i="1" s="1"/>
  <c r="F4" i="1" s="1"/>
  <c r="J3" i="1"/>
  <c r="I3" i="1"/>
  <c r="C3" i="1"/>
  <c r="D3" i="1" s="1"/>
  <c r="E3" i="1" s="1"/>
  <c r="F3" i="1" s="1"/>
  <c r="J2" i="1"/>
  <c r="I2" i="1"/>
  <c r="C2" i="1"/>
  <c r="D2" i="1" s="1"/>
  <c r="D28" i="1" l="1"/>
  <c r="E2" i="1"/>
  <c r="D70" i="1"/>
  <c r="E99" i="1"/>
  <c r="L17" i="1" s="1"/>
  <c r="F71" i="1"/>
  <c r="F99" i="1" s="1"/>
  <c r="E34" i="1"/>
  <c r="F34" i="1" s="1"/>
  <c r="F29" i="1"/>
  <c r="E52" i="1"/>
  <c r="D142" i="1"/>
  <c r="E100" i="1"/>
  <c r="F51" i="1" l="1"/>
  <c r="E70" i="1"/>
  <c r="L16" i="1" s="1"/>
  <c r="F52" i="1"/>
  <c r="F70" i="1" s="1"/>
  <c r="E142" i="1"/>
  <c r="F100" i="1"/>
  <c r="F142" i="1" s="1"/>
  <c r="M17" i="1"/>
  <c r="Q17" i="1"/>
  <c r="R17" i="1" s="1"/>
  <c r="D143" i="1"/>
  <c r="E51" i="1"/>
  <c r="L15" i="1" s="1"/>
  <c r="E28" i="1"/>
  <c r="L14" i="1" s="1"/>
  <c r="F2" i="1"/>
  <c r="F28" i="1" s="1"/>
  <c r="Q16" i="1" l="1"/>
  <c r="M16" i="1"/>
  <c r="L18" i="1"/>
  <c r="R16" i="1"/>
  <c r="F143" i="1"/>
  <c r="F144" i="1" s="1"/>
  <c r="Q20" i="1"/>
  <c r="M20" i="1"/>
  <c r="Q14" i="1"/>
  <c r="R14" i="1" s="1"/>
  <c r="R18" i="1" s="1"/>
  <c r="M14" i="1"/>
  <c r="E143" i="1"/>
  <c r="E144" i="1" s="1"/>
  <c r="L20" i="1"/>
  <c r="M15" i="1"/>
  <c r="Q15" i="1"/>
  <c r="R15" i="1" s="1"/>
  <c r="M18" i="1" l="1"/>
  <c r="M21" i="1" s="1"/>
  <c r="R20" i="1"/>
  <c r="R21" i="1" s="1"/>
  <c r="L21" i="1"/>
  <c r="Q18" i="1"/>
  <c r="Q21" i="1" s="1"/>
</calcChain>
</file>

<file path=xl/sharedStrings.xml><?xml version="1.0" encoding="utf-8"?>
<sst xmlns="http://schemas.openxmlformats.org/spreadsheetml/2006/main" count="407" uniqueCount="222">
  <si>
    <t>Machine No</t>
  </si>
  <si>
    <t>Quality No</t>
  </si>
  <si>
    <t>Cal</t>
  </si>
  <si>
    <t>Target</t>
  </si>
  <si>
    <t>Target/Shift</t>
  </si>
  <si>
    <t>Projected target</t>
  </si>
  <si>
    <t>Remarks</t>
  </si>
  <si>
    <t>Down time(h)</t>
  </si>
  <si>
    <t>Stock code</t>
  </si>
  <si>
    <t>Balance to knit</t>
  </si>
  <si>
    <t>Quality Change</t>
  </si>
  <si>
    <t>4h</t>
  </si>
  <si>
    <t>A01</t>
  </si>
  <si>
    <t>Y1-2182D</t>
  </si>
  <si>
    <t>Stock count</t>
  </si>
  <si>
    <t>Gauge Change</t>
  </si>
  <si>
    <t>12h</t>
  </si>
  <si>
    <t>A02</t>
  </si>
  <si>
    <t/>
  </si>
  <si>
    <t>SCS</t>
  </si>
  <si>
    <t>A03</t>
  </si>
  <si>
    <t>ENG</t>
  </si>
  <si>
    <t>As per Dtime</t>
  </si>
  <si>
    <t>A04</t>
  </si>
  <si>
    <t>Y1-2182A</t>
  </si>
  <si>
    <t xml:space="preserve">yarn winding </t>
  </si>
  <si>
    <t>S01</t>
  </si>
  <si>
    <t>Y1-2019B</t>
  </si>
  <si>
    <t>Stock count+Q/C</t>
  </si>
  <si>
    <t>yarn knit-out</t>
  </si>
  <si>
    <t>25kg</t>
  </si>
  <si>
    <t xml:space="preserve">24-RPM </t>
  </si>
  <si>
    <t>S02</t>
  </si>
  <si>
    <t>H/C</t>
  </si>
  <si>
    <t>.75h</t>
  </si>
  <si>
    <t>24-RPM Q/C</t>
  </si>
  <si>
    <t>S03</t>
  </si>
  <si>
    <t>F/C</t>
  </si>
  <si>
    <t>1.5h</t>
  </si>
  <si>
    <t>24-RPM</t>
  </si>
  <si>
    <t>69F</t>
  </si>
  <si>
    <t>S04</t>
  </si>
  <si>
    <t>Stock count+Q/C+K/Out</t>
  </si>
  <si>
    <t>RPM-23</t>
  </si>
  <si>
    <t>S05</t>
  </si>
  <si>
    <t>S06</t>
  </si>
  <si>
    <t>S07</t>
  </si>
  <si>
    <t>DEV</t>
  </si>
  <si>
    <t>YARN ISSUE 65% Q/C</t>
  </si>
  <si>
    <t>S08</t>
  </si>
  <si>
    <t>Before reduce</t>
  </si>
  <si>
    <t>After reduce</t>
  </si>
  <si>
    <t>lost</t>
  </si>
  <si>
    <t>S09</t>
  </si>
  <si>
    <t>GROUP-01</t>
  </si>
  <si>
    <t>S10</t>
  </si>
  <si>
    <t>GROUP-02</t>
  </si>
  <si>
    <t>S11</t>
  </si>
  <si>
    <t>GROUP-03</t>
  </si>
  <si>
    <t>S12</t>
  </si>
  <si>
    <t>GROUP-04</t>
  </si>
  <si>
    <t>S13</t>
  </si>
  <si>
    <t>S/J</t>
  </si>
  <si>
    <t>S14</t>
  </si>
  <si>
    <t>S15</t>
  </si>
  <si>
    <t> RIB</t>
  </si>
  <si>
    <t>Q/C</t>
  </si>
  <si>
    <t>S16</t>
  </si>
  <si>
    <t>TOTAL</t>
  </si>
  <si>
    <t>S17</t>
  </si>
  <si>
    <t>YARN ISSUE 65%</t>
  </si>
  <si>
    <t>S18</t>
  </si>
  <si>
    <t>Stock count+SCS</t>
  </si>
  <si>
    <t>S19</t>
  </si>
  <si>
    <t>S20</t>
  </si>
  <si>
    <t>S21</t>
  </si>
  <si>
    <t>24 RPM /YARN ISSUE</t>
  </si>
  <si>
    <t>S22</t>
  </si>
  <si>
    <t>S23</t>
  </si>
  <si>
    <t>Stock count+K/Out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</si>
  <si>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</si>
  <si>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</si>
  <si>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</si>
  <si>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</si>
  <si>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</si>
  <si>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</si>
  <si>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</si>
  <si>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</si>
  <si>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</si>
  <si>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</si>
  <si>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Stock count+ENG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</si>
  <si>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</si>
  <si>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</si>
  <si>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</si>
  <si>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</si>
  <si>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</si>
  <si>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</si>
  <si>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</si>
  <si>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</si>
  <si>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</si>
  <si>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</si>
  <si>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</si>
  <si>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YARN ISSUE-55%+H/C</t>
  </si>
  <si>
    <t>S45</t>
  </si>
  <si>
    <t>S46</t>
  </si>
  <si>
    <t>S47</t>
  </si>
  <si>
    <t>K/OUT+H/C</t>
  </si>
  <si>
    <t>S48</t>
  </si>
  <si>
    <t>S49</t>
  </si>
  <si>
    <t>S50</t>
  </si>
  <si>
    <t>S51</t>
  </si>
  <si>
    <t>YARN ISSUE-55%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</si>
  <si>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</si>
  <si>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</si>
  <si>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</si>
  <si>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</si>
  <si>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</si>
  <si>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</si>
  <si>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</si>
  <si>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</si>
  <si>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</si>
  <si>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22 RPM YARN ISSUE Q/C</t>
  </si>
  <si>
    <t>YARN ISSUE -22RPM+H/C</t>
  </si>
  <si>
    <t>S61</t>
  </si>
  <si>
    <t xml:space="preserve">YARN ISSUE 65% </t>
  </si>
  <si>
    <t>S62</t>
  </si>
  <si>
    <t xml:space="preserve">27 RPM </t>
  </si>
  <si>
    <t>S63</t>
  </si>
  <si>
    <t>YARN ISSUE 60%</t>
  </si>
  <si>
    <t>S64</t>
  </si>
  <si>
    <t>Y3-2219E</t>
  </si>
  <si>
    <t xml:space="preserve">YARN ISSUE 60% </t>
  </si>
  <si>
    <t>S65</t>
  </si>
  <si>
    <t>27-RPM /YARN ISSUE 65%</t>
  </si>
  <si>
    <t>YARN ISSUE -25RPM+K/OUT</t>
  </si>
  <si>
    <t>S66</t>
  </si>
  <si>
    <t>26 RPM</t>
  </si>
  <si>
    <t>K/OUT+Q/C</t>
  </si>
  <si>
    <t>S67</t>
  </si>
  <si>
    <t>Stock count+L/K/Out</t>
  </si>
  <si>
    <t>YARN ISSUE -25RPM</t>
  </si>
  <si>
    <t>S68</t>
  </si>
  <si>
    <t>S69</t>
  </si>
  <si>
    <t>Stock count+No orders+K/Out</t>
  </si>
  <si>
    <t>S70</t>
  </si>
  <si>
    <t>74 F</t>
  </si>
  <si>
    <t>S71</t>
  </si>
  <si>
    <t>Y3-2219H</t>
  </si>
  <si>
    <t>72 F</t>
  </si>
  <si>
    <t>S72</t>
  </si>
  <si>
    <t>S73</t>
  </si>
  <si>
    <t>S74</t>
  </si>
  <si>
    <t>Y1-2164A</t>
  </si>
  <si>
    <t>Stock count+Sample</t>
  </si>
  <si>
    <t>S75</t>
  </si>
  <si>
    <t>S76</t>
  </si>
  <si>
    <t>Q/C*2</t>
  </si>
  <si>
    <t>S77</t>
  </si>
  <si>
    <t>Q/C+Y/W</t>
  </si>
  <si>
    <t>S78</t>
  </si>
  <si>
    <t>S79</t>
  </si>
  <si>
    <t>Y3-0823F</t>
  </si>
  <si>
    <t>S80</t>
  </si>
  <si>
    <t>S81</t>
  </si>
  <si>
    <t>K/OUT</t>
  </si>
  <si>
    <t>78F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</si>
  <si>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</si>
  <si>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</si>
  <si>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</si>
  <si>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</si>
  <si>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</si>
  <si>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</si>
  <si>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</si>
  <si>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</si>
  <si>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</si>
  <si>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R-01</t>
  </si>
  <si>
    <t>R-02</t>
  </si>
  <si>
    <t>O/COMPLETED</t>
  </si>
  <si>
    <t>R-03</t>
  </si>
  <si>
    <t>R-04</t>
  </si>
  <si>
    <t>R-05</t>
  </si>
  <si>
    <t>R-06</t>
  </si>
  <si>
    <t>GL-00</t>
  </si>
  <si>
    <t>ROLL DROP TO BOX</t>
  </si>
  <si>
    <t>R-07</t>
  </si>
  <si>
    <t>R-08</t>
  </si>
  <si>
    <t>R-09</t>
  </si>
  <si>
    <t>YARN ISSUE</t>
  </si>
  <si>
    <t>R-10</t>
  </si>
  <si>
    <t>R-11</t>
  </si>
  <si>
    <t>R-12</t>
  </si>
  <si>
    <t>Stock count+Y/Wininding</t>
  </si>
  <si>
    <t>R-13</t>
  </si>
  <si>
    <t>R-14</t>
  </si>
  <si>
    <t>R-15</t>
  </si>
  <si>
    <t>R-16</t>
  </si>
  <si>
    <t>R-17</t>
  </si>
  <si>
    <t>R-18</t>
  </si>
  <si>
    <t>R-19</t>
  </si>
  <si>
    <t>R-20</t>
  </si>
  <si>
    <t>R-21</t>
  </si>
  <si>
    <t>R-22</t>
  </si>
  <si>
    <t>R-23</t>
  </si>
  <si>
    <t>R-24</t>
  </si>
  <si>
    <t>R-25</t>
  </si>
  <si>
    <t>R-26</t>
  </si>
  <si>
    <t>R-27</t>
  </si>
  <si>
    <t>R-28</t>
  </si>
  <si>
    <t>R-29</t>
  </si>
  <si>
    <t>R-30</t>
  </si>
  <si>
    <t>R-31</t>
  </si>
  <si>
    <t>R-32</t>
  </si>
  <si>
    <t>R-33</t>
  </si>
  <si>
    <t>R-34</t>
  </si>
  <si>
    <t>R-35</t>
  </si>
  <si>
    <t>R-36</t>
  </si>
  <si>
    <t>R-37</t>
  </si>
  <si>
    <t>R-38</t>
  </si>
  <si>
    <t>R-39</t>
  </si>
  <si>
    <t>R-40</t>
  </si>
  <si>
    <t>R-41</t>
  </si>
  <si>
    <t>R-42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</si>
</sst>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1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9">
    <xf numFmtId="0" fontId="0" fillId="0" borderId="0" xfId="0"/>
    <xf numFmtId="0" fontId="2" fillId="2" borderId="1" xfId="0" applyFont="1" applyFill="1" applyBorder="1"/>
    <xf numFmtId="1" fontId="2" fillId="2" borderId="1" xfId="0" applyNumberFormat="1" applyFont="1" applyFill="1" applyBorder="1" applyAlignment="1">
      <alignment horizontal="left"/>
    </xf>
    <xf numFmtId="164" fontId="2" fillId="2" borderId="1" xfId="1" applyNumberFormat="1" applyFont="1" applyFill="1" applyBorder="1" applyAlignment="1">
      <alignment horizontal="center"/>
    </xf>
    <xf numFmtId="43" fontId="2" fillId="2" borderId="1" xfId="1" applyNumberFormat="1" applyFont="1" applyFill="1" applyBorder="1"/>
    <xf numFmtId="43" fontId="2" fillId="2" borderId="2" xfId="1" applyNumberFormat="1" applyFont="1" applyFill="1" applyBorder="1"/>
    <xf numFmtId="0" fontId="0" fillId="0" borderId="2" xfId="0" applyBorder="1"/>
    <xf numFmtId="0" fontId="0" fillId="0" borderId="1" xfId="0" applyBorder="1"/>
    <xf numFmtId="43" fontId="2" fillId="2" borderId="3" xfId="1" applyNumberFormat="1" applyFont="1" applyFill="1" applyBorder="1"/>
    <xf numFmtId="1" fontId="0" fillId="0" borderId="1" xfId="0" applyNumberFormat="1" applyBorder="1" applyAlignment="1">
      <alignment horizontal="left"/>
    </xf>
    <xf numFmtId="164" fontId="0" fillId="0" borderId="1" xfId="1" applyNumberFormat="1" applyFont="1" applyBorder="1"/>
    <xf numFmtId="164" fontId="0" fillId="0" borderId="1" xfId="1" applyNumberFormat="1" applyFont="1" applyBorder="1" applyAlignment="1">
      <alignment horizontal="center"/>
    </xf>
    <xf numFmtId="43" fontId="0" fillId="0" borderId="1" xfId="1" applyNumberFormat="1" applyFont="1" applyBorder="1"/>
    <xf numFmtId="43" fontId="3" fillId="0" borderId="1" xfId="1" applyNumberFormat="1" applyFont="1" applyBorder="1"/>
    <xf numFmtId="43" fontId="6" fillId="0" borderId="2" xfId="1" applyNumberFormat="1" applyFont="1" applyBorder="1"/>
    <xf numFmtId="0" fontId="0" fillId="0" borderId="2" xfId="0" applyFill="1" applyBorder="1"/>
    <xf numFmtId="0" fontId="0" fillId="3" borderId="1" xfId="0" applyFill="1" applyBorder="1"/>
    <xf numFmtId="0" fontId="0" fillId="0" borderId="1" xfId="0" applyNumberFormat="1" applyBorder="1" applyAlignment="1">
      <alignment horizontal="left"/>
    </xf>
    <xf numFmtId="0" fontId="0" fillId="0" borderId="1" xfId="0" applyFill="1" applyBorder="1"/>
    <xf numFmtId="0" fontId="0" fillId="0" borderId="0" xfId="0" applyFill="1" applyBorder="1"/>
    <xf numFmtId="0" fontId="0" fillId="0" borderId="0" xfId="0" applyBorder="1"/>
    <xf numFmtId="0" fontId="0" fillId="4" borderId="1" xfId="0" applyFill="1" applyBorder="1"/>
    <xf numFmtId="0" fontId="0" fillId="0" borderId="4" xfId="0" applyBorder="1"/>
    <xf numFmtId="43" fontId="0" fillId="0" borderId="4" xfId="1" applyNumberFormat="1" applyFont="1" applyBorder="1"/>
    <xf numFmtId="0" fontId="4" fillId="0" borderId="1" xfId="0" applyFont="1" applyBorder="1" applyAlignment="1">
      <alignment horizontal="center"/>
    </xf>
    <xf numFmtId="43" fontId="4" fillId="0" borderId="1" xfId="1" applyNumberFormat="1" applyFont="1" applyBorder="1" applyAlignment="1">
      <alignment horizontal="center"/>
    </xf>
    <xf numFmtId="0" fontId="7" fillId="5" borderId="1" xfId="0" applyFont="1" applyFill="1" applyBorder="1" applyAlignment="1">
      <alignment vertical="center"/>
    </xf>
    <xf numFmtId="164" fontId="8" fillId="5" borderId="1" xfId="0" applyNumberFormat="1" applyFont="1" applyFill="1" applyBorder="1" applyAlignment="1">
      <alignment vertical="center"/>
    </xf>
    <xf numFmtId="164" fontId="8" fillId="5" borderId="1" xfId="1" applyNumberFormat="1" applyFont="1" applyFill="1" applyBorder="1" applyAlignment="1">
      <alignment horizontal="center" vertical="center"/>
    </xf>
    <xf numFmtId="164" fontId="0" fillId="0" borderId="1" xfId="0" applyNumberFormat="1" applyBorder="1"/>
    <xf numFmtId="164" fontId="7" fillId="5" borderId="1" xfId="0" applyNumberFormat="1" applyFont="1" applyFill="1" applyBorder="1" applyAlignment="1">
      <alignment vertical="center"/>
    </xf>
    <xf numFmtId="0" fontId="9" fillId="5" borderId="1" xfId="0" applyFont="1" applyFill="1" applyBorder="1"/>
    <xf numFmtId="164" fontId="8" fillId="5" borderId="1" xfId="1" applyNumberFormat="1" applyFont="1" applyFill="1" applyBorder="1" applyAlignment="1">
      <alignment vertical="center"/>
    </xf>
    <xf numFmtId="0" fontId="7" fillId="0" borderId="1" xfId="0" applyFont="1" applyBorder="1" applyAlignment="1">
      <alignment vertical="center"/>
    </xf>
    <xf numFmtId="164" fontId="7" fillId="0" borderId="1" xfId="0" applyNumberFormat="1" applyFont="1" applyBorder="1" applyAlignment="1">
      <alignment vertical="center"/>
    </xf>
    <xf numFmtId="164" fontId="0" fillId="0" borderId="0" xfId="0" applyNumberFormat="1"/>
    <xf numFmtId="0" fontId="0" fillId="0" borderId="5" xfId="0" applyBorder="1"/>
    <xf numFmtId="43" fontId="0" fillId="0" borderId="5" xfId="1" applyNumberFormat="1" applyFont="1" applyBorder="1"/>
    <xf numFmtId="0" fontId="5" fillId="6" borderId="1" xfId="0" applyFont="1" applyFill="1" applyBorder="1"/>
    <xf numFmtId="1" fontId="5" fillId="6" borderId="1" xfId="0" applyNumberFormat="1" applyFont="1" applyFill="1" applyBorder="1" applyAlignment="1">
      <alignment horizontal="left"/>
    </xf>
    <xf numFmtId="164" fontId="5" fillId="6" borderId="1" xfId="1" applyNumberFormat="1" applyFont="1" applyFill="1" applyBorder="1" applyAlignment="1">
      <alignment horizontal="center"/>
    </xf>
    <xf numFmtId="16" fontId="0" fillId="0" borderId="0" xfId="0" applyNumberFormat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43" fontId="0" fillId="0" borderId="0" xfId="1" applyNumberFormat="1" applyFont="1"/>
    <xf numFmtId="164" fontId="4" fillId="0" borderId="1" xfId="1" applyNumberFormat="1" applyFont="1" applyBorder="1" applyAlignment="1">
      <alignment horizontal="center"/>
    </xf>
    <xf numFmtId="1" fontId="0" fillId="0" borderId="0" xfId="0" applyNumberFormat="1" applyAlignment="1">
      <alignment horizontal="left"/>
    </xf>
    <xf numFmtId="164" fontId="0" fillId="0" borderId="0" xfId="1" applyNumberFormat="1" applyFon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ameeran\Desktop\2015.07.17\Daily%20plan%20vs%20actual%20productio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ade"/>
      <sheetName val="Techspec"/>
      <sheetName val="Quality"/>
      <sheetName val="Summary"/>
      <sheetName val="daily-details"/>
      <sheetName val="daily-Summary"/>
      <sheetName val="SJ"/>
      <sheetName val="DJ60"/>
      <sheetName val="DJ68"/>
      <sheetName val="DJ96"/>
      <sheetName val="Target (2)"/>
      <sheetName val="Target"/>
      <sheetName val="pending job"/>
      <sheetName val="Details for Report"/>
      <sheetName val="downtime"/>
      <sheetName val="shift.pro"/>
      <sheetName val="STOCK CODE"/>
      <sheetName val="YARN ISSUES SC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Quality</v>
          </cell>
          <cell r="B1" t="str">
            <v>Gauge</v>
          </cell>
          <cell r="C1" t="str">
            <v>Guage</v>
          </cell>
          <cell r="D1" t="str">
            <v>Count</v>
          </cell>
          <cell r="E1" t="str">
            <v>Type</v>
          </cell>
          <cell r="F1" t="str">
            <v>From Ne</v>
          </cell>
          <cell r="G1" t="str">
            <v>Description</v>
          </cell>
          <cell r="H1" t="str">
            <v>Marl,Solid &amp;DY</v>
          </cell>
          <cell r="I1" t="str">
            <v>SL</v>
          </cell>
          <cell r="J1" t="str">
            <v>Needle</v>
          </cell>
          <cell r="K1" t="str">
            <v>Feeds</v>
          </cell>
          <cell r="L1" t="str">
            <v>RPM</v>
          </cell>
          <cell r="M1" t="str">
            <v>eff</v>
          </cell>
          <cell r="N1" t="str">
            <v>kg/H</v>
          </cell>
          <cell r="O1" t="str">
            <v>Target</v>
          </cell>
        </row>
        <row r="2">
          <cell r="A2">
            <v>10060</v>
          </cell>
          <cell r="B2" t="str">
            <v>28gg, 30D, SJ, Orizio</v>
          </cell>
          <cell r="C2" t="str">
            <v>28</v>
          </cell>
          <cell r="D2" t="str">
            <v>30</v>
          </cell>
          <cell r="E2" t="str">
            <v>Ne</v>
          </cell>
          <cell r="F2">
            <v>30</v>
          </cell>
          <cell r="G2" t="str">
            <v>1/30Ne RS Combed Cotton</v>
          </cell>
          <cell r="H2">
            <v>100</v>
          </cell>
          <cell r="I2">
            <v>2.9</v>
          </cell>
          <cell r="J2">
            <v>2640</v>
          </cell>
          <cell r="K2">
            <v>92</v>
          </cell>
          <cell r="L2">
            <v>26</v>
          </cell>
          <cell r="M2">
            <v>0.7</v>
          </cell>
          <cell r="N2">
            <v>21.627832511999998</v>
          </cell>
          <cell r="O2">
            <v>363.34758620159994</v>
          </cell>
        </row>
        <row r="3">
          <cell r="A3">
            <v>11092</v>
          </cell>
          <cell r="B3" t="str">
            <v>28gg, 30D, SJ, Orizio</v>
          </cell>
          <cell r="C3" t="str">
            <v>28</v>
          </cell>
          <cell r="D3" t="str">
            <v>30</v>
          </cell>
          <cell r="E3" t="str">
            <v>Ne</v>
          </cell>
          <cell r="F3">
            <v>30</v>
          </cell>
          <cell r="G3" t="str">
            <v>1/30Ne RS Combed Cotton</v>
          </cell>
          <cell r="H3">
            <v>95</v>
          </cell>
          <cell r="I3">
            <v>3.3</v>
          </cell>
          <cell r="J3">
            <v>2640</v>
          </cell>
          <cell r="K3">
            <v>92</v>
          </cell>
          <cell r="L3">
            <v>28</v>
          </cell>
          <cell r="M3">
            <v>0.7</v>
          </cell>
          <cell r="N3">
            <v>26.504134271999995</v>
          </cell>
          <cell r="O3">
            <v>445.26945576959986</v>
          </cell>
        </row>
        <row r="4">
          <cell r="A4">
            <v>11330</v>
          </cell>
          <cell r="B4" t="str">
            <v>28gg, 30D, SJ, Orizio</v>
          </cell>
          <cell r="C4" t="str">
            <v>28</v>
          </cell>
          <cell r="D4" t="str">
            <v>40</v>
          </cell>
          <cell r="E4" t="str">
            <v>Ne</v>
          </cell>
          <cell r="F4">
            <v>40</v>
          </cell>
          <cell r="G4" t="str">
            <v>1/40Ne RS Combed Cotton</v>
          </cell>
          <cell r="H4">
            <v>100</v>
          </cell>
          <cell r="I4">
            <v>2.4500000000000002</v>
          </cell>
          <cell r="J4">
            <v>2640</v>
          </cell>
          <cell r="K4">
            <v>92</v>
          </cell>
          <cell r="L4">
            <v>26</v>
          </cell>
          <cell r="M4">
            <v>0.7</v>
          </cell>
          <cell r="N4">
            <v>13.703842152</v>
          </cell>
          <cell r="O4">
            <v>230.22454815359998</v>
          </cell>
        </row>
        <row r="5">
          <cell r="A5">
            <v>11952</v>
          </cell>
          <cell r="B5" t="str">
            <v>28gg, 30D, SJ, Orizio</v>
          </cell>
          <cell r="C5" t="str">
            <v>28</v>
          </cell>
          <cell r="D5" t="str">
            <v>40</v>
          </cell>
          <cell r="E5" t="str">
            <v>Ne</v>
          </cell>
          <cell r="F5">
            <v>40</v>
          </cell>
          <cell r="G5" t="str">
            <v>1/40Ne RS Combed Cotton</v>
          </cell>
          <cell r="H5">
            <v>94</v>
          </cell>
          <cell r="I5">
            <v>2.75</v>
          </cell>
          <cell r="J5">
            <v>2640</v>
          </cell>
          <cell r="K5">
            <v>92</v>
          </cell>
          <cell r="L5">
            <v>28</v>
          </cell>
          <cell r="M5">
            <v>0.7</v>
          </cell>
          <cell r="N5">
            <v>16.565083919999999</v>
          </cell>
          <cell r="O5">
            <v>278.29340985599993</v>
          </cell>
        </row>
        <row r="6">
          <cell r="A6">
            <v>12113</v>
          </cell>
          <cell r="B6" t="str">
            <v>28gg, 30D, SJ, Orizio</v>
          </cell>
          <cell r="C6" t="str">
            <v>28</v>
          </cell>
          <cell r="D6" t="str">
            <v>30</v>
          </cell>
          <cell r="E6" t="str">
            <v>Ne</v>
          </cell>
          <cell r="F6">
            <v>30</v>
          </cell>
          <cell r="G6" t="str">
            <v>1/30Ne RS Cotton Marl  (H138 / B38)</v>
          </cell>
          <cell r="H6">
            <v>95</v>
          </cell>
          <cell r="I6">
            <v>3.3</v>
          </cell>
          <cell r="J6">
            <v>2640</v>
          </cell>
          <cell r="K6">
            <v>92</v>
          </cell>
          <cell r="L6">
            <v>28</v>
          </cell>
          <cell r="M6">
            <v>0.65</v>
          </cell>
          <cell r="N6">
            <v>26.504134271999995</v>
          </cell>
          <cell r="O6">
            <v>413.46449464319994</v>
          </cell>
        </row>
        <row r="7">
          <cell r="A7">
            <v>12178</v>
          </cell>
          <cell r="B7" t="str">
            <v>28gg, 30D, SJ, Orizio</v>
          </cell>
          <cell r="C7" t="str">
            <v>28</v>
          </cell>
          <cell r="D7" t="str">
            <v>30</v>
          </cell>
          <cell r="E7" t="str">
            <v>Ne</v>
          </cell>
          <cell r="F7">
            <v>30</v>
          </cell>
          <cell r="G7" t="str">
            <v>1/30Ne RS Cotton Marl (H185)</v>
          </cell>
          <cell r="H7">
            <v>95</v>
          </cell>
          <cell r="I7">
            <v>3.3</v>
          </cell>
          <cell r="J7">
            <v>2640</v>
          </cell>
          <cell r="K7">
            <v>92</v>
          </cell>
          <cell r="L7">
            <v>28</v>
          </cell>
          <cell r="M7">
            <v>0.65</v>
          </cell>
          <cell r="N7">
            <v>26.504134271999995</v>
          </cell>
          <cell r="O7">
            <v>413.46449464319994</v>
          </cell>
        </row>
        <row r="8">
          <cell r="A8">
            <v>12206</v>
          </cell>
          <cell r="B8" t="str">
            <v>28gg, 30D, SJ, Orizio</v>
          </cell>
          <cell r="C8" t="str">
            <v>28</v>
          </cell>
          <cell r="D8" t="str">
            <v>38</v>
          </cell>
          <cell r="E8" t="str">
            <v>Ne</v>
          </cell>
          <cell r="F8">
            <v>38</v>
          </cell>
          <cell r="G8" t="str">
            <v>1/38Ne RS Cotton Marl (H138)</v>
          </cell>
          <cell r="H8">
            <v>95</v>
          </cell>
          <cell r="I8">
            <v>3</v>
          </cell>
          <cell r="J8">
            <v>2640</v>
          </cell>
          <cell r="K8">
            <v>92</v>
          </cell>
          <cell r="L8">
            <v>28</v>
          </cell>
          <cell r="M8">
            <v>0.65</v>
          </cell>
          <cell r="N8">
            <v>19.022105936842106</v>
          </cell>
          <cell r="O8">
            <v>296.74485261473683</v>
          </cell>
        </row>
        <row r="9">
          <cell r="A9">
            <v>12300</v>
          </cell>
          <cell r="B9" t="str">
            <v>28gg, 30D, SJ, Orizio</v>
          </cell>
          <cell r="C9" t="str">
            <v>28</v>
          </cell>
          <cell r="D9" t="str">
            <v>30</v>
          </cell>
          <cell r="E9" t="str">
            <v>Ne</v>
          </cell>
          <cell r="F9">
            <v>30</v>
          </cell>
          <cell r="G9" t="str">
            <v>1/30Ne Rs Supima Cotton</v>
          </cell>
          <cell r="H9">
            <v>94</v>
          </cell>
          <cell r="I9">
            <v>3</v>
          </cell>
          <cell r="J9">
            <v>2640</v>
          </cell>
          <cell r="K9">
            <v>92</v>
          </cell>
          <cell r="L9">
            <v>28</v>
          </cell>
          <cell r="M9">
            <v>0.7</v>
          </cell>
          <cell r="N9">
            <v>24.094667520000002</v>
          </cell>
          <cell r="O9">
            <v>404.79041433600003</v>
          </cell>
        </row>
        <row r="10">
          <cell r="A10">
            <v>13064</v>
          </cell>
          <cell r="B10" t="str">
            <v>28gg, 30D, SJ, Orizio</v>
          </cell>
          <cell r="C10" t="str">
            <v>28</v>
          </cell>
          <cell r="D10" t="str">
            <v>50</v>
          </cell>
          <cell r="E10" t="str">
            <v>Ne</v>
          </cell>
          <cell r="F10">
            <v>50</v>
          </cell>
          <cell r="G10" t="str">
            <v>1/50Ne RS Combed Cotton</v>
          </cell>
          <cell r="H10">
            <v>92</v>
          </cell>
          <cell r="I10">
            <v>2.75</v>
          </cell>
          <cell r="J10">
            <v>2640</v>
          </cell>
          <cell r="K10">
            <v>92</v>
          </cell>
          <cell r="L10">
            <v>28</v>
          </cell>
          <cell r="M10">
            <v>0.7</v>
          </cell>
          <cell r="N10">
            <v>13.252067136000001</v>
          </cell>
          <cell r="O10">
            <v>222.63472788480001</v>
          </cell>
        </row>
        <row r="11">
          <cell r="A11">
            <v>13064</v>
          </cell>
          <cell r="B11" t="str">
            <v>28gg, 30D, SJ, Orizio</v>
          </cell>
          <cell r="C11" t="str">
            <v>28</v>
          </cell>
          <cell r="D11" t="str">
            <v>50</v>
          </cell>
          <cell r="E11" t="str">
            <v>Ne</v>
          </cell>
          <cell r="F11">
            <v>50</v>
          </cell>
          <cell r="G11" t="str">
            <v>1/50Ne RS Combed Cotton</v>
          </cell>
          <cell r="H11">
            <v>92</v>
          </cell>
          <cell r="I11">
            <v>2.75</v>
          </cell>
          <cell r="J11">
            <v>2640</v>
          </cell>
          <cell r="K11">
            <v>92</v>
          </cell>
          <cell r="L11">
            <v>28</v>
          </cell>
          <cell r="M11">
            <v>0.7</v>
          </cell>
          <cell r="N11">
            <v>13.252067136000001</v>
          </cell>
          <cell r="O11">
            <v>222.63472788480001</v>
          </cell>
        </row>
        <row r="12">
          <cell r="A12">
            <v>13099</v>
          </cell>
          <cell r="B12" t="str">
            <v>28gg, 30D, SJ, Orizio</v>
          </cell>
          <cell r="C12" t="str">
            <v>28</v>
          </cell>
          <cell r="D12" t="str">
            <v>30</v>
          </cell>
          <cell r="E12" t="str">
            <v>Ne</v>
          </cell>
          <cell r="F12">
            <v>30</v>
          </cell>
          <cell r="G12" t="str">
            <v>1/30Ne RS Combed Cotton</v>
          </cell>
          <cell r="H12">
            <v>94</v>
          </cell>
          <cell r="I12">
            <v>3</v>
          </cell>
          <cell r="J12">
            <v>2640</v>
          </cell>
          <cell r="K12">
            <v>92</v>
          </cell>
          <cell r="L12">
            <v>28</v>
          </cell>
          <cell r="M12">
            <v>0.7</v>
          </cell>
          <cell r="N12">
            <v>24.094667520000002</v>
          </cell>
          <cell r="O12">
            <v>404.79041433600003</v>
          </cell>
        </row>
        <row r="13">
          <cell r="A13">
            <v>13164</v>
          </cell>
          <cell r="B13" t="str">
            <v>28gg, 30D, SJ, Orizio</v>
          </cell>
          <cell r="C13" t="str">
            <v>28</v>
          </cell>
          <cell r="D13" t="str">
            <v>30</v>
          </cell>
          <cell r="E13" t="str">
            <v>Ne</v>
          </cell>
          <cell r="F13">
            <v>30</v>
          </cell>
          <cell r="G13" t="str">
            <v>1/30Ne RS Supima Cotton Marl (BSPM50)</v>
          </cell>
          <cell r="H13">
            <v>94</v>
          </cell>
          <cell r="I13">
            <v>3</v>
          </cell>
          <cell r="J13">
            <v>2640</v>
          </cell>
          <cell r="K13">
            <v>92</v>
          </cell>
          <cell r="L13">
            <v>28</v>
          </cell>
          <cell r="M13">
            <v>0.65</v>
          </cell>
          <cell r="N13">
            <v>24.094667520000002</v>
          </cell>
          <cell r="O13">
            <v>375.87681331200002</v>
          </cell>
        </row>
        <row r="14">
          <cell r="A14">
            <v>13209</v>
          </cell>
          <cell r="B14" t="str">
            <v>28gg, 30D, SJ, Orizio</v>
          </cell>
          <cell r="C14" t="str">
            <v>28</v>
          </cell>
          <cell r="D14" t="str">
            <v>30</v>
          </cell>
          <cell r="E14" t="str">
            <v>Ne</v>
          </cell>
          <cell r="F14">
            <v>30</v>
          </cell>
          <cell r="G14" t="str">
            <v>1/30Ne RS Cotton Marl (B50)</v>
          </cell>
          <cell r="H14">
            <v>95</v>
          </cell>
          <cell r="I14">
            <v>3.3</v>
          </cell>
          <cell r="J14">
            <v>2640</v>
          </cell>
          <cell r="K14">
            <v>92</v>
          </cell>
          <cell r="L14">
            <v>28</v>
          </cell>
          <cell r="M14">
            <v>0.65</v>
          </cell>
          <cell r="N14">
            <v>26.504134271999995</v>
          </cell>
          <cell r="O14">
            <v>413.46449464319994</v>
          </cell>
        </row>
        <row r="15">
          <cell r="A15">
            <v>13330</v>
          </cell>
          <cell r="B15" t="str">
            <v>28gg, 30D, SJ, Orizio</v>
          </cell>
          <cell r="C15" t="str">
            <v>28</v>
          </cell>
          <cell r="D15" t="str">
            <v>30</v>
          </cell>
          <cell r="E15" t="str">
            <v>Ne</v>
          </cell>
          <cell r="F15">
            <v>30</v>
          </cell>
          <cell r="G15" t="str">
            <v>1/30Ne RS Combed Cotton</v>
          </cell>
          <cell r="H15">
            <v>100</v>
          </cell>
          <cell r="I15">
            <v>2.9</v>
          </cell>
          <cell r="J15">
            <v>2640</v>
          </cell>
          <cell r="K15">
            <v>92</v>
          </cell>
          <cell r="L15">
            <v>26</v>
          </cell>
          <cell r="M15">
            <v>0.7</v>
          </cell>
          <cell r="N15">
            <v>21.627832511999998</v>
          </cell>
          <cell r="O15">
            <v>363.34758620159994</v>
          </cell>
        </row>
        <row r="16">
          <cell r="A16">
            <v>13837</v>
          </cell>
          <cell r="B16" t="str">
            <v>28gg, 30D, SJ, Orizio</v>
          </cell>
          <cell r="C16" t="str">
            <v>28</v>
          </cell>
          <cell r="D16" t="str">
            <v>30</v>
          </cell>
          <cell r="E16" t="str">
            <v>Ne</v>
          </cell>
          <cell r="F16">
            <v>30</v>
          </cell>
          <cell r="G16" t="str">
            <v>1/30Ne RS Combed Cotton</v>
          </cell>
          <cell r="H16">
            <v>100</v>
          </cell>
          <cell r="I16">
            <v>2.6</v>
          </cell>
          <cell r="J16">
            <v>2640</v>
          </cell>
          <cell r="K16">
            <v>92</v>
          </cell>
          <cell r="L16">
            <v>26</v>
          </cell>
          <cell r="M16">
            <v>0.7</v>
          </cell>
          <cell r="N16">
            <v>19.390470528000005</v>
          </cell>
          <cell r="O16">
            <v>325.75990487040008</v>
          </cell>
        </row>
        <row r="17">
          <cell r="A17">
            <v>14310</v>
          </cell>
          <cell r="B17" t="str">
            <v>24gg, 30D, SJ, Santec</v>
          </cell>
          <cell r="C17" t="str">
            <v>24</v>
          </cell>
          <cell r="D17" t="str">
            <v>30</v>
          </cell>
          <cell r="E17" t="str">
            <v>Ne</v>
          </cell>
          <cell r="F17">
            <v>30</v>
          </cell>
          <cell r="G17" t="str">
            <v>1/30Ne RS Cotton/Promodal 60/40</v>
          </cell>
          <cell r="H17">
            <v>100</v>
          </cell>
          <cell r="I17">
            <v>3.05</v>
          </cell>
          <cell r="J17">
            <v>2220</v>
          </cell>
          <cell r="K17">
            <v>92</v>
          </cell>
          <cell r="L17">
            <v>26</v>
          </cell>
          <cell r="M17">
            <v>0.7</v>
          </cell>
          <cell r="N17">
            <v>19.127749991999998</v>
          </cell>
          <cell r="O17">
            <v>321.34619986559994</v>
          </cell>
        </row>
        <row r="18">
          <cell r="A18">
            <v>20000</v>
          </cell>
          <cell r="B18" t="str">
            <v>28gg, 30D, SJ, Orizio</v>
          </cell>
          <cell r="C18" t="str">
            <v>28</v>
          </cell>
          <cell r="D18" t="str">
            <v>50</v>
          </cell>
          <cell r="E18" t="str">
            <v>Nm</v>
          </cell>
          <cell r="F18">
            <v>30</v>
          </cell>
          <cell r="G18" t="str">
            <v>1/50Nm RS Viscose</v>
          </cell>
          <cell r="H18">
            <v>94</v>
          </cell>
          <cell r="I18">
            <v>3</v>
          </cell>
          <cell r="J18">
            <v>2640</v>
          </cell>
          <cell r="K18">
            <v>92</v>
          </cell>
          <cell r="L18">
            <v>28</v>
          </cell>
          <cell r="M18">
            <v>0.7</v>
          </cell>
          <cell r="N18">
            <v>24.094667520000002</v>
          </cell>
          <cell r="O18">
            <v>404.79041433600003</v>
          </cell>
        </row>
        <row r="19">
          <cell r="A19">
            <v>40008</v>
          </cell>
          <cell r="B19" t="str">
            <v>28gg, 30D, SJ, Orizio</v>
          </cell>
          <cell r="C19" t="str">
            <v>28</v>
          </cell>
          <cell r="D19" t="str">
            <v>38</v>
          </cell>
          <cell r="E19" t="str">
            <v>Ne</v>
          </cell>
          <cell r="F19">
            <v>38</v>
          </cell>
          <cell r="G19" t="str">
            <v>1/38Ne RS Combed Cotton</v>
          </cell>
          <cell r="H19">
            <v>95</v>
          </cell>
          <cell r="I19">
            <v>3.1</v>
          </cell>
          <cell r="J19">
            <v>2640</v>
          </cell>
          <cell r="K19">
            <v>92</v>
          </cell>
          <cell r="L19">
            <v>28</v>
          </cell>
          <cell r="M19">
            <v>0.7</v>
          </cell>
          <cell r="N19">
            <v>19.656176134736842</v>
          </cell>
          <cell r="O19">
            <v>330.22375906357894</v>
          </cell>
        </row>
        <row r="20">
          <cell r="A20">
            <v>40015</v>
          </cell>
          <cell r="B20" t="str">
            <v>28gg, 30D, SJ, Orizio</v>
          </cell>
          <cell r="C20" t="str">
            <v>28</v>
          </cell>
          <cell r="D20" t="str">
            <v>26</v>
          </cell>
          <cell r="E20" t="str">
            <v>Ne</v>
          </cell>
          <cell r="F20">
            <v>26</v>
          </cell>
          <cell r="G20" t="str">
            <v>1/26Ne RS Combed Cotton</v>
          </cell>
          <cell r="H20">
            <v>100</v>
          </cell>
          <cell r="I20">
            <v>2.8</v>
          </cell>
          <cell r="J20">
            <v>2640</v>
          </cell>
          <cell r="K20">
            <v>92</v>
          </cell>
          <cell r="L20">
            <v>26</v>
          </cell>
          <cell r="M20">
            <v>0.7</v>
          </cell>
          <cell r="N20">
            <v>24.094667520000002</v>
          </cell>
          <cell r="O20">
            <v>404.79041433600003</v>
          </cell>
        </row>
        <row r="21">
          <cell r="A21">
            <v>40017</v>
          </cell>
          <cell r="B21" t="str">
            <v>28gg, 30D, SJ, Orizio</v>
          </cell>
          <cell r="C21" t="str">
            <v>28</v>
          </cell>
          <cell r="D21" t="str">
            <v>32</v>
          </cell>
          <cell r="E21" t="str">
            <v>Ne</v>
          </cell>
          <cell r="F21">
            <v>32</v>
          </cell>
          <cell r="G21" t="str">
            <v>1/32Ne RS Combed Cotton</v>
          </cell>
          <cell r="H21">
            <v>87</v>
          </cell>
          <cell r="I21">
            <v>3.3</v>
          </cell>
          <cell r="J21">
            <v>2640</v>
          </cell>
          <cell r="K21">
            <v>92</v>
          </cell>
          <cell r="L21">
            <v>28</v>
          </cell>
          <cell r="M21">
            <v>0.7</v>
          </cell>
          <cell r="N21">
            <v>24.847625879999995</v>
          </cell>
          <cell r="O21">
            <v>417.44011478399989</v>
          </cell>
        </row>
        <row r="22">
          <cell r="A22">
            <v>40060</v>
          </cell>
          <cell r="B22" t="str">
            <v>28gg, 30D, SJ, Orizio</v>
          </cell>
          <cell r="C22" t="str">
            <v>28</v>
          </cell>
          <cell r="D22" t="str">
            <v>30</v>
          </cell>
          <cell r="E22" t="str">
            <v>Ne</v>
          </cell>
          <cell r="F22">
            <v>30</v>
          </cell>
          <cell r="G22" t="str">
            <v>1/30Ne RS Combed Cotton</v>
          </cell>
          <cell r="H22">
            <v>100</v>
          </cell>
          <cell r="I22">
            <v>2.9</v>
          </cell>
          <cell r="J22">
            <v>2640</v>
          </cell>
          <cell r="K22">
            <v>92</v>
          </cell>
          <cell r="L22">
            <v>26</v>
          </cell>
          <cell r="M22">
            <v>0.7</v>
          </cell>
          <cell r="N22">
            <v>21.627832511999998</v>
          </cell>
          <cell r="O22">
            <v>363.34758620159994</v>
          </cell>
        </row>
        <row r="23">
          <cell r="A23">
            <v>40140</v>
          </cell>
          <cell r="B23" t="str">
            <v>28gg, 30D, SJ, Orizio</v>
          </cell>
          <cell r="C23" t="str">
            <v>28</v>
          </cell>
          <cell r="D23" t="str">
            <v>50</v>
          </cell>
          <cell r="E23" t="str">
            <v>Nm</v>
          </cell>
          <cell r="F23">
            <v>30</v>
          </cell>
          <cell r="G23" t="str">
            <v>1/50Nm RS Viscose</v>
          </cell>
          <cell r="H23">
            <v>93</v>
          </cell>
          <cell r="I23">
            <v>3</v>
          </cell>
          <cell r="J23">
            <v>2640</v>
          </cell>
          <cell r="K23">
            <v>92</v>
          </cell>
          <cell r="L23">
            <v>28</v>
          </cell>
          <cell r="M23">
            <v>0.7</v>
          </cell>
          <cell r="N23">
            <v>24.094667520000002</v>
          </cell>
          <cell r="O23">
            <v>404.79041433600003</v>
          </cell>
        </row>
        <row r="24">
          <cell r="A24">
            <v>40143</v>
          </cell>
          <cell r="B24" t="str">
            <v>28gg, 30D, SJ, Orizio</v>
          </cell>
          <cell r="C24" t="str">
            <v>28</v>
          </cell>
          <cell r="D24" t="str">
            <v>30</v>
          </cell>
          <cell r="E24" t="str">
            <v>Ne</v>
          </cell>
          <cell r="F24">
            <v>30</v>
          </cell>
          <cell r="G24" t="str">
            <v>1/30Ne RS Combed Cotton</v>
          </cell>
          <cell r="H24">
            <v>90</v>
          </cell>
          <cell r="I24">
            <v>3</v>
          </cell>
          <cell r="J24">
            <v>2640</v>
          </cell>
          <cell r="K24">
            <v>92</v>
          </cell>
          <cell r="L24">
            <v>28</v>
          </cell>
          <cell r="M24">
            <v>0.7</v>
          </cell>
          <cell r="N24">
            <v>24.094667520000002</v>
          </cell>
          <cell r="O24">
            <v>404.79041433600003</v>
          </cell>
        </row>
        <row r="25">
          <cell r="A25">
            <v>40170</v>
          </cell>
          <cell r="B25" t="str">
            <v>28gg, 30D, SJ, Orizio</v>
          </cell>
          <cell r="C25" t="str">
            <v>28</v>
          </cell>
          <cell r="D25" t="str">
            <v>50</v>
          </cell>
          <cell r="E25" t="str">
            <v>Nm</v>
          </cell>
          <cell r="F25">
            <v>30</v>
          </cell>
          <cell r="G25" t="str">
            <v>1/50Nm RS Viscose</v>
          </cell>
          <cell r="H25">
            <v>96</v>
          </cell>
          <cell r="I25">
            <v>3.1</v>
          </cell>
          <cell r="J25">
            <v>2640</v>
          </cell>
          <cell r="K25">
            <v>92</v>
          </cell>
          <cell r="L25">
            <v>28</v>
          </cell>
          <cell r="M25">
            <v>0.7</v>
          </cell>
          <cell r="N25">
            <v>24.897823104</v>
          </cell>
          <cell r="O25">
            <v>418.28342814719997</v>
          </cell>
        </row>
        <row r="26">
          <cell r="A26">
            <v>40190</v>
          </cell>
          <cell r="B26" t="str">
            <v>28gg, 30D, SJ, Orizio</v>
          </cell>
          <cell r="C26" t="str">
            <v>28</v>
          </cell>
          <cell r="D26" t="str">
            <v>50</v>
          </cell>
          <cell r="E26" t="str">
            <v>Nm</v>
          </cell>
          <cell r="F26">
            <v>30</v>
          </cell>
          <cell r="G26" t="str">
            <v>1/50Nm RS Viscose</v>
          </cell>
          <cell r="H26">
            <v>96</v>
          </cell>
          <cell r="I26">
            <v>3.1</v>
          </cell>
          <cell r="J26">
            <v>2640</v>
          </cell>
          <cell r="K26">
            <v>92</v>
          </cell>
          <cell r="L26">
            <v>28</v>
          </cell>
          <cell r="M26">
            <v>0.7</v>
          </cell>
          <cell r="N26">
            <v>24.897823104</v>
          </cell>
          <cell r="O26">
            <v>418.28342814719997</v>
          </cell>
        </row>
        <row r="27">
          <cell r="A27">
            <v>40207</v>
          </cell>
          <cell r="B27" t="str">
            <v>28gg, 30D, SJ, Orizio</v>
          </cell>
          <cell r="C27" t="str">
            <v>28</v>
          </cell>
          <cell r="D27" t="str">
            <v>30</v>
          </cell>
          <cell r="E27" t="str">
            <v>Ne</v>
          </cell>
          <cell r="F27">
            <v>30</v>
          </cell>
          <cell r="G27" t="str">
            <v>1/30Ne RS Combed Cotton</v>
          </cell>
          <cell r="H27">
            <v>100</v>
          </cell>
          <cell r="I27">
            <v>2.85</v>
          </cell>
          <cell r="J27">
            <v>2310</v>
          </cell>
          <cell r="K27">
            <v>92</v>
          </cell>
          <cell r="L27">
            <v>26</v>
          </cell>
          <cell r="M27">
            <v>0.7</v>
          </cell>
          <cell r="N27">
            <v>18.598071492000003</v>
          </cell>
          <cell r="O27">
            <v>312.4476010656</v>
          </cell>
        </row>
        <row r="28">
          <cell r="A28">
            <v>40380</v>
          </cell>
          <cell r="B28" t="str">
            <v>24gg, 30D, SJ, Orizio</v>
          </cell>
          <cell r="C28" t="str">
            <v>24</v>
          </cell>
          <cell r="D28" t="str">
            <v>32</v>
          </cell>
          <cell r="E28" t="str">
            <v>Ne</v>
          </cell>
          <cell r="F28">
            <v>32</v>
          </cell>
          <cell r="G28" t="str">
            <v>1/32Ne RS Combed Cotton</v>
          </cell>
          <cell r="H28">
            <v>92</v>
          </cell>
          <cell r="I28">
            <v>3</v>
          </cell>
          <cell r="J28">
            <v>2220</v>
          </cell>
          <cell r="K28">
            <v>92</v>
          </cell>
          <cell r="L28">
            <v>28</v>
          </cell>
          <cell r="M28">
            <v>0.7</v>
          </cell>
          <cell r="N28">
            <v>18.995085899999999</v>
          </cell>
          <cell r="O28">
            <v>319.11744311999996</v>
          </cell>
        </row>
        <row r="29">
          <cell r="A29">
            <v>40384</v>
          </cell>
          <cell r="B29" t="str">
            <v>28gg, 30D, SJ, Orizio</v>
          </cell>
          <cell r="C29" t="str">
            <v>28</v>
          </cell>
          <cell r="D29" t="str">
            <v>40</v>
          </cell>
          <cell r="E29" t="str">
            <v>Ne</v>
          </cell>
          <cell r="F29">
            <v>40</v>
          </cell>
          <cell r="G29" t="str">
            <v>1/40Ne RS Combed Cotton</v>
          </cell>
          <cell r="H29">
            <v>95</v>
          </cell>
          <cell r="I29">
            <v>2.8</v>
          </cell>
          <cell r="J29">
            <v>2640</v>
          </cell>
          <cell r="K29">
            <v>92</v>
          </cell>
          <cell r="L29">
            <v>28</v>
          </cell>
          <cell r="M29">
            <v>0.7</v>
          </cell>
          <cell r="N29">
            <v>16.866267263999998</v>
          </cell>
          <cell r="O29">
            <v>283.35329003519996</v>
          </cell>
        </row>
        <row r="30">
          <cell r="A30">
            <v>40390</v>
          </cell>
          <cell r="B30" t="str">
            <v>28gg, 30D, SJ, Orizio</v>
          </cell>
          <cell r="C30" t="str">
            <v>28</v>
          </cell>
          <cell r="D30" t="str">
            <v>30</v>
          </cell>
          <cell r="E30" t="str">
            <v>Ne</v>
          </cell>
          <cell r="F30">
            <v>30</v>
          </cell>
          <cell r="G30" t="str">
            <v>1/30Ne RS Combed Cotton</v>
          </cell>
          <cell r="H30">
            <v>92</v>
          </cell>
          <cell r="I30">
            <v>3.35</v>
          </cell>
          <cell r="J30">
            <v>2640</v>
          </cell>
          <cell r="K30">
            <v>92</v>
          </cell>
          <cell r="L30">
            <v>28</v>
          </cell>
          <cell r="M30">
            <v>0.7</v>
          </cell>
          <cell r="N30">
            <v>26.905712063999999</v>
          </cell>
          <cell r="O30">
            <v>452.01596267519994</v>
          </cell>
        </row>
        <row r="31">
          <cell r="A31">
            <v>40394</v>
          </cell>
          <cell r="B31" t="str">
            <v>28gg, 30D, SJ, Orizio</v>
          </cell>
          <cell r="C31" t="str">
            <v>28</v>
          </cell>
          <cell r="D31" t="str">
            <v>32</v>
          </cell>
          <cell r="E31" t="str">
            <v>Ne</v>
          </cell>
          <cell r="F31">
            <v>32</v>
          </cell>
          <cell r="G31" t="str">
            <v>1/32Ne RS Combed Cotton</v>
          </cell>
          <cell r="H31">
            <v>92</v>
          </cell>
          <cell r="I31">
            <v>3</v>
          </cell>
          <cell r="J31">
            <v>2640</v>
          </cell>
          <cell r="K31">
            <v>92</v>
          </cell>
          <cell r="L31">
            <v>28</v>
          </cell>
          <cell r="M31">
            <v>0.7</v>
          </cell>
          <cell r="N31">
            <v>22.5887508</v>
          </cell>
          <cell r="O31">
            <v>379.49101343999996</v>
          </cell>
        </row>
        <row r="32">
          <cell r="A32">
            <v>40453</v>
          </cell>
          <cell r="B32" t="str">
            <v>28gg, 30D, SJ, Orizio</v>
          </cell>
          <cell r="C32" t="str">
            <v>28</v>
          </cell>
          <cell r="D32" t="str">
            <v>60</v>
          </cell>
          <cell r="E32" t="str">
            <v>Nm</v>
          </cell>
          <cell r="F32">
            <v>36</v>
          </cell>
          <cell r="G32" t="str">
            <v>1/60Nm RS Viscose</v>
          </cell>
          <cell r="H32">
            <v>93.5</v>
          </cell>
          <cell r="I32">
            <v>2.9</v>
          </cell>
          <cell r="J32">
            <v>2640</v>
          </cell>
          <cell r="K32">
            <v>92</v>
          </cell>
          <cell r="L32">
            <v>28</v>
          </cell>
          <cell r="M32">
            <v>0.7</v>
          </cell>
          <cell r="N32">
            <v>19.409593279999999</v>
          </cell>
          <cell r="O32">
            <v>326.08116710399997</v>
          </cell>
        </row>
        <row r="33">
          <cell r="A33">
            <v>40567</v>
          </cell>
          <cell r="B33" t="str">
            <v>28gg, 30D, SJ, Orizio</v>
          </cell>
          <cell r="C33" t="str">
            <v>28</v>
          </cell>
          <cell r="D33" t="str">
            <v>26</v>
          </cell>
          <cell r="E33" t="str">
            <v>Ne</v>
          </cell>
          <cell r="F33">
            <v>26</v>
          </cell>
          <cell r="G33" t="str">
            <v>1/26Ne RS Combed Cotton</v>
          </cell>
          <cell r="H33">
            <v>100</v>
          </cell>
          <cell r="I33">
            <v>2.85</v>
          </cell>
          <cell r="J33">
            <v>2640</v>
          </cell>
          <cell r="K33">
            <v>92</v>
          </cell>
          <cell r="L33">
            <v>26</v>
          </cell>
          <cell r="M33">
            <v>0.7</v>
          </cell>
          <cell r="N33">
            <v>24.524929440000005</v>
          </cell>
          <cell r="O33">
            <v>412.01881459200007</v>
          </cell>
        </row>
        <row r="34">
          <cell r="A34">
            <v>40572</v>
          </cell>
          <cell r="B34" t="str">
            <v>36gg, 30D, SJ, Orizio</v>
          </cell>
          <cell r="C34" t="str">
            <v>36</v>
          </cell>
          <cell r="D34" t="str">
            <v>60</v>
          </cell>
          <cell r="E34" t="str">
            <v>Ne</v>
          </cell>
          <cell r="F34">
            <v>60</v>
          </cell>
          <cell r="G34" t="str">
            <v>1/60Ne RS Combed Cotton</v>
          </cell>
          <cell r="H34">
            <v>100</v>
          </cell>
          <cell r="I34">
            <v>1.96</v>
          </cell>
          <cell r="J34">
            <v>3384</v>
          </cell>
          <cell r="K34">
            <v>92</v>
          </cell>
          <cell r="L34">
            <v>26</v>
          </cell>
          <cell r="M34">
            <v>0.7</v>
          </cell>
          <cell r="N34">
            <v>9.3684448166400021</v>
          </cell>
          <cell r="O34">
            <v>157.38987291955203</v>
          </cell>
        </row>
        <row r="35">
          <cell r="A35">
            <v>40576</v>
          </cell>
          <cell r="B35" t="str">
            <v>36gg, 30D, SJ, Orizio</v>
          </cell>
          <cell r="C35" t="str">
            <v>36</v>
          </cell>
          <cell r="D35" t="str">
            <v>60</v>
          </cell>
          <cell r="E35" t="str">
            <v>Ne</v>
          </cell>
          <cell r="F35">
            <v>60</v>
          </cell>
          <cell r="G35" t="str">
            <v>1/60Ne RS Combed Cotton</v>
          </cell>
          <cell r="H35">
            <v>100</v>
          </cell>
          <cell r="I35">
            <v>1.9</v>
          </cell>
          <cell r="J35">
            <v>3384</v>
          </cell>
          <cell r="K35">
            <v>92</v>
          </cell>
          <cell r="L35">
            <v>26</v>
          </cell>
          <cell r="M35">
            <v>0.7</v>
          </cell>
          <cell r="N35">
            <v>9.0816556895999998</v>
          </cell>
          <cell r="O35">
            <v>152.57181558527998</v>
          </cell>
        </row>
        <row r="36">
          <cell r="A36">
            <v>40672</v>
          </cell>
          <cell r="B36" t="str">
            <v>24gg, 30D, SJ, Orizio</v>
          </cell>
          <cell r="C36" t="str">
            <v>24</v>
          </cell>
          <cell r="D36" t="str">
            <v>40</v>
          </cell>
          <cell r="E36" t="str">
            <v>Ne</v>
          </cell>
          <cell r="F36">
            <v>40</v>
          </cell>
          <cell r="G36" t="str">
            <v>1/40Ne RS Combed Cotton</v>
          </cell>
          <cell r="H36">
            <v>90</v>
          </cell>
          <cell r="I36">
            <v>2.88</v>
          </cell>
          <cell r="J36">
            <v>2220</v>
          </cell>
          <cell r="K36">
            <v>92</v>
          </cell>
          <cell r="L36">
            <v>28</v>
          </cell>
          <cell r="M36">
            <v>0.7</v>
          </cell>
          <cell r="N36">
            <v>14.588225971199998</v>
          </cell>
          <cell r="O36">
            <v>245.08219631615998</v>
          </cell>
        </row>
        <row r="37">
          <cell r="A37">
            <v>40674</v>
          </cell>
          <cell r="B37" t="str">
            <v>28gg, 30D, SJ, Orizio</v>
          </cell>
          <cell r="C37" t="str">
            <v>28</v>
          </cell>
          <cell r="D37" t="str">
            <v>40</v>
          </cell>
          <cell r="E37" t="str">
            <v>Ne</v>
          </cell>
          <cell r="F37">
            <v>40</v>
          </cell>
          <cell r="G37" t="str">
            <v>1/40Ne RS Combed Cotton</v>
          </cell>
          <cell r="H37">
            <v>95</v>
          </cell>
          <cell r="I37">
            <v>2.75</v>
          </cell>
          <cell r="J37">
            <v>2640</v>
          </cell>
          <cell r="K37">
            <v>92</v>
          </cell>
          <cell r="L37">
            <v>28</v>
          </cell>
          <cell r="M37">
            <v>0.7</v>
          </cell>
          <cell r="N37">
            <v>16.565083919999999</v>
          </cell>
          <cell r="O37">
            <v>278.29340985599993</v>
          </cell>
        </row>
        <row r="38">
          <cell r="A38">
            <v>40682</v>
          </cell>
          <cell r="B38" t="str">
            <v>24gg, 30D, SJ, Orizio</v>
          </cell>
          <cell r="C38" t="str">
            <v>24</v>
          </cell>
          <cell r="D38" t="str">
            <v>36</v>
          </cell>
          <cell r="E38" t="str">
            <v>Ne</v>
          </cell>
          <cell r="F38">
            <v>36</v>
          </cell>
          <cell r="G38" t="str">
            <v>1/36Ne RS Combed Cotton</v>
          </cell>
          <cell r="H38">
            <v>85</v>
          </cell>
          <cell r="I38">
            <v>2.95</v>
          </cell>
          <cell r="J38">
            <v>2220</v>
          </cell>
          <cell r="K38">
            <v>92</v>
          </cell>
          <cell r="L38">
            <v>28</v>
          </cell>
          <cell r="M38">
            <v>0.7</v>
          </cell>
          <cell r="N38">
            <v>16.603112120000002</v>
          </cell>
          <cell r="O38">
            <v>278.93228361600001</v>
          </cell>
        </row>
        <row r="39">
          <cell r="A39">
            <v>40708</v>
          </cell>
          <cell r="B39" t="str">
            <v>28gg, 30D, SJ, Orizio</v>
          </cell>
          <cell r="C39" t="str">
            <v>28</v>
          </cell>
          <cell r="D39" t="str">
            <v>50</v>
          </cell>
          <cell r="E39" t="str">
            <v>Nm</v>
          </cell>
          <cell r="F39">
            <v>30</v>
          </cell>
          <cell r="G39" t="str">
            <v>1/50Nm RS Viscose</v>
          </cell>
          <cell r="H39">
            <v>93</v>
          </cell>
          <cell r="I39">
            <v>3</v>
          </cell>
          <cell r="J39">
            <v>2640</v>
          </cell>
          <cell r="K39">
            <v>92</v>
          </cell>
          <cell r="L39">
            <v>28</v>
          </cell>
          <cell r="M39">
            <v>0.7</v>
          </cell>
          <cell r="N39">
            <v>24.094667520000002</v>
          </cell>
          <cell r="O39">
            <v>404.79041433600003</v>
          </cell>
        </row>
        <row r="40">
          <cell r="A40">
            <v>40709</v>
          </cell>
          <cell r="B40" t="str">
            <v>28gg, 30D, SJ, Orizio</v>
          </cell>
          <cell r="C40" t="str">
            <v>28</v>
          </cell>
          <cell r="D40" t="str">
            <v>50</v>
          </cell>
          <cell r="E40" t="str">
            <v>Nm</v>
          </cell>
          <cell r="F40">
            <v>30</v>
          </cell>
          <cell r="G40" t="str">
            <v>1/50Nm RS Viscose</v>
          </cell>
          <cell r="H40">
            <v>93</v>
          </cell>
          <cell r="I40">
            <v>3</v>
          </cell>
          <cell r="J40">
            <v>2640</v>
          </cell>
          <cell r="K40">
            <v>92</v>
          </cell>
          <cell r="L40">
            <v>28</v>
          </cell>
          <cell r="M40">
            <v>0.7</v>
          </cell>
          <cell r="N40">
            <v>24.094667520000002</v>
          </cell>
          <cell r="O40">
            <v>404.79041433600003</v>
          </cell>
        </row>
        <row r="41">
          <cell r="A41">
            <v>40710</v>
          </cell>
          <cell r="B41" t="str">
            <v>28gg, 30D, SJ, Orizio</v>
          </cell>
          <cell r="C41" t="str">
            <v>28</v>
          </cell>
          <cell r="D41" t="str">
            <v>50</v>
          </cell>
          <cell r="E41" t="str">
            <v>Nm</v>
          </cell>
          <cell r="F41">
            <v>30</v>
          </cell>
          <cell r="G41" t="str">
            <v>1/50Nm RS Rayon</v>
          </cell>
          <cell r="H41">
            <v>93</v>
          </cell>
          <cell r="I41">
            <v>3</v>
          </cell>
          <cell r="J41">
            <v>2640</v>
          </cell>
          <cell r="K41">
            <v>92</v>
          </cell>
          <cell r="L41">
            <v>28</v>
          </cell>
          <cell r="M41">
            <v>0.7</v>
          </cell>
          <cell r="N41">
            <v>24.094667520000002</v>
          </cell>
          <cell r="O41">
            <v>404.79041433600003</v>
          </cell>
        </row>
        <row r="42">
          <cell r="A42">
            <v>40722</v>
          </cell>
          <cell r="B42" t="str">
            <v>28gg, 30D, SJ, Orizio</v>
          </cell>
          <cell r="C42" t="str">
            <v>28</v>
          </cell>
          <cell r="D42" t="str">
            <v>40</v>
          </cell>
          <cell r="E42" t="str">
            <v>Ne</v>
          </cell>
          <cell r="F42">
            <v>40</v>
          </cell>
          <cell r="G42" t="str">
            <v>1/40Ne RS Cotton Marl (M1105)</v>
          </cell>
          <cell r="H42">
            <v>95</v>
          </cell>
          <cell r="I42">
            <v>2.75</v>
          </cell>
          <cell r="J42">
            <v>2640</v>
          </cell>
          <cell r="K42">
            <v>92</v>
          </cell>
          <cell r="L42">
            <v>28</v>
          </cell>
          <cell r="M42">
            <v>0.65</v>
          </cell>
          <cell r="N42">
            <v>16.565083919999999</v>
          </cell>
          <cell r="O42">
            <v>258.41530915200002</v>
          </cell>
        </row>
        <row r="43">
          <cell r="A43">
            <v>40723</v>
          </cell>
          <cell r="B43" t="str">
            <v>28gg, 30D, SJ, Orizio</v>
          </cell>
          <cell r="C43" t="str">
            <v>28</v>
          </cell>
          <cell r="D43" t="str">
            <v>30</v>
          </cell>
          <cell r="E43" t="str">
            <v>Ne</v>
          </cell>
          <cell r="F43">
            <v>30</v>
          </cell>
          <cell r="G43" t="str">
            <v>1/30Ne RS Combed Cotton</v>
          </cell>
          <cell r="H43">
            <v>71</v>
          </cell>
          <cell r="I43">
            <v>3.16</v>
          </cell>
          <cell r="J43">
            <v>2640</v>
          </cell>
          <cell r="K43">
            <v>88</v>
          </cell>
          <cell r="L43">
            <v>28</v>
          </cell>
          <cell r="M43">
            <v>0.7</v>
          </cell>
          <cell r="N43">
            <v>24.276250521599998</v>
          </cell>
          <cell r="O43">
            <v>407.84100876287994</v>
          </cell>
        </row>
        <row r="44">
          <cell r="A44">
            <v>40723</v>
          </cell>
          <cell r="B44" t="str">
            <v>28gg, 30D, SJ, Orizio</v>
          </cell>
          <cell r="C44" t="str">
            <v>28</v>
          </cell>
          <cell r="D44" t="str">
            <v>30</v>
          </cell>
          <cell r="E44" t="str">
            <v>Ne</v>
          </cell>
          <cell r="F44">
            <v>30</v>
          </cell>
          <cell r="G44" t="str">
            <v>1/30Ne RS Combed Cotton</v>
          </cell>
          <cell r="H44">
            <v>71</v>
          </cell>
          <cell r="I44">
            <v>3.16</v>
          </cell>
          <cell r="J44">
            <v>2640</v>
          </cell>
          <cell r="K44">
            <v>88</v>
          </cell>
          <cell r="L44">
            <v>28</v>
          </cell>
          <cell r="M44">
            <v>0.7</v>
          </cell>
          <cell r="N44">
            <v>24.276250521599998</v>
          </cell>
          <cell r="O44">
            <v>407.84100876287994</v>
          </cell>
        </row>
        <row r="45">
          <cell r="A45">
            <v>40759</v>
          </cell>
          <cell r="B45" t="str">
            <v>36gg, 30D, SJ, Orizio</v>
          </cell>
          <cell r="C45" t="str">
            <v>36</v>
          </cell>
          <cell r="D45" t="str">
            <v>100</v>
          </cell>
          <cell r="E45" t="str">
            <v>Nm</v>
          </cell>
          <cell r="F45">
            <v>59</v>
          </cell>
          <cell r="G45" t="str">
            <v>1/100Nm RS Cotton/ Micro Modal 50/50</v>
          </cell>
          <cell r="H45">
            <v>86</v>
          </cell>
          <cell r="I45">
            <v>2.5</v>
          </cell>
          <cell r="J45">
            <v>3384</v>
          </cell>
          <cell r="K45">
            <v>92</v>
          </cell>
          <cell r="L45">
            <v>28</v>
          </cell>
          <cell r="M45">
            <v>0.7</v>
          </cell>
          <cell r="N45">
            <v>13.086857166101696</v>
          </cell>
          <cell r="O45">
            <v>219.85920039050848</v>
          </cell>
        </row>
        <row r="46">
          <cell r="A46">
            <v>40803</v>
          </cell>
          <cell r="B46" t="str">
            <v>28gg, 30D, SJ, Orizio</v>
          </cell>
          <cell r="C46" t="str">
            <v>28</v>
          </cell>
          <cell r="D46" t="str">
            <v>34</v>
          </cell>
          <cell r="E46" t="str">
            <v>Ne</v>
          </cell>
          <cell r="F46">
            <v>34</v>
          </cell>
          <cell r="G46" t="str">
            <v>1/34Ne RS Combed Cotton</v>
          </cell>
          <cell r="H46">
            <v>71</v>
          </cell>
          <cell r="I46">
            <v>3.09</v>
          </cell>
          <cell r="J46">
            <v>2640</v>
          </cell>
          <cell r="K46">
            <v>88</v>
          </cell>
          <cell r="L46">
            <v>28</v>
          </cell>
          <cell r="M46">
            <v>0.7</v>
          </cell>
          <cell r="N46">
            <v>20.945722480941178</v>
          </cell>
          <cell r="O46">
            <v>351.88813767981173</v>
          </cell>
        </row>
        <row r="47">
          <cell r="A47">
            <v>40803</v>
          </cell>
          <cell r="B47" t="str">
            <v>28gg, 30D, SJ, Orizio</v>
          </cell>
          <cell r="C47" t="str">
            <v>28</v>
          </cell>
          <cell r="D47" t="str">
            <v>34</v>
          </cell>
          <cell r="E47" t="str">
            <v>Ne</v>
          </cell>
          <cell r="F47">
            <v>34</v>
          </cell>
          <cell r="G47" t="str">
            <v>1/34Ne RS Combed Cotton</v>
          </cell>
          <cell r="H47">
            <v>71</v>
          </cell>
          <cell r="I47">
            <v>3.09</v>
          </cell>
          <cell r="J47">
            <v>2640</v>
          </cell>
          <cell r="K47">
            <v>88</v>
          </cell>
          <cell r="L47">
            <v>28</v>
          </cell>
          <cell r="M47">
            <v>0.7</v>
          </cell>
          <cell r="N47">
            <v>20.945722480941178</v>
          </cell>
          <cell r="O47">
            <v>351.88813767981173</v>
          </cell>
        </row>
        <row r="48">
          <cell r="A48">
            <v>40813</v>
          </cell>
          <cell r="B48" t="str">
            <v>28gg, 30D, SJ, Orizio</v>
          </cell>
          <cell r="C48" t="str">
            <v>28</v>
          </cell>
          <cell r="D48" t="str">
            <v>34</v>
          </cell>
          <cell r="E48" t="str">
            <v>Ne</v>
          </cell>
          <cell r="F48">
            <v>34</v>
          </cell>
          <cell r="G48" t="str">
            <v>1/34Ne RS Combed Cotton</v>
          </cell>
          <cell r="H48">
            <v>23</v>
          </cell>
          <cell r="I48">
            <v>3.09</v>
          </cell>
          <cell r="J48">
            <v>2640</v>
          </cell>
          <cell r="K48">
            <v>88</v>
          </cell>
          <cell r="L48">
            <v>28</v>
          </cell>
          <cell r="M48">
            <v>0.7</v>
          </cell>
          <cell r="N48">
            <v>20.945722480941178</v>
          </cell>
          <cell r="O48">
            <v>351.88813767981173</v>
          </cell>
        </row>
        <row r="49">
          <cell r="A49">
            <v>40813</v>
          </cell>
          <cell r="B49" t="str">
            <v>28gg, 30D, SJ, Orizio</v>
          </cell>
          <cell r="C49" t="str">
            <v>28</v>
          </cell>
          <cell r="D49" t="str">
            <v>34</v>
          </cell>
          <cell r="E49" t="str">
            <v>Ne</v>
          </cell>
          <cell r="F49">
            <v>34</v>
          </cell>
          <cell r="G49" t="str">
            <v>1/34Ne RS Combed Cotton</v>
          </cell>
          <cell r="H49">
            <v>23</v>
          </cell>
          <cell r="I49">
            <v>3.09</v>
          </cell>
          <cell r="J49">
            <v>2640</v>
          </cell>
          <cell r="K49">
            <v>88</v>
          </cell>
          <cell r="L49">
            <v>28</v>
          </cell>
          <cell r="M49">
            <v>0.7</v>
          </cell>
          <cell r="N49">
            <v>20.945722480941178</v>
          </cell>
          <cell r="O49">
            <v>351.88813767981173</v>
          </cell>
        </row>
        <row r="50">
          <cell r="A50">
            <v>40874</v>
          </cell>
          <cell r="B50" t="str">
            <v>28gg, 30D, SJ, Monarch</v>
          </cell>
          <cell r="C50" t="str">
            <v>28</v>
          </cell>
          <cell r="D50" t="str">
            <v>30</v>
          </cell>
          <cell r="E50" t="str">
            <v>Ne</v>
          </cell>
          <cell r="F50">
            <v>30</v>
          </cell>
          <cell r="G50" t="str">
            <v>1/30Ne RS Combed Cotton</v>
          </cell>
          <cell r="H50">
            <v>91</v>
          </cell>
          <cell r="I50">
            <v>3</v>
          </cell>
          <cell r="J50">
            <v>2592</v>
          </cell>
          <cell r="K50">
            <v>84</v>
          </cell>
          <cell r="L50">
            <v>28</v>
          </cell>
          <cell r="M50">
            <v>0.7</v>
          </cell>
          <cell r="N50">
            <v>21.599488512000001</v>
          </cell>
          <cell r="O50">
            <v>362.87140700160001</v>
          </cell>
        </row>
        <row r="51">
          <cell r="A51">
            <v>40874</v>
          </cell>
          <cell r="B51" t="str">
            <v>28gg, 30D, SJ, Monarch</v>
          </cell>
          <cell r="C51" t="str">
            <v>28</v>
          </cell>
          <cell r="D51" t="str">
            <v>30</v>
          </cell>
          <cell r="E51" t="str">
            <v>Ne</v>
          </cell>
          <cell r="F51">
            <v>30</v>
          </cell>
          <cell r="G51" t="str">
            <v>1/30Ne RS Combed Cotton</v>
          </cell>
          <cell r="H51">
            <v>91</v>
          </cell>
          <cell r="I51">
            <v>3</v>
          </cell>
          <cell r="J51">
            <v>2592</v>
          </cell>
          <cell r="K51">
            <v>84</v>
          </cell>
          <cell r="L51">
            <v>28</v>
          </cell>
          <cell r="M51">
            <v>0.7</v>
          </cell>
          <cell r="N51">
            <v>21.599488512000001</v>
          </cell>
          <cell r="O51">
            <v>362.87140700160001</v>
          </cell>
        </row>
        <row r="52">
          <cell r="A52">
            <v>40890</v>
          </cell>
          <cell r="B52" t="str">
            <v>28gg, 30D, SJ, Orizio</v>
          </cell>
          <cell r="C52" t="str">
            <v>28</v>
          </cell>
          <cell r="D52" t="str">
            <v>60</v>
          </cell>
          <cell r="E52" t="str">
            <v>Nm</v>
          </cell>
          <cell r="F52">
            <v>36</v>
          </cell>
          <cell r="G52" t="str">
            <v>1/60Nm RS Viscose</v>
          </cell>
          <cell r="H52">
            <v>95</v>
          </cell>
          <cell r="I52">
            <v>3.1</v>
          </cell>
          <cell r="J52">
            <v>2640</v>
          </cell>
          <cell r="K52">
            <v>92</v>
          </cell>
          <cell r="L52">
            <v>28</v>
          </cell>
          <cell r="M52">
            <v>0.7</v>
          </cell>
          <cell r="N52">
            <v>20.748185920000001</v>
          </cell>
          <cell r="O52">
            <v>348.56952345600001</v>
          </cell>
        </row>
        <row r="53">
          <cell r="A53">
            <v>40915</v>
          </cell>
          <cell r="B53" t="str">
            <v>28gg, 30D, SJ, Orizio</v>
          </cell>
          <cell r="C53" t="str">
            <v>28</v>
          </cell>
          <cell r="D53" t="str">
            <v>40</v>
          </cell>
          <cell r="E53" t="str">
            <v>Ne</v>
          </cell>
          <cell r="F53">
            <v>40</v>
          </cell>
          <cell r="G53" t="str">
            <v>1/40Ne RS Combed Cotton</v>
          </cell>
          <cell r="H53">
            <v>100</v>
          </cell>
          <cell r="I53">
            <v>2.5</v>
          </cell>
          <cell r="J53">
            <v>2640</v>
          </cell>
          <cell r="K53">
            <v>92</v>
          </cell>
          <cell r="L53">
            <v>26</v>
          </cell>
          <cell r="M53">
            <v>0.7</v>
          </cell>
          <cell r="N53">
            <v>13.9835124</v>
          </cell>
          <cell r="O53">
            <v>234.92300832000001</v>
          </cell>
        </row>
        <row r="54">
          <cell r="A54">
            <v>40922</v>
          </cell>
          <cell r="B54" t="str">
            <v>28gg, 30D, SJ, Orizio</v>
          </cell>
          <cell r="C54" t="str">
            <v>28</v>
          </cell>
          <cell r="D54" t="str">
            <v>40</v>
          </cell>
          <cell r="E54" t="str">
            <v>Ne</v>
          </cell>
          <cell r="F54">
            <v>40</v>
          </cell>
          <cell r="G54" t="str">
            <v>1/40Ne RS Supima Cotton</v>
          </cell>
          <cell r="H54">
            <v>95</v>
          </cell>
          <cell r="I54">
            <v>2.8</v>
          </cell>
          <cell r="J54">
            <v>2640</v>
          </cell>
          <cell r="K54">
            <v>92</v>
          </cell>
          <cell r="L54">
            <v>28</v>
          </cell>
          <cell r="M54">
            <v>0.7</v>
          </cell>
          <cell r="N54">
            <v>16.866267263999998</v>
          </cell>
          <cell r="O54">
            <v>283.35329003519996</v>
          </cell>
        </row>
        <row r="55">
          <cell r="A55">
            <v>40927</v>
          </cell>
          <cell r="B55" t="str">
            <v>28gg, 30D, SJ, Orizio</v>
          </cell>
          <cell r="C55" t="str">
            <v>28</v>
          </cell>
          <cell r="D55" t="str">
            <v>32</v>
          </cell>
          <cell r="E55" t="str">
            <v>Ne</v>
          </cell>
          <cell r="F55">
            <v>32</v>
          </cell>
          <cell r="G55" t="str">
            <v>1/32Ne RS Combed Cotton</v>
          </cell>
          <cell r="H55">
            <v>94</v>
          </cell>
          <cell r="I55">
            <v>3.5</v>
          </cell>
          <cell r="J55">
            <v>2640</v>
          </cell>
          <cell r="K55">
            <v>92</v>
          </cell>
          <cell r="L55">
            <v>28</v>
          </cell>
          <cell r="M55">
            <v>0.7</v>
          </cell>
          <cell r="N55">
            <v>26.353542600000001</v>
          </cell>
          <cell r="O55">
            <v>442.73951567999995</v>
          </cell>
        </row>
        <row r="56">
          <cell r="A56">
            <v>40932</v>
          </cell>
          <cell r="B56" t="str">
            <v>28gg, 30D, SJ, Orizio</v>
          </cell>
          <cell r="C56" t="str">
            <v>28</v>
          </cell>
          <cell r="D56" t="str">
            <v>40</v>
          </cell>
          <cell r="E56" t="str">
            <v>Ne</v>
          </cell>
          <cell r="F56">
            <v>40</v>
          </cell>
          <cell r="G56" t="str">
            <v>1/40Ne RS Combed Cotton</v>
          </cell>
          <cell r="H56">
            <v>95</v>
          </cell>
          <cell r="I56">
            <v>2.8</v>
          </cell>
          <cell r="J56">
            <v>2640</v>
          </cell>
          <cell r="K56">
            <v>92</v>
          </cell>
          <cell r="L56">
            <v>28</v>
          </cell>
          <cell r="M56">
            <v>0.7</v>
          </cell>
          <cell r="N56">
            <v>16.866267263999998</v>
          </cell>
          <cell r="O56">
            <v>283.35329003519996</v>
          </cell>
        </row>
        <row r="57">
          <cell r="A57">
            <v>40950</v>
          </cell>
          <cell r="B57" t="str">
            <v>36gg, 30D, SJ, Orizio</v>
          </cell>
          <cell r="C57" t="str">
            <v>36</v>
          </cell>
          <cell r="D57" t="str">
            <v>80</v>
          </cell>
          <cell r="E57" t="str">
            <v>Ne</v>
          </cell>
          <cell r="F57">
            <v>80</v>
          </cell>
          <cell r="G57" t="str">
            <v>1/80Ne RS Combed Cotton</v>
          </cell>
          <cell r="H57">
            <v>90</v>
          </cell>
          <cell r="I57">
            <v>2.6</v>
          </cell>
          <cell r="J57">
            <v>3384</v>
          </cell>
          <cell r="K57">
            <v>92</v>
          </cell>
          <cell r="L57">
            <v>28</v>
          </cell>
          <cell r="M57">
            <v>0.7</v>
          </cell>
          <cell r="N57">
            <v>10.037619446399999</v>
          </cell>
          <cell r="O57">
            <v>168.63200669951996</v>
          </cell>
        </row>
        <row r="58">
          <cell r="A58">
            <v>40961</v>
          </cell>
          <cell r="B58" t="str">
            <v>24gg, 30D, SJ, Orizio</v>
          </cell>
          <cell r="C58" t="str">
            <v>24</v>
          </cell>
          <cell r="D58" t="str">
            <v>30</v>
          </cell>
          <cell r="E58" t="str">
            <v>Ne</v>
          </cell>
          <cell r="F58">
            <v>30</v>
          </cell>
          <cell r="G58" t="str">
            <v>1/30Ne RS Combed Cotton</v>
          </cell>
          <cell r="H58">
            <v>92</v>
          </cell>
          <cell r="I58">
            <v>3.2</v>
          </cell>
          <cell r="J58">
            <v>2220</v>
          </cell>
          <cell r="K58">
            <v>92</v>
          </cell>
          <cell r="L58">
            <v>28</v>
          </cell>
          <cell r="M58">
            <v>0.7</v>
          </cell>
          <cell r="N58">
            <v>21.612186624000003</v>
          </cell>
          <cell r="O58">
            <v>363.08473528320002</v>
          </cell>
        </row>
        <row r="59">
          <cell r="A59">
            <v>40974</v>
          </cell>
          <cell r="B59" t="str">
            <v>28gg, 30D, SJ, Orizio</v>
          </cell>
          <cell r="C59" t="str">
            <v>28</v>
          </cell>
          <cell r="D59" t="str">
            <v>26</v>
          </cell>
          <cell r="E59" t="str">
            <v>Ne</v>
          </cell>
          <cell r="F59">
            <v>26</v>
          </cell>
          <cell r="G59" t="str">
            <v>1/26Ne RS Combed Cotton</v>
          </cell>
          <cell r="H59">
            <v>68</v>
          </cell>
          <cell r="I59">
            <v>2.7</v>
          </cell>
          <cell r="J59">
            <v>2640</v>
          </cell>
          <cell r="K59">
            <v>84</v>
          </cell>
          <cell r="L59">
            <v>28</v>
          </cell>
          <cell r="M59">
            <v>0.7</v>
          </cell>
          <cell r="N59">
            <v>22.845612849230768</v>
          </cell>
          <cell r="O59">
            <v>383.80629586707687</v>
          </cell>
        </row>
        <row r="60">
          <cell r="A60">
            <v>40974</v>
          </cell>
          <cell r="B60" t="str">
            <v>28gg, 30D, SJ, Orizio</v>
          </cell>
          <cell r="C60" t="str">
            <v>28</v>
          </cell>
          <cell r="D60" t="str">
            <v>26</v>
          </cell>
          <cell r="E60" t="str">
            <v>Ne</v>
          </cell>
          <cell r="F60">
            <v>26</v>
          </cell>
          <cell r="G60" t="str">
            <v>1/26Ne RS Combed Cotton</v>
          </cell>
          <cell r="H60">
            <v>68</v>
          </cell>
          <cell r="I60">
            <v>2.7</v>
          </cell>
          <cell r="J60">
            <v>2640</v>
          </cell>
          <cell r="K60">
            <v>84</v>
          </cell>
          <cell r="L60">
            <v>28</v>
          </cell>
          <cell r="M60">
            <v>0.7</v>
          </cell>
          <cell r="N60">
            <v>22.845612849230768</v>
          </cell>
          <cell r="O60">
            <v>383.80629586707687</v>
          </cell>
        </row>
        <row r="61">
          <cell r="A61">
            <v>40987</v>
          </cell>
          <cell r="B61" t="str">
            <v>36gg, 30D, SJ, Orizio</v>
          </cell>
          <cell r="C61" t="str">
            <v>36</v>
          </cell>
          <cell r="D61" t="str">
            <v>100</v>
          </cell>
          <cell r="E61" t="str">
            <v>Nm</v>
          </cell>
          <cell r="F61">
            <v>59</v>
          </cell>
          <cell r="G61" t="str">
            <v>1/100Nm RS Cotton/ Micro Modal 50/50</v>
          </cell>
          <cell r="H61">
            <v>100</v>
          </cell>
          <cell r="I61">
            <v>1.95</v>
          </cell>
          <cell r="J61">
            <v>3384</v>
          </cell>
          <cell r="K61">
            <v>92</v>
          </cell>
          <cell r="L61">
            <v>26</v>
          </cell>
          <cell r="M61">
            <v>0.7</v>
          </cell>
          <cell r="N61">
            <v>9.4786236903050849</v>
          </cell>
          <cell r="O61">
            <v>159.24087799712541</v>
          </cell>
        </row>
        <row r="62">
          <cell r="A62">
            <v>40991</v>
          </cell>
          <cell r="B62" t="str">
            <v>28gg, 30D, SJ, Orizio</v>
          </cell>
          <cell r="C62" t="str">
            <v>28</v>
          </cell>
          <cell r="D62" t="str">
            <v>38</v>
          </cell>
          <cell r="E62" t="str">
            <v>Ne</v>
          </cell>
          <cell r="F62">
            <v>38</v>
          </cell>
          <cell r="G62" t="str">
            <v>1/38Ne RS Combed Cotton</v>
          </cell>
          <cell r="H62">
            <v>95</v>
          </cell>
          <cell r="I62">
            <v>3</v>
          </cell>
          <cell r="J62">
            <v>2640</v>
          </cell>
          <cell r="K62">
            <v>92</v>
          </cell>
          <cell r="L62">
            <v>28</v>
          </cell>
          <cell r="M62">
            <v>0.7</v>
          </cell>
          <cell r="N62">
            <v>19.022105936842106</v>
          </cell>
          <cell r="O62">
            <v>319.57137973894737</v>
          </cell>
        </row>
        <row r="63">
          <cell r="A63">
            <v>41012</v>
          </cell>
          <cell r="B63" t="str">
            <v>24gg, 30D, SJ, Orizio</v>
          </cell>
          <cell r="C63" t="str">
            <v>24</v>
          </cell>
          <cell r="D63" t="str">
            <v>32</v>
          </cell>
          <cell r="E63" t="str">
            <v>Ne</v>
          </cell>
          <cell r="F63">
            <v>32</v>
          </cell>
          <cell r="G63" t="str">
            <v>1/32Ne RS Combed Cotton</v>
          </cell>
          <cell r="H63">
            <v>92</v>
          </cell>
          <cell r="I63">
            <v>3</v>
          </cell>
          <cell r="J63">
            <v>2220</v>
          </cell>
          <cell r="K63">
            <v>92</v>
          </cell>
          <cell r="L63">
            <v>28</v>
          </cell>
          <cell r="M63">
            <v>0.7</v>
          </cell>
          <cell r="N63">
            <v>18.995085899999999</v>
          </cell>
          <cell r="O63">
            <v>319.11744311999996</v>
          </cell>
        </row>
        <row r="64">
          <cell r="A64">
            <v>41017</v>
          </cell>
          <cell r="B64" t="str">
            <v>24gg, 30D, SJ, Orizio</v>
          </cell>
          <cell r="C64" t="str">
            <v>24</v>
          </cell>
          <cell r="D64" t="str">
            <v>32</v>
          </cell>
          <cell r="E64" t="str">
            <v>Ne</v>
          </cell>
          <cell r="F64">
            <v>32</v>
          </cell>
          <cell r="G64" t="str">
            <v>1/32Ne RS Combed Cotton</v>
          </cell>
          <cell r="H64">
            <v>92</v>
          </cell>
          <cell r="I64">
            <v>3</v>
          </cell>
          <cell r="J64">
            <v>2220</v>
          </cell>
          <cell r="K64">
            <v>92</v>
          </cell>
          <cell r="L64">
            <v>28</v>
          </cell>
          <cell r="M64">
            <v>0.7</v>
          </cell>
          <cell r="N64">
            <v>18.995085899999999</v>
          </cell>
          <cell r="O64">
            <v>319.11744311999996</v>
          </cell>
        </row>
        <row r="65">
          <cell r="A65">
            <v>41022</v>
          </cell>
          <cell r="B65" t="str">
            <v>28gg, 30D, SJ, Orizio</v>
          </cell>
          <cell r="C65" t="str">
            <v>28</v>
          </cell>
          <cell r="D65" t="str">
            <v>40</v>
          </cell>
          <cell r="E65" t="str">
            <v>Ne</v>
          </cell>
          <cell r="F65">
            <v>40</v>
          </cell>
          <cell r="G65" t="str">
            <v>1/40Ne RS Combed Cotton</v>
          </cell>
          <cell r="H65">
            <v>95</v>
          </cell>
          <cell r="I65">
            <v>2.75</v>
          </cell>
          <cell r="J65">
            <v>2640</v>
          </cell>
          <cell r="K65">
            <v>92</v>
          </cell>
          <cell r="L65">
            <v>28</v>
          </cell>
          <cell r="M65">
            <v>0.7</v>
          </cell>
          <cell r="N65">
            <v>16.565083919999999</v>
          </cell>
          <cell r="O65">
            <v>278.29340985599993</v>
          </cell>
        </row>
        <row r="66">
          <cell r="A66">
            <v>41026</v>
          </cell>
          <cell r="B66" t="str">
            <v>28gg, 30D, SJ, Orizio</v>
          </cell>
          <cell r="C66" t="str">
            <v>28</v>
          </cell>
          <cell r="D66" t="str">
            <v>70</v>
          </cell>
          <cell r="E66" t="str">
            <v>Nm</v>
          </cell>
          <cell r="F66">
            <v>42</v>
          </cell>
          <cell r="G66" t="str">
            <v>1/70Nm RS Modal</v>
          </cell>
          <cell r="H66">
            <v>95</v>
          </cell>
          <cell r="I66">
            <v>2.95</v>
          </cell>
          <cell r="J66">
            <v>2640</v>
          </cell>
          <cell r="K66">
            <v>92</v>
          </cell>
          <cell r="L66">
            <v>28</v>
          </cell>
          <cell r="M66">
            <v>0.7</v>
          </cell>
          <cell r="N66">
            <v>16.923635520000005</v>
          </cell>
          <cell r="O66">
            <v>284.31707673600005</v>
          </cell>
        </row>
        <row r="67">
          <cell r="A67">
            <v>41039</v>
          </cell>
          <cell r="B67" t="str">
            <v>24gg, 30D, SJ, Orizio</v>
          </cell>
          <cell r="C67" t="str">
            <v>24</v>
          </cell>
          <cell r="D67" t="str">
            <v>40</v>
          </cell>
          <cell r="E67" t="str">
            <v>Ne</v>
          </cell>
          <cell r="F67">
            <v>40</v>
          </cell>
          <cell r="G67" t="str">
            <v>1/40Ne RS Combed Cotton</v>
          </cell>
          <cell r="H67">
            <v>84</v>
          </cell>
          <cell r="I67">
            <v>3.2</v>
          </cell>
          <cell r="J67">
            <v>2220</v>
          </cell>
          <cell r="K67">
            <v>92</v>
          </cell>
          <cell r="L67">
            <v>28</v>
          </cell>
          <cell r="M67">
            <v>0.7</v>
          </cell>
          <cell r="N67">
            <v>16.209139968000002</v>
          </cell>
          <cell r="O67">
            <v>272.31355146240003</v>
          </cell>
        </row>
        <row r="68">
          <cell r="A68">
            <v>41057</v>
          </cell>
          <cell r="B68" t="str">
            <v>28gg, 30D, SJ, Orizio</v>
          </cell>
          <cell r="C68" t="str">
            <v>28</v>
          </cell>
          <cell r="D68" t="str">
            <v>60</v>
          </cell>
          <cell r="E68" t="str">
            <v>Nm</v>
          </cell>
          <cell r="F68">
            <v>36</v>
          </cell>
          <cell r="G68" t="str">
            <v>1/60Nm RS Cotton/ Micro Modal 50/50</v>
          </cell>
          <cell r="H68">
            <v>70</v>
          </cell>
          <cell r="I68">
            <v>3.16</v>
          </cell>
          <cell r="J68">
            <v>2640</v>
          </cell>
          <cell r="K68">
            <v>88</v>
          </cell>
          <cell r="L68">
            <v>28</v>
          </cell>
          <cell r="M68">
            <v>0.7</v>
          </cell>
          <cell r="N68">
            <v>20.230208768000001</v>
          </cell>
          <cell r="O68">
            <v>339.86750730239999</v>
          </cell>
        </row>
        <row r="69">
          <cell r="A69">
            <v>41057</v>
          </cell>
          <cell r="B69" t="str">
            <v>28gg, 30D, SJ, Orizio</v>
          </cell>
          <cell r="C69" t="str">
            <v>28</v>
          </cell>
          <cell r="D69" t="str">
            <v>60</v>
          </cell>
          <cell r="E69" t="str">
            <v>Nm</v>
          </cell>
          <cell r="F69">
            <v>36</v>
          </cell>
          <cell r="G69" t="str">
            <v>1/60Nm RS Cotton/ Micro Modal 50/50</v>
          </cell>
          <cell r="H69">
            <v>70</v>
          </cell>
          <cell r="I69">
            <v>3.16</v>
          </cell>
          <cell r="J69">
            <v>2640</v>
          </cell>
          <cell r="K69">
            <v>88</v>
          </cell>
          <cell r="L69">
            <v>28</v>
          </cell>
          <cell r="M69">
            <v>0.7</v>
          </cell>
          <cell r="N69">
            <v>20.230208768000001</v>
          </cell>
          <cell r="O69">
            <v>339.86750730239999</v>
          </cell>
        </row>
        <row r="70">
          <cell r="A70">
            <v>41062</v>
          </cell>
          <cell r="B70" t="str">
            <v>28gg, 30D, SJ, Monarch</v>
          </cell>
          <cell r="C70" t="str">
            <v>28</v>
          </cell>
          <cell r="D70" t="str">
            <v>50</v>
          </cell>
          <cell r="E70" t="str">
            <v>Ne</v>
          </cell>
          <cell r="F70">
            <v>50</v>
          </cell>
          <cell r="G70" t="str">
            <v>1/50Ne RS Combed Cotton</v>
          </cell>
          <cell r="H70">
            <v>100</v>
          </cell>
          <cell r="I70">
            <v>2.5</v>
          </cell>
          <cell r="J70">
            <v>2592</v>
          </cell>
          <cell r="K70">
            <v>84</v>
          </cell>
          <cell r="L70">
            <v>26</v>
          </cell>
          <cell r="M70">
            <v>0.7</v>
          </cell>
          <cell r="N70">
            <v>10.028333952000001</v>
          </cell>
          <cell r="O70">
            <v>168.47601039360001</v>
          </cell>
        </row>
        <row r="71">
          <cell r="A71">
            <v>41071</v>
          </cell>
          <cell r="B71" t="str">
            <v>24gg, 30D, SJ, Orizio</v>
          </cell>
          <cell r="C71" t="str">
            <v>24</v>
          </cell>
          <cell r="D71" t="str">
            <v>50</v>
          </cell>
          <cell r="E71" t="str">
            <v>Ne</v>
          </cell>
          <cell r="F71">
            <v>50</v>
          </cell>
          <cell r="G71" t="str">
            <v>1/50Ne RS Combed Cotton</v>
          </cell>
          <cell r="H71">
            <v>37</v>
          </cell>
          <cell r="I71">
            <v>2.98</v>
          </cell>
          <cell r="J71">
            <v>2220</v>
          </cell>
          <cell r="K71">
            <v>88</v>
          </cell>
          <cell r="L71">
            <v>28</v>
          </cell>
          <cell r="M71">
            <v>0.7</v>
          </cell>
          <cell r="N71">
            <v>11.550774090239999</v>
          </cell>
          <cell r="O71">
            <v>194.05300471603198</v>
          </cell>
        </row>
        <row r="72">
          <cell r="A72">
            <v>41071</v>
          </cell>
          <cell r="B72" t="str">
            <v>24gg, 30D, SJ, Orizio</v>
          </cell>
          <cell r="C72" t="str">
            <v>24</v>
          </cell>
          <cell r="D72" t="str">
            <v>50</v>
          </cell>
          <cell r="E72" t="str">
            <v>Ne</v>
          </cell>
          <cell r="F72">
            <v>50</v>
          </cell>
          <cell r="G72" t="str">
            <v>1/50Ne RS Combed Cotton</v>
          </cell>
          <cell r="H72">
            <v>37</v>
          </cell>
          <cell r="I72">
            <v>2.98</v>
          </cell>
          <cell r="J72">
            <v>2220</v>
          </cell>
          <cell r="K72">
            <v>88</v>
          </cell>
          <cell r="L72">
            <v>28</v>
          </cell>
          <cell r="M72">
            <v>0.7</v>
          </cell>
          <cell r="N72">
            <v>11.550774090239999</v>
          </cell>
          <cell r="O72">
            <v>194.05300471603198</v>
          </cell>
        </row>
        <row r="73">
          <cell r="A73">
            <v>41072</v>
          </cell>
          <cell r="B73" t="str">
            <v>24gg, 30D, SJ, Orizio</v>
          </cell>
          <cell r="C73" t="str">
            <v>24</v>
          </cell>
          <cell r="D73" t="str">
            <v>30</v>
          </cell>
          <cell r="E73" t="str">
            <v>Ne</v>
          </cell>
          <cell r="F73">
            <v>30</v>
          </cell>
          <cell r="G73" t="str">
            <v>1/30Ne RS Combed Cotton</v>
          </cell>
          <cell r="H73">
            <v>50</v>
          </cell>
          <cell r="I73">
            <v>2.98</v>
          </cell>
          <cell r="J73">
            <v>2220</v>
          </cell>
          <cell r="K73">
            <v>44</v>
          </cell>
          <cell r="L73">
            <v>28</v>
          </cell>
          <cell r="M73">
            <v>0.7</v>
          </cell>
          <cell r="N73">
            <v>9.6256450751999996</v>
          </cell>
          <cell r="O73">
            <v>161.71083726335999</v>
          </cell>
        </row>
        <row r="74">
          <cell r="A74">
            <v>41072</v>
          </cell>
          <cell r="B74" t="str">
            <v>24gg, 30D, SJ, Orizio</v>
          </cell>
          <cell r="C74" t="str">
            <v>24</v>
          </cell>
          <cell r="D74" t="str">
            <v>30</v>
          </cell>
          <cell r="E74" t="str">
            <v>Ne</v>
          </cell>
          <cell r="F74">
            <v>30</v>
          </cell>
          <cell r="G74" t="str">
            <v>1/30Ne RS Combed Cotton</v>
          </cell>
          <cell r="H74">
            <v>50</v>
          </cell>
          <cell r="I74">
            <v>2.98</v>
          </cell>
          <cell r="J74">
            <v>2220</v>
          </cell>
          <cell r="K74">
            <v>44</v>
          </cell>
          <cell r="L74">
            <v>28</v>
          </cell>
          <cell r="M74">
            <v>0.7</v>
          </cell>
          <cell r="N74">
            <v>9.6256450751999996</v>
          </cell>
          <cell r="O74">
            <v>161.71083726335999</v>
          </cell>
        </row>
        <row r="75">
          <cell r="A75">
            <v>41079</v>
          </cell>
          <cell r="B75" t="str">
            <v>24gg, 30D, SJ, Orizio</v>
          </cell>
          <cell r="C75" t="str">
            <v>24</v>
          </cell>
          <cell r="D75" t="str">
            <v>32</v>
          </cell>
          <cell r="E75" t="str">
            <v>Ne</v>
          </cell>
          <cell r="F75">
            <v>32</v>
          </cell>
          <cell r="G75" t="str">
            <v>1/32Ne RS Combed Cotton</v>
          </cell>
          <cell r="H75">
            <v>47.5</v>
          </cell>
          <cell r="I75">
            <v>2.9</v>
          </cell>
          <cell r="J75">
            <v>2220</v>
          </cell>
          <cell r="K75">
            <v>88</v>
          </cell>
          <cell r="L75">
            <v>28</v>
          </cell>
          <cell r="M75">
            <v>0.7</v>
          </cell>
          <cell r="N75">
            <v>17.563572180000001</v>
          </cell>
          <cell r="O75">
            <v>295.068012624</v>
          </cell>
        </row>
        <row r="76">
          <cell r="A76">
            <v>41087</v>
          </cell>
          <cell r="B76" t="str">
            <v>28gg, 30D, SJ, Orizio</v>
          </cell>
          <cell r="C76" t="str">
            <v>28</v>
          </cell>
          <cell r="D76" t="str">
            <v>40</v>
          </cell>
          <cell r="E76" t="str">
            <v>Ne</v>
          </cell>
          <cell r="F76">
            <v>40</v>
          </cell>
          <cell r="G76" t="str">
            <v>1/40Ne RS Combed Cotton</v>
          </cell>
          <cell r="H76">
            <v>95</v>
          </cell>
          <cell r="I76">
            <v>3.1</v>
          </cell>
          <cell r="J76">
            <v>2640</v>
          </cell>
          <cell r="K76">
            <v>92</v>
          </cell>
          <cell r="L76">
            <v>28</v>
          </cell>
          <cell r="M76">
            <v>0.7</v>
          </cell>
          <cell r="N76">
            <v>18.673367328000001</v>
          </cell>
          <cell r="O76">
            <v>313.71257111040001</v>
          </cell>
        </row>
        <row r="77">
          <cell r="A77">
            <v>41091</v>
          </cell>
          <cell r="B77" t="str">
            <v>28gg, 30D, SJ, Orizio</v>
          </cell>
          <cell r="C77" t="str">
            <v>28</v>
          </cell>
          <cell r="D77" t="str">
            <v>60</v>
          </cell>
          <cell r="E77" t="str">
            <v>Nm</v>
          </cell>
          <cell r="F77">
            <v>36</v>
          </cell>
          <cell r="G77" t="str">
            <v>1/60Nm RS Viscose</v>
          </cell>
          <cell r="H77">
            <v>93</v>
          </cell>
          <cell r="I77">
            <v>2.9</v>
          </cell>
          <cell r="J77">
            <v>2640</v>
          </cell>
          <cell r="K77">
            <v>92</v>
          </cell>
          <cell r="L77">
            <v>28</v>
          </cell>
          <cell r="M77">
            <v>0.7</v>
          </cell>
          <cell r="N77">
            <v>19.409593279999999</v>
          </cell>
          <cell r="O77">
            <v>326.08116710399997</v>
          </cell>
        </row>
        <row r="78">
          <cell r="A78">
            <v>41092</v>
          </cell>
          <cell r="B78" t="str">
            <v>28gg, 30D, SJ, Orizio</v>
          </cell>
          <cell r="C78" t="str">
            <v>28</v>
          </cell>
          <cell r="D78" t="str">
            <v>30</v>
          </cell>
          <cell r="E78" t="str">
            <v>Ne</v>
          </cell>
          <cell r="F78">
            <v>30</v>
          </cell>
          <cell r="G78" t="str">
            <v>1/30Ne RS Combed Cotton</v>
          </cell>
          <cell r="H78">
            <v>95</v>
          </cell>
          <cell r="I78">
            <v>3.3</v>
          </cell>
          <cell r="J78">
            <v>2640</v>
          </cell>
          <cell r="K78">
            <v>92</v>
          </cell>
          <cell r="L78">
            <v>28</v>
          </cell>
          <cell r="M78">
            <v>0.7</v>
          </cell>
          <cell r="N78">
            <v>26.504134271999995</v>
          </cell>
          <cell r="O78">
            <v>445.26945576959986</v>
          </cell>
        </row>
        <row r="79">
          <cell r="A79">
            <v>41094</v>
          </cell>
          <cell r="B79" t="str">
            <v>36gg, 30D, SJ, Orizio</v>
          </cell>
          <cell r="C79" t="str">
            <v>36</v>
          </cell>
          <cell r="D79" t="str">
            <v>60</v>
          </cell>
          <cell r="E79" t="str">
            <v>Ne</v>
          </cell>
          <cell r="F79">
            <v>60</v>
          </cell>
          <cell r="G79" t="str">
            <v>1/60Ne RS Combed Cotton</v>
          </cell>
          <cell r="H79">
            <v>100</v>
          </cell>
          <cell r="I79">
            <v>1.9</v>
          </cell>
          <cell r="J79">
            <v>3384</v>
          </cell>
          <cell r="K79">
            <v>92</v>
          </cell>
          <cell r="L79">
            <v>26</v>
          </cell>
          <cell r="M79">
            <v>0.7</v>
          </cell>
          <cell r="N79">
            <v>9.0816556895999998</v>
          </cell>
          <cell r="O79">
            <v>152.57181558527998</v>
          </cell>
        </row>
        <row r="80">
          <cell r="A80">
            <v>41108</v>
          </cell>
          <cell r="B80" t="str">
            <v>24gg, 30D, SJ, Orizio</v>
          </cell>
          <cell r="C80" t="str">
            <v>24</v>
          </cell>
          <cell r="D80" t="str">
            <v>50</v>
          </cell>
          <cell r="E80" t="str">
            <v>Ne</v>
          </cell>
          <cell r="F80">
            <v>50</v>
          </cell>
          <cell r="G80" t="str">
            <v>1/50Ne RS Combed Cotton</v>
          </cell>
          <cell r="H80">
            <v>37</v>
          </cell>
          <cell r="I80">
            <v>2.98</v>
          </cell>
          <cell r="J80">
            <v>2220</v>
          </cell>
          <cell r="K80">
            <v>88</v>
          </cell>
          <cell r="L80">
            <v>28</v>
          </cell>
          <cell r="M80">
            <v>0.7</v>
          </cell>
          <cell r="N80">
            <v>11.550774090239999</v>
          </cell>
          <cell r="O80">
            <v>194.05300471603198</v>
          </cell>
        </row>
        <row r="81">
          <cell r="A81">
            <v>41108</v>
          </cell>
          <cell r="B81" t="str">
            <v>24gg, 30D, SJ, Orizio</v>
          </cell>
          <cell r="C81" t="str">
            <v>24</v>
          </cell>
          <cell r="D81" t="str">
            <v>50</v>
          </cell>
          <cell r="E81" t="str">
            <v>Ne</v>
          </cell>
          <cell r="F81">
            <v>50</v>
          </cell>
          <cell r="G81" t="str">
            <v>1/50Ne RS Combed Cotton</v>
          </cell>
          <cell r="H81">
            <v>37</v>
          </cell>
          <cell r="I81">
            <v>2.98</v>
          </cell>
          <cell r="J81">
            <v>2220</v>
          </cell>
          <cell r="K81">
            <v>88</v>
          </cell>
          <cell r="L81">
            <v>28</v>
          </cell>
          <cell r="M81">
            <v>0.7</v>
          </cell>
          <cell r="N81">
            <v>11.550774090239999</v>
          </cell>
          <cell r="O81">
            <v>194.05300471603198</v>
          </cell>
        </row>
        <row r="82">
          <cell r="A82">
            <v>41145</v>
          </cell>
          <cell r="B82" t="str">
            <v>28gg, 30D, SJ, Orizio</v>
          </cell>
          <cell r="C82" t="str">
            <v>28</v>
          </cell>
          <cell r="D82" t="str">
            <v>60</v>
          </cell>
          <cell r="E82" t="str">
            <v>Nm</v>
          </cell>
          <cell r="F82">
            <v>36</v>
          </cell>
          <cell r="G82" t="str">
            <v>1/60Nm RS Viscose</v>
          </cell>
          <cell r="H82">
            <v>95</v>
          </cell>
          <cell r="I82">
            <v>3.1</v>
          </cell>
          <cell r="J82">
            <v>2640</v>
          </cell>
          <cell r="K82">
            <v>92</v>
          </cell>
          <cell r="L82">
            <v>28</v>
          </cell>
          <cell r="M82">
            <v>0.7</v>
          </cell>
          <cell r="N82">
            <v>20.748185920000001</v>
          </cell>
          <cell r="O82">
            <v>348.56952345600001</v>
          </cell>
        </row>
        <row r="83">
          <cell r="A83">
            <v>41157</v>
          </cell>
          <cell r="B83" t="str">
            <v>36gg, 30D, SJ, Orizio</v>
          </cell>
          <cell r="C83" t="str">
            <v>36</v>
          </cell>
          <cell r="D83" t="str">
            <v>100</v>
          </cell>
          <cell r="E83" t="str">
            <v>Nm</v>
          </cell>
          <cell r="F83">
            <v>59</v>
          </cell>
          <cell r="G83" t="str">
            <v>1/100Nm RS Cotton/ Micro Modal 50/50</v>
          </cell>
          <cell r="H83">
            <v>100</v>
          </cell>
          <cell r="I83">
            <v>1.95</v>
          </cell>
          <cell r="J83">
            <v>3384</v>
          </cell>
          <cell r="K83">
            <v>92</v>
          </cell>
          <cell r="L83">
            <v>26</v>
          </cell>
          <cell r="M83">
            <v>0.7</v>
          </cell>
          <cell r="N83">
            <v>9.4786236903050849</v>
          </cell>
          <cell r="O83">
            <v>159.24087799712541</v>
          </cell>
        </row>
        <row r="84">
          <cell r="A84">
            <v>41159</v>
          </cell>
          <cell r="B84" t="str">
            <v>28gg, 30D, SJ, Orizio</v>
          </cell>
          <cell r="C84" t="str">
            <v>28</v>
          </cell>
          <cell r="D84" t="str">
            <v>36</v>
          </cell>
          <cell r="E84" t="str">
            <v>Ne</v>
          </cell>
          <cell r="F84">
            <v>36</v>
          </cell>
          <cell r="G84" t="str">
            <v>1/36Ne RS Combed Cotton</v>
          </cell>
          <cell r="H84">
            <v>24</v>
          </cell>
          <cell r="I84">
            <v>3.16</v>
          </cell>
          <cell r="J84">
            <v>2640</v>
          </cell>
          <cell r="K84">
            <v>88</v>
          </cell>
          <cell r="L84">
            <v>28</v>
          </cell>
          <cell r="M84">
            <v>0.7</v>
          </cell>
          <cell r="N84">
            <v>20.230208768000001</v>
          </cell>
          <cell r="O84">
            <v>339.86750730239999</v>
          </cell>
        </row>
        <row r="85">
          <cell r="A85">
            <v>41159</v>
          </cell>
          <cell r="B85" t="str">
            <v>28gg, 30D, SJ, Orizio</v>
          </cell>
          <cell r="C85" t="str">
            <v>28</v>
          </cell>
          <cell r="D85" t="str">
            <v>36</v>
          </cell>
          <cell r="E85" t="str">
            <v>Ne</v>
          </cell>
          <cell r="F85">
            <v>36</v>
          </cell>
          <cell r="G85" t="str">
            <v>1/36Ne RS Combed Cotton</v>
          </cell>
          <cell r="H85">
            <v>24</v>
          </cell>
          <cell r="I85">
            <v>3.16</v>
          </cell>
          <cell r="J85">
            <v>2640</v>
          </cell>
          <cell r="K85">
            <v>88</v>
          </cell>
          <cell r="L85">
            <v>28</v>
          </cell>
          <cell r="M85">
            <v>0.7</v>
          </cell>
          <cell r="N85">
            <v>20.230208768000001</v>
          </cell>
          <cell r="O85">
            <v>339.86750730239999</v>
          </cell>
        </row>
        <row r="86">
          <cell r="A86">
            <v>41174</v>
          </cell>
          <cell r="B86" t="str">
            <v>28gg, 30D, SJ, Orizio</v>
          </cell>
          <cell r="C86" t="str">
            <v>28</v>
          </cell>
          <cell r="D86" t="str">
            <v>30</v>
          </cell>
          <cell r="E86" t="str">
            <v>Ne</v>
          </cell>
          <cell r="F86">
            <v>30</v>
          </cell>
          <cell r="G86" t="str">
            <v>1/30Ne RS Cotton Marl (MC50)</v>
          </cell>
          <cell r="H86">
            <v>87</v>
          </cell>
          <cell r="I86">
            <v>3.3</v>
          </cell>
          <cell r="J86">
            <v>2640</v>
          </cell>
          <cell r="K86">
            <v>92</v>
          </cell>
          <cell r="L86">
            <v>28</v>
          </cell>
          <cell r="M86">
            <v>0.65</v>
          </cell>
          <cell r="N86">
            <v>26.504134271999995</v>
          </cell>
          <cell r="O86">
            <v>413.46449464319994</v>
          </cell>
        </row>
        <row r="87">
          <cell r="A87">
            <v>41188</v>
          </cell>
          <cell r="B87" t="str">
            <v>28gg, 30D, SJ, Orizio</v>
          </cell>
          <cell r="C87" t="str">
            <v>28</v>
          </cell>
          <cell r="D87" t="str">
            <v>30</v>
          </cell>
          <cell r="E87" t="str">
            <v>Ne</v>
          </cell>
          <cell r="F87">
            <v>30</v>
          </cell>
          <cell r="G87" t="str">
            <v>1/30Ne RS Combed Cotton</v>
          </cell>
          <cell r="H87">
            <v>95</v>
          </cell>
          <cell r="I87">
            <v>3.3</v>
          </cell>
          <cell r="J87">
            <v>2640</v>
          </cell>
          <cell r="K87">
            <v>92</v>
          </cell>
          <cell r="L87">
            <v>28</v>
          </cell>
          <cell r="M87">
            <v>0.7</v>
          </cell>
          <cell r="N87">
            <v>26.504134271999995</v>
          </cell>
          <cell r="O87">
            <v>445.26945576959986</v>
          </cell>
        </row>
        <row r="88">
          <cell r="A88">
            <v>41217</v>
          </cell>
          <cell r="B88" t="str">
            <v>28gg, 30D, SJ, Orizio</v>
          </cell>
          <cell r="C88" t="str">
            <v>28</v>
          </cell>
          <cell r="D88" t="str">
            <v>60</v>
          </cell>
          <cell r="E88" t="str">
            <v>Nm</v>
          </cell>
          <cell r="F88">
            <v>36</v>
          </cell>
          <cell r="G88" t="str">
            <v>1/60Nm RS Viscose</v>
          </cell>
          <cell r="H88">
            <v>95</v>
          </cell>
          <cell r="I88">
            <v>3.1</v>
          </cell>
          <cell r="J88">
            <v>2640</v>
          </cell>
          <cell r="K88">
            <v>92</v>
          </cell>
          <cell r="L88">
            <v>28</v>
          </cell>
          <cell r="M88">
            <v>0.7</v>
          </cell>
          <cell r="N88">
            <v>20.748185920000001</v>
          </cell>
          <cell r="O88">
            <v>348.56952345600001</v>
          </cell>
        </row>
        <row r="89">
          <cell r="A89">
            <v>41233</v>
          </cell>
          <cell r="B89" t="str">
            <v>28gg, 30D, SJ, Orizio</v>
          </cell>
          <cell r="C89" t="str">
            <v>28</v>
          </cell>
          <cell r="D89" t="str">
            <v>85</v>
          </cell>
          <cell r="E89" t="str">
            <v>Nm</v>
          </cell>
          <cell r="F89">
            <v>51</v>
          </cell>
          <cell r="G89" t="str">
            <v>1/85Nm RS Micro Modal</v>
          </cell>
          <cell r="H89">
            <v>93</v>
          </cell>
          <cell r="I89">
            <v>2.61</v>
          </cell>
          <cell r="J89">
            <v>2640</v>
          </cell>
          <cell r="K89">
            <v>92</v>
          </cell>
          <cell r="L89">
            <v>28</v>
          </cell>
          <cell r="M89">
            <v>0.7</v>
          </cell>
          <cell r="N89">
            <v>12.33080043670588</v>
          </cell>
          <cell r="O89">
            <v>207.15744733665878</v>
          </cell>
        </row>
        <row r="90">
          <cell r="A90">
            <v>41238</v>
          </cell>
          <cell r="B90" t="str">
            <v>28gg, 30D, SJ, Orizio</v>
          </cell>
          <cell r="C90" t="str">
            <v>28</v>
          </cell>
          <cell r="D90" t="str">
            <v>50</v>
          </cell>
          <cell r="E90" t="str">
            <v>Nm</v>
          </cell>
          <cell r="F90">
            <v>30</v>
          </cell>
          <cell r="G90" t="str">
            <v>1/50Nm RS Tencel A100</v>
          </cell>
          <cell r="H90">
            <v>93</v>
          </cell>
          <cell r="I90">
            <v>3</v>
          </cell>
          <cell r="J90">
            <v>2640</v>
          </cell>
          <cell r="K90">
            <v>92</v>
          </cell>
          <cell r="L90">
            <v>28</v>
          </cell>
          <cell r="M90">
            <v>0.7</v>
          </cell>
          <cell r="N90">
            <v>24.094667520000002</v>
          </cell>
          <cell r="O90">
            <v>404.79041433600003</v>
          </cell>
        </row>
        <row r="91">
          <cell r="A91">
            <v>41263</v>
          </cell>
          <cell r="B91" t="str">
            <v>28gg, 30D, SJ, Orizio</v>
          </cell>
          <cell r="C91" t="str">
            <v>28</v>
          </cell>
          <cell r="D91" t="str">
            <v>60</v>
          </cell>
          <cell r="E91" t="str">
            <v>Nm</v>
          </cell>
          <cell r="F91">
            <v>36</v>
          </cell>
          <cell r="G91" t="str">
            <v>1/60Nm RS Micro Modal</v>
          </cell>
          <cell r="H91">
            <v>87</v>
          </cell>
          <cell r="I91">
            <v>3</v>
          </cell>
          <cell r="J91">
            <v>2640</v>
          </cell>
          <cell r="K91">
            <v>92</v>
          </cell>
          <cell r="L91">
            <v>28</v>
          </cell>
          <cell r="M91">
            <v>0.7</v>
          </cell>
          <cell r="N91">
            <v>20.0788896</v>
          </cell>
          <cell r="O91">
            <v>337.32534527999996</v>
          </cell>
        </row>
        <row r="92">
          <cell r="A92">
            <v>41264</v>
          </cell>
          <cell r="B92" t="str">
            <v>28gg, 30D, SJ, Orizio</v>
          </cell>
          <cell r="C92" t="str">
            <v>28</v>
          </cell>
          <cell r="D92" t="str">
            <v>60</v>
          </cell>
          <cell r="E92" t="str">
            <v>Ne</v>
          </cell>
          <cell r="F92">
            <v>60</v>
          </cell>
          <cell r="G92" t="str">
            <v>1/60Ne RS Combed Cotton</v>
          </cell>
          <cell r="H92">
            <v>93</v>
          </cell>
          <cell r="I92">
            <v>2.6</v>
          </cell>
          <cell r="J92">
            <v>2640</v>
          </cell>
          <cell r="K92">
            <v>92</v>
          </cell>
          <cell r="L92">
            <v>28</v>
          </cell>
          <cell r="M92">
            <v>0.7</v>
          </cell>
          <cell r="N92">
            <v>10.441022591999999</v>
          </cell>
          <cell r="O92">
            <v>175.40917954559998</v>
          </cell>
        </row>
        <row r="93">
          <cell r="A93">
            <v>41272</v>
          </cell>
          <cell r="B93" t="str">
            <v>28gg, 30D, SJ, Orizio</v>
          </cell>
          <cell r="C93" t="str">
            <v>28</v>
          </cell>
          <cell r="D93" t="str">
            <v>50</v>
          </cell>
          <cell r="E93" t="str">
            <v>Nm</v>
          </cell>
          <cell r="F93">
            <v>30</v>
          </cell>
          <cell r="G93" t="str">
            <v>1/50Nm RS Tencel A100</v>
          </cell>
          <cell r="H93">
            <v>93</v>
          </cell>
          <cell r="I93">
            <v>3</v>
          </cell>
          <cell r="J93">
            <v>2640</v>
          </cell>
          <cell r="K93">
            <v>92</v>
          </cell>
          <cell r="L93">
            <v>28</v>
          </cell>
          <cell r="M93">
            <v>0.7</v>
          </cell>
          <cell r="N93">
            <v>24.094667520000002</v>
          </cell>
          <cell r="O93">
            <v>404.79041433600003</v>
          </cell>
        </row>
        <row r="94">
          <cell r="A94">
            <v>41285</v>
          </cell>
          <cell r="B94" t="str">
            <v>32gg, 30D, SJ, Orizio</v>
          </cell>
          <cell r="C94" t="str">
            <v>32</v>
          </cell>
          <cell r="D94" t="str">
            <v>60</v>
          </cell>
          <cell r="E94" t="str">
            <v>Ne</v>
          </cell>
          <cell r="F94">
            <v>60</v>
          </cell>
          <cell r="G94" t="str">
            <v>1/60Ne RS Supima Cotton</v>
          </cell>
          <cell r="H94">
            <v>82</v>
          </cell>
          <cell r="I94">
            <v>2.1</v>
          </cell>
          <cell r="J94">
            <v>3000</v>
          </cell>
          <cell r="K94">
            <v>92</v>
          </cell>
          <cell r="L94">
            <v>28</v>
          </cell>
          <cell r="M94">
            <v>0.7</v>
          </cell>
          <cell r="N94">
            <v>9.5831064000000001</v>
          </cell>
          <cell r="O94">
            <v>160.99618751999998</v>
          </cell>
        </row>
        <row r="95">
          <cell r="A95">
            <v>41286</v>
          </cell>
          <cell r="B95" t="str">
            <v>32gg, 30D, SJ, Orizio</v>
          </cell>
          <cell r="C95" t="str">
            <v>32</v>
          </cell>
          <cell r="D95" t="str">
            <v>80</v>
          </cell>
          <cell r="E95" t="str">
            <v>Ne</v>
          </cell>
          <cell r="F95">
            <v>80</v>
          </cell>
          <cell r="G95" t="str">
            <v>1/80Ne RS Combed Cotton</v>
          </cell>
          <cell r="H95">
            <v>89</v>
          </cell>
          <cell r="I95">
            <v>1.98</v>
          </cell>
          <cell r="J95">
            <v>3000</v>
          </cell>
          <cell r="K95">
            <v>92</v>
          </cell>
          <cell r="L95">
            <v>28</v>
          </cell>
          <cell r="M95">
            <v>0.7</v>
          </cell>
          <cell r="N95">
            <v>6.7766252400000004</v>
          </cell>
          <cell r="O95">
            <v>113.847304032</v>
          </cell>
        </row>
        <row r="96">
          <cell r="A96">
            <v>41305</v>
          </cell>
          <cell r="B96" t="str">
            <v>28gg, 30D, SJ, Orizio</v>
          </cell>
          <cell r="C96" t="str">
            <v>28</v>
          </cell>
          <cell r="D96" t="str">
            <v>30</v>
          </cell>
          <cell r="E96" t="str">
            <v>Ne</v>
          </cell>
          <cell r="F96">
            <v>30</v>
          </cell>
          <cell r="G96" t="str">
            <v>1/30Ne RS Combed Cotton</v>
          </cell>
          <cell r="H96">
            <v>100</v>
          </cell>
          <cell r="I96">
            <v>2.9</v>
          </cell>
          <cell r="J96">
            <v>2640</v>
          </cell>
          <cell r="K96">
            <v>92</v>
          </cell>
          <cell r="L96">
            <v>26</v>
          </cell>
          <cell r="M96">
            <v>0.7</v>
          </cell>
          <cell r="N96">
            <v>21.627832511999998</v>
          </cell>
          <cell r="O96">
            <v>363.34758620159994</v>
          </cell>
        </row>
        <row r="97">
          <cell r="A97">
            <v>41309</v>
          </cell>
          <cell r="B97" t="str">
            <v>28gg, 30D, SJ, Orizio</v>
          </cell>
          <cell r="C97" t="str">
            <v>28</v>
          </cell>
          <cell r="D97" t="str">
            <v>36</v>
          </cell>
          <cell r="E97" t="str">
            <v>Ne</v>
          </cell>
          <cell r="F97">
            <v>36</v>
          </cell>
          <cell r="G97" t="str">
            <v>1/36Ne RS Combed Cotton</v>
          </cell>
          <cell r="H97">
            <v>46</v>
          </cell>
          <cell r="I97">
            <v>2.5499999999999998</v>
          </cell>
          <cell r="J97">
            <v>2640</v>
          </cell>
          <cell r="K97">
            <v>92</v>
          </cell>
          <cell r="L97">
            <v>28</v>
          </cell>
          <cell r="M97">
            <v>0.7</v>
          </cell>
          <cell r="N97">
            <v>17.067056159999996</v>
          </cell>
          <cell r="O97">
            <v>286.72654348799989</v>
          </cell>
        </row>
        <row r="98">
          <cell r="A98">
            <v>41309</v>
          </cell>
          <cell r="B98" t="str">
            <v>28gg, 30D, SJ, Orizio</v>
          </cell>
          <cell r="C98" t="str">
            <v>28</v>
          </cell>
          <cell r="D98" t="str">
            <v>36</v>
          </cell>
          <cell r="E98" t="str">
            <v>Ne</v>
          </cell>
          <cell r="F98">
            <v>36</v>
          </cell>
          <cell r="G98" t="str">
            <v>1/36Ne RS Combed Cotton</v>
          </cell>
          <cell r="H98">
            <v>46</v>
          </cell>
          <cell r="I98">
            <v>2.5499999999999998</v>
          </cell>
          <cell r="J98">
            <v>2640</v>
          </cell>
          <cell r="K98">
            <v>92</v>
          </cell>
          <cell r="L98">
            <v>28</v>
          </cell>
          <cell r="M98">
            <v>0.7</v>
          </cell>
          <cell r="N98">
            <v>17.067056159999996</v>
          </cell>
          <cell r="O98">
            <v>286.72654348799989</v>
          </cell>
        </row>
        <row r="99">
          <cell r="A99">
            <v>41311</v>
          </cell>
          <cell r="B99" t="str">
            <v>28gg, 30D, SJ, Orizio</v>
          </cell>
          <cell r="C99" t="str">
            <v>28</v>
          </cell>
          <cell r="D99" t="str">
            <v>60</v>
          </cell>
          <cell r="E99" t="str">
            <v>Nm</v>
          </cell>
          <cell r="F99">
            <v>36</v>
          </cell>
          <cell r="G99" t="str">
            <v>1/60Nm RS Cotton/ Modal 50/50</v>
          </cell>
          <cell r="H99">
            <v>100</v>
          </cell>
          <cell r="I99">
            <v>2.6</v>
          </cell>
          <cell r="J99">
            <v>2640</v>
          </cell>
          <cell r="K99">
            <v>92</v>
          </cell>
          <cell r="L99">
            <v>26</v>
          </cell>
          <cell r="M99">
            <v>0.7</v>
          </cell>
          <cell r="N99">
            <v>16.158725440000001</v>
          </cell>
          <cell r="O99">
            <v>271.46658739200001</v>
          </cell>
        </row>
        <row r="100">
          <cell r="A100">
            <v>41312</v>
          </cell>
          <cell r="B100" t="str">
            <v>24gg, 30D, SJ, Orizio</v>
          </cell>
          <cell r="C100" t="str">
            <v>24</v>
          </cell>
          <cell r="D100" t="str">
            <v>30</v>
          </cell>
          <cell r="E100" t="str">
            <v>Ne</v>
          </cell>
          <cell r="F100">
            <v>30</v>
          </cell>
          <cell r="G100" t="str">
            <v>1/30Ne RS Combed Cotton</v>
          </cell>
          <cell r="H100">
            <v>49</v>
          </cell>
          <cell r="I100">
            <v>2.98</v>
          </cell>
          <cell r="J100">
            <v>2220</v>
          </cell>
          <cell r="K100">
            <v>88</v>
          </cell>
          <cell r="L100">
            <v>28</v>
          </cell>
          <cell r="M100">
            <v>0.7</v>
          </cell>
          <cell r="N100">
            <v>19.251290150399999</v>
          </cell>
          <cell r="O100">
            <v>323.42167452671998</v>
          </cell>
        </row>
        <row r="101">
          <cell r="A101">
            <v>41312</v>
          </cell>
          <cell r="B101" t="str">
            <v>24gg, 30D, SJ, Orizio</v>
          </cell>
          <cell r="C101" t="str">
            <v>24</v>
          </cell>
          <cell r="D101" t="str">
            <v>30</v>
          </cell>
          <cell r="E101" t="str">
            <v>Ne</v>
          </cell>
          <cell r="F101">
            <v>30</v>
          </cell>
          <cell r="G101" t="str">
            <v>1/30Ne RS Combed Cotton</v>
          </cell>
          <cell r="H101">
            <v>49</v>
          </cell>
          <cell r="I101">
            <v>2.98</v>
          </cell>
          <cell r="J101">
            <v>2220</v>
          </cell>
          <cell r="K101">
            <v>88</v>
          </cell>
          <cell r="L101">
            <v>28</v>
          </cell>
          <cell r="M101">
            <v>0.7</v>
          </cell>
          <cell r="N101">
            <v>19.251290150399999</v>
          </cell>
          <cell r="O101">
            <v>323.42167452671998</v>
          </cell>
        </row>
        <row r="102">
          <cell r="A102">
            <v>41313</v>
          </cell>
          <cell r="B102" t="str">
            <v>28gg, 30D, SJ, Orizio</v>
          </cell>
          <cell r="C102" t="str">
            <v>28</v>
          </cell>
          <cell r="D102" t="str">
            <v>60</v>
          </cell>
          <cell r="E102" t="str">
            <v>Nm</v>
          </cell>
          <cell r="F102">
            <v>36</v>
          </cell>
          <cell r="G102" t="str">
            <v>1/60Nm RS Cotton/ Micro Modal 50/50</v>
          </cell>
          <cell r="H102">
            <v>71</v>
          </cell>
          <cell r="I102">
            <v>3.09</v>
          </cell>
          <cell r="J102">
            <v>2640</v>
          </cell>
          <cell r="K102">
            <v>88</v>
          </cell>
          <cell r="L102">
            <v>28</v>
          </cell>
          <cell r="M102">
            <v>0.7</v>
          </cell>
          <cell r="N102">
            <v>19.782071232</v>
          </cell>
          <cell r="O102">
            <v>332.3387966976</v>
          </cell>
        </row>
        <row r="103">
          <cell r="A103">
            <v>41313</v>
          </cell>
          <cell r="B103" t="str">
            <v>28gg, 30D, SJ, Orizio</v>
          </cell>
          <cell r="C103" t="str">
            <v>28</v>
          </cell>
          <cell r="D103" t="str">
            <v>60</v>
          </cell>
          <cell r="E103" t="str">
            <v>Nm</v>
          </cell>
          <cell r="F103">
            <v>36</v>
          </cell>
          <cell r="G103" t="str">
            <v>1/60Nm RS Cotton/ Micro Modal 50/50</v>
          </cell>
          <cell r="H103">
            <v>71</v>
          </cell>
          <cell r="I103">
            <v>3.09</v>
          </cell>
          <cell r="J103">
            <v>2640</v>
          </cell>
          <cell r="K103">
            <v>88</v>
          </cell>
          <cell r="L103">
            <v>28</v>
          </cell>
          <cell r="M103">
            <v>0.7</v>
          </cell>
          <cell r="N103">
            <v>19.782071232</v>
          </cell>
          <cell r="O103">
            <v>332.3387966976</v>
          </cell>
        </row>
        <row r="104">
          <cell r="A104">
            <v>41314</v>
          </cell>
          <cell r="B104" t="str">
            <v>36gg, 30D, SJ, Orizio</v>
          </cell>
          <cell r="C104" t="str">
            <v>36</v>
          </cell>
          <cell r="D104" t="str">
            <v>60</v>
          </cell>
          <cell r="E104" t="str">
            <v>Ne</v>
          </cell>
          <cell r="F104">
            <v>60</v>
          </cell>
          <cell r="G104" t="str">
            <v>1/60Ne RS Combed Cotton</v>
          </cell>
          <cell r="H104">
            <v>100</v>
          </cell>
          <cell r="I104">
            <v>1.9</v>
          </cell>
          <cell r="J104">
            <v>3384</v>
          </cell>
          <cell r="K104">
            <v>92</v>
          </cell>
          <cell r="L104">
            <v>26</v>
          </cell>
          <cell r="M104">
            <v>0.7</v>
          </cell>
          <cell r="N104">
            <v>9.0816556895999998</v>
          </cell>
          <cell r="O104">
            <v>152.57181558527998</v>
          </cell>
        </row>
        <row r="105">
          <cell r="A105">
            <v>41316</v>
          </cell>
          <cell r="B105" t="str">
            <v>28gg, 30D, SJ, Orizio</v>
          </cell>
          <cell r="C105" t="str">
            <v>28</v>
          </cell>
          <cell r="D105" t="str">
            <v>26</v>
          </cell>
          <cell r="E105" t="str">
            <v>Ne</v>
          </cell>
          <cell r="F105">
            <v>26</v>
          </cell>
          <cell r="G105" t="str">
            <v>1/26Ne RS Cotton Marl (NMC13)</v>
          </cell>
          <cell r="H105">
            <v>100</v>
          </cell>
          <cell r="I105">
            <v>2.85</v>
          </cell>
          <cell r="J105">
            <v>2640</v>
          </cell>
          <cell r="K105">
            <v>92</v>
          </cell>
          <cell r="L105">
            <v>26</v>
          </cell>
          <cell r="M105">
            <v>0.65</v>
          </cell>
          <cell r="N105">
            <v>24.524929440000005</v>
          </cell>
          <cell r="O105">
            <v>382.58889926400008</v>
          </cell>
        </row>
        <row r="106">
          <cell r="A106">
            <v>41317</v>
          </cell>
          <cell r="B106" t="str">
            <v>28gg, 30D, SJ, Orizio</v>
          </cell>
          <cell r="C106" t="str">
            <v>28</v>
          </cell>
          <cell r="D106" t="str">
            <v>30</v>
          </cell>
          <cell r="E106" t="str">
            <v>Ne</v>
          </cell>
          <cell r="F106">
            <v>30</v>
          </cell>
          <cell r="G106" t="str">
            <v>1/30Ne RS Cotton Marl, Pale Pink (HH177)</v>
          </cell>
          <cell r="H106">
            <v>95</v>
          </cell>
          <cell r="I106">
            <v>3.3</v>
          </cell>
          <cell r="J106">
            <v>2640</v>
          </cell>
          <cell r="K106">
            <v>92</v>
          </cell>
          <cell r="L106">
            <v>28</v>
          </cell>
          <cell r="M106">
            <v>0.65</v>
          </cell>
          <cell r="N106">
            <v>26.504134271999995</v>
          </cell>
          <cell r="O106">
            <v>413.46449464319994</v>
          </cell>
        </row>
        <row r="107">
          <cell r="A107">
            <v>41318</v>
          </cell>
          <cell r="B107" t="str">
            <v>28gg, 30D, SJ, Orizio</v>
          </cell>
          <cell r="C107" t="str">
            <v>28</v>
          </cell>
          <cell r="D107" t="str">
            <v>30</v>
          </cell>
          <cell r="E107" t="str">
            <v>Ne</v>
          </cell>
          <cell r="F107">
            <v>30</v>
          </cell>
          <cell r="G107" t="str">
            <v>1/30Ne RS Cotton Marl, Pale Lilak (HD85)</v>
          </cell>
          <cell r="H107">
            <v>95</v>
          </cell>
          <cell r="I107">
            <v>3.3</v>
          </cell>
          <cell r="J107">
            <v>2640</v>
          </cell>
          <cell r="K107">
            <v>92</v>
          </cell>
          <cell r="L107">
            <v>28</v>
          </cell>
          <cell r="M107">
            <v>0.65</v>
          </cell>
          <cell r="N107">
            <v>26.504134271999995</v>
          </cell>
          <cell r="O107">
            <v>413.46449464319994</v>
          </cell>
        </row>
        <row r="108">
          <cell r="A108">
            <v>41319</v>
          </cell>
          <cell r="B108" t="str">
            <v>28gg, 30D, SJ, Orizio</v>
          </cell>
          <cell r="C108" t="str">
            <v>28</v>
          </cell>
          <cell r="D108" t="str">
            <v>30</v>
          </cell>
          <cell r="E108" t="str">
            <v>Ne</v>
          </cell>
          <cell r="F108">
            <v>30</v>
          </cell>
          <cell r="G108" t="str">
            <v>1/30Ne RS Cotton Marl, Oat Meal (HB359)</v>
          </cell>
          <cell r="H108">
            <v>95</v>
          </cell>
          <cell r="I108">
            <v>3.3</v>
          </cell>
          <cell r="J108">
            <v>2640</v>
          </cell>
          <cell r="K108">
            <v>92</v>
          </cell>
          <cell r="L108">
            <v>28</v>
          </cell>
          <cell r="M108">
            <v>0.65</v>
          </cell>
          <cell r="N108">
            <v>26.504134271999995</v>
          </cell>
          <cell r="O108">
            <v>413.46449464319994</v>
          </cell>
        </row>
        <row r="109">
          <cell r="A109">
            <v>41324</v>
          </cell>
          <cell r="B109" t="str">
            <v>28gg, 30D, SJ, Orizio</v>
          </cell>
          <cell r="C109" t="str">
            <v>28</v>
          </cell>
          <cell r="D109" t="str">
            <v>60</v>
          </cell>
          <cell r="E109" t="str">
            <v>Nm</v>
          </cell>
          <cell r="F109">
            <v>36</v>
          </cell>
          <cell r="G109" t="str">
            <v>1/60Nm RS Micro Modal</v>
          </cell>
          <cell r="H109">
            <v>87</v>
          </cell>
          <cell r="I109">
            <v>3</v>
          </cell>
          <cell r="J109">
            <v>2640</v>
          </cell>
          <cell r="K109">
            <v>92</v>
          </cell>
          <cell r="L109">
            <v>28</v>
          </cell>
          <cell r="M109">
            <v>0.7</v>
          </cell>
          <cell r="N109">
            <v>20.0788896</v>
          </cell>
          <cell r="O109">
            <v>337.32534527999996</v>
          </cell>
        </row>
        <row r="110">
          <cell r="A110">
            <v>41325</v>
          </cell>
          <cell r="B110" t="str">
            <v>28gg, 30D, SJ, Orizio</v>
          </cell>
          <cell r="C110" t="str">
            <v>28</v>
          </cell>
          <cell r="D110" t="str">
            <v>30</v>
          </cell>
          <cell r="E110" t="str">
            <v>Ne</v>
          </cell>
          <cell r="F110">
            <v>30</v>
          </cell>
          <cell r="G110" t="str">
            <v>1/30Ne RS Combed Cotton</v>
          </cell>
          <cell r="H110">
            <v>87</v>
          </cell>
          <cell r="I110">
            <v>3.3</v>
          </cell>
          <cell r="J110">
            <v>2640</v>
          </cell>
          <cell r="K110">
            <v>92</v>
          </cell>
          <cell r="L110">
            <v>28</v>
          </cell>
          <cell r="M110">
            <v>0.7</v>
          </cell>
          <cell r="N110">
            <v>26.504134271999995</v>
          </cell>
          <cell r="O110">
            <v>445.26945576959986</v>
          </cell>
        </row>
        <row r="111">
          <cell r="A111">
            <v>41326</v>
          </cell>
          <cell r="B111" t="str">
            <v>28gg, 30D, SJ, Orizio</v>
          </cell>
          <cell r="C111" t="str">
            <v>28</v>
          </cell>
          <cell r="D111" t="str">
            <v>26</v>
          </cell>
          <cell r="E111" t="str">
            <v>Ne</v>
          </cell>
          <cell r="F111">
            <v>26</v>
          </cell>
          <cell r="G111" t="str">
            <v>1/26Ne RS Combed Cotton</v>
          </cell>
          <cell r="H111">
            <v>100</v>
          </cell>
          <cell r="I111">
            <v>2.8</v>
          </cell>
          <cell r="J111">
            <v>2640</v>
          </cell>
          <cell r="K111">
            <v>92</v>
          </cell>
          <cell r="L111">
            <v>26</v>
          </cell>
          <cell r="M111">
            <v>0.7</v>
          </cell>
          <cell r="N111">
            <v>24.094667520000002</v>
          </cell>
          <cell r="O111">
            <v>404.79041433600003</v>
          </cell>
        </row>
        <row r="112">
          <cell r="A112">
            <v>41330</v>
          </cell>
          <cell r="B112" t="str">
            <v>28gg, 30D, SJ, Orizio</v>
          </cell>
          <cell r="C112" t="str">
            <v>28</v>
          </cell>
          <cell r="D112" t="str">
            <v>40</v>
          </cell>
          <cell r="E112" t="str">
            <v>Ne</v>
          </cell>
          <cell r="F112">
            <v>40</v>
          </cell>
          <cell r="G112" t="str">
            <v>1/40Ne RS Combed Cotton</v>
          </cell>
          <cell r="H112">
            <v>100</v>
          </cell>
          <cell r="I112">
            <v>2.5499999999999998</v>
          </cell>
          <cell r="J112">
            <v>2640</v>
          </cell>
          <cell r="K112">
            <v>92</v>
          </cell>
          <cell r="L112">
            <v>26</v>
          </cell>
          <cell r="M112">
            <v>0.7</v>
          </cell>
          <cell r="N112">
            <v>14.263182648000001</v>
          </cell>
          <cell r="O112">
            <v>239.6214684864</v>
          </cell>
        </row>
        <row r="113">
          <cell r="A113">
            <v>41336</v>
          </cell>
          <cell r="B113" t="str">
            <v>28gg, 30D, SJ, Orizio</v>
          </cell>
          <cell r="C113" t="str">
            <v>28</v>
          </cell>
          <cell r="D113" t="str">
            <v>30</v>
          </cell>
          <cell r="E113" t="str">
            <v>Ne</v>
          </cell>
          <cell r="F113">
            <v>30</v>
          </cell>
          <cell r="G113" t="str">
            <v>1/30Ne RS Combed Cotton</v>
          </cell>
          <cell r="H113">
            <v>87</v>
          </cell>
          <cell r="I113">
            <v>3.3</v>
          </cell>
          <cell r="J113">
            <v>2640</v>
          </cell>
          <cell r="K113">
            <v>92</v>
          </cell>
          <cell r="L113">
            <v>28</v>
          </cell>
          <cell r="M113">
            <v>0.7</v>
          </cell>
          <cell r="N113">
            <v>26.504134271999995</v>
          </cell>
          <cell r="O113">
            <v>445.26945576959986</v>
          </cell>
        </row>
        <row r="114">
          <cell r="A114">
            <v>41340</v>
          </cell>
          <cell r="B114" t="str">
            <v>28gg, 30D, SJ, Orizio</v>
          </cell>
          <cell r="C114" t="str">
            <v>28</v>
          </cell>
          <cell r="D114" t="str">
            <v>40</v>
          </cell>
          <cell r="E114" t="str">
            <v>Ne</v>
          </cell>
          <cell r="F114">
            <v>40</v>
          </cell>
          <cell r="G114" t="str">
            <v>1/40Ne RS Combed Cotton</v>
          </cell>
          <cell r="H114">
            <v>100</v>
          </cell>
          <cell r="I114">
            <v>2.4500000000000002</v>
          </cell>
          <cell r="J114">
            <v>2640</v>
          </cell>
          <cell r="K114">
            <v>92</v>
          </cell>
          <cell r="L114">
            <v>26</v>
          </cell>
          <cell r="M114">
            <v>0.7</v>
          </cell>
          <cell r="N114">
            <v>13.703842152</v>
          </cell>
          <cell r="O114">
            <v>230.22454815359998</v>
          </cell>
        </row>
        <row r="115">
          <cell r="A115">
            <v>41343</v>
          </cell>
          <cell r="B115" t="str">
            <v>24gg, 30D, SJ, Orizio</v>
          </cell>
          <cell r="C115" t="str">
            <v>24</v>
          </cell>
          <cell r="D115" t="str">
            <v>40</v>
          </cell>
          <cell r="E115" t="str">
            <v>Ne</v>
          </cell>
          <cell r="F115">
            <v>40</v>
          </cell>
          <cell r="G115" t="str">
            <v>1/40Ne RS Combed Cotton</v>
          </cell>
          <cell r="H115">
            <v>95</v>
          </cell>
          <cell r="I115">
            <v>2.7</v>
          </cell>
          <cell r="J115">
            <v>2220</v>
          </cell>
          <cell r="K115">
            <v>92</v>
          </cell>
          <cell r="L115">
            <v>28</v>
          </cell>
          <cell r="M115">
            <v>0.7</v>
          </cell>
          <cell r="N115">
            <v>13.676461848000002</v>
          </cell>
          <cell r="O115">
            <v>229.76455904640002</v>
          </cell>
        </row>
        <row r="116">
          <cell r="A116">
            <v>41347</v>
          </cell>
          <cell r="B116" t="str">
            <v>28gg, 30D, SJ, Orizio</v>
          </cell>
          <cell r="C116" t="str">
            <v>28</v>
          </cell>
          <cell r="D116" t="str">
            <v>80</v>
          </cell>
          <cell r="E116" t="str">
            <v>Nm</v>
          </cell>
          <cell r="F116">
            <v>48</v>
          </cell>
          <cell r="G116" t="str">
            <v>1/80Nm RS Viscose</v>
          </cell>
          <cell r="H116">
            <v>90</v>
          </cell>
          <cell r="I116">
            <v>2.8</v>
          </cell>
          <cell r="J116">
            <v>2640</v>
          </cell>
          <cell r="K116">
            <v>92</v>
          </cell>
          <cell r="L116">
            <v>28</v>
          </cell>
          <cell r="M116">
            <v>0.7</v>
          </cell>
          <cell r="N116">
            <v>14.055222719999998</v>
          </cell>
          <cell r="O116">
            <v>236.12774169599993</v>
          </cell>
        </row>
        <row r="117">
          <cell r="A117">
            <v>41349</v>
          </cell>
          <cell r="B117" t="str">
            <v>28gg, 30D, SJ, Orizio</v>
          </cell>
          <cell r="C117" t="str">
            <v>28</v>
          </cell>
          <cell r="D117" t="str">
            <v>30</v>
          </cell>
          <cell r="E117" t="str">
            <v>Ne</v>
          </cell>
          <cell r="F117">
            <v>30</v>
          </cell>
          <cell r="G117" t="str">
            <v>1/30Ne RS Combed Cotton</v>
          </cell>
          <cell r="H117">
            <v>95</v>
          </cell>
          <cell r="I117">
            <v>3.3</v>
          </cell>
          <cell r="J117">
            <v>2640</v>
          </cell>
          <cell r="K117">
            <v>92</v>
          </cell>
          <cell r="L117">
            <v>28</v>
          </cell>
          <cell r="M117">
            <v>0.7</v>
          </cell>
          <cell r="N117">
            <v>26.504134271999995</v>
          </cell>
          <cell r="O117">
            <v>445.26945576959986</v>
          </cell>
        </row>
        <row r="118">
          <cell r="A118">
            <v>41351</v>
          </cell>
          <cell r="B118" t="str">
            <v>28gg, 30D, SJ, Orizio</v>
          </cell>
          <cell r="C118" t="str">
            <v>28</v>
          </cell>
          <cell r="D118" t="str">
            <v>30</v>
          </cell>
          <cell r="E118" t="str">
            <v>Ne</v>
          </cell>
          <cell r="F118">
            <v>30</v>
          </cell>
          <cell r="G118" t="str">
            <v>1/30Ne RS Cotton Marl, Natural Heather, (HB67)</v>
          </cell>
          <cell r="H118">
            <v>95</v>
          </cell>
          <cell r="I118">
            <v>3.3</v>
          </cell>
          <cell r="J118">
            <v>2640</v>
          </cell>
          <cell r="K118">
            <v>92</v>
          </cell>
          <cell r="L118">
            <v>28</v>
          </cell>
          <cell r="M118">
            <v>0.65</v>
          </cell>
          <cell r="N118">
            <v>26.504134271999995</v>
          </cell>
          <cell r="O118">
            <v>413.46449464319994</v>
          </cell>
        </row>
        <row r="119">
          <cell r="A119">
            <v>41352</v>
          </cell>
          <cell r="B119" t="str">
            <v>28gg, 30D, SJ, Orizio</v>
          </cell>
          <cell r="C119" t="str">
            <v>28</v>
          </cell>
          <cell r="D119" t="str">
            <v>30</v>
          </cell>
          <cell r="E119" t="str">
            <v>Ne</v>
          </cell>
          <cell r="F119">
            <v>30</v>
          </cell>
          <cell r="G119" t="str">
            <v>1/30Ne RS Cotton Marl, Peach Sorbert, (HH185)</v>
          </cell>
          <cell r="H119">
            <v>95</v>
          </cell>
          <cell r="I119">
            <v>3.3</v>
          </cell>
          <cell r="J119">
            <v>2640</v>
          </cell>
          <cell r="K119">
            <v>92</v>
          </cell>
          <cell r="L119">
            <v>28</v>
          </cell>
          <cell r="M119">
            <v>0.65</v>
          </cell>
          <cell r="N119">
            <v>26.504134271999995</v>
          </cell>
          <cell r="O119">
            <v>413.46449464319994</v>
          </cell>
        </row>
        <row r="120">
          <cell r="A120">
            <v>41353</v>
          </cell>
          <cell r="B120" t="str">
            <v>28gg, 30D, SJ, Orizio</v>
          </cell>
          <cell r="C120" t="str">
            <v>28</v>
          </cell>
          <cell r="D120" t="str">
            <v>30</v>
          </cell>
          <cell r="E120" t="str">
            <v>Ne</v>
          </cell>
          <cell r="F120">
            <v>30</v>
          </cell>
          <cell r="G120" t="str">
            <v>1/30Ne RS Cotton Marl, Sky Blue, (HC370)</v>
          </cell>
          <cell r="H120">
            <v>95</v>
          </cell>
          <cell r="I120">
            <v>3.3</v>
          </cell>
          <cell r="J120">
            <v>2640</v>
          </cell>
          <cell r="K120">
            <v>92</v>
          </cell>
          <cell r="L120">
            <v>28</v>
          </cell>
          <cell r="M120">
            <v>0.65</v>
          </cell>
          <cell r="N120">
            <v>26.504134271999995</v>
          </cell>
          <cell r="O120">
            <v>413.46449464319994</v>
          </cell>
        </row>
        <row r="121">
          <cell r="A121">
            <v>41354</v>
          </cell>
          <cell r="B121" t="str">
            <v>28gg, 30D, SJ, Orizio</v>
          </cell>
          <cell r="C121" t="str">
            <v>28</v>
          </cell>
          <cell r="D121" t="str">
            <v>30</v>
          </cell>
          <cell r="E121" t="str">
            <v>Ne</v>
          </cell>
          <cell r="F121">
            <v>30</v>
          </cell>
          <cell r="G121" t="str">
            <v>1/30Ne RS Cotton Marl, Ink Blue, (HC396)</v>
          </cell>
          <cell r="H121">
            <v>95</v>
          </cell>
          <cell r="I121">
            <v>3.3</v>
          </cell>
          <cell r="J121">
            <v>2640</v>
          </cell>
          <cell r="K121">
            <v>92</v>
          </cell>
          <cell r="L121">
            <v>28</v>
          </cell>
          <cell r="M121">
            <v>0.65</v>
          </cell>
          <cell r="N121">
            <v>26.504134271999995</v>
          </cell>
          <cell r="O121">
            <v>413.46449464319994</v>
          </cell>
        </row>
        <row r="122">
          <cell r="A122">
            <v>41357</v>
          </cell>
          <cell r="B122" t="str">
            <v>28gg, 30D, SJ, Orizio</v>
          </cell>
          <cell r="C122" t="str">
            <v>28</v>
          </cell>
          <cell r="D122" t="str">
            <v>40</v>
          </cell>
          <cell r="E122" t="str">
            <v>Ne</v>
          </cell>
          <cell r="F122">
            <v>40</v>
          </cell>
          <cell r="G122" t="str">
            <v>1/40Ne RS Combed Cotton</v>
          </cell>
          <cell r="H122">
            <v>93</v>
          </cell>
          <cell r="I122">
            <v>3.15</v>
          </cell>
          <cell r="J122">
            <v>2640</v>
          </cell>
          <cell r="K122">
            <v>92</v>
          </cell>
          <cell r="L122">
            <v>28</v>
          </cell>
          <cell r="M122">
            <v>0.7</v>
          </cell>
          <cell r="N122">
            <v>18.974550671999999</v>
          </cell>
          <cell r="O122">
            <v>318.77245128959999</v>
          </cell>
        </row>
        <row r="123">
          <cell r="A123">
            <v>41368</v>
          </cell>
          <cell r="B123" t="str">
            <v>32gg, 30D, SJ, Orizio</v>
          </cell>
          <cell r="C123" t="str">
            <v>32</v>
          </cell>
          <cell r="D123" t="str">
            <v>85</v>
          </cell>
          <cell r="E123" t="str">
            <v>Nm</v>
          </cell>
          <cell r="F123">
            <v>51</v>
          </cell>
          <cell r="G123" t="str">
            <v>1/85Nm RS Micro Modal</v>
          </cell>
          <cell r="H123">
            <v>93</v>
          </cell>
          <cell r="I123">
            <v>2.6</v>
          </cell>
          <cell r="J123">
            <v>3000</v>
          </cell>
          <cell r="K123">
            <v>92</v>
          </cell>
          <cell r="L123">
            <v>28</v>
          </cell>
          <cell r="M123">
            <v>0.7</v>
          </cell>
          <cell r="N123">
            <v>13.958586352941175</v>
          </cell>
          <cell r="O123">
            <v>234.50425072941175</v>
          </cell>
        </row>
        <row r="124">
          <cell r="A124">
            <v>41369</v>
          </cell>
          <cell r="B124" t="str">
            <v>24gg, 30D, SJ, Orizio</v>
          </cell>
          <cell r="C124" t="str">
            <v>24</v>
          </cell>
          <cell r="D124" t="str">
            <v>40</v>
          </cell>
          <cell r="E124" t="str">
            <v>Ne</v>
          </cell>
          <cell r="F124">
            <v>40</v>
          </cell>
          <cell r="G124" t="str">
            <v>1/40Ne RS Combed Cotton</v>
          </cell>
          <cell r="H124">
            <v>83</v>
          </cell>
          <cell r="I124">
            <v>3.15</v>
          </cell>
          <cell r="J124">
            <v>2220</v>
          </cell>
          <cell r="K124">
            <v>92</v>
          </cell>
          <cell r="L124">
            <v>28</v>
          </cell>
          <cell r="M124">
            <v>0.7</v>
          </cell>
          <cell r="N124">
            <v>15.955872156</v>
          </cell>
          <cell r="O124">
            <v>268.05865222080001</v>
          </cell>
        </row>
        <row r="125">
          <cell r="A125">
            <v>41370</v>
          </cell>
          <cell r="B125" t="str">
            <v>32gg, 30D, SJ, Orizio</v>
          </cell>
          <cell r="C125" t="str">
            <v>32</v>
          </cell>
          <cell r="D125" t="str">
            <v>85</v>
          </cell>
          <cell r="E125" t="str">
            <v>Nm</v>
          </cell>
          <cell r="F125">
            <v>51</v>
          </cell>
          <cell r="G125" t="str">
            <v>1/85Nm RS Micro Modal</v>
          </cell>
          <cell r="H125">
            <v>94</v>
          </cell>
          <cell r="I125">
            <v>2.2999999999999998</v>
          </cell>
          <cell r="J125">
            <v>3000</v>
          </cell>
          <cell r="K125">
            <v>92</v>
          </cell>
          <cell r="L125">
            <v>28</v>
          </cell>
          <cell r="M125">
            <v>0.7</v>
          </cell>
          <cell r="N125">
            <v>12.347980235294115</v>
          </cell>
          <cell r="O125">
            <v>207.44606795294112</v>
          </cell>
        </row>
        <row r="126">
          <cell r="A126">
            <v>41371</v>
          </cell>
          <cell r="B126" t="str">
            <v>24gg, 30D, SJ, Orizio</v>
          </cell>
          <cell r="C126" t="str">
            <v>24</v>
          </cell>
          <cell r="D126" t="str">
            <v>32</v>
          </cell>
          <cell r="E126" t="str">
            <v>Ne</v>
          </cell>
          <cell r="F126">
            <v>32</v>
          </cell>
          <cell r="G126" t="str">
            <v>1/32Ne RS Cotton (Pink)</v>
          </cell>
          <cell r="H126">
            <v>46.5</v>
          </cell>
          <cell r="I126">
            <v>3</v>
          </cell>
          <cell r="J126">
            <v>2220</v>
          </cell>
          <cell r="K126">
            <v>88</v>
          </cell>
          <cell r="L126">
            <v>28</v>
          </cell>
          <cell r="M126">
            <v>0.7</v>
          </cell>
          <cell r="N126">
            <v>18.169212600000002</v>
          </cell>
          <cell r="O126">
            <v>305.24277168000003</v>
          </cell>
        </row>
        <row r="127">
          <cell r="A127">
            <v>41371</v>
          </cell>
          <cell r="B127" t="str">
            <v>24gg, 30D, SJ, Orizio</v>
          </cell>
          <cell r="C127" t="str">
            <v>24</v>
          </cell>
          <cell r="D127" t="str">
            <v>32</v>
          </cell>
          <cell r="E127" t="str">
            <v>Ne</v>
          </cell>
          <cell r="F127">
            <v>32</v>
          </cell>
          <cell r="G127" t="str">
            <v>1/32Ne RS Cotton (Pink)</v>
          </cell>
          <cell r="H127">
            <v>46.5</v>
          </cell>
          <cell r="I127">
            <v>3</v>
          </cell>
          <cell r="J127">
            <v>2220</v>
          </cell>
          <cell r="K127">
            <v>88</v>
          </cell>
          <cell r="L127">
            <v>28</v>
          </cell>
          <cell r="M127">
            <v>0.7</v>
          </cell>
          <cell r="N127">
            <v>18.169212600000002</v>
          </cell>
          <cell r="O127">
            <v>305.24277168000003</v>
          </cell>
        </row>
        <row r="128">
          <cell r="A128">
            <v>41377</v>
          </cell>
          <cell r="B128" t="str">
            <v>28gg, 30D, SJ, Orizio</v>
          </cell>
          <cell r="C128" t="str">
            <v>28</v>
          </cell>
          <cell r="D128" t="str">
            <v>85</v>
          </cell>
          <cell r="E128" t="str">
            <v>Nm</v>
          </cell>
          <cell r="F128">
            <v>51</v>
          </cell>
          <cell r="G128" t="str">
            <v>1/85Nm RS Micro Modal</v>
          </cell>
          <cell r="H128">
            <v>95</v>
          </cell>
          <cell r="I128">
            <v>2.2999999999999998</v>
          </cell>
          <cell r="J128">
            <v>2640</v>
          </cell>
          <cell r="K128">
            <v>92</v>
          </cell>
          <cell r="L128">
            <v>28</v>
          </cell>
          <cell r="M128">
            <v>0.7</v>
          </cell>
          <cell r="N128">
            <v>10.866222607058823</v>
          </cell>
          <cell r="O128">
            <v>182.55253979858821</v>
          </cell>
        </row>
        <row r="129">
          <cell r="A129">
            <v>41379</v>
          </cell>
          <cell r="B129" t="str">
            <v>28gg, 30D, SJ, Monarch</v>
          </cell>
          <cell r="C129" t="str">
            <v>28</v>
          </cell>
          <cell r="D129" t="str">
            <v>60</v>
          </cell>
          <cell r="E129" t="str">
            <v>Ne</v>
          </cell>
          <cell r="F129">
            <v>60</v>
          </cell>
          <cell r="G129" t="str">
            <v>1/60Ne RS Combed Cotton</v>
          </cell>
          <cell r="H129">
            <v>100</v>
          </cell>
          <cell r="I129">
            <v>2.0499999999999998</v>
          </cell>
          <cell r="J129">
            <v>2592</v>
          </cell>
          <cell r="K129">
            <v>84</v>
          </cell>
          <cell r="L129">
            <v>26</v>
          </cell>
          <cell r="M129">
            <v>0.7</v>
          </cell>
          <cell r="N129">
            <v>6.8526948671999994</v>
          </cell>
          <cell r="O129">
            <v>115.12527376896</v>
          </cell>
        </row>
        <row r="130">
          <cell r="A130">
            <v>41380</v>
          </cell>
          <cell r="B130" t="str">
            <v>28gg, 30D, SJ, Orizio</v>
          </cell>
          <cell r="C130" t="str">
            <v>28</v>
          </cell>
          <cell r="D130" t="str">
            <v>30</v>
          </cell>
          <cell r="E130" t="str">
            <v>Ne</v>
          </cell>
          <cell r="F130">
            <v>30</v>
          </cell>
          <cell r="G130" t="str">
            <v>1/30Ne RS Combed Cotton</v>
          </cell>
          <cell r="H130">
            <v>87</v>
          </cell>
          <cell r="I130">
            <v>3.1</v>
          </cell>
          <cell r="J130">
            <v>2640</v>
          </cell>
          <cell r="K130">
            <v>92</v>
          </cell>
          <cell r="L130">
            <v>28</v>
          </cell>
          <cell r="M130">
            <v>0.7</v>
          </cell>
          <cell r="N130">
            <v>24.897823104</v>
          </cell>
          <cell r="O130">
            <v>418.28342814719997</v>
          </cell>
        </row>
        <row r="131">
          <cell r="A131">
            <v>41388</v>
          </cell>
          <cell r="B131" t="str">
            <v>24gg, 30D, SJ, Orizio</v>
          </cell>
          <cell r="C131" t="str">
            <v>24</v>
          </cell>
          <cell r="D131" t="str">
            <v>40</v>
          </cell>
          <cell r="E131" t="str">
            <v>Ne</v>
          </cell>
          <cell r="F131">
            <v>40</v>
          </cell>
          <cell r="G131" t="str">
            <v>1/40Ne RS Combed Cotton</v>
          </cell>
          <cell r="H131">
            <v>100</v>
          </cell>
          <cell r="I131">
            <v>2.2999999999999998</v>
          </cell>
          <cell r="J131">
            <v>2220</v>
          </cell>
          <cell r="K131">
            <v>88</v>
          </cell>
          <cell r="L131">
            <v>26</v>
          </cell>
          <cell r="M131">
            <v>0.7</v>
          </cell>
          <cell r="N131">
            <v>10.347799176000001</v>
          </cell>
          <cell r="O131">
            <v>173.84302615679999</v>
          </cell>
        </row>
        <row r="132">
          <cell r="A132">
            <v>41389</v>
          </cell>
          <cell r="B132" t="str">
            <v>36gg, 30D, SJ, Orizio</v>
          </cell>
          <cell r="C132" t="str">
            <v>36</v>
          </cell>
          <cell r="D132" t="str">
            <v>80</v>
          </cell>
          <cell r="E132" t="str">
            <v>Ne</v>
          </cell>
          <cell r="F132">
            <v>80</v>
          </cell>
          <cell r="G132" t="str">
            <v>1/80Ne RS Combed Cotton</v>
          </cell>
          <cell r="H132">
            <v>90</v>
          </cell>
          <cell r="I132">
            <v>2.2999999999999998</v>
          </cell>
          <cell r="J132">
            <v>3384</v>
          </cell>
          <cell r="K132">
            <v>92</v>
          </cell>
          <cell r="L132">
            <v>28</v>
          </cell>
          <cell r="M132">
            <v>0.7</v>
          </cell>
          <cell r="N132">
            <v>8.8794325871999984</v>
          </cell>
          <cell r="O132">
            <v>149.17446746495995</v>
          </cell>
        </row>
        <row r="133">
          <cell r="A133">
            <v>41390</v>
          </cell>
          <cell r="B133" t="str">
            <v>24gg, 30D, SJ, Orizio</v>
          </cell>
          <cell r="C133" t="str">
            <v>24</v>
          </cell>
          <cell r="D133" t="str">
            <v>32</v>
          </cell>
          <cell r="E133" t="str">
            <v>Ne</v>
          </cell>
          <cell r="F133">
            <v>32</v>
          </cell>
          <cell r="G133" t="str">
            <v>1/32Ne RS Combed Cotton</v>
          </cell>
          <cell r="H133">
            <v>92</v>
          </cell>
          <cell r="I133">
            <v>3</v>
          </cell>
          <cell r="J133">
            <v>2220</v>
          </cell>
          <cell r="K133">
            <v>92</v>
          </cell>
          <cell r="L133">
            <v>28</v>
          </cell>
          <cell r="M133">
            <v>0.7</v>
          </cell>
          <cell r="N133">
            <v>18.995085899999999</v>
          </cell>
          <cell r="O133">
            <v>319.11744311999996</v>
          </cell>
        </row>
        <row r="134">
          <cell r="A134">
            <v>41391</v>
          </cell>
          <cell r="B134" t="str">
            <v>24gg, 30D, SJ, Orizio</v>
          </cell>
          <cell r="C134" t="str">
            <v>24</v>
          </cell>
          <cell r="D134" t="str">
            <v>32</v>
          </cell>
          <cell r="E134" t="str">
            <v>Ne</v>
          </cell>
          <cell r="F134">
            <v>32</v>
          </cell>
          <cell r="G134" t="str">
            <v>1/32Ne RS Combed Cotton</v>
          </cell>
          <cell r="H134">
            <v>92</v>
          </cell>
          <cell r="I134">
            <v>3</v>
          </cell>
          <cell r="J134">
            <v>2220</v>
          </cell>
          <cell r="K134">
            <v>92</v>
          </cell>
          <cell r="L134">
            <v>28</v>
          </cell>
          <cell r="M134">
            <v>0.7</v>
          </cell>
          <cell r="N134">
            <v>18.995085899999999</v>
          </cell>
          <cell r="O134">
            <v>319.11744311999996</v>
          </cell>
        </row>
        <row r="135">
          <cell r="A135">
            <v>41392</v>
          </cell>
          <cell r="B135" t="str">
            <v>28gg, 30D, SJ, Monarch</v>
          </cell>
          <cell r="C135" t="str">
            <v>28</v>
          </cell>
          <cell r="D135" t="str">
            <v>60</v>
          </cell>
          <cell r="E135" t="str">
            <v>Ne</v>
          </cell>
          <cell r="F135">
            <v>60</v>
          </cell>
          <cell r="G135" t="str">
            <v>1/60Ne RS Combed Cotton (S Twist)</v>
          </cell>
          <cell r="H135">
            <v>50</v>
          </cell>
          <cell r="I135">
            <v>2.0499999999999998</v>
          </cell>
          <cell r="J135">
            <v>2592</v>
          </cell>
          <cell r="K135">
            <v>84</v>
          </cell>
          <cell r="L135">
            <v>28</v>
          </cell>
          <cell r="M135">
            <v>0.7</v>
          </cell>
          <cell r="N135">
            <v>7.3798252416000008</v>
          </cell>
          <cell r="O135">
            <v>123.98106405888001</v>
          </cell>
        </row>
        <row r="136">
          <cell r="A136">
            <v>41392</v>
          </cell>
          <cell r="B136" t="str">
            <v>28gg, 30D, SJ, Monarch</v>
          </cell>
          <cell r="C136" t="str">
            <v>28</v>
          </cell>
          <cell r="D136" t="str">
            <v>60</v>
          </cell>
          <cell r="E136" t="str">
            <v>Ne</v>
          </cell>
          <cell r="F136">
            <v>60</v>
          </cell>
          <cell r="G136" t="str">
            <v>1/60Ne RS Combed Cotton (S Twist)</v>
          </cell>
          <cell r="H136">
            <v>50</v>
          </cell>
          <cell r="I136">
            <v>2.0499999999999998</v>
          </cell>
          <cell r="J136">
            <v>2592</v>
          </cell>
          <cell r="K136">
            <v>84</v>
          </cell>
          <cell r="L136">
            <v>28</v>
          </cell>
          <cell r="M136">
            <v>0.7</v>
          </cell>
          <cell r="N136">
            <v>7.3798252416000008</v>
          </cell>
          <cell r="O136">
            <v>123.98106405888001</v>
          </cell>
        </row>
        <row r="137">
          <cell r="A137">
            <v>41395</v>
          </cell>
          <cell r="B137" t="str">
            <v>28gg, 30D, SJ, Orizio</v>
          </cell>
          <cell r="C137" t="str">
            <v>28</v>
          </cell>
          <cell r="D137" t="str">
            <v>30</v>
          </cell>
          <cell r="E137" t="str">
            <v>Ne</v>
          </cell>
          <cell r="F137">
            <v>30</v>
          </cell>
          <cell r="G137" t="str">
            <v>1/30Ne RS Cotton Marl, Med Chocolate, (B2252)</v>
          </cell>
          <cell r="H137">
            <v>95</v>
          </cell>
          <cell r="I137">
            <v>3.3</v>
          </cell>
          <cell r="J137">
            <v>2640</v>
          </cell>
          <cell r="K137">
            <v>92</v>
          </cell>
          <cell r="L137">
            <v>28</v>
          </cell>
          <cell r="M137">
            <v>0.65</v>
          </cell>
          <cell r="N137">
            <v>26.504134271999995</v>
          </cell>
          <cell r="O137">
            <v>413.46449464319994</v>
          </cell>
        </row>
        <row r="138">
          <cell r="A138">
            <v>41396</v>
          </cell>
          <cell r="B138" t="str">
            <v>28gg, 30D, SJ, Orizio</v>
          </cell>
          <cell r="C138" t="str">
            <v>28</v>
          </cell>
          <cell r="D138" t="str">
            <v>30</v>
          </cell>
          <cell r="E138" t="str">
            <v>Ne</v>
          </cell>
          <cell r="F138">
            <v>30</v>
          </cell>
          <cell r="G138" t="str">
            <v>1/30Ne Rs Cotton Marl (Indigo, B8807)</v>
          </cell>
          <cell r="H138">
            <v>95</v>
          </cell>
          <cell r="I138">
            <v>3.3</v>
          </cell>
          <cell r="J138">
            <v>2640</v>
          </cell>
          <cell r="K138">
            <v>92</v>
          </cell>
          <cell r="L138">
            <v>28</v>
          </cell>
          <cell r="M138">
            <v>0.65</v>
          </cell>
          <cell r="N138">
            <v>26.504134271999995</v>
          </cell>
          <cell r="O138">
            <v>413.46449464319994</v>
          </cell>
        </row>
        <row r="139">
          <cell r="A139">
            <v>41397</v>
          </cell>
          <cell r="B139" t="str">
            <v>28gg, 30D, SJ, Orizio</v>
          </cell>
          <cell r="C139" t="str">
            <v>28</v>
          </cell>
          <cell r="D139" t="str">
            <v>30</v>
          </cell>
          <cell r="E139" t="str">
            <v>Ne</v>
          </cell>
          <cell r="F139">
            <v>30</v>
          </cell>
          <cell r="G139" t="str">
            <v>1/30Ne RS Cotton Marl, Dk Oat Meal, (B0217)</v>
          </cell>
          <cell r="H139">
            <v>95</v>
          </cell>
          <cell r="I139">
            <v>3.3</v>
          </cell>
          <cell r="J139">
            <v>2640</v>
          </cell>
          <cell r="K139">
            <v>92</v>
          </cell>
          <cell r="L139">
            <v>28</v>
          </cell>
          <cell r="M139">
            <v>0.65</v>
          </cell>
          <cell r="N139">
            <v>26.504134271999995</v>
          </cell>
          <cell r="O139">
            <v>413.46449464319994</v>
          </cell>
        </row>
        <row r="140">
          <cell r="A140">
            <v>41402</v>
          </cell>
          <cell r="B140" t="str">
            <v>28gg, 30D, SJ, Orizio</v>
          </cell>
          <cell r="C140" t="str">
            <v>28</v>
          </cell>
          <cell r="D140" t="str">
            <v>60</v>
          </cell>
          <cell r="E140" t="str">
            <v>Ne</v>
          </cell>
          <cell r="F140">
            <v>60</v>
          </cell>
          <cell r="G140" t="str">
            <v>1/60Ne RS Cotton Marl (VMBK1106)</v>
          </cell>
          <cell r="H140">
            <v>93</v>
          </cell>
          <cell r="I140">
            <v>2.6</v>
          </cell>
          <cell r="J140">
            <v>2640</v>
          </cell>
          <cell r="K140">
            <v>92</v>
          </cell>
          <cell r="L140">
            <v>28</v>
          </cell>
          <cell r="M140">
            <v>0.65</v>
          </cell>
          <cell r="N140">
            <v>10.441022591999999</v>
          </cell>
          <cell r="O140">
            <v>162.87995243519998</v>
          </cell>
        </row>
        <row r="141">
          <cell r="A141">
            <v>41410</v>
          </cell>
          <cell r="B141" t="str">
            <v>28gg, 30D, SJ, Orizio</v>
          </cell>
          <cell r="C141" t="str">
            <v>28</v>
          </cell>
          <cell r="D141" t="str">
            <v>40</v>
          </cell>
          <cell r="E141" t="str">
            <v>Ne</v>
          </cell>
          <cell r="F141">
            <v>40</v>
          </cell>
          <cell r="G141" t="str">
            <v>1/40Ne RS Combed Cotton</v>
          </cell>
          <cell r="H141">
            <v>92</v>
          </cell>
          <cell r="I141">
            <v>2.9</v>
          </cell>
          <cell r="J141">
            <v>2640</v>
          </cell>
          <cell r="K141">
            <v>92</v>
          </cell>
          <cell r="L141">
            <v>28</v>
          </cell>
          <cell r="M141">
            <v>0.7</v>
          </cell>
          <cell r="N141">
            <v>17.468633952000001</v>
          </cell>
          <cell r="O141">
            <v>293.47305039360003</v>
          </cell>
        </row>
        <row r="142">
          <cell r="A142">
            <v>41414</v>
          </cell>
          <cell r="B142" t="str">
            <v>28gg, 30D, SJ, Orizio</v>
          </cell>
          <cell r="C142" t="str">
            <v>28</v>
          </cell>
          <cell r="D142" t="str">
            <v>40</v>
          </cell>
          <cell r="E142" t="str">
            <v>Ne</v>
          </cell>
          <cell r="F142">
            <v>40</v>
          </cell>
          <cell r="G142" t="str">
            <v>1/40Ne RS Combed Cotton</v>
          </cell>
          <cell r="H142">
            <v>95</v>
          </cell>
          <cell r="I142">
            <v>2.75</v>
          </cell>
          <cell r="J142">
            <v>2640</v>
          </cell>
          <cell r="K142">
            <v>92</v>
          </cell>
          <cell r="L142">
            <v>28</v>
          </cell>
          <cell r="M142">
            <v>0.7</v>
          </cell>
          <cell r="N142">
            <v>16.565083919999999</v>
          </cell>
          <cell r="O142">
            <v>278.29340985599993</v>
          </cell>
        </row>
        <row r="143">
          <cell r="A143">
            <v>41418</v>
          </cell>
          <cell r="B143" t="str">
            <v>36gg, 30D, SJ, Orizio</v>
          </cell>
          <cell r="C143" t="str">
            <v>36</v>
          </cell>
          <cell r="D143" t="str">
            <v>60</v>
          </cell>
          <cell r="E143" t="str">
            <v>Ne</v>
          </cell>
          <cell r="F143">
            <v>60</v>
          </cell>
          <cell r="G143" t="str">
            <v>1/60Ne RS Combed Cotton</v>
          </cell>
          <cell r="H143">
            <v>100</v>
          </cell>
          <cell r="I143">
            <v>1.9</v>
          </cell>
          <cell r="J143">
            <v>3384</v>
          </cell>
          <cell r="K143">
            <v>92</v>
          </cell>
          <cell r="L143">
            <v>26</v>
          </cell>
          <cell r="M143">
            <v>0.7</v>
          </cell>
          <cell r="N143">
            <v>9.0816556895999998</v>
          </cell>
          <cell r="O143">
            <v>152.57181558527998</v>
          </cell>
        </row>
        <row r="144">
          <cell r="A144">
            <v>41428</v>
          </cell>
          <cell r="B144" t="str">
            <v>32gg, 30D, SJ, Orizio</v>
          </cell>
          <cell r="C144" t="str">
            <v>32</v>
          </cell>
          <cell r="D144" t="str">
            <v>85</v>
          </cell>
          <cell r="E144" t="str">
            <v>Nm</v>
          </cell>
          <cell r="F144">
            <v>51</v>
          </cell>
          <cell r="G144" t="str">
            <v>1/85Nm RS Micro Modal</v>
          </cell>
          <cell r="H144">
            <v>89</v>
          </cell>
          <cell r="I144">
            <v>2.95</v>
          </cell>
          <cell r="J144">
            <v>3000</v>
          </cell>
          <cell r="K144">
            <v>92</v>
          </cell>
          <cell r="L144">
            <v>28</v>
          </cell>
          <cell r="M144">
            <v>0.7</v>
          </cell>
          <cell r="N144">
            <v>15.837626823529414</v>
          </cell>
          <cell r="O144">
            <v>266.07213063529412</v>
          </cell>
        </row>
        <row r="145">
          <cell r="A145">
            <v>41429</v>
          </cell>
          <cell r="B145" t="str">
            <v>28gg, 30D, SJ, Orizio</v>
          </cell>
          <cell r="C145" t="str">
            <v>28</v>
          </cell>
          <cell r="D145" t="str">
            <v>70</v>
          </cell>
          <cell r="E145" t="str">
            <v>Nm</v>
          </cell>
          <cell r="F145">
            <v>42</v>
          </cell>
          <cell r="G145" t="str">
            <v>1/70Nm RS Cotton/ Modal 40/60</v>
          </cell>
          <cell r="H145">
            <v>100</v>
          </cell>
          <cell r="I145">
            <v>2.5499999999999998</v>
          </cell>
          <cell r="J145">
            <v>2640</v>
          </cell>
          <cell r="K145">
            <v>92</v>
          </cell>
          <cell r="L145">
            <v>26</v>
          </cell>
          <cell r="M145">
            <v>0.7</v>
          </cell>
          <cell r="N145">
            <v>13.583983474285715</v>
          </cell>
          <cell r="O145">
            <v>228.21092236799998</v>
          </cell>
        </row>
        <row r="146">
          <cell r="A146">
            <v>41430</v>
          </cell>
          <cell r="B146" t="str">
            <v>28gg, 30D, SJ, Orizio</v>
          </cell>
          <cell r="C146" t="str">
            <v>28</v>
          </cell>
          <cell r="D146" t="str">
            <v>30</v>
          </cell>
          <cell r="E146" t="str">
            <v>Ne</v>
          </cell>
          <cell r="F146">
            <v>30</v>
          </cell>
          <cell r="G146" t="str">
            <v>1/30Ne RS Cotton Marl (MC13)</v>
          </cell>
          <cell r="H146">
            <v>91</v>
          </cell>
          <cell r="I146">
            <v>3</v>
          </cell>
          <cell r="J146">
            <v>2640</v>
          </cell>
          <cell r="K146">
            <v>84</v>
          </cell>
          <cell r="L146">
            <v>28</v>
          </cell>
          <cell r="M146">
            <v>0.65</v>
          </cell>
          <cell r="N146">
            <v>21.999479040000001</v>
          </cell>
          <cell r="O146">
            <v>343.19187302400002</v>
          </cell>
        </row>
        <row r="147">
          <cell r="A147">
            <v>41430</v>
          </cell>
          <cell r="B147" t="str">
            <v>28gg, 30D, SJ, Orizio</v>
          </cell>
          <cell r="C147" t="str">
            <v>28</v>
          </cell>
          <cell r="D147" t="str">
            <v>30</v>
          </cell>
          <cell r="E147" t="str">
            <v>Ne</v>
          </cell>
          <cell r="F147">
            <v>30</v>
          </cell>
          <cell r="G147" t="str">
            <v>1/30Ne RS Cotton Marl (MC13)</v>
          </cell>
          <cell r="H147">
            <v>91</v>
          </cell>
          <cell r="I147">
            <v>3</v>
          </cell>
          <cell r="J147">
            <v>2640</v>
          </cell>
          <cell r="K147">
            <v>84</v>
          </cell>
          <cell r="L147">
            <v>28</v>
          </cell>
          <cell r="M147">
            <v>0.65</v>
          </cell>
          <cell r="N147">
            <v>21.999479040000001</v>
          </cell>
          <cell r="O147">
            <v>343.19187302400002</v>
          </cell>
        </row>
        <row r="148">
          <cell r="A148">
            <v>41431</v>
          </cell>
          <cell r="B148" t="str">
            <v>28gg, 30D, SJ, Orizio</v>
          </cell>
          <cell r="C148" t="str">
            <v>28</v>
          </cell>
          <cell r="D148" t="str">
            <v>50</v>
          </cell>
          <cell r="E148" t="str">
            <v>Nm</v>
          </cell>
          <cell r="F148">
            <v>30</v>
          </cell>
          <cell r="G148" t="str">
            <v>1/50Nm RS Tencel A100 Marl (MT12)</v>
          </cell>
          <cell r="H148">
            <v>93</v>
          </cell>
          <cell r="I148">
            <v>3</v>
          </cell>
          <cell r="J148">
            <v>2640</v>
          </cell>
          <cell r="K148">
            <v>92</v>
          </cell>
          <cell r="L148">
            <v>28</v>
          </cell>
          <cell r="M148">
            <v>0.65</v>
          </cell>
          <cell r="N148">
            <v>24.094667520000002</v>
          </cell>
          <cell r="O148">
            <v>375.87681331200002</v>
          </cell>
        </row>
        <row r="149">
          <cell r="A149">
            <v>41438</v>
          </cell>
          <cell r="B149" t="str">
            <v>28gg, 30D, SJ, Orizio</v>
          </cell>
          <cell r="C149" t="str">
            <v>28</v>
          </cell>
          <cell r="D149" t="str">
            <v>30</v>
          </cell>
          <cell r="E149" t="str">
            <v>Ne</v>
          </cell>
          <cell r="F149">
            <v>30</v>
          </cell>
          <cell r="G149" t="str">
            <v>1/30Ne RS Combed Cotton</v>
          </cell>
          <cell r="H149">
            <v>96</v>
          </cell>
          <cell r="I149">
            <v>3</v>
          </cell>
          <cell r="J149">
            <v>2640</v>
          </cell>
          <cell r="K149">
            <v>92</v>
          </cell>
          <cell r="L149">
            <v>28</v>
          </cell>
          <cell r="M149">
            <v>0.7</v>
          </cell>
          <cell r="N149">
            <v>24.094667520000002</v>
          </cell>
          <cell r="O149">
            <v>404.79041433600003</v>
          </cell>
        </row>
        <row r="150">
          <cell r="A150">
            <v>41446</v>
          </cell>
          <cell r="B150" t="str">
            <v>28gg, 30D, SJ, Orizio</v>
          </cell>
          <cell r="C150" t="str">
            <v>28</v>
          </cell>
          <cell r="D150" t="str">
            <v>60</v>
          </cell>
          <cell r="E150" t="str">
            <v>Nm</v>
          </cell>
          <cell r="F150">
            <v>36</v>
          </cell>
          <cell r="G150" t="str">
            <v>1/60Nm RS Viscose</v>
          </cell>
          <cell r="H150">
            <v>95</v>
          </cell>
          <cell r="I150">
            <v>3.1</v>
          </cell>
          <cell r="J150">
            <v>2640</v>
          </cell>
          <cell r="K150">
            <v>92</v>
          </cell>
          <cell r="L150">
            <v>28</v>
          </cell>
          <cell r="M150">
            <v>0.7</v>
          </cell>
          <cell r="N150">
            <v>20.748185920000001</v>
          </cell>
          <cell r="O150">
            <v>348.56952345600001</v>
          </cell>
        </row>
        <row r="151">
          <cell r="A151">
            <v>41461</v>
          </cell>
          <cell r="B151" t="str">
            <v>32gg, 30D, SJ, Orizio</v>
          </cell>
          <cell r="C151" t="str">
            <v>32</v>
          </cell>
          <cell r="D151" t="str">
            <v>85</v>
          </cell>
          <cell r="E151" t="str">
            <v>Nm</v>
          </cell>
          <cell r="F151">
            <v>51</v>
          </cell>
          <cell r="G151" t="str">
            <v>1/85Nm RS Micro Modal</v>
          </cell>
          <cell r="H151">
            <v>93</v>
          </cell>
          <cell r="I151">
            <v>2.6</v>
          </cell>
          <cell r="J151">
            <v>3000</v>
          </cell>
          <cell r="K151">
            <v>92</v>
          </cell>
          <cell r="L151">
            <v>28</v>
          </cell>
          <cell r="M151">
            <v>0.7</v>
          </cell>
          <cell r="N151">
            <v>13.958586352941175</v>
          </cell>
          <cell r="O151">
            <v>234.50425072941175</v>
          </cell>
        </row>
        <row r="152">
          <cell r="A152">
            <v>41464</v>
          </cell>
          <cell r="B152" t="str">
            <v>28gg, 30D, SJ, Orizio</v>
          </cell>
          <cell r="C152" t="str">
            <v>28</v>
          </cell>
          <cell r="D152" t="str">
            <v>60</v>
          </cell>
          <cell r="E152" t="str">
            <v>Nm</v>
          </cell>
          <cell r="F152">
            <v>36</v>
          </cell>
          <cell r="G152" t="str">
            <v>1/60Nm RS Viscose</v>
          </cell>
          <cell r="H152">
            <v>95</v>
          </cell>
          <cell r="I152">
            <v>3.1</v>
          </cell>
          <cell r="J152">
            <v>2640</v>
          </cell>
          <cell r="K152">
            <v>92</v>
          </cell>
          <cell r="L152">
            <v>28</v>
          </cell>
          <cell r="M152">
            <v>0.7</v>
          </cell>
          <cell r="N152">
            <v>20.748185920000001</v>
          </cell>
          <cell r="O152">
            <v>348.56952345600001</v>
          </cell>
        </row>
        <row r="153">
          <cell r="A153">
            <v>41472</v>
          </cell>
          <cell r="B153" t="str">
            <v>32gg, 30D, SJ, Orizio</v>
          </cell>
          <cell r="C153" t="str">
            <v>32</v>
          </cell>
          <cell r="D153" t="str">
            <v>60</v>
          </cell>
          <cell r="E153" t="str">
            <v>Ne</v>
          </cell>
          <cell r="F153">
            <v>60</v>
          </cell>
          <cell r="G153" t="str">
            <v>1/60Ne RS Supima Cotton</v>
          </cell>
          <cell r="H153">
            <v>87</v>
          </cell>
          <cell r="I153">
            <v>2.1</v>
          </cell>
          <cell r="J153">
            <v>3000</v>
          </cell>
          <cell r="K153">
            <v>92</v>
          </cell>
          <cell r="L153">
            <v>28</v>
          </cell>
          <cell r="M153">
            <v>0.7</v>
          </cell>
          <cell r="N153">
            <v>9.5831064000000001</v>
          </cell>
          <cell r="O153">
            <v>160.99618751999998</v>
          </cell>
        </row>
        <row r="154">
          <cell r="A154">
            <v>41477</v>
          </cell>
          <cell r="B154" t="str">
            <v>24gg, 30D, SJ, Orizio</v>
          </cell>
          <cell r="C154" t="str">
            <v>24</v>
          </cell>
          <cell r="D154" t="str">
            <v>32</v>
          </cell>
          <cell r="E154" t="str">
            <v>Ne</v>
          </cell>
          <cell r="F154">
            <v>32</v>
          </cell>
          <cell r="G154" t="str">
            <v>1/32Ne RS Combed Cotton</v>
          </cell>
          <cell r="H154">
            <v>92</v>
          </cell>
          <cell r="I154">
            <v>3</v>
          </cell>
          <cell r="J154">
            <v>2220</v>
          </cell>
          <cell r="K154">
            <v>92</v>
          </cell>
          <cell r="L154">
            <v>28</v>
          </cell>
          <cell r="M154">
            <v>0.7</v>
          </cell>
          <cell r="N154">
            <v>18.995085899999999</v>
          </cell>
          <cell r="O154">
            <v>319.11744311999996</v>
          </cell>
        </row>
        <row r="155">
          <cell r="A155">
            <v>41513</v>
          </cell>
          <cell r="B155" t="str">
            <v>28gg, 30D, SJ, Orizio</v>
          </cell>
          <cell r="C155" t="str">
            <v>28</v>
          </cell>
          <cell r="D155" t="str">
            <v>30</v>
          </cell>
          <cell r="E155" t="str">
            <v>Ne</v>
          </cell>
          <cell r="F155">
            <v>30</v>
          </cell>
          <cell r="G155" t="str">
            <v>1/30Ne RS Cotton Marl (MC13)</v>
          </cell>
          <cell r="H155">
            <v>92</v>
          </cell>
          <cell r="I155">
            <v>3</v>
          </cell>
          <cell r="J155">
            <v>2640</v>
          </cell>
          <cell r="K155">
            <v>92</v>
          </cell>
          <cell r="L155">
            <v>28</v>
          </cell>
          <cell r="M155">
            <v>0.65</v>
          </cell>
          <cell r="N155">
            <v>24.094667520000002</v>
          </cell>
          <cell r="O155">
            <v>375.87681331200002</v>
          </cell>
        </row>
        <row r="156">
          <cell r="A156">
            <v>41524</v>
          </cell>
          <cell r="B156" t="str">
            <v>28gg, 30D, SJ, Orizio</v>
          </cell>
          <cell r="C156" t="str">
            <v>28</v>
          </cell>
          <cell r="D156" t="str">
            <v>50</v>
          </cell>
          <cell r="E156" t="str">
            <v>Nm</v>
          </cell>
          <cell r="F156">
            <v>30</v>
          </cell>
          <cell r="G156" t="str">
            <v>1/50Nm RS Viscose</v>
          </cell>
          <cell r="H156">
            <v>100</v>
          </cell>
          <cell r="I156">
            <v>2.6</v>
          </cell>
          <cell r="J156">
            <v>2640</v>
          </cell>
          <cell r="K156">
            <v>92</v>
          </cell>
          <cell r="L156">
            <v>26</v>
          </cell>
          <cell r="M156">
            <v>0.7</v>
          </cell>
          <cell r="N156">
            <v>19.390470528000005</v>
          </cell>
          <cell r="O156">
            <v>325.75990487040008</v>
          </cell>
        </row>
        <row r="157">
          <cell r="A157">
            <v>41527</v>
          </cell>
          <cell r="B157" t="str">
            <v>28gg, 30D, SJ, Orizio</v>
          </cell>
          <cell r="C157" t="str">
            <v>28</v>
          </cell>
          <cell r="D157" t="str">
            <v>40</v>
          </cell>
          <cell r="E157" t="str">
            <v>Ne</v>
          </cell>
          <cell r="F157">
            <v>40</v>
          </cell>
          <cell r="G157" t="str">
            <v>1/40Ne RS Supima Cotton</v>
          </cell>
          <cell r="H157">
            <v>95</v>
          </cell>
          <cell r="I157">
            <v>2.8</v>
          </cell>
          <cell r="J157">
            <v>2640</v>
          </cell>
          <cell r="K157">
            <v>92</v>
          </cell>
          <cell r="L157">
            <v>28</v>
          </cell>
          <cell r="M157">
            <v>0.7</v>
          </cell>
          <cell r="N157">
            <v>16.866267263999998</v>
          </cell>
          <cell r="O157">
            <v>283.35329003519996</v>
          </cell>
        </row>
        <row r="158">
          <cell r="A158">
            <v>41553</v>
          </cell>
          <cell r="B158" t="str">
            <v>28gg, 30D, SJ, Orizio</v>
          </cell>
          <cell r="C158" t="str">
            <v>28</v>
          </cell>
          <cell r="D158" t="str">
            <v>30</v>
          </cell>
          <cell r="E158" t="str">
            <v>Ne</v>
          </cell>
          <cell r="F158">
            <v>30</v>
          </cell>
          <cell r="G158" t="str">
            <v>1/30Ne RS Combed Cotton</v>
          </cell>
          <cell r="H158">
            <v>96</v>
          </cell>
          <cell r="I158">
            <v>3</v>
          </cell>
          <cell r="J158">
            <v>2640</v>
          </cell>
          <cell r="K158">
            <v>92</v>
          </cell>
          <cell r="L158">
            <v>28</v>
          </cell>
          <cell r="M158">
            <v>0.7</v>
          </cell>
          <cell r="N158">
            <v>24.094667520000002</v>
          </cell>
          <cell r="O158">
            <v>404.79041433600003</v>
          </cell>
        </row>
        <row r="159">
          <cell r="A159">
            <v>41554</v>
          </cell>
          <cell r="B159" t="str">
            <v>28gg, 30D, SJ, Monarch</v>
          </cell>
          <cell r="C159" t="str">
            <v>28</v>
          </cell>
          <cell r="D159" t="str">
            <v>30</v>
          </cell>
          <cell r="E159" t="str">
            <v>Ne</v>
          </cell>
          <cell r="F159">
            <v>30</v>
          </cell>
          <cell r="G159" t="str">
            <v>1/30Ne RS Polyester/ Cotton 65/35</v>
          </cell>
          <cell r="H159">
            <v>100</v>
          </cell>
          <cell r="I159">
            <v>2.7</v>
          </cell>
          <cell r="J159">
            <v>2592</v>
          </cell>
          <cell r="K159">
            <v>84</v>
          </cell>
          <cell r="L159">
            <v>26</v>
          </cell>
          <cell r="M159">
            <v>0.7</v>
          </cell>
          <cell r="N159">
            <v>18.051001113599998</v>
          </cell>
          <cell r="O159">
            <v>303.25681870847995</v>
          </cell>
        </row>
        <row r="160">
          <cell r="A160">
            <v>41556</v>
          </cell>
          <cell r="B160" t="str">
            <v>28gg, 30D, SJ, Orizio</v>
          </cell>
          <cell r="C160" t="str">
            <v>28</v>
          </cell>
          <cell r="D160" t="str">
            <v>30</v>
          </cell>
          <cell r="E160" t="str">
            <v>Ne</v>
          </cell>
          <cell r="F160">
            <v>30</v>
          </cell>
          <cell r="G160" t="str">
            <v>1/30Ne RS Combed Cotton</v>
          </cell>
          <cell r="H160">
            <v>96</v>
          </cell>
          <cell r="I160">
            <v>3</v>
          </cell>
          <cell r="J160">
            <v>2640</v>
          </cell>
          <cell r="K160">
            <v>92</v>
          </cell>
          <cell r="L160">
            <v>28</v>
          </cell>
          <cell r="M160">
            <v>0.7</v>
          </cell>
          <cell r="N160">
            <v>24.094667520000002</v>
          </cell>
          <cell r="O160">
            <v>404.79041433600003</v>
          </cell>
        </row>
        <row r="161">
          <cell r="A161">
            <v>41560</v>
          </cell>
          <cell r="B161" t="str">
            <v>28gg, 30D, SJ, Orizio</v>
          </cell>
          <cell r="C161" t="str">
            <v>28</v>
          </cell>
          <cell r="D161" t="str">
            <v>26</v>
          </cell>
          <cell r="E161" t="str">
            <v>Ne</v>
          </cell>
          <cell r="F161">
            <v>26</v>
          </cell>
          <cell r="G161" t="str">
            <v>1/26Ne RS Combed Cotton</v>
          </cell>
          <cell r="H161">
            <v>100</v>
          </cell>
          <cell r="I161">
            <v>2.8</v>
          </cell>
          <cell r="J161">
            <v>2640</v>
          </cell>
          <cell r="K161">
            <v>92</v>
          </cell>
          <cell r="L161">
            <v>26</v>
          </cell>
          <cell r="M161">
            <v>0.7</v>
          </cell>
          <cell r="N161">
            <v>24.094667520000002</v>
          </cell>
          <cell r="O161">
            <v>404.79041433600003</v>
          </cell>
        </row>
        <row r="162">
          <cell r="A162">
            <v>41597</v>
          </cell>
          <cell r="B162" t="str">
            <v>28gg, 30D, SJ, Orizio</v>
          </cell>
          <cell r="C162" t="str">
            <v>28</v>
          </cell>
          <cell r="D162" t="str">
            <v>32</v>
          </cell>
          <cell r="E162" t="str">
            <v>Ne</v>
          </cell>
          <cell r="F162">
            <v>32</v>
          </cell>
          <cell r="G162" t="str">
            <v>1/32Ne RS Combed Cotton</v>
          </cell>
          <cell r="H162">
            <v>87</v>
          </cell>
          <cell r="I162">
            <v>3.3</v>
          </cell>
          <cell r="J162">
            <v>2640</v>
          </cell>
          <cell r="K162">
            <v>92</v>
          </cell>
          <cell r="L162">
            <v>28</v>
          </cell>
          <cell r="M162">
            <v>0.7</v>
          </cell>
          <cell r="N162">
            <v>24.847625879999995</v>
          </cell>
          <cell r="O162">
            <v>417.44011478399989</v>
          </cell>
        </row>
        <row r="163">
          <cell r="A163">
            <v>41604</v>
          </cell>
          <cell r="B163" t="str">
            <v>24gg, 30D, SJ, Orizio</v>
          </cell>
          <cell r="C163" t="str">
            <v>24</v>
          </cell>
          <cell r="D163" t="str">
            <v>40</v>
          </cell>
          <cell r="E163" t="str">
            <v>Ne</v>
          </cell>
          <cell r="F163">
            <v>40</v>
          </cell>
          <cell r="G163" t="str">
            <v>1/40Ne RS Cotton Marl (NMC50)</v>
          </cell>
          <cell r="H163">
            <v>83</v>
          </cell>
          <cell r="I163">
            <v>3.15</v>
          </cell>
          <cell r="J163">
            <v>2220</v>
          </cell>
          <cell r="K163">
            <v>92</v>
          </cell>
          <cell r="L163">
            <v>28</v>
          </cell>
          <cell r="M163">
            <v>0.65</v>
          </cell>
          <cell r="N163">
            <v>15.955872156</v>
          </cell>
          <cell r="O163">
            <v>248.9116056336</v>
          </cell>
        </row>
        <row r="164">
          <cell r="A164">
            <v>41605</v>
          </cell>
          <cell r="B164" t="str">
            <v>28gg, 30D, SJ, Orizio</v>
          </cell>
          <cell r="C164" t="str">
            <v>28</v>
          </cell>
          <cell r="D164" t="str">
            <v>30</v>
          </cell>
          <cell r="E164" t="str">
            <v>Ne</v>
          </cell>
          <cell r="F164">
            <v>30</v>
          </cell>
          <cell r="G164" t="str">
            <v>1/30Ne RS Cotton Marl (MC50)</v>
          </cell>
          <cell r="H164">
            <v>91</v>
          </cell>
          <cell r="I164">
            <v>3</v>
          </cell>
          <cell r="J164">
            <v>2640</v>
          </cell>
          <cell r="K164">
            <v>84</v>
          </cell>
          <cell r="L164">
            <v>28</v>
          </cell>
          <cell r="M164">
            <v>0.65</v>
          </cell>
          <cell r="N164">
            <v>21.999479040000001</v>
          </cell>
          <cell r="O164">
            <v>343.19187302400002</v>
          </cell>
        </row>
        <row r="165">
          <cell r="A165">
            <v>41605</v>
          </cell>
          <cell r="B165" t="str">
            <v>28gg, 30D, SJ, Orizio</v>
          </cell>
          <cell r="C165" t="str">
            <v>28</v>
          </cell>
          <cell r="D165" t="str">
            <v>30</v>
          </cell>
          <cell r="E165" t="str">
            <v>Ne</v>
          </cell>
          <cell r="F165">
            <v>30</v>
          </cell>
          <cell r="G165" t="str">
            <v>1/30Ne RS Cotton Marl (MC50)</v>
          </cell>
          <cell r="H165">
            <v>91</v>
          </cell>
          <cell r="I165">
            <v>3</v>
          </cell>
          <cell r="J165">
            <v>2640</v>
          </cell>
          <cell r="K165">
            <v>84</v>
          </cell>
          <cell r="L165">
            <v>28</v>
          </cell>
          <cell r="M165">
            <v>0.65</v>
          </cell>
          <cell r="N165">
            <v>21.999479040000001</v>
          </cell>
          <cell r="O165">
            <v>343.19187302400002</v>
          </cell>
        </row>
        <row r="166">
          <cell r="A166">
            <v>41607</v>
          </cell>
          <cell r="B166" t="str">
            <v>28gg, 30D, SJ, Santec</v>
          </cell>
          <cell r="C166" t="str">
            <v>28</v>
          </cell>
          <cell r="D166" t="str">
            <v>30</v>
          </cell>
          <cell r="E166" t="str">
            <v>Ne</v>
          </cell>
          <cell r="F166">
            <v>30</v>
          </cell>
          <cell r="G166" t="str">
            <v>1/30Ne RS Combed Cotton</v>
          </cell>
          <cell r="H166">
            <v>95</v>
          </cell>
          <cell r="I166">
            <v>3.35</v>
          </cell>
          <cell r="J166">
            <v>2640</v>
          </cell>
          <cell r="K166">
            <v>92</v>
          </cell>
          <cell r="L166">
            <v>28</v>
          </cell>
          <cell r="M166">
            <v>0.7</v>
          </cell>
          <cell r="N166">
            <v>26.905712063999999</v>
          </cell>
          <cell r="O166">
            <v>452.01596267519994</v>
          </cell>
        </row>
        <row r="167">
          <cell r="A167">
            <v>41609</v>
          </cell>
          <cell r="B167" t="str">
            <v>28gg, 30D, SJ, Orizio</v>
          </cell>
          <cell r="C167" t="str">
            <v>28</v>
          </cell>
          <cell r="D167" t="str">
            <v>32</v>
          </cell>
          <cell r="E167" t="str">
            <v>Ne</v>
          </cell>
          <cell r="F167">
            <v>32</v>
          </cell>
          <cell r="G167" t="str">
            <v>1/32Ne RS Combed Cotton</v>
          </cell>
          <cell r="H167">
            <v>87</v>
          </cell>
          <cell r="I167">
            <v>3.3</v>
          </cell>
          <cell r="J167">
            <v>2640</v>
          </cell>
          <cell r="K167">
            <v>92</v>
          </cell>
          <cell r="L167">
            <v>28</v>
          </cell>
          <cell r="M167">
            <v>0.7</v>
          </cell>
          <cell r="N167">
            <v>24.847625879999995</v>
          </cell>
          <cell r="O167">
            <v>417.44011478399989</v>
          </cell>
        </row>
        <row r="168">
          <cell r="A168">
            <v>41610</v>
          </cell>
          <cell r="B168" t="str">
            <v>28gg, 30D, SJ, Orizio</v>
          </cell>
          <cell r="C168" t="str">
            <v>28</v>
          </cell>
          <cell r="D168" t="str">
            <v>32</v>
          </cell>
          <cell r="E168" t="str">
            <v>Ne</v>
          </cell>
          <cell r="F168">
            <v>32</v>
          </cell>
          <cell r="G168" t="str">
            <v>1/32Ne RS Combed Cotton</v>
          </cell>
          <cell r="H168">
            <v>87</v>
          </cell>
          <cell r="I168">
            <v>3.3</v>
          </cell>
          <cell r="J168">
            <v>2640</v>
          </cell>
          <cell r="K168">
            <v>92</v>
          </cell>
          <cell r="L168">
            <v>28</v>
          </cell>
          <cell r="M168">
            <v>0.7</v>
          </cell>
          <cell r="N168">
            <v>24.847625879999995</v>
          </cell>
          <cell r="O168">
            <v>417.44011478399989</v>
          </cell>
        </row>
        <row r="169">
          <cell r="A169">
            <v>41632</v>
          </cell>
          <cell r="B169" t="str">
            <v>28gg, 30D, SJ, Orizio</v>
          </cell>
          <cell r="C169" t="str">
            <v>28</v>
          </cell>
          <cell r="D169" t="str">
            <v>50</v>
          </cell>
          <cell r="E169" t="str">
            <v>Nm</v>
          </cell>
          <cell r="F169">
            <v>30</v>
          </cell>
          <cell r="G169" t="str">
            <v>1/50Nm RS Modal Slub (RMLLS003)</v>
          </cell>
          <cell r="H169">
            <v>100</v>
          </cell>
          <cell r="I169">
            <v>2.95</v>
          </cell>
          <cell r="J169">
            <v>2640</v>
          </cell>
          <cell r="K169">
            <v>92</v>
          </cell>
          <cell r="L169">
            <v>26</v>
          </cell>
          <cell r="M169">
            <v>0.7</v>
          </cell>
          <cell r="N169">
            <v>22.000726176000001</v>
          </cell>
          <cell r="O169">
            <v>369.61219975679995</v>
          </cell>
        </row>
        <row r="170">
          <cell r="A170">
            <v>41643</v>
          </cell>
          <cell r="B170" t="str">
            <v>24gg, 30D, SJ, Orizio</v>
          </cell>
          <cell r="C170" t="str">
            <v>24</v>
          </cell>
          <cell r="D170" t="str">
            <v>26</v>
          </cell>
          <cell r="E170" t="str">
            <v>Ne</v>
          </cell>
          <cell r="F170">
            <v>26</v>
          </cell>
          <cell r="G170" t="str">
            <v>1/26Ne RS Cotton Slub Yarn, (ISL802)</v>
          </cell>
          <cell r="H170">
            <v>100</v>
          </cell>
          <cell r="I170">
            <v>3</v>
          </cell>
          <cell r="J170">
            <v>2220</v>
          </cell>
          <cell r="K170">
            <v>92</v>
          </cell>
          <cell r="L170">
            <v>26</v>
          </cell>
          <cell r="M170">
            <v>0.7</v>
          </cell>
          <cell r="N170">
            <v>21.7086696</v>
          </cell>
          <cell r="O170">
            <v>364.70564927999999</v>
          </cell>
        </row>
        <row r="171">
          <cell r="A171">
            <v>41645</v>
          </cell>
          <cell r="B171" t="str">
            <v>28gg, 30D, SJ, Orizio</v>
          </cell>
          <cell r="C171" t="str">
            <v>28</v>
          </cell>
          <cell r="D171" t="str">
            <v>60</v>
          </cell>
          <cell r="E171" t="str">
            <v>Nm</v>
          </cell>
          <cell r="F171">
            <v>36</v>
          </cell>
          <cell r="G171" t="str">
            <v>1/60Nm RS Viscose Marl (ISMR970)</v>
          </cell>
          <cell r="H171">
            <v>95</v>
          </cell>
          <cell r="I171">
            <v>3.1</v>
          </cell>
          <cell r="J171">
            <v>2640</v>
          </cell>
          <cell r="K171">
            <v>92</v>
          </cell>
          <cell r="L171">
            <v>28</v>
          </cell>
          <cell r="M171">
            <v>0.65</v>
          </cell>
          <cell r="N171">
            <v>20.748185920000001</v>
          </cell>
          <cell r="O171">
            <v>323.67170035200002</v>
          </cell>
        </row>
        <row r="172">
          <cell r="A172">
            <v>41647</v>
          </cell>
          <cell r="B172" t="str">
            <v>28gg, 30D, SJ, Orizio</v>
          </cell>
          <cell r="C172" t="str">
            <v>28</v>
          </cell>
          <cell r="D172" t="str">
            <v>30</v>
          </cell>
          <cell r="E172" t="str">
            <v>Ne</v>
          </cell>
          <cell r="F172">
            <v>30</v>
          </cell>
          <cell r="G172" t="str">
            <v>1/30Ne RS Cotton Marl (VMBK1104)</v>
          </cell>
          <cell r="H172">
            <v>95</v>
          </cell>
          <cell r="I172">
            <v>3.3</v>
          </cell>
          <cell r="J172">
            <v>2640</v>
          </cell>
          <cell r="K172">
            <v>92</v>
          </cell>
          <cell r="L172">
            <v>28</v>
          </cell>
          <cell r="M172">
            <v>0.65</v>
          </cell>
          <cell r="N172">
            <v>26.504134271999995</v>
          </cell>
          <cell r="O172">
            <v>413.46449464319994</v>
          </cell>
        </row>
        <row r="173">
          <cell r="A173">
            <v>41656</v>
          </cell>
          <cell r="B173" t="str">
            <v>28gg, 30D, SJ, Orizio</v>
          </cell>
          <cell r="C173" t="str">
            <v>28</v>
          </cell>
          <cell r="D173" t="str">
            <v>40</v>
          </cell>
          <cell r="E173" t="str">
            <v>Ne</v>
          </cell>
          <cell r="F173">
            <v>40</v>
          </cell>
          <cell r="G173" t="str">
            <v>1/40Ne RS Combed Cotton</v>
          </cell>
          <cell r="H173">
            <v>92</v>
          </cell>
          <cell r="I173">
            <v>2.9</v>
          </cell>
          <cell r="J173">
            <v>2640</v>
          </cell>
          <cell r="K173">
            <v>92</v>
          </cell>
          <cell r="L173">
            <v>28</v>
          </cell>
          <cell r="M173">
            <v>0.7</v>
          </cell>
          <cell r="N173">
            <v>17.468633952000001</v>
          </cell>
          <cell r="O173">
            <v>293.47305039360003</v>
          </cell>
        </row>
        <row r="174">
          <cell r="A174">
            <v>41675</v>
          </cell>
          <cell r="B174" t="str">
            <v>28gg, 30D, SJ, Orizio</v>
          </cell>
          <cell r="C174" t="str">
            <v>28</v>
          </cell>
          <cell r="D174" t="str">
            <v>60</v>
          </cell>
          <cell r="E174" t="str">
            <v>Nm</v>
          </cell>
          <cell r="F174">
            <v>36</v>
          </cell>
          <cell r="G174" t="str">
            <v>1/60Nm RS Micro Modal</v>
          </cell>
          <cell r="H174">
            <v>69</v>
          </cell>
          <cell r="I174">
            <v>3.05</v>
          </cell>
          <cell r="J174">
            <v>2640</v>
          </cell>
          <cell r="K174">
            <v>88</v>
          </cell>
          <cell r="L174">
            <v>28</v>
          </cell>
          <cell r="M174">
            <v>0.7</v>
          </cell>
          <cell r="N174">
            <v>19.525992639999995</v>
          </cell>
          <cell r="O174">
            <v>328.03667635199986</v>
          </cell>
        </row>
        <row r="175">
          <cell r="A175">
            <v>41675</v>
          </cell>
          <cell r="B175" t="str">
            <v>28gg, 30D, SJ, Orizio</v>
          </cell>
          <cell r="C175" t="str">
            <v>28</v>
          </cell>
          <cell r="D175" t="str">
            <v>60</v>
          </cell>
          <cell r="E175" t="str">
            <v>Nm</v>
          </cell>
          <cell r="F175">
            <v>36</v>
          </cell>
          <cell r="G175" t="str">
            <v>1/60Nm RS Micro Modal</v>
          </cell>
          <cell r="H175">
            <v>69</v>
          </cell>
          <cell r="I175">
            <v>3.05</v>
          </cell>
          <cell r="J175">
            <v>2640</v>
          </cell>
          <cell r="K175">
            <v>88</v>
          </cell>
          <cell r="L175">
            <v>28</v>
          </cell>
          <cell r="M175">
            <v>0.7</v>
          </cell>
          <cell r="N175">
            <v>19.525992639999995</v>
          </cell>
          <cell r="O175">
            <v>328.03667635199986</v>
          </cell>
        </row>
        <row r="176">
          <cell r="A176">
            <v>41676</v>
          </cell>
          <cell r="B176" t="str">
            <v>28gg, 30D, SJ, Orizio</v>
          </cell>
          <cell r="C176" t="str">
            <v>28</v>
          </cell>
          <cell r="D176" t="str">
            <v>50</v>
          </cell>
          <cell r="E176" t="str">
            <v>Nm</v>
          </cell>
          <cell r="F176">
            <v>30</v>
          </cell>
          <cell r="G176" t="str">
            <v>1/50Nm RS Viscose</v>
          </cell>
          <cell r="H176">
            <v>69</v>
          </cell>
          <cell r="I176">
            <v>3.05</v>
          </cell>
          <cell r="J176">
            <v>2640</v>
          </cell>
          <cell r="K176">
            <v>88</v>
          </cell>
          <cell r="L176">
            <v>28</v>
          </cell>
          <cell r="M176">
            <v>0.7</v>
          </cell>
          <cell r="N176">
            <v>23.431191167999994</v>
          </cell>
          <cell r="O176">
            <v>393.64401162239994</v>
          </cell>
        </row>
        <row r="177">
          <cell r="A177">
            <v>41676</v>
          </cell>
          <cell r="B177" t="str">
            <v>28gg, 30D, SJ, Orizio</v>
          </cell>
          <cell r="C177" t="str">
            <v>28</v>
          </cell>
          <cell r="D177" t="str">
            <v>50</v>
          </cell>
          <cell r="E177" t="str">
            <v>Nm</v>
          </cell>
          <cell r="F177">
            <v>30</v>
          </cell>
          <cell r="G177" t="str">
            <v>1/50Nm RS Viscose</v>
          </cell>
          <cell r="H177">
            <v>69</v>
          </cell>
          <cell r="I177">
            <v>3.05</v>
          </cell>
          <cell r="J177">
            <v>2640</v>
          </cell>
          <cell r="K177">
            <v>88</v>
          </cell>
          <cell r="L177">
            <v>28</v>
          </cell>
          <cell r="M177">
            <v>0.7</v>
          </cell>
          <cell r="N177">
            <v>23.431191167999994</v>
          </cell>
          <cell r="O177">
            <v>393.64401162239994</v>
          </cell>
        </row>
        <row r="178">
          <cell r="A178">
            <v>41679</v>
          </cell>
          <cell r="B178" t="str">
            <v>28gg, 30D, SJ, Orizio</v>
          </cell>
          <cell r="C178" t="str">
            <v>28</v>
          </cell>
          <cell r="D178" t="str">
            <v>30</v>
          </cell>
          <cell r="E178" t="str">
            <v>Ne</v>
          </cell>
          <cell r="F178">
            <v>30</v>
          </cell>
          <cell r="G178" t="str">
            <v>1/30Ne RS Cotton/ Organic Cotton 95/5</v>
          </cell>
          <cell r="H178">
            <v>87</v>
          </cell>
          <cell r="I178">
            <v>3.3</v>
          </cell>
          <cell r="J178">
            <v>2640</v>
          </cell>
          <cell r="K178">
            <v>92</v>
          </cell>
          <cell r="L178">
            <v>28</v>
          </cell>
          <cell r="M178">
            <v>0.7</v>
          </cell>
          <cell r="N178">
            <v>26.504134271999995</v>
          </cell>
          <cell r="O178">
            <v>445.26945576959986</v>
          </cell>
        </row>
        <row r="179">
          <cell r="A179">
            <v>41680</v>
          </cell>
          <cell r="B179" t="str">
            <v>24gg, 30D, SJ, Orizio</v>
          </cell>
          <cell r="C179" t="str">
            <v>24</v>
          </cell>
          <cell r="D179" t="str">
            <v>40</v>
          </cell>
          <cell r="E179" t="str">
            <v>Ne</v>
          </cell>
          <cell r="F179">
            <v>40</v>
          </cell>
          <cell r="G179" t="str">
            <v>1/40Ne RS Cotton Marl (MC13)</v>
          </cell>
          <cell r="H179">
            <v>83</v>
          </cell>
          <cell r="I179">
            <v>3.15</v>
          </cell>
          <cell r="J179">
            <v>2220</v>
          </cell>
          <cell r="K179">
            <v>92</v>
          </cell>
          <cell r="L179">
            <v>28</v>
          </cell>
          <cell r="M179">
            <v>0.65</v>
          </cell>
          <cell r="N179">
            <v>15.955872156</v>
          </cell>
          <cell r="O179">
            <v>248.9116056336</v>
          </cell>
        </row>
        <row r="180">
          <cell r="A180">
            <v>41697</v>
          </cell>
          <cell r="B180" t="str">
            <v>28gg, 30D, SJ, Orizio</v>
          </cell>
          <cell r="C180" t="str">
            <v>28</v>
          </cell>
          <cell r="D180" t="str">
            <v>38</v>
          </cell>
          <cell r="E180" t="str">
            <v>Ne</v>
          </cell>
          <cell r="F180">
            <v>38</v>
          </cell>
          <cell r="G180" t="str">
            <v>1/38Ne RS Combed Cotton</v>
          </cell>
          <cell r="H180">
            <v>95</v>
          </cell>
          <cell r="I180">
            <v>3.1</v>
          </cell>
          <cell r="J180">
            <v>2640</v>
          </cell>
          <cell r="K180">
            <v>92</v>
          </cell>
          <cell r="L180">
            <v>28</v>
          </cell>
          <cell r="M180">
            <v>0.7</v>
          </cell>
          <cell r="N180">
            <v>19.656176134736842</v>
          </cell>
          <cell r="O180">
            <v>330.22375906357894</v>
          </cell>
        </row>
        <row r="181">
          <cell r="A181">
            <v>41713</v>
          </cell>
          <cell r="B181" t="str">
            <v>24gg, 30D, SJ, Orizio</v>
          </cell>
          <cell r="C181" t="str">
            <v>24</v>
          </cell>
          <cell r="D181" t="str">
            <v>32</v>
          </cell>
          <cell r="E181" t="str">
            <v>Ne</v>
          </cell>
          <cell r="F181">
            <v>32</v>
          </cell>
          <cell r="G181" t="str">
            <v>1/32Ne RS Combed Cotton</v>
          </cell>
          <cell r="H181">
            <v>93</v>
          </cell>
          <cell r="I181">
            <v>3.2</v>
          </cell>
          <cell r="J181">
            <v>2220</v>
          </cell>
          <cell r="K181">
            <v>92</v>
          </cell>
          <cell r="L181">
            <v>28</v>
          </cell>
          <cell r="M181">
            <v>0.7</v>
          </cell>
          <cell r="N181">
            <v>20.261424960000003</v>
          </cell>
          <cell r="O181">
            <v>340.39193932800003</v>
          </cell>
        </row>
        <row r="182">
          <cell r="A182">
            <v>41738</v>
          </cell>
          <cell r="B182" t="str">
            <v>24gg, 30D, SJ, Orizio</v>
          </cell>
          <cell r="C182" t="str">
            <v>24</v>
          </cell>
          <cell r="D182" t="str">
            <v>30</v>
          </cell>
          <cell r="E182" t="str">
            <v>Ne</v>
          </cell>
          <cell r="F182">
            <v>30</v>
          </cell>
          <cell r="G182" t="str">
            <v>1/30Ne RS Combed Cotton</v>
          </cell>
          <cell r="H182">
            <v>88</v>
          </cell>
          <cell r="I182">
            <v>3.1</v>
          </cell>
          <cell r="J182">
            <v>2220</v>
          </cell>
          <cell r="K182">
            <v>92</v>
          </cell>
          <cell r="L182">
            <v>28</v>
          </cell>
          <cell r="M182">
            <v>0.7</v>
          </cell>
          <cell r="N182">
            <v>20.936805792000001</v>
          </cell>
          <cell r="O182">
            <v>351.7383373056</v>
          </cell>
        </row>
        <row r="183">
          <cell r="A183">
            <v>41741</v>
          </cell>
          <cell r="B183" t="str">
            <v>24gg, 30D, SJ, Orizio</v>
          </cell>
          <cell r="C183" t="str">
            <v>24</v>
          </cell>
          <cell r="D183" t="str">
            <v>30</v>
          </cell>
          <cell r="E183" t="str">
            <v>Ne</v>
          </cell>
          <cell r="F183">
            <v>30</v>
          </cell>
          <cell r="G183" t="str">
            <v>1/30Ne RS Combed Cotton</v>
          </cell>
          <cell r="H183">
            <v>92</v>
          </cell>
          <cell r="I183">
            <v>3</v>
          </cell>
          <cell r="J183">
            <v>2220</v>
          </cell>
          <cell r="K183">
            <v>92</v>
          </cell>
          <cell r="L183">
            <v>28</v>
          </cell>
          <cell r="M183">
            <v>0.7</v>
          </cell>
          <cell r="N183">
            <v>20.261424959999999</v>
          </cell>
          <cell r="O183">
            <v>340.39193932799998</v>
          </cell>
        </row>
        <row r="184">
          <cell r="A184">
            <v>41742</v>
          </cell>
          <cell r="B184" t="str">
            <v>28gg, 30D, SJ, Orizio</v>
          </cell>
          <cell r="C184" t="str">
            <v>28</v>
          </cell>
          <cell r="D184" t="str">
            <v>30</v>
          </cell>
          <cell r="E184" t="str">
            <v>Ne</v>
          </cell>
          <cell r="F184">
            <v>30</v>
          </cell>
          <cell r="G184" t="str">
            <v>1/30Ne RS Combed Cotton</v>
          </cell>
          <cell r="H184">
            <v>92</v>
          </cell>
          <cell r="I184">
            <v>3.35</v>
          </cell>
          <cell r="J184">
            <v>2640</v>
          </cell>
          <cell r="K184">
            <v>92</v>
          </cell>
          <cell r="L184">
            <v>28</v>
          </cell>
          <cell r="M184">
            <v>0.7</v>
          </cell>
          <cell r="N184">
            <v>26.905712063999999</v>
          </cell>
          <cell r="O184">
            <v>452.01596267519994</v>
          </cell>
        </row>
        <row r="185">
          <cell r="A185">
            <v>41745</v>
          </cell>
          <cell r="B185" t="str">
            <v>24gg, 30D, SJ, Orizio</v>
          </cell>
          <cell r="C185" t="str">
            <v>24</v>
          </cell>
          <cell r="D185" t="str">
            <v>30</v>
          </cell>
          <cell r="E185" t="str">
            <v>Ne</v>
          </cell>
          <cell r="F185">
            <v>30</v>
          </cell>
          <cell r="G185" t="str">
            <v>1/30Ne RS Combed Cotton</v>
          </cell>
          <cell r="H185">
            <v>49</v>
          </cell>
          <cell r="I185">
            <v>2.98</v>
          </cell>
          <cell r="J185">
            <v>2220</v>
          </cell>
          <cell r="K185">
            <v>88</v>
          </cell>
          <cell r="L185">
            <v>28</v>
          </cell>
          <cell r="M185">
            <v>0.7</v>
          </cell>
          <cell r="N185">
            <v>19.251290150399999</v>
          </cell>
          <cell r="O185">
            <v>323.42167452671998</v>
          </cell>
        </row>
        <row r="186">
          <cell r="A186">
            <v>41745</v>
          </cell>
          <cell r="B186" t="str">
            <v>24gg, 30D, SJ, Orizio</v>
          </cell>
          <cell r="C186" t="str">
            <v>24</v>
          </cell>
          <cell r="D186" t="str">
            <v>30</v>
          </cell>
          <cell r="E186" t="str">
            <v>Ne</v>
          </cell>
          <cell r="F186">
            <v>30</v>
          </cell>
          <cell r="G186" t="str">
            <v>1/30Ne RS Combed Cotton</v>
          </cell>
          <cell r="H186">
            <v>49</v>
          </cell>
          <cell r="I186">
            <v>2.98</v>
          </cell>
          <cell r="J186">
            <v>2220</v>
          </cell>
          <cell r="K186">
            <v>88</v>
          </cell>
          <cell r="L186">
            <v>28</v>
          </cell>
          <cell r="M186">
            <v>0.7</v>
          </cell>
          <cell r="N186">
            <v>19.251290150399999</v>
          </cell>
          <cell r="O186">
            <v>323.42167452671998</v>
          </cell>
        </row>
        <row r="187">
          <cell r="A187">
            <v>41768</v>
          </cell>
          <cell r="B187" t="str">
            <v>28gg, 30D, SJ, Orizio</v>
          </cell>
          <cell r="C187" t="str">
            <v>28</v>
          </cell>
          <cell r="D187" t="str">
            <v>38</v>
          </cell>
          <cell r="E187" t="str">
            <v>Ne</v>
          </cell>
          <cell r="F187">
            <v>38</v>
          </cell>
          <cell r="G187" t="str">
            <v>1/38Ne RS Combed Cotton</v>
          </cell>
          <cell r="H187">
            <v>95</v>
          </cell>
          <cell r="I187">
            <v>3.1</v>
          </cell>
          <cell r="J187">
            <v>2640</v>
          </cell>
          <cell r="K187">
            <v>92</v>
          </cell>
          <cell r="L187">
            <v>28</v>
          </cell>
          <cell r="M187">
            <v>0.7</v>
          </cell>
          <cell r="N187">
            <v>19.656176134736842</v>
          </cell>
          <cell r="O187">
            <v>330.22375906357894</v>
          </cell>
        </row>
        <row r="188">
          <cell r="A188">
            <v>41770</v>
          </cell>
          <cell r="B188" t="str">
            <v>28gg, 30D, SJ, Orizio</v>
          </cell>
          <cell r="C188" t="str">
            <v>28</v>
          </cell>
          <cell r="D188" t="str">
            <v>38</v>
          </cell>
          <cell r="E188" t="str">
            <v>Ne</v>
          </cell>
          <cell r="F188">
            <v>38</v>
          </cell>
          <cell r="G188" t="str">
            <v>1/38Ne RS Combed Cotton</v>
          </cell>
          <cell r="H188">
            <v>95</v>
          </cell>
          <cell r="I188">
            <v>3.1</v>
          </cell>
          <cell r="J188">
            <v>2640</v>
          </cell>
          <cell r="K188">
            <v>92</v>
          </cell>
          <cell r="L188">
            <v>28</v>
          </cell>
          <cell r="M188">
            <v>0.7</v>
          </cell>
          <cell r="N188">
            <v>19.656176134736842</v>
          </cell>
          <cell r="O188">
            <v>330.22375906357894</v>
          </cell>
        </row>
        <row r="189">
          <cell r="A189">
            <v>41775</v>
          </cell>
          <cell r="B189" t="str">
            <v>28gg, 30D, SJ, Orizio</v>
          </cell>
          <cell r="C189" t="str">
            <v>28</v>
          </cell>
          <cell r="D189" t="str">
            <v>38</v>
          </cell>
          <cell r="E189" t="str">
            <v>Ne</v>
          </cell>
          <cell r="F189">
            <v>38</v>
          </cell>
          <cell r="G189" t="str">
            <v>1/38Ne RS Combed Cotton</v>
          </cell>
          <cell r="H189">
            <v>95</v>
          </cell>
          <cell r="I189">
            <v>3.1</v>
          </cell>
          <cell r="J189">
            <v>2640</v>
          </cell>
          <cell r="K189">
            <v>92</v>
          </cell>
          <cell r="L189">
            <v>28</v>
          </cell>
          <cell r="M189">
            <v>0.7</v>
          </cell>
          <cell r="N189">
            <v>19.656176134736842</v>
          </cell>
          <cell r="O189">
            <v>330.22375906357894</v>
          </cell>
        </row>
        <row r="190">
          <cell r="A190">
            <v>41782</v>
          </cell>
          <cell r="B190" t="str">
            <v>28gg, 30D, SJ, Orizio</v>
          </cell>
          <cell r="C190" t="str">
            <v>28</v>
          </cell>
          <cell r="D190" t="str">
            <v>40</v>
          </cell>
          <cell r="E190" t="str">
            <v>Ne</v>
          </cell>
          <cell r="F190">
            <v>40</v>
          </cell>
          <cell r="G190" t="str">
            <v>1/40Ne RS Combed Cotton</v>
          </cell>
          <cell r="H190">
            <v>90</v>
          </cell>
          <cell r="I190">
            <v>3.2</v>
          </cell>
          <cell r="J190">
            <v>2640</v>
          </cell>
          <cell r="K190">
            <v>92</v>
          </cell>
          <cell r="L190">
            <v>28</v>
          </cell>
          <cell r="M190">
            <v>0.7</v>
          </cell>
          <cell r="N190">
            <v>19.275734016000005</v>
          </cell>
          <cell r="O190">
            <v>323.83233146880008</v>
          </cell>
        </row>
        <row r="191">
          <cell r="A191">
            <v>41804</v>
          </cell>
          <cell r="B191" t="str">
            <v>28gg, 30D, SJ, Orizio</v>
          </cell>
          <cell r="C191" t="str">
            <v>28</v>
          </cell>
          <cell r="D191" t="str">
            <v>30</v>
          </cell>
          <cell r="E191" t="str">
            <v>Ne</v>
          </cell>
          <cell r="F191">
            <v>30</v>
          </cell>
          <cell r="G191" t="str">
            <v>1/30Ne RS Combed Cotton</v>
          </cell>
          <cell r="H191">
            <v>95</v>
          </cell>
          <cell r="I191">
            <v>3.3</v>
          </cell>
          <cell r="J191">
            <v>2640</v>
          </cell>
          <cell r="K191">
            <v>92</v>
          </cell>
          <cell r="L191">
            <v>28</v>
          </cell>
          <cell r="M191">
            <v>0.7</v>
          </cell>
          <cell r="N191">
            <v>26.504134271999995</v>
          </cell>
          <cell r="O191">
            <v>445.26945576959986</v>
          </cell>
        </row>
        <row r="192">
          <cell r="A192">
            <v>41805</v>
          </cell>
          <cell r="B192" t="str">
            <v>28gg, 30D, SJ, Orizio</v>
          </cell>
          <cell r="C192" t="str">
            <v>28</v>
          </cell>
          <cell r="D192" t="str">
            <v>30</v>
          </cell>
          <cell r="E192" t="str">
            <v>Ne</v>
          </cell>
          <cell r="F192">
            <v>30</v>
          </cell>
          <cell r="G192" t="str">
            <v>1/30Ne RS Combed Cotton</v>
          </cell>
          <cell r="H192">
            <v>95</v>
          </cell>
          <cell r="I192">
            <v>3.3</v>
          </cell>
          <cell r="J192">
            <v>2640</v>
          </cell>
          <cell r="K192">
            <v>92</v>
          </cell>
          <cell r="L192">
            <v>28</v>
          </cell>
          <cell r="M192">
            <v>0.7</v>
          </cell>
          <cell r="N192">
            <v>26.504134271999995</v>
          </cell>
          <cell r="O192">
            <v>445.26945576959986</v>
          </cell>
        </row>
        <row r="193">
          <cell r="A193">
            <v>41810</v>
          </cell>
          <cell r="B193" t="str">
            <v>28gg, 30D, SJ, Orizio</v>
          </cell>
          <cell r="C193" t="str">
            <v>28</v>
          </cell>
          <cell r="D193" t="str">
            <v>32</v>
          </cell>
          <cell r="E193" t="str">
            <v>Ne</v>
          </cell>
          <cell r="F193">
            <v>32</v>
          </cell>
          <cell r="G193" t="str">
            <v>1/32Ne RS Combed Cotton</v>
          </cell>
          <cell r="H193">
            <v>87</v>
          </cell>
          <cell r="I193">
            <v>3.3</v>
          </cell>
          <cell r="J193">
            <v>2640</v>
          </cell>
          <cell r="K193">
            <v>92</v>
          </cell>
          <cell r="L193">
            <v>28</v>
          </cell>
          <cell r="M193">
            <v>0.7</v>
          </cell>
          <cell r="N193">
            <v>24.847625879999995</v>
          </cell>
          <cell r="O193">
            <v>417.44011478399989</v>
          </cell>
        </row>
        <row r="194">
          <cell r="A194">
            <v>41812</v>
          </cell>
          <cell r="B194" t="str">
            <v>28gg, 30D, SJ, Santec</v>
          </cell>
          <cell r="C194" t="str">
            <v>28</v>
          </cell>
          <cell r="D194" t="str">
            <v>30</v>
          </cell>
          <cell r="E194" t="str">
            <v>Ne</v>
          </cell>
          <cell r="F194">
            <v>30</v>
          </cell>
          <cell r="G194" t="str">
            <v>1/30Ne RS Combed Cotton</v>
          </cell>
          <cell r="H194">
            <v>95</v>
          </cell>
          <cell r="I194">
            <v>3.35</v>
          </cell>
          <cell r="J194">
            <v>2640</v>
          </cell>
          <cell r="K194">
            <v>92</v>
          </cell>
          <cell r="L194">
            <v>28</v>
          </cell>
          <cell r="M194">
            <v>0.7</v>
          </cell>
          <cell r="N194">
            <v>26.905712063999999</v>
          </cell>
          <cell r="O194">
            <v>452.01596267519994</v>
          </cell>
        </row>
        <row r="195">
          <cell r="A195">
            <v>41814</v>
          </cell>
          <cell r="B195" t="str">
            <v>28gg, 30D, SJ, Orizio</v>
          </cell>
          <cell r="C195" t="str">
            <v>28</v>
          </cell>
          <cell r="D195" t="str">
            <v>38</v>
          </cell>
          <cell r="E195" t="str">
            <v>Ne</v>
          </cell>
          <cell r="F195">
            <v>38</v>
          </cell>
          <cell r="G195" t="str">
            <v>1/38Ne RS Combed Cotton</v>
          </cell>
          <cell r="H195">
            <v>95</v>
          </cell>
          <cell r="I195">
            <v>3.1</v>
          </cell>
          <cell r="J195">
            <v>2640</v>
          </cell>
          <cell r="K195">
            <v>92</v>
          </cell>
          <cell r="L195">
            <v>28</v>
          </cell>
          <cell r="M195">
            <v>0.7</v>
          </cell>
          <cell r="N195">
            <v>19.656176134736842</v>
          </cell>
          <cell r="O195">
            <v>330.22375906357894</v>
          </cell>
        </row>
        <row r="196">
          <cell r="A196">
            <v>41815</v>
          </cell>
          <cell r="B196" t="str">
            <v>24gg, 30D, SJ, Orizio</v>
          </cell>
          <cell r="C196" t="str">
            <v>24</v>
          </cell>
          <cell r="D196" t="str">
            <v>30</v>
          </cell>
          <cell r="E196" t="str">
            <v>Ne</v>
          </cell>
          <cell r="F196">
            <v>30</v>
          </cell>
          <cell r="G196" t="str">
            <v>1/30Ne RS Cotton Marl (NMC13)</v>
          </cell>
          <cell r="H196">
            <v>92</v>
          </cell>
          <cell r="I196">
            <v>3</v>
          </cell>
          <cell r="J196">
            <v>2220</v>
          </cell>
          <cell r="K196">
            <v>92</v>
          </cell>
          <cell r="L196">
            <v>28</v>
          </cell>
          <cell r="M196">
            <v>0.65</v>
          </cell>
          <cell r="N196">
            <v>20.261424959999999</v>
          </cell>
          <cell r="O196">
            <v>316.07822937599997</v>
          </cell>
        </row>
        <row r="197">
          <cell r="A197">
            <v>41822</v>
          </cell>
          <cell r="B197" t="str">
            <v>28gg, 30D, SJ, Orizio</v>
          </cell>
          <cell r="C197" t="str">
            <v>28</v>
          </cell>
          <cell r="D197" t="str">
            <v>30</v>
          </cell>
          <cell r="E197" t="str">
            <v>Ne</v>
          </cell>
          <cell r="F197">
            <v>30</v>
          </cell>
          <cell r="G197" t="str">
            <v>1/30Ne RS Combed Cotton</v>
          </cell>
          <cell r="H197">
            <v>95</v>
          </cell>
          <cell r="I197">
            <v>3.3</v>
          </cell>
          <cell r="J197">
            <v>2640</v>
          </cell>
          <cell r="K197">
            <v>92</v>
          </cell>
          <cell r="L197">
            <v>28</v>
          </cell>
          <cell r="M197">
            <v>0.7</v>
          </cell>
          <cell r="N197">
            <v>26.504134271999995</v>
          </cell>
          <cell r="O197">
            <v>445.26945576959986</v>
          </cell>
        </row>
        <row r="198">
          <cell r="A198">
            <v>41823</v>
          </cell>
          <cell r="B198" t="str">
            <v>28gg, 30D, SJ, Orizio</v>
          </cell>
          <cell r="C198" t="str">
            <v>28</v>
          </cell>
          <cell r="D198" t="str">
            <v>32</v>
          </cell>
          <cell r="E198" t="str">
            <v>Ne</v>
          </cell>
          <cell r="F198">
            <v>32</v>
          </cell>
          <cell r="G198" t="str">
            <v>1/32Ne RS Combed Cotton</v>
          </cell>
          <cell r="H198">
            <v>87</v>
          </cell>
          <cell r="I198">
            <v>3.3</v>
          </cell>
          <cell r="J198">
            <v>2640</v>
          </cell>
          <cell r="K198">
            <v>92</v>
          </cell>
          <cell r="L198">
            <v>28</v>
          </cell>
          <cell r="M198">
            <v>0.7</v>
          </cell>
          <cell r="N198">
            <v>24.847625879999995</v>
          </cell>
          <cell r="O198">
            <v>417.44011478399989</v>
          </cell>
        </row>
        <row r="199">
          <cell r="A199">
            <v>41826</v>
          </cell>
          <cell r="B199" t="str">
            <v>28gg, 30D, SJ, Orizio</v>
          </cell>
          <cell r="C199" t="str">
            <v>28</v>
          </cell>
          <cell r="D199" t="str">
            <v>40</v>
          </cell>
          <cell r="E199" t="str">
            <v>Ne</v>
          </cell>
          <cell r="F199">
            <v>40</v>
          </cell>
          <cell r="G199" t="str">
            <v>1/40Ne RS Combed Cotton</v>
          </cell>
          <cell r="H199">
            <v>95</v>
          </cell>
          <cell r="I199">
            <v>2.75</v>
          </cell>
          <cell r="J199">
            <v>2640</v>
          </cell>
          <cell r="K199">
            <v>92</v>
          </cell>
          <cell r="L199">
            <v>28</v>
          </cell>
          <cell r="M199">
            <v>0.7</v>
          </cell>
          <cell r="N199">
            <v>16.565083919999999</v>
          </cell>
          <cell r="O199">
            <v>278.29340985599993</v>
          </cell>
        </row>
        <row r="200">
          <cell r="A200">
            <v>41827</v>
          </cell>
          <cell r="B200" t="str">
            <v>28gg, 30D, SJ, Orizio</v>
          </cell>
          <cell r="C200" t="str">
            <v>28</v>
          </cell>
          <cell r="D200" t="str">
            <v>40</v>
          </cell>
          <cell r="E200" t="str">
            <v>Ne</v>
          </cell>
          <cell r="F200">
            <v>40</v>
          </cell>
          <cell r="G200" t="str">
            <v>1/40Ne RS Combed Cotton</v>
          </cell>
          <cell r="H200">
            <v>95</v>
          </cell>
          <cell r="I200">
            <v>2.75</v>
          </cell>
          <cell r="J200">
            <v>2640</v>
          </cell>
          <cell r="K200">
            <v>92</v>
          </cell>
          <cell r="L200">
            <v>28</v>
          </cell>
          <cell r="M200">
            <v>0.7</v>
          </cell>
          <cell r="N200">
            <v>16.565083919999999</v>
          </cell>
          <cell r="O200">
            <v>278.29340985599993</v>
          </cell>
        </row>
        <row r="201">
          <cell r="A201">
            <v>41828</v>
          </cell>
          <cell r="B201" t="str">
            <v>28gg, 30D, SJ, Orizio</v>
          </cell>
          <cell r="C201" t="str">
            <v>28</v>
          </cell>
          <cell r="D201" t="str">
            <v>40</v>
          </cell>
          <cell r="E201" t="str">
            <v>Ne</v>
          </cell>
          <cell r="F201">
            <v>40</v>
          </cell>
          <cell r="G201" t="str">
            <v>1/40Ne RS Combed Cotton</v>
          </cell>
          <cell r="H201">
            <v>95</v>
          </cell>
          <cell r="I201">
            <v>2.75</v>
          </cell>
          <cell r="J201">
            <v>2640</v>
          </cell>
          <cell r="K201">
            <v>92</v>
          </cell>
          <cell r="L201">
            <v>28</v>
          </cell>
          <cell r="M201">
            <v>0.7</v>
          </cell>
          <cell r="N201">
            <v>16.565083919999999</v>
          </cell>
          <cell r="O201">
            <v>278.29340985599993</v>
          </cell>
        </row>
        <row r="202">
          <cell r="A202">
            <v>41829</v>
          </cell>
          <cell r="B202" t="str">
            <v>28gg, 30D, SJ, Orizio</v>
          </cell>
          <cell r="C202" t="str">
            <v>28</v>
          </cell>
          <cell r="D202" t="str">
            <v>40</v>
          </cell>
          <cell r="E202" t="str">
            <v>Ne</v>
          </cell>
          <cell r="F202">
            <v>40</v>
          </cell>
          <cell r="G202" t="str">
            <v>1/40Ne RS Combed Cotton</v>
          </cell>
          <cell r="H202">
            <v>95</v>
          </cell>
          <cell r="I202">
            <v>2.75</v>
          </cell>
          <cell r="J202">
            <v>2640</v>
          </cell>
          <cell r="K202">
            <v>92</v>
          </cell>
          <cell r="L202">
            <v>28</v>
          </cell>
          <cell r="M202">
            <v>0.7</v>
          </cell>
          <cell r="N202">
            <v>16.565083919999999</v>
          </cell>
          <cell r="O202">
            <v>278.29340985599993</v>
          </cell>
        </row>
        <row r="203">
          <cell r="A203">
            <v>41830</v>
          </cell>
          <cell r="B203" t="str">
            <v>28gg, 30D, SJ, Orizio</v>
          </cell>
          <cell r="C203" t="str">
            <v>28</v>
          </cell>
          <cell r="D203" t="str">
            <v>40</v>
          </cell>
          <cell r="E203" t="str">
            <v>Ne</v>
          </cell>
          <cell r="F203">
            <v>40</v>
          </cell>
          <cell r="G203" t="str">
            <v>1/40Ne RS Cotton Marl (MC13)</v>
          </cell>
          <cell r="H203">
            <v>95</v>
          </cell>
          <cell r="I203">
            <v>2.75</v>
          </cell>
          <cell r="J203">
            <v>2640</v>
          </cell>
          <cell r="K203">
            <v>92</v>
          </cell>
          <cell r="L203">
            <v>28</v>
          </cell>
          <cell r="M203">
            <v>0.65</v>
          </cell>
          <cell r="N203">
            <v>16.565083919999999</v>
          </cell>
          <cell r="O203">
            <v>258.41530915200002</v>
          </cell>
        </row>
        <row r="204">
          <cell r="A204">
            <v>41832</v>
          </cell>
          <cell r="B204" t="str">
            <v>28gg, 30D, SJ, Orizio</v>
          </cell>
          <cell r="C204" t="str">
            <v>28</v>
          </cell>
          <cell r="D204" t="str">
            <v>30</v>
          </cell>
          <cell r="E204" t="str">
            <v>Ne</v>
          </cell>
          <cell r="F204">
            <v>30</v>
          </cell>
          <cell r="G204" t="str">
            <v>1/30Ne RS Cotton Marl (NMC13)</v>
          </cell>
          <cell r="H204">
            <v>87</v>
          </cell>
          <cell r="I204">
            <v>3.3</v>
          </cell>
          <cell r="J204">
            <v>2640</v>
          </cell>
          <cell r="K204">
            <v>92</v>
          </cell>
          <cell r="L204">
            <v>28</v>
          </cell>
          <cell r="M204">
            <v>0.65</v>
          </cell>
          <cell r="N204">
            <v>26.504134271999995</v>
          </cell>
          <cell r="O204">
            <v>413.46449464319994</v>
          </cell>
        </row>
        <row r="205">
          <cell r="A205">
            <v>41837</v>
          </cell>
          <cell r="B205" t="str">
            <v>28gg, 30D, SJ, Orizio</v>
          </cell>
          <cell r="C205" t="str">
            <v>28</v>
          </cell>
          <cell r="D205" t="str">
            <v>40</v>
          </cell>
          <cell r="E205" t="str">
            <v>Ne</v>
          </cell>
          <cell r="F205">
            <v>40</v>
          </cell>
          <cell r="G205" t="str">
            <v>1/40Ne RS Combed Cotton</v>
          </cell>
          <cell r="H205">
            <v>95</v>
          </cell>
          <cell r="I205">
            <v>2.8</v>
          </cell>
          <cell r="J205">
            <v>2640</v>
          </cell>
          <cell r="K205">
            <v>92</v>
          </cell>
          <cell r="L205">
            <v>28</v>
          </cell>
          <cell r="M205">
            <v>0.7</v>
          </cell>
          <cell r="N205">
            <v>16.866267263999998</v>
          </cell>
          <cell r="O205">
            <v>283.35329003519996</v>
          </cell>
        </row>
        <row r="206">
          <cell r="A206">
            <v>41839</v>
          </cell>
          <cell r="B206" t="str">
            <v>28gg, 30D, SJ, Santec</v>
          </cell>
          <cell r="C206" t="str">
            <v>28</v>
          </cell>
          <cell r="D206" t="str">
            <v>40</v>
          </cell>
          <cell r="E206" t="str">
            <v>Ne</v>
          </cell>
          <cell r="F206">
            <v>40</v>
          </cell>
          <cell r="G206" t="str">
            <v>1/40Ne RS Combed Cotton</v>
          </cell>
          <cell r="H206">
            <v>95</v>
          </cell>
          <cell r="I206">
            <v>2.8</v>
          </cell>
          <cell r="J206">
            <v>2640</v>
          </cell>
          <cell r="K206">
            <v>92</v>
          </cell>
          <cell r="L206">
            <v>28</v>
          </cell>
          <cell r="M206">
            <v>0.7</v>
          </cell>
          <cell r="N206">
            <v>16.866267263999998</v>
          </cell>
          <cell r="O206">
            <v>283.35329003519996</v>
          </cell>
        </row>
        <row r="207">
          <cell r="A207">
            <v>41841</v>
          </cell>
          <cell r="B207" t="str">
            <v>28gg, 30D, SJ, Orizio</v>
          </cell>
          <cell r="C207" t="str">
            <v>28</v>
          </cell>
          <cell r="D207" t="str">
            <v>50</v>
          </cell>
          <cell r="E207" t="str">
            <v>Nm</v>
          </cell>
          <cell r="F207">
            <v>30</v>
          </cell>
          <cell r="G207" t="str">
            <v>1/50Nm OES Viscose</v>
          </cell>
          <cell r="H207">
            <v>93</v>
          </cell>
          <cell r="I207">
            <v>3.15</v>
          </cell>
          <cell r="J207">
            <v>2640</v>
          </cell>
          <cell r="K207">
            <v>92</v>
          </cell>
          <cell r="L207">
            <v>28</v>
          </cell>
          <cell r="M207">
            <v>0.7</v>
          </cell>
          <cell r="N207">
            <v>25.299400896000002</v>
          </cell>
          <cell r="O207">
            <v>425.02993505280006</v>
          </cell>
        </row>
        <row r="208">
          <cell r="A208">
            <v>41845</v>
          </cell>
          <cell r="B208" t="str">
            <v>24gg, 30D, SJ, Orizio</v>
          </cell>
          <cell r="C208" t="str">
            <v>24</v>
          </cell>
          <cell r="D208" t="str">
            <v>30</v>
          </cell>
          <cell r="E208" t="str">
            <v>Ne</v>
          </cell>
          <cell r="F208">
            <v>30</v>
          </cell>
          <cell r="G208" t="str">
            <v>1/30Ne RS Cotton Marl (NMC50)</v>
          </cell>
          <cell r="H208">
            <v>92</v>
          </cell>
          <cell r="I208">
            <v>3</v>
          </cell>
          <cell r="J208">
            <v>2220</v>
          </cell>
          <cell r="K208">
            <v>92</v>
          </cell>
          <cell r="L208">
            <v>28</v>
          </cell>
          <cell r="M208">
            <v>0.65</v>
          </cell>
          <cell r="N208">
            <v>20.261424959999999</v>
          </cell>
          <cell r="O208">
            <v>316.07822937599997</v>
          </cell>
        </row>
        <row r="209">
          <cell r="A209">
            <v>41847</v>
          </cell>
          <cell r="B209" t="str">
            <v>28gg, 30D, SJ, Orizio</v>
          </cell>
          <cell r="C209" t="str">
            <v>28</v>
          </cell>
          <cell r="D209" t="str">
            <v>32</v>
          </cell>
          <cell r="E209" t="str">
            <v>Ne</v>
          </cell>
          <cell r="F209">
            <v>32</v>
          </cell>
          <cell r="G209" t="str">
            <v>1/32Ne RS Combed Cotton</v>
          </cell>
          <cell r="H209">
            <v>87</v>
          </cell>
          <cell r="I209">
            <v>3.3</v>
          </cell>
          <cell r="J209">
            <v>2640</v>
          </cell>
          <cell r="K209">
            <v>92</v>
          </cell>
          <cell r="L209">
            <v>28</v>
          </cell>
          <cell r="M209">
            <v>0.7</v>
          </cell>
          <cell r="N209">
            <v>24.847625879999995</v>
          </cell>
          <cell r="O209">
            <v>417.44011478399989</v>
          </cell>
        </row>
        <row r="210">
          <cell r="A210">
            <v>41849</v>
          </cell>
          <cell r="B210" t="str">
            <v>36gg, 30D, SJ, Orizio</v>
          </cell>
          <cell r="C210" t="str">
            <v>36</v>
          </cell>
          <cell r="D210" t="str">
            <v>60</v>
          </cell>
          <cell r="E210" t="str">
            <v>Ne</v>
          </cell>
          <cell r="F210">
            <v>60</v>
          </cell>
          <cell r="G210" t="str">
            <v>1/60Ne RS Combed Cotton</v>
          </cell>
          <cell r="H210">
            <v>95</v>
          </cell>
          <cell r="I210">
            <v>2.6</v>
          </cell>
          <cell r="J210">
            <v>3384</v>
          </cell>
          <cell r="K210">
            <v>92</v>
          </cell>
          <cell r="L210">
            <v>28</v>
          </cell>
          <cell r="M210">
            <v>0.7</v>
          </cell>
          <cell r="N210">
            <v>13.3834925952</v>
          </cell>
          <cell r="O210">
            <v>224.84267559935995</v>
          </cell>
        </row>
        <row r="211">
          <cell r="A211">
            <v>41854</v>
          </cell>
          <cell r="B211" t="str">
            <v>28gg, 30D, SJ, Orizio</v>
          </cell>
          <cell r="C211" t="str">
            <v>28</v>
          </cell>
          <cell r="D211" t="str">
            <v>85</v>
          </cell>
          <cell r="E211" t="str">
            <v>Nm</v>
          </cell>
          <cell r="F211">
            <v>51</v>
          </cell>
          <cell r="G211" t="str">
            <v>1/85Nm RS Micro Modal (H723AL5409)</v>
          </cell>
          <cell r="H211">
            <v>93</v>
          </cell>
          <cell r="I211">
            <v>2.61</v>
          </cell>
          <cell r="J211">
            <v>2640</v>
          </cell>
          <cell r="K211">
            <v>92</v>
          </cell>
          <cell r="L211">
            <v>28</v>
          </cell>
          <cell r="M211">
            <v>0.7</v>
          </cell>
          <cell r="N211">
            <v>12.33080043670588</v>
          </cell>
          <cell r="O211">
            <v>207.15744733665878</v>
          </cell>
        </row>
        <row r="212">
          <cell r="A212">
            <v>41863</v>
          </cell>
          <cell r="B212" t="str">
            <v>24gg, 30D, SJ, Orizio</v>
          </cell>
          <cell r="C212" t="str">
            <v>24</v>
          </cell>
          <cell r="D212" t="str">
            <v>30</v>
          </cell>
          <cell r="E212" t="str">
            <v>Ne</v>
          </cell>
          <cell r="F212">
            <v>30</v>
          </cell>
          <cell r="G212" t="str">
            <v>1/30Ne RS Cotton Marl (VMBK1104)</v>
          </cell>
          <cell r="H212">
            <v>50</v>
          </cell>
          <cell r="I212">
            <v>2.98</v>
          </cell>
          <cell r="J212">
            <v>2220</v>
          </cell>
          <cell r="K212">
            <v>88</v>
          </cell>
          <cell r="L212">
            <v>28</v>
          </cell>
          <cell r="M212">
            <v>0.65</v>
          </cell>
          <cell r="N212">
            <v>19.251290150399999</v>
          </cell>
          <cell r="O212">
            <v>300.32012634624004</v>
          </cell>
        </row>
        <row r="213">
          <cell r="A213">
            <v>41863</v>
          </cell>
          <cell r="B213" t="str">
            <v>24gg, 30D, SJ, Orizio</v>
          </cell>
          <cell r="C213" t="str">
            <v>24</v>
          </cell>
          <cell r="D213" t="str">
            <v>30</v>
          </cell>
          <cell r="E213" t="str">
            <v>Ne</v>
          </cell>
          <cell r="F213">
            <v>30</v>
          </cell>
          <cell r="G213" t="str">
            <v>1/30Ne RS Cotton Marl (VMBK1104)</v>
          </cell>
          <cell r="H213">
            <v>50</v>
          </cell>
          <cell r="I213">
            <v>2.98</v>
          </cell>
          <cell r="J213">
            <v>2220</v>
          </cell>
          <cell r="K213">
            <v>88</v>
          </cell>
          <cell r="L213">
            <v>28</v>
          </cell>
          <cell r="M213">
            <v>0.65</v>
          </cell>
          <cell r="N213">
            <v>19.251290150399999</v>
          </cell>
          <cell r="O213">
            <v>300.32012634624004</v>
          </cell>
        </row>
        <row r="214">
          <cell r="A214">
            <v>41887</v>
          </cell>
          <cell r="B214" t="str">
            <v>28gg, 30D, SJ, Orizio</v>
          </cell>
          <cell r="C214" t="str">
            <v>28</v>
          </cell>
          <cell r="D214" t="str">
            <v>60</v>
          </cell>
          <cell r="E214" t="str">
            <v>Ne</v>
          </cell>
          <cell r="F214">
            <v>60</v>
          </cell>
          <cell r="G214" t="str">
            <v>1/60Ne RS Combed Cotton</v>
          </cell>
          <cell r="H214">
            <v>93</v>
          </cell>
          <cell r="I214">
            <v>2.6</v>
          </cell>
          <cell r="J214">
            <v>2640</v>
          </cell>
          <cell r="K214">
            <v>92</v>
          </cell>
          <cell r="L214">
            <v>28</v>
          </cell>
          <cell r="M214">
            <v>0.7</v>
          </cell>
          <cell r="N214">
            <v>10.441022591999999</v>
          </cell>
          <cell r="O214">
            <v>175.40917954559998</v>
          </cell>
        </row>
        <row r="215">
          <cell r="A215">
            <v>41888</v>
          </cell>
          <cell r="B215" t="str">
            <v>28gg, 30D, SJ, Orizio</v>
          </cell>
          <cell r="C215" t="str">
            <v>28</v>
          </cell>
          <cell r="D215" t="str">
            <v>60</v>
          </cell>
          <cell r="E215" t="str">
            <v>Ne</v>
          </cell>
          <cell r="F215">
            <v>60</v>
          </cell>
          <cell r="G215" t="str">
            <v>1/60Ne RS Combed Cotton</v>
          </cell>
          <cell r="H215">
            <v>93</v>
          </cell>
          <cell r="I215">
            <v>2.6</v>
          </cell>
          <cell r="J215">
            <v>2640</v>
          </cell>
          <cell r="K215">
            <v>92</v>
          </cell>
          <cell r="L215">
            <v>28</v>
          </cell>
          <cell r="M215">
            <v>0.7</v>
          </cell>
          <cell r="N215">
            <v>10.441022591999999</v>
          </cell>
          <cell r="O215">
            <v>175.40917954559998</v>
          </cell>
        </row>
        <row r="216">
          <cell r="A216">
            <v>41889</v>
          </cell>
          <cell r="B216" t="str">
            <v>28gg, 30D, SJ, Orizio</v>
          </cell>
          <cell r="C216" t="str">
            <v>28</v>
          </cell>
          <cell r="D216" t="str">
            <v>60</v>
          </cell>
          <cell r="E216" t="str">
            <v>Ne</v>
          </cell>
          <cell r="F216">
            <v>60</v>
          </cell>
          <cell r="G216" t="str">
            <v>1/60Ne RS Combed Cotton</v>
          </cell>
          <cell r="H216">
            <v>93</v>
          </cell>
          <cell r="I216">
            <v>2.6</v>
          </cell>
          <cell r="J216">
            <v>2640</v>
          </cell>
          <cell r="K216">
            <v>92</v>
          </cell>
          <cell r="L216">
            <v>28</v>
          </cell>
          <cell r="M216">
            <v>0.7</v>
          </cell>
          <cell r="N216">
            <v>10.441022591999999</v>
          </cell>
          <cell r="O216">
            <v>175.40917954559998</v>
          </cell>
        </row>
        <row r="217">
          <cell r="A217">
            <v>41898</v>
          </cell>
          <cell r="B217" t="str">
            <v>28gg, 30D, SJ, Orizio</v>
          </cell>
          <cell r="C217" t="str">
            <v>28</v>
          </cell>
          <cell r="D217" t="str">
            <v>60</v>
          </cell>
          <cell r="E217" t="str">
            <v>Ne</v>
          </cell>
          <cell r="F217">
            <v>60</v>
          </cell>
          <cell r="G217" t="str">
            <v>1/60Ne RS Cotton Marl (NMC13)</v>
          </cell>
          <cell r="H217">
            <v>93</v>
          </cell>
          <cell r="I217">
            <v>2.6</v>
          </cell>
          <cell r="J217">
            <v>2640</v>
          </cell>
          <cell r="K217">
            <v>92</v>
          </cell>
          <cell r="L217">
            <v>28</v>
          </cell>
          <cell r="M217">
            <v>0.65</v>
          </cell>
          <cell r="N217">
            <v>10.441022591999999</v>
          </cell>
          <cell r="O217">
            <v>162.87995243519998</v>
          </cell>
        </row>
        <row r="218">
          <cell r="A218">
            <v>41899</v>
          </cell>
          <cell r="B218" t="str">
            <v>28gg, 30D, SJ, Orizio</v>
          </cell>
          <cell r="C218" t="str">
            <v>28</v>
          </cell>
          <cell r="D218" t="str">
            <v>60</v>
          </cell>
          <cell r="E218" t="str">
            <v>Ne</v>
          </cell>
          <cell r="F218">
            <v>60</v>
          </cell>
          <cell r="G218" t="str">
            <v>1/60Ne RS Cotton Marl (NMC50)</v>
          </cell>
          <cell r="H218">
            <v>93</v>
          </cell>
          <cell r="I218">
            <v>2.6</v>
          </cell>
          <cell r="J218">
            <v>2640</v>
          </cell>
          <cell r="K218">
            <v>92</v>
          </cell>
          <cell r="L218">
            <v>28</v>
          </cell>
          <cell r="M218">
            <v>0.65</v>
          </cell>
          <cell r="N218">
            <v>10.441022591999999</v>
          </cell>
          <cell r="O218">
            <v>162.87995243519998</v>
          </cell>
        </row>
        <row r="219">
          <cell r="A219">
            <v>41904</v>
          </cell>
          <cell r="B219" t="str">
            <v>28gg, 30D, SJ, Orizio</v>
          </cell>
          <cell r="C219" t="str">
            <v>28</v>
          </cell>
          <cell r="D219" t="str">
            <v>30</v>
          </cell>
          <cell r="E219" t="str">
            <v>Ne</v>
          </cell>
          <cell r="F219">
            <v>30</v>
          </cell>
          <cell r="G219" t="str">
            <v>1/30Ne RS 100% BCI  Cotton Marl (B10)</v>
          </cell>
          <cell r="H219">
            <v>95</v>
          </cell>
          <cell r="I219">
            <v>3.3</v>
          </cell>
          <cell r="J219">
            <v>2640</v>
          </cell>
          <cell r="K219">
            <v>92</v>
          </cell>
          <cell r="L219">
            <v>28</v>
          </cell>
          <cell r="M219">
            <v>0.65</v>
          </cell>
          <cell r="N219">
            <v>26.504134271999995</v>
          </cell>
          <cell r="O219">
            <v>413.46449464319994</v>
          </cell>
        </row>
        <row r="220">
          <cell r="A220">
            <v>41920</v>
          </cell>
          <cell r="B220" t="str">
            <v>28gg, 30D, SJ, Orizio</v>
          </cell>
          <cell r="C220" t="str">
            <v>28</v>
          </cell>
          <cell r="D220" t="str">
            <v>32</v>
          </cell>
          <cell r="E220" t="str">
            <v>Ne</v>
          </cell>
          <cell r="F220">
            <v>32</v>
          </cell>
          <cell r="G220" t="str">
            <v>1/32Ne RS Combed Cotton</v>
          </cell>
          <cell r="H220">
            <v>87</v>
          </cell>
          <cell r="I220">
            <v>3.3</v>
          </cell>
          <cell r="J220">
            <v>2640</v>
          </cell>
          <cell r="K220">
            <v>92</v>
          </cell>
          <cell r="L220">
            <v>28</v>
          </cell>
          <cell r="M220">
            <v>0.7</v>
          </cell>
          <cell r="N220">
            <v>24.847625879999995</v>
          </cell>
          <cell r="O220">
            <v>417.44011478399989</v>
          </cell>
        </row>
        <row r="221">
          <cell r="A221">
            <v>41922</v>
          </cell>
          <cell r="B221" t="str">
            <v>28gg, 30D, SJ, Orizio</v>
          </cell>
          <cell r="C221" t="str">
            <v>28</v>
          </cell>
          <cell r="D221" t="str">
            <v>38</v>
          </cell>
          <cell r="E221" t="str">
            <v>Ne</v>
          </cell>
          <cell r="F221">
            <v>38</v>
          </cell>
          <cell r="G221" t="str">
            <v>1/38Ne RS Cotton Marl (VMBK1104)</v>
          </cell>
          <cell r="H221">
            <v>95</v>
          </cell>
          <cell r="I221">
            <v>3</v>
          </cell>
          <cell r="J221">
            <v>2640</v>
          </cell>
          <cell r="K221">
            <v>92</v>
          </cell>
          <cell r="L221">
            <v>28</v>
          </cell>
          <cell r="M221">
            <v>0.65</v>
          </cell>
          <cell r="N221">
            <v>19.022105936842106</v>
          </cell>
          <cell r="O221">
            <v>296.74485261473683</v>
          </cell>
        </row>
        <row r="222">
          <cell r="A222">
            <v>41925</v>
          </cell>
          <cell r="B222" t="str">
            <v>28gg, 30D, SJ, Orizio</v>
          </cell>
          <cell r="C222" t="str">
            <v>28</v>
          </cell>
          <cell r="D222" t="str">
            <v>30</v>
          </cell>
          <cell r="E222" t="str">
            <v>Ne</v>
          </cell>
          <cell r="F222">
            <v>30</v>
          </cell>
          <cell r="G222" t="str">
            <v>1/30Ne RS Combed Cotton</v>
          </cell>
          <cell r="H222">
            <v>90</v>
          </cell>
          <cell r="I222">
            <v>3.2</v>
          </cell>
          <cell r="J222">
            <v>2640</v>
          </cell>
          <cell r="K222">
            <v>92</v>
          </cell>
          <cell r="L222">
            <v>28</v>
          </cell>
          <cell r="M222">
            <v>0.7</v>
          </cell>
          <cell r="N222">
            <v>25.700978688000003</v>
          </cell>
          <cell r="O222">
            <v>431.77644195840003</v>
          </cell>
        </row>
        <row r="223">
          <cell r="A223">
            <v>41931</v>
          </cell>
          <cell r="B223" t="str">
            <v>24gg, 30D, SJ, Orizio</v>
          </cell>
          <cell r="C223" t="str">
            <v>24</v>
          </cell>
          <cell r="D223" t="str">
            <v>30</v>
          </cell>
          <cell r="E223" t="str">
            <v>Ne</v>
          </cell>
          <cell r="F223">
            <v>30</v>
          </cell>
          <cell r="G223" t="str">
            <v>1/30Ne RS Cotton Marl (NMC13)</v>
          </cell>
          <cell r="H223">
            <v>92</v>
          </cell>
          <cell r="I223">
            <v>3</v>
          </cell>
          <cell r="J223">
            <v>2220</v>
          </cell>
          <cell r="K223">
            <v>92</v>
          </cell>
          <cell r="L223">
            <v>28</v>
          </cell>
          <cell r="M223">
            <v>0.65</v>
          </cell>
          <cell r="N223">
            <v>20.261424959999999</v>
          </cell>
          <cell r="O223">
            <v>316.07822937599997</v>
          </cell>
        </row>
        <row r="224">
          <cell r="A224">
            <v>41932</v>
          </cell>
          <cell r="B224" t="str">
            <v>28gg, 30D, SJ, Orizio</v>
          </cell>
          <cell r="C224" t="str">
            <v>28</v>
          </cell>
          <cell r="D224" t="str">
            <v>30</v>
          </cell>
          <cell r="E224" t="str">
            <v>Ne</v>
          </cell>
          <cell r="F224">
            <v>30</v>
          </cell>
          <cell r="G224" t="str">
            <v>1/30Ne RS 100% BCI  Cotton Marl (B10)</v>
          </cell>
          <cell r="H224">
            <v>87</v>
          </cell>
          <cell r="I224">
            <v>3.3</v>
          </cell>
          <cell r="J224">
            <v>2640</v>
          </cell>
          <cell r="K224">
            <v>92</v>
          </cell>
          <cell r="L224">
            <v>28</v>
          </cell>
          <cell r="M224">
            <v>0.65</v>
          </cell>
          <cell r="N224">
            <v>26.504134271999995</v>
          </cell>
          <cell r="O224">
            <v>413.46449464319994</v>
          </cell>
        </row>
        <row r="225">
          <cell r="A225">
            <v>41933</v>
          </cell>
          <cell r="B225" t="str">
            <v>24gg, 30D, SJ, Orizio</v>
          </cell>
          <cell r="C225" t="str">
            <v>24</v>
          </cell>
          <cell r="D225" t="str">
            <v>30</v>
          </cell>
          <cell r="E225" t="str">
            <v>Ne</v>
          </cell>
          <cell r="F225">
            <v>30</v>
          </cell>
          <cell r="G225" t="str">
            <v>1/30Ne RS Cotton Marl (BA05)</v>
          </cell>
          <cell r="H225">
            <v>92</v>
          </cell>
          <cell r="I225">
            <v>3</v>
          </cell>
          <cell r="J225">
            <v>2220</v>
          </cell>
          <cell r="K225">
            <v>92</v>
          </cell>
          <cell r="L225">
            <v>28</v>
          </cell>
          <cell r="M225">
            <v>0.65</v>
          </cell>
          <cell r="N225">
            <v>20.261424959999999</v>
          </cell>
          <cell r="O225">
            <v>316.07822937599997</v>
          </cell>
        </row>
        <row r="226">
          <cell r="A226">
            <v>41942</v>
          </cell>
          <cell r="B226" t="str">
            <v>32gg, 30D, SJ, Orizio</v>
          </cell>
          <cell r="C226" t="str">
            <v>32</v>
          </cell>
          <cell r="D226" t="str">
            <v>60</v>
          </cell>
          <cell r="E226" t="str">
            <v>Ne</v>
          </cell>
          <cell r="F226">
            <v>60</v>
          </cell>
          <cell r="G226" t="str">
            <v>1/60Ne RS Supima Cotton</v>
          </cell>
          <cell r="H226">
            <v>87</v>
          </cell>
          <cell r="I226">
            <v>2.25</v>
          </cell>
          <cell r="J226">
            <v>3000</v>
          </cell>
          <cell r="K226">
            <v>92</v>
          </cell>
          <cell r="L226">
            <v>28</v>
          </cell>
          <cell r="M226">
            <v>0.7</v>
          </cell>
          <cell r="N226">
            <v>10.267614</v>
          </cell>
          <cell r="O226">
            <v>172.49591519999998</v>
          </cell>
        </row>
        <row r="227">
          <cell r="A227">
            <v>41952</v>
          </cell>
          <cell r="B227" t="str">
            <v>28gg, 30D, SJ, Orizio</v>
          </cell>
          <cell r="C227" t="str">
            <v>28</v>
          </cell>
          <cell r="D227" t="str">
            <v>40</v>
          </cell>
          <cell r="E227" t="str">
            <v>Ne</v>
          </cell>
          <cell r="F227">
            <v>40</v>
          </cell>
          <cell r="G227" t="str">
            <v>1/40Ne RS Combed Cotton</v>
          </cell>
          <cell r="H227">
            <v>94</v>
          </cell>
          <cell r="I227">
            <v>2.75</v>
          </cell>
          <cell r="J227">
            <v>2640</v>
          </cell>
          <cell r="K227">
            <v>92</v>
          </cell>
          <cell r="L227">
            <v>28</v>
          </cell>
          <cell r="M227">
            <v>0.7</v>
          </cell>
          <cell r="N227">
            <v>16.565083919999999</v>
          </cell>
          <cell r="O227">
            <v>278.29340985599993</v>
          </cell>
        </row>
        <row r="228">
          <cell r="A228">
            <v>41953</v>
          </cell>
          <cell r="B228" t="str">
            <v>28gg, 30D, SJ, Orizio</v>
          </cell>
          <cell r="C228" t="str">
            <v>28</v>
          </cell>
          <cell r="D228" t="str">
            <v>40</v>
          </cell>
          <cell r="E228" t="str">
            <v>Ne</v>
          </cell>
          <cell r="F228">
            <v>40</v>
          </cell>
          <cell r="G228" t="str">
            <v>1/40Ne RS Combed Cotton</v>
          </cell>
          <cell r="H228">
            <v>94</v>
          </cell>
          <cell r="I228">
            <v>2.75</v>
          </cell>
          <cell r="J228">
            <v>2640</v>
          </cell>
          <cell r="K228">
            <v>92</v>
          </cell>
          <cell r="L228">
            <v>28</v>
          </cell>
          <cell r="M228">
            <v>0.7</v>
          </cell>
          <cell r="N228">
            <v>16.565083919999999</v>
          </cell>
          <cell r="O228">
            <v>278.29340985599993</v>
          </cell>
        </row>
        <row r="229">
          <cell r="A229">
            <v>41954</v>
          </cell>
          <cell r="B229" t="str">
            <v>28gg, 30D, SJ, Orizio</v>
          </cell>
          <cell r="C229" t="str">
            <v>28</v>
          </cell>
          <cell r="D229" t="str">
            <v>40</v>
          </cell>
          <cell r="E229" t="str">
            <v>Ne</v>
          </cell>
          <cell r="F229">
            <v>40</v>
          </cell>
          <cell r="G229" t="str">
            <v>1/40Ne RS Combed Cotton</v>
          </cell>
          <cell r="H229">
            <v>94</v>
          </cell>
          <cell r="I229">
            <v>2.75</v>
          </cell>
          <cell r="J229">
            <v>2640</v>
          </cell>
          <cell r="K229">
            <v>92</v>
          </cell>
          <cell r="L229">
            <v>28</v>
          </cell>
          <cell r="M229">
            <v>0.7</v>
          </cell>
          <cell r="N229">
            <v>16.565083919999999</v>
          </cell>
          <cell r="O229">
            <v>278.29340985599993</v>
          </cell>
        </row>
        <row r="230">
          <cell r="A230">
            <v>41955</v>
          </cell>
          <cell r="B230" t="str">
            <v>28gg, 30D, SJ, Orizio</v>
          </cell>
          <cell r="C230" t="str">
            <v>28</v>
          </cell>
          <cell r="D230" t="str">
            <v>40</v>
          </cell>
          <cell r="E230" t="str">
            <v>Ne</v>
          </cell>
          <cell r="F230">
            <v>40</v>
          </cell>
          <cell r="G230" t="str">
            <v>1/40Ne RS Combed Cotton</v>
          </cell>
          <cell r="H230">
            <v>94</v>
          </cell>
          <cell r="I230">
            <v>2.75</v>
          </cell>
          <cell r="J230">
            <v>2640</v>
          </cell>
          <cell r="K230">
            <v>92</v>
          </cell>
          <cell r="L230">
            <v>28</v>
          </cell>
          <cell r="M230">
            <v>0.7</v>
          </cell>
          <cell r="N230">
            <v>16.565083919999999</v>
          </cell>
          <cell r="O230">
            <v>278.29340985599993</v>
          </cell>
        </row>
        <row r="231">
          <cell r="A231">
            <v>41963</v>
          </cell>
          <cell r="B231" t="str">
            <v>28gg, 30D, SJ, Orizio</v>
          </cell>
          <cell r="C231" t="str">
            <v>28</v>
          </cell>
          <cell r="D231" t="str">
            <v>50</v>
          </cell>
          <cell r="E231" t="str">
            <v>Ne</v>
          </cell>
          <cell r="F231">
            <v>50</v>
          </cell>
          <cell r="G231" t="str">
            <v>1/50Ne RS Supima Cotton</v>
          </cell>
          <cell r="H231">
            <v>94</v>
          </cell>
          <cell r="I231">
            <v>2.8</v>
          </cell>
          <cell r="J231">
            <v>2640</v>
          </cell>
          <cell r="K231">
            <v>92</v>
          </cell>
          <cell r="L231">
            <v>28</v>
          </cell>
          <cell r="M231">
            <v>0.7</v>
          </cell>
          <cell r="N231">
            <v>13.493013811199997</v>
          </cell>
          <cell r="O231">
            <v>226.68263202815993</v>
          </cell>
        </row>
        <row r="232">
          <cell r="A232">
            <v>41968</v>
          </cell>
          <cell r="B232" t="str">
            <v>24gg, 30D, SJ, Orizio</v>
          </cell>
          <cell r="C232" t="str">
            <v>24</v>
          </cell>
          <cell r="D232" t="str">
            <v>38</v>
          </cell>
          <cell r="E232" t="str">
            <v>Ne</v>
          </cell>
          <cell r="F232">
            <v>38</v>
          </cell>
          <cell r="G232" t="str">
            <v>1/38Ne RS Combed Cotton</v>
          </cell>
          <cell r="H232">
            <v>85</v>
          </cell>
          <cell r="I232">
            <v>2.95</v>
          </cell>
          <cell r="J232">
            <v>2220</v>
          </cell>
          <cell r="K232">
            <v>92</v>
          </cell>
          <cell r="L232">
            <v>28</v>
          </cell>
          <cell r="M232">
            <v>0.7</v>
          </cell>
          <cell r="N232">
            <v>15.729264113684213</v>
          </cell>
          <cell r="O232">
            <v>264.25163710989477</v>
          </cell>
        </row>
        <row r="233">
          <cell r="A233">
            <v>41969</v>
          </cell>
          <cell r="B233" t="str">
            <v>24gg, 30D, SJ, Orizio</v>
          </cell>
          <cell r="C233" t="str">
            <v>24</v>
          </cell>
          <cell r="D233" t="str">
            <v>38</v>
          </cell>
          <cell r="E233" t="str">
            <v>Ne</v>
          </cell>
          <cell r="F233">
            <v>38</v>
          </cell>
          <cell r="G233" t="str">
            <v>1/38Ne RS Combed Cotton</v>
          </cell>
          <cell r="H233">
            <v>85</v>
          </cell>
          <cell r="I233">
            <v>2.95</v>
          </cell>
          <cell r="J233">
            <v>2220</v>
          </cell>
          <cell r="K233">
            <v>92</v>
          </cell>
          <cell r="L233">
            <v>28</v>
          </cell>
          <cell r="M233">
            <v>0.7</v>
          </cell>
          <cell r="N233">
            <v>15.729264113684213</v>
          </cell>
          <cell r="O233">
            <v>264.25163710989477</v>
          </cell>
        </row>
        <row r="234">
          <cell r="A234">
            <v>41970</v>
          </cell>
          <cell r="B234" t="str">
            <v>24gg, 30D, SJ, Orizio</v>
          </cell>
          <cell r="C234" t="str">
            <v>24</v>
          </cell>
          <cell r="D234" t="str">
            <v>38</v>
          </cell>
          <cell r="E234" t="str">
            <v>Ne</v>
          </cell>
          <cell r="F234">
            <v>38</v>
          </cell>
          <cell r="G234" t="str">
            <v>1/38Ne RS Combed Cotton</v>
          </cell>
          <cell r="H234">
            <v>85</v>
          </cell>
          <cell r="I234">
            <v>2.95</v>
          </cell>
          <cell r="J234">
            <v>2220</v>
          </cell>
          <cell r="K234">
            <v>92</v>
          </cell>
          <cell r="L234">
            <v>28</v>
          </cell>
          <cell r="M234">
            <v>0.7</v>
          </cell>
          <cell r="N234">
            <v>15.729264113684213</v>
          </cell>
          <cell r="O234">
            <v>264.25163710989477</v>
          </cell>
        </row>
        <row r="235">
          <cell r="A235">
            <v>41982</v>
          </cell>
          <cell r="B235" t="str">
            <v>24gg, 30D, SJ, Orizio</v>
          </cell>
          <cell r="C235" t="str">
            <v>24</v>
          </cell>
          <cell r="D235" t="str">
            <v>40</v>
          </cell>
          <cell r="E235" t="str">
            <v>Ne</v>
          </cell>
          <cell r="F235">
            <v>40</v>
          </cell>
          <cell r="G235" t="str">
            <v>1/40Ne RS Cotton Marl (NMC13)</v>
          </cell>
          <cell r="H235">
            <v>83</v>
          </cell>
          <cell r="I235">
            <v>3.15</v>
          </cell>
          <cell r="J235">
            <v>2220</v>
          </cell>
          <cell r="K235">
            <v>92</v>
          </cell>
          <cell r="L235">
            <v>28</v>
          </cell>
          <cell r="M235">
            <v>0.65</v>
          </cell>
          <cell r="N235">
            <v>15.955872156</v>
          </cell>
          <cell r="O235">
            <v>248.9116056336</v>
          </cell>
        </row>
        <row r="236">
          <cell r="A236">
            <v>41988</v>
          </cell>
          <cell r="B236" t="str">
            <v>28gg, 30D, SJ, Orizio</v>
          </cell>
          <cell r="C236" t="str">
            <v>28</v>
          </cell>
          <cell r="D236" t="str">
            <v>40</v>
          </cell>
          <cell r="E236" t="str">
            <v>Ne</v>
          </cell>
          <cell r="F236">
            <v>40</v>
          </cell>
          <cell r="G236" t="str">
            <v>1/40Ne RS Cotton Marl (NMC13)</v>
          </cell>
          <cell r="H236">
            <v>94</v>
          </cell>
          <cell r="I236">
            <v>2.75</v>
          </cell>
          <cell r="J236">
            <v>2640</v>
          </cell>
          <cell r="K236">
            <v>92</v>
          </cell>
          <cell r="L236">
            <v>28</v>
          </cell>
          <cell r="M236">
            <v>0.65</v>
          </cell>
          <cell r="N236">
            <v>16.565083919999999</v>
          </cell>
          <cell r="O236">
            <v>258.41530915200002</v>
          </cell>
        </row>
        <row r="237">
          <cell r="A237">
            <v>41990</v>
          </cell>
          <cell r="B237" t="str">
            <v>28gg, 30D, SJ, Orizio</v>
          </cell>
          <cell r="C237" t="str">
            <v>28</v>
          </cell>
          <cell r="D237" t="str">
            <v>50</v>
          </cell>
          <cell r="E237" t="str">
            <v>Nm</v>
          </cell>
          <cell r="F237">
            <v>30</v>
          </cell>
          <cell r="G237" t="str">
            <v>1/50Nm RS Viscose</v>
          </cell>
          <cell r="H237">
            <v>93</v>
          </cell>
          <cell r="I237">
            <v>3</v>
          </cell>
          <cell r="J237">
            <v>2640</v>
          </cell>
          <cell r="K237">
            <v>92</v>
          </cell>
          <cell r="L237">
            <v>28</v>
          </cell>
          <cell r="M237">
            <v>0.7</v>
          </cell>
          <cell r="N237">
            <v>24.094667520000002</v>
          </cell>
          <cell r="O237">
            <v>404.79041433600003</v>
          </cell>
        </row>
        <row r="238">
          <cell r="A238">
            <v>41993</v>
          </cell>
          <cell r="B238" t="str">
            <v>24gg, 30D, SJ, Orizio</v>
          </cell>
          <cell r="C238" t="str">
            <v>24</v>
          </cell>
          <cell r="D238" t="str">
            <v>36</v>
          </cell>
          <cell r="E238" t="str">
            <v>Ne</v>
          </cell>
          <cell r="F238">
            <v>36</v>
          </cell>
          <cell r="G238" t="str">
            <v>1/36Ne RS Cotton Marl (SGL 557)</v>
          </cell>
          <cell r="H238">
            <v>85</v>
          </cell>
          <cell r="I238">
            <v>2.95</v>
          </cell>
          <cell r="J238">
            <v>2220</v>
          </cell>
          <cell r="K238">
            <v>92</v>
          </cell>
          <cell r="L238">
            <v>28</v>
          </cell>
          <cell r="M238">
            <v>0.65</v>
          </cell>
          <cell r="N238">
            <v>16.603112120000002</v>
          </cell>
          <cell r="O238">
            <v>259.00854907200005</v>
          </cell>
        </row>
        <row r="239">
          <cell r="A239">
            <v>41994</v>
          </cell>
          <cell r="B239" t="str">
            <v>24gg, 30D, SJ, Orizio</v>
          </cell>
          <cell r="C239" t="str">
            <v>24</v>
          </cell>
          <cell r="D239" t="str">
            <v>36</v>
          </cell>
          <cell r="E239" t="str">
            <v>Ne</v>
          </cell>
          <cell r="F239">
            <v>36</v>
          </cell>
          <cell r="G239" t="str">
            <v>1/36Ne RS Cotton Marl (SYM16)</v>
          </cell>
          <cell r="H239">
            <v>85</v>
          </cell>
          <cell r="I239">
            <v>2.95</v>
          </cell>
          <cell r="J239">
            <v>2220</v>
          </cell>
          <cell r="K239">
            <v>92</v>
          </cell>
          <cell r="L239">
            <v>28</v>
          </cell>
          <cell r="M239">
            <v>0.65</v>
          </cell>
          <cell r="N239">
            <v>16.603112120000002</v>
          </cell>
          <cell r="O239">
            <v>259.00854907200005</v>
          </cell>
        </row>
        <row r="240">
          <cell r="A240">
            <v>41995</v>
          </cell>
          <cell r="B240" t="str">
            <v>24gg, 30D, SJ, Orizio</v>
          </cell>
          <cell r="C240" t="str">
            <v>24</v>
          </cell>
          <cell r="D240" t="str">
            <v>36</v>
          </cell>
          <cell r="E240" t="str">
            <v>Ne</v>
          </cell>
          <cell r="F240">
            <v>36</v>
          </cell>
          <cell r="G240" t="str">
            <v>1/36Ne RS Cotton Marl (SOM65)</v>
          </cell>
          <cell r="H240">
            <v>85</v>
          </cell>
          <cell r="I240">
            <v>2.95</v>
          </cell>
          <cell r="J240">
            <v>2220</v>
          </cell>
          <cell r="K240">
            <v>92</v>
          </cell>
          <cell r="L240">
            <v>28</v>
          </cell>
          <cell r="M240">
            <v>0.65</v>
          </cell>
          <cell r="N240">
            <v>16.603112120000002</v>
          </cell>
          <cell r="O240">
            <v>259.00854907200005</v>
          </cell>
        </row>
        <row r="241">
          <cell r="A241">
            <v>41996</v>
          </cell>
          <cell r="B241" t="str">
            <v>24gg, 30D, SJ, Orizio</v>
          </cell>
          <cell r="C241" t="str">
            <v>24</v>
          </cell>
          <cell r="D241" t="str">
            <v>36</v>
          </cell>
          <cell r="E241" t="str">
            <v>Ne</v>
          </cell>
          <cell r="F241">
            <v>36</v>
          </cell>
          <cell r="G241" t="str">
            <v>1/36Ne RS Cotton Marl (SBD661)</v>
          </cell>
          <cell r="H241">
            <v>85</v>
          </cell>
          <cell r="I241">
            <v>2.95</v>
          </cell>
          <cell r="J241">
            <v>2220</v>
          </cell>
          <cell r="K241">
            <v>92</v>
          </cell>
          <cell r="L241">
            <v>28</v>
          </cell>
          <cell r="M241">
            <v>0.65</v>
          </cell>
          <cell r="N241">
            <v>16.603112120000002</v>
          </cell>
          <cell r="O241">
            <v>259.00854907200005</v>
          </cell>
        </row>
        <row r="242">
          <cell r="A242">
            <v>41998</v>
          </cell>
          <cell r="B242" t="str">
            <v>28gg, 30D, SJ, Orizio</v>
          </cell>
          <cell r="C242" t="str">
            <v>28</v>
          </cell>
          <cell r="D242" t="str">
            <v>32</v>
          </cell>
          <cell r="E242" t="str">
            <v>Ne</v>
          </cell>
          <cell r="F242">
            <v>32</v>
          </cell>
          <cell r="G242" t="str">
            <v>1/32Ne RS Combed Cotton</v>
          </cell>
          <cell r="H242">
            <v>87</v>
          </cell>
          <cell r="I242">
            <v>3.3</v>
          </cell>
          <cell r="J242">
            <v>2640</v>
          </cell>
          <cell r="K242">
            <v>92</v>
          </cell>
          <cell r="L242">
            <v>28</v>
          </cell>
          <cell r="M242">
            <v>0.7</v>
          </cell>
          <cell r="N242">
            <v>24.847625879999995</v>
          </cell>
          <cell r="O242">
            <v>417.44011478399989</v>
          </cell>
        </row>
        <row r="243">
          <cell r="A243">
            <v>42007</v>
          </cell>
          <cell r="B243" t="str">
            <v>28gg, 30D, SJ, Orizio</v>
          </cell>
          <cell r="C243" t="str">
            <v>28</v>
          </cell>
          <cell r="D243" t="str">
            <v>85</v>
          </cell>
          <cell r="E243" t="str">
            <v>Nm</v>
          </cell>
          <cell r="F243">
            <v>51</v>
          </cell>
          <cell r="G243" t="str">
            <v>1/85Nm RS Micro Modal</v>
          </cell>
          <cell r="H243">
            <v>88</v>
          </cell>
          <cell r="I243">
            <v>2.52</v>
          </cell>
          <cell r="J243">
            <v>2640</v>
          </cell>
          <cell r="K243">
            <v>92</v>
          </cell>
          <cell r="L243">
            <v>28</v>
          </cell>
          <cell r="M243">
            <v>0.7</v>
          </cell>
          <cell r="N243">
            <v>11.905600421647058</v>
          </cell>
          <cell r="O243">
            <v>200.01408708367057</v>
          </cell>
        </row>
        <row r="244">
          <cell r="A244">
            <v>42014</v>
          </cell>
          <cell r="B244" t="str">
            <v>28gg, 30D, SJ, Orizio</v>
          </cell>
          <cell r="C244" t="str">
            <v>28</v>
          </cell>
          <cell r="D244" t="str">
            <v>40</v>
          </cell>
          <cell r="E244" t="str">
            <v>Ne</v>
          </cell>
          <cell r="F244">
            <v>40</v>
          </cell>
          <cell r="G244" t="str">
            <v>1/40Ne RS Combed Cotton</v>
          </cell>
          <cell r="H244">
            <v>93</v>
          </cell>
          <cell r="I244">
            <v>3.15</v>
          </cell>
          <cell r="J244">
            <v>2640</v>
          </cell>
          <cell r="K244">
            <v>92</v>
          </cell>
          <cell r="L244">
            <v>28</v>
          </cell>
          <cell r="M244">
            <v>0.7</v>
          </cell>
          <cell r="N244">
            <v>18.974550671999999</v>
          </cell>
          <cell r="O244">
            <v>318.77245128959999</v>
          </cell>
        </row>
        <row r="245">
          <cell r="A245">
            <v>42015</v>
          </cell>
          <cell r="B245" t="str">
            <v>28gg, 30D, SJ, Orizio</v>
          </cell>
          <cell r="C245" t="str">
            <v>28</v>
          </cell>
          <cell r="D245" t="str">
            <v>40</v>
          </cell>
          <cell r="E245" t="str">
            <v>Ne</v>
          </cell>
          <cell r="F245">
            <v>40</v>
          </cell>
          <cell r="G245" t="str">
            <v>1/40Ne RS Combed Cotton</v>
          </cell>
          <cell r="H245">
            <v>93</v>
          </cell>
          <cell r="I245">
            <v>3.15</v>
          </cell>
          <cell r="J245">
            <v>2640</v>
          </cell>
          <cell r="K245">
            <v>92</v>
          </cell>
          <cell r="L245">
            <v>28</v>
          </cell>
          <cell r="M245">
            <v>0.7</v>
          </cell>
          <cell r="N245">
            <v>18.974550671999999</v>
          </cell>
          <cell r="O245">
            <v>318.77245128959999</v>
          </cell>
        </row>
        <row r="246">
          <cell r="A246">
            <v>42023</v>
          </cell>
          <cell r="B246" t="str">
            <v>28gg, 30D, SJ, Orizio</v>
          </cell>
          <cell r="C246" t="str">
            <v>28</v>
          </cell>
          <cell r="D246" t="str">
            <v>30</v>
          </cell>
          <cell r="E246" t="str">
            <v>Ne</v>
          </cell>
          <cell r="F246">
            <v>30</v>
          </cell>
          <cell r="G246" t="str">
            <v>1/30Ne RS Cotton Marl (B08)</v>
          </cell>
          <cell r="H246">
            <v>87</v>
          </cell>
          <cell r="I246">
            <v>3.3</v>
          </cell>
          <cell r="J246">
            <v>2640</v>
          </cell>
          <cell r="K246">
            <v>92</v>
          </cell>
          <cell r="L246">
            <v>28</v>
          </cell>
          <cell r="M246">
            <v>0.65</v>
          </cell>
          <cell r="N246">
            <v>26.504134271999995</v>
          </cell>
          <cell r="O246">
            <v>413.46449464319994</v>
          </cell>
        </row>
        <row r="247">
          <cell r="A247">
            <v>42025</v>
          </cell>
          <cell r="B247" t="str">
            <v>28gg, 30D, SJ, Orizio</v>
          </cell>
          <cell r="C247" t="str">
            <v>28</v>
          </cell>
          <cell r="D247" t="str">
            <v>40</v>
          </cell>
          <cell r="E247" t="str">
            <v>Ne</v>
          </cell>
          <cell r="F247">
            <v>40</v>
          </cell>
          <cell r="G247" t="str">
            <v>1/40Ne RS Combed Cotton</v>
          </cell>
          <cell r="H247">
            <v>93</v>
          </cell>
          <cell r="I247">
            <v>3.15</v>
          </cell>
          <cell r="J247">
            <v>2640</v>
          </cell>
          <cell r="K247">
            <v>92</v>
          </cell>
          <cell r="L247">
            <v>28</v>
          </cell>
          <cell r="M247">
            <v>0.7</v>
          </cell>
          <cell r="N247">
            <v>18.974550671999999</v>
          </cell>
          <cell r="O247">
            <v>318.77245128959999</v>
          </cell>
        </row>
        <row r="248">
          <cell r="A248">
            <v>42027</v>
          </cell>
          <cell r="B248" t="str">
            <v>24gg, 30D, SJ, Orizio</v>
          </cell>
          <cell r="C248" t="str">
            <v>24</v>
          </cell>
          <cell r="D248" t="str">
            <v>40</v>
          </cell>
          <cell r="E248" t="str">
            <v>Ne</v>
          </cell>
          <cell r="F248">
            <v>40</v>
          </cell>
          <cell r="G248" t="str">
            <v>1/40Ne RS Cotton Marl (SGR7930A(AB))</v>
          </cell>
          <cell r="H248">
            <v>83</v>
          </cell>
          <cell r="I248">
            <v>3.15</v>
          </cell>
          <cell r="J248">
            <v>2220</v>
          </cell>
          <cell r="K248">
            <v>92</v>
          </cell>
          <cell r="L248">
            <v>28</v>
          </cell>
          <cell r="M248">
            <v>0.65</v>
          </cell>
          <cell r="N248">
            <v>15.955872156</v>
          </cell>
          <cell r="O248">
            <v>248.9116056336</v>
          </cell>
        </row>
        <row r="249">
          <cell r="A249">
            <v>42036</v>
          </cell>
          <cell r="B249" t="str">
            <v>28gg, 30D, SJ, Orizio</v>
          </cell>
          <cell r="C249" t="str">
            <v>28</v>
          </cell>
          <cell r="D249" t="str">
            <v>80</v>
          </cell>
          <cell r="E249" t="str">
            <v>Ne</v>
          </cell>
          <cell r="F249">
            <v>80</v>
          </cell>
          <cell r="G249" t="str">
            <v>1/80Ne RS Combed Cotton</v>
          </cell>
          <cell r="H249">
            <v>91</v>
          </cell>
          <cell r="I249">
            <v>2.35</v>
          </cell>
          <cell r="J249">
            <v>2640</v>
          </cell>
          <cell r="K249">
            <v>92</v>
          </cell>
          <cell r="L249">
            <v>28</v>
          </cell>
          <cell r="M249">
            <v>0.7</v>
          </cell>
          <cell r="N249">
            <v>7.0778085839999996</v>
          </cell>
          <cell r="O249">
            <v>118.90718421119998</v>
          </cell>
        </row>
        <row r="250">
          <cell r="A250">
            <v>42071</v>
          </cell>
          <cell r="B250" t="str">
            <v>28gg, 30D, SJ, Orizio</v>
          </cell>
          <cell r="C250" t="str">
            <v>28</v>
          </cell>
          <cell r="D250" t="str">
            <v>60</v>
          </cell>
          <cell r="E250" t="str">
            <v>Ne</v>
          </cell>
          <cell r="F250">
            <v>60</v>
          </cell>
          <cell r="G250" t="str">
            <v>1/60Ne RS Supima Cotton</v>
          </cell>
          <cell r="H250">
            <v>92</v>
          </cell>
          <cell r="I250">
            <v>2.6</v>
          </cell>
          <cell r="J250">
            <v>2640</v>
          </cell>
          <cell r="K250">
            <v>92</v>
          </cell>
          <cell r="L250">
            <v>28</v>
          </cell>
          <cell r="M250">
            <v>0.7</v>
          </cell>
          <cell r="N250">
            <v>10.441022591999999</v>
          </cell>
          <cell r="O250">
            <v>175.40917954559998</v>
          </cell>
        </row>
        <row r="251">
          <cell r="A251">
            <v>42073</v>
          </cell>
          <cell r="B251" t="str">
            <v>28gg, 30D, SJ, Orizio</v>
          </cell>
          <cell r="C251" t="str">
            <v>28</v>
          </cell>
          <cell r="D251" t="str">
            <v>30</v>
          </cell>
          <cell r="E251" t="str">
            <v>Ne</v>
          </cell>
          <cell r="F251">
            <v>30</v>
          </cell>
          <cell r="G251" t="str">
            <v>1/30Ne RS Combed Cotton</v>
          </cell>
          <cell r="H251">
            <v>95</v>
          </cell>
          <cell r="I251">
            <v>3.3</v>
          </cell>
          <cell r="J251">
            <v>2640</v>
          </cell>
          <cell r="K251">
            <v>92</v>
          </cell>
          <cell r="L251">
            <v>28</v>
          </cell>
          <cell r="M251">
            <v>0.7</v>
          </cell>
          <cell r="N251">
            <v>26.504134271999995</v>
          </cell>
          <cell r="O251">
            <v>445.26945576959986</v>
          </cell>
        </row>
        <row r="252">
          <cell r="A252">
            <v>42074</v>
          </cell>
          <cell r="B252" t="str">
            <v>28gg, 30D, SJ, Orizio</v>
          </cell>
          <cell r="C252" t="str">
            <v>28</v>
          </cell>
          <cell r="D252" t="str">
            <v>40</v>
          </cell>
          <cell r="E252" t="str">
            <v>Ne</v>
          </cell>
          <cell r="F252">
            <v>40</v>
          </cell>
          <cell r="G252" t="str">
            <v>1/40Ne RS Combed Cotton</v>
          </cell>
          <cell r="H252">
            <v>90</v>
          </cell>
          <cell r="I252">
            <v>3</v>
          </cell>
          <cell r="J252">
            <v>2640</v>
          </cell>
          <cell r="K252">
            <v>92</v>
          </cell>
          <cell r="L252">
            <v>28</v>
          </cell>
          <cell r="M252">
            <v>0.7</v>
          </cell>
          <cell r="N252">
            <v>18.071000640000001</v>
          </cell>
          <cell r="O252">
            <v>303.59281075199999</v>
          </cell>
        </row>
        <row r="253">
          <cell r="A253">
            <v>42075</v>
          </cell>
          <cell r="B253" t="str">
            <v>28gg, 30D, SJ, Orizio</v>
          </cell>
          <cell r="C253" t="str">
            <v>28</v>
          </cell>
          <cell r="D253" t="str">
            <v>40</v>
          </cell>
          <cell r="E253" t="str">
            <v>Ne</v>
          </cell>
          <cell r="F253">
            <v>40</v>
          </cell>
          <cell r="G253" t="str">
            <v>1/40Ne RS Combed Cotton</v>
          </cell>
          <cell r="H253">
            <v>93</v>
          </cell>
          <cell r="I253">
            <v>3</v>
          </cell>
          <cell r="J253">
            <v>2640</v>
          </cell>
          <cell r="K253">
            <v>92</v>
          </cell>
          <cell r="L253">
            <v>28</v>
          </cell>
          <cell r="M253">
            <v>0.7</v>
          </cell>
          <cell r="N253">
            <v>18.071000640000001</v>
          </cell>
          <cell r="O253">
            <v>303.59281075199999</v>
          </cell>
        </row>
        <row r="254">
          <cell r="A254">
            <v>42078</v>
          </cell>
          <cell r="B254" t="str">
            <v>28gg, 30D, SJ, Orizio</v>
          </cell>
          <cell r="C254" t="str">
            <v>28</v>
          </cell>
          <cell r="D254" t="str">
            <v>60</v>
          </cell>
          <cell r="E254" t="str">
            <v>Ne</v>
          </cell>
          <cell r="F254">
            <v>60</v>
          </cell>
          <cell r="G254" t="str">
            <v>1/60Ne RS combed Cotton (Z Twist)</v>
          </cell>
          <cell r="H254">
            <v>46</v>
          </cell>
          <cell r="I254">
            <v>2.5</v>
          </cell>
          <cell r="J254">
            <v>2640</v>
          </cell>
          <cell r="K254">
            <v>92</v>
          </cell>
          <cell r="L254">
            <v>28</v>
          </cell>
          <cell r="M254">
            <v>0.7</v>
          </cell>
          <cell r="N254">
            <v>10.0394448</v>
          </cell>
          <cell r="O254">
            <v>168.66267263999998</v>
          </cell>
        </row>
        <row r="255">
          <cell r="A255">
            <v>42078</v>
          </cell>
          <cell r="B255" t="str">
            <v>28gg, 30D, SJ, Orizio</v>
          </cell>
          <cell r="C255" t="str">
            <v>28</v>
          </cell>
          <cell r="D255" t="str">
            <v>60</v>
          </cell>
          <cell r="E255" t="str">
            <v>Ne</v>
          </cell>
          <cell r="F255">
            <v>60</v>
          </cell>
          <cell r="G255" t="str">
            <v>1/60Ne RS combed Cotton (Z Twist)</v>
          </cell>
          <cell r="H255">
            <v>46</v>
          </cell>
          <cell r="I255">
            <v>2.5</v>
          </cell>
          <cell r="J255">
            <v>2640</v>
          </cell>
          <cell r="K255">
            <v>92</v>
          </cell>
          <cell r="L255">
            <v>28</v>
          </cell>
          <cell r="M255">
            <v>0.7</v>
          </cell>
          <cell r="N255">
            <v>10.0394448</v>
          </cell>
          <cell r="O255">
            <v>168.66267263999998</v>
          </cell>
        </row>
        <row r="256">
          <cell r="A256">
            <v>42079</v>
          </cell>
          <cell r="B256" t="str">
            <v>28gg, 30D, SJ, Orizio</v>
          </cell>
          <cell r="C256" t="str">
            <v>28</v>
          </cell>
          <cell r="D256" t="str">
            <v>32</v>
          </cell>
          <cell r="E256" t="str">
            <v>Ne</v>
          </cell>
          <cell r="F256">
            <v>32</v>
          </cell>
          <cell r="G256" t="str">
            <v>1/32Ne RS Combed Cotton</v>
          </cell>
          <cell r="H256">
            <v>87</v>
          </cell>
          <cell r="I256">
            <v>3.3</v>
          </cell>
          <cell r="J256">
            <v>2640</v>
          </cell>
          <cell r="K256">
            <v>92</v>
          </cell>
          <cell r="L256">
            <v>28</v>
          </cell>
          <cell r="M256">
            <v>0.7</v>
          </cell>
          <cell r="N256">
            <v>24.847625879999995</v>
          </cell>
          <cell r="O256">
            <v>417.44011478399989</v>
          </cell>
        </row>
        <row r="257">
          <cell r="A257">
            <v>42089</v>
          </cell>
          <cell r="B257" t="str">
            <v>28gg, 30D, SJ, Orizio</v>
          </cell>
          <cell r="C257" t="str">
            <v>28</v>
          </cell>
          <cell r="D257" t="str">
            <v>30</v>
          </cell>
          <cell r="E257" t="str">
            <v>Ne</v>
          </cell>
          <cell r="F257">
            <v>30</v>
          </cell>
          <cell r="G257" t="str">
            <v>1/30Ne RS Cotton Marl (HB414)</v>
          </cell>
          <cell r="H257">
            <v>87</v>
          </cell>
          <cell r="I257">
            <v>3.3</v>
          </cell>
          <cell r="J257">
            <v>2640</v>
          </cell>
          <cell r="K257">
            <v>92</v>
          </cell>
          <cell r="L257">
            <v>28</v>
          </cell>
          <cell r="M257">
            <v>0.65</v>
          </cell>
          <cell r="N257">
            <v>26.504134271999995</v>
          </cell>
          <cell r="O257">
            <v>413.46449464319994</v>
          </cell>
        </row>
        <row r="258">
          <cell r="A258">
            <v>42091</v>
          </cell>
          <cell r="B258" t="str">
            <v>28gg, 30D, SJ, Orizio</v>
          </cell>
          <cell r="C258" t="str">
            <v>28</v>
          </cell>
          <cell r="D258" t="str">
            <v>30</v>
          </cell>
          <cell r="E258" t="str">
            <v>Ne</v>
          </cell>
          <cell r="F258">
            <v>30</v>
          </cell>
          <cell r="G258" t="str">
            <v>1/30Ne RS Cotton Marl (HF08)</v>
          </cell>
          <cell r="H258">
            <v>87</v>
          </cell>
          <cell r="I258">
            <v>3.3</v>
          </cell>
          <cell r="J258">
            <v>2640</v>
          </cell>
          <cell r="K258">
            <v>92</v>
          </cell>
          <cell r="L258">
            <v>28</v>
          </cell>
          <cell r="M258">
            <v>0.65</v>
          </cell>
          <cell r="N258">
            <v>26.504134271999995</v>
          </cell>
          <cell r="O258">
            <v>413.46449464319994</v>
          </cell>
        </row>
        <row r="259">
          <cell r="A259">
            <v>42098</v>
          </cell>
          <cell r="B259" t="str">
            <v>28gg, 30D, SJ, Orizio</v>
          </cell>
          <cell r="C259" t="str">
            <v>28</v>
          </cell>
          <cell r="D259" t="str">
            <v>50</v>
          </cell>
          <cell r="E259" t="str">
            <v>Nm</v>
          </cell>
          <cell r="F259">
            <v>30</v>
          </cell>
          <cell r="G259" t="str">
            <v>1/50Nm RS Viscose</v>
          </cell>
          <cell r="H259">
            <v>93</v>
          </cell>
          <cell r="I259">
            <v>3</v>
          </cell>
          <cell r="J259">
            <v>2640</v>
          </cell>
          <cell r="K259">
            <v>92</v>
          </cell>
          <cell r="L259">
            <v>28</v>
          </cell>
          <cell r="M259">
            <v>0.7</v>
          </cell>
          <cell r="N259">
            <v>24.094667520000002</v>
          </cell>
          <cell r="O259">
            <v>404.79041433600003</v>
          </cell>
        </row>
        <row r="260">
          <cell r="A260">
            <v>42113</v>
          </cell>
          <cell r="B260" t="str">
            <v>28gg, 30D, SJ, Orizio</v>
          </cell>
          <cell r="C260" t="str">
            <v>28</v>
          </cell>
          <cell r="D260" t="str">
            <v>30</v>
          </cell>
          <cell r="E260" t="str">
            <v>Ne</v>
          </cell>
          <cell r="F260">
            <v>30</v>
          </cell>
          <cell r="G260" t="str">
            <v>1/30Ne RS Cotton Marl  (H138 / B38)</v>
          </cell>
          <cell r="H260">
            <v>95</v>
          </cell>
          <cell r="I260">
            <v>3.3</v>
          </cell>
          <cell r="J260">
            <v>2640</v>
          </cell>
          <cell r="K260">
            <v>92</v>
          </cell>
          <cell r="L260">
            <v>28</v>
          </cell>
          <cell r="M260">
            <v>0.65</v>
          </cell>
          <cell r="N260">
            <v>26.504134271999995</v>
          </cell>
          <cell r="O260">
            <v>413.46449464319994</v>
          </cell>
        </row>
        <row r="261">
          <cell r="A261">
            <v>42115</v>
          </cell>
          <cell r="B261" t="str">
            <v>28gg, 30D, SJ, Orizio</v>
          </cell>
          <cell r="C261" t="str">
            <v>28</v>
          </cell>
          <cell r="D261" t="str">
            <v>30</v>
          </cell>
          <cell r="E261" t="str">
            <v>Ne</v>
          </cell>
          <cell r="F261">
            <v>30</v>
          </cell>
          <cell r="G261" t="str">
            <v>1/30Ne RS Cotton Marl  (H138 / B38)</v>
          </cell>
          <cell r="H261">
            <v>95</v>
          </cell>
          <cell r="I261">
            <v>3.2</v>
          </cell>
          <cell r="J261">
            <v>2640</v>
          </cell>
          <cell r="K261">
            <v>92</v>
          </cell>
          <cell r="L261">
            <v>28</v>
          </cell>
          <cell r="M261">
            <v>0.65</v>
          </cell>
          <cell r="N261">
            <v>25.700978688000003</v>
          </cell>
          <cell r="O261">
            <v>400.93526753280008</v>
          </cell>
        </row>
        <row r="262">
          <cell r="A262">
            <v>42116</v>
          </cell>
          <cell r="B262" t="str">
            <v>28gg, 30D, SJ, Orizio</v>
          </cell>
          <cell r="C262" t="str">
            <v>28</v>
          </cell>
          <cell r="D262" t="str">
            <v>40</v>
          </cell>
          <cell r="E262" t="str">
            <v>Ne</v>
          </cell>
          <cell r="F262">
            <v>40</v>
          </cell>
          <cell r="G262" t="str">
            <v>1/40Ne RS Cotton Marl (H138)</v>
          </cell>
          <cell r="H262">
            <v>90</v>
          </cell>
          <cell r="I262">
            <v>3</v>
          </cell>
          <cell r="J262">
            <v>2640</v>
          </cell>
          <cell r="K262">
            <v>92</v>
          </cell>
          <cell r="L262">
            <v>28</v>
          </cell>
          <cell r="M262">
            <v>0.65</v>
          </cell>
          <cell r="N262">
            <v>18.071000640000001</v>
          </cell>
          <cell r="O262">
            <v>281.90760998400003</v>
          </cell>
        </row>
        <row r="263">
          <cell r="A263">
            <v>42117</v>
          </cell>
          <cell r="B263" t="str">
            <v>28gg, 30D, SJ, Orizio</v>
          </cell>
          <cell r="C263" t="str">
            <v>28</v>
          </cell>
          <cell r="D263" t="str">
            <v>40</v>
          </cell>
          <cell r="E263" t="str">
            <v>Ne</v>
          </cell>
          <cell r="F263">
            <v>40</v>
          </cell>
          <cell r="G263" t="str">
            <v>1/40Ne RS Cotton Marl (H138)</v>
          </cell>
          <cell r="H263">
            <v>93</v>
          </cell>
          <cell r="I263">
            <v>3</v>
          </cell>
          <cell r="J263">
            <v>2640</v>
          </cell>
          <cell r="K263">
            <v>92</v>
          </cell>
          <cell r="L263">
            <v>28</v>
          </cell>
          <cell r="M263">
            <v>0.65</v>
          </cell>
          <cell r="N263">
            <v>18.071000640000001</v>
          </cell>
          <cell r="O263">
            <v>281.90760998400003</v>
          </cell>
        </row>
        <row r="264">
          <cell r="A264">
            <v>42151</v>
          </cell>
          <cell r="B264" t="str">
            <v>28gg, 30D, SJ, Santec</v>
          </cell>
          <cell r="C264" t="str">
            <v>28</v>
          </cell>
          <cell r="D264" t="str">
            <v>85</v>
          </cell>
          <cell r="E264" t="str">
            <v>Nm</v>
          </cell>
          <cell r="F264">
            <v>51</v>
          </cell>
          <cell r="G264" t="str">
            <v>1/85Nm RS Micro Modal</v>
          </cell>
          <cell r="H264">
            <v>93</v>
          </cell>
          <cell r="I264">
            <v>2.6</v>
          </cell>
          <cell r="J264">
            <v>2640</v>
          </cell>
          <cell r="K264">
            <v>92</v>
          </cell>
          <cell r="L264">
            <v>28</v>
          </cell>
          <cell r="M264">
            <v>0.7</v>
          </cell>
          <cell r="N264">
            <v>12.283555990588235</v>
          </cell>
          <cell r="O264">
            <v>206.36374064188232</v>
          </cell>
        </row>
        <row r="265">
          <cell r="A265">
            <v>42161</v>
          </cell>
          <cell r="B265" t="str">
            <v>28gg, 30D, SJ, Orizio</v>
          </cell>
          <cell r="C265" t="str">
            <v>28</v>
          </cell>
          <cell r="D265" t="str">
            <v>38</v>
          </cell>
          <cell r="E265" t="str">
            <v>Ne</v>
          </cell>
          <cell r="F265">
            <v>38</v>
          </cell>
          <cell r="G265" t="str">
            <v>1/38Ne RS Cotton Marl (HB124)</v>
          </cell>
          <cell r="H265">
            <v>95</v>
          </cell>
          <cell r="I265">
            <v>3</v>
          </cell>
          <cell r="J265">
            <v>2640</v>
          </cell>
          <cell r="K265">
            <v>92</v>
          </cell>
          <cell r="L265">
            <v>28</v>
          </cell>
          <cell r="M265">
            <v>0.65</v>
          </cell>
          <cell r="N265">
            <v>19.022105936842106</v>
          </cell>
          <cell r="O265">
            <v>296.74485261473683</v>
          </cell>
        </row>
        <row r="266">
          <cell r="A266">
            <v>42162</v>
          </cell>
          <cell r="B266" t="str">
            <v>28gg, 30D, SJ, Orizio</v>
          </cell>
          <cell r="C266" t="str">
            <v>28</v>
          </cell>
          <cell r="D266" t="str">
            <v>38</v>
          </cell>
          <cell r="E266" t="str">
            <v>Ne</v>
          </cell>
          <cell r="F266">
            <v>38</v>
          </cell>
          <cell r="G266" t="str">
            <v>1/38Ne RS Cotton Marl (HH22)</v>
          </cell>
          <cell r="H266">
            <v>95</v>
          </cell>
          <cell r="I266">
            <v>3</v>
          </cell>
          <cell r="J266">
            <v>2640</v>
          </cell>
          <cell r="K266">
            <v>92</v>
          </cell>
          <cell r="L266">
            <v>28</v>
          </cell>
          <cell r="M266">
            <v>0.65</v>
          </cell>
          <cell r="N266">
            <v>19.022105936842106</v>
          </cell>
          <cell r="O266">
            <v>296.74485261473683</v>
          </cell>
        </row>
        <row r="267">
          <cell r="A267">
            <v>42163</v>
          </cell>
          <cell r="B267" t="str">
            <v>28gg, 30D, SJ, Orizio</v>
          </cell>
          <cell r="C267" t="str">
            <v>28</v>
          </cell>
          <cell r="D267" t="str">
            <v>38</v>
          </cell>
          <cell r="E267" t="str">
            <v>Ne</v>
          </cell>
          <cell r="F267">
            <v>38</v>
          </cell>
          <cell r="G267" t="str">
            <v>1/38Ne RS Cotton Marl (W08-18)</v>
          </cell>
          <cell r="H267">
            <v>95</v>
          </cell>
          <cell r="I267">
            <v>3</v>
          </cell>
          <cell r="J267">
            <v>2640</v>
          </cell>
          <cell r="K267">
            <v>92</v>
          </cell>
          <cell r="L267">
            <v>28</v>
          </cell>
          <cell r="M267">
            <v>0.65</v>
          </cell>
          <cell r="N267">
            <v>19.022105936842106</v>
          </cell>
          <cell r="O267">
            <v>296.74485261473683</v>
          </cell>
        </row>
        <row r="268">
          <cell r="A268">
            <v>42172</v>
          </cell>
          <cell r="B268" t="str">
            <v>28gg, 30D, SJ, Orizio</v>
          </cell>
          <cell r="C268" t="str">
            <v>28</v>
          </cell>
          <cell r="D268" t="str">
            <v>30</v>
          </cell>
          <cell r="E268" t="str">
            <v>Ne</v>
          </cell>
          <cell r="F268">
            <v>30</v>
          </cell>
          <cell r="G268" t="str">
            <v>1/30Ne RS Combed Cotton</v>
          </cell>
          <cell r="H268">
            <v>95</v>
          </cell>
          <cell r="I268">
            <v>3.3</v>
          </cell>
          <cell r="J268">
            <v>2640</v>
          </cell>
          <cell r="K268">
            <v>92</v>
          </cell>
          <cell r="L268">
            <v>28</v>
          </cell>
          <cell r="M268">
            <v>0.7</v>
          </cell>
          <cell r="N268">
            <v>26.504134271999995</v>
          </cell>
          <cell r="O268">
            <v>445.26945576959986</v>
          </cell>
        </row>
        <row r="269">
          <cell r="A269">
            <v>42173</v>
          </cell>
          <cell r="B269" t="str">
            <v>28gg, 30D, SJ, Santec</v>
          </cell>
          <cell r="C269" t="str">
            <v>28</v>
          </cell>
          <cell r="D269" t="str">
            <v>40</v>
          </cell>
          <cell r="E269" t="str">
            <v>Ne</v>
          </cell>
          <cell r="F269">
            <v>40</v>
          </cell>
          <cell r="G269" t="str">
            <v>1/40Ne RS Combed Cotton</v>
          </cell>
          <cell r="H269">
            <v>95</v>
          </cell>
          <cell r="I269">
            <v>3.1</v>
          </cell>
          <cell r="J269">
            <v>2640</v>
          </cell>
          <cell r="K269">
            <v>92</v>
          </cell>
          <cell r="L269">
            <v>28</v>
          </cell>
          <cell r="M269">
            <v>0.7</v>
          </cell>
          <cell r="N269">
            <v>18.673367328000001</v>
          </cell>
          <cell r="O269">
            <v>313.71257111040001</v>
          </cell>
        </row>
        <row r="270">
          <cell r="A270">
            <v>42178</v>
          </cell>
          <cell r="B270" t="str">
            <v>28gg, 30D, SJ, Orizio</v>
          </cell>
          <cell r="C270" t="str">
            <v>28</v>
          </cell>
          <cell r="D270" t="str">
            <v>30</v>
          </cell>
          <cell r="E270" t="str">
            <v>Ne</v>
          </cell>
          <cell r="F270">
            <v>30</v>
          </cell>
          <cell r="G270" t="str">
            <v>1/30Ne RS Cotton Marl (H185)</v>
          </cell>
          <cell r="H270">
            <v>95</v>
          </cell>
          <cell r="I270">
            <v>3.3</v>
          </cell>
          <cell r="J270">
            <v>2640</v>
          </cell>
          <cell r="K270">
            <v>92</v>
          </cell>
          <cell r="L270">
            <v>28</v>
          </cell>
          <cell r="M270">
            <v>0.65</v>
          </cell>
          <cell r="N270">
            <v>26.504134271999995</v>
          </cell>
          <cell r="O270">
            <v>413.46449464319994</v>
          </cell>
        </row>
        <row r="271">
          <cell r="A271">
            <v>42179</v>
          </cell>
          <cell r="B271" t="str">
            <v>28gg, 30D, SJ, Orizio</v>
          </cell>
          <cell r="C271" t="str">
            <v>28</v>
          </cell>
          <cell r="D271" t="str">
            <v>32</v>
          </cell>
          <cell r="E271" t="str">
            <v>Ne</v>
          </cell>
          <cell r="F271">
            <v>32</v>
          </cell>
          <cell r="G271" t="str">
            <v>1/32Ne RS Cotton Marl (HH210)</v>
          </cell>
          <cell r="H271">
            <v>87</v>
          </cell>
          <cell r="I271">
            <v>3.3</v>
          </cell>
          <cell r="J271">
            <v>2640</v>
          </cell>
          <cell r="K271">
            <v>92</v>
          </cell>
          <cell r="L271">
            <v>28</v>
          </cell>
          <cell r="M271">
            <v>0.65</v>
          </cell>
          <cell r="N271">
            <v>24.847625879999995</v>
          </cell>
          <cell r="O271">
            <v>387.62296372799995</v>
          </cell>
        </row>
        <row r="272">
          <cell r="A272">
            <v>42180</v>
          </cell>
          <cell r="B272" t="str">
            <v>28gg, 30D, SJ, Orizio</v>
          </cell>
          <cell r="C272" t="str">
            <v>28</v>
          </cell>
          <cell r="D272" t="str">
            <v>32</v>
          </cell>
          <cell r="E272" t="str">
            <v>Ne</v>
          </cell>
          <cell r="F272">
            <v>32</v>
          </cell>
          <cell r="G272" t="str">
            <v>1/32Ne RS Cotton Marl (H185)</v>
          </cell>
          <cell r="H272">
            <v>87</v>
          </cell>
          <cell r="I272">
            <v>3.3</v>
          </cell>
          <cell r="J272">
            <v>2640</v>
          </cell>
          <cell r="K272">
            <v>92</v>
          </cell>
          <cell r="L272">
            <v>28</v>
          </cell>
          <cell r="M272">
            <v>0.65</v>
          </cell>
          <cell r="N272">
            <v>24.847625879999995</v>
          </cell>
          <cell r="O272">
            <v>387.62296372799995</v>
          </cell>
        </row>
        <row r="273">
          <cell r="A273">
            <v>42188</v>
          </cell>
          <cell r="B273" t="str">
            <v>28gg, 30D, SJ, Orizio</v>
          </cell>
          <cell r="C273" t="str">
            <v>28</v>
          </cell>
          <cell r="D273" t="str">
            <v>38</v>
          </cell>
          <cell r="E273" t="str">
            <v>Ne</v>
          </cell>
          <cell r="F273">
            <v>38</v>
          </cell>
          <cell r="G273" t="str">
            <v>1/38Ne RS Cotton Marl (H185)</v>
          </cell>
          <cell r="H273">
            <v>95</v>
          </cell>
          <cell r="I273">
            <v>3</v>
          </cell>
          <cell r="J273">
            <v>2640</v>
          </cell>
          <cell r="K273">
            <v>92</v>
          </cell>
          <cell r="L273">
            <v>28</v>
          </cell>
          <cell r="M273">
            <v>0.65</v>
          </cell>
          <cell r="N273">
            <v>19.022105936842106</v>
          </cell>
          <cell r="O273">
            <v>296.74485261473683</v>
          </cell>
        </row>
        <row r="274">
          <cell r="A274">
            <v>42206</v>
          </cell>
          <cell r="B274" t="str">
            <v>28gg, 30D, SJ, Orizio</v>
          </cell>
          <cell r="C274" t="str">
            <v>28</v>
          </cell>
          <cell r="D274" t="str">
            <v>38</v>
          </cell>
          <cell r="E274" t="str">
            <v>Ne</v>
          </cell>
          <cell r="F274">
            <v>38</v>
          </cell>
          <cell r="G274" t="str">
            <v>1/38Ne RS Cotton Marl (H138)</v>
          </cell>
          <cell r="H274">
            <v>95</v>
          </cell>
          <cell r="I274">
            <v>3</v>
          </cell>
          <cell r="J274">
            <v>2640</v>
          </cell>
          <cell r="K274">
            <v>92</v>
          </cell>
          <cell r="L274">
            <v>28</v>
          </cell>
          <cell r="M274">
            <v>0.65</v>
          </cell>
          <cell r="N274">
            <v>19.022105936842106</v>
          </cell>
          <cell r="O274">
            <v>296.74485261473683</v>
          </cell>
        </row>
        <row r="275">
          <cell r="A275">
            <v>42215</v>
          </cell>
          <cell r="B275" t="str">
            <v>28gg, 30D, SJ, Orizio</v>
          </cell>
          <cell r="C275" t="str">
            <v>28</v>
          </cell>
          <cell r="D275" t="str">
            <v>40</v>
          </cell>
          <cell r="E275" t="str">
            <v>Ne</v>
          </cell>
          <cell r="F275">
            <v>40</v>
          </cell>
          <cell r="G275" t="str">
            <v>1/40Ne RS Combed Cotton</v>
          </cell>
          <cell r="H275">
            <v>94</v>
          </cell>
          <cell r="I275">
            <v>2.75</v>
          </cell>
          <cell r="J275">
            <v>2640</v>
          </cell>
          <cell r="K275">
            <v>92</v>
          </cell>
          <cell r="L275">
            <v>28</v>
          </cell>
          <cell r="M275">
            <v>0.7</v>
          </cell>
          <cell r="N275">
            <v>16.565083919999999</v>
          </cell>
          <cell r="O275">
            <v>278.29340985599993</v>
          </cell>
        </row>
        <row r="276">
          <cell r="A276">
            <v>42222</v>
          </cell>
          <cell r="B276" t="str">
            <v>28gg, 30D, SJ, Orizio</v>
          </cell>
          <cell r="C276" t="str">
            <v>28</v>
          </cell>
          <cell r="D276" t="str">
            <v>30</v>
          </cell>
          <cell r="E276" t="str">
            <v>Ne</v>
          </cell>
          <cell r="F276">
            <v>30</v>
          </cell>
          <cell r="G276" t="str">
            <v>1/30Ne RS Combed Cotton</v>
          </cell>
          <cell r="H276">
            <v>89</v>
          </cell>
          <cell r="I276">
            <v>3</v>
          </cell>
          <cell r="J276">
            <v>2640</v>
          </cell>
          <cell r="K276">
            <v>92</v>
          </cell>
          <cell r="L276">
            <v>28</v>
          </cell>
          <cell r="M276">
            <v>0.7</v>
          </cell>
          <cell r="N276">
            <v>24.094667520000002</v>
          </cell>
          <cell r="O276">
            <v>404.79041433600003</v>
          </cell>
        </row>
        <row r="277">
          <cell r="A277">
            <v>42222</v>
          </cell>
          <cell r="B277" t="str">
            <v>28gg, 30D, SJ, Orizio</v>
          </cell>
          <cell r="C277" t="str">
            <v>28</v>
          </cell>
          <cell r="D277" t="str">
            <v>30</v>
          </cell>
          <cell r="E277" t="str">
            <v>Ne</v>
          </cell>
          <cell r="F277">
            <v>30</v>
          </cell>
          <cell r="G277" t="str">
            <v>1/30Ne RS Combed Cotton</v>
          </cell>
          <cell r="H277">
            <v>89</v>
          </cell>
          <cell r="I277">
            <v>3</v>
          </cell>
          <cell r="J277">
            <v>2640</v>
          </cell>
          <cell r="K277">
            <v>92</v>
          </cell>
          <cell r="L277">
            <v>28</v>
          </cell>
          <cell r="M277">
            <v>0.7</v>
          </cell>
          <cell r="N277">
            <v>24.094667520000002</v>
          </cell>
          <cell r="O277">
            <v>404.79041433600003</v>
          </cell>
        </row>
        <row r="278">
          <cell r="A278">
            <v>42223</v>
          </cell>
          <cell r="B278" t="str">
            <v>28gg, 30D, SJ, Orizio</v>
          </cell>
          <cell r="C278" t="str">
            <v>28</v>
          </cell>
          <cell r="D278" t="str">
            <v>40</v>
          </cell>
          <cell r="E278" t="str">
            <v>Ne</v>
          </cell>
          <cell r="F278">
            <v>40</v>
          </cell>
          <cell r="G278" t="str">
            <v>1/40Ne RS Combed Cotton</v>
          </cell>
          <cell r="H278">
            <v>89</v>
          </cell>
          <cell r="I278">
            <v>3</v>
          </cell>
          <cell r="J278">
            <v>2640</v>
          </cell>
          <cell r="K278">
            <v>92</v>
          </cell>
          <cell r="L278">
            <v>28</v>
          </cell>
          <cell r="M278">
            <v>0.7</v>
          </cell>
          <cell r="N278">
            <v>18.071000640000001</v>
          </cell>
          <cell r="O278">
            <v>303.59281075199999</v>
          </cell>
        </row>
        <row r="279">
          <cell r="A279">
            <v>42223</v>
          </cell>
          <cell r="B279" t="str">
            <v>28gg, 30D, SJ, Orizio</v>
          </cell>
          <cell r="C279" t="str">
            <v>28</v>
          </cell>
          <cell r="D279" t="str">
            <v>40</v>
          </cell>
          <cell r="E279" t="str">
            <v>Ne</v>
          </cell>
          <cell r="F279">
            <v>40</v>
          </cell>
          <cell r="G279" t="str">
            <v>1/40Ne RS Combed Cotton</v>
          </cell>
          <cell r="H279">
            <v>89</v>
          </cell>
          <cell r="I279">
            <v>3</v>
          </cell>
          <cell r="J279">
            <v>2640</v>
          </cell>
          <cell r="K279">
            <v>92</v>
          </cell>
          <cell r="L279">
            <v>28</v>
          </cell>
          <cell r="M279">
            <v>0.7</v>
          </cell>
          <cell r="N279">
            <v>18.071000640000001</v>
          </cell>
          <cell r="O279">
            <v>303.59281075199999</v>
          </cell>
        </row>
        <row r="280">
          <cell r="A280">
            <v>42285</v>
          </cell>
          <cell r="B280" t="str">
            <v>28gg, 30D, SJ, Orizio</v>
          </cell>
          <cell r="C280" t="str">
            <v>28</v>
          </cell>
          <cell r="D280" t="str">
            <v>30</v>
          </cell>
          <cell r="E280" t="str">
            <v>Ne</v>
          </cell>
          <cell r="F280">
            <v>30</v>
          </cell>
          <cell r="G280" t="str">
            <v>1/30Ne RS Combed Cotton</v>
          </cell>
          <cell r="H280">
            <v>95</v>
          </cell>
          <cell r="I280">
            <v>3.2</v>
          </cell>
          <cell r="J280">
            <v>2640</v>
          </cell>
          <cell r="K280">
            <v>92</v>
          </cell>
          <cell r="L280">
            <v>28</v>
          </cell>
          <cell r="M280">
            <v>0.7</v>
          </cell>
          <cell r="N280">
            <v>25.700978688000003</v>
          </cell>
          <cell r="O280">
            <v>431.77644195840003</v>
          </cell>
        </row>
        <row r="281">
          <cell r="A281">
            <v>42297</v>
          </cell>
          <cell r="B281" t="str">
            <v>28gg, 30D, SJ, Orizio</v>
          </cell>
          <cell r="C281" t="str">
            <v>28</v>
          </cell>
          <cell r="D281" t="str">
            <v>60</v>
          </cell>
          <cell r="E281" t="str">
            <v>Ne</v>
          </cell>
          <cell r="F281">
            <v>60</v>
          </cell>
          <cell r="G281" t="str">
            <v>2/60Ne RS Gassed Mercerised Cotton</v>
          </cell>
          <cell r="H281">
            <v>95</v>
          </cell>
          <cell r="I281">
            <v>3.2</v>
          </cell>
          <cell r="J281">
            <v>2640</v>
          </cell>
          <cell r="K281">
            <v>92</v>
          </cell>
          <cell r="L281">
            <v>28</v>
          </cell>
          <cell r="M281">
            <v>0.7</v>
          </cell>
          <cell r="N281">
            <v>12.850489344000001</v>
          </cell>
          <cell r="O281">
            <v>215.88822097920001</v>
          </cell>
        </row>
        <row r="282">
          <cell r="A282">
            <v>42300</v>
          </cell>
          <cell r="B282" t="str">
            <v>28gg, 30D, SJ, Orizio</v>
          </cell>
          <cell r="C282" t="str">
            <v>28</v>
          </cell>
          <cell r="D282" t="str">
            <v>30</v>
          </cell>
          <cell r="E282" t="str">
            <v>Ne</v>
          </cell>
          <cell r="F282">
            <v>30</v>
          </cell>
          <cell r="G282" t="str">
            <v>1/30Ne Rs Supima Cotton</v>
          </cell>
          <cell r="H282">
            <v>94</v>
          </cell>
          <cell r="I282">
            <v>3</v>
          </cell>
          <cell r="J282">
            <v>2640</v>
          </cell>
          <cell r="K282">
            <v>92</v>
          </cell>
          <cell r="L282">
            <v>28</v>
          </cell>
          <cell r="M282">
            <v>0.7</v>
          </cell>
          <cell r="N282">
            <v>24.094667520000002</v>
          </cell>
          <cell r="O282">
            <v>404.79041433600003</v>
          </cell>
        </row>
        <row r="283">
          <cell r="A283">
            <v>42303</v>
          </cell>
          <cell r="B283" t="str">
            <v>28gg, 30D, SJ, Orizio</v>
          </cell>
          <cell r="C283" t="str">
            <v>28</v>
          </cell>
          <cell r="D283" t="str">
            <v>38</v>
          </cell>
          <cell r="E283" t="str">
            <v>Ne</v>
          </cell>
          <cell r="F283">
            <v>38</v>
          </cell>
          <cell r="G283" t="str">
            <v>1/38Ne RS Cotton Marl (HC622)</v>
          </cell>
          <cell r="H283">
            <v>95</v>
          </cell>
          <cell r="I283">
            <v>3</v>
          </cell>
          <cell r="J283">
            <v>2640</v>
          </cell>
          <cell r="K283">
            <v>92</v>
          </cell>
          <cell r="L283">
            <v>28</v>
          </cell>
          <cell r="M283">
            <v>0.65</v>
          </cell>
          <cell r="N283">
            <v>19.022105936842106</v>
          </cell>
          <cell r="O283">
            <v>296.74485261473683</v>
          </cell>
        </row>
        <row r="284">
          <cell r="A284">
            <v>42304</v>
          </cell>
          <cell r="B284" t="str">
            <v>28gg, 30D, SJ, Orizio</v>
          </cell>
          <cell r="C284" t="str">
            <v>28</v>
          </cell>
          <cell r="D284" t="str">
            <v>38</v>
          </cell>
          <cell r="E284" t="str">
            <v>Ne</v>
          </cell>
          <cell r="F284">
            <v>38</v>
          </cell>
          <cell r="G284" t="str">
            <v>1/38Ne RS Cotton Marl (HAL5852)</v>
          </cell>
          <cell r="H284">
            <v>95</v>
          </cell>
          <cell r="I284">
            <v>3</v>
          </cell>
          <cell r="J284">
            <v>2640</v>
          </cell>
          <cell r="K284">
            <v>92</v>
          </cell>
          <cell r="L284">
            <v>28</v>
          </cell>
          <cell r="M284">
            <v>0.65</v>
          </cell>
          <cell r="N284">
            <v>19.022105936842106</v>
          </cell>
          <cell r="O284">
            <v>296.74485261473683</v>
          </cell>
        </row>
        <row r="285">
          <cell r="A285">
            <v>42305</v>
          </cell>
          <cell r="B285" t="str">
            <v>28gg, 30D, SJ, Orizio</v>
          </cell>
          <cell r="C285" t="str">
            <v>28</v>
          </cell>
          <cell r="D285" t="str">
            <v>30</v>
          </cell>
          <cell r="E285" t="str">
            <v>Ne</v>
          </cell>
          <cell r="F285">
            <v>30</v>
          </cell>
          <cell r="G285" t="str">
            <v>1/30Ne RS Cotton Marl (HC622)</v>
          </cell>
          <cell r="H285">
            <v>95</v>
          </cell>
          <cell r="I285">
            <v>3.3</v>
          </cell>
          <cell r="J285">
            <v>2640</v>
          </cell>
          <cell r="K285">
            <v>92</v>
          </cell>
          <cell r="L285">
            <v>28</v>
          </cell>
          <cell r="M285">
            <v>0.65</v>
          </cell>
          <cell r="N285">
            <v>26.504134271999995</v>
          </cell>
          <cell r="O285">
            <v>413.46449464319994</v>
          </cell>
        </row>
        <row r="286">
          <cell r="A286">
            <v>42306</v>
          </cell>
          <cell r="B286" t="str">
            <v>28gg, 30D, SJ, Orizio</v>
          </cell>
          <cell r="C286" t="str">
            <v>28</v>
          </cell>
          <cell r="D286" t="str">
            <v>30</v>
          </cell>
          <cell r="E286" t="str">
            <v>Ne</v>
          </cell>
          <cell r="F286">
            <v>30</v>
          </cell>
          <cell r="G286" t="str">
            <v>1/30Ne RS Cotton Marl (HAL5852)</v>
          </cell>
          <cell r="H286">
            <v>95</v>
          </cell>
          <cell r="I286">
            <v>3.3</v>
          </cell>
          <cell r="J286">
            <v>2640</v>
          </cell>
          <cell r="K286">
            <v>92</v>
          </cell>
          <cell r="L286">
            <v>28</v>
          </cell>
          <cell r="M286">
            <v>0.65</v>
          </cell>
          <cell r="N286">
            <v>26.504134271999995</v>
          </cell>
          <cell r="O286">
            <v>413.46449464319994</v>
          </cell>
        </row>
        <row r="287">
          <cell r="A287">
            <v>42307</v>
          </cell>
          <cell r="B287" t="str">
            <v>28gg, 30D, SJ, Orizio</v>
          </cell>
          <cell r="C287" t="str">
            <v>28</v>
          </cell>
          <cell r="D287" t="str">
            <v>32</v>
          </cell>
          <cell r="E287" t="str">
            <v>Ne</v>
          </cell>
          <cell r="F287">
            <v>32</v>
          </cell>
          <cell r="G287" t="str">
            <v>1/32Ne RS Cotton Marl (HC100)</v>
          </cell>
          <cell r="H287">
            <v>87</v>
          </cell>
          <cell r="I287">
            <v>3.3</v>
          </cell>
          <cell r="J287">
            <v>2640</v>
          </cell>
          <cell r="K287">
            <v>92</v>
          </cell>
          <cell r="L287">
            <v>28</v>
          </cell>
          <cell r="M287">
            <v>0.65</v>
          </cell>
          <cell r="N287">
            <v>24.847625879999995</v>
          </cell>
          <cell r="O287">
            <v>387.62296372799995</v>
          </cell>
        </row>
        <row r="288">
          <cell r="A288">
            <v>42317</v>
          </cell>
          <cell r="B288" t="str">
            <v>28gg, 30D, SJ, Orizio</v>
          </cell>
          <cell r="C288" t="str">
            <v>28</v>
          </cell>
          <cell r="D288" t="str">
            <v>38</v>
          </cell>
          <cell r="E288" t="str">
            <v>Ne</v>
          </cell>
          <cell r="F288">
            <v>38</v>
          </cell>
          <cell r="G288" t="str">
            <v>1/38Ne RS Cotton Marl (H103BY)</v>
          </cell>
          <cell r="H288">
            <v>95</v>
          </cell>
          <cell r="I288">
            <v>3</v>
          </cell>
          <cell r="J288">
            <v>2640</v>
          </cell>
          <cell r="K288">
            <v>92</v>
          </cell>
          <cell r="L288">
            <v>28</v>
          </cell>
          <cell r="M288">
            <v>0.65</v>
          </cell>
          <cell r="N288">
            <v>19.022105936842106</v>
          </cell>
          <cell r="O288">
            <v>296.74485261473683</v>
          </cell>
        </row>
        <row r="289">
          <cell r="A289">
            <v>42330</v>
          </cell>
          <cell r="B289" t="str">
            <v>28gg, 30D, SJ, Orizio</v>
          </cell>
          <cell r="C289" t="str">
            <v>28</v>
          </cell>
          <cell r="D289" t="str">
            <v>32</v>
          </cell>
          <cell r="E289" t="str">
            <v>Ne</v>
          </cell>
          <cell r="F289">
            <v>32</v>
          </cell>
          <cell r="G289" t="str">
            <v>1/32Ne RS Combed Cotton</v>
          </cell>
          <cell r="H289">
            <v>87</v>
          </cell>
          <cell r="I289">
            <v>3.3</v>
          </cell>
          <cell r="J289">
            <v>2640</v>
          </cell>
          <cell r="K289">
            <v>92</v>
          </cell>
          <cell r="L289">
            <v>28</v>
          </cell>
          <cell r="M289">
            <v>0.7</v>
          </cell>
          <cell r="N289">
            <v>24.847625879999995</v>
          </cell>
          <cell r="O289">
            <v>417.44011478399989</v>
          </cell>
        </row>
        <row r="290">
          <cell r="A290">
            <v>42361</v>
          </cell>
          <cell r="B290" t="str">
            <v>28gg, 30D, SJ, Orizio</v>
          </cell>
          <cell r="C290" t="str">
            <v>28</v>
          </cell>
          <cell r="D290" t="str">
            <v>70</v>
          </cell>
          <cell r="E290" t="str">
            <v>Nm</v>
          </cell>
          <cell r="F290">
            <v>42</v>
          </cell>
          <cell r="G290" t="str">
            <v>1/70Nm RS Tencel A100</v>
          </cell>
          <cell r="H290">
            <v>92</v>
          </cell>
          <cell r="I290">
            <v>2.9</v>
          </cell>
          <cell r="J290">
            <v>2640</v>
          </cell>
          <cell r="K290">
            <v>92</v>
          </cell>
          <cell r="L290">
            <v>28</v>
          </cell>
          <cell r="M290">
            <v>0.7</v>
          </cell>
          <cell r="N290">
            <v>16.63679424</v>
          </cell>
          <cell r="O290">
            <v>279.49814323199996</v>
          </cell>
        </row>
        <row r="291">
          <cell r="A291">
            <v>42369</v>
          </cell>
          <cell r="B291" t="str">
            <v>28gg, 30D, SJ, Orizio</v>
          </cell>
          <cell r="C291" t="str">
            <v>28</v>
          </cell>
          <cell r="D291" t="str">
            <v>80</v>
          </cell>
          <cell r="E291" t="str">
            <v>Ne</v>
          </cell>
          <cell r="F291">
            <v>80</v>
          </cell>
          <cell r="G291" t="str">
            <v>1/80Ne RS Supima Cotton Marl (HLA13)</v>
          </cell>
          <cell r="H291">
            <v>91</v>
          </cell>
          <cell r="I291">
            <v>2.35</v>
          </cell>
          <cell r="J291">
            <v>2640</v>
          </cell>
          <cell r="K291">
            <v>92</v>
          </cell>
          <cell r="L291">
            <v>28</v>
          </cell>
          <cell r="M291">
            <v>0.65</v>
          </cell>
          <cell r="N291">
            <v>7.0778085839999996</v>
          </cell>
          <cell r="O291">
            <v>110.41381391039999</v>
          </cell>
        </row>
        <row r="292">
          <cell r="A292">
            <v>42372</v>
          </cell>
          <cell r="B292" t="str">
            <v>28gg, 30D, SJ, Orizio</v>
          </cell>
          <cell r="C292" t="str">
            <v>28</v>
          </cell>
          <cell r="D292" t="str">
            <v>80</v>
          </cell>
          <cell r="E292" t="str">
            <v>Ne</v>
          </cell>
          <cell r="F292">
            <v>80</v>
          </cell>
          <cell r="G292" t="str">
            <v>1/80Ne RS Supima Cotton Marl (HLB296)</v>
          </cell>
          <cell r="H292">
            <v>91</v>
          </cell>
          <cell r="I292">
            <v>2.35</v>
          </cell>
          <cell r="J292">
            <v>2640</v>
          </cell>
          <cell r="K292">
            <v>92</v>
          </cell>
          <cell r="L292">
            <v>28</v>
          </cell>
          <cell r="M292">
            <v>0.65</v>
          </cell>
          <cell r="N292">
            <v>7.0778085839999996</v>
          </cell>
          <cell r="O292">
            <v>110.41381391039999</v>
          </cell>
        </row>
        <row r="293">
          <cell r="A293">
            <v>42380</v>
          </cell>
          <cell r="B293" t="str">
            <v>28gg, 30D, SJ, Santec</v>
          </cell>
          <cell r="C293" t="str">
            <v>28</v>
          </cell>
          <cell r="D293" t="str">
            <v>32</v>
          </cell>
          <cell r="E293" t="str">
            <v>Ne</v>
          </cell>
          <cell r="F293">
            <v>32</v>
          </cell>
          <cell r="G293" t="str">
            <v>1/32Ne RS Combed Cotton</v>
          </cell>
          <cell r="H293">
            <v>96</v>
          </cell>
          <cell r="I293">
            <v>3</v>
          </cell>
          <cell r="J293">
            <v>2640</v>
          </cell>
          <cell r="K293">
            <v>92</v>
          </cell>
          <cell r="L293">
            <v>28</v>
          </cell>
          <cell r="M293">
            <v>0.7</v>
          </cell>
          <cell r="N293">
            <v>22.5887508</v>
          </cell>
          <cell r="O293">
            <v>379.49101343999996</v>
          </cell>
        </row>
        <row r="294">
          <cell r="A294">
            <v>42383</v>
          </cell>
          <cell r="B294" t="str">
            <v>28gg, 30D, SJ, Orizio</v>
          </cell>
          <cell r="C294" t="str">
            <v>28</v>
          </cell>
          <cell r="D294" t="str">
            <v>80</v>
          </cell>
          <cell r="E294" t="str">
            <v>Ne</v>
          </cell>
          <cell r="F294">
            <v>80</v>
          </cell>
          <cell r="G294" t="str">
            <v>1/80Ne RS Supima Cotton Marl (HLA8295B)</v>
          </cell>
          <cell r="H294">
            <v>91</v>
          </cell>
          <cell r="I294">
            <v>2.35</v>
          </cell>
          <cell r="J294">
            <v>2640</v>
          </cell>
          <cell r="K294">
            <v>92</v>
          </cell>
          <cell r="L294">
            <v>28</v>
          </cell>
          <cell r="M294">
            <v>0.65</v>
          </cell>
          <cell r="N294">
            <v>7.0778085839999996</v>
          </cell>
          <cell r="O294">
            <v>110.41381391039999</v>
          </cell>
        </row>
        <row r="295">
          <cell r="A295">
            <v>42386</v>
          </cell>
          <cell r="B295" t="str">
            <v>28gg, 30D, SJ, Orizio</v>
          </cell>
          <cell r="C295" t="str">
            <v>28</v>
          </cell>
          <cell r="D295" t="str">
            <v>80</v>
          </cell>
          <cell r="E295" t="str">
            <v>Ne</v>
          </cell>
          <cell r="F295">
            <v>80</v>
          </cell>
          <cell r="G295" t="str">
            <v>1/80Ne RS Combed Cotton</v>
          </cell>
          <cell r="H295">
            <v>91</v>
          </cell>
          <cell r="I295">
            <v>2.35</v>
          </cell>
          <cell r="J295">
            <v>2640</v>
          </cell>
          <cell r="K295">
            <v>92</v>
          </cell>
          <cell r="L295">
            <v>28</v>
          </cell>
          <cell r="M295">
            <v>0.7</v>
          </cell>
          <cell r="N295">
            <v>7.0778085839999996</v>
          </cell>
          <cell r="O295">
            <v>118.90718421119998</v>
          </cell>
        </row>
        <row r="296">
          <cell r="A296">
            <v>42387</v>
          </cell>
          <cell r="B296" t="str">
            <v>28gg, 30D, SJ, Orizio</v>
          </cell>
          <cell r="C296" t="str">
            <v>28</v>
          </cell>
          <cell r="D296" t="str">
            <v>80</v>
          </cell>
          <cell r="E296" t="str">
            <v>Ne</v>
          </cell>
          <cell r="F296">
            <v>80</v>
          </cell>
          <cell r="G296" t="str">
            <v>1/80Ne RS Combed Cotton</v>
          </cell>
          <cell r="H296">
            <v>91</v>
          </cell>
          <cell r="I296">
            <v>2.35</v>
          </cell>
          <cell r="J296">
            <v>2640</v>
          </cell>
          <cell r="K296">
            <v>92</v>
          </cell>
          <cell r="L296">
            <v>28</v>
          </cell>
          <cell r="M296">
            <v>0.7</v>
          </cell>
          <cell r="N296">
            <v>7.0778085839999996</v>
          </cell>
          <cell r="O296">
            <v>118.90718421119998</v>
          </cell>
        </row>
        <row r="297">
          <cell r="A297">
            <v>42390</v>
          </cell>
          <cell r="B297" t="str">
            <v>28gg, 30D, SJ, Orizio</v>
          </cell>
          <cell r="C297" t="str">
            <v>28</v>
          </cell>
          <cell r="D297" t="str">
            <v>40</v>
          </cell>
          <cell r="E297" t="str">
            <v>Ne</v>
          </cell>
          <cell r="F297">
            <v>40</v>
          </cell>
          <cell r="G297" t="str">
            <v>1/40Ne RS Combed Cotton</v>
          </cell>
          <cell r="H297">
            <v>95</v>
          </cell>
          <cell r="I297">
            <v>2.9</v>
          </cell>
          <cell r="J297">
            <v>2640</v>
          </cell>
          <cell r="K297">
            <v>92</v>
          </cell>
          <cell r="L297">
            <v>28</v>
          </cell>
          <cell r="M297">
            <v>0.7</v>
          </cell>
          <cell r="N297">
            <v>17.468633952000001</v>
          </cell>
          <cell r="O297">
            <v>293.47305039360003</v>
          </cell>
        </row>
        <row r="298">
          <cell r="A298">
            <v>42411</v>
          </cell>
          <cell r="B298" t="str">
            <v>28gg, 30D, SJ, Orizio</v>
          </cell>
          <cell r="C298" t="str">
            <v>28</v>
          </cell>
          <cell r="D298" t="str">
            <v>80</v>
          </cell>
          <cell r="E298" t="str">
            <v>Nm</v>
          </cell>
          <cell r="F298">
            <v>48</v>
          </cell>
          <cell r="G298" t="str">
            <v>1/80Nm RS Viscose</v>
          </cell>
          <cell r="H298">
            <v>91</v>
          </cell>
          <cell r="I298">
            <v>2.5</v>
          </cell>
          <cell r="J298">
            <v>2640</v>
          </cell>
          <cell r="K298">
            <v>92</v>
          </cell>
          <cell r="L298">
            <v>28</v>
          </cell>
          <cell r="M298">
            <v>0.7</v>
          </cell>
          <cell r="N298">
            <v>12.549306</v>
          </cell>
          <cell r="O298">
            <v>210.82834079999998</v>
          </cell>
        </row>
        <row r="299">
          <cell r="A299">
            <v>42412</v>
          </cell>
          <cell r="B299" t="str">
            <v>28gg, 30D, SJ, Orizio</v>
          </cell>
          <cell r="C299" t="str">
            <v>28</v>
          </cell>
          <cell r="D299" t="str">
            <v>80</v>
          </cell>
          <cell r="E299" t="str">
            <v>Ne</v>
          </cell>
          <cell r="F299">
            <v>80</v>
          </cell>
          <cell r="G299" t="str">
            <v>1/80Ne RS Combed Cotton</v>
          </cell>
          <cell r="H299">
            <v>91</v>
          </cell>
          <cell r="I299">
            <v>2.35</v>
          </cell>
          <cell r="J299">
            <v>2640</v>
          </cell>
          <cell r="K299">
            <v>92</v>
          </cell>
          <cell r="L299">
            <v>28</v>
          </cell>
          <cell r="M299">
            <v>0.7</v>
          </cell>
          <cell r="N299">
            <v>7.0778085839999996</v>
          </cell>
          <cell r="O299">
            <v>118.90718421119998</v>
          </cell>
        </row>
        <row r="300">
          <cell r="A300">
            <v>42413</v>
          </cell>
          <cell r="B300" t="str">
            <v>28gg, 30D, SJ, Orizio</v>
          </cell>
          <cell r="C300" t="str">
            <v>28</v>
          </cell>
          <cell r="D300" t="str">
            <v>80</v>
          </cell>
          <cell r="E300" t="str">
            <v>Ne</v>
          </cell>
          <cell r="F300">
            <v>80</v>
          </cell>
          <cell r="G300" t="str">
            <v>1/80Ne RS Combed Cotton</v>
          </cell>
          <cell r="H300">
            <v>91</v>
          </cell>
          <cell r="I300">
            <v>2.35</v>
          </cell>
          <cell r="J300">
            <v>2640</v>
          </cell>
          <cell r="K300">
            <v>92</v>
          </cell>
          <cell r="L300">
            <v>28</v>
          </cell>
          <cell r="M300">
            <v>0.7</v>
          </cell>
          <cell r="N300">
            <v>7.0778085839999996</v>
          </cell>
          <cell r="O300">
            <v>118.90718421119998</v>
          </cell>
        </row>
        <row r="301">
          <cell r="A301">
            <v>42437</v>
          </cell>
          <cell r="B301" t="str">
            <v>28gg, 30D, SJ, Orizio</v>
          </cell>
          <cell r="C301" t="str">
            <v>28</v>
          </cell>
          <cell r="D301" t="str">
            <v>80</v>
          </cell>
          <cell r="E301" t="str">
            <v>Nm</v>
          </cell>
          <cell r="F301">
            <v>48</v>
          </cell>
          <cell r="G301" t="str">
            <v>1/80Nm RS Viscose</v>
          </cell>
          <cell r="H301">
            <v>94</v>
          </cell>
          <cell r="I301">
            <v>2.5</v>
          </cell>
          <cell r="J301">
            <v>2640</v>
          </cell>
          <cell r="K301">
            <v>92</v>
          </cell>
          <cell r="L301">
            <v>28</v>
          </cell>
          <cell r="M301">
            <v>0.7</v>
          </cell>
          <cell r="N301">
            <v>12.549306</v>
          </cell>
          <cell r="O301">
            <v>210.82834079999998</v>
          </cell>
        </row>
        <row r="302">
          <cell r="A302">
            <v>42438</v>
          </cell>
          <cell r="B302" t="str">
            <v>28gg, 30D, SJ, Orizio</v>
          </cell>
          <cell r="C302" t="str">
            <v>28</v>
          </cell>
          <cell r="D302" t="str">
            <v>40</v>
          </cell>
          <cell r="E302" t="str">
            <v>Ne</v>
          </cell>
          <cell r="F302">
            <v>40</v>
          </cell>
          <cell r="G302" t="str">
            <v>1/40Ne RS Combed Cotton</v>
          </cell>
          <cell r="H302">
            <v>50</v>
          </cell>
          <cell r="I302">
            <v>2.5</v>
          </cell>
          <cell r="J302">
            <v>2640</v>
          </cell>
          <cell r="K302">
            <v>92</v>
          </cell>
          <cell r="L302">
            <v>28</v>
          </cell>
          <cell r="M302">
            <v>0.7</v>
          </cell>
          <cell r="N302">
            <v>15.059167199999999</v>
          </cell>
          <cell r="O302">
            <v>252.99400895999997</v>
          </cell>
        </row>
        <row r="303">
          <cell r="A303">
            <v>42438</v>
          </cell>
          <cell r="B303" t="str">
            <v>28gg, 30D, SJ, Orizio</v>
          </cell>
          <cell r="C303" t="str">
            <v>28</v>
          </cell>
          <cell r="D303" t="str">
            <v>40</v>
          </cell>
          <cell r="E303" t="str">
            <v>Ne</v>
          </cell>
          <cell r="F303">
            <v>40</v>
          </cell>
          <cell r="G303" t="str">
            <v>1/40Ne RS Combed Cotton</v>
          </cell>
          <cell r="H303">
            <v>50</v>
          </cell>
          <cell r="I303">
            <v>2.5</v>
          </cell>
          <cell r="J303">
            <v>2640</v>
          </cell>
          <cell r="K303">
            <v>92</v>
          </cell>
          <cell r="L303">
            <v>28</v>
          </cell>
          <cell r="M303">
            <v>0.7</v>
          </cell>
          <cell r="N303">
            <v>15.059167199999999</v>
          </cell>
          <cell r="O303">
            <v>252.99400895999997</v>
          </cell>
        </row>
        <row r="304">
          <cell r="A304">
            <v>42439</v>
          </cell>
          <cell r="B304" t="str">
            <v>28gg, 30D, SJ, Santec</v>
          </cell>
          <cell r="C304" t="str">
            <v>28</v>
          </cell>
          <cell r="D304" t="str">
            <v>32</v>
          </cell>
          <cell r="E304" t="str">
            <v>Ne</v>
          </cell>
          <cell r="F304">
            <v>32</v>
          </cell>
          <cell r="G304" t="str">
            <v>1/32Ne RS Combed Cotton</v>
          </cell>
          <cell r="H304">
            <v>87</v>
          </cell>
          <cell r="I304">
            <v>3.3</v>
          </cell>
          <cell r="J304">
            <v>2640</v>
          </cell>
          <cell r="K304">
            <v>92</v>
          </cell>
          <cell r="L304">
            <v>28</v>
          </cell>
          <cell r="M304">
            <v>0.7</v>
          </cell>
          <cell r="N304">
            <v>24.847625879999995</v>
          </cell>
          <cell r="O304">
            <v>417.44011478399989</v>
          </cell>
        </row>
        <row r="305">
          <cell r="A305">
            <v>42443</v>
          </cell>
          <cell r="B305" t="str">
            <v>28gg, 30D, SJ, Orizio</v>
          </cell>
          <cell r="C305" t="str">
            <v>28</v>
          </cell>
          <cell r="D305" t="str">
            <v>60</v>
          </cell>
          <cell r="E305" t="str">
            <v>Nm</v>
          </cell>
          <cell r="F305">
            <v>36</v>
          </cell>
          <cell r="G305" t="str">
            <v>1/60Nm RS Viscose</v>
          </cell>
          <cell r="H305">
            <v>95</v>
          </cell>
          <cell r="I305">
            <v>3.1</v>
          </cell>
          <cell r="J305">
            <v>2640</v>
          </cell>
          <cell r="K305">
            <v>92</v>
          </cell>
          <cell r="L305">
            <v>28</v>
          </cell>
          <cell r="M305">
            <v>0.7</v>
          </cell>
          <cell r="N305">
            <v>20.748185920000001</v>
          </cell>
          <cell r="O305">
            <v>348.56952345600001</v>
          </cell>
        </row>
        <row r="306">
          <cell r="A306">
            <v>42451</v>
          </cell>
          <cell r="B306" t="str">
            <v>28gg, 30D, SJ, Orizio</v>
          </cell>
          <cell r="C306" t="str">
            <v>28</v>
          </cell>
          <cell r="D306" t="str">
            <v>40</v>
          </cell>
          <cell r="E306" t="str">
            <v>Ne</v>
          </cell>
          <cell r="F306">
            <v>40</v>
          </cell>
          <cell r="G306" t="str">
            <v>1/40Ne RS Combed Cotton</v>
          </cell>
          <cell r="H306">
            <v>94</v>
          </cell>
          <cell r="I306">
            <v>2.75</v>
          </cell>
          <cell r="J306">
            <v>2640</v>
          </cell>
          <cell r="K306">
            <v>92</v>
          </cell>
          <cell r="L306">
            <v>28</v>
          </cell>
          <cell r="M306">
            <v>0.7</v>
          </cell>
          <cell r="N306">
            <v>16.565083919999999</v>
          </cell>
          <cell r="O306">
            <v>278.29340985599993</v>
          </cell>
        </row>
        <row r="307">
          <cell r="A307">
            <v>42456</v>
          </cell>
          <cell r="B307" t="str">
            <v>28gg, 30D, SJ, Orizio</v>
          </cell>
          <cell r="C307" t="str">
            <v>28</v>
          </cell>
          <cell r="D307" t="str">
            <v>40</v>
          </cell>
          <cell r="E307" t="str">
            <v>Ne</v>
          </cell>
          <cell r="F307">
            <v>40</v>
          </cell>
          <cell r="G307" t="str">
            <v>1/40Ne RS Combed Cotton</v>
          </cell>
          <cell r="H307">
            <v>95</v>
          </cell>
          <cell r="I307">
            <v>2.9</v>
          </cell>
          <cell r="J307">
            <v>2640</v>
          </cell>
          <cell r="K307">
            <v>92</v>
          </cell>
          <cell r="L307">
            <v>28</v>
          </cell>
          <cell r="M307">
            <v>0.7</v>
          </cell>
          <cell r="N307">
            <v>17.468633952000001</v>
          </cell>
          <cell r="O307">
            <v>293.47305039360003</v>
          </cell>
        </row>
        <row r="308">
          <cell r="A308">
            <v>42457</v>
          </cell>
          <cell r="B308" t="str">
            <v>28gg, 30D, SJ, Orizio</v>
          </cell>
          <cell r="C308" t="str">
            <v>28</v>
          </cell>
          <cell r="D308" t="str">
            <v>40</v>
          </cell>
          <cell r="E308" t="str">
            <v>Ne</v>
          </cell>
          <cell r="F308">
            <v>40</v>
          </cell>
          <cell r="G308" t="str">
            <v>1/40Ne RS Combed Cotton</v>
          </cell>
          <cell r="H308">
            <v>95</v>
          </cell>
          <cell r="I308">
            <v>2.9</v>
          </cell>
          <cell r="J308">
            <v>2640</v>
          </cell>
          <cell r="K308">
            <v>92</v>
          </cell>
          <cell r="L308">
            <v>28</v>
          </cell>
          <cell r="M308">
            <v>0.7</v>
          </cell>
          <cell r="N308">
            <v>17.468633952000001</v>
          </cell>
          <cell r="O308">
            <v>293.47305039360003</v>
          </cell>
        </row>
        <row r="309">
          <cell r="A309">
            <v>42458</v>
          </cell>
          <cell r="B309" t="str">
            <v>28gg, 30D, SJ, Orizio</v>
          </cell>
          <cell r="C309" t="str">
            <v>28</v>
          </cell>
          <cell r="D309" t="str">
            <v>40</v>
          </cell>
          <cell r="E309" t="str">
            <v>Ne</v>
          </cell>
          <cell r="F309">
            <v>40</v>
          </cell>
          <cell r="G309" t="str">
            <v>1/40Ne RS Cotton Marl (JBA13)</v>
          </cell>
          <cell r="H309">
            <v>95</v>
          </cell>
          <cell r="I309">
            <v>2.9</v>
          </cell>
          <cell r="J309">
            <v>2640</v>
          </cell>
          <cell r="K309">
            <v>92</v>
          </cell>
          <cell r="L309">
            <v>28</v>
          </cell>
          <cell r="M309">
            <v>0.65</v>
          </cell>
          <cell r="N309">
            <v>17.468633952000001</v>
          </cell>
          <cell r="O309">
            <v>272.51068965120004</v>
          </cell>
        </row>
        <row r="310">
          <cell r="A310">
            <v>42459</v>
          </cell>
          <cell r="B310" t="str">
            <v>28gg, 30D, SJ, Orizio</v>
          </cell>
          <cell r="C310" t="str">
            <v>28</v>
          </cell>
          <cell r="D310" t="str">
            <v>160</v>
          </cell>
          <cell r="E310" t="str">
            <v>Nm</v>
          </cell>
          <cell r="F310">
            <v>95</v>
          </cell>
          <cell r="G310" t="str">
            <v>2/160Nm Siro Spun Micro Modal</v>
          </cell>
          <cell r="H310">
            <v>94</v>
          </cell>
          <cell r="I310">
            <v>2.5</v>
          </cell>
          <cell r="J310">
            <v>2640</v>
          </cell>
          <cell r="K310">
            <v>92</v>
          </cell>
          <cell r="L310">
            <v>28</v>
          </cell>
          <cell r="M310">
            <v>0.7</v>
          </cell>
          <cell r="N310">
            <v>6.3407019789473678</v>
          </cell>
          <cell r="O310">
            <v>106.52379324631578</v>
          </cell>
        </row>
        <row r="311">
          <cell r="A311">
            <v>42460</v>
          </cell>
          <cell r="B311" t="str">
            <v>28gg, 30D, SJ, Orizio</v>
          </cell>
          <cell r="C311" t="str">
            <v>28</v>
          </cell>
          <cell r="D311" t="str">
            <v>80</v>
          </cell>
          <cell r="E311" t="str">
            <v>Nm</v>
          </cell>
          <cell r="F311">
            <v>48</v>
          </cell>
          <cell r="G311" t="str">
            <v>1/80Nm MVS Micro modal</v>
          </cell>
          <cell r="H311">
            <v>94</v>
          </cell>
          <cell r="I311">
            <v>2.5</v>
          </cell>
          <cell r="J311">
            <v>2640</v>
          </cell>
          <cell r="K311">
            <v>92</v>
          </cell>
          <cell r="L311">
            <v>28</v>
          </cell>
          <cell r="M311">
            <v>0.7</v>
          </cell>
          <cell r="N311">
            <v>12.549306</v>
          </cell>
          <cell r="O311">
            <v>210.82834079999998</v>
          </cell>
        </row>
        <row r="312">
          <cell r="A312">
            <v>42463</v>
          </cell>
          <cell r="B312" t="str">
            <v>28gg, 30D, SJ, Santec</v>
          </cell>
          <cell r="C312" t="str">
            <v>28</v>
          </cell>
          <cell r="D312" t="str">
            <v>40</v>
          </cell>
          <cell r="E312" t="str">
            <v>Ne</v>
          </cell>
          <cell r="F312">
            <v>40</v>
          </cell>
          <cell r="G312" t="str">
            <v>1/40Ne RS Combed Cotton</v>
          </cell>
          <cell r="H312">
            <v>95</v>
          </cell>
          <cell r="I312">
            <v>3.1</v>
          </cell>
          <cell r="J312">
            <v>2640</v>
          </cell>
          <cell r="K312">
            <v>92</v>
          </cell>
          <cell r="L312">
            <v>28</v>
          </cell>
          <cell r="M312">
            <v>0.7</v>
          </cell>
          <cell r="N312">
            <v>18.673367328000001</v>
          </cell>
          <cell r="O312">
            <v>313.71257111040001</v>
          </cell>
        </row>
        <row r="313">
          <cell r="A313">
            <v>42469</v>
          </cell>
          <cell r="B313" t="str">
            <v>28gg, 30D, SJ, Orizio</v>
          </cell>
          <cell r="C313" t="str">
            <v>28</v>
          </cell>
          <cell r="D313" t="str">
            <v>40</v>
          </cell>
          <cell r="E313" t="str">
            <v>Ne</v>
          </cell>
          <cell r="F313">
            <v>40</v>
          </cell>
          <cell r="G313" t="str">
            <v>1/40Ne RS Combed Cotton</v>
          </cell>
          <cell r="H313">
            <v>94</v>
          </cell>
          <cell r="I313">
            <v>2.75</v>
          </cell>
          <cell r="J313">
            <v>2640</v>
          </cell>
          <cell r="K313">
            <v>92</v>
          </cell>
          <cell r="L313">
            <v>28</v>
          </cell>
          <cell r="M313">
            <v>0.7</v>
          </cell>
          <cell r="N313">
            <v>16.565083919999999</v>
          </cell>
          <cell r="O313">
            <v>278.29340985599993</v>
          </cell>
        </row>
        <row r="314">
          <cell r="A314">
            <v>42485</v>
          </cell>
          <cell r="B314" t="str">
            <v>28gg, 30D, SJ, Orizio</v>
          </cell>
          <cell r="C314" t="str">
            <v>28</v>
          </cell>
          <cell r="D314" t="str">
            <v>60</v>
          </cell>
          <cell r="E314" t="str">
            <v>Ne</v>
          </cell>
          <cell r="F314">
            <v>60</v>
          </cell>
          <cell r="G314" t="str">
            <v>1/60Ne RS Combed Cotton</v>
          </cell>
          <cell r="H314">
            <v>93</v>
          </cell>
          <cell r="I314">
            <v>2.6</v>
          </cell>
          <cell r="J314">
            <v>2640</v>
          </cell>
          <cell r="K314">
            <v>92</v>
          </cell>
          <cell r="L314">
            <v>28</v>
          </cell>
          <cell r="M314">
            <v>0.7</v>
          </cell>
          <cell r="N314">
            <v>10.441022591999999</v>
          </cell>
          <cell r="O314">
            <v>175.40917954559998</v>
          </cell>
        </row>
        <row r="315">
          <cell r="A315">
            <v>42487</v>
          </cell>
          <cell r="B315" t="str">
            <v>28gg, 30D, SJ, Santec</v>
          </cell>
          <cell r="C315" t="str">
            <v>28</v>
          </cell>
          <cell r="D315" t="str">
            <v>32</v>
          </cell>
          <cell r="E315" t="str">
            <v>Ne</v>
          </cell>
          <cell r="F315">
            <v>32</v>
          </cell>
          <cell r="G315" t="str">
            <v>1/32Ne RS Combed Cotton</v>
          </cell>
          <cell r="H315">
            <v>96</v>
          </cell>
          <cell r="I315">
            <v>3.25</v>
          </cell>
          <cell r="J315">
            <v>2640</v>
          </cell>
          <cell r="K315">
            <v>92</v>
          </cell>
          <cell r="L315">
            <v>28</v>
          </cell>
          <cell r="M315">
            <v>0.7</v>
          </cell>
          <cell r="N315">
            <v>24.471146699999998</v>
          </cell>
          <cell r="O315">
            <v>411.11526455999996</v>
          </cell>
        </row>
        <row r="316">
          <cell r="A316">
            <v>42492</v>
          </cell>
          <cell r="B316" t="str">
            <v>28gg, 30D, SJ, Orizio</v>
          </cell>
          <cell r="C316" t="str">
            <v>28</v>
          </cell>
          <cell r="D316" t="str">
            <v>80</v>
          </cell>
          <cell r="E316" t="str">
            <v>Ne</v>
          </cell>
          <cell r="F316">
            <v>80</v>
          </cell>
          <cell r="G316" t="str">
            <v>1/80Ne RS Supima Cotton Marl (HLB81560)</v>
          </cell>
          <cell r="H316">
            <v>91</v>
          </cell>
          <cell r="I316">
            <v>2.35</v>
          </cell>
          <cell r="J316">
            <v>2640</v>
          </cell>
          <cell r="K316">
            <v>92</v>
          </cell>
          <cell r="L316">
            <v>28</v>
          </cell>
          <cell r="M316">
            <v>0.65</v>
          </cell>
          <cell r="N316">
            <v>7.0778085839999996</v>
          </cell>
          <cell r="O316">
            <v>110.41381391039999</v>
          </cell>
        </row>
        <row r="317">
          <cell r="A317">
            <v>42503</v>
          </cell>
          <cell r="B317" t="str">
            <v>28gg, 30D, SJ, Santec</v>
          </cell>
          <cell r="C317" t="str">
            <v>28</v>
          </cell>
          <cell r="D317" t="str">
            <v>30</v>
          </cell>
          <cell r="E317" t="str">
            <v>Ne</v>
          </cell>
          <cell r="F317">
            <v>30</v>
          </cell>
          <cell r="G317" t="str">
            <v>1/30Ne RS Cotton Marl (B38)</v>
          </cell>
          <cell r="H317">
            <v>96</v>
          </cell>
          <cell r="I317">
            <v>3.25</v>
          </cell>
          <cell r="J317">
            <v>2640</v>
          </cell>
          <cell r="K317">
            <v>92</v>
          </cell>
          <cell r="L317">
            <v>28</v>
          </cell>
          <cell r="M317">
            <v>0.65</v>
          </cell>
          <cell r="N317">
            <v>26.102556480000001</v>
          </cell>
          <cell r="O317">
            <v>407.19988108799998</v>
          </cell>
        </row>
        <row r="318">
          <cell r="A318">
            <v>42511</v>
          </cell>
          <cell r="B318" t="str">
            <v>28gg, 30D, SJ, Orizio</v>
          </cell>
          <cell r="C318" t="str">
            <v>28</v>
          </cell>
          <cell r="D318" t="str">
            <v>30</v>
          </cell>
          <cell r="E318" t="str">
            <v>Ne</v>
          </cell>
          <cell r="F318">
            <v>30</v>
          </cell>
          <cell r="G318" t="str">
            <v>1/30Ne RS Combed Cotton</v>
          </cell>
          <cell r="H318">
            <v>94</v>
          </cell>
          <cell r="I318">
            <v>3.2</v>
          </cell>
          <cell r="J318">
            <v>2640</v>
          </cell>
          <cell r="K318">
            <v>92</v>
          </cell>
          <cell r="L318">
            <v>28</v>
          </cell>
          <cell r="M318">
            <v>0.7</v>
          </cell>
          <cell r="N318">
            <v>25.700978688000003</v>
          </cell>
          <cell r="O318">
            <v>431.77644195840003</v>
          </cell>
        </row>
        <row r="319">
          <cell r="A319">
            <v>42540</v>
          </cell>
          <cell r="B319" t="str">
            <v>18gg, 30D, SJ, Orizio</v>
          </cell>
          <cell r="C319" t="str">
            <v>18</v>
          </cell>
          <cell r="D319" t="str">
            <v>72</v>
          </cell>
          <cell r="E319" t="str">
            <v>Ne</v>
          </cell>
          <cell r="F319">
            <v>72</v>
          </cell>
          <cell r="G319" t="str">
            <v xml:space="preserve">2/72Ne RS Supima Cotton </v>
          </cell>
          <cell r="H319">
            <v>60</v>
          </cell>
          <cell r="I319">
            <v>3.4</v>
          </cell>
          <cell r="J319">
            <v>1680</v>
          </cell>
          <cell r="K319">
            <v>44</v>
          </cell>
          <cell r="L319">
            <v>28</v>
          </cell>
          <cell r="M319">
            <v>0.7</v>
          </cell>
          <cell r="N319">
            <v>3.4628809600000001</v>
          </cell>
          <cell r="O319">
            <v>58.176400127999997</v>
          </cell>
        </row>
        <row r="320">
          <cell r="A320">
            <v>42540</v>
          </cell>
          <cell r="B320" t="str">
            <v>18gg, 30D, SJ, Orizio</v>
          </cell>
          <cell r="C320" t="str">
            <v>18</v>
          </cell>
          <cell r="D320" t="str">
            <v>72</v>
          </cell>
          <cell r="E320" t="str">
            <v>Ne</v>
          </cell>
          <cell r="F320">
            <v>72</v>
          </cell>
          <cell r="G320" t="str">
            <v xml:space="preserve">2/72Ne RS Supima Cotton </v>
          </cell>
          <cell r="H320">
            <v>60</v>
          </cell>
          <cell r="I320">
            <v>3.4</v>
          </cell>
          <cell r="J320">
            <v>1680</v>
          </cell>
          <cell r="K320">
            <v>44</v>
          </cell>
          <cell r="L320">
            <v>28</v>
          </cell>
          <cell r="M320">
            <v>0.7</v>
          </cell>
          <cell r="N320">
            <v>3.4628809600000001</v>
          </cell>
          <cell r="O320">
            <v>58.176400127999997</v>
          </cell>
        </row>
        <row r="321">
          <cell r="A321">
            <v>42541</v>
          </cell>
          <cell r="B321" t="str">
            <v>28gg, 30D, SJ, Orizio</v>
          </cell>
          <cell r="C321" t="str">
            <v>28</v>
          </cell>
          <cell r="D321" t="str">
            <v>50</v>
          </cell>
          <cell r="E321" t="str">
            <v>Nm</v>
          </cell>
          <cell r="F321">
            <v>30</v>
          </cell>
          <cell r="G321" t="str">
            <v>1/50Nm RS Viscose</v>
          </cell>
          <cell r="H321">
            <v>96</v>
          </cell>
          <cell r="I321">
            <v>3.1</v>
          </cell>
          <cell r="J321">
            <v>2640</v>
          </cell>
          <cell r="K321">
            <v>92</v>
          </cell>
          <cell r="L321">
            <v>28</v>
          </cell>
          <cell r="M321">
            <v>0.7</v>
          </cell>
          <cell r="N321">
            <v>24.897823104</v>
          </cell>
          <cell r="O321">
            <v>418.28342814719997</v>
          </cell>
        </row>
        <row r="322">
          <cell r="A322">
            <v>42547</v>
          </cell>
          <cell r="B322" t="str">
            <v>28gg, 30D, SJ, Orizio</v>
          </cell>
          <cell r="C322" t="str">
            <v>28</v>
          </cell>
          <cell r="D322" t="str">
            <v>32</v>
          </cell>
          <cell r="E322" t="str">
            <v>Ne</v>
          </cell>
          <cell r="F322">
            <v>32</v>
          </cell>
          <cell r="G322" t="str">
            <v>1/32Ne RS Cotton Marl (H113)</v>
          </cell>
          <cell r="H322">
            <v>87</v>
          </cell>
          <cell r="I322">
            <v>3.3</v>
          </cell>
          <cell r="J322">
            <v>2640</v>
          </cell>
          <cell r="K322">
            <v>92</v>
          </cell>
          <cell r="L322">
            <v>28</v>
          </cell>
          <cell r="M322">
            <v>0.65</v>
          </cell>
          <cell r="N322">
            <v>24.847625879999995</v>
          </cell>
          <cell r="O322">
            <v>387.62296372799995</v>
          </cell>
        </row>
        <row r="323">
          <cell r="A323">
            <v>42554</v>
          </cell>
          <cell r="B323" t="str">
            <v>28gg, 30D, SJ, Santec</v>
          </cell>
          <cell r="C323" t="str">
            <v>28</v>
          </cell>
          <cell r="D323" t="str">
            <v>70</v>
          </cell>
          <cell r="E323" t="str">
            <v>Nm</v>
          </cell>
          <cell r="F323">
            <v>42</v>
          </cell>
          <cell r="G323" t="str">
            <v>1/70Nm RS Cotton/Rayon (55/45)</v>
          </cell>
          <cell r="H323">
            <v>95</v>
          </cell>
          <cell r="I323">
            <v>2.75</v>
          </cell>
          <cell r="J323">
            <v>2640</v>
          </cell>
          <cell r="K323">
            <v>92</v>
          </cell>
          <cell r="L323">
            <v>28</v>
          </cell>
          <cell r="M323">
            <v>0.7</v>
          </cell>
          <cell r="N323">
            <v>15.7762704</v>
          </cell>
          <cell r="O323">
            <v>265.04134271999999</v>
          </cell>
        </row>
        <row r="324">
          <cell r="A324">
            <v>42594</v>
          </cell>
          <cell r="B324" t="str">
            <v>28gg, 30D, SJ, Monarch</v>
          </cell>
          <cell r="C324" t="str">
            <v>28</v>
          </cell>
          <cell r="D324" t="str">
            <v>40</v>
          </cell>
          <cell r="E324" t="str">
            <v>Ne</v>
          </cell>
          <cell r="F324">
            <v>40</v>
          </cell>
          <cell r="G324" t="str">
            <v>1/40Ne RS Cotton/Polyester (60/40)</v>
          </cell>
          <cell r="H324">
            <v>100</v>
          </cell>
          <cell r="I324">
            <v>2.7</v>
          </cell>
          <cell r="J324">
            <v>2592</v>
          </cell>
          <cell r="K324">
            <v>84</v>
          </cell>
          <cell r="L324">
            <v>26</v>
          </cell>
          <cell r="M324">
            <v>0.7</v>
          </cell>
          <cell r="N324">
            <v>13.538250835199999</v>
          </cell>
          <cell r="O324">
            <v>227.44261403135997</v>
          </cell>
        </row>
        <row r="325">
          <cell r="A325">
            <v>42599</v>
          </cell>
          <cell r="B325" t="str">
            <v>24gg, 30D, SJ, Orizio</v>
          </cell>
          <cell r="C325" t="str">
            <v>24</v>
          </cell>
          <cell r="D325" t="str">
            <v>30</v>
          </cell>
          <cell r="E325" t="str">
            <v>Ne</v>
          </cell>
          <cell r="F325">
            <v>30</v>
          </cell>
          <cell r="G325" t="str">
            <v>1/30Ne RS Cotton/Polyester 60/40</v>
          </cell>
          <cell r="H325">
            <v>100</v>
          </cell>
          <cell r="I325">
            <v>3.3</v>
          </cell>
          <cell r="J325">
            <v>2220</v>
          </cell>
          <cell r="K325">
            <v>92</v>
          </cell>
          <cell r="L325">
            <v>26</v>
          </cell>
          <cell r="M325">
            <v>0.7</v>
          </cell>
          <cell r="N325">
            <v>20.695598352000001</v>
          </cell>
          <cell r="O325">
            <v>347.68605231359999</v>
          </cell>
        </row>
        <row r="326">
          <cell r="A326">
            <v>42599</v>
          </cell>
          <cell r="B326" t="str">
            <v>24gg, 30D, SJ, Orizio</v>
          </cell>
          <cell r="C326" t="str">
            <v>24</v>
          </cell>
          <cell r="D326" t="str">
            <v>30</v>
          </cell>
          <cell r="E326" t="str">
            <v>Ne</v>
          </cell>
          <cell r="F326">
            <v>30</v>
          </cell>
          <cell r="G326" t="str">
            <v>1/30Ne RS Cotton/Polyester 60/40</v>
          </cell>
          <cell r="H326">
            <v>100</v>
          </cell>
          <cell r="I326">
            <v>3.3</v>
          </cell>
          <cell r="J326">
            <v>2220</v>
          </cell>
          <cell r="K326">
            <v>92</v>
          </cell>
          <cell r="L326">
            <v>26</v>
          </cell>
          <cell r="M326">
            <v>0.7</v>
          </cell>
          <cell r="N326">
            <v>20.695598352000001</v>
          </cell>
          <cell r="O326">
            <v>347.68605231359999</v>
          </cell>
        </row>
        <row r="327">
          <cell r="A327">
            <v>42604</v>
          </cell>
          <cell r="B327" t="str">
            <v>28gg, 30D, SJ, Orizio</v>
          </cell>
          <cell r="C327" t="str">
            <v>28</v>
          </cell>
          <cell r="D327" t="str">
            <v>40</v>
          </cell>
          <cell r="E327" t="str">
            <v>Ne</v>
          </cell>
          <cell r="F327">
            <v>40</v>
          </cell>
          <cell r="G327" t="str">
            <v>1/40Ne RS Combed Cotton</v>
          </cell>
          <cell r="H327">
            <v>94</v>
          </cell>
          <cell r="I327">
            <v>2.75</v>
          </cell>
          <cell r="J327">
            <v>2640</v>
          </cell>
          <cell r="K327">
            <v>92</v>
          </cell>
          <cell r="L327">
            <v>28</v>
          </cell>
          <cell r="M327">
            <v>0.7</v>
          </cell>
          <cell r="N327">
            <v>16.565083919999999</v>
          </cell>
          <cell r="O327">
            <v>278.29340985599993</v>
          </cell>
        </row>
        <row r="328">
          <cell r="A328">
            <v>42610</v>
          </cell>
          <cell r="B328" t="str">
            <v>28gg, 30D, SJ, Orizio</v>
          </cell>
          <cell r="C328" t="str">
            <v>28</v>
          </cell>
          <cell r="D328" t="str">
            <v>30</v>
          </cell>
          <cell r="E328" t="str">
            <v>Ne</v>
          </cell>
          <cell r="F328">
            <v>30</v>
          </cell>
          <cell r="G328" t="str">
            <v>1/30Ne RS Cotton Marl (HB02)</v>
          </cell>
          <cell r="H328">
            <v>100</v>
          </cell>
          <cell r="I328">
            <v>2.9</v>
          </cell>
          <cell r="J328">
            <v>2640</v>
          </cell>
          <cell r="K328">
            <v>92</v>
          </cell>
          <cell r="L328">
            <v>26</v>
          </cell>
          <cell r="M328">
            <v>0.65</v>
          </cell>
          <cell r="N328">
            <v>21.627832511999998</v>
          </cell>
          <cell r="O328">
            <v>337.39418718719998</v>
          </cell>
        </row>
        <row r="329">
          <cell r="A329">
            <v>42617</v>
          </cell>
          <cell r="B329" t="str">
            <v>28gg, 30D, SJ, Orizio</v>
          </cell>
          <cell r="C329" t="str">
            <v>28</v>
          </cell>
          <cell r="D329" t="str">
            <v>40</v>
          </cell>
          <cell r="E329" t="str">
            <v>Ne</v>
          </cell>
          <cell r="F329">
            <v>40</v>
          </cell>
          <cell r="G329" t="str">
            <v>1/40Ne RS Combed Cotton</v>
          </cell>
          <cell r="H329">
            <v>95</v>
          </cell>
          <cell r="I329">
            <v>2.9</v>
          </cell>
          <cell r="J329">
            <v>2640</v>
          </cell>
          <cell r="K329">
            <v>92</v>
          </cell>
          <cell r="L329">
            <v>28</v>
          </cell>
          <cell r="M329">
            <v>0.7</v>
          </cell>
          <cell r="N329">
            <v>17.468633952000001</v>
          </cell>
          <cell r="O329">
            <v>293.47305039360003</v>
          </cell>
        </row>
        <row r="330">
          <cell r="A330">
            <v>42618</v>
          </cell>
          <cell r="B330" t="str">
            <v>28gg, 30D, SJ, Orizio</v>
          </cell>
          <cell r="C330" t="str">
            <v>28</v>
          </cell>
          <cell r="D330" t="str">
            <v>30</v>
          </cell>
          <cell r="E330" t="str">
            <v>Ne</v>
          </cell>
          <cell r="F330">
            <v>30</v>
          </cell>
          <cell r="G330" t="str">
            <v>1/30Ne RS Combed Cotton</v>
          </cell>
          <cell r="H330">
            <v>94</v>
          </cell>
          <cell r="I330">
            <v>3.35</v>
          </cell>
          <cell r="J330">
            <v>2640</v>
          </cell>
          <cell r="K330">
            <v>92</v>
          </cell>
          <cell r="L330">
            <v>28</v>
          </cell>
          <cell r="M330">
            <v>0.7</v>
          </cell>
          <cell r="N330">
            <v>26.905712063999999</v>
          </cell>
          <cell r="O330">
            <v>452.01596267519994</v>
          </cell>
        </row>
        <row r="331">
          <cell r="A331">
            <v>42633</v>
          </cell>
          <cell r="B331" t="str">
            <v>28gg, 30D, SJ, Santec</v>
          </cell>
          <cell r="C331" t="str">
            <v>28</v>
          </cell>
          <cell r="D331" t="str">
            <v>70</v>
          </cell>
          <cell r="E331" t="str">
            <v>Nm</v>
          </cell>
          <cell r="F331">
            <v>42</v>
          </cell>
          <cell r="G331" t="str">
            <v>1/70Nm RS Cott/Rayon 55/45 Marl (H1213-R45)</v>
          </cell>
          <cell r="H331">
            <v>95</v>
          </cell>
          <cell r="I331">
            <v>2.85</v>
          </cell>
          <cell r="J331">
            <v>2640</v>
          </cell>
          <cell r="K331">
            <v>92</v>
          </cell>
          <cell r="L331">
            <v>28</v>
          </cell>
          <cell r="M331">
            <v>0.65</v>
          </cell>
          <cell r="N331">
            <v>16.34995296</v>
          </cell>
          <cell r="O331">
            <v>255.05926617600002</v>
          </cell>
        </row>
        <row r="332">
          <cell r="A332">
            <v>42659</v>
          </cell>
          <cell r="B332" t="str">
            <v>28gg, 30D, SJ, Orizio</v>
          </cell>
          <cell r="C332" t="str">
            <v>28</v>
          </cell>
          <cell r="D332" t="str">
            <v>30</v>
          </cell>
          <cell r="E332" t="str">
            <v>Ne</v>
          </cell>
          <cell r="F332">
            <v>30</v>
          </cell>
          <cell r="G332" t="str">
            <v>1/30Ne RS Cotton Marl (B7780)</v>
          </cell>
          <cell r="H332">
            <v>100</v>
          </cell>
          <cell r="I332">
            <v>2.9</v>
          </cell>
          <cell r="J332">
            <v>2640</v>
          </cell>
          <cell r="K332">
            <v>92</v>
          </cell>
          <cell r="L332">
            <v>26</v>
          </cell>
          <cell r="M332">
            <v>0.65</v>
          </cell>
          <cell r="N332">
            <v>21.627832511999998</v>
          </cell>
          <cell r="O332">
            <v>337.39418718719998</v>
          </cell>
        </row>
        <row r="333">
          <cell r="A333">
            <v>42660</v>
          </cell>
          <cell r="B333" t="str">
            <v>28gg, 30D, SJ, Orizio</v>
          </cell>
          <cell r="C333" t="str">
            <v>28</v>
          </cell>
          <cell r="D333" t="str">
            <v>30</v>
          </cell>
          <cell r="E333" t="str">
            <v>Ne</v>
          </cell>
          <cell r="F333">
            <v>30</v>
          </cell>
          <cell r="G333" t="str">
            <v>1/30Ne RS Cotton Marl (B2593)</v>
          </cell>
          <cell r="H333">
            <v>100</v>
          </cell>
          <cell r="I333">
            <v>2.9</v>
          </cell>
          <cell r="J333">
            <v>2640</v>
          </cell>
          <cell r="K333">
            <v>92</v>
          </cell>
          <cell r="L333">
            <v>26</v>
          </cell>
          <cell r="M333">
            <v>0.65</v>
          </cell>
          <cell r="N333">
            <v>21.627832511999998</v>
          </cell>
          <cell r="O333">
            <v>337.39418718719998</v>
          </cell>
        </row>
        <row r="334">
          <cell r="A334">
            <v>42661</v>
          </cell>
          <cell r="B334" t="str">
            <v>28gg, 30D, SJ, Orizio</v>
          </cell>
          <cell r="C334" t="str">
            <v>28</v>
          </cell>
          <cell r="D334" t="str">
            <v>30</v>
          </cell>
          <cell r="E334" t="str">
            <v>Ne</v>
          </cell>
          <cell r="F334">
            <v>30</v>
          </cell>
          <cell r="G334" t="str">
            <v>1/30Ne RS Cotton Marl (H138R)</v>
          </cell>
          <cell r="H334">
            <v>100</v>
          </cell>
          <cell r="I334">
            <v>2.9</v>
          </cell>
          <cell r="J334">
            <v>2640</v>
          </cell>
          <cell r="K334">
            <v>92</v>
          </cell>
          <cell r="L334">
            <v>26</v>
          </cell>
          <cell r="M334">
            <v>0.65</v>
          </cell>
          <cell r="N334">
            <v>21.627832511999998</v>
          </cell>
          <cell r="O334">
            <v>337.39418718719998</v>
          </cell>
        </row>
        <row r="335">
          <cell r="A335">
            <v>42662</v>
          </cell>
          <cell r="B335" t="str">
            <v>28gg, 30D, SJ, Orizio</v>
          </cell>
          <cell r="C335" t="str">
            <v>28</v>
          </cell>
          <cell r="D335" t="str">
            <v>30</v>
          </cell>
          <cell r="E335" t="str">
            <v>Ne</v>
          </cell>
          <cell r="F335">
            <v>30</v>
          </cell>
          <cell r="G335" t="str">
            <v>1/30Ne RS Cotton Marl (B0357)</v>
          </cell>
          <cell r="H335">
            <v>100</v>
          </cell>
          <cell r="I335">
            <v>2.9</v>
          </cell>
          <cell r="J335">
            <v>2640</v>
          </cell>
          <cell r="K335">
            <v>92</v>
          </cell>
          <cell r="L335">
            <v>26</v>
          </cell>
          <cell r="M335">
            <v>0.65</v>
          </cell>
          <cell r="N335">
            <v>21.627832511999998</v>
          </cell>
          <cell r="O335">
            <v>337.39418718719998</v>
          </cell>
        </row>
        <row r="336">
          <cell r="A336">
            <v>42663</v>
          </cell>
          <cell r="B336" t="str">
            <v>28gg, 30D, SJ, Orizio</v>
          </cell>
          <cell r="C336" t="str">
            <v>28</v>
          </cell>
          <cell r="D336" t="str">
            <v>30</v>
          </cell>
          <cell r="E336" t="str">
            <v>Ne</v>
          </cell>
          <cell r="F336">
            <v>30</v>
          </cell>
          <cell r="G336" t="str">
            <v>1/30Ne RS Cotton Marl (B8870)</v>
          </cell>
          <cell r="H336">
            <v>100</v>
          </cell>
          <cell r="I336">
            <v>2.9</v>
          </cell>
          <cell r="J336">
            <v>2640</v>
          </cell>
          <cell r="K336">
            <v>92</v>
          </cell>
          <cell r="L336">
            <v>26</v>
          </cell>
          <cell r="M336">
            <v>0.65</v>
          </cell>
          <cell r="N336">
            <v>21.627832511999998</v>
          </cell>
          <cell r="O336">
            <v>337.39418718719998</v>
          </cell>
        </row>
        <row r="337">
          <cell r="A337">
            <v>42664</v>
          </cell>
          <cell r="B337" t="str">
            <v>28gg, 30D, SJ, Orizio</v>
          </cell>
          <cell r="C337" t="str">
            <v>28</v>
          </cell>
          <cell r="D337" t="str">
            <v>30</v>
          </cell>
          <cell r="E337" t="str">
            <v>Ne</v>
          </cell>
          <cell r="F337">
            <v>30</v>
          </cell>
          <cell r="G337" t="str">
            <v>1/30Ne RS Cotton Marl (B0533)</v>
          </cell>
          <cell r="H337">
            <v>100</v>
          </cell>
          <cell r="I337">
            <v>2.9</v>
          </cell>
          <cell r="J337">
            <v>2640</v>
          </cell>
          <cell r="K337">
            <v>92</v>
          </cell>
          <cell r="L337">
            <v>26</v>
          </cell>
          <cell r="M337">
            <v>0.65</v>
          </cell>
          <cell r="N337">
            <v>21.627832511999998</v>
          </cell>
          <cell r="O337">
            <v>337.39418718719998</v>
          </cell>
        </row>
        <row r="338">
          <cell r="A338">
            <v>42673</v>
          </cell>
          <cell r="B338" t="str">
            <v>28gg, 30D, SJ, Orizio</v>
          </cell>
          <cell r="C338" t="str">
            <v>28</v>
          </cell>
          <cell r="D338" t="str">
            <v>40</v>
          </cell>
          <cell r="E338" t="str">
            <v>Ne</v>
          </cell>
          <cell r="F338">
            <v>40</v>
          </cell>
          <cell r="G338" t="str">
            <v>1/40Ne RS Combed Cotton</v>
          </cell>
          <cell r="H338">
            <v>95</v>
          </cell>
          <cell r="I338">
            <v>2.9</v>
          </cell>
          <cell r="J338">
            <v>2640</v>
          </cell>
          <cell r="K338">
            <v>92</v>
          </cell>
          <cell r="L338">
            <v>28</v>
          </cell>
          <cell r="M338">
            <v>0.7</v>
          </cell>
          <cell r="N338">
            <v>17.468633952000001</v>
          </cell>
          <cell r="O338">
            <v>293.47305039360003</v>
          </cell>
        </row>
        <row r="339">
          <cell r="A339">
            <v>42679</v>
          </cell>
          <cell r="B339" t="str">
            <v>28gg, 30D, SJ, Orizio</v>
          </cell>
          <cell r="C339" t="str">
            <v>28</v>
          </cell>
          <cell r="D339" t="str">
            <v>85</v>
          </cell>
          <cell r="E339" t="str">
            <v>Nm</v>
          </cell>
          <cell r="F339">
            <v>51</v>
          </cell>
          <cell r="G339" t="str">
            <v>1/85Nm RS Micro Modal Melange (HMA82407)</v>
          </cell>
          <cell r="H339">
            <v>88</v>
          </cell>
          <cell r="I339">
            <v>2.52</v>
          </cell>
          <cell r="J339">
            <v>2640</v>
          </cell>
          <cell r="K339">
            <v>92</v>
          </cell>
          <cell r="L339">
            <v>28</v>
          </cell>
          <cell r="M339">
            <v>0.7</v>
          </cell>
          <cell r="N339">
            <v>11.905600421647058</v>
          </cell>
          <cell r="O339">
            <v>200.01408708367057</v>
          </cell>
        </row>
        <row r="340">
          <cell r="A340">
            <v>42685</v>
          </cell>
          <cell r="B340" t="str">
            <v>28gg, 30D, SJ, Santec</v>
          </cell>
          <cell r="C340" t="str">
            <v>28</v>
          </cell>
          <cell r="D340" t="str">
            <v>30</v>
          </cell>
          <cell r="E340" t="str">
            <v>Ne</v>
          </cell>
          <cell r="F340">
            <v>30</v>
          </cell>
          <cell r="G340" t="str">
            <v>1/30Ne RS Combed Cotton</v>
          </cell>
          <cell r="H340">
            <v>94</v>
          </cell>
          <cell r="I340">
            <v>3.35</v>
          </cell>
          <cell r="J340">
            <v>2640</v>
          </cell>
          <cell r="K340">
            <v>92</v>
          </cell>
          <cell r="L340">
            <v>28</v>
          </cell>
          <cell r="M340">
            <v>0.7</v>
          </cell>
          <cell r="N340">
            <v>26.905712063999999</v>
          </cell>
          <cell r="O340">
            <v>452.01596267519994</v>
          </cell>
        </row>
        <row r="341">
          <cell r="A341">
            <v>42703</v>
          </cell>
          <cell r="B341" t="str">
            <v>28gg, 30D, SJ, Orizio</v>
          </cell>
          <cell r="C341" t="str">
            <v>28</v>
          </cell>
          <cell r="D341" t="str">
            <v>40</v>
          </cell>
          <cell r="E341" t="str">
            <v>Ne</v>
          </cell>
          <cell r="F341">
            <v>40</v>
          </cell>
          <cell r="G341" t="str">
            <v>1/40Ne RS Combed Cotton</v>
          </cell>
          <cell r="H341">
            <v>93</v>
          </cell>
          <cell r="I341">
            <v>3.15</v>
          </cell>
          <cell r="J341">
            <v>2640</v>
          </cell>
          <cell r="K341">
            <v>92</v>
          </cell>
          <cell r="L341">
            <v>28</v>
          </cell>
          <cell r="M341">
            <v>0.7</v>
          </cell>
          <cell r="N341">
            <v>18.974550671999999</v>
          </cell>
          <cell r="O341">
            <v>318.77245128959999</v>
          </cell>
        </row>
        <row r="342">
          <cell r="A342">
            <v>42718</v>
          </cell>
          <cell r="B342" t="str">
            <v>28gg, 30D, SJ, Orizio</v>
          </cell>
          <cell r="C342" t="str">
            <v>28</v>
          </cell>
          <cell r="D342" t="str">
            <v>40</v>
          </cell>
          <cell r="E342" t="str">
            <v>Ne</v>
          </cell>
          <cell r="F342">
            <v>40</v>
          </cell>
          <cell r="G342" t="str">
            <v>1/40Ne RS Combed Cotton</v>
          </cell>
          <cell r="H342">
            <v>93</v>
          </cell>
          <cell r="I342">
            <v>3.15</v>
          </cell>
          <cell r="J342">
            <v>2640</v>
          </cell>
          <cell r="K342">
            <v>92</v>
          </cell>
          <cell r="L342">
            <v>28</v>
          </cell>
          <cell r="M342">
            <v>0.7</v>
          </cell>
          <cell r="N342">
            <v>18.974550671999999</v>
          </cell>
          <cell r="O342">
            <v>318.77245128959999</v>
          </cell>
        </row>
        <row r="343">
          <cell r="A343">
            <v>42726</v>
          </cell>
          <cell r="B343" t="str">
            <v>28gg, 30D, SJ, Orizio</v>
          </cell>
          <cell r="C343" t="str">
            <v>28</v>
          </cell>
          <cell r="D343" t="str">
            <v>30</v>
          </cell>
          <cell r="E343" t="str">
            <v>Ne</v>
          </cell>
          <cell r="F343">
            <v>30</v>
          </cell>
          <cell r="G343" t="str">
            <v>1/30Ne RS Cotton Marl (H103BY)</v>
          </cell>
          <cell r="H343">
            <v>100</v>
          </cell>
          <cell r="I343">
            <v>2.9</v>
          </cell>
          <cell r="J343">
            <v>2640</v>
          </cell>
          <cell r="K343">
            <v>92</v>
          </cell>
          <cell r="L343">
            <v>26</v>
          </cell>
          <cell r="M343">
            <v>0.65</v>
          </cell>
          <cell r="N343">
            <v>21.627832511999998</v>
          </cell>
          <cell r="O343">
            <v>337.39418718719998</v>
          </cell>
        </row>
        <row r="344">
          <cell r="A344">
            <v>42727</v>
          </cell>
          <cell r="B344" t="str">
            <v>28gg, 30D, SJ, Orizio</v>
          </cell>
          <cell r="C344" t="str">
            <v>28</v>
          </cell>
          <cell r="D344" t="str">
            <v>30</v>
          </cell>
          <cell r="E344" t="str">
            <v>Ne</v>
          </cell>
          <cell r="F344">
            <v>30</v>
          </cell>
          <cell r="G344" t="str">
            <v>1/30Ne RS Cotton Marl (HB124)</v>
          </cell>
          <cell r="H344">
            <v>100</v>
          </cell>
          <cell r="I344">
            <v>2.9</v>
          </cell>
          <cell r="J344">
            <v>2640</v>
          </cell>
          <cell r="K344">
            <v>92</v>
          </cell>
          <cell r="L344">
            <v>26</v>
          </cell>
          <cell r="M344">
            <v>0.65</v>
          </cell>
          <cell r="N344">
            <v>21.627832511999998</v>
          </cell>
          <cell r="O344">
            <v>337.39418718719998</v>
          </cell>
        </row>
        <row r="345">
          <cell r="A345">
            <v>42755</v>
          </cell>
          <cell r="B345" t="str">
            <v>28gg, 30D, SJ, Orizio</v>
          </cell>
          <cell r="C345" t="str">
            <v>28</v>
          </cell>
          <cell r="D345" t="str">
            <v>40</v>
          </cell>
          <cell r="E345" t="str">
            <v>Ne</v>
          </cell>
          <cell r="F345">
            <v>40</v>
          </cell>
          <cell r="G345" t="str">
            <v>1/40Ne RS Combed Cotton</v>
          </cell>
          <cell r="H345">
            <v>94</v>
          </cell>
          <cell r="I345">
            <v>2.75</v>
          </cell>
          <cell r="J345">
            <v>2640</v>
          </cell>
          <cell r="K345">
            <v>92</v>
          </cell>
          <cell r="L345">
            <v>28</v>
          </cell>
          <cell r="M345">
            <v>0.7</v>
          </cell>
          <cell r="N345">
            <v>16.565083919999999</v>
          </cell>
          <cell r="O345">
            <v>278.29340985599993</v>
          </cell>
        </row>
        <row r="346">
          <cell r="A346">
            <v>42757</v>
          </cell>
          <cell r="B346" t="str">
            <v>28gg, 30D, SJ, Santec</v>
          </cell>
          <cell r="C346" t="str">
            <v>28</v>
          </cell>
          <cell r="D346" t="str">
            <v>70</v>
          </cell>
          <cell r="E346" t="str">
            <v>Nm</v>
          </cell>
          <cell r="F346">
            <v>42</v>
          </cell>
          <cell r="G346" t="str">
            <v>1/70Nm  Ecosoil Modal</v>
          </cell>
          <cell r="H346">
            <v>93</v>
          </cell>
          <cell r="I346">
            <v>2.8</v>
          </cell>
          <cell r="J346">
            <v>2640</v>
          </cell>
          <cell r="K346">
            <v>92</v>
          </cell>
          <cell r="L346">
            <v>28</v>
          </cell>
          <cell r="M346">
            <v>0.7</v>
          </cell>
          <cell r="N346">
            <v>16.063111679999999</v>
          </cell>
          <cell r="O346">
            <v>269.86027622399996</v>
          </cell>
        </row>
        <row r="347">
          <cell r="A347">
            <v>42758</v>
          </cell>
          <cell r="B347" t="str">
            <v>28gg, 30D, SJ, Santec</v>
          </cell>
          <cell r="C347" t="str">
            <v>28</v>
          </cell>
          <cell r="D347" t="str">
            <v>85</v>
          </cell>
          <cell r="E347" t="str">
            <v>Nm</v>
          </cell>
          <cell r="F347">
            <v>51</v>
          </cell>
          <cell r="G347" t="str">
            <v>1/85Nm Ecosoil Micro Modal</v>
          </cell>
          <cell r="H347">
            <v>93</v>
          </cell>
          <cell r="I347">
            <v>2.65</v>
          </cell>
          <cell r="J347">
            <v>2640</v>
          </cell>
          <cell r="K347">
            <v>92</v>
          </cell>
          <cell r="L347">
            <v>28</v>
          </cell>
          <cell r="M347">
            <v>0.7</v>
          </cell>
          <cell r="N347">
            <v>12.51977822117647</v>
          </cell>
          <cell r="O347">
            <v>210.33227411576468</v>
          </cell>
        </row>
        <row r="348">
          <cell r="A348">
            <v>42763</v>
          </cell>
          <cell r="B348" t="str">
            <v>28gg, 30D, SJ, Orizio</v>
          </cell>
          <cell r="C348" t="str">
            <v>28</v>
          </cell>
          <cell r="D348" t="str">
            <v>32</v>
          </cell>
          <cell r="E348" t="str">
            <v>Ne</v>
          </cell>
          <cell r="F348">
            <v>32</v>
          </cell>
          <cell r="G348" t="str">
            <v>1/32Ne RS Combed Cotton</v>
          </cell>
          <cell r="H348">
            <v>87</v>
          </cell>
          <cell r="I348">
            <v>3.3</v>
          </cell>
          <cell r="J348">
            <v>2640</v>
          </cell>
          <cell r="K348">
            <v>92</v>
          </cell>
          <cell r="L348">
            <v>28</v>
          </cell>
          <cell r="M348">
            <v>0.7</v>
          </cell>
          <cell r="N348">
            <v>24.847625879999995</v>
          </cell>
          <cell r="O348">
            <v>417.44011478399989</v>
          </cell>
        </row>
        <row r="349">
          <cell r="A349">
            <v>42767</v>
          </cell>
          <cell r="B349" t="str">
            <v>28gg, 30D, SJ, Orizio</v>
          </cell>
          <cell r="C349" t="str">
            <v>28</v>
          </cell>
          <cell r="D349" t="str">
            <v>30</v>
          </cell>
          <cell r="E349" t="str">
            <v>Ne</v>
          </cell>
          <cell r="F349">
            <v>30</v>
          </cell>
          <cell r="G349" t="str">
            <v>1/30Ne RS Cotton Marl (B50)</v>
          </cell>
          <cell r="H349">
            <v>87</v>
          </cell>
          <cell r="I349">
            <v>3.3</v>
          </cell>
          <cell r="J349">
            <v>2640</v>
          </cell>
          <cell r="K349">
            <v>92</v>
          </cell>
          <cell r="L349">
            <v>28</v>
          </cell>
          <cell r="M349">
            <v>0.65</v>
          </cell>
          <cell r="N349">
            <v>26.504134271999995</v>
          </cell>
          <cell r="O349">
            <v>413.46449464319994</v>
          </cell>
        </row>
        <row r="350">
          <cell r="A350">
            <v>42770</v>
          </cell>
          <cell r="B350" t="str">
            <v>28gg, 30D, SJ, Orizio</v>
          </cell>
          <cell r="C350" t="str">
            <v>28</v>
          </cell>
          <cell r="D350" t="str">
            <v>30</v>
          </cell>
          <cell r="E350" t="str">
            <v>Ne</v>
          </cell>
          <cell r="F350">
            <v>30</v>
          </cell>
          <cell r="G350" t="str">
            <v>1/30Ne RS Cotton Marl (HD106)</v>
          </cell>
          <cell r="H350">
            <v>100</v>
          </cell>
          <cell r="I350">
            <v>2.9</v>
          </cell>
          <cell r="J350">
            <v>2640</v>
          </cell>
          <cell r="K350">
            <v>92</v>
          </cell>
          <cell r="L350">
            <v>26</v>
          </cell>
          <cell r="M350">
            <v>0.65</v>
          </cell>
          <cell r="N350">
            <v>21.627832511999998</v>
          </cell>
          <cell r="O350">
            <v>337.39418718719998</v>
          </cell>
        </row>
        <row r="351">
          <cell r="A351">
            <v>42773</v>
          </cell>
          <cell r="B351" t="str">
            <v>28gg, 30D, SJ, Orizio</v>
          </cell>
          <cell r="C351" t="str">
            <v>28</v>
          </cell>
          <cell r="D351" t="str">
            <v>30</v>
          </cell>
          <cell r="E351" t="str">
            <v>Ne</v>
          </cell>
          <cell r="F351">
            <v>30</v>
          </cell>
          <cell r="G351" t="str">
            <v>1/30Ne RS Combed Cotton</v>
          </cell>
          <cell r="H351">
            <v>87</v>
          </cell>
          <cell r="I351">
            <v>3.3</v>
          </cell>
          <cell r="J351">
            <v>2640</v>
          </cell>
          <cell r="K351">
            <v>92</v>
          </cell>
          <cell r="L351">
            <v>28</v>
          </cell>
          <cell r="M351">
            <v>0.7</v>
          </cell>
          <cell r="N351">
            <v>26.504134271999995</v>
          </cell>
          <cell r="O351">
            <v>445.26945576959986</v>
          </cell>
        </row>
        <row r="352">
          <cell r="A352">
            <v>42776</v>
          </cell>
          <cell r="B352" t="str">
            <v>28gg, 30D, SJ, Santec</v>
          </cell>
          <cell r="C352" t="str">
            <v>28</v>
          </cell>
          <cell r="D352" t="str">
            <v>40</v>
          </cell>
          <cell r="E352" t="str">
            <v>Ne</v>
          </cell>
          <cell r="F352">
            <v>40</v>
          </cell>
          <cell r="G352" t="str">
            <v>1/40Ne RS Combed Cotton</v>
          </cell>
          <cell r="H352">
            <v>93</v>
          </cell>
          <cell r="I352">
            <v>3.15</v>
          </cell>
          <cell r="J352">
            <v>2640</v>
          </cell>
          <cell r="K352">
            <v>92</v>
          </cell>
          <cell r="L352">
            <v>28</v>
          </cell>
          <cell r="M352">
            <v>0.7</v>
          </cell>
          <cell r="N352">
            <v>18.974550671999999</v>
          </cell>
          <cell r="O352">
            <v>318.77245128959999</v>
          </cell>
        </row>
        <row r="353">
          <cell r="A353">
            <v>42788</v>
          </cell>
          <cell r="B353" t="str">
            <v>28gg, 30D, SJ, Orizio</v>
          </cell>
          <cell r="C353" t="str">
            <v>28</v>
          </cell>
          <cell r="D353" t="str">
            <v>60</v>
          </cell>
          <cell r="E353" t="str">
            <v>Nm</v>
          </cell>
          <cell r="F353">
            <v>36</v>
          </cell>
          <cell r="G353" t="str">
            <v>1/60Nm RS Viscose</v>
          </cell>
          <cell r="H353">
            <v>95</v>
          </cell>
          <cell r="I353">
            <v>3.1</v>
          </cell>
          <cell r="J353">
            <v>2640</v>
          </cell>
          <cell r="K353">
            <v>92</v>
          </cell>
          <cell r="L353">
            <v>28</v>
          </cell>
          <cell r="M353">
            <v>0.7</v>
          </cell>
          <cell r="N353">
            <v>20.748185920000001</v>
          </cell>
          <cell r="O353">
            <v>348.56952345600001</v>
          </cell>
        </row>
        <row r="354">
          <cell r="A354">
            <v>42790</v>
          </cell>
          <cell r="B354" t="str">
            <v>28gg, 30D, SJ, Orizio</v>
          </cell>
          <cell r="C354" t="str">
            <v>28</v>
          </cell>
          <cell r="D354" t="str">
            <v>30</v>
          </cell>
          <cell r="E354" t="str">
            <v>Ne</v>
          </cell>
          <cell r="F354">
            <v>30</v>
          </cell>
          <cell r="G354" t="str">
            <v>1/30Ne RS 60/40 Cotton/Promodal (modal/tencel LF(60/40))</v>
          </cell>
          <cell r="H354">
            <v>100</v>
          </cell>
          <cell r="I354">
            <v>3</v>
          </cell>
          <cell r="J354">
            <v>2640</v>
          </cell>
          <cell r="K354">
            <v>92</v>
          </cell>
          <cell r="L354">
            <v>26</v>
          </cell>
          <cell r="M354">
            <v>0.7</v>
          </cell>
          <cell r="N354">
            <v>22.37361984</v>
          </cell>
          <cell r="O354">
            <v>375.87681331199997</v>
          </cell>
        </row>
        <row r="355">
          <cell r="A355">
            <v>42797</v>
          </cell>
          <cell r="B355" t="str">
            <v>28gg, 30D, SJ, Orizio</v>
          </cell>
          <cell r="C355" t="str">
            <v>28</v>
          </cell>
          <cell r="D355" t="str">
            <v>40</v>
          </cell>
          <cell r="E355" t="str">
            <v>Ne</v>
          </cell>
          <cell r="F355">
            <v>40</v>
          </cell>
          <cell r="G355" t="str">
            <v>1/40Ne RS Cotton Marl (HB315BY)</v>
          </cell>
          <cell r="H355">
            <v>95</v>
          </cell>
          <cell r="I355">
            <v>2.9</v>
          </cell>
          <cell r="J355">
            <v>2640</v>
          </cell>
          <cell r="K355">
            <v>92</v>
          </cell>
          <cell r="L355">
            <v>28</v>
          </cell>
          <cell r="M355">
            <v>0.65</v>
          </cell>
          <cell r="N355">
            <v>17.468633952000001</v>
          </cell>
          <cell r="O355">
            <v>272.51068965120004</v>
          </cell>
        </row>
        <row r="356">
          <cell r="A356">
            <v>42798</v>
          </cell>
          <cell r="B356" t="str">
            <v>28gg, 30D, SJ, Orizio</v>
          </cell>
          <cell r="C356" t="str">
            <v>28</v>
          </cell>
          <cell r="D356" t="str">
            <v>38</v>
          </cell>
          <cell r="E356" t="str">
            <v>Ne</v>
          </cell>
          <cell r="F356">
            <v>38</v>
          </cell>
          <cell r="G356" t="str">
            <v>1/38Ne RS Combed Cotton</v>
          </cell>
          <cell r="H356">
            <v>95</v>
          </cell>
          <cell r="I356">
            <v>3.1</v>
          </cell>
          <cell r="J356">
            <v>2640</v>
          </cell>
          <cell r="K356">
            <v>92</v>
          </cell>
          <cell r="L356">
            <v>28</v>
          </cell>
          <cell r="M356">
            <v>0.7</v>
          </cell>
          <cell r="N356">
            <v>19.656176134736842</v>
          </cell>
          <cell r="O356">
            <v>330.22375906357894</v>
          </cell>
        </row>
        <row r="357">
          <cell r="A357">
            <v>42800</v>
          </cell>
          <cell r="B357" t="str">
            <v>28gg, 30D, SJ, Orizio</v>
          </cell>
          <cell r="C357" t="str">
            <v>28</v>
          </cell>
          <cell r="D357" t="str">
            <v>40</v>
          </cell>
          <cell r="E357" t="str">
            <v>Ne</v>
          </cell>
          <cell r="F357">
            <v>40</v>
          </cell>
          <cell r="G357" t="str">
            <v>1/40Ne RS Combed Cotton</v>
          </cell>
          <cell r="H357">
            <v>86</v>
          </cell>
          <cell r="I357">
            <v>3.1</v>
          </cell>
          <cell r="J357">
            <v>2640</v>
          </cell>
          <cell r="K357">
            <v>92</v>
          </cell>
          <cell r="L357">
            <v>28</v>
          </cell>
          <cell r="M357">
            <v>0.7</v>
          </cell>
          <cell r="N357">
            <v>18.673367328000001</v>
          </cell>
          <cell r="O357">
            <v>313.71257111040001</v>
          </cell>
        </row>
        <row r="358">
          <cell r="A358">
            <v>42807</v>
          </cell>
          <cell r="B358" t="str">
            <v>28gg, 30D, SJ, Orizio</v>
          </cell>
          <cell r="C358" t="str">
            <v>28</v>
          </cell>
          <cell r="D358" t="str">
            <v>40</v>
          </cell>
          <cell r="E358" t="str">
            <v>Ne</v>
          </cell>
          <cell r="F358">
            <v>40</v>
          </cell>
          <cell r="G358" t="str">
            <v>1/40Ne RS Combed Cotton</v>
          </cell>
          <cell r="H358">
            <v>94</v>
          </cell>
          <cell r="I358">
            <v>2.75</v>
          </cell>
          <cell r="J358">
            <v>2640</v>
          </cell>
          <cell r="K358">
            <v>92</v>
          </cell>
          <cell r="L358">
            <v>28</v>
          </cell>
          <cell r="M358">
            <v>0.7</v>
          </cell>
          <cell r="N358">
            <v>16.565083919999999</v>
          </cell>
          <cell r="O358">
            <v>278.29340985599993</v>
          </cell>
        </row>
        <row r="359">
          <cell r="A359">
            <v>42813</v>
          </cell>
          <cell r="B359" t="str">
            <v>28gg, 30D, SJ, Santec</v>
          </cell>
          <cell r="C359" t="str">
            <v>28</v>
          </cell>
          <cell r="D359" t="str">
            <v>85</v>
          </cell>
          <cell r="E359" t="str">
            <v>Nm</v>
          </cell>
          <cell r="F359">
            <v>51</v>
          </cell>
          <cell r="G359" t="str">
            <v>1/85Nm RS Micro Modal Melange (HMA82407)</v>
          </cell>
          <cell r="H359">
            <v>93</v>
          </cell>
          <cell r="I359">
            <v>2.6</v>
          </cell>
          <cell r="J359">
            <v>2640</v>
          </cell>
          <cell r="K359">
            <v>92</v>
          </cell>
          <cell r="L359">
            <v>28</v>
          </cell>
          <cell r="M359">
            <v>0.7</v>
          </cell>
          <cell r="N359">
            <v>12.283555990588235</v>
          </cell>
          <cell r="O359">
            <v>206.36374064188232</v>
          </cell>
        </row>
        <row r="360">
          <cell r="A360">
            <v>42814</v>
          </cell>
          <cell r="B360" t="str">
            <v>28gg, 30D, SJ, Orizio</v>
          </cell>
          <cell r="C360" t="str">
            <v>28</v>
          </cell>
          <cell r="D360" t="str">
            <v>30</v>
          </cell>
          <cell r="E360" t="str">
            <v>Ne</v>
          </cell>
          <cell r="F360">
            <v>30</v>
          </cell>
          <cell r="G360" t="str">
            <v>1/30Ne RS Combed Cotton</v>
          </cell>
          <cell r="H360">
            <v>100</v>
          </cell>
          <cell r="I360">
            <v>2.9</v>
          </cell>
          <cell r="J360">
            <v>2640</v>
          </cell>
          <cell r="K360">
            <v>92</v>
          </cell>
          <cell r="L360">
            <v>26</v>
          </cell>
          <cell r="M360">
            <v>0.7</v>
          </cell>
          <cell r="N360">
            <v>21.627832511999998</v>
          </cell>
          <cell r="O360">
            <v>363.34758620159994</v>
          </cell>
        </row>
        <row r="361">
          <cell r="A361">
            <v>42815</v>
          </cell>
          <cell r="B361" t="str">
            <v>28gg, 30D, SJ, Orizio</v>
          </cell>
          <cell r="C361" t="str">
            <v>28</v>
          </cell>
          <cell r="D361" t="str">
            <v>40</v>
          </cell>
          <cell r="E361" t="str">
            <v>Ne</v>
          </cell>
          <cell r="F361">
            <v>40</v>
          </cell>
          <cell r="G361" t="str">
            <v>1/40Ne RS Cotton Marl (HC369)</v>
          </cell>
          <cell r="H361">
            <v>94</v>
          </cell>
          <cell r="I361">
            <v>2.75</v>
          </cell>
          <cell r="J361">
            <v>2640</v>
          </cell>
          <cell r="K361">
            <v>92</v>
          </cell>
          <cell r="L361">
            <v>28</v>
          </cell>
          <cell r="M361">
            <v>0.65</v>
          </cell>
          <cell r="N361">
            <v>16.565083919999999</v>
          </cell>
          <cell r="O361">
            <v>258.41530915200002</v>
          </cell>
        </row>
        <row r="362">
          <cell r="A362">
            <v>42816</v>
          </cell>
          <cell r="B362" t="str">
            <v>28gg, 30D, SJ, Orizio</v>
          </cell>
          <cell r="C362" t="str">
            <v>28</v>
          </cell>
          <cell r="D362" t="str">
            <v>40</v>
          </cell>
          <cell r="E362" t="str">
            <v>Ne</v>
          </cell>
          <cell r="F362">
            <v>40</v>
          </cell>
          <cell r="G362" t="str">
            <v>1/40Ne RS Cotton Marl (H113)</v>
          </cell>
          <cell r="H362">
            <v>94</v>
          </cell>
          <cell r="I362">
            <v>2.75</v>
          </cell>
          <cell r="J362">
            <v>2640</v>
          </cell>
          <cell r="K362">
            <v>92</v>
          </cell>
          <cell r="L362">
            <v>28</v>
          </cell>
          <cell r="M362">
            <v>0.65</v>
          </cell>
          <cell r="N362">
            <v>16.565083919999999</v>
          </cell>
          <cell r="O362">
            <v>258.41530915200002</v>
          </cell>
        </row>
        <row r="363">
          <cell r="A363">
            <v>42825</v>
          </cell>
          <cell r="B363" t="str">
            <v>36gg, 30D, SJ, Orizio</v>
          </cell>
          <cell r="C363" t="str">
            <v>36</v>
          </cell>
          <cell r="D363" t="str">
            <v>85</v>
          </cell>
          <cell r="E363" t="str">
            <v>Nm</v>
          </cell>
          <cell r="F363">
            <v>51</v>
          </cell>
          <cell r="G363" t="str">
            <v>1/85Nm RS Tencel A100</v>
          </cell>
          <cell r="H363">
            <v>100</v>
          </cell>
          <cell r="I363">
            <v>2.2000000000000002</v>
          </cell>
          <cell r="J363">
            <v>3384</v>
          </cell>
          <cell r="K363">
            <v>92</v>
          </cell>
          <cell r="L363">
            <v>26</v>
          </cell>
          <cell r="M363">
            <v>0.7</v>
          </cell>
          <cell r="N363">
            <v>12.371295676235293</v>
          </cell>
          <cell r="O363">
            <v>207.83776736075293</v>
          </cell>
        </row>
        <row r="364">
          <cell r="A364">
            <v>42835</v>
          </cell>
          <cell r="B364" t="str">
            <v>28gg, 30D, SJ, Orizio</v>
          </cell>
          <cell r="C364" t="str">
            <v>28</v>
          </cell>
          <cell r="D364" t="str">
            <v>40</v>
          </cell>
          <cell r="E364" t="str">
            <v>Ne</v>
          </cell>
          <cell r="F364">
            <v>40</v>
          </cell>
          <cell r="G364" t="str">
            <v>1/40Ne RS Cotton Marl (H113)</v>
          </cell>
          <cell r="H364">
            <v>94</v>
          </cell>
          <cell r="I364">
            <v>2.75</v>
          </cell>
          <cell r="J364">
            <v>2640</v>
          </cell>
          <cell r="K364">
            <v>92</v>
          </cell>
          <cell r="L364">
            <v>28</v>
          </cell>
          <cell r="M364">
            <v>0.65</v>
          </cell>
          <cell r="N364">
            <v>16.565083919999999</v>
          </cell>
          <cell r="O364">
            <v>258.41530915200002</v>
          </cell>
        </row>
        <row r="365">
          <cell r="A365">
            <v>42842</v>
          </cell>
          <cell r="B365" t="str">
            <v>28gg, 30D, SJ, Orizio</v>
          </cell>
          <cell r="C365" t="str">
            <v>28</v>
          </cell>
          <cell r="D365" t="str">
            <v>40</v>
          </cell>
          <cell r="E365" t="str">
            <v>Ne</v>
          </cell>
          <cell r="F365">
            <v>40</v>
          </cell>
          <cell r="G365" t="str">
            <v>1/40Ne RS Cotton Marl (BC06)</v>
          </cell>
          <cell r="H365">
            <v>95</v>
          </cell>
          <cell r="I365">
            <v>2.75</v>
          </cell>
          <cell r="J365">
            <v>2640</v>
          </cell>
          <cell r="K365">
            <v>92</v>
          </cell>
          <cell r="L365">
            <v>28</v>
          </cell>
          <cell r="M365">
            <v>0.65</v>
          </cell>
          <cell r="N365">
            <v>16.565083919999999</v>
          </cell>
          <cell r="O365">
            <v>258.41530915200002</v>
          </cell>
        </row>
        <row r="366">
          <cell r="A366">
            <v>42877</v>
          </cell>
          <cell r="B366" t="str">
            <v>28gg, 30D, SJ, Orizio</v>
          </cell>
          <cell r="C366" t="str">
            <v>28</v>
          </cell>
          <cell r="D366" t="str">
            <v>50</v>
          </cell>
          <cell r="E366" t="str">
            <v>Ne</v>
          </cell>
          <cell r="F366">
            <v>50</v>
          </cell>
          <cell r="G366" t="str">
            <v>1/50Ne RS Cotton/Polyester(80/20)</v>
          </cell>
          <cell r="H366">
            <v>95</v>
          </cell>
          <cell r="I366">
            <v>2.7</v>
          </cell>
          <cell r="J366">
            <v>2640</v>
          </cell>
          <cell r="K366">
            <v>92</v>
          </cell>
          <cell r="L366">
            <v>28</v>
          </cell>
          <cell r="M366">
            <v>0.7</v>
          </cell>
          <cell r="N366">
            <v>13.011120460800003</v>
          </cell>
          <cell r="O366">
            <v>218.58682374144001</v>
          </cell>
        </row>
        <row r="367">
          <cell r="A367">
            <v>42878</v>
          </cell>
          <cell r="B367" t="str">
            <v>28gg, 30D, SJ, Orizio</v>
          </cell>
          <cell r="C367" t="str">
            <v>28</v>
          </cell>
          <cell r="D367" t="str">
            <v>50</v>
          </cell>
          <cell r="E367" t="str">
            <v>Ne</v>
          </cell>
          <cell r="F367">
            <v>50</v>
          </cell>
          <cell r="G367" t="str">
            <v>1/50Ne RS Cotton/Polyester(80/20)</v>
          </cell>
          <cell r="H367">
            <v>95</v>
          </cell>
          <cell r="I367">
            <v>2.7</v>
          </cell>
          <cell r="J367">
            <v>2640</v>
          </cell>
          <cell r="K367">
            <v>92</v>
          </cell>
          <cell r="L367">
            <v>28</v>
          </cell>
          <cell r="M367">
            <v>0.7</v>
          </cell>
          <cell r="N367">
            <v>13.011120460800003</v>
          </cell>
          <cell r="O367">
            <v>218.58682374144001</v>
          </cell>
        </row>
        <row r="368">
          <cell r="A368">
            <v>42931</v>
          </cell>
          <cell r="B368" t="str">
            <v>28gg, 30D, SJ, Orizio</v>
          </cell>
          <cell r="C368" t="str">
            <v>28</v>
          </cell>
          <cell r="D368" t="str">
            <v>30</v>
          </cell>
          <cell r="E368" t="str">
            <v>Ne</v>
          </cell>
          <cell r="F368">
            <v>30</v>
          </cell>
          <cell r="G368" t="str">
            <v>1/30Ne RS Combed Cotton</v>
          </cell>
          <cell r="H368">
            <v>87</v>
          </cell>
          <cell r="I368">
            <v>3.3</v>
          </cell>
          <cell r="J368">
            <v>2640</v>
          </cell>
          <cell r="K368">
            <v>92</v>
          </cell>
          <cell r="L368">
            <v>28</v>
          </cell>
          <cell r="M368">
            <v>0.7</v>
          </cell>
          <cell r="N368">
            <v>26.504134271999995</v>
          </cell>
          <cell r="O368">
            <v>445.26945576959986</v>
          </cell>
        </row>
        <row r="369">
          <cell r="A369">
            <v>42936</v>
          </cell>
          <cell r="B369" t="str">
            <v>24gg, 30D, SJ, Orizio</v>
          </cell>
          <cell r="C369" t="str">
            <v>24</v>
          </cell>
          <cell r="D369" t="str">
            <v>36</v>
          </cell>
          <cell r="E369" t="str">
            <v>Ne</v>
          </cell>
          <cell r="F369">
            <v>36</v>
          </cell>
          <cell r="G369" t="str">
            <v>1/36Ne RS Combed Cotton Slub (CK36L)</v>
          </cell>
          <cell r="H369">
            <v>62.74</v>
          </cell>
          <cell r="I369">
            <v>3.2</v>
          </cell>
          <cell r="J369">
            <v>2220</v>
          </cell>
          <cell r="K369">
            <v>92</v>
          </cell>
          <cell r="L369">
            <v>28</v>
          </cell>
          <cell r="M369">
            <v>0.7</v>
          </cell>
          <cell r="N369">
            <v>18.010155520000005</v>
          </cell>
          <cell r="O369">
            <v>302.57061273600004</v>
          </cell>
        </row>
        <row r="370">
          <cell r="A370">
            <v>42936</v>
          </cell>
          <cell r="B370" t="str">
            <v>24gg, 30D, SJ, Orizio</v>
          </cell>
          <cell r="C370" t="str">
            <v>24</v>
          </cell>
          <cell r="D370" t="str">
            <v>36</v>
          </cell>
          <cell r="E370" t="str">
            <v>Ne</v>
          </cell>
          <cell r="F370">
            <v>36</v>
          </cell>
          <cell r="G370" t="str">
            <v>1/36Ne RS Combed Cotton Slub (CK36L)</v>
          </cell>
          <cell r="H370">
            <v>62.74</v>
          </cell>
          <cell r="I370">
            <v>3.2</v>
          </cell>
          <cell r="J370">
            <v>2220</v>
          </cell>
          <cell r="K370">
            <v>92</v>
          </cell>
          <cell r="L370">
            <v>28</v>
          </cell>
          <cell r="M370">
            <v>0.7</v>
          </cell>
          <cell r="N370">
            <v>18.010155520000005</v>
          </cell>
          <cell r="O370">
            <v>302.57061273600004</v>
          </cell>
        </row>
        <row r="371">
          <cell r="A371">
            <v>42938</v>
          </cell>
          <cell r="B371" t="str">
            <v>36gg, 30D, SJ, Orizio</v>
          </cell>
          <cell r="C371" t="str">
            <v>36</v>
          </cell>
          <cell r="D371" t="str">
            <v>50</v>
          </cell>
          <cell r="E371" t="str">
            <v>Ne</v>
          </cell>
          <cell r="F371">
            <v>50</v>
          </cell>
          <cell r="G371" t="str">
            <v>1/50Ne RS Combed Cotton</v>
          </cell>
          <cell r="H371">
            <v>100</v>
          </cell>
          <cell r="I371">
            <v>2.15</v>
          </cell>
          <cell r="J371">
            <v>3384</v>
          </cell>
          <cell r="K371">
            <v>92</v>
          </cell>
          <cell r="L371">
            <v>26</v>
          </cell>
          <cell r="M371">
            <v>0.7</v>
          </cell>
          <cell r="N371">
            <v>12.331932462720001</v>
          </cell>
          <cell r="O371">
            <v>207.17646537369603</v>
          </cell>
        </row>
        <row r="372">
          <cell r="A372">
            <v>42959</v>
          </cell>
          <cell r="B372" t="str">
            <v>28gg, 30D, SJ, Santec</v>
          </cell>
          <cell r="C372" t="str">
            <v>28</v>
          </cell>
          <cell r="D372" t="str">
            <v>30</v>
          </cell>
          <cell r="E372" t="str">
            <v>Ne</v>
          </cell>
          <cell r="F372">
            <v>30</v>
          </cell>
          <cell r="G372" t="str">
            <v>1/30Ne RS Combed Cotton</v>
          </cell>
          <cell r="H372">
            <v>87</v>
          </cell>
          <cell r="I372">
            <v>3.3</v>
          </cell>
          <cell r="J372">
            <v>2640</v>
          </cell>
          <cell r="K372">
            <v>92</v>
          </cell>
          <cell r="L372">
            <v>28</v>
          </cell>
          <cell r="M372">
            <v>0.7</v>
          </cell>
          <cell r="N372">
            <v>26.504134271999995</v>
          </cell>
          <cell r="O372">
            <v>445.26945576959986</v>
          </cell>
        </row>
        <row r="373">
          <cell r="A373">
            <v>42975</v>
          </cell>
          <cell r="B373" t="str">
            <v>28gg, 30D, SJ, Orizio</v>
          </cell>
          <cell r="C373" t="str">
            <v>28</v>
          </cell>
          <cell r="D373" t="str">
            <v>40</v>
          </cell>
          <cell r="E373" t="str">
            <v>Ne</v>
          </cell>
          <cell r="F373">
            <v>40</v>
          </cell>
          <cell r="G373" t="str">
            <v>1/40Ne RS Combed Cotton</v>
          </cell>
          <cell r="H373">
            <v>95</v>
          </cell>
          <cell r="I373">
            <v>2.9</v>
          </cell>
          <cell r="J373">
            <v>2640</v>
          </cell>
          <cell r="K373">
            <v>92</v>
          </cell>
          <cell r="L373">
            <v>28</v>
          </cell>
          <cell r="M373">
            <v>0.7</v>
          </cell>
          <cell r="N373">
            <v>17.468633952000001</v>
          </cell>
          <cell r="O373">
            <v>293.47305039360003</v>
          </cell>
        </row>
        <row r="374">
          <cell r="A374">
            <v>42984</v>
          </cell>
          <cell r="B374" t="str">
            <v>28gg, 30D, SJ, Orizio</v>
          </cell>
          <cell r="C374" t="str">
            <v>28</v>
          </cell>
          <cell r="D374" t="str">
            <v>40</v>
          </cell>
          <cell r="E374" t="str">
            <v>Ne</v>
          </cell>
          <cell r="F374">
            <v>40</v>
          </cell>
          <cell r="G374" t="str">
            <v>1/40Ne RS Combed Cotton</v>
          </cell>
          <cell r="H374">
            <v>95</v>
          </cell>
          <cell r="I374">
            <v>2.9</v>
          </cell>
          <cell r="J374">
            <v>2640</v>
          </cell>
          <cell r="K374">
            <v>92</v>
          </cell>
          <cell r="L374">
            <v>28</v>
          </cell>
          <cell r="M374">
            <v>0.7</v>
          </cell>
          <cell r="N374">
            <v>17.468633952000001</v>
          </cell>
          <cell r="O374">
            <v>293.47305039360003</v>
          </cell>
        </row>
        <row r="375">
          <cell r="A375">
            <v>42988</v>
          </cell>
          <cell r="B375" t="str">
            <v>28gg, 30D, SJ, Orizio</v>
          </cell>
          <cell r="C375" t="str">
            <v>28</v>
          </cell>
          <cell r="D375" t="str">
            <v>30</v>
          </cell>
          <cell r="E375" t="str">
            <v>Ne</v>
          </cell>
          <cell r="F375">
            <v>30</v>
          </cell>
          <cell r="G375" t="str">
            <v>1/30Ne RS Combed Cotton</v>
          </cell>
          <cell r="H375">
            <v>87</v>
          </cell>
          <cell r="I375">
            <v>3.3</v>
          </cell>
          <cell r="J375">
            <v>2640</v>
          </cell>
          <cell r="K375">
            <v>92</v>
          </cell>
          <cell r="L375">
            <v>26</v>
          </cell>
          <cell r="M375">
            <v>0.65</v>
          </cell>
          <cell r="N375">
            <v>24.610981824</v>
          </cell>
          <cell r="O375">
            <v>383.93131645440002</v>
          </cell>
        </row>
        <row r="376">
          <cell r="A376">
            <v>43006</v>
          </cell>
          <cell r="B376" t="str">
            <v>18gg, 30D, SJ, Orizio</v>
          </cell>
          <cell r="C376" t="str">
            <v>18</v>
          </cell>
          <cell r="D376" t="str">
            <v>50</v>
          </cell>
          <cell r="E376" t="str">
            <v>Nm</v>
          </cell>
          <cell r="F376">
            <v>30</v>
          </cell>
          <cell r="G376" t="str">
            <v>1/50Nm RS Polyester/ Viscose 52/48</v>
          </cell>
          <cell r="H376">
            <v>95</v>
          </cell>
          <cell r="I376">
            <v>4</v>
          </cell>
          <cell r="J376">
            <v>1680</v>
          </cell>
          <cell r="K376">
            <v>92</v>
          </cell>
          <cell r="L376">
            <v>28</v>
          </cell>
          <cell r="M376">
            <v>0.7</v>
          </cell>
          <cell r="N376">
            <v>20.443960319999999</v>
          </cell>
          <cell r="O376">
            <v>343.45853337599993</v>
          </cell>
        </row>
        <row r="377">
          <cell r="A377">
            <v>43014</v>
          </cell>
          <cell r="B377" t="str">
            <v>28gg, 30D, SJ, Orizio</v>
          </cell>
          <cell r="C377" t="str">
            <v>28</v>
          </cell>
          <cell r="D377" t="str">
            <v>30</v>
          </cell>
          <cell r="E377" t="str">
            <v>Ne</v>
          </cell>
          <cell r="F377">
            <v>30</v>
          </cell>
          <cell r="G377" t="str">
            <v>1/30Ne RS Cotton Marl (HB315BY,Huafu)</v>
          </cell>
          <cell r="H377">
            <v>100</v>
          </cell>
          <cell r="I377">
            <v>2.9</v>
          </cell>
          <cell r="J377">
            <v>2640</v>
          </cell>
          <cell r="K377">
            <v>92</v>
          </cell>
          <cell r="L377">
            <v>26</v>
          </cell>
          <cell r="M377">
            <v>0.65</v>
          </cell>
          <cell r="N377">
            <v>21.627832511999998</v>
          </cell>
          <cell r="O377">
            <v>337.39418718719998</v>
          </cell>
        </row>
        <row r="378">
          <cell r="A378">
            <v>43015</v>
          </cell>
          <cell r="B378" t="str">
            <v>28gg, 30D, SJ, Orizio</v>
          </cell>
          <cell r="C378" t="str">
            <v>28</v>
          </cell>
          <cell r="D378" t="str">
            <v>30</v>
          </cell>
          <cell r="E378" t="str">
            <v>Ne</v>
          </cell>
          <cell r="F378">
            <v>30</v>
          </cell>
          <cell r="G378" t="str">
            <v>1/30Ne RS Cotton Marl (HC701,Haufu)</v>
          </cell>
          <cell r="H378">
            <v>100</v>
          </cell>
          <cell r="I378">
            <v>2.9</v>
          </cell>
          <cell r="J378">
            <v>2640</v>
          </cell>
          <cell r="K378">
            <v>92</v>
          </cell>
          <cell r="L378">
            <v>26</v>
          </cell>
          <cell r="M378">
            <v>0.65</v>
          </cell>
          <cell r="N378">
            <v>21.627832511999998</v>
          </cell>
          <cell r="O378">
            <v>337.39418718719998</v>
          </cell>
        </row>
        <row r="379">
          <cell r="A379">
            <v>43016</v>
          </cell>
          <cell r="B379" t="str">
            <v>28gg, 30D, SJ, Orizio</v>
          </cell>
          <cell r="C379" t="str">
            <v>28</v>
          </cell>
          <cell r="D379" t="str">
            <v>30</v>
          </cell>
          <cell r="E379" t="str">
            <v>Ne</v>
          </cell>
          <cell r="F379">
            <v>30</v>
          </cell>
          <cell r="G379" t="str">
            <v>1/30Ne RS Cotton Marl (HH426,Haufu)</v>
          </cell>
          <cell r="H379">
            <v>100</v>
          </cell>
          <cell r="I379">
            <v>2.9</v>
          </cell>
          <cell r="J379">
            <v>2640</v>
          </cell>
          <cell r="K379">
            <v>92</v>
          </cell>
          <cell r="L379">
            <v>26</v>
          </cell>
          <cell r="M379">
            <v>0.65</v>
          </cell>
          <cell r="N379">
            <v>21.627832511999998</v>
          </cell>
          <cell r="O379">
            <v>337.39418718719998</v>
          </cell>
        </row>
        <row r="380">
          <cell r="A380">
            <v>43017</v>
          </cell>
          <cell r="B380" t="str">
            <v>28gg, 30D, SJ, Orizio</v>
          </cell>
          <cell r="C380" t="str">
            <v>28</v>
          </cell>
          <cell r="D380" t="str">
            <v>30</v>
          </cell>
          <cell r="E380" t="str">
            <v>Ne</v>
          </cell>
          <cell r="F380">
            <v>30</v>
          </cell>
          <cell r="G380" t="str">
            <v>1/30Ne RS Cotton Marl (HE129,Haufu)</v>
          </cell>
          <cell r="H380">
            <v>100</v>
          </cell>
          <cell r="I380">
            <v>2.9</v>
          </cell>
          <cell r="J380">
            <v>2640</v>
          </cell>
          <cell r="K380">
            <v>92</v>
          </cell>
          <cell r="L380">
            <v>26</v>
          </cell>
          <cell r="M380">
            <v>0.65</v>
          </cell>
          <cell r="N380">
            <v>21.627832511999998</v>
          </cell>
          <cell r="O380">
            <v>337.39418718719998</v>
          </cell>
        </row>
        <row r="381">
          <cell r="A381">
            <v>43018</v>
          </cell>
          <cell r="B381" t="str">
            <v>28gg, 30D, SJ, Orizio</v>
          </cell>
          <cell r="C381" t="str">
            <v>28</v>
          </cell>
          <cell r="D381" t="str">
            <v>30</v>
          </cell>
          <cell r="E381" t="str">
            <v>Ne</v>
          </cell>
          <cell r="F381">
            <v>30</v>
          </cell>
          <cell r="G381" t="str">
            <v>1/30Ne RS Cotton Marl (HH304,Haufu)</v>
          </cell>
          <cell r="H381">
            <v>100</v>
          </cell>
          <cell r="I381">
            <v>2.9</v>
          </cell>
          <cell r="J381">
            <v>2640</v>
          </cell>
          <cell r="K381">
            <v>92</v>
          </cell>
          <cell r="L381">
            <v>26</v>
          </cell>
          <cell r="M381">
            <v>0.65</v>
          </cell>
          <cell r="N381">
            <v>21.627832511999998</v>
          </cell>
          <cell r="O381">
            <v>337.39418718719998</v>
          </cell>
        </row>
        <row r="382">
          <cell r="A382">
            <v>43019</v>
          </cell>
          <cell r="B382" t="str">
            <v>28gg, 30D, SJ, Orizio</v>
          </cell>
          <cell r="C382" t="str">
            <v>28</v>
          </cell>
          <cell r="D382" t="str">
            <v>30</v>
          </cell>
          <cell r="E382" t="str">
            <v>Ne</v>
          </cell>
          <cell r="F382">
            <v>30</v>
          </cell>
          <cell r="G382" t="str">
            <v>1/30Ne RS Cotton Marl (HH441,Haufu)</v>
          </cell>
          <cell r="H382">
            <v>100</v>
          </cell>
          <cell r="I382">
            <v>2.9</v>
          </cell>
          <cell r="J382">
            <v>2640</v>
          </cell>
          <cell r="K382">
            <v>92</v>
          </cell>
          <cell r="L382">
            <v>26</v>
          </cell>
          <cell r="M382">
            <v>0.65</v>
          </cell>
          <cell r="N382">
            <v>21.627832511999998</v>
          </cell>
          <cell r="O382">
            <v>337.39418718719998</v>
          </cell>
        </row>
        <row r="383">
          <cell r="A383">
            <v>43022</v>
          </cell>
          <cell r="B383" t="str">
            <v>24gg, 30D, SJ, Orizio</v>
          </cell>
          <cell r="C383" t="str">
            <v>24</v>
          </cell>
          <cell r="D383" t="str">
            <v>32</v>
          </cell>
          <cell r="E383" t="str">
            <v>Ne</v>
          </cell>
          <cell r="F383">
            <v>32</v>
          </cell>
          <cell r="G383" t="str">
            <v>1/32Ne RS Combed Cotton</v>
          </cell>
          <cell r="H383">
            <v>92</v>
          </cell>
          <cell r="I383">
            <v>3</v>
          </cell>
          <cell r="J383">
            <v>2220</v>
          </cell>
          <cell r="K383">
            <v>92</v>
          </cell>
          <cell r="L383">
            <v>28</v>
          </cell>
          <cell r="M383">
            <v>0.7</v>
          </cell>
          <cell r="N383">
            <v>18.995085899999999</v>
          </cell>
          <cell r="O383">
            <v>319.11744311999996</v>
          </cell>
        </row>
        <row r="384">
          <cell r="A384">
            <v>43023</v>
          </cell>
          <cell r="B384" t="str">
            <v>28gg, 30D, SJ, Orizio</v>
          </cell>
          <cell r="C384" t="str">
            <v>28</v>
          </cell>
          <cell r="D384" t="str">
            <v>30</v>
          </cell>
          <cell r="E384" t="str">
            <v>Ne</v>
          </cell>
          <cell r="F384">
            <v>30</v>
          </cell>
          <cell r="G384" t="str">
            <v>1/30Ne RS Combed Cotton</v>
          </cell>
          <cell r="H384">
            <v>87</v>
          </cell>
          <cell r="I384">
            <v>3.3</v>
          </cell>
          <cell r="J384">
            <v>2640</v>
          </cell>
          <cell r="K384">
            <v>92</v>
          </cell>
          <cell r="L384">
            <v>28</v>
          </cell>
          <cell r="M384">
            <v>0.7</v>
          </cell>
          <cell r="N384">
            <v>26.504134271999995</v>
          </cell>
          <cell r="O384">
            <v>445.26945576959986</v>
          </cell>
        </row>
        <row r="385">
          <cell r="A385">
            <v>43025</v>
          </cell>
          <cell r="B385" t="str">
            <v>28gg, 30D, SJ, Orizio</v>
          </cell>
          <cell r="C385" t="str">
            <v>28</v>
          </cell>
          <cell r="D385" t="str">
            <v>30</v>
          </cell>
          <cell r="E385" t="str">
            <v>Ne</v>
          </cell>
          <cell r="F385">
            <v>30</v>
          </cell>
          <cell r="G385" t="str">
            <v>1/30Ne RS Cotton Marl (H113)</v>
          </cell>
          <cell r="H385">
            <v>87</v>
          </cell>
          <cell r="I385">
            <v>3.3</v>
          </cell>
          <cell r="J385">
            <v>2640</v>
          </cell>
          <cell r="K385">
            <v>92</v>
          </cell>
          <cell r="L385">
            <v>28</v>
          </cell>
          <cell r="M385">
            <v>0.65</v>
          </cell>
          <cell r="N385">
            <v>26.504134271999995</v>
          </cell>
          <cell r="O385">
            <v>413.46449464319994</v>
          </cell>
        </row>
        <row r="386">
          <cell r="A386">
            <v>43028</v>
          </cell>
          <cell r="B386" t="str">
            <v>28gg, 30D, SJ, Orizio</v>
          </cell>
          <cell r="C386" t="str">
            <v>28</v>
          </cell>
          <cell r="D386" t="str">
            <v>32</v>
          </cell>
          <cell r="E386" t="str">
            <v>Ne</v>
          </cell>
          <cell r="F386">
            <v>32</v>
          </cell>
          <cell r="G386" t="str">
            <v>1/32Ne RS Combed Cotton</v>
          </cell>
          <cell r="H386">
            <v>87</v>
          </cell>
          <cell r="I386">
            <v>3.3</v>
          </cell>
          <cell r="J386">
            <v>2640</v>
          </cell>
          <cell r="K386">
            <v>92</v>
          </cell>
          <cell r="L386">
            <v>28</v>
          </cell>
          <cell r="M386">
            <v>0.7</v>
          </cell>
          <cell r="N386">
            <v>24.847625879999995</v>
          </cell>
          <cell r="O386">
            <v>417.44011478399989</v>
          </cell>
        </row>
        <row r="387">
          <cell r="A387">
            <v>43029</v>
          </cell>
          <cell r="B387" t="str">
            <v>28gg, 30D, SJ, Orizio</v>
          </cell>
          <cell r="C387" t="str">
            <v>28</v>
          </cell>
          <cell r="D387" t="str">
            <v>30</v>
          </cell>
          <cell r="E387" t="str">
            <v>Ne</v>
          </cell>
          <cell r="F387">
            <v>30</v>
          </cell>
          <cell r="G387" t="str">
            <v>1/30Ne RS Supima Cotton Marl (H113L ,Haufu)</v>
          </cell>
          <cell r="H387">
            <v>94</v>
          </cell>
          <cell r="I387">
            <v>3</v>
          </cell>
          <cell r="J387">
            <v>2640</v>
          </cell>
          <cell r="K387">
            <v>92</v>
          </cell>
          <cell r="L387">
            <v>28</v>
          </cell>
          <cell r="M387">
            <v>0.65</v>
          </cell>
          <cell r="N387">
            <v>24.094667520000002</v>
          </cell>
          <cell r="O387">
            <v>375.87681331200002</v>
          </cell>
        </row>
        <row r="388">
          <cell r="A388">
            <v>43034</v>
          </cell>
          <cell r="B388" t="str">
            <v>28gg, 30D, SJ, Orizio</v>
          </cell>
          <cell r="C388" t="str">
            <v>28</v>
          </cell>
          <cell r="D388" t="str">
            <v>40</v>
          </cell>
          <cell r="E388" t="str">
            <v>Ne</v>
          </cell>
          <cell r="F388">
            <v>40</v>
          </cell>
          <cell r="G388" t="str">
            <v>1/40Ne RS Combed Cotton</v>
          </cell>
          <cell r="H388">
            <v>95</v>
          </cell>
          <cell r="I388">
            <v>2.9</v>
          </cell>
          <cell r="J388">
            <v>2640</v>
          </cell>
          <cell r="K388">
            <v>92</v>
          </cell>
          <cell r="L388">
            <v>28</v>
          </cell>
          <cell r="M388">
            <v>0.7</v>
          </cell>
          <cell r="N388">
            <v>17.468633952000001</v>
          </cell>
          <cell r="O388">
            <v>293.47305039360003</v>
          </cell>
        </row>
        <row r="389">
          <cell r="A389">
            <v>43036</v>
          </cell>
          <cell r="B389" t="str">
            <v>28gg, 30D, SJ, Orizio</v>
          </cell>
          <cell r="C389" t="str">
            <v>28</v>
          </cell>
          <cell r="D389" t="str">
            <v>40</v>
          </cell>
          <cell r="E389" t="str">
            <v>Ne</v>
          </cell>
          <cell r="F389">
            <v>40</v>
          </cell>
          <cell r="G389" t="str">
            <v>1/40Ne RS Cotton Marl (HB315BY)</v>
          </cell>
          <cell r="H389">
            <v>95</v>
          </cell>
          <cell r="I389">
            <v>2.9</v>
          </cell>
          <cell r="J389">
            <v>2640</v>
          </cell>
          <cell r="K389">
            <v>92</v>
          </cell>
          <cell r="L389">
            <v>28</v>
          </cell>
          <cell r="M389">
            <v>0.65</v>
          </cell>
          <cell r="N389">
            <v>17.468633952000001</v>
          </cell>
          <cell r="O389">
            <v>272.51068965120004</v>
          </cell>
        </row>
        <row r="390">
          <cell r="A390">
            <v>43051</v>
          </cell>
          <cell r="B390" t="str">
            <v>28gg, 30D, SJ, Orizio</v>
          </cell>
          <cell r="C390" t="str">
            <v>28</v>
          </cell>
          <cell r="D390" t="str">
            <v>32</v>
          </cell>
          <cell r="E390" t="str">
            <v>Ne</v>
          </cell>
          <cell r="F390">
            <v>32</v>
          </cell>
          <cell r="G390" t="str">
            <v>1/32Ne RS Combed Cotton</v>
          </cell>
          <cell r="H390">
            <v>87</v>
          </cell>
          <cell r="I390">
            <v>3.3</v>
          </cell>
          <cell r="J390">
            <v>2640</v>
          </cell>
          <cell r="K390">
            <v>92</v>
          </cell>
          <cell r="L390">
            <v>28</v>
          </cell>
          <cell r="M390">
            <v>0.7</v>
          </cell>
          <cell r="N390">
            <v>24.847625879999995</v>
          </cell>
          <cell r="O390">
            <v>417.44011478399989</v>
          </cell>
        </row>
        <row r="391">
          <cell r="A391">
            <v>43086</v>
          </cell>
          <cell r="B391" t="str">
            <v>28gg, 30D, SJ, Santec</v>
          </cell>
          <cell r="C391" t="str">
            <v>28</v>
          </cell>
          <cell r="D391" t="str">
            <v>40</v>
          </cell>
          <cell r="E391" t="str">
            <v>Ne</v>
          </cell>
          <cell r="F391">
            <v>40</v>
          </cell>
          <cell r="G391" t="str">
            <v>1/40Ne RS Combed Cotton</v>
          </cell>
          <cell r="H391">
            <v>95</v>
          </cell>
          <cell r="I391">
            <v>2.9</v>
          </cell>
          <cell r="J391">
            <v>2640</v>
          </cell>
          <cell r="K391">
            <v>92</v>
          </cell>
          <cell r="L391">
            <v>28</v>
          </cell>
          <cell r="M391">
            <v>0.7</v>
          </cell>
          <cell r="N391">
            <v>17.468633952000001</v>
          </cell>
          <cell r="O391">
            <v>293.47305039360003</v>
          </cell>
        </row>
        <row r="392">
          <cell r="A392">
            <v>43093</v>
          </cell>
          <cell r="B392" t="str">
            <v>28gg, 30D, SJ, Orizio</v>
          </cell>
          <cell r="C392" t="str">
            <v>28</v>
          </cell>
          <cell r="D392" t="str">
            <v>40</v>
          </cell>
          <cell r="E392" t="str">
            <v>Ne</v>
          </cell>
          <cell r="F392">
            <v>40</v>
          </cell>
          <cell r="G392" t="str">
            <v>1/40Ne RS Cotton Marl (HH322)</v>
          </cell>
          <cell r="H392">
            <v>95</v>
          </cell>
          <cell r="I392">
            <v>2.9</v>
          </cell>
          <cell r="J392">
            <v>2640</v>
          </cell>
          <cell r="K392">
            <v>92</v>
          </cell>
          <cell r="L392">
            <v>28</v>
          </cell>
          <cell r="M392">
            <v>0.65</v>
          </cell>
          <cell r="N392">
            <v>17.468633952000001</v>
          </cell>
          <cell r="O392">
            <v>272.51068965120004</v>
          </cell>
        </row>
        <row r="393">
          <cell r="A393">
            <v>43094</v>
          </cell>
          <cell r="B393" t="str">
            <v>28gg, 30D, SJ, Orizio</v>
          </cell>
          <cell r="C393" t="str">
            <v>28</v>
          </cell>
          <cell r="D393" t="str">
            <v>40</v>
          </cell>
          <cell r="E393" t="str">
            <v>Ne</v>
          </cell>
          <cell r="F393">
            <v>40</v>
          </cell>
          <cell r="G393" t="str">
            <v>1/40Ne RS Cotton Marl (HD312 BY)</v>
          </cell>
          <cell r="H393">
            <v>95</v>
          </cell>
          <cell r="I393">
            <v>2.9</v>
          </cell>
          <cell r="J393">
            <v>2640</v>
          </cell>
          <cell r="K393">
            <v>92</v>
          </cell>
          <cell r="L393">
            <v>28</v>
          </cell>
          <cell r="M393">
            <v>0.65</v>
          </cell>
          <cell r="N393">
            <v>17.468633952000001</v>
          </cell>
          <cell r="O393">
            <v>272.51068965120004</v>
          </cell>
        </row>
        <row r="394">
          <cell r="A394">
            <v>43099</v>
          </cell>
          <cell r="B394" t="str">
            <v>28gg, 30D, SJ, Orizio</v>
          </cell>
          <cell r="C394" t="str">
            <v>28</v>
          </cell>
          <cell r="D394" t="str">
            <v>30</v>
          </cell>
          <cell r="E394" t="str">
            <v>Ne</v>
          </cell>
          <cell r="F394">
            <v>30</v>
          </cell>
          <cell r="G394" t="str">
            <v>1/30Ne RS Combed Cotton</v>
          </cell>
          <cell r="H394">
            <v>94</v>
          </cell>
          <cell r="I394">
            <v>3</v>
          </cell>
          <cell r="J394">
            <v>2640</v>
          </cell>
          <cell r="K394">
            <v>92</v>
          </cell>
          <cell r="L394">
            <v>28</v>
          </cell>
          <cell r="M394">
            <v>0.7</v>
          </cell>
          <cell r="N394">
            <v>24.094667520000002</v>
          </cell>
          <cell r="O394">
            <v>404.79041433600003</v>
          </cell>
        </row>
        <row r="395">
          <cell r="A395">
            <v>43103</v>
          </cell>
          <cell r="B395" t="str">
            <v>28gg, 30D, SJ, Orizio</v>
          </cell>
          <cell r="C395" t="str">
            <v>28</v>
          </cell>
          <cell r="D395" t="str">
            <v>40</v>
          </cell>
          <cell r="E395" t="str">
            <v>Ne</v>
          </cell>
          <cell r="F395">
            <v>40</v>
          </cell>
          <cell r="G395" t="str">
            <v>1/40Ne RS Cotton Marl (H120CG)</v>
          </cell>
          <cell r="H395">
            <v>95</v>
          </cell>
          <cell r="I395">
            <v>2.9</v>
          </cell>
          <cell r="J395">
            <v>2640</v>
          </cell>
          <cell r="K395">
            <v>92</v>
          </cell>
          <cell r="L395">
            <v>28</v>
          </cell>
          <cell r="M395">
            <v>0.65</v>
          </cell>
          <cell r="N395">
            <v>17.468633952000001</v>
          </cell>
          <cell r="O395">
            <v>272.51068965120004</v>
          </cell>
        </row>
        <row r="396">
          <cell r="A396">
            <v>43106</v>
          </cell>
          <cell r="B396" t="str">
            <v>32gg, 30D, SJ, Orizio</v>
          </cell>
          <cell r="C396" t="str">
            <v>32</v>
          </cell>
          <cell r="D396" t="str">
            <v>50</v>
          </cell>
          <cell r="E396" t="str">
            <v>Ne</v>
          </cell>
          <cell r="F396">
            <v>50</v>
          </cell>
          <cell r="G396" t="str">
            <v>1/50Ne RS Combed Cotton</v>
          </cell>
          <cell r="H396">
            <v>88</v>
          </cell>
          <cell r="I396">
            <v>2.5499999999999998</v>
          </cell>
          <cell r="J396">
            <v>3000</v>
          </cell>
          <cell r="K396">
            <v>92</v>
          </cell>
          <cell r="L396">
            <v>28</v>
          </cell>
          <cell r="M396">
            <v>0.7</v>
          </cell>
          <cell r="N396">
            <v>13.963955039999998</v>
          </cell>
          <cell r="O396">
            <v>234.59444467199995</v>
          </cell>
        </row>
        <row r="397">
          <cell r="A397">
            <v>43108</v>
          </cell>
          <cell r="B397" t="str">
            <v>28gg, 30D, SJ, Santec</v>
          </cell>
          <cell r="C397" t="str">
            <v>28</v>
          </cell>
          <cell r="D397" t="str">
            <v>40</v>
          </cell>
          <cell r="E397" t="str">
            <v>Ne</v>
          </cell>
          <cell r="F397">
            <v>40</v>
          </cell>
          <cell r="G397" t="str">
            <v>1/40Ne RS Cotton Marl (HSS09-40)</v>
          </cell>
          <cell r="H397">
            <v>95</v>
          </cell>
          <cell r="I397">
            <v>2.9</v>
          </cell>
          <cell r="J397">
            <v>2640</v>
          </cell>
          <cell r="K397">
            <v>92</v>
          </cell>
          <cell r="L397">
            <v>28</v>
          </cell>
          <cell r="M397">
            <v>0.65</v>
          </cell>
          <cell r="N397">
            <v>17.468633952000001</v>
          </cell>
          <cell r="O397">
            <v>272.51068965120004</v>
          </cell>
        </row>
        <row r="398">
          <cell r="A398">
            <v>43109</v>
          </cell>
          <cell r="B398" t="str">
            <v>28gg, 30D, SJ, Santec</v>
          </cell>
          <cell r="C398" t="str">
            <v>28</v>
          </cell>
          <cell r="D398" t="str">
            <v>40</v>
          </cell>
          <cell r="E398" t="str">
            <v>Ne</v>
          </cell>
          <cell r="F398">
            <v>40</v>
          </cell>
          <cell r="G398" t="str">
            <v>1/40Ne RS Cotton Marl (H120CG)</v>
          </cell>
          <cell r="H398">
            <v>95</v>
          </cell>
          <cell r="I398">
            <v>2.9</v>
          </cell>
          <cell r="J398">
            <v>2640</v>
          </cell>
          <cell r="K398">
            <v>92</v>
          </cell>
          <cell r="L398">
            <v>28</v>
          </cell>
          <cell r="M398">
            <v>0.65</v>
          </cell>
          <cell r="N398">
            <v>17.468633952000001</v>
          </cell>
          <cell r="O398">
            <v>272.51068965120004</v>
          </cell>
        </row>
        <row r="399">
          <cell r="A399">
            <v>43121</v>
          </cell>
          <cell r="B399" t="str">
            <v>28gg, 30D, SJ, Orizio</v>
          </cell>
          <cell r="C399" t="str">
            <v>28</v>
          </cell>
          <cell r="D399" t="str">
            <v>40</v>
          </cell>
          <cell r="E399" t="str">
            <v>Ne</v>
          </cell>
          <cell r="F399">
            <v>40</v>
          </cell>
          <cell r="G399" t="str">
            <v>1/40Ne RS Cotton Marl (HH322)</v>
          </cell>
          <cell r="H399">
            <v>95</v>
          </cell>
          <cell r="I399">
            <v>2.9</v>
          </cell>
          <cell r="J399">
            <v>2640</v>
          </cell>
          <cell r="K399">
            <v>92</v>
          </cell>
          <cell r="L399">
            <v>28</v>
          </cell>
          <cell r="M399">
            <v>0.65</v>
          </cell>
          <cell r="N399">
            <v>17.468633952000001</v>
          </cell>
          <cell r="O399">
            <v>272.51068965120004</v>
          </cell>
        </row>
        <row r="400">
          <cell r="A400">
            <v>43122</v>
          </cell>
          <cell r="B400" t="str">
            <v>28gg, 30D, SJ, Orizio</v>
          </cell>
          <cell r="C400" t="str">
            <v>28</v>
          </cell>
          <cell r="D400" t="str">
            <v>40</v>
          </cell>
          <cell r="E400" t="str">
            <v>Ne</v>
          </cell>
          <cell r="F400">
            <v>40</v>
          </cell>
          <cell r="G400" t="str">
            <v>1/40Ne RS Cotton Marl (HD312 BY)</v>
          </cell>
          <cell r="H400">
            <v>95</v>
          </cell>
          <cell r="I400">
            <v>2.9</v>
          </cell>
          <cell r="J400">
            <v>2640</v>
          </cell>
          <cell r="K400">
            <v>92</v>
          </cell>
          <cell r="L400">
            <v>28</v>
          </cell>
          <cell r="M400">
            <v>0.65</v>
          </cell>
          <cell r="N400">
            <v>17.468633952000001</v>
          </cell>
          <cell r="O400">
            <v>272.51068965120004</v>
          </cell>
        </row>
        <row r="401">
          <cell r="A401">
            <v>43127</v>
          </cell>
          <cell r="B401" t="str">
            <v>28gg, 30D, SJ, Orizio</v>
          </cell>
          <cell r="C401" t="str">
            <v>28</v>
          </cell>
          <cell r="D401" t="str">
            <v>30</v>
          </cell>
          <cell r="E401" t="str">
            <v>Ne</v>
          </cell>
          <cell r="F401">
            <v>30</v>
          </cell>
          <cell r="G401" t="str">
            <v>1/30Ne RS Combed Cotton</v>
          </cell>
          <cell r="H401">
            <v>94</v>
          </cell>
          <cell r="I401">
            <v>3.2</v>
          </cell>
          <cell r="J401">
            <v>2640</v>
          </cell>
          <cell r="K401">
            <v>92</v>
          </cell>
          <cell r="L401">
            <v>28</v>
          </cell>
          <cell r="M401">
            <v>0.7</v>
          </cell>
          <cell r="N401">
            <v>25.700978688000003</v>
          </cell>
          <cell r="O401">
            <v>431.77644195840003</v>
          </cell>
        </row>
        <row r="402">
          <cell r="A402">
            <v>43128</v>
          </cell>
          <cell r="B402" t="str">
            <v>28gg, 30D, SJ, Orizio</v>
          </cell>
          <cell r="C402" t="str">
            <v>28</v>
          </cell>
          <cell r="D402" t="str">
            <v>30</v>
          </cell>
          <cell r="E402" t="str">
            <v>Ne</v>
          </cell>
          <cell r="F402">
            <v>30</v>
          </cell>
          <cell r="G402" t="str">
            <v>1/30Ne RS Combed Cotton</v>
          </cell>
          <cell r="H402">
            <v>94</v>
          </cell>
          <cell r="I402">
            <v>3.2</v>
          </cell>
          <cell r="J402">
            <v>2640</v>
          </cell>
          <cell r="K402">
            <v>92</v>
          </cell>
          <cell r="L402">
            <v>28</v>
          </cell>
          <cell r="M402">
            <v>0.7</v>
          </cell>
          <cell r="N402">
            <v>25.700978688000003</v>
          </cell>
          <cell r="O402">
            <v>431.77644195840003</v>
          </cell>
        </row>
        <row r="403">
          <cell r="A403">
            <v>43129</v>
          </cell>
          <cell r="B403" t="str">
            <v>28gg, 30D, SJ, Orizio</v>
          </cell>
          <cell r="C403" t="str">
            <v>28</v>
          </cell>
          <cell r="D403" t="str">
            <v>30</v>
          </cell>
          <cell r="E403" t="str">
            <v>Ne</v>
          </cell>
          <cell r="F403">
            <v>30</v>
          </cell>
          <cell r="G403" t="str">
            <v>1/30Ne RS Combed Cotton</v>
          </cell>
          <cell r="H403">
            <v>94</v>
          </cell>
          <cell r="I403">
            <v>3.2</v>
          </cell>
          <cell r="J403">
            <v>2640</v>
          </cell>
          <cell r="K403">
            <v>92</v>
          </cell>
          <cell r="L403">
            <v>28</v>
          </cell>
          <cell r="M403">
            <v>0.7</v>
          </cell>
          <cell r="N403">
            <v>25.700978688000003</v>
          </cell>
          <cell r="O403">
            <v>431.77644195840003</v>
          </cell>
        </row>
        <row r="404">
          <cell r="A404">
            <v>43136</v>
          </cell>
          <cell r="B404" t="str">
            <v>28gg, 30D, SJ, Orizio</v>
          </cell>
          <cell r="C404" t="str">
            <v>28</v>
          </cell>
          <cell r="D404" t="str">
            <v>40</v>
          </cell>
          <cell r="E404" t="str">
            <v>Ne</v>
          </cell>
          <cell r="F404">
            <v>40</v>
          </cell>
          <cell r="G404" t="str">
            <v>1/40Ne RS Combed Cotton</v>
          </cell>
          <cell r="H404">
            <v>86</v>
          </cell>
          <cell r="I404">
            <v>3.1</v>
          </cell>
          <cell r="J404">
            <v>2640</v>
          </cell>
          <cell r="K404">
            <v>92</v>
          </cell>
          <cell r="L404">
            <v>28</v>
          </cell>
          <cell r="M404">
            <v>0.7</v>
          </cell>
          <cell r="N404">
            <v>18.673367328000001</v>
          </cell>
          <cell r="O404">
            <v>313.71257111040001</v>
          </cell>
        </row>
        <row r="405">
          <cell r="A405">
            <v>43143</v>
          </cell>
          <cell r="B405" t="str">
            <v>28gg, 30D, SJ, Orizio</v>
          </cell>
          <cell r="C405" t="str">
            <v>28</v>
          </cell>
          <cell r="D405" t="str">
            <v>40</v>
          </cell>
          <cell r="E405" t="str">
            <v>Ne</v>
          </cell>
          <cell r="F405">
            <v>40</v>
          </cell>
          <cell r="G405" t="str">
            <v>1/40Ne Rs Cotton Marl (H178CG, huafu)</v>
          </cell>
          <cell r="H405">
            <v>95</v>
          </cell>
          <cell r="I405">
            <v>2.9</v>
          </cell>
          <cell r="J405">
            <v>2640</v>
          </cell>
          <cell r="K405">
            <v>92</v>
          </cell>
          <cell r="L405">
            <v>28</v>
          </cell>
          <cell r="M405">
            <v>0.65</v>
          </cell>
          <cell r="N405">
            <v>17.468633952000001</v>
          </cell>
          <cell r="O405">
            <v>272.51068965120004</v>
          </cell>
        </row>
        <row r="406">
          <cell r="A406">
            <v>43144</v>
          </cell>
          <cell r="B406" t="str">
            <v>36gg, 30D, SJ, Orizio</v>
          </cell>
          <cell r="C406" t="str">
            <v>36</v>
          </cell>
          <cell r="D406" t="str">
            <v>60</v>
          </cell>
          <cell r="E406" t="str">
            <v>Ne</v>
          </cell>
          <cell r="F406">
            <v>60</v>
          </cell>
          <cell r="G406" t="str">
            <v>1/60Ne RS Cotton/Micro Modal(50/50) Marl HMA95410</v>
          </cell>
          <cell r="H406">
            <v>100</v>
          </cell>
          <cell r="I406">
            <v>1.95</v>
          </cell>
          <cell r="J406">
            <v>3384</v>
          </cell>
          <cell r="K406">
            <v>92</v>
          </cell>
          <cell r="L406">
            <v>26</v>
          </cell>
          <cell r="M406">
            <v>0.65</v>
          </cell>
          <cell r="N406">
            <v>9.3206466287999987</v>
          </cell>
          <cell r="O406">
            <v>145.40208740928</v>
          </cell>
        </row>
        <row r="407">
          <cell r="A407">
            <v>43157</v>
          </cell>
          <cell r="B407" t="str">
            <v>28gg, 30D, SJ, Santec</v>
          </cell>
          <cell r="C407" t="str">
            <v>28</v>
          </cell>
          <cell r="D407" t="str">
            <v>40</v>
          </cell>
          <cell r="E407" t="str">
            <v>Ne</v>
          </cell>
          <cell r="F407">
            <v>40</v>
          </cell>
          <cell r="G407" t="str">
            <v>1/40Ne RS Org FT Cotton /Cotton  20/80</v>
          </cell>
          <cell r="H407">
            <v>95</v>
          </cell>
          <cell r="I407">
            <v>2.9</v>
          </cell>
          <cell r="J407">
            <v>2640</v>
          </cell>
          <cell r="K407">
            <v>92</v>
          </cell>
          <cell r="L407">
            <v>28</v>
          </cell>
          <cell r="M407">
            <v>0.7</v>
          </cell>
          <cell r="N407">
            <v>17.468633952000001</v>
          </cell>
          <cell r="O407">
            <v>293.47305039360003</v>
          </cell>
        </row>
        <row r="408">
          <cell r="A408">
            <v>43159</v>
          </cell>
          <cell r="B408" t="str">
            <v>28gg, 30D, SJ, Orizio</v>
          </cell>
          <cell r="C408" t="str">
            <v>28</v>
          </cell>
          <cell r="D408" t="str">
            <v>30</v>
          </cell>
          <cell r="E408" t="str">
            <v>Ne</v>
          </cell>
          <cell r="F408">
            <v>30</v>
          </cell>
          <cell r="G408" t="str">
            <v>1/30Ne RS Combed Cotton</v>
          </cell>
          <cell r="H408">
            <v>94</v>
          </cell>
          <cell r="I408">
            <v>3</v>
          </cell>
          <cell r="J408">
            <v>2640</v>
          </cell>
          <cell r="K408">
            <v>92</v>
          </cell>
          <cell r="L408">
            <v>28</v>
          </cell>
          <cell r="M408">
            <v>0.7</v>
          </cell>
          <cell r="N408">
            <v>24.094667520000002</v>
          </cell>
          <cell r="O408">
            <v>404.79041433600003</v>
          </cell>
        </row>
        <row r="409">
          <cell r="A409">
            <v>43160</v>
          </cell>
          <cell r="B409" t="str">
            <v>28gg, 30D, SJ, Orizio</v>
          </cell>
          <cell r="C409" t="str">
            <v>28</v>
          </cell>
          <cell r="D409" t="str">
            <v>30</v>
          </cell>
          <cell r="E409" t="str">
            <v>Ne</v>
          </cell>
          <cell r="F409">
            <v>30</v>
          </cell>
          <cell r="G409" t="str">
            <v>1/30Ne RS Combed Cotton</v>
          </cell>
          <cell r="H409">
            <v>94</v>
          </cell>
          <cell r="I409">
            <v>3</v>
          </cell>
          <cell r="J409">
            <v>2640</v>
          </cell>
          <cell r="K409">
            <v>92</v>
          </cell>
          <cell r="L409">
            <v>28</v>
          </cell>
          <cell r="M409">
            <v>0.7</v>
          </cell>
          <cell r="N409">
            <v>24.094667520000002</v>
          </cell>
          <cell r="O409">
            <v>404.79041433600003</v>
          </cell>
        </row>
        <row r="410">
          <cell r="A410">
            <v>43161</v>
          </cell>
          <cell r="B410" t="str">
            <v>28gg, 30D, SJ, Orizio</v>
          </cell>
          <cell r="C410" t="str">
            <v>28</v>
          </cell>
          <cell r="D410" t="str">
            <v>30</v>
          </cell>
          <cell r="E410" t="str">
            <v>Ne</v>
          </cell>
          <cell r="F410">
            <v>30</v>
          </cell>
          <cell r="G410" t="str">
            <v>1/30Ne RS Cotton Marl (H113)</v>
          </cell>
          <cell r="H410">
            <v>94</v>
          </cell>
          <cell r="I410">
            <v>3</v>
          </cell>
          <cell r="J410">
            <v>2640</v>
          </cell>
          <cell r="K410">
            <v>92</v>
          </cell>
          <cell r="L410">
            <v>28</v>
          </cell>
          <cell r="M410">
            <v>0.65</v>
          </cell>
          <cell r="N410">
            <v>24.094667520000002</v>
          </cell>
          <cell r="O410">
            <v>375.87681331200002</v>
          </cell>
        </row>
        <row r="411">
          <cell r="A411">
            <v>43162</v>
          </cell>
          <cell r="B411" t="str">
            <v>28gg, 30D, SJ, Santec</v>
          </cell>
          <cell r="C411" t="str">
            <v>28</v>
          </cell>
          <cell r="D411" t="str">
            <v>40</v>
          </cell>
          <cell r="E411" t="str">
            <v>Ne</v>
          </cell>
          <cell r="F411">
            <v>40</v>
          </cell>
          <cell r="G411" t="str">
            <v>1/40Ne RS Vis/Cot Marl 65/35 (HMC81702)</v>
          </cell>
          <cell r="H411">
            <v>95</v>
          </cell>
          <cell r="I411">
            <v>2.8</v>
          </cell>
          <cell r="J411">
            <v>2640</v>
          </cell>
          <cell r="K411">
            <v>92</v>
          </cell>
          <cell r="L411">
            <v>28</v>
          </cell>
          <cell r="M411">
            <v>0.65</v>
          </cell>
          <cell r="N411">
            <v>16.866267263999998</v>
          </cell>
          <cell r="O411">
            <v>263.11376931839999</v>
          </cell>
        </row>
        <row r="412">
          <cell r="A412">
            <v>43164</v>
          </cell>
          <cell r="B412" t="str">
            <v>28gg, 30D, SJ, Orizio</v>
          </cell>
          <cell r="C412" t="str">
            <v>28</v>
          </cell>
          <cell r="D412" t="str">
            <v>30</v>
          </cell>
          <cell r="E412" t="str">
            <v>Ne</v>
          </cell>
          <cell r="F412">
            <v>30</v>
          </cell>
          <cell r="G412" t="str">
            <v>1/30Ne RS Supima Cotton Marl (BSPM50)</v>
          </cell>
          <cell r="H412">
            <v>94</v>
          </cell>
          <cell r="I412">
            <v>3</v>
          </cell>
          <cell r="J412">
            <v>2640</v>
          </cell>
          <cell r="K412">
            <v>92</v>
          </cell>
          <cell r="L412">
            <v>28</v>
          </cell>
          <cell r="M412">
            <v>0.65</v>
          </cell>
          <cell r="N412">
            <v>24.094667520000002</v>
          </cell>
          <cell r="O412">
            <v>375.87681331200002</v>
          </cell>
        </row>
        <row r="413">
          <cell r="A413">
            <v>43168</v>
          </cell>
          <cell r="B413" t="str">
            <v>28gg, 30D, SJ, Orizio</v>
          </cell>
          <cell r="C413" t="str">
            <v>28</v>
          </cell>
          <cell r="D413" t="str">
            <v>30</v>
          </cell>
          <cell r="E413" t="str">
            <v>Ne</v>
          </cell>
          <cell r="F413">
            <v>30</v>
          </cell>
          <cell r="G413" t="str">
            <v>1/30Ne RS Cotton Marl (H113)</v>
          </cell>
          <cell r="H413">
            <v>94</v>
          </cell>
          <cell r="I413">
            <v>3</v>
          </cell>
          <cell r="J413">
            <v>2640</v>
          </cell>
          <cell r="K413">
            <v>92</v>
          </cell>
          <cell r="L413">
            <v>28</v>
          </cell>
          <cell r="M413">
            <v>0.65</v>
          </cell>
          <cell r="N413">
            <v>24.094667520000002</v>
          </cell>
          <cell r="O413">
            <v>375.87681331200002</v>
          </cell>
        </row>
        <row r="414">
          <cell r="A414">
            <v>43172</v>
          </cell>
          <cell r="B414" t="str">
            <v>28gg, 30D, SJ, Orizio</v>
          </cell>
          <cell r="C414" t="str">
            <v>28</v>
          </cell>
          <cell r="D414" t="str">
            <v>30</v>
          </cell>
          <cell r="E414" t="str">
            <v>Ne</v>
          </cell>
          <cell r="F414">
            <v>30</v>
          </cell>
          <cell r="G414" t="str">
            <v>1/30Ne RS Combed Cotton</v>
          </cell>
          <cell r="H414">
            <v>94</v>
          </cell>
          <cell r="I414">
            <v>3</v>
          </cell>
          <cell r="J414">
            <v>2640</v>
          </cell>
          <cell r="K414">
            <v>92</v>
          </cell>
          <cell r="L414">
            <v>28</v>
          </cell>
          <cell r="M414">
            <v>0.7</v>
          </cell>
          <cell r="N414">
            <v>24.094667520000002</v>
          </cell>
          <cell r="O414">
            <v>404.79041433600003</v>
          </cell>
        </row>
        <row r="415">
          <cell r="A415">
            <v>43188</v>
          </cell>
          <cell r="B415" t="str">
            <v>28gg, 30D, SJ, Orizio</v>
          </cell>
          <cell r="C415" t="str">
            <v>28</v>
          </cell>
          <cell r="D415" t="str">
            <v>40</v>
          </cell>
          <cell r="E415" t="str">
            <v>Ne</v>
          </cell>
          <cell r="F415">
            <v>40</v>
          </cell>
          <cell r="G415" t="str">
            <v>1/40Ne RS Cotton Marl (HSS09-40)</v>
          </cell>
          <cell r="H415">
            <v>95</v>
          </cell>
          <cell r="I415">
            <v>2.9</v>
          </cell>
          <cell r="J415">
            <v>2640</v>
          </cell>
          <cell r="K415">
            <v>92</v>
          </cell>
          <cell r="L415">
            <v>28</v>
          </cell>
          <cell r="M415">
            <v>0.65</v>
          </cell>
          <cell r="N415">
            <v>17.468633952000001</v>
          </cell>
          <cell r="O415">
            <v>272.51068965120004</v>
          </cell>
        </row>
        <row r="416">
          <cell r="A416">
            <v>43193</v>
          </cell>
          <cell r="B416" t="str">
            <v>28gg, 30D, SJ, Orizio</v>
          </cell>
          <cell r="C416" t="str">
            <v>28</v>
          </cell>
          <cell r="D416" t="str">
            <v>40</v>
          </cell>
          <cell r="E416" t="str">
            <v>Ne</v>
          </cell>
          <cell r="F416">
            <v>40</v>
          </cell>
          <cell r="G416" t="str">
            <v>1/40Ne RS Org FT Cotton /Cotton  20/80</v>
          </cell>
          <cell r="H416">
            <v>95</v>
          </cell>
          <cell r="I416">
            <v>2.9</v>
          </cell>
          <cell r="J416">
            <v>2640</v>
          </cell>
          <cell r="K416">
            <v>92</v>
          </cell>
          <cell r="L416">
            <v>28</v>
          </cell>
          <cell r="M416">
            <v>0.7</v>
          </cell>
          <cell r="N416">
            <v>17.468633952000001</v>
          </cell>
          <cell r="O416">
            <v>293.47305039360003</v>
          </cell>
        </row>
        <row r="417">
          <cell r="A417">
            <v>43194</v>
          </cell>
          <cell r="B417" t="str">
            <v>28gg, 30D, SJ, Orizio</v>
          </cell>
          <cell r="C417" t="str">
            <v>28</v>
          </cell>
          <cell r="D417" t="str">
            <v>40</v>
          </cell>
          <cell r="E417" t="str">
            <v>Ne</v>
          </cell>
          <cell r="F417">
            <v>40</v>
          </cell>
          <cell r="G417" t="str">
            <v>1/40Ne RS Org FT Cotton /Cotton  20/80</v>
          </cell>
          <cell r="H417">
            <v>95</v>
          </cell>
          <cell r="I417">
            <v>2.9</v>
          </cell>
          <cell r="J417">
            <v>2640</v>
          </cell>
          <cell r="K417">
            <v>92</v>
          </cell>
          <cell r="L417">
            <v>28</v>
          </cell>
          <cell r="M417">
            <v>0.7</v>
          </cell>
          <cell r="N417">
            <v>17.468633952000001</v>
          </cell>
          <cell r="O417">
            <v>293.47305039360003</v>
          </cell>
        </row>
        <row r="418">
          <cell r="A418">
            <v>43195</v>
          </cell>
          <cell r="B418" t="str">
            <v>28gg, 30D, SJ, Orizio</v>
          </cell>
          <cell r="C418" t="str">
            <v>28</v>
          </cell>
          <cell r="D418" t="str">
            <v>40</v>
          </cell>
          <cell r="E418" t="str">
            <v>Ne</v>
          </cell>
          <cell r="F418">
            <v>40</v>
          </cell>
          <cell r="G418" t="str">
            <v>1/40Ne RS Org FT Cotton /Cotton  20/80</v>
          </cell>
          <cell r="H418">
            <v>95</v>
          </cell>
          <cell r="I418">
            <v>2.9</v>
          </cell>
          <cell r="J418">
            <v>2640</v>
          </cell>
          <cell r="K418">
            <v>92</v>
          </cell>
          <cell r="L418">
            <v>28</v>
          </cell>
          <cell r="M418">
            <v>0.7</v>
          </cell>
          <cell r="N418">
            <v>17.468633952000001</v>
          </cell>
          <cell r="O418">
            <v>293.47305039360003</v>
          </cell>
        </row>
        <row r="419">
          <cell r="A419">
            <v>43200</v>
          </cell>
          <cell r="B419" t="str">
            <v>28gg, 30D, SJ, Orizio</v>
          </cell>
          <cell r="C419" t="str">
            <v>28</v>
          </cell>
          <cell r="D419" t="str">
            <v>40</v>
          </cell>
          <cell r="E419" t="str">
            <v>Ne</v>
          </cell>
          <cell r="F419">
            <v>40</v>
          </cell>
          <cell r="G419" t="str">
            <v>1/40Ne RS Cotton Marl (H113)</v>
          </cell>
          <cell r="H419">
            <v>94</v>
          </cell>
          <cell r="I419">
            <v>2.75</v>
          </cell>
          <cell r="J419">
            <v>2640</v>
          </cell>
          <cell r="K419">
            <v>92</v>
          </cell>
          <cell r="L419">
            <v>28</v>
          </cell>
          <cell r="M419">
            <v>0.7</v>
          </cell>
          <cell r="N419">
            <v>16.565083919999999</v>
          </cell>
          <cell r="O419">
            <v>278.29340985599993</v>
          </cell>
        </row>
        <row r="420">
          <cell r="A420">
            <v>43201</v>
          </cell>
          <cell r="B420" t="str">
            <v>28gg, 30D, SJ, Orizio</v>
          </cell>
          <cell r="C420" t="str">
            <v>28</v>
          </cell>
          <cell r="D420" t="str">
            <v>30</v>
          </cell>
          <cell r="E420" t="str">
            <v>Ne</v>
          </cell>
          <cell r="F420">
            <v>30</v>
          </cell>
          <cell r="G420" t="str">
            <v>1/30Ne RS Cotton Marl (HB315BY,Huafu)</v>
          </cell>
          <cell r="H420">
            <v>94</v>
          </cell>
          <cell r="I420">
            <v>3.2</v>
          </cell>
          <cell r="J420">
            <v>2640</v>
          </cell>
          <cell r="K420">
            <v>92</v>
          </cell>
          <cell r="L420">
            <v>28</v>
          </cell>
          <cell r="M420">
            <v>0.65</v>
          </cell>
          <cell r="N420">
            <v>25.700978688000003</v>
          </cell>
          <cell r="O420">
            <v>400.93526753280008</v>
          </cell>
        </row>
        <row r="421">
          <cell r="A421">
            <v>43202</v>
          </cell>
          <cell r="B421" t="str">
            <v>28gg, 30D, SJ, Orizio</v>
          </cell>
          <cell r="C421" t="str">
            <v>28</v>
          </cell>
          <cell r="D421" t="str">
            <v>30</v>
          </cell>
          <cell r="E421" t="str">
            <v>Ne</v>
          </cell>
          <cell r="F421">
            <v>30</v>
          </cell>
          <cell r="G421" t="str">
            <v>1/30Ne RS Cotton Marl (HB315BY,Huafu)</v>
          </cell>
          <cell r="H421">
            <v>94</v>
          </cell>
          <cell r="I421">
            <v>3.2</v>
          </cell>
          <cell r="J421">
            <v>2640</v>
          </cell>
          <cell r="K421">
            <v>92</v>
          </cell>
          <cell r="L421">
            <v>28</v>
          </cell>
          <cell r="M421">
            <v>0.65</v>
          </cell>
          <cell r="N421">
            <v>25.700978688000003</v>
          </cell>
          <cell r="O421">
            <v>400.93526753280008</v>
          </cell>
        </row>
        <row r="422">
          <cell r="A422">
            <v>43203</v>
          </cell>
          <cell r="B422" t="str">
            <v>28gg, 30D, SJ, Orizio</v>
          </cell>
          <cell r="C422" t="str">
            <v>28</v>
          </cell>
          <cell r="D422" t="str">
            <v>30</v>
          </cell>
          <cell r="E422" t="str">
            <v>Ne</v>
          </cell>
          <cell r="F422">
            <v>30</v>
          </cell>
          <cell r="G422" t="str">
            <v>1/30Ne RS Cotton Marl (H178CG ,Huafu)</v>
          </cell>
          <cell r="H422">
            <v>94</v>
          </cell>
          <cell r="I422">
            <v>3.2</v>
          </cell>
          <cell r="J422">
            <v>2640</v>
          </cell>
          <cell r="K422">
            <v>92</v>
          </cell>
          <cell r="L422">
            <v>28</v>
          </cell>
          <cell r="M422">
            <v>0.65</v>
          </cell>
          <cell r="N422">
            <v>25.700978688000003</v>
          </cell>
          <cell r="O422">
            <v>400.93526753280008</v>
          </cell>
        </row>
        <row r="423">
          <cell r="A423">
            <v>43204</v>
          </cell>
          <cell r="B423" t="str">
            <v>28gg, 30D, SJ, Orizio</v>
          </cell>
          <cell r="C423" t="str">
            <v>28</v>
          </cell>
          <cell r="D423" t="str">
            <v>32</v>
          </cell>
          <cell r="E423" t="str">
            <v>Ne</v>
          </cell>
          <cell r="F423">
            <v>32</v>
          </cell>
          <cell r="G423" t="str">
            <v>1/32Ne RS Cotton Marl (H113)</v>
          </cell>
          <cell r="H423">
            <v>87</v>
          </cell>
          <cell r="I423">
            <v>3.3</v>
          </cell>
          <cell r="J423">
            <v>2640</v>
          </cell>
          <cell r="K423">
            <v>92</v>
          </cell>
          <cell r="L423">
            <v>28</v>
          </cell>
          <cell r="M423">
            <v>0.65</v>
          </cell>
          <cell r="N423">
            <v>24.847625879999995</v>
          </cell>
          <cell r="O423">
            <v>387.62296372799995</v>
          </cell>
        </row>
        <row r="424">
          <cell r="A424">
            <v>43207</v>
          </cell>
          <cell r="B424" t="str">
            <v>28gg, 30D, SJ, Orizio</v>
          </cell>
          <cell r="C424" t="str">
            <v>28</v>
          </cell>
          <cell r="D424" t="str">
            <v>30</v>
          </cell>
          <cell r="E424" t="str">
            <v>Ne</v>
          </cell>
          <cell r="F424">
            <v>30</v>
          </cell>
          <cell r="G424" t="str">
            <v>1/30Ne RS Cotton Marl (HD312BY,Huafu)</v>
          </cell>
          <cell r="H424">
            <v>94</v>
          </cell>
          <cell r="I424">
            <v>3.2</v>
          </cell>
          <cell r="J424">
            <v>2640</v>
          </cell>
          <cell r="K424">
            <v>92</v>
          </cell>
          <cell r="L424">
            <v>28</v>
          </cell>
          <cell r="M424">
            <v>0.65</v>
          </cell>
          <cell r="N424">
            <v>25.700978688000003</v>
          </cell>
          <cell r="O424">
            <v>400.93526753280008</v>
          </cell>
        </row>
        <row r="425">
          <cell r="A425">
            <v>43208</v>
          </cell>
          <cell r="B425" t="str">
            <v>28gg, 30D, SJ, Orizio</v>
          </cell>
          <cell r="C425" t="str">
            <v>28</v>
          </cell>
          <cell r="D425" t="str">
            <v>40</v>
          </cell>
          <cell r="E425" t="str">
            <v>Ne</v>
          </cell>
          <cell r="F425">
            <v>40</v>
          </cell>
          <cell r="G425" t="str">
            <v>1/40Ne RS Cotton Marl (BC03)</v>
          </cell>
          <cell r="H425">
            <v>94</v>
          </cell>
          <cell r="I425">
            <v>2.75</v>
          </cell>
          <cell r="J425">
            <v>2640</v>
          </cell>
          <cell r="K425">
            <v>92</v>
          </cell>
          <cell r="L425">
            <v>28</v>
          </cell>
          <cell r="M425">
            <v>0.65</v>
          </cell>
          <cell r="N425">
            <v>16.565083919999999</v>
          </cell>
          <cell r="O425">
            <v>258.41530915200002</v>
          </cell>
        </row>
        <row r="426">
          <cell r="A426">
            <v>43209</v>
          </cell>
          <cell r="B426" t="str">
            <v>28gg, 30D, SJ, Orizio</v>
          </cell>
          <cell r="C426" t="str">
            <v>28</v>
          </cell>
          <cell r="D426" t="str">
            <v>30</v>
          </cell>
          <cell r="E426" t="str">
            <v>Ne</v>
          </cell>
          <cell r="F426">
            <v>30</v>
          </cell>
          <cell r="G426" t="str">
            <v>1/30Ne RS Cotton Marl (B50)</v>
          </cell>
          <cell r="H426">
            <v>95</v>
          </cell>
          <cell r="I426">
            <v>3.3</v>
          </cell>
          <cell r="J426">
            <v>2640</v>
          </cell>
          <cell r="K426">
            <v>92</v>
          </cell>
          <cell r="L426">
            <v>28</v>
          </cell>
          <cell r="M426">
            <v>0.65</v>
          </cell>
          <cell r="N426">
            <v>26.504134271999995</v>
          </cell>
          <cell r="O426">
            <v>413.46449464319994</v>
          </cell>
        </row>
        <row r="427">
          <cell r="A427">
            <v>43210</v>
          </cell>
          <cell r="B427" t="str">
            <v>28gg, 30D, SJ, Orizio</v>
          </cell>
          <cell r="C427" t="str">
            <v>28</v>
          </cell>
          <cell r="D427" t="str">
            <v>40</v>
          </cell>
          <cell r="E427" t="str">
            <v>Ne</v>
          </cell>
          <cell r="F427">
            <v>40</v>
          </cell>
          <cell r="G427" t="str">
            <v xml:space="preserve">1/40Ne RS Supima Cotton / Micro Modal (45/55) </v>
          </cell>
          <cell r="H427">
            <v>94</v>
          </cell>
          <cell r="I427">
            <v>2.85</v>
          </cell>
          <cell r="J427">
            <v>2640</v>
          </cell>
          <cell r="K427">
            <v>92</v>
          </cell>
          <cell r="L427">
            <v>28</v>
          </cell>
          <cell r="M427">
            <v>0.7</v>
          </cell>
          <cell r="N427">
            <v>17.167450607999999</v>
          </cell>
          <cell r="O427">
            <v>288.41317021439994</v>
          </cell>
        </row>
        <row r="428">
          <cell r="A428">
            <v>43215</v>
          </cell>
          <cell r="B428" t="str">
            <v>28gg, 30D, SJ, Orizio</v>
          </cell>
          <cell r="C428" t="str">
            <v>28</v>
          </cell>
          <cell r="D428" t="str">
            <v>30</v>
          </cell>
          <cell r="E428" t="str">
            <v>Ne</v>
          </cell>
          <cell r="F428">
            <v>30</v>
          </cell>
          <cell r="G428" t="str">
            <v>1/30Ne RS Combed Cotton</v>
          </cell>
          <cell r="H428">
            <v>94</v>
          </cell>
          <cell r="I428">
            <v>3</v>
          </cell>
          <cell r="J428">
            <v>2640</v>
          </cell>
          <cell r="K428">
            <v>92</v>
          </cell>
          <cell r="L428">
            <v>28</v>
          </cell>
          <cell r="M428">
            <v>0.7</v>
          </cell>
          <cell r="N428">
            <v>24.094667520000002</v>
          </cell>
          <cell r="O428">
            <v>404.79041433600003</v>
          </cell>
        </row>
        <row r="429">
          <cell r="A429">
            <v>43218</v>
          </cell>
          <cell r="B429" t="str">
            <v>28gg, 30D, SJ, Orizio</v>
          </cell>
          <cell r="C429" t="str">
            <v>28</v>
          </cell>
          <cell r="D429" t="str">
            <v>40</v>
          </cell>
          <cell r="E429" t="str">
            <v>Ne</v>
          </cell>
          <cell r="F429">
            <v>40</v>
          </cell>
          <cell r="G429" t="str">
            <v>1/40Ne RS Combed Cotton</v>
          </cell>
          <cell r="H429">
            <v>71</v>
          </cell>
          <cell r="I429">
            <v>3.16</v>
          </cell>
          <cell r="J429">
            <v>2640</v>
          </cell>
          <cell r="K429">
            <v>88</v>
          </cell>
          <cell r="L429">
            <v>28</v>
          </cell>
          <cell r="M429">
            <v>0.7</v>
          </cell>
          <cell r="N429">
            <v>18.2071878912</v>
          </cell>
          <cell r="O429">
            <v>305.88075657216001</v>
          </cell>
        </row>
        <row r="430">
          <cell r="A430">
            <v>43218</v>
          </cell>
          <cell r="B430" t="str">
            <v>28gg, 30D, SJ, Orizio</v>
          </cell>
          <cell r="C430" t="str">
            <v>28</v>
          </cell>
          <cell r="D430" t="str">
            <v>40</v>
          </cell>
          <cell r="E430" t="str">
            <v>Ne</v>
          </cell>
          <cell r="F430">
            <v>40</v>
          </cell>
          <cell r="G430" t="str">
            <v>1/40Ne RS Combed Cotton</v>
          </cell>
          <cell r="H430">
            <v>71</v>
          </cell>
          <cell r="I430">
            <v>3.16</v>
          </cell>
          <cell r="J430">
            <v>2640</v>
          </cell>
          <cell r="K430">
            <v>88</v>
          </cell>
          <cell r="L430">
            <v>28</v>
          </cell>
          <cell r="M430">
            <v>0.7</v>
          </cell>
          <cell r="N430">
            <v>18.2071878912</v>
          </cell>
          <cell r="O430">
            <v>305.88075657216001</v>
          </cell>
        </row>
        <row r="431">
          <cell r="A431">
            <v>43219</v>
          </cell>
          <cell r="B431" t="str">
            <v>28gg, 30D, SJ, Orizio</v>
          </cell>
          <cell r="C431" t="str">
            <v>28</v>
          </cell>
          <cell r="D431" t="str">
            <v>40</v>
          </cell>
          <cell r="E431" t="str">
            <v>Ne</v>
          </cell>
          <cell r="F431">
            <v>40</v>
          </cell>
          <cell r="G431" t="str">
            <v>1/40Ne RS Combed Cotton</v>
          </cell>
          <cell r="H431">
            <v>71</v>
          </cell>
          <cell r="I431">
            <v>3.16</v>
          </cell>
          <cell r="J431">
            <v>2640</v>
          </cell>
          <cell r="K431">
            <v>88</v>
          </cell>
          <cell r="L431">
            <v>28</v>
          </cell>
          <cell r="M431">
            <v>0.7</v>
          </cell>
          <cell r="N431">
            <v>18.2071878912</v>
          </cell>
          <cell r="O431">
            <v>305.88075657216001</v>
          </cell>
        </row>
        <row r="432">
          <cell r="A432">
            <v>43219</v>
          </cell>
          <cell r="B432" t="str">
            <v>28gg, 30D, SJ, Orizio</v>
          </cell>
          <cell r="C432" t="str">
            <v>28</v>
          </cell>
          <cell r="D432" t="str">
            <v>40</v>
          </cell>
          <cell r="E432" t="str">
            <v>Ne</v>
          </cell>
          <cell r="F432">
            <v>40</v>
          </cell>
          <cell r="G432" t="str">
            <v>1/40Ne RS Combed Cotton</v>
          </cell>
          <cell r="H432">
            <v>71</v>
          </cell>
          <cell r="I432">
            <v>3.16</v>
          </cell>
          <cell r="J432">
            <v>2640</v>
          </cell>
          <cell r="K432">
            <v>88</v>
          </cell>
          <cell r="L432">
            <v>28</v>
          </cell>
          <cell r="M432">
            <v>0.7</v>
          </cell>
          <cell r="N432">
            <v>18.2071878912</v>
          </cell>
          <cell r="O432">
            <v>305.88075657216001</v>
          </cell>
        </row>
        <row r="433">
          <cell r="A433">
            <v>43243</v>
          </cell>
          <cell r="B433" t="str">
            <v>28gg, 30D, SJ, Orizio</v>
          </cell>
          <cell r="C433" t="str">
            <v>28</v>
          </cell>
          <cell r="D433" t="str">
            <v>30</v>
          </cell>
          <cell r="E433" t="str">
            <v>Ne</v>
          </cell>
          <cell r="F433">
            <v>30</v>
          </cell>
          <cell r="G433" t="str">
            <v>1/30Ne RS Combed Cotton</v>
          </cell>
          <cell r="H433">
            <v>94</v>
          </cell>
          <cell r="I433">
            <v>3.2</v>
          </cell>
          <cell r="J433">
            <v>2640</v>
          </cell>
          <cell r="K433">
            <v>92</v>
          </cell>
          <cell r="L433">
            <v>28</v>
          </cell>
          <cell r="M433">
            <v>0.7</v>
          </cell>
          <cell r="N433">
            <v>25.700978688000003</v>
          </cell>
          <cell r="O433">
            <v>431.77644195840003</v>
          </cell>
        </row>
        <row r="434">
          <cell r="A434">
            <v>43244</v>
          </cell>
          <cell r="B434" t="str">
            <v>28gg, 30D, SJ, Orizio</v>
          </cell>
          <cell r="C434" t="str">
            <v>28</v>
          </cell>
          <cell r="D434" t="str">
            <v>30</v>
          </cell>
          <cell r="E434" t="str">
            <v>Ne</v>
          </cell>
          <cell r="F434">
            <v>30</v>
          </cell>
          <cell r="G434" t="str">
            <v>1/30Ne RS Combed Cotton</v>
          </cell>
          <cell r="H434">
            <v>94</v>
          </cell>
          <cell r="I434">
            <v>3.2</v>
          </cell>
          <cell r="J434">
            <v>2640</v>
          </cell>
          <cell r="K434">
            <v>92</v>
          </cell>
          <cell r="L434">
            <v>28</v>
          </cell>
          <cell r="M434">
            <v>0.7</v>
          </cell>
          <cell r="N434">
            <v>25.700978688000003</v>
          </cell>
          <cell r="O434">
            <v>431.77644195840003</v>
          </cell>
        </row>
        <row r="435">
          <cell r="A435">
            <v>43252</v>
          </cell>
          <cell r="B435" t="str">
            <v>24gg, 30D, SJ, Santec</v>
          </cell>
          <cell r="C435" t="str">
            <v>24</v>
          </cell>
          <cell r="D435" t="str">
            <v>60</v>
          </cell>
          <cell r="E435" t="str">
            <v>Ne</v>
          </cell>
          <cell r="F435">
            <v>60</v>
          </cell>
          <cell r="G435" t="str">
            <v>2/60Ne RS Viscose / Poly Inject Slub D25L40F15 (95/5)</v>
          </cell>
          <cell r="H435">
            <v>48</v>
          </cell>
          <cell r="I435">
            <v>3</v>
          </cell>
          <cell r="J435">
            <v>2220</v>
          </cell>
          <cell r="K435">
            <v>92</v>
          </cell>
          <cell r="L435">
            <v>28</v>
          </cell>
          <cell r="M435">
            <v>0.7</v>
          </cell>
          <cell r="N435">
            <v>10.13071248</v>
          </cell>
          <cell r="O435">
            <v>170.19596966399999</v>
          </cell>
        </row>
        <row r="436">
          <cell r="A436">
            <v>43252</v>
          </cell>
          <cell r="B436" t="str">
            <v>24gg, 30D, SJ, Santec</v>
          </cell>
          <cell r="C436" t="str">
            <v>24</v>
          </cell>
          <cell r="D436" t="str">
            <v>60</v>
          </cell>
          <cell r="E436" t="str">
            <v>Ne</v>
          </cell>
          <cell r="F436">
            <v>60</v>
          </cell>
          <cell r="G436" t="str">
            <v>2/60Ne RS Viscose / Poly Inject Slub D25L40F15 (95/5)</v>
          </cell>
          <cell r="H436">
            <v>48</v>
          </cell>
          <cell r="I436">
            <v>3</v>
          </cell>
          <cell r="J436">
            <v>2220</v>
          </cell>
          <cell r="K436">
            <v>92</v>
          </cell>
          <cell r="L436">
            <v>28</v>
          </cell>
          <cell r="M436">
            <v>0.7</v>
          </cell>
          <cell r="N436">
            <v>10.13071248</v>
          </cell>
          <cell r="O436">
            <v>170.19596966399999</v>
          </cell>
        </row>
        <row r="437">
          <cell r="A437">
            <v>43255</v>
          </cell>
          <cell r="B437" t="str">
            <v>28gg, 30D, SJ, Orizio</v>
          </cell>
          <cell r="C437" t="str">
            <v>28</v>
          </cell>
          <cell r="D437" t="str">
            <v>30</v>
          </cell>
          <cell r="E437" t="str">
            <v>Ne</v>
          </cell>
          <cell r="F437">
            <v>30</v>
          </cell>
          <cell r="G437" t="str">
            <v>1/30Ne RS Cotton Marl (H103CY)</v>
          </cell>
          <cell r="H437">
            <v>94</v>
          </cell>
          <cell r="I437">
            <v>3</v>
          </cell>
          <cell r="J437">
            <v>2640</v>
          </cell>
          <cell r="K437">
            <v>92</v>
          </cell>
          <cell r="L437">
            <v>28</v>
          </cell>
          <cell r="M437">
            <v>0.65</v>
          </cell>
          <cell r="N437">
            <v>24.094667520000002</v>
          </cell>
          <cell r="O437">
            <v>375.87681331200002</v>
          </cell>
        </row>
        <row r="438">
          <cell r="A438">
            <v>43256</v>
          </cell>
          <cell r="B438" t="str">
            <v>24gg, 30D, SJ, Santec</v>
          </cell>
          <cell r="C438" t="str">
            <v>24</v>
          </cell>
          <cell r="D438" t="str">
            <v>50</v>
          </cell>
          <cell r="E438" t="str">
            <v>Ne</v>
          </cell>
          <cell r="F438">
            <v>50</v>
          </cell>
          <cell r="G438" t="str">
            <v>2/50Ne MVS Viscose / Poly Inject Slub SLB D25L40F (95/5)</v>
          </cell>
          <cell r="H438">
            <v>43</v>
          </cell>
          <cell r="I438">
            <v>3.2</v>
          </cell>
          <cell r="J438">
            <v>2220</v>
          </cell>
          <cell r="K438">
            <v>92</v>
          </cell>
          <cell r="L438">
            <v>28</v>
          </cell>
          <cell r="M438">
            <v>0.7</v>
          </cell>
          <cell r="N438">
            <v>12.967311974400003</v>
          </cell>
          <cell r="O438">
            <v>217.85084116992005</v>
          </cell>
        </row>
        <row r="439">
          <cell r="A439">
            <v>43256</v>
          </cell>
          <cell r="B439" t="str">
            <v>24gg, 30D, SJ, Santec</v>
          </cell>
          <cell r="C439" t="str">
            <v>24</v>
          </cell>
          <cell r="D439" t="str">
            <v>50</v>
          </cell>
          <cell r="E439" t="str">
            <v>Ne</v>
          </cell>
          <cell r="F439">
            <v>50</v>
          </cell>
          <cell r="G439" t="str">
            <v>2/50Ne MVS Viscose / Poly Inject Slub SLB D25L40F (95/5)</v>
          </cell>
          <cell r="H439">
            <v>43</v>
          </cell>
          <cell r="I439">
            <v>3.2</v>
          </cell>
          <cell r="J439">
            <v>2220</v>
          </cell>
          <cell r="K439">
            <v>92</v>
          </cell>
          <cell r="L439">
            <v>28</v>
          </cell>
          <cell r="M439">
            <v>0.7</v>
          </cell>
          <cell r="N439">
            <v>12.967311974400003</v>
          </cell>
          <cell r="O439">
            <v>217.85084116992005</v>
          </cell>
        </row>
        <row r="440">
          <cell r="A440">
            <v>43262</v>
          </cell>
          <cell r="B440" t="str">
            <v>28gg, 30D, SJ, Orizio</v>
          </cell>
          <cell r="C440" t="str">
            <v>28</v>
          </cell>
          <cell r="D440" t="str">
            <v>40</v>
          </cell>
          <cell r="E440" t="str">
            <v>Ne</v>
          </cell>
          <cell r="F440">
            <v>40</v>
          </cell>
          <cell r="G440" t="str">
            <v>1/40Ne RS Combed Cotton</v>
          </cell>
          <cell r="H440">
            <v>86</v>
          </cell>
          <cell r="I440">
            <v>3.1</v>
          </cell>
          <cell r="J440">
            <v>2640</v>
          </cell>
          <cell r="K440">
            <v>92</v>
          </cell>
          <cell r="L440">
            <v>28</v>
          </cell>
          <cell r="M440">
            <v>0.7</v>
          </cell>
          <cell r="N440">
            <v>18.673367328000001</v>
          </cell>
          <cell r="O440">
            <v>313.71257111040001</v>
          </cell>
        </row>
        <row r="441">
          <cell r="A441">
            <v>43277</v>
          </cell>
          <cell r="B441" t="str">
            <v>28gg, 30D, SJ, Orizio</v>
          </cell>
          <cell r="C441" t="str">
            <v>28</v>
          </cell>
          <cell r="D441" t="str">
            <v>40</v>
          </cell>
          <cell r="E441" t="str">
            <v>Ne</v>
          </cell>
          <cell r="F441">
            <v>40</v>
          </cell>
          <cell r="G441" t="str">
            <v>1/40Ne RS Org FT Cotton /Cotton  20/80</v>
          </cell>
          <cell r="H441">
            <v>95</v>
          </cell>
          <cell r="I441">
            <v>2.9</v>
          </cell>
          <cell r="J441">
            <v>2640</v>
          </cell>
          <cell r="K441">
            <v>92</v>
          </cell>
          <cell r="L441">
            <v>28</v>
          </cell>
          <cell r="M441">
            <v>0.7</v>
          </cell>
          <cell r="N441">
            <v>17.468633952000001</v>
          </cell>
          <cell r="O441">
            <v>293.47305039360003</v>
          </cell>
        </row>
        <row r="442">
          <cell r="A442">
            <v>43288</v>
          </cell>
          <cell r="B442" t="str">
            <v>28gg, 30D, SJ, Orizio</v>
          </cell>
          <cell r="C442" t="str">
            <v>28</v>
          </cell>
          <cell r="D442" t="str">
            <v>40</v>
          </cell>
          <cell r="E442" t="str">
            <v>Ne</v>
          </cell>
          <cell r="F442">
            <v>40</v>
          </cell>
          <cell r="G442" t="str">
            <v>1/40Ne RS Combed Cotton</v>
          </cell>
          <cell r="H442">
            <v>86</v>
          </cell>
          <cell r="I442">
            <v>3.1</v>
          </cell>
          <cell r="J442">
            <v>2640</v>
          </cell>
          <cell r="K442">
            <v>92</v>
          </cell>
          <cell r="L442">
            <v>28</v>
          </cell>
          <cell r="M442">
            <v>0.7</v>
          </cell>
          <cell r="N442">
            <v>18.673367328000001</v>
          </cell>
          <cell r="O442">
            <v>313.71257111040001</v>
          </cell>
        </row>
        <row r="443">
          <cell r="A443">
            <v>43291</v>
          </cell>
          <cell r="B443" t="str">
            <v>28gg, 30D, SJ, Orizio</v>
          </cell>
          <cell r="C443" t="str">
            <v>28</v>
          </cell>
          <cell r="D443" t="str">
            <v>40</v>
          </cell>
          <cell r="E443" t="str">
            <v>Ne</v>
          </cell>
          <cell r="F443">
            <v>40</v>
          </cell>
          <cell r="G443" t="str">
            <v>1/40Ne RS Org FT Cotton /Cotton  20/80</v>
          </cell>
          <cell r="H443">
            <v>95</v>
          </cell>
          <cell r="I443">
            <v>2.9</v>
          </cell>
          <cell r="J443">
            <v>2640</v>
          </cell>
          <cell r="K443">
            <v>92</v>
          </cell>
          <cell r="L443">
            <v>28</v>
          </cell>
          <cell r="M443">
            <v>0.7</v>
          </cell>
          <cell r="N443">
            <v>17.468633952000001</v>
          </cell>
          <cell r="O443">
            <v>293.47305039360003</v>
          </cell>
        </row>
        <row r="444">
          <cell r="A444">
            <v>43292</v>
          </cell>
          <cell r="B444" t="str">
            <v>28gg, 30D, SJ, Orizio</v>
          </cell>
          <cell r="C444" t="str">
            <v>28</v>
          </cell>
          <cell r="D444" t="str">
            <v>40</v>
          </cell>
          <cell r="E444" t="str">
            <v>Ne</v>
          </cell>
          <cell r="F444">
            <v>40</v>
          </cell>
          <cell r="G444" t="str">
            <v>1/40Ne RS Org FT Cotton /Cotton  20/80</v>
          </cell>
          <cell r="H444">
            <v>95</v>
          </cell>
          <cell r="I444">
            <v>2.9</v>
          </cell>
          <cell r="J444">
            <v>2640</v>
          </cell>
          <cell r="K444">
            <v>92</v>
          </cell>
          <cell r="L444">
            <v>28</v>
          </cell>
          <cell r="M444">
            <v>0.7</v>
          </cell>
          <cell r="N444">
            <v>17.468633952000001</v>
          </cell>
          <cell r="O444">
            <v>293.47305039360003</v>
          </cell>
        </row>
        <row r="445">
          <cell r="A445">
            <v>43309</v>
          </cell>
          <cell r="B445" t="str">
            <v>28gg, 30D, SJ, Orizio</v>
          </cell>
          <cell r="C445" t="str">
            <v>28</v>
          </cell>
          <cell r="D445" t="str">
            <v>30</v>
          </cell>
          <cell r="E445" t="str">
            <v>Ne</v>
          </cell>
          <cell r="F445">
            <v>30</v>
          </cell>
          <cell r="G445" t="str">
            <v>1/30Ne RS Combed Cotton</v>
          </cell>
          <cell r="H445">
            <v>94</v>
          </cell>
          <cell r="I445">
            <v>3.2</v>
          </cell>
          <cell r="J445">
            <v>2640</v>
          </cell>
          <cell r="K445">
            <v>92</v>
          </cell>
          <cell r="L445">
            <v>28</v>
          </cell>
          <cell r="M445">
            <v>0.7</v>
          </cell>
          <cell r="N445">
            <v>25.700978688000003</v>
          </cell>
          <cell r="O445">
            <v>431.77644195840003</v>
          </cell>
        </row>
        <row r="446">
          <cell r="A446">
            <v>43312</v>
          </cell>
          <cell r="B446" t="str">
            <v>28gg, 30D, SJ, Orizio</v>
          </cell>
          <cell r="C446" t="str">
            <v>28</v>
          </cell>
          <cell r="D446" t="str">
            <v>30</v>
          </cell>
          <cell r="E446" t="str">
            <v>Ne</v>
          </cell>
          <cell r="F446">
            <v>30</v>
          </cell>
          <cell r="G446" t="str">
            <v>1/30Ne RS Combed Cotton</v>
          </cell>
          <cell r="H446">
            <v>94</v>
          </cell>
          <cell r="I446">
            <v>3</v>
          </cell>
          <cell r="J446">
            <v>2640</v>
          </cell>
          <cell r="K446">
            <v>92</v>
          </cell>
          <cell r="L446">
            <v>28</v>
          </cell>
          <cell r="M446">
            <v>0.7</v>
          </cell>
          <cell r="N446">
            <v>24.094667520000002</v>
          </cell>
          <cell r="O446">
            <v>404.79041433600003</v>
          </cell>
        </row>
        <row r="447">
          <cell r="A447">
            <v>43313</v>
          </cell>
          <cell r="B447" t="str">
            <v>28gg, 30D, SJ, Orizio</v>
          </cell>
          <cell r="C447" t="str">
            <v>28</v>
          </cell>
          <cell r="D447" t="str">
            <v>40</v>
          </cell>
          <cell r="E447" t="str">
            <v>Ne</v>
          </cell>
          <cell r="F447">
            <v>40</v>
          </cell>
          <cell r="G447" t="str">
            <v>1/40Ne RS Combed Cotton</v>
          </cell>
          <cell r="H447">
            <v>94</v>
          </cell>
          <cell r="I447">
            <v>2.75</v>
          </cell>
          <cell r="J447">
            <v>2640</v>
          </cell>
          <cell r="K447">
            <v>92</v>
          </cell>
          <cell r="L447">
            <v>28</v>
          </cell>
          <cell r="M447">
            <v>0.7</v>
          </cell>
          <cell r="N447">
            <v>16.565083919999999</v>
          </cell>
          <cell r="O447">
            <v>278.29340985599993</v>
          </cell>
        </row>
        <row r="448">
          <cell r="A448">
            <v>43323</v>
          </cell>
          <cell r="B448" t="str">
            <v>28gg, 30D, SJ, Orizio</v>
          </cell>
          <cell r="C448" t="str">
            <v>28</v>
          </cell>
          <cell r="D448" t="str">
            <v>40</v>
          </cell>
          <cell r="E448" t="str">
            <v>Ne</v>
          </cell>
          <cell r="F448">
            <v>40</v>
          </cell>
          <cell r="G448" t="str">
            <v>1/40Ne RS Org FT Cotton /Cotton  20/80</v>
          </cell>
          <cell r="H448">
            <v>94</v>
          </cell>
          <cell r="I448">
            <v>2.75</v>
          </cell>
          <cell r="J448">
            <v>2640</v>
          </cell>
          <cell r="K448">
            <v>92</v>
          </cell>
          <cell r="L448">
            <v>28</v>
          </cell>
          <cell r="M448">
            <v>0.7</v>
          </cell>
          <cell r="N448">
            <v>16.565083919999999</v>
          </cell>
          <cell r="O448">
            <v>278.29340985599993</v>
          </cell>
        </row>
        <row r="449">
          <cell r="A449">
            <v>43324</v>
          </cell>
          <cell r="B449" t="str">
            <v>28gg, 30D, SJ, Orizio</v>
          </cell>
          <cell r="C449" t="str">
            <v>28</v>
          </cell>
          <cell r="D449" t="str">
            <v>40</v>
          </cell>
          <cell r="E449" t="str">
            <v>Ne</v>
          </cell>
          <cell r="F449">
            <v>40</v>
          </cell>
          <cell r="G449" t="str">
            <v>1/40Ne RS Cotton/Org.Fair Trade Cotton(90/10)</v>
          </cell>
          <cell r="H449">
            <v>94</v>
          </cell>
          <cell r="I449">
            <v>2.75</v>
          </cell>
          <cell r="J449">
            <v>2640</v>
          </cell>
          <cell r="K449">
            <v>92</v>
          </cell>
          <cell r="L449">
            <v>28</v>
          </cell>
          <cell r="M449">
            <v>0.7</v>
          </cell>
          <cell r="N449">
            <v>16.565083919999999</v>
          </cell>
          <cell r="O449">
            <v>278.29340985599993</v>
          </cell>
        </row>
        <row r="450">
          <cell r="A450">
            <v>43325</v>
          </cell>
          <cell r="B450" t="str">
            <v>28gg, 30D, SJ, Orizio</v>
          </cell>
          <cell r="C450" t="str">
            <v>28</v>
          </cell>
          <cell r="D450" t="str">
            <v>40</v>
          </cell>
          <cell r="E450" t="str">
            <v>Ne</v>
          </cell>
          <cell r="F450">
            <v>40</v>
          </cell>
          <cell r="G450" t="str">
            <v>1/40Ne RS Combed Cotton</v>
          </cell>
          <cell r="H450">
            <v>100</v>
          </cell>
          <cell r="I450">
            <v>2.5499999999999998</v>
          </cell>
          <cell r="J450">
            <v>2640</v>
          </cell>
          <cell r="K450">
            <v>92</v>
          </cell>
          <cell r="L450">
            <v>26</v>
          </cell>
          <cell r="M450">
            <v>0.7</v>
          </cell>
          <cell r="N450">
            <v>14.263182648000001</v>
          </cell>
          <cell r="O450">
            <v>239.6214684864</v>
          </cell>
        </row>
        <row r="451">
          <cell r="A451">
            <v>43328</v>
          </cell>
          <cell r="B451" t="str">
            <v>28gg, 30D, SJ, Orizio</v>
          </cell>
          <cell r="C451" t="str">
            <v>28</v>
          </cell>
          <cell r="D451" t="str">
            <v>40</v>
          </cell>
          <cell r="E451" t="str">
            <v>Ne</v>
          </cell>
          <cell r="F451">
            <v>40</v>
          </cell>
          <cell r="G451" t="str">
            <v>1/40Ne RS Supima Cotton /Modal(60/40)</v>
          </cell>
          <cell r="H451">
            <v>100</v>
          </cell>
          <cell r="I451">
            <v>2.4</v>
          </cell>
          <cell r="J451">
            <v>2640</v>
          </cell>
          <cell r="K451">
            <v>92</v>
          </cell>
          <cell r="L451">
            <v>26</v>
          </cell>
          <cell r="M451">
            <v>0.7</v>
          </cell>
          <cell r="N451">
            <v>13.424171904</v>
          </cell>
          <cell r="O451">
            <v>225.52608798719996</v>
          </cell>
        </row>
        <row r="452">
          <cell r="A452">
            <v>43330</v>
          </cell>
          <cell r="B452" t="str">
            <v>28gg, 30D, SJ, Orizio</v>
          </cell>
          <cell r="C452" t="str">
            <v>28</v>
          </cell>
          <cell r="D452" t="str">
            <v>30</v>
          </cell>
          <cell r="E452" t="str">
            <v>Ne</v>
          </cell>
          <cell r="F452">
            <v>30</v>
          </cell>
          <cell r="G452" t="str">
            <v>1/30Ne RS Combed Cotton</v>
          </cell>
          <cell r="H452">
            <v>100</v>
          </cell>
          <cell r="I452">
            <v>2.9</v>
          </cell>
          <cell r="J452">
            <v>2640</v>
          </cell>
          <cell r="K452">
            <v>92</v>
          </cell>
          <cell r="L452">
            <v>26</v>
          </cell>
          <cell r="M452">
            <v>0.7</v>
          </cell>
          <cell r="N452">
            <v>21.627832511999998</v>
          </cell>
          <cell r="O452">
            <v>363.34758620159994</v>
          </cell>
        </row>
        <row r="453">
          <cell r="A453">
            <v>43331</v>
          </cell>
          <cell r="B453" t="str">
            <v>28gg, 30D, SJ, Orizio</v>
          </cell>
          <cell r="C453" t="str">
            <v>28</v>
          </cell>
          <cell r="D453" t="str">
            <v>40</v>
          </cell>
          <cell r="E453" t="str">
            <v>Ne</v>
          </cell>
          <cell r="F453">
            <v>40</v>
          </cell>
          <cell r="G453" t="str">
            <v>1/40Ne Rs Cotton Marl (H178CG, huafu)</v>
          </cell>
          <cell r="H453">
            <v>95</v>
          </cell>
          <cell r="I453">
            <v>2.9</v>
          </cell>
          <cell r="J453">
            <v>2640</v>
          </cell>
          <cell r="K453">
            <v>92</v>
          </cell>
          <cell r="L453">
            <v>28</v>
          </cell>
          <cell r="M453">
            <v>0.65</v>
          </cell>
          <cell r="N453">
            <v>17.468633952000001</v>
          </cell>
          <cell r="O453">
            <v>272.51068965120004</v>
          </cell>
        </row>
        <row r="454">
          <cell r="A454">
            <v>43333</v>
          </cell>
          <cell r="B454" t="str">
            <v>28gg, 30D, SJ, Santec</v>
          </cell>
          <cell r="C454" t="str">
            <v>28</v>
          </cell>
          <cell r="D454" t="str">
            <v>32</v>
          </cell>
          <cell r="E454" t="str">
            <v>Ne</v>
          </cell>
          <cell r="F454">
            <v>32</v>
          </cell>
          <cell r="G454" t="str">
            <v>1/32Ne RS Combed Cotton</v>
          </cell>
          <cell r="H454">
            <v>87</v>
          </cell>
          <cell r="I454">
            <v>3.3</v>
          </cell>
          <cell r="J454">
            <v>2640</v>
          </cell>
          <cell r="K454">
            <v>92</v>
          </cell>
          <cell r="L454">
            <v>28</v>
          </cell>
          <cell r="M454">
            <v>0.7</v>
          </cell>
          <cell r="N454">
            <v>24.847625879999995</v>
          </cell>
          <cell r="O454">
            <v>417.44011478399989</v>
          </cell>
        </row>
        <row r="455">
          <cell r="A455">
            <v>43334</v>
          </cell>
          <cell r="B455" t="str">
            <v>28gg, 30D, SJ, Santec</v>
          </cell>
          <cell r="C455" t="str">
            <v>28</v>
          </cell>
          <cell r="D455" t="str">
            <v>32</v>
          </cell>
          <cell r="E455" t="str">
            <v>Ne</v>
          </cell>
          <cell r="F455">
            <v>32</v>
          </cell>
          <cell r="G455" t="str">
            <v>1/32Ne RS Combed Cotton</v>
          </cell>
          <cell r="H455">
            <v>87</v>
          </cell>
          <cell r="I455">
            <v>3.3</v>
          </cell>
          <cell r="J455">
            <v>2640</v>
          </cell>
          <cell r="K455">
            <v>92</v>
          </cell>
          <cell r="L455">
            <v>28</v>
          </cell>
          <cell r="M455">
            <v>0.7</v>
          </cell>
          <cell r="N455">
            <v>24.847625879999995</v>
          </cell>
          <cell r="O455">
            <v>417.44011478399989</v>
          </cell>
        </row>
        <row r="456">
          <cell r="A456">
            <v>43338</v>
          </cell>
          <cell r="B456" t="str">
            <v>28gg, 30D, SJ, Orizio</v>
          </cell>
          <cell r="C456" t="str">
            <v>28</v>
          </cell>
          <cell r="D456" t="str">
            <v>70</v>
          </cell>
          <cell r="E456" t="str">
            <v>Nm</v>
          </cell>
          <cell r="F456">
            <v>42</v>
          </cell>
          <cell r="G456" t="str">
            <v>1/70Nm OES Viscose</v>
          </cell>
          <cell r="H456">
            <v>95</v>
          </cell>
          <cell r="I456">
            <v>2.75</v>
          </cell>
          <cell r="J456">
            <v>2640</v>
          </cell>
          <cell r="K456">
            <v>92</v>
          </cell>
          <cell r="L456">
            <v>28</v>
          </cell>
          <cell r="M456">
            <v>0.7</v>
          </cell>
          <cell r="N456">
            <v>15.7762704</v>
          </cell>
          <cell r="O456">
            <v>265.04134271999999</v>
          </cell>
        </row>
        <row r="457">
          <cell r="A457">
            <v>43354</v>
          </cell>
          <cell r="B457" t="str">
            <v>28gg, 30D, SJ, Santec</v>
          </cell>
          <cell r="C457" t="str">
            <v>28</v>
          </cell>
          <cell r="D457" t="str">
            <v>32</v>
          </cell>
          <cell r="E457" t="str">
            <v>Ne</v>
          </cell>
          <cell r="F457">
            <v>32</v>
          </cell>
          <cell r="G457" t="str">
            <v>1/32Ne RS Combed Cotton</v>
          </cell>
          <cell r="H457">
            <v>87</v>
          </cell>
          <cell r="I457">
            <v>3.3</v>
          </cell>
          <cell r="J457">
            <v>2640</v>
          </cell>
          <cell r="K457">
            <v>92</v>
          </cell>
          <cell r="L457">
            <v>28</v>
          </cell>
          <cell r="M457">
            <v>0.7</v>
          </cell>
          <cell r="N457">
            <v>24.847625879999995</v>
          </cell>
          <cell r="O457">
            <v>417.44011478399989</v>
          </cell>
        </row>
        <row r="458">
          <cell r="A458">
            <v>43355</v>
          </cell>
          <cell r="B458" t="str">
            <v>24gg, 30D, SJ, Santec</v>
          </cell>
          <cell r="C458" t="str">
            <v>24</v>
          </cell>
          <cell r="D458" t="str">
            <v>50</v>
          </cell>
          <cell r="E458" t="str">
            <v>Nm</v>
          </cell>
          <cell r="F458">
            <v>30</v>
          </cell>
          <cell r="G458" t="str">
            <v>1/50Nm 1TP VISCOSE(Slub) RS - LINZ</v>
          </cell>
          <cell r="H458">
            <v>96</v>
          </cell>
          <cell r="I458">
            <v>2.9</v>
          </cell>
          <cell r="J458">
            <v>2220</v>
          </cell>
          <cell r="K458">
            <v>92</v>
          </cell>
          <cell r="L458">
            <v>28</v>
          </cell>
          <cell r="M458">
            <v>0.7</v>
          </cell>
          <cell r="N458">
            <v>19.586044128000001</v>
          </cell>
          <cell r="O458">
            <v>329.04554135040001</v>
          </cell>
        </row>
        <row r="459">
          <cell r="A459">
            <v>43357</v>
          </cell>
          <cell r="B459" t="str">
            <v>32gg, 30D, SJ, Orizio</v>
          </cell>
          <cell r="C459" t="str">
            <v>32</v>
          </cell>
          <cell r="D459" t="str">
            <v>100</v>
          </cell>
          <cell r="E459" t="str">
            <v>Nm</v>
          </cell>
          <cell r="F459">
            <v>59</v>
          </cell>
          <cell r="G459" t="str">
            <v>1/100Nm MICRO MODAL OES - LINZ</v>
          </cell>
          <cell r="H459">
            <v>93</v>
          </cell>
          <cell r="I459">
            <v>2.2999999999999998</v>
          </cell>
          <cell r="J459">
            <v>3000</v>
          </cell>
          <cell r="K459">
            <v>92</v>
          </cell>
          <cell r="L459">
            <v>28</v>
          </cell>
          <cell r="M459">
            <v>0.7</v>
          </cell>
          <cell r="N459">
            <v>10.673677830508472</v>
          </cell>
          <cell r="O459">
            <v>179.31778755254231</v>
          </cell>
        </row>
        <row r="460">
          <cell r="A460">
            <v>43376</v>
          </cell>
          <cell r="B460" t="str">
            <v>28gg, 30D, SJ, Orizio</v>
          </cell>
          <cell r="C460" t="str">
            <v>28</v>
          </cell>
          <cell r="D460" t="str">
            <v>50</v>
          </cell>
          <cell r="E460" t="str">
            <v>NM</v>
          </cell>
          <cell r="F460">
            <v>30</v>
          </cell>
          <cell r="G460" t="str">
            <v>1/50NM VISCOSE COMFORT AIR JET - LINZ</v>
          </cell>
          <cell r="H460">
            <v>95</v>
          </cell>
          <cell r="I460">
            <v>2.8</v>
          </cell>
          <cell r="J460">
            <v>2640</v>
          </cell>
          <cell r="K460">
            <v>92</v>
          </cell>
          <cell r="L460">
            <v>28</v>
          </cell>
          <cell r="M460">
            <v>0.7</v>
          </cell>
          <cell r="N460">
            <v>22.488356351999997</v>
          </cell>
          <cell r="O460">
            <v>377.80438671359991</v>
          </cell>
        </row>
        <row r="461">
          <cell r="A461">
            <v>43377</v>
          </cell>
          <cell r="B461" t="str">
            <v>28gg, 30D, SJ, Orizio</v>
          </cell>
          <cell r="C461" t="str">
            <v>28</v>
          </cell>
          <cell r="D461" t="str">
            <v>70</v>
          </cell>
          <cell r="E461" t="str">
            <v>Nm</v>
          </cell>
          <cell r="F461">
            <v>42</v>
          </cell>
          <cell r="G461" t="str">
            <v>1/70Nm VISCOSE COMFORT AIRJET - LINZ</v>
          </cell>
          <cell r="H461">
            <v>94</v>
          </cell>
          <cell r="I461">
            <v>2.65</v>
          </cell>
          <cell r="J461">
            <v>2640</v>
          </cell>
          <cell r="K461">
            <v>92</v>
          </cell>
          <cell r="L461">
            <v>28</v>
          </cell>
          <cell r="M461">
            <v>0.7</v>
          </cell>
          <cell r="N461">
            <v>15.20258784</v>
          </cell>
          <cell r="O461">
            <v>255.40347571199996</v>
          </cell>
        </row>
        <row r="462">
          <cell r="A462">
            <v>43379</v>
          </cell>
          <cell r="B462" t="str">
            <v>28gg, 30D, SJ, Orizio</v>
          </cell>
          <cell r="C462" t="str">
            <v>28</v>
          </cell>
          <cell r="D462" t="str">
            <v>32</v>
          </cell>
          <cell r="E462" t="str">
            <v>Ne</v>
          </cell>
          <cell r="F462">
            <v>32</v>
          </cell>
          <cell r="G462" t="str">
            <v>1/32Ne RS Combed Cotton</v>
          </cell>
          <cell r="H462">
            <v>94</v>
          </cell>
          <cell r="I462">
            <v>3.2</v>
          </cell>
          <cell r="J462">
            <v>2640</v>
          </cell>
          <cell r="K462">
            <v>92</v>
          </cell>
          <cell r="L462">
            <v>28</v>
          </cell>
          <cell r="M462">
            <v>0.7</v>
          </cell>
          <cell r="N462">
            <v>24.094667520000005</v>
          </cell>
          <cell r="O462">
            <v>404.79041433600003</v>
          </cell>
        </row>
        <row r="463">
          <cell r="A463">
            <v>43397</v>
          </cell>
          <cell r="B463" t="str">
            <v>28gg, 30D, SJ, Orizio</v>
          </cell>
          <cell r="C463" t="str">
            <v>28</v>
          </cell>
          <cell r="D463" t="str">
            <v>100</v>
          </cell>
          <cell r="E463" t="str">
            <v>Nm</v>
          </cell>
          <cell r="F463">
            <v>59</v>
          </cell>
          <cell r="G463" t="str">
            <v>2/100Nm VISCOSE BLEND SIRO SPUN-LINZ</v>
          </cell>
          <cell r="H463">
            <v>95</v>
          </cell>
          <cell r="I463">
            <v>2.9</v>
          </cell>
          <cell r="J463">
            <v>2640</v>
          </cell>
          <cell r="K463">
            <v>92</v>
          </cell>
          <cell r="L463">
            <v>28</v>
          </cell>
          <cell r="M463">
            <v>0.7</v>
          </cell>
          <cell r="N463">
            <v>11.843141662372881</v>
          </cell>
          <cell r="O463">
            <v>198.96477992786441</v>
          </cell>
        </row>
        <row r="464">
          <cell r="A464">
            <v>43406</v>
          </cell>
          <cell r="B464" t="str">
            <v>28gg, 30D, SJ, Orizio</v>
          </cell>
          <cell r="C464" t="str">
            <v>28</v>
          </cell>
          <cell r="D464" t="str">
            <v>40</v>
          </cell>
          <cell r="E464" t="str">
            <v>Ne</v>
          </cell>
          <cell r="F464">
            <v>40</v>
          </cell>
          <cell r="G464" t="str">
            <v>1/40Ne RS Combed Cotton</v>
          </cell>
          <cell r="H464">
            <v>86</v>
          </cell>
          <cell r="I464">
            <v>3.1</v>
          </cell>
          <cell r="J464">
            <v>2640</v>
          </cell>
          <cell r="K464">
            <v>92</v>
          </cell>
          <cell r="L464">
            <v>28</v>
          </cell>
          <cell r="M464">
            <v>0.7</v>
          </cell>
          <cell r="N464">
            <v>18.673367328000001</v>
          </cell>
          <cell r="O464">
            <v>313.71257111040001</v>
          </cell>
        </row>
        <row r="465">
          <cell r="A465">
            <v>43408</v>
          </cell>
          <cell r="B465" t="str">
            <v>28gg, 30D, SJ, Santec</v>
          </cell>
          <cell r="C465" t="str">
            <v>28</v>
          </cell>
          <cell r="D465" t="str">
            <v>40</v>
          </cell>
          <cell r="E465" t="str">
            <v>Ne</v>
          </cell>
          <cell r="F465">
            <v>40</v>
          </cell>
          <cell r="G465" t="str">
            <v>1/40Ne RS Org FT Cotton /Cotton  20/80</v>
          </cell>
          <cell r="H465">
            <v>95</v>
          </cell>
          <cell r="I465">
            <v>2.9</v>
          </cell>
          <cell r="J465">
            <v>2640</v>
          </cell>
          <cell r="K465">
            <v>92</v>
          </cell>
          <cell r="L465">
            <v>28</v>
          </cell>
          <cell r="M465">
            <v>0.7</v>
          </cell>
          <cell r="N465">
            <v>17.468633952000001</v>
          </cell>
          <cell r="O465">
            <v>293.47305039360003</v>
          </cell>
        </row>
        <row r="466">
          <cell r="A466">
            <v>43410</v>
          </cell>
          <cell r="B466" t="str">
            <v>28gg, 30D, SJ, Orizio</v>
          </cell>
          <cell r="C466" t="str">
            <v>28</v>
          </cell>
          <cell r="D466" t="str">
            <v>30</v>
          </cell>
          <cell r="E466" t="str">
            <v>Ne</v>
          </cell>
          <cell r="F466">
            <v>30</v>
          </cell>
          <cell r="G466" t="str">
            <v>1/30Ne RS Combed Cotton</v>
          </cell>
          <cell r="H466">
            <v>87</v>
          </cell>
          <cell r="I466">
            <v>3.3</v>
          </cell>
          <cell r="J466">
            <v>2640</v>
          </cell>
          <cell r="K466">
            <v>92</v>
          </cell>
          <cell r="L466">
            <v>28</v>
          </cell>
          <cell r="M466">
            <v>0.7</v>
          </cell>
          <cell r="N466">
            <v>26.504134271999995</v>
          </cell>
          <cell r="O466">
            <v>445.26945576959986</v>
          </cell>
        </row>
        <row r="467">
          <cell r="A467">
            <v>43420</v>
          </cell>
          <cell r="B467" t="str">
            <v>28gg, 30D, SJ, Orizio</v>
          </cell>
          <cell r="C467" t="str">
            <v>28</v>
          </cell>
          <cell r="D467" t="str">
            <v>30</v>
          </cell>
          <cell r="E467" t="str">
            <v>Ne</v>
          </cell>
          <cell r="F467">
            <v>30</v>
          </cell>
          <cell r="G467" t="str">
            <v>1/30Ne RS Combed Cotton</v>
          </cell>
          <cell r="H467">
            <v>94</v>
          </cell>
          <cell r="I467">
            <v>3.2</v>
          </cell>
          <cell r="J467">
            <v>2640</v>
          </cell>
          <cell r="K467">
            <v>92</v>
          </cell>
          <cell r="L467">
            <v>28</v>
          </cell>
          <cell r="M467">
            <v>0.7</v>
          </cell>
          <cell r="N467">
            <v>25.700978688000003</v>
          </cell>
          <cell r="O467">
            <v>431.77644195840003</v>
          </cell>
        </row>
        <row r="468">
          <cell r="A468">
            <v>43421</v>
          </cell>
          <cell r="B468" t="str">
            <v>28gg, 30D, SJ, Orizio</v>
          </cell>
          <cell r="C468" t="str">
            <v>28</v>
          </cell>
          <cell r="D468" t="str">
            <v>40</v>
          </cell>
          <cell r="E468" t="str">
            <v>Ne</v>
          </cell>
          <cell r="F468">
            <v>40</v>
          </cell>
          <cell r="G468" t="str">
            <v>1/40Ne RS Cotton/ Modal  (60/40)  Slub 10-05052</v>
          </cell>
          <cell r="H468">
            <v>100</v>
          </cell>
          <cell r="I468">
            <v>2.5499999999999998</v>
          </cell>
          <cell r="J468">
            <v>2640</v>
          </cell>
          <cell r="K468">
            <v>92</v>
          </cell>
          <cell r="L468">
            <v>26</v>
          </cell>
          <cell r="M468">
            <v>0.7</v>
          </cell>
          <cell r="N468">
            <v>14.263182648000001</v>
          </cell>
          <cell r="O468">
            <v>239.6214684864</v>
          </cell>
        </row>
        <row r="469">
          <cell r="A469">
            <v>43424</v>
          </cell>
          <cell r="B469" t="str">
            <v>28gg, 30D, SJ, Orizio</v>
          </cell>
          <cell r="C469" t="str">
            <v>28</v>
          </cell>
          <cell r="D469" t="str">
            <v>30</v>
          </cell>
          <cell r="E469" t="str">
            <v>Ne</v>
          </cell>
          <cell r="F469">
            <v>30</v>
          </cell>
          <cell r="G469" t="str">
            <v>1/30Ne RS Combed Cotton</v>
          </cell>
          <cell r="H469">
            <v>87</v>
          </cell>
          <cell r="I469">
            <v>3.3</v>
          </cell>
          <cell r="J469">
            <v>2640</v>
          </cell>
          <cell r="K469">
            <v>92</v>
          </cell>
          <cell r="L469">
            <v>28</v>
          </cell>
          <cell r="M469">
            <v>0.7</v>
          </cell>
          <cell r="N469">
            <v>26.504134271999995</v>
          </cell>
          <cell r="O469">
            <v>445.26945576959986</v>
          </cell>
        </row>
        <row r="470">
          <cell r="A470">
            <v>43425</v>
          </cell>
          <cell r="B470" t="str">
            <v>28gg, 30D, SJ, Orizio</v>
          </cell>
          <cell r="C470" t="str">
            <v>28</v>
          </cell>
          <cell r="D470" t="str">
            <v>40</v>
          </cell>
          <cell r="E470" t="str">
            <v>Ne</v>
          </cell>
          <cell r="F470">
            <v>40</v>
          </cell>
          <cell r="G470" t="str">
            <v>1/40Ne RS Cotton Marl (HP113)</v>
          </cell>
          <cell r="H470">
            <v>95</v>
          </cell>
          <cell r="I470">
            <v>2.9</v>
          </cell>
          <cell r="J470">
            <v>2640</v>
          </cell>
          <cell r="K470">
            <v>92</v>
          </cell>
          <cell r="L470">
            <v>28</v>
          </cell>
          <cell r="M470">
            <v>0.65</v>
          </cell>
          <cell r="N470">
            <v>17.468633952000001</v>
          </cell>
          <cell r="O470">
            <v>272.51068965120004</v>
          </cell>
        </row>
        <row r="471">
          <cell r="A471">
            <v>43426</v>
          </cell>
          <cell r="B471" t="str">
            <v>28gg, 30D, SJ, Orizio</v>
          </cell>
          <cell r="C471" t="str">
            <v>28</v>
          </cell>
          <cell r="D471" t="str">
            <v>30</v>
          </cell>
          <cell r="E471" t="str">
            <v>Ne</v>
          </cell>
          <cell r="F471">
            <v>30</v>
          </cell>
          <cell r="G471" t="str">
            <v>1/30Ne RS Cotton (PRISTINE) - GTN</v>
          </cell>
          <cell r="H471">
            <v>94</v>
          </cell>
          <cell r="I471">
            <v>3</v>
          </cell>
          <cell r="J471">
            <v>2640</v>
          </cell>
          <cell r="K471">
            <v>92</v>
          </cell>
          <cell r="L471">
            <v>28</v>
          </cell>
          <cell r="M471">
            <v>0.7</v>
          </cell>
          <cell r="N471">
            <v>24.094667520000002</v>
          </cell>
          <cell r="O471">
            <v>404.79041433600003</v>
          </cell>
        </row>
        <row r="472">
          <cell r="A472">
            <v>43448</v>
          </cell>
          <cell r="B472" t="str">
            <v>28gg, 30D, SJ, Orizio</v>
          </cell>
          <cell r="C472" t="str">
            <v>28</v>
          </cell>
          <cell r="D472" t="str">
            <v>30</v>
          </cell>
          <cell r="E472" t="str">
            <v>Ne</v>
          </cell>
          <cell r="F472">
            <v>30</v>
          </cell>
          <cell r="G472" t="str">
            <v>1/30Ne RS Cotton Marl (B0278NP BROWN)</v>
          </cell>
          <cell r="H472">
            <v>100</v>
          </cell>
          <cell r="I472">
            <v>2.9</v>
          </cell>
          <cell r="J472">
            <v>2640</v>
          </cell>
          <cell r="K472">
            <v>92</v>
          </cell>
          <cell r="L472">
            <v>26</v>
          </cell>
          <cell r="M472">
            <v>0.7</v>
          </cell>
          <cell r="N472">
            <v>21.627832511999998</v>
          </cell>
          <cell r="O472">
            <v>363.34758620159994</v>
          </cell>
        </row>
        <row r="473">
          <cell r="A473">
            <v>43464</v>
          </cell>
          <cell r="B473" t="str">
            <v>28gg, 30D, SJ, Orizio</v>
          </cell>
          <cell r="C473" t="str">
            <v>28</v>
          </cell>
          <cell r="D473" t="str">
            <v>30</v>
          </cell>
          <cell r="E473" t="str">
            <v>Ne</v>
          </cell>
          <cell r="F473">
            <v>30</v>
          </cell>
          <cell r="G473" t="str">
            <v>1/30Ne RS Combed Cotton</v>
          </cell>
          <cell r="H473">
            <v>90</v>
          </cell>
          <cell r="I473">
            <v>3</v>
          </cell>
          <cell r="J473">
            <v>2640</v>
          </cell>
          <cell r="K473">
            <v>92</v>
          </cell>
          <cell r="L473">
            <v>28</v>
          </cell>
          <cell r="M473">
            <v>0.7</v>
          </cell>
          <cell r="N473">
            <v>24.094667520000002</v>
          </cell>
          <cell r="O473">
            <v>404.79041433600003</v>
          </cell>
        </row>
        <row r="474">
          <cell r="A474">
            <v>43469</v>
          </cell>
          <cell r="B474" t="str">
            <v>28gg, 30D, SJ, Santec</v>
          </cell>
          <cell r="C474" t="str">
            <v>28</v>
          </cell>
          <cell r="D474" t="str">
            <v>50</v>
          </cell>
          <cell r="E474" t="str">
            <v>Ne</v>
          </cell>
          <cell r="F474">
            <v>50</v>
          </cell>
          <cell r="G474" t="str">
            <v>1/50Ne RS Cotton/ Polyester 60/40</v>
          </cell>
          <cell r="H474">
            <v>92</v>
          </cell>
          <cell r="I474">
            <v>2.65</v>
          </cell>
          <cell r="J474">
            <v>2640</v>
          </cell>
          <cell r="K474">
            <v>92</v>
          </cell>
          <cell r="L474">
            <v>28</v>
          </cell>
          <cell r="M474">
            <v>0.7</v>
          </cell>
          <cell r="N474">
            <v>12.770173785600001</v>
          </cell>
          <cell r="O474">
            <v>214.53891959808001</v>
          </cell>
        </row>
        <row r="475">
          <cell r="A475">
            <v>43473</v>
          </cell>
          <cell r="B475" t="str">
            <v>36gg, 30D, SJ, Orizio</v>
          </cell>
          <cell r="C475" t="str">
            <v>36</v>
          </cell>
          <cell r="D475" t="str">
            <v>50</v>
          </cell>
          <cell r="E475" t="str">
            <v>Ne</v>
          </cell>
          <cell r="F475">
            <v>50</v>
          </cell>
          <cell r="G475" t="str">
            <v>1/50Ne RS Combed Cotton</v>
          </cell>
          <cell r="H475">
            <v>87</v>
          </cell>
          <cell r="I475">
            <v>2.4500000000000002</v>
          </cell>
          <cell r="J475">
            <v>3384</v>
          </cell>
          <cell r="K475">
            <v>92</v>
          </cell>
          <cell r="L475">
            <v>28</v>
          </cell>
          <cell r="M475">
            <v>0.7</v>
          </cell>
          <cell r="N475">
            <v>15.133641626880001</v>
          </cell>
          <cell r="O475">
            <v>254.24517933158398</v>
          </cell>
        </row>
        <row r="476">
          <cell r="A476">
            <v>43474</v>
          </cell>
          <cell r="B476" t="str">
            <v>36gg, 30D, SJ, Orizio</v>
          </cell>
          <cell r="C476" t="str">
            <v>36</v>
          </cell>
          <cell r="D476" t="str">
            <v>50</v>
          </cell>
          <cell r="E476" t="str">
            <v>Ne</v>
          </cell>
          <cell r="F476">
            <v>50</v>
          </cell>
          <cell r="G476" t="str">
            <v>1/50Ne RS Combed Cotton</v>
          </cell>
          <cell r="H476">
            <v>87</v>
          </cell>
          <cell r="I476">
            <v>2.4500000000000002</v>
          </cell>
          <cell r="J476">
            <v>3384</v>
          </cell>
          <cell r="K476">
            <v>92</v>
          </cell>
          <cell r="L476">
            <v>28</v>
          </cell>
          <cell r="M476">
            <v>0.7</v>
          </cell>
          <cell r="N476">
            <v>15.133641626880001</v>
          </cell>
          <cell r="O476">
            <v>254.24517933158398</v>
          </cell>
        </row>
        <row r="477">
          <cell r="A477">
            <v>43479</v>
          </cell>
          <cell r="B477" t="str">
            <v>28gg, 30D, SJ, Orizio</v>
          </cell>
          <cell r="C477" t="str">
            <v>28</v>
          </cell>
          <cell r="D477" t="str">
            <v>40</v>
          </cell>
          <cell r="E477" t="str">
            <v>Ne</v>
          </cell>
          <cell r="F477">
            <v>40</v>
          </cell>
          <cell r="G477" t="str">
            <v>1/40Ne RS Pima Cotton/Modal (60/40)</v>
          </cell>
          <cell r="H477">
            <v>100</v>
          </cell>
          <cell r="I477">
            <v>2.7</v>
          </cell>
          <cell r="J477">
            <v>2640</v>
          </cell>
          <cell r="K477">
            <v>92</v>
          </cell>
          <cell r="L477">
            <v>26</v>
          </cell>
          <cell r="M477">
            <v>0.7</v>
          </cell>
          <cell r="N477">
            <v>15.102193392</v>
          </cell>
          <cell r="O477">
            <v>253.7168489856</v>
          </cell>
        </row>
        <row r="478">
          <cell r="A478">
            <v>43493</v>
          </cell>
          <cell r="B478" t="str">
            <v>28gg, 30D, SJ, Orizio</v>
          </cell>
          <cell r="C478" t="str">
            <v>28</v>
          </cell>
          <cell r="D478" t="str">
            <v>30</v>
          </cell>
          <cell r="E478" t="str">
            <v>Ne</v>
          </cell>
          <cell r="F478">
            <v>30</v>
          </cell>
          <cell r="G478" t="str">
            <v>1/30Ne Rs Supima Cotton</v>
          </cell>
          <cell r="H478">
            <v>94</v>
          </cell>
          <cell r="I478">
            <v>3</v>
          </cell>
          <cell r="J478">
            <v>2640</v>
          </cell>
          <cell r="K478">
            <v>92</v>
          </cell>
          <cell r="L478">
            <v>28</v>
          </cell>
          <cell r="M478">
            <v>0.7</v>
          </cell>
          <cell r="N478">
            <v>24.094667520000002</v>
          </cell>
          <cell r="O478">
            <v>404.79041433600003</v>
          </cell>
        </row>
        <row r="479">
          <cell r="A479">
            <v>43498</v>
          </cell>
          <cell r="B479" t="str">
            <v>28gg, 30D, SJ, Orizio</v>
          </cell>
          <cell r="C479" t="str">
            <v>28</v>
          </cell>
          <cell r="D479" t="str">
            <v>85</v>
          </cell>
          <cell r="E479" t="str">
            <v>Nm</v>
          </cell>
          <cell r="F479">
            <v>51</v>
          </cell>
          <cell r="G479" t="str">
            <v>1/85Nm RS Micro Modal</v>
          </cell>
          <cell r="H479">
            <v>95</v>
          </cell>
          <cell r="I479">
            <v>2.95</v>
          </cell>
          <cell r="J479">
            <v>2640</v>
          </cell>
          <cell r="K479">
            <v>92</v>
          </cell>
          <cell r="L479">
            <v>28</v>
          </cell>
          <cell r="M479">
            <v>0.7</v>
          </cell>
          <cell r="N479">
            <v>13.937111604705885</v>
          </cell>
          <cell r="O479">
            <v>234.14347495905884</v>
          </cell>
        </row>
        <row r="480">
          <cell r="A480">
            <v>43499</v>
          </cell>
          <cell r="B480" t="str">
            <v>36gg, 30D, SJ, Orizio</v>
          </cell>
          <cell r="C480" t="str">
            <v>36</v>
          </cell>
          <cell r="D480" t="str">
            <v>80</v>
          </cell>
          <cell r="E480" t="str">
            <v>Ne</v>
          </cell>
          <cell r="F480">
            <v>80</v>
          </cell>
          <cell r="G480" t="str">
            <v>1/80Ne RS Cotton Marl (HLF7488)- Z twist</v>
          </cell>
          <cell r="H480">
            <v>45</v>
          </cell>
          <cell r="I480">
            <v>2.2999999999999998</v>
          </cell>
          <cell r="J480">
            <v>3384</v>
          </cell>
          <cell r="K480">
            <v>92</v>
          </cell>
          <cell r="L480">
            <v>28</v>
          </cell>
          <cell r="M480">
            <v>0.65</v>
          </cell>
          <cell r="N480">
            <v>8.8794325871999984</v>
          </cell>
          <cell r="O480">
            <v>138.51914836031997</v>
          </cell>
        </row>
        <row r="481">
          <cell r="A481">
            <v>43499</v>
          </cell>
          <cell r="B481" t="str">
            <v>36gg, 30D, SJ, Orizio</v>
          </cell>
          <cell r="C481" t="str">
            <v>36</v>
          </cell>
          <cell r="D481" t="str">
            <v>80</v>
          </cell>
          <cell r="E481" t="str">
            <v>Ne</v>
          </cell>
          <cell r="F481">
            <v>80</v>
          </cell>
          <cell r="G481" t="str">
            <v>1/80Ne RS Cotton Marl (HLF7488)- Z twist</v>
          </cell>
          <cell r="H481">
            <v>45</v>
          </cell>
          <cell r="I481">
            <v>2.2999999999999998</v>
          </cell>
          <cell r="J481">
            <v>3384</v>
          </cell>
          <cell r="K481">
            <v>92</v>
          </cell>
          <cell r="L481">
            <v>28</v>
          </cell>
          <cell r="M481">
            <v>0.65</v>
          </cell>
          <cell r="N481">
            <v>8.8794325871999984</v>
          </cell>
          <cell r="O481">
            <v>138.51914836031997</v>
          </cell>
        </row>
        <row r="482">
          <cell r="A482">
            <v>43511</v>
          </cell>
          <cell r="B482" t="str">
            <v>28gg, 30D, SJ, Orizio</v>
          </cell>
          <cell r="C482" t="str">
            <v>28</v>
          </cell>
          <cell r="D482" t="str">
            <v>40</v>
          </cell>
          <cell r="E482" t="str">
            <v>Ne</v>
          </cell>
          <cell r="F482">
            <v>40</v>
          </cell>
          <cell r="G482" t="str">
            <v>1/40Ne RS Org FT Cotton /Cotton  20/80</v>
          </cell>
          <cell r="H482">
            <v>95</v>
          </cell>
          <cell r="I482">
            <v>2.9</v>
          </cell>
          <cell r="J482">
            <v>2640</v>
          </cell>
          <cell r="K482">
            <v>92</v>
          </cell>
          <cell r="L482">
            <v>28</v>
          </cell>
          <cell r="M482">
            <v>0.7</v>
          </cell>
          <cell r="N482">
            <v>17.468633952000001</v>
          </cell>
          <cell r="O482">
            <v>293.47305039360003</v>
          </cell>
        </row>
        <row r="483">
          <cell r="A483">
            <v>43530</v>
          </cell>
          <cell r="B483" t="str">
            <v>28gg, 30D, SJ, Orizio</v>
          </cell>
          <cell r="C483" t="str">
            <v>28</v>
          </cell>
          <cell r="D483" t="str">
            <v>32</v>
          </cell>
          <cell r="E483" t="str">
            <v>Ne</v>
          </cell>
          <cell r="F483">
            <v>32</v>
          </cell>
          <cell r="G483" t="str">
            <v>1/32Ne RS Combed Cotton</v>
          </cell>
          <cell r="H483">
            <v>68</v>
          </cell>
          <cell r="I483">
            <v>3.16</v>
          </cell>
          <cell r="J483">
            <v>2640</v>
          </cell>
          <cell r="K483">
            <v>88</v>
          </cell>
          <cell r="L483">
            <v>28</v>
          </cell>
          <cell r="M483">
            <v>0.7</v>
          </cell>
          <cell r="N483">
            <v>22.758984863999999</v>
          </cell>
          <cell r="O483">
            <v>382.35094571519994</v>
          </cell>
        </row>
        <row r="484">
          <cell r="A484">
            <v>43530</v>
          </cell>
          <cell r="B484" t="str">
            <v>28gg, 30D, SJ, Orizio</v>
          </cell>
          <cell r="C484" t="str">
            <v>28</v>
          </cell>
          <cell r="D484" t="str">
            <v>32</v>
          </cell>
          <cell r="E484" t="str">
            <v>Ne</v>
          </cell>
          <cell r="F484">
            <v>32</v>
          </cell>
          <cell r="G484" t="str">
            <v>1/32Ne RS Combed Cotton</v>
          </cell>
          <cell r="H484">
            <v>68</v>
          </cell>
          <cell r="I484">
            <v>3.16</v>
          </cell>
          <cell r="J484">
            <v>2640</v>
          </cell>
          <cell r="K484">
            <v>88</v>
          </cell>
          <cell r="L484">
            <v>28</v>
          </cell>
          <cell r="M484">
            <v>0.7</v>
          </cell>
          <cell r="N484">
            <v>22.758984863999999</v>
          </cell>
          <cell r="O484">
            <v>382.35094571519994</v>
          </cell>
        </row>
        <row r="485">
          <cell r="A485">
            <v>43534</v>
          </cell>
          <cell r="B485" t="str">
            <v>28gg, 30D, SJ, Orizio</v>
          </cell>
          <cell r="C485" t="str">
            <v>28</v>
          </cell>
          <cell r="D485" t="str">
            <v>32</v>
          </cell>
          <cell r="E485" t="str">
            <v>Ne</v>
          </cell>
          <cell r="F485">
            <v>32</v>
          </cell>
          <cell r="G485" t="str">
            <v>1/32Ne RS Cotton Marl (HA82850AB,Haufu)</v>
          </cell>
          <cell r="H485">
            <v>87</v>
          </cell>
          <cell r="I485">
            <v>3.3</v>
          </cell>
          <cell r="J485">
            <v>2640</v>
          </cell>
          <cell r="K485">
            <v>92</v>
          </cell>
          <cell r="L485">
            <v>28</v>
          </cell>
          <cell r="M485">
            <v>0.65</v>
          </cell>
          <cell r="N485">
            <v>24.847625879999995</v>
          </cell>
          <cell r="O485">
            <v>387.62296372799995</v>
          </cell>
        </row>
        <row r="486">
          <cell r="A486">
            <v>43548</v>
          </cell>
          <cell r="B486" t="str">
            <v>28gg, 30D, SJ, Orizio</v>
          </cell>
          <cell r="C486" t="str">
            <v>28</v>
          </cell>
          <cell r="D486" t="str">
            <v>50</v>
          </cell>
          <cell r="E486" t="str">
            <v>Ne</v>
          </cell>
          <cell r="F486">
            <v>50</v>
          </cell>
          <cell r="G486" t="str">
            <v>1/50Ne RS Combed Cotton</v>
          </cell>
          <cell r="H486">
            <v>88</v>
          </cell>
          <cell r="I486">
            <v>2.7</v>
          </cell>
          <cell r="J486">
            <v>2640</v>
          </cell>
          <cell r="K486">
            <v>92</v>
          </cell>
          <cell r="L486">
            <v>28</v>
          </cell>
          <cell r="M486">
            <v>0.7</v>
          </cell>
          <cell r="N486">
            <v>13.011120460800003</v>
          </cell>
          <cell r="O486">
            <v>218.58682374144001</v>
          </cell>
        </row>
        <row r="487">
          <cell r="A487">
            <v>43552</v>
          </cell>
          <cell r="B487" t="str">
            <v>28gg, 30D, SJ, Santec</v>
          </cell>
          <cell r="C487" t="str">
            <v>28</v>
          </cell>
          <cell r="D487" t="str">
            <v>40</v>
          </cell>
          <cell r="E487" t="str">
            <v>Ne</v>
          </cell>
          <cell r="F487">
            <v>40</v>
          </cell>
          <cell r="G487" t="str">
            <v>1/40Ne RS 100% Organic Fair Trade cotton(OBFT)</v>
          </cell>
          <cell r="H487">
            <v>95</v>
          </cell>
          <cell r="I487">
            <v>3</v>
          </cell>
          <cell r="J487">
            <v>2640</v>
          </cell>
          <cell r="K487">
            <v>92</v>
          </cell>
          <cell r="L487">
            <v>28</v>
          </cell>
          <cell r="M487">
            <v>0.7</v>
          </cell>
          <cell r="N487">
            <v>18.071000640000001</v>
          </cell>
          <cell r="O487">
            <v>303.59281075199999</v>
          </cell>
        </row>
        <row r="488">
          <cell r="A488">
            <v>43580</v>
          </cell>
          <cell r="B488" t="str">
            <v>28gg, 30D, SJ, Santec</v>
          </cell>
          <cell r="C488" t="str">
            <v>28</v>
          </cell>
          <cell r="D488" t="str">
            <v>40</v>
          </cell>
          <cell r="E488" t="str">
            <v>Ne</v>
          </cell>
          <cell r="F488">
            <v>40</v>
          </cell>
          <cell r="G488" t="str">
            <v>1/40Ne RS Org FT Cotton /Cotton  20/80</v>
          </cell>
          <cell r="H488">
            <v>95</v>
          </cell>
          <cell r="I488">
            <v>2.9</v>
          </cell>
          <cell r="J488">
            <v>2640</v>
          </cell>
          <cell r="K488">
            <v>92</v>
          </cell>
          <cell r="L488">
            <v>28</v>
          </cell>
          <cell r="M488">
            <v>0.7</v>
          </cell>
          <cell r="N488">
            <v>17.468633952000001</v>
          </cell>
          <cell r="O488">
            <v>293.47305039360003</v>
          </cell>
        </row>
        <row r="489">
          <cell r="A489">
            <v>43581</v>
          </cell>
          <cell r="B489" t="str">
            <v>28gg, 30D, SJ, Orizio</v>
          </cell>
          <cell r="C489" t="str">
            <v>28</v>
          </cell>
          <cell r="D489" t="str">
            <v>32</v>
          </cell>
          <cell r="E489" t="str">
            <v>Ne</v>
          </cell>
          <cell r="F489">
            <v>32</v>
          </cell>
          <cell r="G489" t="str">
            <v>1/32Ne RS Combed Cotton</v>
          </cell>
          <cell r="H489">
            <v>94</v>
          </cell>
          <cell r="I489">
            <v>3.2</v>
          </cell>
          <cell r="J489">
            <v>2640</v>
          </cell>
          <cell r="K489">
            <v>92</v>
          </cell>
          <cell r="L489">
            <v>28</v>
          </cell>
          <cell r="M489">
            <v>0.7</v>
          </cell>
          <cell r="N489">
            <v>24.094667520000005</v>
          </cell>
          <cell r="O489">
            <v>404.79041433600003</v>
          </cell>
        </row>
        <row r="490">
          <cell r="A490">
            <v>43613</v>
          </cell>
          <cell r="B490" t="str">
            <v>28gg, 30D, SJ, Orizio</v>
          </cell>
          <cell r="C490" t="str">
            <v>28</v>
          </cell>
          <cell r="D490" t="str">
            <v>40</v>
          </cell>
          <cell r="E490" t="str">
            <v>Ne</v>
          </cell>
          <cell r="F490">
            <v>40</v>
          </cell>
          <cell r="G490" t="str">
            <v>1/40Ne RS Org FT Cotton /Cotton  20/80</v>
          </cell>
          <cell r="H490">
            <v>95</v>
          </cell>
          <cell r="I490">
            <v>2.9</v>
          </cell>
          <cell r="J490">
            <v>2640</v>
          </cell>
          <cell r="K490">
            <v>92</v>
          </cell>
          <cell r="L490">
            <v>28</v>
          </cell>
          <cell r="M490">
            <v>0.7</v>
          </cell>
          <cell r="N490">
            <v>17.468633952000001</v>
          </cell>
          <cell r="O490">
            <v>293.47305039360003</v>
          </cell>
        </row>
        <row r="491">
          <cell r="A491">
            <v>43614</v>
          </cell>
          <cell r="B491" t="str">
            <v>28gg, 30D, SJ, Orizio</v>
          </cell>
          <cell r="C491" t="str">
            <v>28</v>
          </cell>
          <cell r="D491" t="str">
            <v>40</v>
          </cell>
          <cell r="E491" t="str">
            <v>Ne</v>
          </cell>
          <cell r="F491">
            <v>40</v>
          </cell>
          <cell r="G491" t="str">
            <v>1/40Ne RS Combed Cotton</v>
          </cell>
          <cell r="H491">
            <v>95</v>
          </cell>
          <cell r="I491">
            <v>2.9</v>
          </cell>
          <cell r="J491">
            <v>2640</v>
          </cell>
          <cell r="K491">
            <v>92</v>
          </cell>
          <cell r="L491">
            <v>28</v>
          </cell>
          <cell r="M491">
            <v>0.7</v>
          </cell>
          <cell r="N491">
            <v>17.468633952000001</v>
          </cell>
          <cell r="O491">
            <v>293.47305039360003</v>
          </cell>
        </row>
        <row r="492">
          <cell r="A492">
            <v>43615</v>
          </cell>
          <cell r="B492" t="str">
            <v>28gg, 30D, SJ, Orizio</v>
          </cell>
          <cell r="C492" t="str">
            <v>28</v>
          </cell>
          <cell r="D492" t="str">
            <v>40</v>
          </cell>
          <cell r="E492" t="str">
            <v>Ne</v>
          </cell>
          <cell r="F492">
            <v>40</v>
          </cell>
          <cell r="G492" t="str">
            <v>1/40Ne RS Combed Cotton</v>
          </cell>
          <cell r="H492">
            <v>95</v>
          </cell>
          <cell r="I492">
            <v>2.9</v>
          </cell>
          <cell r="J492">
            <v>2640</v>
          </cell>
          <cell r="K492">
            <v>92</v>
          </cell>
          <cell r="L492">
            <v>28</v>
          </cell>
          <cell r="M492">
            <v>0.7</v>
          </cell>
          <cell r="N492">
            <v>17.468633952000001</v>
          </cell>
          <cell r="O492">
            <v>293.47305039360003</v>
          </cell>
        </row>
        <row r="493">
          <cell r="A493">
            <v>43616</v>
          </cell>
          <cell r="B493" t="str">
            <v>32gg, 30D, SJ, Orizio</v>
          </cell>
          <cell r="C493" t="str">
            <v>32</v>
          </cell>
          <cell r="D493" t="str">
            <v>85</v>
          </cell>
          <cell r="E493" t="str">
            <v>Nm</v>
          </cell>
          <cell r="F493">
            <v>51</v>
          </cell>
          <cell r="G493" t="str">
            <v>1/85Nm RS Micro Modal</v>
          </cell>
          <cell r="H493">
            <v>93</v>
          </cell>
          <cell r="I493">
            <v>2.5499999999999998</v>
          </cell>
          <cell r="J493">
            <v>3000</v>
          </cell>
          <cell r="K493">
            <v>92</v>
          </cell>
          <cell r="L493">
            <v>28</v>
          </cell>
          <cell r="M493">
            <v>0.7</v>
          </cell>
          <cell r="N493">
            <v>13.690151999999996</v>
          </cell>
          <cell r="O493">
            <v>229.9945535999999</v>
          </cell>
        </row>
        <row r="494">
          <cell r="A494">
            <v>43623</v>
          </cell>
          <cell r="B494" t="str">
            <v>28gg, 30D, SJ, Santec</v>
          </cell>
          <cell r="C494" t="str">
            <v>28</v>
          </cell>
          <cell r="D494" t="str">
            <v>40</v>
          </cell>
          <cell r="E494" t="str">
            <v>Ne</v>
          </cell>
          <cell r="F494">
            <v>40</v>
          </cell>
          <cell r="G494" t="str">
            <v>1/40Ne RS Supima Cotton /Modal(60/40)</v>
          </cell>
          <cell r="H494">
            <v>100</v>
          </cell>
          <cell r="I494">
            <v>2.4</v>
          </cell>
          <cell r="J494">
            <v>2640</v>
          </cell>
          <cell r="K494">
            <v>92</v>
          </cell>
          <cell r="L494">
            <v>26</v>
          </cell>
          <cell r="M494">
            <v>0.7</v>
          </cell>
          <cell r="N494">
            <v>13.424171904</v>
          </cell>
          <cell r="O494">
            <v>225.52608798719996</v>
          </cell>
        </row>
        <row r="495">
          <cell r="A495">
            <v>43625</v>
          </cell>
          <cell r="B495" t="str">
            <v>28gg, 30D, SJ, Orizio</v>
          </cell>
          <cell r="C495" t="str">
            <v>28</v>
          </cell>
          <cell r="D495" t="str">
            <v>40</v>
          </cell>
          <cell r="E495" t="str">
            <v>Ne</v>
          </cell>
          <cell r="F495">
            <v>40</v>
          </cell>
          <cell r="G495" t="str">
            <v>1/40Ne RS Cotton Marl (HC31003BP)</v>
          </cell>
          <cell r="H495">
            <v>92</v>
          </cell>
          <cell r="I495">
            <v>3</v>
          </cell>
          <cell r="J495">
            <v>2640</v>
          </cell>
          <cell r="K495">
            <v>92</v>
          </cell>
          <cell r="L495">
            <v>28</v>
          </cell>
          <cell r="M495">
            <v>0.65</v>
          </cell>
          <cell r="N495">
            <v>18.071000640000001</v>
          </cell>
          <cell r="O495">
            <v>281.90760998400003</v>
          </cell>
        </row>
        <row r="496">
          <cell r="A496">
            <v>43627</v>
          </cell>
          <cell r="B496" t="str">
            <v>28gg, 30D, SJ, Santec</v>
          </cell>
          <cell r="C496" t="str">
            <v>28</v>
          </cell>
          <cell r="D496" t="str">
            <v>30</v>
          </cell>
          <cell r="E496" t="str">
            <v>Ne</v>
          </cell>
          <cell r="F496">
            <v>30</v>
          </cell>
          <cell r="G496" t="str">
            <v>1/30Ne RS Supima Cotton/Modal (60/40)</v>
          </cell>
          <cell r="H496">
            <v>100</v>
          </cell>
          <cell r="I496">
            <v>2.65</v>
          </cell>
          <cell r="J496">
            <v>2640</v>
          </cell>
          <cell r="K496">
            <v>92</v>
          </cell>
          <cell r="L496">
            <v>26</v>
          </cell>
          <cell r="M496">
            <v>0.7</v>
          </cell>
          <cell r="N496">
            <v>19.763364191999997</v>
          </cell>
          <cell r="O496">
            <v>332.02451842559992</v>
          </cell>
        </row>
        <row r="497">
          <cell r="A497">
            <v>43628</v>
          </cell>
          <cell r="B497" t="str">
            <v>18gg, 30D, SJ, Orizio</v>
          </cell>
          <cell r="C497" t="str">
            <v>18</v>
          </cell>
          <cell r="D497" t="str">
            <v>16</v>
          </cell>
          <cell r="E497" t="str">
            <v>Ne</v>
          </cell>
          <cell r="F497">
            <v>16</v>
          </cell>
          <cell r="G497" t="str">
            <v>1/16Ne RS 70/30 COT/LINEN SLUB- WINSOME TEX</v>
          </cell>
          <cell r="H497">
            <v>100</v>
          </cell>
          <cell r="I497">
            <v>4.5999999999999996</v>
          </cell>
          <cell r="J497">
            <v>1680</v>
          </cell>
          <cell r="K497">
            <v>92</v>
          </cell>
          <cell r="L497">
            <v>26</v>
          </cell>
          <cell r="M497">
            <v>0.7</v>
          </cell>
          <cell r="N497">
            <v>40.933554479999998</v>
          </cell>
          <cell r="O497">
            <v>687.68371526399994</v>
          </cell>
        </row>
        <row r="498">
          <cell r="A498">
            <v>43651</v>
          </cell>
          <cell r="B498" t="str">
            <v>28gg, 30D, SJ, Orizio</v>
          </cell>
          <cell r="C498" t="str">
            <v>28</v>
          </cell>
          <cell r="D498" t="str">
            <v>40</v>
          </cell>
          <cell r="E498" t="str">
            <v>Ne</v>
          </cell>
          <cell r="F498">
            <v>40</v>
          </cell>
          <cell r="G498" t="str">
            <v>1/40Ne RS Cotton Marl (H150R)</v>
          </cell>
          <cell r="H498">
            <v>94</v>
          </cell>
          <cell r="I498">
            <v>2.75</v>
          </cell>
          <cell r="J498">
            <v>2640</v>
          </cell>
          <cell r="K498">
            <v>92</v>
          </cell>
          <cell r="L498">
            <v>28</v>
          </cell>
          <cell r="M498">
            <v>0.7</v>
          </cell>
          <cell r="N498">
            <v>16.565083919999999</v>
          </cell>
          <cell r="O498">
            <v>278.29340985599993</v>
          </cell>
        </row>
        <row r="499">
          <cell r="A499">
            <v>43654</v>
          </cell>
          <cell r="B499" t="str">
            <v>28gg, 30D, SJ, Orizio</v>
          </cell>
          <cell r="C499" t="str">
            <v>28</v>
          </cell>
          <cell r="D499" t="str">
            <v>30</v>
          </cell>
          <cell r="E499" t="str">
            <v>Ne</v>
          </cell>
          <cell r="F499">
            <v>30</v>
          </cell>
          <cell r="G499" t="str">
            <v>1/30Ne RS Combed Cotton</v>
          </cell>
          <cell r="H499">
            <v>94</v>
          </cell>
          <cell r="I499">
            <v>3</v>
          </cell>
          <cell r="J499">
            <v>2640</v>
          </cell>
          <cell r="K499">
            <v>92</v>
          </cell>
          <cell r="L499">
            <v>28</v>
          </cell>
          <cell r="M499">
            <v>0.7</v>
          </cell>
          <cell r="N499">
            <v>24.094667520000002</v>
          </cell>
          <cell r="O499">
            <v>404.79041433600003</v>
          </cell>
        </row>
        <row r="500">
          <cell r="A500">
            <v>43659</v>
          </cell>
          <cell r="B500" t="str">
            <v>28gg, 30D, SJ, Orizio</v>
          </cell>
          <cell r="C500" t="str">
            <v>28</v>
          </cell>
          <cell r="D500" t="str">
            <v>30</v>
          </cell>
          <cell r="E500" t="str">
            <v>Ne</v>
          </cell>
          <cell r="F500">
            <v>30</v>
          </cell>
          <cell r="G500" t="str">
            <v>1/30Ne RS Combed Cotton</v>
          </cell>
          <cell r="H500">
            <v>100</v>
          </cell>
          <cell r="I500">
            <v>2.9</v>
          </cell>
          <cell r="J500">
            <v>2640</v>
          </cell>
          <cell r="K500">
            <v>92</v>
          </cell>
          <cell r="L500">
            <v>26</v>
          </cell>
          <cell r="M500">
            <v>0.7</v>
          </cell>
          <cell r="N500">
            <v>21.627832511999998</v>
          </cell>
          <cell r="O500">
            <v>363.34758620159994</v>
          </cell>
        </row>
        <row r="501">
          <cell r="A501">
            <v>43660</v>
          </cell>
          <cell r="B501" t="str">
            <v>28gg, 30D, SJ, Santec</v>
          </cell>
          <cell r="C501" t="str">
            <v>28</v>
          </cell>
          <cell r="D501" t="str">
            <v>32</v>
          </cell>
          <cell r="E501" t="str">
            <v>Ne</v>
          </cell>
          <cell r="F501">
            <v>32</v>
          </cell>
          <cell r="G501" t="str">
            <v>1/32Ne RS Combed Cotton</v>
          </cell>
          <cell r="H501">
            <v>96</v>
          </cell>
          <cell r="I501">
            <v>3.25</v>
          </cell>
          <cell r="J501">
            <v>2640</v>
          </cell>
          <cell r="K501">
            <v>92</v>
          </cell>
          <cell r="L501">
            <v>28</v>
          </cell>
          <cell r="M501">
            <v>0.7</v>
          </cell>
          <cell r="N501">
            <v>24.471146699999998</v>
          </cell>
          <cell r="O501">
            <v>411.11526455999996</v>
          </cell>
        </row>
        <row r="502">
          <cell r="A502">
            <v>43668</v>
          </cell>
          <cell r="B502" t="str">
            <v>28gg, 30D, SJ, Orizio</v>
          </cell>
          <cell r="C502" t="str">
            <v>28</v>
          </cell>
          <cell r="D502" t="str">
            <v>40</v>
          </cell>
          <cell r="E502" t="str">
            <v>Ne</v>
          </cell>
          <cell r="F502">
            <v>40</v>
          </cell>
          <cell r="G502" t="str">
            <v>1/40Ne RS Pima Cotton Marl (H111)</v>
          </cell>
          <cell r="H502">
            <v>100</v>
          </cell>
          <cell r="I502">
            <v>2.4</v>
          </cell>
          <cell r="J502">
            <v>2640</v>
          </cell>
          <cell r="K502">
            <v>92</v>
          </cell>
          <cell r="L502">
            <v>26</v>
          </cell>
          <cell r="M502">
            <v>0.65</v>
          </cell>
          <cell r="N502">
            <v>13.424171904</v>
          </cell>
          <cell r="O502">
            <v>209.41708170239997</v>
          </cell>
        </row>
        <row r="503">
          <cell r="A503">
            <v>43669</v>
          </cell>
          <cell r="B503" t="str">
            <v>28gg, 30D, SJ, Santec</v>
          </cell>
          <cell r="C503" t="str">
            <v>28</v>
          </cell>
          <cell r="D503" t="str">
            <v>40</v>
          </cell>
          <cell r="E503" t="str">
            <v>Ne</v>
          </cell>
          <cell r="F503">
            <v>40</v>
          </cell>
          <cell r="G503" t="str">
            <v>1/40Ne RS Combed Cotton</v>
          </cell>
          <cell r="H503">
            <v>95</v>
          </cell>
          <cell r="I503">
            <v>3</v>
          </cell>
          <cell r="J503">
            <v>2640</v>
          </cell>
          <cell r="K503">
            <v>92</v>
          </cell>
          <cell r="L503">
            <v>28</v>
          </cell>
          <cell r="M503">
            <v>0.7</v>
          </cell>
          <cell r="N503">
            <v>18.071000640000001</v>
          </cell>
          <cell r="O503">
            <v>303.59281075199999</v>
          </cell>
        </row>
        <row r="504">
          <cell r="A504">
            <v>43687</v>
          </cell>
          <cell r="B504" t="str">
            <v>28gg, 30D, SJ, Santec</v>
          </cell>
          <cell r="C504" t="str">
            <v>28</v>
          </cell>
          <cell r="D504" t="str">
            <v>30</v>
          </cell>
          <cell r="E504" t="str">
            <v>Ne</v>
          </cell>
          <cell r="F504">
            <v>30</v>
          </cell>
          <cell r="G504" t="str">
            <v>1/30Ne RS Cotton Marl (H113)</v>
          </cell>
          <cell r="H504">
            <v>96</v>
          </cell>
          <cell r="I504">
            <v>3.25</v>
          </cell>
          <cell r="J504">
            <v>2640</v>
          </cell>
          <cell r="K504">
            <v>92</v>
          </cell>
          <cell r="L504">
            <v>28</v>
          </cell>
          <cell r="M504">
            <v>0.65</v>
          </cell>
          <cell r="N504">
            <v>26.102556480000001</v>
          </cell>
          <cell r="O504">
            <v>407.19988108799998</v>
          </cell>
        </row>
        <row r="505">
          <cell r="A505">
            <v>43691</v>
          </cell>
          <cell r="B505" t="str">
            <v>28gg, 30D, SJ, Orizio</v>
          </cell>
          <cell r="C505" t="str">
            <v>28</v>
          </cell>
          <cell r="D505" t="str">
            <v>30</v>
          </cell>
          <cell r="E505" t="str">
            <v>Ne</v>
          </cell>
          <cell r="F505">
            <v>30</v>
          </cell>
          <cell r="G505" t="str">
            <v>1/30Ne RS Combed Cotton</v>
          </cell>
          <cell r="H505">
            <v>100</v>
          </cell>
          <cell r="I505">
            <v>2.85</v>
          </cell>
          <cell r="J505">
            <v>2640</v>
          </cell>
          <cell r="K505">
            <v>92</v>
          </cell>
          <cell r="L505">
            <v>26</v>
          </cell>
          <cell r="M505">
            <v>0.7</v>
          </cell>
          <cell r="N505">
            <v>21.254938848000005</v>
          </cell>
          <cell r="O505">
            <v>357.08297264640009</v>
          </cell>
        </row>
        <row r="506">
          <cell r="A506">
            <v>43700</v>
          </cell>
          <cell r="B506" t="str">
            <v>28gg, 30D, SJ, Santec</v>
          </cell>
          <cell r="C506" t="str">
            <v>28</v>
          </cell>
          <cell r="D506" t="str">
            <v>40</v>
          </cell>
          <cell r="E506" t="str">
            <v>Ne</v>
          </cell>
          <cell r="F506">
            <v>40</v>
          </cell>
          <cell r="G506" t="str">
            <v>1/40Ne RS Combed Cotton</v>
          </cell>
          <cell r="H506">
            <v>95</v>
          </cell>
          <cell r="I506">
            <v>3</v>
          </cell>
          <cell r="J506">
            <v>2640</v>
          </cell>
          <cell r="K506">
            <v>92</v>
          </cell>
          <cell r="L506">
            <v>28</v>
          </cell>
          <cell r="M506">
            <v>0.7</v>
          </cell>
          <cell r="N506">
            <v>18.071000640000001</v>
          </cell>
          <cell r="O506">
            <v>303.59281075199999</v>
          </cell>
        </row>
        <row r="507">
          <cell r="A507">
            <v>43702</v>
          </cell>
          <cell r="B507" t="str">
            <v>28gg, 30D, SJ, Orizio</v>
          </cell>
          <cell r="C507" t="str">
            <v>28</v>
          </cell>
          <cell r="D507" t="str">
            <v>30</v>
          </cell>
          <cell r="E507" t="str">
            <v>Ne</v>
          </cell>
          <cell r="F507">
            <v>30</v>
          </cell>
          <cell r="G507" t="str">
            <v>1/30Ne RS Cotton Marl (B50)</v>
          </cell>
          <cell r="H507">
            <v>87</v>
          </cell>
          <cell r="I507">
            <v>3.3</v>
          </cell>
          <cell r="J507">
            <v>2640</v>
          </cell>
          <cell r="K507">
            <v>92</v>
          </cell>
          <cell r="L507">
            <v>28</v>
          </cell>
          <cell r="M507">
            <v>0.65</v>
          </cell>
          <cell r="N507">
            <v>26.504134271999995</v>
          </cell>
          <cell r="O507">
            <v>413.46449464319994</v>
          </cell>
        </row>
        <row r="508">
          <cell r="A508">
            <v>43706</v>
          </cell>
          <cell r="B508" t="str">
            <v>28gg, 30D, SJ, Santec</v>
          </cell>
          <cell r="C508" t="str">
            <v>28</v>
          </cell>
          <cell r="D508" t="str">
            <v>40</v>
          </cell>
          <cell r="E508" t="str">
            <v>Ne</v>
          </cell>
          <cell r="F508">
            <v>40</v>
          </cell>
          <cell r="G508" t="str">
            <v>1/40Ne RS Combed Cotton</v>
          </cell>
          <cell r="H508">
            <v>95</v>
          </cell>
          <cell r="I508">
            <v>3</v>
          </cell>
          <cell r="J508">
            <v>2640</v>
          </cell>
          <cell r="K508">
            <v>92</v>
          </cell>
          <cell r="L508">
            <v>28</v>
          </cell>
          <cell r="M508">
            <v>0.7</v>
          </cell>
          <cell r="N508">
            <v>18.071000640000001</v>
          </cell>
          <cell r="O508">
            <v>303.59281075199999</v>
          </cell>
        </row>
        <row r="509">
          <cell r="A509">
            <v>43707</v>
          </cell>
          <cell r="B509" t="str">
            <v>28gg, 30D, SJ, Santec</v>
          </cell>
          <cell r="C509" t="str">
            <v>28</v>
          </cell>
          <cell r="D509" t="str">
            <v>40</v>
          </cell>
          <cell r="E509" t="str">
            <v>Ne</v>
          </cell>
          <cell r="F509">
            <v>40</v>
          </cell>
          <cell r="G509" t="str">
            <v>1/40Ne RS Combed Cotton</v>
          </cell>
          <cell r="H509">
            <v>95</v>
          </cell>
          <cell r="I509">
            <v>3</v>
          </cell>
          <cell r="J509">
            <v>2640</v>
          </cell>
          <cell r="K509">
            <v>92</v>
          </cell>
          <cell r="L509">
            <v>28</v>
          </cell>
          <cell r="M509">
            <v>0.7</v>
          </cell>
          <cell r="N509">
            <v>18.071000640000001</v>
          </cell>
          <cell r="O509">
            <v>303.59281075199999</v>
          </cell>
        </row>
        <row r="510">
          <cell r="A510">
            <v>43708</v>
          </cell>
          <cell r="B510" t="str">
            <v>28gg, 30D, SJ, Santec</v>
          </cell>
          <cell r="C510" t="str">
            <v>28</v>
          </cell>
          <cell r="D510" t="str">
            <v>40</v>
          </cell>
          <cell r="E510" t="str">
            <v>Ne</v>
          </cell>
          <cell r="F510">
            <v>40</v>
          </cell>
          <cell r="G510" t="str">
            <v>1/40Ne RS Combed Cotton</v>
          </cell>
          <cell r="H510">
            <v>95</v>
          </cell>
          <cell r="I510">
            <v>3</v>
          </cell>
          <cell r="J510">
            <v>2640</v>
          </cell>
          <cell r="K510">
            <v>92</v>
          </cell>
          <cell r="L510">
            <v>28</v>
          </cell>
          <cell r="M510">
            <v>0.7</v>
          </cell>
          <cell r="N510">
            <v>18.071000640000001</v>
          </cell>
          <cell r="O510">
            <v>303.59281075199999</v>
          </cell>
        </row>
        <row r="511">
          <cell r="A511">
            <v>43709</v>
          </cell>
          <cell r="B511" t="str">
            <v>28gg, 30D, SJ, Santec</v>
          </cell>
          <cell r="C511" t="str">
            <v>28</v>
          </cell>
          <cell r="D511" t="str">
            <v>40</v>
          </cell>
          <cell r="E511" t="str">
            <v>Ne</v>
          </cell>
          <cell r="F511">
            <v>40</v>
          </cell>
          <cell r="G511" t="str">
            <v>1/40Ne RS Combed Cotton</v>
          </cell>
          <cell r="H511">
            <v>95</v>
          </cell>
          <cell r="I511">
            <v>3</v>
          </cell>
          <cell r="J511">
            <v>2640</v>
          </cell>
          <cell r="K511">
            <v>92</v>
          </cell>
          <cell r="L511">
            <v>28</v>
          </cell>
          <cell r="M511">
            <v>0.7</v>
          </cell>
          <cell r="N511">
            <v>18.071000640000001</v>
          </cell>
          <cell r="O511">
            <v>303.59281075199999</v>
          </cell>
        </row>
        <row r="512">
          <cell r="A512">
            <v>43710</v>
          </cell>
          <cell r="B512" t="str">
            <v>28gg, 30D, SJ, Santec</v>
          </cell>
          <cell r="C512" t="str">
            <v>28</v>
          </cell>
          <cell r="D512" t="str">
            <v>40</v>
          </cell>
          <cell r="E512" t="str">
            <v>Ne</v>
          </cell>
          <cell r="F512">
            <v>40</v>
          </cell>
          <cell r="G512" t="str">
            <v>1/40Ne RS Combed Cotton</v>
          </cell>
          <cell r="H512">
            <v>95</v>
          </cell>
          <cell r="I512">
            <v>3</v>
          </cell>
          <cell r="J512">
            <v>2640</v>
          </cell>
          <cell r="K512">
            <v>92</v>
          </cell>
          <cell r="L512">
            <v>28</v>
          </cell>
          <cell r="M512">
            <v>0.7</v>
          </cell>
          <cell r="N512">
            <v>18.071000640000001</v>
          </cell>
          <cell r="O512">
            <v>303.59281075199999</v>
          </cell>
        </row>
        <row r="513">
          <cell r="A513">
            <v>43711</v>
          </cell>
          <cell r="B513" t="str">
            <v>28gg, 30D, SJ, Santec</v>
          </cell>
          <cell r="C513" t="str">
            <v>28</v>
          </cell>
          <cell r="D513" t="str">
            <v>40</v>
          </cell>
          <cell r="E513" t="str">
            <v>Ne</v>
          </cell>
          <cell r="F513">
            <v>40</v>
          </cell>
          <cell r="G513" t="str">
            <v>1/40Ne RS Combed Cotton</v>
          </cell>
          <cell r="H513">
            <v>95</v>
          </cell>
          <cell r="I513">
            <v>3</v>
          </cell>
          <cell r="J513">
            <v>2640</v>
          </cell>
          <cell r="K513">
            <v>92</v>
          </cell>
          <cell r="L513">
            <v>28</v>
          </cell>
          <cell r="M513">
            <v>0.7</v>
          </cell>
          <cell r="N513">
            <v>18.071000640000001</v>
          </cell>
          <cell r="O513">
            <v>303.59281075199999</v>
          </cell>
        </row>
        <row r="514">
          <cell r="A514">
            <v>43714</v>
          </cell>
          <cell r="B514" t="str">
            <v>28gg, 30D, SJ, Santec</v>
          </cell>
          <cell r="C514" t="str">
            <v>28</v>
          </cell>
          <cell r="D514" t="str">
            <v>40</v>
          </cell>
          <cell r="E514" t="str">
            <v>Ne</v>
          </cell>
          <cell r="F514">
            <v>40</v>
          </cell>
          <cell r="G514" t="str">
            <v>1/40Ne RS Combed Cotton</v>
          </cell>
          <cell r="H514">
            <v>95</v>
          </cell>
          <cell r="I514">
            <v>3</v>
          </cell>
          <cell r="J514">
            <v>2640</v>
          </cell>
          <cell r="K514">
            <v>92</v>
          </cell>
          <cell r="L514">
            <v>28</v>
          </cell>
          <cell r="M514">
            <v>0.7</v>
          </cell>
          <cell r="N514">
            <v>18.071000640000001</v>
          </cell>
          <cell r="O514">
            <v>303.59281075199999</v>
          </cell>
        </row>
        <row r="515">
          <cell r="A515">
            <v>43720</v>
          </cell>
          <cell r="B515" t="str">
            <v>28gg, 30D, SJ, Orizio</v>
          </cell>
          <cell r="C515" t="str">
            <v>28</v>
          </cell>
          <cell r="D515" t="str">
            <v>40</v>
          </cell>
          <cell r="E515" t="str">
            <v>Ne</v>
          </cell>
          <cell r="F515">
            <v>40</v>
          </cell>
          <cell r="G515" t="str">
            <v>1/40Ne RS Cotton/Modal (60/40)</v>
          </cell>
          <cell r="H515">
            <v>94</v>
          </cell>
          <cell r="I515">
            <v>2.9</v>
          </cell>
          <cell r="J515">
            <v>2640</v>
          </cell>
          <cell r="K515">
            <v>92</v>
          </cell>
          <cell r="L515">
            <v>28</v>
          </cell>
          <cell r="M515">
            <v>0.7</v>
          </cell>
          <cell r="N515">
            <v>17.468633952000001</v>
          </cell>
          <cell r="O515">
            <v>293.47305039360003</v>
          </cell>
        </row>
        <row r="516">
          <cell r="A516">
            <v>43724</v>
          </cell>
          <cell r="B516" t="str">
            <v>28gg, 30D, SJ, Orizio</v>
          </cell>
          <cell r="C516" t="str">
            <v>28</v>
          </cell>
          <cell r="D516" t="str">
            <v>40</v>
          </cell>
          <cell r="E516" t="str">
            <v>Ne</v>
          </cell>
          <cell r="F516">
            <v>40</v>
          </cell>
          <cell r="G516" t="str">
            <v>1/40Ne RS Cotton Marl (H113)</v>
          </cell>
          <cell r="H516">
            <v>93</v>
          </cell>
          <cell r="I516">
            <v>3.15</v>
          </cell>
          <cell r="J516">
            <v>2640</v>
          </cell>
          <cell r="K516">
            <v>92</v>
          </cell>
          <cell r="L516">
            <v>28</v>
          </cell>
          <cell r="M516">
            <v>0.65</v>
          </cell>
          <cell r="N516">
            <v>18.974550671999999</v>
          </cell>
          <cell r="O516">
            <v>296.00299048319999</v>
          </cell>
        </row>
        <row r="517">
          <cell r="A517">
            <v>43731</v>
          </cell>
          <cell r="B517" t="str">
            <v>28gg, 30D, SJ, Santec</v>
          </cell>
          <cell r="C517" t="str">
            <v>28</v>
          </cell>
          <cell r="D517" t="str">
            <v>40</v>
          </cell>
          <cell r="E517" t="str">
            <v>Ne</v>
          </cell>
          <cell r="F517">
            <v>40</v>
          </cell>
          <cell r="G517" t="str">
            <v>1/40Ne RS Combed Cotton</v>
          </cell>
          <cell r="H517">
            <v>95</v>
          </cell>
          <cell r="I517">
            <v>3</v>
          </cell>
          <cell r="J517">
            <v>2640</v>
          </cell>
          <cell r="K517">
            <v>92</v>
          </cell>
          <cell r="L517">
            <v>28</v>
          </cell>
          <cell r="M517">
            <v>0.7</v>
          </cell>
          <cell r="N517">
            <v>18.071000640000001</v>
          </cell>
          <cell r="O517">
            <v>303.59281075199999</v>
          </cell>
        </row>
        <row r="518">
          <cell r="A518">
            <v>43733</v>
          </cell>
          <cell r="B518" t="str">
            <v>28gg, 30D, SJ, Orizio</v>
          </cell>
          <cell r="C518" t="str">
            <v>28</v>
          </cell>
          <cell r="D518" t="str">
            <v>32</v>
          </cell>
          <cell r="E518" t="str">
            <v>Ne</v>
          </cell>
          <cell r="F518">
            <v>32</v>
          </cell>
          <cell r="G518" t="str">
            <v>1/32Ne RS Cotton Marl (H113)</v>
          </cell>
          <cell r="H518">
            <v>87</v>
          </cell>
          <cell r="I518">
            <v>3.3</v>
          </cell>
          <cell r="J518">
            <v>2640</v>
          </cell>
          <cell r="K518">
            <v>92</v>
          </cell>
          <cell r="L518">
            <v>28</v>
          </cell>
          <cell r="M518">
            <v>0.65</v>
          </cell>
          <cell r="N518">
            <v>24.847625879999995</v>
          </cell>
          <cell r="O518">
            <v>387.62296372799995</v>
          </cell>
        </row>
        <row r="519">
          <cell r="A519">
            <v>43770</v>
          </cell>
          <cell r="B519" t="str">
            <v>28gg, 30D, SJ, Santec</v>
          </cell>
          <cell r="C519" t="str">
            <v>28</v>
          </cell>
          <cell r="D519" t="str">
            <v>85</v>
          </cell>
          <cell r="E519" t="str">
            <v>Nm</v>
          </cell>
          <cell r="F519">
            <v>51</v>
          </cell>
          <cell r="G519" t="str">
            <v>1/85Nm RS Micro Modal</v>
          </cell>
          <cell r="H519">
            <v>93</v>
          </cell>
          <cell r="I519">
            <v>2.6</v>
          </cell>
          <cell r="J519">
            <v>2640</v>
          </cell>
          <cell r="K519">
            <v>92</v>
          </cell>
          <cell r="L519">
            <v>28</v>
          </cell>
          <cell r="M519">
            <v>0.7</v>
          </cell>
          <cell r="N519">
            <v>12.283555990588235</v>
          </cell>
          <cell r="O519">
            <v>206.36374064188232</v>
          </cell>
        </row>
        <row r="520">
          <cell r="A520">
            <v>43772</v>
          </cell>
          <cell r="B520" t="str">
            <v>28gg, 30D, SJ, Orizio</v>
          </cell>
          <cell r="C520" t="str">
            <v>28</v>
          </cell>
          <cell r="D520" t="str">
            <v>40</v>
          </cell>
          <cell r="E520" t="str">
            <v>Ne</v>
          </cell>
          <cell r="F520">
            <v>40</v>
          </cell>
          <cell r="G520" t="str">
            <v>1/40Ne RS Combed Cotton</v>
          </cell>
          <cell r="H520">
            <v>86</v>
          </cell>
          <cell r="I520">
            <v>3.1</v>
          </cell>
          <cell r="J520">
            <v>2640</v>
          </cell>
          <cell r="K520">
            <v>92</v>
          </cell>
          <cell r="L520">
            <v>28</v>
          </cell>
          <cell r="M520">
            <v>0.7</v>
          </cell>
          <cell r="N520">
            <v>18.673367328000001</v>
          </cell>
          <cell r="O520">
            <v>313.71257111040001</v>
          </cell>
        </row>
        <row r="521">
          <cell r="A521">
            <v>43778</v>
          </cell>
          <cell r="B521" t="str">
            <v>28gg, 30D, SJ, Orizio</v>
          </cell>
          <cell r="C521" t="str">
            <v>28</v>
          </cell>
          <cell r="D521" t="str">
            <v>30</v>
          </cell>
          <cell r="E521" t="str">
            <v>Ne</v>
          </cell>
          <cell r="F521">
            <v>30</v>
          </cell>
          <cell r="G521" t="str">
            <v>1/30Ne RS Cotton Marl (H113)</v>
          </cell>
          <cell r="H521">
            <v>87</v>
          </cell>
          <cell r="I521">
            <v>3.3</v>
          </cell>
          <cell r="J521">
            <v>2640</v>
          </cell>
          <cell r="K521">
            <v>92</v>
          </cell>
          <cell r="L521">
            <v>28</v>
          </cell>
          <cell r="M521">
            <v>0.65</v>
          </cell>
          <cell r="N521">
            <v>26.504134271999995</v>
          </cell>
          <cell r="O521">
            <v>413.46449464319994</v>
          </cell>
        </row>
        <row r="522">
          <cell r="A522">
            <v>43779</v>
          </cell>
          <cell r="B522" t="str">
            <v>28gg, 30D, SJ, Orizio</v>
          </cell>
          <cell r="C522" t="str">
            <v>28</v>
          </cell>
          <cell r="D522" t="str">
            <v>30</v>
          </cell>
          <cell r="E522" t="str">
            <v>Ne</v>
          </cell>
          <cell r="F522">
            <v>30</v>
          </cell>
          <cell r="G522" t="str">
            <v>1/30Ne RS Cotton Marl (HB315BY,Huafu)</v>
          </cell>
          <cell r="H522">
            <v>87</v>
          </cell>
          <cell r="I522">
            <v>3.3</v>
          </cell>
          <cell r="J522">
            <v>2640</v>
          </cell>
          <cell r="K522">
            <v>92</v>
          </cell>
          <cell r="L522">
            <v>28</v>
          </cell>
          <cell r="M522">
            <v>0.65</v>
          </cell>
          <cell r="N522">
            <v>26.504134271999995</v>
          </cell>
          <cell r="O522">
            <v>413.46449464319994</v>
          </cell>
        </row>
        <row r="523">
          <cell r="A523">
            <v>43787</v>
          </cell>
          <cell r="B523" t="str">
            <v>28gg, 30D, SJ, Orizio</v>
          </cell>
          <cell r="C523" t="str">
            <v>28</v>
          </cell>
          <cell r="D523" t="str">
            <v>60</v>
          </cell>
          <cell r="E523" t="str">
            <v>Ne</v>
          </cell>
          <cell r="F523">
            <v>60</v>
          </cell>
          <cell r="G523" t="str">
            <v>1/60Ne RS Cotton/Poly/Wool(45/45/10)</v>
          </cell>
          <cell r="H523">
            <v>100</v>
          </cell>
          <cell r="I523">
            <v>2.13</v>
          </cell>
          <cell r="J523">
            <v>2640</v>
          </cell>
          <cell r="K523">
            <v>92</v>
          </cell>
          <cell r="L523">
            <v>26</v>
          </cell>
          <cell r="M523">
            <v>0.7</v>
          </cell>
          <cell r="N523">
            <v>7.9426350431999992</v>
          </cell>
          <cell r="O523">
            <v>133.43626872575999</v>
          </cell>
        </row>
        <row r="524">
          <cell r="A524">
            <v>43788</v>
          </cell>
          <cell r="B524" t="str">
            <v>36gg, 30D, SJ, Orizio</v>
          </cell>
          <cell r="C524" t="str">
            <v>36</v>
          </cell>
          <cell r="D524" t="str">
            <v>50</v>
          </cell>
          <cell r="E524" t="str">
            <v>Ne</v>
          </cell>
          <cell r="F524">
            <v>50</v>
          </cell>
          <cell r="G524" t="str">
            <v>1/50Ne RS Combed Cotton</v>
          </cell>
          <cell r="H524">
            <v>87</v>
          </cell>
          <cell r="I524">
            <v>2.4500000000000002</v>
          </cell>
          <cell r="J524">
            <v>3384</v>
          </cell>
          <cell r="K524">
            <v>92</v>
          </cell>
          <cell r="L524">
            <v>28</v>
          </cell>
          <cell r="M524">
            <v>0.7</v>
          </cell>
          <cell r="N524">
            <v>15.133641626880001</v>
          </cell>
          <cell r="O524">
            <v>254.24517933158398</v>
          </cell>
        </row>
        <row r="525">
          <cell r="A525">
            <v>43814</v>
          </cell>
          <cell r="B525" t="str">
            <v>28gg, 30D, SJ, Orizio</v>
          </cell>
          <cell r="C525" t="str">
            <v>28</v>
          </cell>
          <cell r="D525" t="str">
            <v>40</v>
          </cell>
          <cell r="E525" t="str">
            <v>Ne</v>
          </cell>
          <cell r="F525">
            <v>40</v>
          </cell>
          <cell r="G525" t="str">
            <v>1/40Ne RS Combed Cotton</v>
          </cell>
          <cell r="H525">
            <v>86</v>
          </cell>
          <cell r="I525">
            <v>3.1</v>
          </cell>
          <cell r="J525">
            <v>2640</v>
          </cell>
          <cell r="K525">
            <v>92</v>
          </cell>
          <cell r="L525">
            <v>28</v>
          </cell>
          <cell r="M525">
            <v>0.7</v>
          </cell>
          <cell r="N525">
            <v>18.673367328000001</v>
          </cell>
          <cell r="O525">
            <v>313.71257111040001</v>
          </cell>
        </row>
        <row r="526">
          <cell r="A526">
            <v>43815</v>
          </cell>
          <cell r="B526" t="str">
            <v>28gg, 30D, SJ, Orizio</v>
          </cell>
          <cell r="C526" t="str">
            <v>28</v>
          </cell>
          <cell r="D526" t="str">
            <v>40</v>
          </cell>
          <cell r="E526" t="str">
            <v>Ne</v>
          </cell>
          <cell r="F526">
            <v>40</v>
          </cell>
          <cell r="G526" t="str">
            <v>1/40Ne RS Combed Cotton</v>
          </cell>
          <cell r="H526">
            <v>86</v>
          </cell>
          <cell r="I526">
            <v>3.1</v>
          </cell>
          <cell r="J526">
            <v>2640</v>
          </cell>
          <cell r="K526">
            <v>92</v>
          </cell>
          <cell r="L526">
            <v>28</v>
          </cell>
          <cell r="M526">
            <v>0.7</v>
          </cell>
          <cell r="N526">
            <v>18.673367328000001</v>
          </cell>
          <cell r="O526">
            <v>313.71257111040001</v>
          </cell>
        </row>
        <row r="527">
          <cell r="A527">
            <v>43823</v>
          </cell>
          <cell r="B527" t="str">
            <v>28gg, 30D, SJ, Orizio</v>
          </cell>
          <cell r="C527" t="str">
            <v>28</v>
          </cell>
          <cell r="D527" t="str">
            <v>30</v>
          </cell>
          <cell r="E527" t="str">
            <v>Ne</v>
          </cell>
          <cell r="F527">
            <v>30</v>
          </cell>
          <cell r="G527" t="str">
            <v>1/30Ne RS Cotton Marl  (H138 / B38)</v>
          </cell>
          <cell r="H527">
            <v>87</v>
          </cell>
          <cell r="I527">
            <v>3.3</v>
          </cell>
          <cell r="J527">
            <v>2640</v>
          </cell>
          <cell r="K527">
            <v>92</v>
          </cell>
          <cell r="L527">
            <v>28</v>
          </cell>
          <cell r="M527">
            <v>0.65</v>
          </cell>
          <cell r="N527">
            <v>26.504134271999995</v>
          </cell>
          <cell r="O527">
            <v>413.46449464319994</v>
          </cell>
        </row>
        <row r="528">
          <cell r="A528">
            <v>43824</v>
          </cell>
          <cell r="B528" t="str">
            <v>28gg, 30D, SJ, Orizio</v>
          </cell>
          <cell r="C528" t="str">
            <v>28</v>
          </cell>
          <cell r="D528" t="str">
            <v>30</v>
          </cell>
          <cell r="E528" t="str">
            <v>Ne</v>
          </cell>
          <cell r="F528">
            <v>30</v>
          </cell>
          <cell r="G528" t="str">
            <v>1/30Ne RS Cotton Marl (H103CY)</v>
          </cell>
          <cell r="H528">
            <v>87</v>
          </cell>
          <cell r="I528">
            <v>3.3</v>
          </cell>
          <cell r="J528">
            <v>2640</v>
          </cell>
          <cell r="K528">
            <v>92</v>
          </cell>
          <cell r="L528">
            <v>28</v>
          </cell>
          <cell r="M528">
            <v>0.65</v>
          </cell>
          <cell r="N528">
            <v>26.504134271999995</v>
          </cell>
          <cell r="O528">
            <v>413.46449464319994</v>
          </cell>
        </row>
        <row r="529">
          <cell r="A529">
            <v>43827</v>
          </cell>
          <cell r="B529" t="str">
            <v>28gg, 30D, SJ, Orizio</v>
          </cell>
          <cell r="C529" t="str">
            <v>28</v>
          </cell>
          <cell r="D529" t="str">
            <v>30</v>
          </cell>
          <cell r="E529" t="str">
            <v>Ne</v>
          </cell>
          <cell r="F529">
            <v>30</v>
          </cell>
          <cell r="G529" t="str">
            <v>1/30Ne Rs Supima Cotton</v>
          </cell>
          <cell r="H529">
            <v>94</v>
          </cell>
          <cell r="I529">
            <v>3</v>
          </cell>
          <cell r="J529">
            <v>2640</v>
          </cell>
          <cell r="K529">
            <v>92</v>
          </cell>
          <cell r="L529">
            <v>28</v>
          </cell>
          <cell r="M529">
            <v>0.7</v>
          </cell>
          <cell r="N529">
            <v>24.094667520000002</v>
          </cell>
          <cell r="O529">
            <v>404.79041433600003</v>
          </cell>
        </row>
        <row r="530">
          <cell r="A530">
            <v>43828</v>
          </cell>
          <cell r="B530" t="str">
            <v>28gg, 30D, SJ, Santec</v>
          </cell>
          <cell r="C530" t="str">
            <v>28</v>
          </cell>
          <cell r="D530" t="str">
            <v>40</v>
          </cell>
          <cell r="E530" t="str">
            <v>Ne</v>
          </cell>
          <cell r="F530">
            <v>40</v>
          </cell>
          <cell r="G530" t="str">
            <v>1/40Ne RS 100% Organic Fair Trade cotton(OBFT)</v>
          </cell>
          <cell r="H530">
            <v>95</v>
          </cell>
          <cell r="I530">
            <v>3</v>
          </cell>
          <cell r="J530">
            <v>2640</v>
          </cell>
          <cell r="K530">
            <v>92</v>
          </cell>
          <cell r="L530">
            <v>28</v>
          </cell>
          <cell r="M530">
            <v>0.7</v>
          </cell>
          <cell r="N530">
            <v>18.071000640000001</v>
          </cell>
          <cell r="O530">
            <v>303.59281075199999</v>
          </cell>
        </row>
        <row r="531">
          <cell r="A531">
            <v>43829</v>
          </cell>
          <cell r="B531" t="str">
            <v>28gg, 30D, SJ, Santec</v>
          </cell>
          <cell r="C531" t="str">
            <v>28</v>
          </cell>
          <cell r="D531" t="str">
            <v>40</v>
          </cell>
          <cell r="E531" t="str">
            <v>Ne</v>
          </cell>
          <cell r="F531">
            <v>40</v>
          </cell>
          <cell r="G531" t="str">
            <v>1/40Ne RS 100% Organic Fair Trade cotton(OBFT)</v>
          </cell>
          <cell r="H531">
            <v>95</v>
          </cell>
          <cell r="I531">
            <v>3</v>
          </cell>
          <cell r="J531">
            <v>2640</v>
          </cell>
          <cell r="K531">
            <v>92</v>
          </cell>
          <cell r="L531">
            <v>28</v>
          </cell>
          <cell r="M531">
            <v>0.7</v>
          </cell>
          <cell r="N531">
            <v>18.071000640000001</v>
          </cell>
          <cell r="O531">
            <v>303.59281075199999</v>
          </cell>
        </row>
        <row r="532">
          <cell r="A532">
            <v>43830</v>
          </cell>
          <cell r="B532" t="str">
            <v>28gg, 30D, SJ, Santec</v>
          </cell>
          <cell r="C532" t="str">
            <v>28</v>
          </cell>
          <cell r="D532" t="str">
            <v>40</v>
          </cell>
          <cell r="E532" t="str">
            <v>Ne</v>
          </cell>
          <cell r="F532">
            <v>40</v>
          </cell>
          <cell r="G532" t="str">
            <v>1/40Ne RS 100% Organic Fair Trade cotton(OBFT)</v>
          </cell>
          <cell r="H532">
            <v>95</v>
          </cell>
          <cell r="I532">
            <v>3</v>
          </cell>
          <cell r="J532">
            <v>2640</v>
          </cell>
          <cell r="K532">
            <v>92</v>
          </cell>
          <cell r="L532">
            <v>28</v>
          </cell>
          <cell r="M532">
            <v>0.7</v>
          </cell>
          <cell r="N532">
            <v>18.071000640000001</v>
          </cell>
          <cell r="O532">
            <v>303.59281075199999</v>
          </cell>
        </row>
        <row r="533">
          <cell r="A533">
            <v>43831</v>
          </cell>
          <cell r="B533" t="str">
            <v>28gg, 30D, SJ, Santec</v>
          </cell>
          <cell r="C533" t="str">
            <v>28</v>
          </cell>
          <cell r="D533" t="str">
            <v>40</v>
          </cell>
          <cell r="E533" t="str">
            <v>Ne</v>
          </cell>
          <cell r="F533">
            <v>40</v>
          </cell>
          <cell r="G533" t="str">
            <v>1/40Ne RS 100% Organic Fair Trade cotton(OBFT)</v>
          </cell>
          <cell r="H533">
            <v>95</v>
          </cell>
          <cell r="I533">
            <v>3</v>
          </cell>
          <cell r="J533">
            <v>2640</v>
          </cell>
          <cell r="K533">
            <v>92</v>
          </cell>
          <cell r="L533">
            <v>28</v>
          </cell>
          <cell r="M533">
            <v>0.7</v>
          </cell>
          <cell r="N533">
            <v>18.071000640000001</v>
          </cell>
          <cell r="O533">
            <v>303.59281075199999</v>
          </cell>
        </row>
        <row r="534">
          <cell r="A534">
            <v>43832</v>
          </cell>
          <cell r="B534" t="str">
            <v>28gg, 30D, SJ, Santec</v>
          </cell>
          <cell r="C534" t="str">
            <v>28</v>
          </cell>
          <cell r="D534" t="str">
            <v>40</v>
          </cell>
          <cell r="E534" t="str">
            <v>Ne</v>
          </cell>
          <cell r="F534">
            <v>40</v>
          </cell>
          <cell r="G534" t="str">
            <v>1/40Ne RS 100% Organic Fair Trade cotton(OBFT)</v>
          </cell>
          <cell r="H534">
            <v>95</v>
          </cell>
          <cell r="I534">
            <v>3</v>
          </cell>
          <cell r="J534">
            <v>2640</v>
          </cell>
          <cell r="K534">
            <v>92</v>
          </cell>
          <cell r="L534">
            <v>28</v>
          </cell>
          <cell r="M534">
            <v>0.7</v>
          </cell>
          <cell r="N534">
            <v>18.071000640000001</v>
          </cell>
          <cell r="O534">
            <v>303.59281075199999</v>
          </cell>
        </row>
        <row r="535">
          <cell r="A535">
            <v>43833</v>
          </cell>
          <cell r="B535" t="str">
            <v>28gg, 30D, SJ, Santec</v>
          </cell>
          <cell r="C535" t="str">
            <v>28</v>
          </cell>
          <cell r="D535" t="str">
            <v>40</v>
          </cell>
          <cell r="E535" t="str">
            <v>Ne</v>
          </cell>
          <cell r="F535">
            <v>40</v>
          </cell>
          <cell r="G535" t="str">
            <v>1/40Ne RS 100% Organic Fair Trade cotton(OBFT)</v>
          </cell>
          <cell r="H535">
            <v>95</v>
          </cell>
          <cell r="I535">
            <v>3</v>
          </cell>
          <cell r="J535">
            <v>2640</v>
          </cell>
          <cell r="K535">
            <v>92</v>
          </cell>
          <cell r="L535">
            <v>28</v>
          </cell>
          <cell r="M535">
            <v>0.7</v>
          </cell>
          <cell r="N535">
            <v>18.071000640000001</v>
          </cell>
          <cell r="O535">
            <v>303.59281075199999</v>
          </cell>
        </row>
        <row r="536">
          <cell r="A536">
            <v>43834</v>
          </cell>
          <cell r="B536" t="str">
            <v>28gg, 30D, SJ, Orizio</v>
          </cell>
          <cell r="C536" t="str">
            <v>28</v>
          </cell>
          <cell r="D536" t="str">
            <v>30</v>
          </cell>
          <cell r="E536" t="str">
            <v>Ne</v>
          </cell>
          <cell r="F536">
            <v>30</v>
          </cell>
          <cell r="G536" t="str">
            <v>1/30Ne RS Cotton Marl (H101CY)</v>
          </cell>
          <cell r="H536">
            <v>87</v>
          </cell>
          <cell r="I536">
            <v>3.3</v>
          </cell>
          <cell r="J536">
            <v>2640</v>
          </cell>
          <cell r="K536">
            <v>92</v>
          </cell>
          <cell r="L536">
            <v>28</v>
          </cell>
          <cell r="M536">
            <v>0.65</v>
          </cell>
          <cell r="N536">
            <v>26.504134271999995</v>
          </cell>
          <cell r="O536">
            <v>413.46449464319994</v>
          </cell>
        </row>
        <row r="537">
          <cell r="A537">
            <v>43849</v>
          </cell>
          <cell r="B537" t="str">
            <v>28gg, 30D, SJ, Orizio</v>
          </cell>
          <cell r="C537" t="str">
            <v>28</v>
          </cell>
          <cell r="D537" t="str">
            <v>40</v>
          </cell>
          <cell r="E537" t="str">
            <v>Ne</v>
          </cell>
          <cell r="F537">
            <v>40</v>
          </cell>
          <cell r="G537" t="str">
            <v>1/40Ne RS Combed Cotton</v>
          </cell>
          <cell r="H537">
            <v>95</v>
          </cell>
          <cell r="I537">
            <v>2.9</v>
          </cell>
          <cell r="J537">
            <v>2640</v>
          </cell>
          <cell r="K537">
            <v>88</v>
          </cell>
          <cell r="L537">
            <v>28</v>
          </cell>
          <cell r="M537">
            <v>0.7</v>
          </cell>
          <cell r="N537">
            <v>16.709128128</v>
          </cell>
          <cell r="O537">
            <v>280.71335255039997</v>
          </cell>
        </row>
        <row r="538">
          <cell r="A538">
            <v>43863</v>
          </cell>
          <cell r="B538" t="str">
            <v>28gg, 30D, SJ, Orizio</v>
          </cell>
          <cell r="C538" t="str">
            <v>28</v>
          </cell>
          <cell r="D538" t="str">
            <v>30</v>
          </cell>
          <cell r="E538" t="str">
            <v>Ne</v>
          </cell>
          <cell r="F538">
            <v>30</v>
          </cell>
          <cell r="G538" t="str">
            <v>1/30Ne RS Combed Cotton</v>
          </cell>
          <cell r="H538">
            <v>100</v>
          </cell>
          <cell r="I538">
            <v>2.9</v>
          </cell>
          <cell r="J538">
            <v>2640</v>
          </cell>
          <cell r="K538">
            <v>92</v>
          </cell>
          <cell r="L538">
            <v>26</v>
          </cell>
          <cell r="M538">
            <v>0.7</v>
          </cell>
          <cell r="N538">
            <v>21.627832511999998</v>
          </cell>
          <cell r="O538">
            <v>363.34758620159994</v>
          </cell>
        </row>
        <row r="539">
          <cell r="A539">
            <v>43869</v>
          </cell>
          <cell r="B539" t="str">
            <v>28gg, 30D, SJ, Santec</v>
          </cell>
          <cell r="C539" t="str">
            <v>28</v>
          </cell>
          <cell r="D539" t="str">
            <v>40</v>
          </cell>
          <cell r="E539" t="str">
            <v>Ne</v>
          </cell>
          <cell r="F539">
            <v>40</v>
          </cell>
          <cell r="G539" t="str">
            <v>1/40Ne RS Cotton Marl (H113)</v>
          </cell>
          <cell r="H539">
            <v>95</v>
          </cell>
          <cell r="I539">
            <v>3</v>
          </cell>
          <cell r="J539">
            <v>2640</v>
          </cell>
          <cell r="K539">
            <v>92</v>
          </cell>
          <cell r="L539">
            <v>28</v>
          </cell>
          <cell r="M539">
            <v>0.65</v>
          </cell>
          <cell r="N539">
            <v>18.071000640000001</v>
          </cell>
          <cell r="O539">
            <v>281.90760998400003</v>
          </cell>
        </row>
        <row r="540">
          <cell r="A540">
            <v>43870</v>
          </cell>
          <cell r="B540" t="str">
            <v>28gg, 30D, SJ, Orizio</v>
          </cell>
          <cell r="C540" t="str">
            <v>28</v>
          </cell>
          <cell r="D540" t="str">
            <v>30</v>
          </cell>
          <cell r="E540" t="str">
            <v>Ne</v>
          </cell>
          <cell r="F540">
            <v>30</v>
          </cell>
          <cell r="G540" t="str">
            <v>1/30Ne RS Combed Cotton</v>
          </cell>
          <cell r="H540">
            <v>100</v>
          </cell>
          <cell r="I540">
            <v>2.9</v>
          </cell>
          <cell r="J540">
            <v>2640</v>
          </cell>
          <cell r="K540">
            <v>92</v>
          </cell>
          <cell r="L540">
            <v>26</v>
          </cell>
          <cell r="M540">
            <v>0.7</v>
          </cell>
          <cell r="N540">
            <v>21.627832511999998</v>
          </cell>
          <cell r="O540">
            <v>363.34758620159994</v>
          </cell>
        </row>
        <row r="541">
          <cell r="A541">
            <v>43871</v>
          </cell>
          <cell r="B541" t="str">
            <v>28gg, 30D, SJ, Santec</v>
          </cell>
          <cell r="C541" t="str">
            <v>28</v>
          </cell>
          <cell r="D541" t="str">
            <v>32</v>
          </cell>
          <cell r="E541" t="str">
            <v>Ne</v>
          </cell>
          <cell r="F541">
            <v>32</v>
          </cell>
          <cell r="G541" t="str">
            <v>1/32Ne RS Combed Cotton</v>
          </cell>
          <cell r="H541">
            <v>96</v>
          </cell>
          <cell r="I541">
            <v>3.25</v>
          </cell>
          <cell r="J541">
            <v>2640</v>
          </cell>
          <cell r="K541">
            <v>92</v>
          </cell>
          <cell r="L541">
            <v>28</v>
          </cell>
          <cell r="M541">
            <v>0.7</v>
          </cell>
          <cell r="N541">
            <v>24.471146699999998</v>
          </cell>
          <cell r="O541">
            <v>411.11526455999996</v>
          </cell>
        </row>
        <row r="542">
          <cell r="A542">
            <v>43875</v>
          </cell>
          <cell r="B542" t="str">
            <v>28gg, 30D, SJ, Orizio</v>
          </cell>
          <cell r="C542" t="str">
            <v>28</v>
          </cell>
          <cell r="D542" t="str">
            <v>40</v>
          </cell>
          <cell r="E542" t="str">
            <v>Ne</v>
          </cell>
          <cell r="F542">
            <v>40</v>
          </cell>
          <cell r="G542" t="str">
            <v>1/40Ne RS Combed Cotton</v>
          </cell>
          <cell r="H542">
            <v>94</v>
          </cell>
          <cell r="I542">
            <v>2.75</v>
          </cell>
          <cell r="J542">
            <v>2640</v>
          </cell>
          <cell r="K542">
            <v>92</v>
          </cell>
          <cell r="L542">
            <v>28</v>
          </cell>
          <cell r="M542">
            <v>0.7</v>
          </cell>
          <cell r="N542">
            <v>16.565083919999999</v>
          </cell>
          <cell r="O542">
            <v>278.29340985599993</v>
          </cell>
        </row>
        <row r="543">
          <cell r="A543">
            <v>43876</v>
          </cell>
          <cell r="B543" t="str">
            <v>28gg, 30D, SJ, Santec</v>
          </cell>
          <cell r="C543" t="str">
            <v>28</v>
          </cell>
          <cell r="D543" t="str">
            <v>40</v>
          </cell>
          <cell r="E543" t="str">
            <v>Ne</v>
          </cell>
          <cell r="F543">
            <v>40</v>
          </cell>
          <cell r="G543" t="str">
            <v>1/40Ne RS 100% Organic Fair Trade cotton(OBFT)</v>
          </cell>
          <cell r="H543">
            <v>95</v>
          </cell>
          <cell r="I543">
            <v>3</v>
          </cell>
          <cell r="J543">
            <v>2640</v>
          </cell>
          <cell r="K543">
            <v>92</v>
          </cell>
          <cell r="L543">
            <v>28</v>
          </cell>
          <cell r="M543">
            <v>0.7</v>
          </cell>
          <cell r="N543">
            <v>18.071000640000001</v>
          </cell>
          <cell r="O543">
            <v>303.59281075199999</v>
          </cell>
        </row>
        <row r="544">
          <cell r="A544">
            <v>43877</v>
          </cell>
          <cell r="B544" t="str">
            <v>28gg, 30D, SJ, Santec</v>
          </cell>
          <cell r="C544" t="str">
            <v>28</v>
          </cell>
          <cell r="D544" t="str">
            <v>40</v>
          </cell>
          <cell r="E544" t="str">
            <v>Ne</v>
          </cell>
          <cell r="F544">
            <v>40</v>
          </cell>
          <cell r="G544" t="str">
            <v>1/40Ne RS 100% Organic Fair Trade cotton(OBFT)</v>
          </cell>
          <cell r="H544">
            <v>95</v>
          </cell>
          <cell r="I544">
            <v>3</v>
          </cell>
          <cell r="J544">
            <v>2640</v>
          </cell>
          <cell r="K544">
            <v>92</v>
          </cell>
          <cell r="L544">
            <v>28</v>
          </cell>
          <cell r="M544">
            <v>0.7</v>
          </cell>
          <cell r="N544">
            <v>18.071000640000001</v>
          </cell>
          <cell r="O544">
            <v>303.59281075199999</v>
          </cell>
        </row>
        <row r="545">
          <cell r="A545">
            <v>43878</v>
          </cell>
          <cell r="B545" t="str">
            <v>28gg, 30D, SJ, Orizio</v>
          </cell>
          <cell r="C545" t="str">
            <v>28</v>
          </cell>
          <cell r="D545" t="str">
            <v>32</v>
          </cell>
          <cell r="E545" t="str">
            <v>Ne</v>
          </cell>
          <cell r="F545">
            <v>32</v>
          </cell>
          <cell r="G545" t="str">
            <v>1/32Ne RS Combed Cotton</v>
          </cell>
          <cell r="H545">
            <v>94</v>
          </cell>
          <cell r="I545">
            <v>3.2</v>
          </cell>
          <cell r="J545">
            <v>2640</v>
          </cell>
          <cell r="K545">
            <v>92</v>
          </cell>
          <cell r="L545">
            <v>28</v>
          </cell>
          <cell r="M545">
            <v>0.7</v>
          </cell>
          <cell r="N545">
            <v>24.094667520000005</v>
          </cell>
          <cell r="O545">
            <v>404.79041433600003</v>
          </cell>
        </row>
        <row r="546">
          <cell r="A546">
            <v>43879</v>
          </cell>
          <cell r="B546" t="str">
            <v>28gg, 30D, SJ, Orizio</v>
          </cell>
          <cell r="C546" t="str">
            <v>28</v>
          </cell>
          <cell r="D546" t="str">
            <v>30</v>
          </cell>
          <cell r="E546" t="str">
            <v>Ne</v>
          </cell>
          <cell r="F546">
            <v>30</v>
          </cell>
          <cell r="G546" t="str">
            <v>1/30Ne RS Combed Cotton</v>
          </cell>
          <cell r="H546">
            <v>94</v>
          </cell>
          <cell r="I546">
            <v>3.2</v>
          </cell>
          <cell r="J546">
            <v>2640</v>
          </cell>
          <cell r="K546">
            <v>92</v>
          </cell>
          <cell r="L546">
            <v>28</v>
          </cell>
          <cell r="M546">
            <v>0.7</v>
          </cell>
          <cell r="N546">
            <v>25.700978688000003</v>
          </cell>
          <cell r="O546">
            <v>431.77644195840003</v>
          </cell>
        </row>
        <row r="547">
          <cell r="A547">
            <v>43880</v>
          </cell>
          <cell r="B547" t="str">
            <v>28gg, 30D, SJ, Santec</v>
          </cell>
          <cell r="C547" t="str">
            <v>28</v>
          </cell>
          <cell r="D547" t="str">
            <v>85</v>
          </cell>
          <cell r="E547" t="str">
            <v>Nm</v>
          </cell>
          <cell r="F547">
            <v>51</v>
          </cell>
          <cell r="G547" t="str">
            <v>1/85Nm RS Micro Modal</v>
          </cell>
          <cell r="H547">
            <v>93</v>
          </cell>
          <cell r="I547">
            <v>2.6</v>
          </cell>
          <cell r="J547">
            <v>2640</v>
          </cell>
          <cell r="K547">
            <v>92</v>
          </cell>
          <cell r="L547">
            <v>28</v>
          </cell>
          <cell r="M547">
            <v>0.7</v>
          </cell>
          <cell r="N547">
            <v>12.283555990588235</v>
          </cell>
          <cell r="O547">
            <v>206.36374064188232</v>
          </cell>
        </row>
        <row r="548">
          <cell r="A548">
            <v>43882</v>
          </cell>
          <cell r="B548" t="str">
            <v>28gg, 30D, SJ, Orizio</v>
          </cell>
          <cell r="C548" t="str">
            <v>28</v>
          </cell>
          <cell r="D548" t="str">
            <v>40</v>
          </cell>
          <cell r="E548" t="str">
            <v>Ne</v>
          </cell>
          <cell r="F548">
            <v>40</v>
          </cell>
          <cell r="G548" t="str">
            <v>1/40Ne RS Supima Cotton /Modal(60/40)</v>
          </cell>
          <cell r="H548">
            <v>100</v>
          </cell>
          <cell r="I548">
            <v>2.4</v>
          </cell>
          <cell r="J548">
            <v>2640</v>
          </cell>
          <cell r="K548">
            <v>92</v>
          </cell>
          <cell r="L548">
            <v>26</v>
          </cell>
          <cell r="M548">
            <v>0.7</v>
          </cell>
          <cell r="N548">
            <v>13.424171904</v>
          </cell>
          <cell r="O548">
            <v>225.52608798719996</v>
          </cell>
        </row>
        <row r="549">
          <cell r="A549">
            <v>43890</v>
          </cell>
          <cell r="B549" t="str">
            <v>28gg, 30D, SJ, Orizio</v>
          </cell>
          <cell r="C549" t="str">
            <v>28</v>
          </cell>
          <cell r="D549" t="str">
            <v>40</v>
          </cell>
          <cell r="E549" t="str">
            <v>Ne</v>
          </cell>
          <cell r="F549">
            <v>40</v>
          </cell>
          <cell r="G549" t="str">
            <v>1/40Ne RS Supima Cotton /Modal(60/40)</v>
          </cell>
          <cell r="H549">
            <v>100</v>
          </cell>
          <cell r="I549">
            <v>2.4</v>
          </cell>
          <cell r="J549">
            <v>2640</v>
          </cell>
          <cell r="K549">
            <v>92</v>
          </cell>
          <cell r="L549">
            <v>26</v>
          </cell>
          <cell r="M549">
            <v>0.7</v>
          </cell>
          <cell r="N549">
            <v>13.424171904</v>
          </cell>
          <cell r="O549">
            <v>225.52608798719996</v>
          </cell>
        </row>
        <row r="550">
          <cell r="A550">
            <v>43891</v>
          </cell>
          <cell r="B550" t="str">
            <v>28gg, 30D, SJ, Orizio</v>
          </cell>
          <cell r="C550" t="str">
            <v>28</v>
          </cell>
          <cell r="D550" t="str">
            <v>40</v>
          </cell>
          <cell r="E550" t="str">
            <v>Ne</v>
          </cell>
          <cell r="F550">
            <v>40</v>
          </cell>
          <cell r="G550" t="str">
            <v>1/40Ne RS Supima Cotton /Modal(60/40)</v>
          </cell>
          <cell r="H550">
            <v>100</v>
          </cell>
          <cell r="I550">
            <v>2.4</v>
          </cell>
          <cell r="J550">
            <v>2640</v>
          </cell>
          <cell r="K550">
            <v>92</v>
          </cell>
          <cell r="L550">
            <v>26</v>
          </cell>
          <cell r="M550">
            <v>0.7</v>
          </cell>
          <cell r="N550">
            <v>13.424171904</v>
          </cell>
          <cell r="O550">
            <v>225.52608798719996</v>
          </cell>
        </row>
        <row r="551">
          <cell r="A551">
            <v>43894</v>
          </cell>
          <cell r="B551" t="str">
            <v>28gg, 30D, SJ, Santec</v>
          </cell>
          <cell r="C551" t="str">
            <v>28</v>
          </cell>
          <cell r="D551" t="str">
            <v>32</v>
          </cell>
          <cell r="E551" t="str">
            <v>Ne</v>
          </cell>
          <cell r="F551">
            <v>32</v>
          </cell>
          <cell r="G551" t="str">
            <v>1/32Ne RS Combed Cotton</v>
          </cell>
          <cell r="H551">
            <v>96</v>
          </cell>
          <cell r="I551">
            <v>3.25</v>
          </cell>
          <cell r="J551">
            <v>2640</v>
          </cell>
          <cell r="K551">
            <v>92</v>
          </cell>
          <cell r="L551">
            <v>28</v>
          </cell>
          <cell r="M551">
            <v>0.7</v>
          </cell>
          <cell r="N551">
            <v>24.471146699999998</v>
          </cell>
          <cell r="O551">
            <v>411.11526455999996</v>
          </cell>
        </row>
        <row r="552">
          <cell r="A552">
            <v>43895</v>
          </cell>
          <cell r="B552" t="str">
            <v>28gg, 30D, SJ, Orizio</v>
          </cell>
          <cell r="C552" t="str">
            <v>28</v>
          </cell>
          <cell r="D552" t="str">
            <v>32</v>
          </cell>
          <cell r="E552" t="str">
            <v>Ne</v>
          </cell>
          <cell r="F552">
            <v>32</v>
          </cell>
          <cell r="G552" t="str">
            <v>1/32Ne RS Combed Cotton</v>
          </cell>
          <cell r="H552">
            <v>87</v>
          </cell>
          <cell r="I552">
            <v>3.3</v>
          </cell>
          <cell r="J552">
            <v>2640</v>
          </cell>
          <cell r="K552">
            <v>92</v>
          </cell>
          <cell r="L552">
            <v>28</v>
          </cell>
          <cell r="M552">
            <v>0.7</v>
          </cell>
          <cell r="N552">
            <v>24.847625879999995</v>
          </cell>
          <cell r="O552">
            <v>417.44011478399989</v>
          </cell>
        </row>
        <row r="553">
          <cell r="A553">
            <v>43927</v>
          </cell>
          <cell r="B553" t="str">
            <v>28gg, 30D, SJ, Orizio</v>
          </cell>
          <cell r="C553" t="str">
            <v>28</v>
          </cell>
          <cell r="D553" t="str">
            <v>30</v>
          </cell>
          <cell r="E553" t="str">
            <v>Ne</v>
          </cell>
          <cell r="F553">
            <v>30</v>
          </cell>
          <cell r="G553" t="str">
            <v>1/30Ne RS Cotton Marl (H150R)</v>
          </cell>
          <cell r="H553">
            <v>87</v>
          </cell>
          <cell r="I553">
            <v>3.3</v>
          </cell>
          <cell r="J553">
            <v>2640</v>
          </cell>
          <cell r="K553">
            <v>92</v>
          </cell>
          <cell r="L553">
            <v>28</v>
          </cell>
          <cell r="M553">
            <v>0.65</v>
          </cell>
          <cell r="N553">
            <v>26.504134271999995</v>
          </cell>
          <cell r="O553">
            <v>413.46449464319994</v>
          </cell>
        </row>
        <row r="554">
          <cell r="A554">
            <v>43979</v>
          </cell>
          <cell r="B554" t="str">
            <v>28gg, 30D, SJ, Orizio</v>
          </cell>
          <cell r="C554" t="str">
            <v>28</v>
          </cell>
          <cell r="D554" t="str">
            <v>30</v>
          </cell>
          <cell r="E554" t="str">
            <v>Ne</v>
          </cell>
          <cell r="F554">
            <v>30</v>
          </cell>
          <cell r="G554" t="str">
            <v>1/30Ne RS Combed Cotton</v>
          </cell>
          <cell r="H554">
            <v>94</v>
          </cell>
          <cell r="I554">
            <v>3</v>
          </cell>
          <cell r="J554">
            <v>2640</v>
          </cell>
          <cell r="K554">
            <v>92</v>
          </cell>
          <cell r="L554">
            <v>28</v>
          </cell>
          <cell r="M554">
            <v>0.7</v>
          </cell>
          <cell r="N554">
            <v>24.094667520000002</v>
          </cell>
          <cell r="O554">
            <v>404.79041433600003</v>
          </cell>
        </row>
        <row r="555">
          <cell r="A555">
            <v>44011</v>
          </cell>
          <cell r="B555" t="str">
            <v>28gg, 30D, SJ, Orizio</v>
          </cell>
          <cell r="C555" t="str">
            <v>28</v>
          </cell>
          <cell r="D555" t="str">
            <v>30</v>
          </cell>
          <cell r="E555" t="str">
            <v>Ne</v>
          </cell>
          <cell r="F555">
            <v>30</v>
          </cell>
          <cell r="G555" t="str">
            <v>1/30Ne RS Combed Cotton</v>
          </cell>
          <cell r="H555">
            <v>87</v>
          </cell>
          <cell r="I555">
            <v>3.3</v>
          </cell>
          <cell r="J555">
            <v>2640</v>
          </cell>
          <cell r="K555">
            <v>92</v>
          </cell>
          <cell r="L555">
            <v>28</v>
          </cell>
          <cell r="M555">
            <v>0.7</v>
          </cell>
          <cell r="N555">
            <v>26.504134271999995</v>
          </cell>
          <cell r="O555">
            <v>445.26945576959986</v>
          </cell>
        </row>
        <row r="556">
          <cell r="A556">
            <v>44012</v>
          </cell>
          <cell r="B556" t="str">
            <v>28gg, 30D, SJ, Orizio</v>
          </cell>
          <cell r="C556" t="str">
            <v>28</v>
          </cell>
          <cell r="D556" t="str">
            <v>30</v>
          </cell>
          <cell r="E556" t="str">
            <v>Ne</v>
          </cell>
          <cell r="F556">
            <v>30</v>
          </cell>
          <cell r="G556" t="str">
            <v>1/30Ne RS Combed Cotton</v>
          </cell>
          <cell r="H556">
            <v>87</v>
          </cell>
          <cell r="I556">
            <v>3.3</v>
          </cell>
          <cell r="J556">
            <v>2640</v>
          </cell>
          <cell r="K556">
            <v>92</v>
          </cell>
          <cell r="L556">
            <v>28</v>
          </cell>
          <cell r="M556">
            <v>0.7</v>
          </cell>
          <cell r="N556">
            <v>26.504134271999995</v>
          </cell>
          <cell r="O556">
            <v>445.26945576959986</v>
          </cell>
        </row>
        <row r="557">
          <cell r="A557">
            <v>44015</v>
          </cell>
          <cell r="B557" t="str">
            <v>28gg, 30D, SJ, Santec</v>
          </cell>
          <cell r="C557" t="str">
            <v>28</v>
          </cell>
          <cell r="D557" t="str">
            <v>85</v>
          </cell>
          <cell r="E557" t="str">
            <v>Nm</v>
          </cell>
          <cell r="F557">
            <v>51</v>
          </cell>
          <cell r="G557" t="str">
            <v>1/85Nm RS Micro Modal</v>
          </cell>
          <cell r="H557">
            <v>93</v>
          </cell>
          <cell r="I557">
            <v>2.6</v>
          </cell>
          <cell r="J557">
            <v>2640</v>
          </cell>
          <cell r="K557">
            <v>92</v>
          </cell>
          <cell r="L557">
            <v>28</v>
          </cell>
          <cell r="M557">
            <v>0.7</v>
          </cell>
          <cell r="N557">
            <v>12.283555990588235</v>
          </cell>
          <cell r="O557">
            <v>206.36374064188232</v>
          </cell>
        </row>
        <row r="558">
          <cell r="A558">
            <v>44059</v>
          </cell>
          <cell r="B558" t="str">
            <v>28gg, 30D, SJ, Orizio</v>
          </cell>
          <cell r="C558" t="str">
            <v>28</v>
          </cell>
          <cell r="D558" t="str">
            <v>80</v>
          </cell>
          <cell r="E558" t="str">
            <v>Nm</v>
          </cell>
          <cell r="F558">
            <v>48</v>
          </cell>
          <cell r="G558" t="str">
            <v>1/80Nm RS MICRO  MODAL/NYLON (75/25)</v>
          </cell>
          <cell r="H558">
            <v>68</v>
          </cell>
          <cell r="I558">
            <v>2.95</v>
          </cell>
          <cell r="J558">
            <v>2640</v>
          </cell>
          <cell r="K558">
            <v>88</v>
          </cell>
          <cell r="L558">
            <v>28</v>
          </cell>
          <cell r="M558">
            <v>0.7</v>
          </cell>
          <cell r="N558">
            <v>14.164347120000004</v>
          </cell>
          <cell r="O558">
            <v>237.96103161600007</v>
          </cell>
        </row>
        <row r="559">
          <cell r="A559">
            <v>44059</v>
          </cell>
          <cell r="B559" t="str">
            <v>28gg, 30D, SJ, Orizio</v>
          </cell>
          <cell r="C559" t="str">
            <v>28</v>
          </cell>
          <cell r="D559" t="str">
            <v>80</v>
          </cell>
          <cell r="E559" t="str">
            <v>Nm</v>
          </cell>
          <cell r="F559">
            <v>48</v>
          </cell>
          <cell r="G559" t="str">
            <v>1/80Nm RS MICRO  MODAL/NYLON (75/25)</v>
          </cell>
          <cell r="H559">
            <v>68</v>
          </cell>
          <cell r="I559">
            <v>2.95</v>
          </cell>
          <cell r="J559">
            <v>2640</v>
          </cell>
          <cell r="K559">
            <v>88</v>
          </cell>
          <cell r="L559">
            <v>28</v>
          </cell>
          <cell r="M559">
            <v>0.7</v>
          </cell>
          <cell r="N559">
            <v>14.164347120000004</v>
          </cell>
          <cell r="O559">
            <v>237.96103161600007</v>
          </cell>
        </row>
        <row r="560">
          <cell r="A560">
            <v>44061</v>
          </cell>
          <cell r="B560" t="str">
            <v>28gg, 30D, SJ, Santec</v>
          </cell>
          <cell r="C560" t="str">
            <v>28</v>
          </cell>
          <cell r="D560" t="str">
            <v>40</v>
          </cell>
          <cell r="E560" t="str">
            <v>Ne</v>
          </cell>
          <cell r="F560">
            <v>40</v>
          </cell>
          <cell r="G560" t="str">
            <v>1/40Ne RS 100% Organic Fair Trade cotton(OBFT)</v>
          </cell>
          <cell r="H560">
            <v>95</v>
          </cell>
          <cell r="I560">
            <v>3</v>
          </cell>
          <cell r="J560">
            <v>2640</v>
          </cell>
          <cell r="K560">
            <v>92</v>
          </cell>
          <cell r="L560">
            <v>28</v>
          </cell>
          <cell r="M560">
            <v>0.7</v>
          </cell>
          <cell r="N560">
            <v>18.071000640000001</v>
          </cell>
          <cell r="O560">
            <v>303.59281075199999</v>
          </cell>
        </row>
        <row r="561">
          <cell r="A561">
            <v>44065</v>
          </cell>
          <cell r="B561" t="str">
            <v>28gg, 30D, SJ, Orizio</v>
          </cell>
          <cell r="C561" t="str">
            <v>28</v>
          </cell>
          <cell r="D561" t="str">
            <v>30</v>
          </cell>
          <cell r="E561" t="str">
            <v>Ne</v>
          </cell>
          <cell r="F561">
            <v>30</v>
          </cell>
          <cell r="G561" t="str">
            <v>1/30Ne RS Cotton Marl (H103)</v>
          </cell>
          <cell r="H561">
            <v>87</v>
          </cell>
          <cell r="I561">
            <v>3.3</v>
          </cell>
          <cell r="J561">
            <v>2640</v>
          </cell>
          <cell r="K561">
            <v>92</v>
          </cell>
          <cell r="L561">
            <v>28</v>
          </cell>
          <cell r="M561">
            <v>0.65</v>
          </cell>
          <cell r="N561">
            <v>26.504134271999995</v>
          </cell>
          <cell r="O561">
            <v>413.46449464319994</v>
          </cell>
        </row>
        <row r="562">
          <cell r="A562">
            <v>44066</v>
          </cell>
          <cell r="B562" t="str">
            <v>28gg, 30D, SJ, Orizio</v>
          </cell>
          <cell r="C562" t="str">
            <v>28</v>
          </cell>
          <cell r="D562" t="str">
            <v>30</v>
          </cell>
          <cell r="E562" t="str">
            <v>Ne</v>
          </cell>
          <cell r="F562">
            <v>30</v>
          </cell>
          <cell r="G562" t="str">
            <v>1/30Ne RS Cotton Marl (H185)</v>
          </cell>
          <cell r="H562">
            <v>87</v>
          </cell>
          <cell r="I562">
            <v>3.3</v>
          </cell>
          <cell r="J562">
            <v>2640</v>
          </cell>
          <cell r="K562">
            <v>92</v>
          </cell>
          <cell r="L562">
            <v>28</v>
          </cell>
          <cell r="M562">
            <v>0.65</v>
          </cell>
          <cell r="N562">
            <v>26.504134271999995</v>
          </cell>
          <cell r="O562">
            <v>413.46449464319994</v>
          </cell>
        </row>
        <row r="563">
          <cell r="A563">
            <v>44069</v>
          </cell>
          <cell r="B563" t="str">
            <v>28gg, 30D, SJ, Orizio</v>
          </cell>
          <cell r="C563" t="str">
            <v>28</v>
          </cell>
          <cell r="D563" t="str">
            <v>30</v>
          </cell>
          <cell r="E563" t="str">
            <v>Ne</v>
          </cell>
          <cell r="F563">
            <v>30</v>
          </cell>
          <cell r="G563" t="str">
            <v>1/30Ne RS Cotton Marl (H113)</v>
          </cell>
          <cell r="H563">
            <v>100</v>
          </cell>
          <cell r="I563">
            <v>2.9</v>
          </cell>
          <cell r="J563">
            <v>2640</v>
          </cell>
          <cell r="K563">
            <v>92</v>
          </cell>
          <cell r="L563">
            <v>26</v>
          </cell>
          <cell r="M563">
            <v>0.65</v>
          </cell>
          <cell r="N563">
            <v>21.627832511999998</v>
          </cell>
          <cell r="O563">
            <v>337.39418718719998</v>
          </cell>
        </row>
        <row r="564">
          <cell r="A564">
            <v>44075</v>
          </cell>
          <cell r="B564" t="str">
            <v>28gg, 30D, SJ, Santec</v>
          </cell>
          <cell r="C564" t="str">
            <v>28</v>
          </cell>
          <cell r="D564" t="str">
            <v>36</v>
          </cell>
          <cell r="E564" t="str">
            <v>Ne</v>
          </cell>
          <cell r="F564">
            <v>36</v>
          </cell>
          <cell r="G564" t="str">
            <v>1/36Ne Ecosil Rayon</v>
          </cell>
          <cell r="H564">
            <v>95</v>
          </cell>
          <cell r="I564">
            <v>3.1</v>
          </cell>
          <cell r="J564">
            <v>2640</v>
          </cell>
          <cell r="K564">
            <v>92</v>
          </cell>
          <cell r="L564">
            <v>28</v>
          </cell>
          <cell r="M564">
            <v>0.7</v>
          </cell>
          <cell r="N564">
            <v>20.748185920000001</v>
          </cell>
          <cell r="O564">
            <v>348.56952345600001</v>
          </cell>
        </row>
        <row r="565">
          <cell r="A565">
            <v>44079</v>
          </cell>
          <cell r="B565" t="str">
            <v>28gg, 30D, SJ, Orizio</v>
          </cell>
          <cell r="C565" t="str">
            <v>28</v>
          </cell>
          <cell r="D565" t="str">
            <v>40</v>
          </cell>
          <cell r="E565" t="str">
            <v>Ne</v>
          </cell>
          <cell r="F565">
            <v>40</v>
          </cell>
          <cell r="G565" t="str">
            <v>1/40Ne RS Combed Cotton</v>
          </cell>
          <cell r="H565">
            <v>94</v>
          </cell>
          <cell r="I565">
            <v>2.75</v>
          </cell>
          <cell r="J565">
            <v>2640</v>
          </cell>
          <cell r="K565">
            <v>92</v>
          </cell>
          <cell r="L565">
            <v>28</v>
          </cell>
          <cell r="M565">
            <v>0.7</v>
          </cell>
          <cell r="N565">
            <v>16.565083919999999</v>
          </cell>
          <cell r="O565">
            <v>278.29340985599993</v>
          </cell>
        </row>
        <row r="566">
          <cell r="A566">
            <v>44081</v>
          </cell>
          <cell r="B566" t="str">
            <v>28gg, 30D, SJ, Santec</v>
          </cell>
          <cell r="C566" t="str">
            <v>28</v>
          </cell>
          <cell r="D566" t="str">
            <v>40</v>
          </cell>
          <cell r="E566" t="str">
            <v>Ne</v>
          </cell>
          <cell r="F566">
            <v>40</v>
          </cell>
          <cell r="G566" t="str">
            <v>1/40Ne RS Combed Cotton</v>
          </cell>
          <cell r="H566">
            <v>91</v>
          </cell>
          <cell r="I566">
            <v>3.15</v>
          </cell>
          <cell r="J566">
            <v>2640</v>
          </cell>
          <cell r="K566">
            <v>92</v>
          </cell>
          <cell r="L566">
            <v>28</v>
          </cell>
          <cell r="M566">
            <v>0.7</v>
          </cell>
          <cell r="N566">
            <v>18.974550671999999</v>
          </cell>
          <cell r="O566">
            <v>318.77245128959999</v>
          </cell>
        </row>
        <row r="567">
          <cell r="A567">
            <v>44082</v>
          </cell>
          <cell r="B567" t="str">
            <v>28gg, 30D, SJ, Santec</v>
          </cell>
          <cell r="C567" t="str">
            <v>28</v>
          </cell>
          <cell r="D567" t="str">
            <v>40</v>
          </cell>
          <cell r="E567" t="str">
            <v>Ne</v>
          </cell>
          <cell r="F567">
            <v>40</v>
          </cell>
          <cell r="G567" t="str">
            <v>1/40Ne RS Org FT Cotton /Cotton  20/80</v>
          </cell>
          <cell r="H567">
            <v>91</v>
          </cell>
          <cell r="I567">
            <v>3.15</v>
          </cell>
          <cell r="J567">
            <v>2640</v>
          </cell>
          <cell r="K567">
            <v>92</v>
          </cell>
          <cell r="L567">
            <v>28</v>
          </cell>
          <cell r="M567">
            <v>0.7</v>
          </cell>
          <cell r="N567">
            <v>18.974550671999999</v>
          </cell>
          <cell r="O567">
            <v>318.77245128959999</v>
          </cell>
        </row>
        <row r="568">
          <cell r="A568">
            <v>44094</v>
          </cell>
          <cell r="B568" t="str">
            <v>28gg, 30D, SJ, Orizio</v>
          </cell>
          <cell r="C568" t="str">
            <v>28</v>
          </cell>
          <cell r="D568" t="str">
            <v>30</v>
          </cell>
          <cell r="E568" t="str">
            <v>Ne</v>
          </cell>
          <cell r="F568">
            <v>30</v>
          </cell>
          <cell r="G568" t="str">
            <v>1/30Ne RS Bamboo</v>
          </cell>
          <cell r="H568">
            <v>88</v>
          </cell>
          <cell r="I568">
            <v>3.3</v>
          </cell>
          <cell r="J568">
            <v>2640</v>
          </cell>
          <cell r="K568">
            <v>92</v>
          </cell>
          <cell r="L568">
            <v>28</v>
          </cell>
          <cell r="M568">
            <v>0.7</v>
          </cell>
          <cell r="N568">
            <v>26.504134271999995</v>
          </cell>
          <cell r="O568">
            <v>445.26945576959986</v>
          </cell>
        </row>
        <row r="569">
          <cell r="A569">
            <v>44112</v>
          </cell>
          <cell r="B569" t="str">
            <v>20gg, 30D, SJ, Orizio</v>
          </cell>
          <cell r="C569" t="str">
            <v>20</v>
          </cell>
          <cell r="D569" t="str">
            <v>20</v>
          </cell>
          <cell r="E569" t="str">
            <v>NE</v>
          </cell>
          <cell r="F569">
            <v>20</v>
          </cell>
          <cell r="G569" t="str">
            <v>1/20NE RS POLY/COTTON 80/20 NEP - RAJVI</v>
          </cell>
          <cell r="H569">
            <v>100</v>
          </cell>
          <cell r="I569">
            <v>3.3</v>
          </cell>
          <cell r="J569">
            <v>1860</v>
          </cell>
          <cell r="K569">
            <v>92</v>
          </cell>
          <cell r="L569">
            <v>26</v>
          </cell>
          <cell r="M569">
            <v>0.7</v>
          </cell>
          <cell r="N569">
            <v>26.009333064</v>
          </cell>
          <cell r="O569">
            <v>436.95679547519995</v>
          </cell>
        </row>
        <row r="570">
          <cell r="A570">
            <v>44113</v>
          </cell>
          <cell r="B570" t="str">
            <v>28gg, 30D, SJ, Santec</v>
          </cell>
          <cell r="C570" t="str">
            <v>28</v>
          </cell>
          <cell r="D570" t="str">
            <v>40</v>
          </cell>
          <cell r="E570" t="str">
            <v>Ne</v>
          </cell>
          <cell r="F570">
            <v>40</v>
          </cell>
          <cell r="G570" t="str">
            <v>1/40Ne RS Combed Cotton</v>
          </cell>
          <cell r="H570">
            <v>93</v>
          </cell>
          <cell r="I570">
            <v>3.15</v>
          </cell>
          <cell r="J570">
            <v>2640</v>
          </cell>
          <cell r="K570">
            <v>92</v>
          </cell>
          <cell r="L570">
            <v>28</v>
          </cell>
          <cell r="M570">
            <v>0.7</v>
          </cell>
          <cell r="N570">
            <v>18.974550671999999</v>
          </cell>
          <cell r="O570">
            <v>318.77245128959999</v>
          </cell>
        </row>
        <row r="571">
          <cell r="A571">
            <v>44115</v>
          </cell>
          <cell r="B571" t="str">
            <v>28gg, 30D, SJ, Santec</v>
          </cell>
          <cell r="C571" t="str">
            <v>28</v>
          </cell>
          <cell r="D571" t="str">
            <v>40</v>
          </cell>
          <cell r="E571" t="str">
            <v>Ne</v>
          </cell>
          <cell r="F571">
            <v>40</v>
          </cell>
          <cell r="G571" t="str">
            <v>1/40Ne RS Cotton Marl (H185)</v>
          </cell>
          <cell r="H571">
            <v>93</v>
          </cell>
          <cell r="I571">
            <v>3.15</v>
          </cell>
          <cell r="J571">
            <v>2640</v>
          </cell>
          <cell r="K571">
            <v>92</v>
          </cell>
          <cell r="L571">
            <v>28</v>
          </cell>
          <cell r="M571">
            <v>0.65</v>
          </cell>
          <cell r="N571">
            <v>18.974550671999999</v>
          </cell>
          <cell r="O571">
            <v>296.00299048319999</v>
          </cell>
        </row>
        <row r="572">
          <cell r="A572">
            <v>44124</v>
          </cell>
          <cell r="B572" t="str">
            <v>18gg, 30D, SJ, Orizio</v>
          </cell>
          <cell r="C572" t="str">
            <v>18</v>
          </cell>
          <cell r="D572" t="str">
            <v>16</v>
          </cell>
          <cell r="E572" t="str">
            <v>Ne</v>
          </cell>
          <cell r="F572">
            <v>16</v>
          </cell>
          <cell r="G572" t="str">
            <v xml:space="preserve">1/16Ne RS COTTON/POLYESTER (60/40) </v>
          </cell>
          <cell r="H572">
            <v>100</v>
          </cell>
          <cell r="I572">
            <v>3.5</v>
          </cell>
          <cell r="J572">
            <v>1680</v>
          </cell>
          <cell r="K572">
            <v>92</v>
          </cell>
          <cell r="L572">
            <v>26</v>
          </cell>
          <cell r="M572">
            <v>0.7</v>
          </cell>
          <cell r="N572">
            <v>31.1450958</v>
          </cell>
          <cell r="O572">
            <v>523.23760944000003</v>
          </cell>
        </row>
        <row r="573">
          <cell r="A573">
            <v>44125</v>
          </cell>
          <cell r="B573" t="str">
            <v>18gg, 30D, SJ, Orizio</v>
          </cell>
          <cell r="C573" t="str">
            <v>18</v>
          </cell>
          <cell r="D573" t="str">
            <v>16</v>
          </cell>
          <cell r="E573" t="str">
            <v>Ne</v>
          </cell>
          <cell r="F573">
            <v>16</v>
          </cell>
          <cell r="G573" t="str">
            <v xml:space="preserve">1/16Ne RS COTTON/POLYESTER (60/40) </v>
          </cell>
          <cell r="H573">
            <v>100</v>
          </cell>
          <cell r="I573">
            <v>3.5</v>
          </cell>
          <cell r="J573">
            <v>1680</v>
          </cell>
          <cell r="K573">
            <v>92</v>
          </cell>
          <cell r="L573">
            <v>26</v>
          </cell>
          <cell r="M573">
            <v>0.7</v>
          </cell>
          <cell r="N573">
            <v>31.1450958</v>
          </cell>
          <cell r="O573">
            <v>523.23760944000003</v>
          </cell>
        </row>
        <row r="574">
          <cell r="A574">
            <v>44141</v>
          </cell>
          <cell r="B574" t="str">
            <v>28gg, 30D, SJ, Orizio</v>
          </cell>
          <cell r="C574" t="str">
            <v>28</v>
          </cell>
          <cell r="D574" t="str">
            <v>40</v>
          </cell>
          <cell r="E574" t="str">
            <v>Ne</v>
          </cell>
          <cell r="F574">
            <v>40</v>
          </cell>
          <cell r="G574" t="str">
            <v>1/40Ne RS Cotton/Polyester 60/40 SLUB (TJPL5248)</v>
          </cell>
          <cell r="H574">
            <v>50</v>
          </cell>
          <cell r="I574">
            <v>2.8</v>
          </cell>
          <cell r="J574">
            <v>2640</v>
          </cell>
          <cell r="K574">
            <v>92</v>
          </cell>
          <cell r="L574">
            <v>26</v>
          </cell>
          <cell r="M574">
            <v>0.7</v>
          </cell>
          <cell r="N574">
            <v>15.661533887999999</v>
          </cell>
          <cell r="O574">
            <v>263.11376931839999</v>
          </cell>
        </row>
        <row r="575">
          <cell r="A575">
            <v>44141</v>
          </cell>
          <cell r="B575" t="str">
            <v>28gg, 30D, SJ, Orizio</v>
          </cell>
          <cell r="C575" t="str">
            <v>28</v>
          </cell>
          <cell r="D575" t="str">
            <v>40</v>
          </cell>
          <cell r="E575" t="str">
            <v>Ne</v>
          </cell>
          <cell r="F575">
            <v>40</v>
          </cell>
          <cell r="G575" t="str">
            <v>1/40Ne RS Cotton/Polyester 60/40 SLUB (TJPL5248)</v>
          </cell>
          <cell r="H575">
            <v>50</v>
          </cell>
          <cell r="I575">
            <v>2.8</v>
          </cell>
          <cell r="J575">
            <v>2640</v>
          </cell>
          <cell r="K575">
            <v>92</v>
          </cell>
          <cell r="L575">
            <v>26</v>
          </cell>
          <cell r="M575">
            <v>0.7</v>
          </cell>
          <cell r="N575">
            <v>15.661533887999999</v>
          </cell>
          <cell r="O575">
            <v>263.11376931839999</v>
          </cell>
        </row>
        <row r="576">
          <cell r="A576">
            <v>44168</v>
          </cell>
          <cell r="B576" t="str">
            <v>28gg, 30D, SJ, Orizio</v>
          </cell>
          <cell r="C576" t="str">
            <v>28</v>
          </cell>
          <cell r="D576" t="str">
            <v>40</v>
          </cell>
          <cell r="E576" t="str">
            <v>Ne</v>
          </cell>
          <cell r="F576">
            <v>40</v>
          </cell>
          <cell r="G576" t="str">
            <v>1/40Ne RS Cotton Marl (H150R)</v>
          </cell>
          <cell r="H576">
            <v>94</v>
          </cell>
          <cell r="I576">
            <v>2.75</v>
          </cell>
          <cell r="J576">
            <v>2640</v>
          </cell>
          <cell r="K576">
            <v>92</v>
          </cell>
          <cell r="L576">
            <v>28</v>
          </cell>
          <cell r="M576">
            <v>0.65</v>
          </cell>
          <cell r="N576">
            <v>16.565083919999999</v>
          </cell>
          <cell r="O576">
            <v>258.41530915200002</v>
          </cell>
        </row>
        <row r="577">
          <cell r="A577">
            <v>44181</v>
          </cell>
          <cell r="B577" t="str">
            <v>28gg, 30D, SJ, Orizio</v>
          </cell>
          <cell r="C577" t="str">
            <v>28</v>
          </cell>
          <cell r="D577" t="str">
            <v>40</v>
          </cell>
          <cell r="E577" t="str">
            <v>Ne</v>
          </cell>
          <cell r="F577">
            <v>40</v>
          </cell>
          <cell r="G577" t="str">
            <v>1/40Ne RS Combed Cotton</v>
          </cell>
          <cell r="H577">
            <v>94</v>
          </cell>
          <cell r="I577">
            <v>2.75</v>
          </cell>
          <cell r="J577">
            <v>2640</v>
          </cell>
          <cell r="K577">
            <v>92</v>
          </cell>
          <cell r="L577">
            <v>28</v>
          </cell>
          <cell r="M577">
            <v>0.7</v>
          </cell>
          <cell r="N577">
            <v>16.565083919999999</v>
          </cell>
          <cell r="O577">
            <v>278.29340985599993</v>
          </cell>
        </row>
        <row r="578">
          <cell r="A578">
            <v>44248</v>
          </cell>
          <cell r="B578" t="str">
            <v>36gg, 30D, SJ, Orizio</v>
          </cell>
          <cell r="C578" t="str">
            <v>36</v>
          </cell>
          <cell r="D578" t="str">
            <v>50</v>
          </cell>
          <cell r="E578" t="str">
            <v>Ne</v>
          </cell>
          <cell r="F578">
            <v>50</v>
          </cell>
          <cell r="G578" t="str">
            <v>1/50Ne RS Supima Cotton</v>
          </cell>
          <cell r="H578">
            <v>100</v>
          </cell>
          <cell r="I578">
            <v>2.15</v>
          </cell>
          <cell r="J578">
            <v>3384</v>
          </cell>
          <cell r="K578">
            <v>92</v>
          </cell>
          <cell r="L578">
            <v>26</v>
          </cell>
          <cell r="M578">
            <v>0.7</v>
          </cell>
          <cell r="N578">
            <v>12.331932462720001</v>
          </cell>
          <cell r="O578">
            <v>207.17646537369603</v>
          </cell>
        </row>
        <row r="579">
          <cell r="A579">
            <v>44251</v>
          </cell>
          <cell r="B579" t="str">
            <v>28gg, 30D, SJ, Santec</v>
          </cell>
          <cell r="C579" t="str">
            <v>28</v>
          </cell>
          <cell r="D579" t="str">
            <v>32</v>
          </cell>
          <cell r="E579" t="str">
            <v>Ne</v>
          </cell>
          <cell r="F579">
            <v>32</v>
          </cell>
          <cell r="G579" t="str">
            <v>1/32Ne RS Combed Cotton</v>
          </cell>
          <cell r="H579">
            <v>96</v>
          </cell>
          <cell r="I579">
            <v>3.25</v>
          </cell>
          <cell r="J579">
            <v>2640</v>
          </cell>
          <cell r="K579">
            <v>92</v>
          </cell>
          <cell r="L579">
            <v>26</v>
          </cell>
          <cell r="M579">
            <v>0.7</v>
          </cell>
          <cell r="N579">
            <v>22.723207649999999</v>
          </cell>
          <cell r="O579">
            <v>381.74988851999996</v>
          </cell>
        </row>
        <row r="580">
          <cell r="A580">
            <v>44252</v>
          </cell>
          <cell r="B580" t="str">
            <v>28gg, 30D, SJ, Santec</v>
          </cell>
          <cell r="C580" t="str">
            <v>28</v>
          </cell>
          <cell r="D580" t="str">
            <v>32</v>
          </cell>
          <cell r="E580" t="str">
            <v>Ne</v>
          </cell>
          <cell r="F580">
            <v>32</v>
          </cell>
          <cell r="G580" t="str">
            <v>1/32Ne RS Combed Cotton</v>
          </cell>
          <cell r="H580">
            <v>96</v>
          </cell>
          <cell r="I580">
            <v>3.25</v>
          </cell>
          <cell r="J580">
            <v>2640</v>
          </cell>
          <cell r="K580">
            <v>92</v>
          </cell>
          <cell r="L580">
            <v>26</v>
          </cell>
          <cell r="M580">
            <v>0.7</v>
          </cell>
          <cell r="N580">
            <v>22.723207649999999</v>
          </cell>
          <cell r="O580">
            <v>381.74988851999996</v>
          </cell>
        </row>
        <row r="581">
          <cell r="A581">
            <v>44253</v>
          </cell>
          <cell r="B581" t="str">
            <v>28gg, 30D, SJ, Orizio</v>
          </cell>
          <cell r="C581" t="str">
            <v>28</v>
          </cell>
          <cell r="D581" t="str">
            <v>30</v>
          </cell>
          <cell r="E581" t="str">
            <v>Ne</v>
          </cell>
          <cell r="F581">
            <v>30</v>
          </cell>
          <cell r="G581" t="str">
            <v>1/30Ne RS Combed Cotton</v>
          </cell>
          <cell r="H581">
            <v>100</v>
          </cell>
          <cell r="I581">
            <v>2.85</v>
          </cell>
          <cell r="J581">
            <v>2640</v>
          </cell>
          <cell r="K581">
            <v>92</v>
          </cell>
          <cell r="L581">
            <v>26</v>
          </cell>
          <cell r="M581">
            <v>0.7</v>
          </cell>
          <cell r="N581">
            <v>21.254938848000005</v>
          </cell>
          <cell r="O581">
            <v>357.08297264640009</v>
          </cell>
        </row>
        <row r="582">
          <cell r="A582">
            <v>44259</v>
          </cell>
          <cell r="B582" t="str">
            <v>28gg, 30D, SJ, Orizio</v>
          </cell>
          <cell r="C582" t="str">
            <v>28</v>
          </cell>
          <cell r="D582" t="str">
            <v>40</v>
          </cell>
          <cell r="E582" t="str">
            <v>Ne</v>
          </cell>
          <cell r="F582">
            <v>40</v>
          </cell>
          <cell r="G582" t="str">
            <v>1/40Ne RS Cotton/Modal (60/40)</v>
          </cell>
          <cell r="H582">
            <v>100</v>
          </cell>
          <cell r="I582">
            <v>2.65</v>
          </cell>
          <cell r="J582">
            <v>2640</v>
          </cell>
          <cell r="K582">
            <v>92</v>
          </cell>
          <cell r="L582">
            <v>26</v>
          </cell>
          <cell r="M582">
            <v>0.7</v>
          </cell>
          <cell r="N582">
            <v>14.822523143999998</v>
          </cell>
          <cell r="O582">
            <v>249.01838881919994</v>
          </cell>
        </row>
        <row r="583">
          <cell r="A583">
            <v>44259</v>
          </cell>
          <cell r="B583" t="str">
            <v>28gg, 30D, SJ, Orizio</v>
          </cell>
          <cell r="C583" t="str">
            <v>28</v>
          </cell>
          <cell r="D583" t="str">
            <v>40</v>
          </cell>
          <cell r="E583" t="str">
            <v>Ne</v>
          </cell>
          <cell r="F583">
            <v>40</v>
          </cell>
          <cell r="G583" t="str">
            <v>1/40Ne RS Cotton/Modal (60/40)</v>
          </cell>
          <cell r="H583">
            <v>100</v>
          </cell>
          <cell r="I583">
            <v>2.65</v>
          </cell>
          <cell r="J583">
            <v>2640</v>
          </cell>
          <cell r="K583">
            <v>92</v>
          </cell>
          <cell r="L583">
            <v>26</v>
          </cell>
          <cell r="M583">
            <v>0.7</v>
          </cell>
          <cell r="N583">
            <v>14.822523143999998</v>
          </cell>
          <cell r="O583">
            <v>249.01838881919994</v>
          </cell>
        </row>
        <row r="584">
          <cell r="A584">
            <v>44267</v>
          </cell>
          <cell r="B584" t="str">
            <v>28gg, 30D, SJ, Orizio</v>
          </cell>
          <cell r="C584" t="str">
            <v>28</v>
          </cell>
          <cell r="D584" t="str">
            <v>40</v>
          </cell>
          <cell r="E584" t="str">
            <v>Ne</v>
          </cell>
          <cell r="F584">
            <v>40</v>
          </cell>
          <cell r="G584" t="str">
            <v>1/40Ne RS Cotton/Modal (60/40)</v>
          </cell>
          <cell r="H584">
            <v>100</v>
          </cell>
          <cell r="I584">
            <v>2.75</v>
          </cell>
          <cell r="J584">
            <v>2640</v>
          </cell>
          <cell r="K584">
            <v>92</v>
          </cell>
          <cell r="L584">
            <v>26</v>
          </cell>
          <cell r="M584">
            <v>0.7</v>
          </cell>
          <cell r="N584">
            <v>15.381863640000001</v>
          </cell>
          <cell r="O584">
            <v>258.41530915200002</v>
          </cell>
        </row>
        <row r="585">
          <cell r="A585">
            <v>44273</v>
          </cell>
          <cell r="B585" t="str">
            <v>32gg, 30D, SJ, Orizio</v>
          </cell>
          <cell r="C585" t="str">
            <v>32</v>
          </cell>
          <cell r="D585" t="str">
            <v>70</v>
          </cell>
          <cell r="E585" t="str">
            <v>Nm</v>
          </cell>
          <cell r="F585">
            <v>42</v>
          </cell>
          <cell r="G585" t="str">
            <v>1/70Nm RS Micro Modal</v>
          </cell>
          <cell r="H585">
            <v>94</v>
          </cell>
          <cell r="I585">
            <v>2.6</v>
          </cell>
          <cell r="J585">
            <v>3000</v>
          </cell>
          <cell r="K585">
            <v>92</v>
          </cell>
          <cell r="L585">
            <v>28</v>
          </cell>
          <cell r="M585">
            <v>0.7</v>
          </cell>
          <cell r="N585">
            <v>16.949712000000002</v>
          </cell>
          <cell r="O585">
            <v>284.75516160000001</v>
          </cell>
        </row>
        <row r="586">
          <cell r="A586">
            <v>44279</v>
          </cell>
          <cell r="B586" t="str">
            <v>28gg, 30D, SJ, Santec</v>
          </cell>
          <cell r="C586" t="str">
            <v>28</v>
          </cell>
          <cell r="D586" t="str">
            <v>40</v>
          </cell>
          <cell r="E586" t="str">
            <v>Ne</v>
          </cell>
          <cell r="F586">
            <v>40</v>
          </cell>
          <cell r="G586" t="str">
            <v>1/40Ne RS Combed Cotton</v>
          </cell>
          <cell r="H586">
            <v>91</v>
          </cell>
          <cell r="I586">
            <v>3.25</v>
          </cell>
          <cell r="J586">
            <v>2640</v>
          </cell>
          <cell r="K586">
            <v>92</v>
          </cell>
          <cell r="L586">
            <v>28</v>
          </cell>
          <cell r="M586">
            <v>0.7</v>
          </cell>
          <cell r="N586">
            <v>19.576917359999999</v>
          </cell>
          <cell r="O586">
            <v>328.89221164799994</v>
          </cell>
        </row>
        <row r="587">
          <cell r="A587">
            <v>44287</v>
          </cell>
          <cell r="B587" t="str">
            <v>28gg, 30D, SJ, Santec</v>
          </cell>
          <cell r="C587" t="str">
            <v>28</v>
          </cell>
          <cell r="D587" t="str">
            <v>40</v>
          </cell>
          <cell r="E587" t="str">
            <v>Ne</v>
          </cell>
          <cell r="F587">
            <v>40</v>
          </cell>
          <cell r="G587" t="str">
            <v>1/40Ne RS Combed Cotton</v>
          </cell>
          <cell r="H587">
            <v>91</v>
          </cell>
          <cell r="I587">
            <v>3.15</v>
          </cell>
          <cell r="J587">
            <v>2640</v>
          </cell>
          <cell r="K587">
            <v>92</v>
          </cell>
          <cell r="L587">
            <v>28</v>
          </cell>
          <cell r="M587">
            <v>0.7</v>
          </cell>
          <cell r="N587">
            <v>18.974550671999999</v>
          </cell>
          <cell r="O587">
            <v>318.77245128959999</v>
          </cell>
        </row>
        <row r="588">
          <cell r="A588">
            <v>44293</v>
          </cell>
          <cell r="B588" t="str">
            <v>28gg, 30D, SJ, Orizio</v>
          </cell>
          <cell r="C588" t="str">
            <v>28</v>
          </cell>
          <cell r="D588" t="str">
            <v>30</v>
          </cell>
          <cell r="E588" t="str">
            <v>Ne</v>
          </cell>
          <cell r="F588">
            <v>30</v>
          </cell>
          <cell r="G588" t="str">
            <v>1/30Ne RS Combed Cotton</v>
          </cell>
          <cell r="H588">
            <v>89</v>
          </cell>
          <cell r="I588">
            <v>3.3</v>
          </cell>
          <cell r="J588">
            <v>2640</v>
          </cell>
          <cell r="K588">
            <v>92</v>
          </cell>
          <cell r="L588">
            <v>28</v>
          </cell>
          <cell r="M588">
            <v>0.7</v>
          </cell>
          <cell r="N588">
            <v>26.504134271999995</v>
          </cell>
          <cell r="O588">
            <v>445.26945576959986</v>
          </cell>
        </row>
        <row r="589">
          <cell r="A589">
            <v>44295</v>
          </cell>
          <cell r="B589" t="str">
            <v>28gg, 30D, SJ, Orizio</v>
          </cell>
          <cell r="C589" t="str">
            <v>28</v>
          </cell>
          <cell r="D589" t="str">
            <v>60</v>
          </cell>
          <cell r="E589" t="str">
            <v>Nm</v>
          </cell>
          <cell r="F589">
            <v>36</v>
          </cell>
          <cell r="G589" t="str">
            <v>1/60Nm RS Micro Modal Marl (HM8937CG)</v>
          </cell>
          <cell r="H589">
            <v>69</v>
          </cell>
          <cell r="I589">
            <v>3.05</v>
          </cell>
          <cell r="J589">
            <v>2640</v>
          </cell>
          <cell r="K589">
            <v>88</v>
          </cell>
          <cell r="L589">
            <v>28</v>
          </cell>
          <cell r="M589">
            <v>0.7</v>
          </cell>
          <cell r="N589">
            <v>19.525992639999995</v>
          </cell>
          <cell r="O589">
            <v>328.03667635199986</v>
          </cell>
        </row>
        <row r="590">
          <cell r="A590">
            <v>44295</v>
          </cell>
          <cell r="B590" t="str">
            <v>28gg, 30D, SJ, Orizio</v>
          </cell>
          <cell r="C590" t="str">
            <v>28</v>
          </cell>
          <cell r="D590" t="str">
            <v>60</v>
          </cell>
          <cell r="E590" t="str">
            <v>Nm</v>
          </cell>
          <cell r="F590">
            <v>36</v>
          </cell>
          <cell r="G590" t="str">
            <v>1/60Nm RS Micro Modal Marl (HM8937CG)</v>
          </cell>
          <cell r="H590">
            <v>69</v>
          </cell>
          <cell r="I590">
            <v>3.05</v>
          </cell>
          <cell r="J590">
            <v>2640</v>
          </cell>
          <cell r="K590">
            <v>88</v>
          </cell>
          <cell r="L590">
            <v>28</v>
          </cell>
          <cell r="M590">
            <v>0.7</v>
          </cell>
          <cell r="N590">
            <v>19.525992639999995</v>
          </cell>
          <cell r="O590">
            <v>328.03667635199986</v>
          </cell>
        </row>
        <row r="591">
          <cell r="A591">
            <v>44302</v>
          </cell>
          <cell r="B591" t="str">
            <v>28gg, 30D, SJ, Orizio</v>
          </cell>
          <cell r="C591" t="str">
            <v>28</v>
          </cell>
          <cell r="D591" t="str">
            <v>70</v>
          </cell>
          <cell r="E591" t="str">
            <v>Nm</v>
          </cell>
          <cell r="F591">
            <v>42</v>
          </cell>
          <cell r="G591" t="str">
            <v>1/70Nm OES Viscose</v>
          </cell>
          <cell r="H591">
            <v>100</v>
          </cell>
          <cell r="I591">
            <v>2.5499999999999998</v>
          </cell>
          <cell r="J591">
            <v>2640</v>
          </cell>
          <cell r="K591">
            <v>0</v>
          </cell>
          <cell r="L591">
            <v>26</v>
          </cell>
          <cell r="M591">
            <v>0.7</v>
          </cell>
          <cell r="N591">
            <v>0</v>
          </cell>
          <cell r="O591">
            <v>0</v>
          </cell>
        </row>
        <row r="592">
          <cell r="A592">
            <v>44310</v>
          </cell>
          <cell r="B592" t="str">
            <v>24gg, 30D, SJ, Santec</v>
          </cell>
          <cell r="C592" t="str">
            <v>24</v>
          </cell>
          <cell r="D592" t="str">
            <v>30</v>
          </cell>
          <cell r="E592" t="str">
            <v>Ne</v>
          </cell>
          <cell r="F592">
            <v>30</v>
          </cell>
          <cell r="G592" t="str">
            <v>1/30Ne RS Cotton/Promodal 60/40</v>
          </cell>
          <cell r="H592">
            <v>100</v>
          </cell>
          <cell r="I592">
            <v>3.05</v>
          </cell>
          <cell r="J592">
            <v>2220</v>
          </cell>
          <cell r="K592">
            <v>92</v>
          </cell>
          <cell r="L592">
            <v>26</v>
          </cell>
          <cell r="M592">
            <v>0.7</v>
          </cell>
          <cell r="N592">
            <v>19.127749991999998</v>
          </cell>
          <cell r="O592">
            <v>321.34619986559994</v>
          </cell>
        </row>
        <row r="593">
          <cell r="A593">
            <v>44338</v>
          </cell>
          <cell r="B593" t="str">
            <v>28gg, 30D, SJ, Orizio</v>
          </cell>
          <cell r="C593" t="str">
            <v>28</v>
          </cell>
          <cell r="D593" t="str">
            <v>32</v>
          </cell>
          <cell r="E593" t="str">
            <v>Ne</v>
          </cell>
          <cell r="F593">
            <v>32</v>
          </cell>
          <cell r="G593" t="str">
            <v xml:space="preserve">1/32Ne RS Supima Cotton </v>
          </cell>
          <cell r="H593">
            <v>73</v>
          </cell>
          <cell r="I593">
            <v>2.6</v>
          </cell>
          <cell r="J593">
            <v>2640</v>
          </cell>
          <cell r="K593">
            <v>92</v>
          </cell>
          <cell r="L593">
            <v>26</v>
          </cell>
          <cell r="M593">
            <v>0.7</v>
          </cell>
          <cell r="N593">
            <v>18.178566120000003</v>
          </cell>
          <cell r="O593">
            <v>305.39991081600004</v>
          </cell>
        </row>
        <row r="594">
          <cell r="A594">
            <v>44338</v>
          </cell>
          <cell r="B594" t="str">
            <v>28gg, 30D, SJ, Orizio</v>
          </cell>
          <cell r="C594" t="str">
            <v>28</v>
          </cell>
          <cell r="D594" t="str">
            <v>32</v>
          </cell>
          <cell r="E594" t="str">
            <v>Ne</v>
          </cell>
          <cell r="F594">
            <v>32</v>
          </cell>
          <cell r="G594" t="str">
            <v xml:space="preserve">1/32Ne RS Supima Cotton </v>
          </cell>
          <cell r="H594">
            <v>73</v>
          </cell>
          <cell r="I594">
            <v>2.6</v>
          </cell>
          <cell r="J594">
            <v>2640</v>
          </cell>
          <cell r="K594">
            <v>92</v>
          </cell>
          <cell r="L594">
            <v>26</v>
          </cell>
          <cell r="M594">
            <v>0.7</v>
          </cell>
          <cell r="N594">
            <v>18.178566120000003</v>
          </cell>
          <cell r="O594">
            <v>305.39991081600004</v>
          </cell>
        </row>
        <row r="595">
          <cell r="A595">
            <v>44344</v>
          </cell>
          <cell r="B595" t="str">
            <v>28gg, 30D, SJ, Orizio</v>
          </cell>
          <cell r="C595" t="str">
            <v>28</v>
          </cell>
          <cell r="D595" t="str">
            <v>50</v>
          </cell>
          <cell r="E595" t="str">
            <v>Ne</v>
          </cell>
          <cell r="F595">
            <v>50</v>
          </cell>
          <cell r="G595" t="str">
            <v>1/50Ne RS Pima Cotton/Micro Modal 60/40</v>
          </cell>
          <cell r="H595">
            <v>100</v>
          </cell>
          <cell r="I595">
            <v>2.1</v>
          </cell>
          <cell r="J595">
            <v>2640</v>
          </cell>
          <cell r="K595">
            <v>92</v>
          </cell>
          <cell r="L595">
            <v>26</v>
          </cell>
          <cell r="M595">
            <v>0.7</v>
          </cell>
          <cell r="N595">
            <v>9.3969203328000006</v>
          </cell>
          <cell r="O595">
            <v>157.86826159104001</v>
          </cell>
        </row>
        <row r="596">
          <cell r="A596">
            <v>44354</v>
          </cell>
          <cell r="B596" t="str">
            <v>32gg, 30D, SJ, Orizio</v>
          </cell>
          <cell r="C596" t="str">
            <v>32</v>
          </cell>
          <cell r="D596" t="str">
            <v>40</v>
          </cell>
          <cell r="E596" t="str">
            <v>Ne</v>
          </cell>
          <cell r="F596">
            <v>40</v>
          </cell>
          <cell r="G596" t="str">
            <v>1/40Ne RS Micro Modal</v>
          </cell>
          <cell r="H596">
            <v>100</v>
          </cell>
          <cell r="I596">
            <v>2.2999999999999998</v>
          </cell>
          <cell r="J596">
            <v>3000</v>
          </cell>
          <cell r="K596">
            <v>92</v>
          </cell>
          <cell r="L596">
            <v>26</v>
          </cell>
          <cell r="M596">
            <v>0.7</v>
          </cell>
          <cell r="N596">
            <v>14.6191266</v>
          </cell>
          <cell r="O596">
            <v>245.60132687999999</v>
          </cell>
        </row>
        <row r="597">
          <cell r="A597">
            <v>44355</v>
          </cell>
          <cell r="B597" t="str">
            <v>28gg, 30D, SJ, Orizio</v>
          </cell>
          <cell r="C597" t="str">
            <v>28</v>
          </cell>
          <cell r="D597" t="str">
            <v>30</v>
          </cell>
          <cell r="E597" t="str">
            <v>Ne</v>
          </cell>
          <cell r="F597">
            <v>30</v>
          </cell>
          <cell r="G597" t="str">
            <v>1/30Ne RS Polyester/Cotton (65/35)</v>
          </cell>
          <cell r="H597">
            <v>100</v>
          </cell>
          <cell r="I597">
            <v>2.7</v>
          </cell>
          <cell r="J597">
            <v>2640</v>
          </cell>
          <cell r="K597">
            <v>92</v>
          </cell>
          <cell r="L597">
            <v>26</v>
          </cell>
          <cell r="M597">
            <v>0.7</v>
          </cell>
          <cell r="N597">
            <v>20.136257856</v>
          </cell>
          <cell r="O597">
            <v>338.28913198079999</v>
          </cell>
        </row>
        <row r="598">
          <cell r="A598">
            <v>44378</v>
          </cell>
          <cell r="B598" t="str">
            <v>28gg, 30D, SJ, Orizio</v>
          </cell>
          <cell r="C598" t="str">
            <v>28</v>
          </cell>
          <cell r="D598" t="str">
            <v>40</v>
          </cell>
          <cell r="E598" t="str">
            <v>Ne</v>
          </cell>
          <cell r="F598">
            <v>40</v>
          </cell>
          <cell r="G598" t="str">
            <v>1/40Ne Vortex Modal/Polyester 65/35</v>
          </cell>
          <cell r="H598">
            <v>95</v>
          </cell>
          <cell r="I598">
            <v>2.65</v>
          </cell>
          <cell r="J598">
            <v>2640</v>
          </cell>
          <cell r="K598">
            <v>92</v>
          </cell>
          <cell r="L598">
            <v>28</v>
          </cell>
          <cell r="M598">
            <v>0.7</v>
          </cell>
          <cell r="N598">
            <v>15.962717231999999</v>
          </cell>
          <cell r="O598">
            <v>268.17364949759997</v>
          </cell>
        </row>
        <row r="599">
          <cell r="A599">
            <v>44379</v>
          </cell>
          <cell r="B599" t="str">
            <v>28gg, 30D, SJ, Santec</v>
          </cell>
          <cell r="C599" t="str">
            <v>28</v>
          </cell>
          <cell r="D599" t="str">
            <v>40</v>
          </cell>
          <cell r="E599" t="str">
            <v>Ne</v>
          </cell>
          <cell r="F599">
            <v>40</v>
          </cell>
          <cell r="G599" t="str">
            <v>1/40Ne RS Combed Cotton</v>
          </cell>
          <cell r="H599">
            <v>91</v>
          </cell>
          <cell r="I599">
            <v>3.25</v>
          </cell>
          <cell r="J599">
            <v>2640</v>
          </cell>
          <cell r="K599">
            <v>92</v>
          </cell>
          <cell r="L599">
            <v>28</v>
          </cell>
          <cell r="M599">
            <v>0.7</v>
          </cell>
          <cell r="N599">
            <v>19.576917359999999</v>
          </cell>
          <cell r="O599">
            <v>328.89221164799994</v>
          </cell>
        </row>
        <row r="600">
          <cell r="A600">
            <v>44380</v>
          </cell>
          <cell r="B600" t="str">
            <v>28gg, 30D, SJ, Orizio</v>
          </cell>
          <cell r="C600" t="str">
            <v>28</v>
          </cell>
          <cell r="D600" t="str">
            <v>30</v>
          </cell>
          <cell r="E600" t="str">
            <v>Ne</v>
          </cell>
          <cell r="F600">
            <v>30</v>
          </cell>
          <cell r="G600" t="str">
            <v>1/30Ne RS Combed Cotton</v>
          </cell>
          <cell r="H600">
            <v>87</v>
          </cell>
          <cell r="I600">
            <v>3.3</v>
          </cell>
          <cell r="J600">
            <v>2640</v>
          </cell>
          <cell r="K600">
            <v>92</v>
          </cell>
          <cell r="L600">
            <v>28</v>
          </cell>
          <cell r="M600">
            <v>0.7</v>
          </cell>
          <cell r="N600">
            <v>26.504134271999995</v>
          </cell>
          <cell r="O600">
            <v>445.26945576959986</v>
          </cell>
        </row>
        <row r="601">
          <cell r="A601">
            <v>44382</v>
          </cell>
          <cell r="B601" t="str">
            <v>28gg, 30D, SJ, Orizio</v>
          </cell>
          <cell r="C601" t="str">
            <v>28</v>
          </cell>
          <cell r="D601" t="str">
            <v>36</v>
          </cell>
          <cell r="E601" t="str">
            <v>Ne</v>
          </cell>
          <cell r="F601">
            <v>36</v>
          </cell>
          <cell r="G601" t="str">
            <v>1/36Ne RS Supima Cotton/Micro Modal 50/50</v>
          </cell>
          <cell r="H601">
            <v>100</v>
          </cell>
          <cell r="I601">
            <v>2.7</v>
          </cell>
          <cell r="J601">
            <v>2640</v>
          </cell>
          <cell r="K601">
            <v>92</v>
          </cell>
          <cell r="L601">
            <v>26</v>
          </cell>
          <cell r="M601">
            <v>0.7</v>
          </cell>
          <cell r="N601">
            <v>16.780214879999999</v>
          </cell>
          <cell r="O601">
            <v>281.90760998399998</v>
          </cell>
        </row>
        <row r="602">
          <cell r="A602">
            <v>44399</v>
          </cell>
          <cell r="B602" t="str">
            <v>28gg, 30D, SJ, Orizio</v>
          </cell>
          <cell r="C602" t="str">
            <v>28</v>
          </cell>
          <cell r="D602" t="str">
            <v>30</v>
          </cell>
          <cell r="E602" t="str">
            <v>Ne</v>
          </cell>
          <cell r="F602">
            <v>30</v>
          </cell>
          <cell r="G602" t="str">
            <v>1/30Ne RS Cotton Marl (HB315BY,Huafu)</v>
          </cell>
          <cell r="H602">
            <v>100</v>
          </cell>
          <cell r="I602">
            <v>2.9</v>
          </cell>
          <cell r="J602">
            <v>2640</v>
          </cell>
          <cell r="K602">
            <v>92</v>
          </cell>
          <cell r="L602">
            <v>26</v>
          </cell>
          <cell r="M602">
            <v>0.65</v>
          </cell>
          <cell r="N602">
            <v>21.627832511999998</v>
          </cell>
          <cell r="O602">
            <v>337.39418718719998</v>
          </cell>
        </row>
        <row r="603">
          <cell r="A603">
            <v>44405</v>
          </cell>
          <cell r="B603" t="str">
            <v>28gg, 30D, SJ, Orizio</v>
          </cell>
          <cell r="C603" t="str">
            <v>28</v>
          </cell>
          <cell r="D603" t="str">
            <v>40</v>
          </cell>
          <cell r="E603" t="str">
            <v>Ne</v>
          </cell>
          <cell r="F603">
            <v>40</v>
          </cell>
          <cell r="G603" t="str">
            <v>1/40Ne RS Cotton Marl (HB315BY)</v>
          </cell>
          <cell r="H603">
            <v>94</v>
          </cell>
          <cell r="I603">
            <v>2.75</v>
          </cell>
          <cell r="J603">
            <v>2640</v>
          </cell>
          <cell r="K603">
            <v>92</v>
          </cell>
          <cell r="L603">
            <v>28</v>
          </cell>
          <cell r="M603">
            <v>0.65</v>
          </cell>
          <cell r="N603">
            <v>16.565083919999999</v>
          </cell>
          <cell r="O603">
            <v>258.41530915200002</v>
          </cell>
        </row>
        <row r="604">
          <cell r="A604">
            <v>44406</v>
          </cell>
          <cell r="B604" t="str">
            <v>18gg, 30D, SJ, Orizio</v>
          </cell>
          <cell r="C604" t="str">
            <v>18</v>
          </cell>
          <cell r="D604" t="str">
            <v>40</v>
          </cell>
          <cell r="E604" t="str">
            <v>Ne</v>
          </cell>
          <cell r="F604">
            <v>40</v>
          </cell>
          <cell r="G604" t="str">
            <v>1/40Ne MVS Modal</v>
          </cell>
          <cell r="H604">
            <v>92</v>
          </cell>
          <cell r="I604">
            <v>4</v>
          </cell>
          <cell r="J604">
            <v>1680</v>
          </cell>
          <cell r="K604">
            <v>92</v>
          </cell>
          <cell r="L604">
            <v>28</v>
          </cell>
          <cell r="M604">
            <v>0.7</v>
          </cell>
          <cell r="N604">
            <v>15.33297024</v>
          </cell>
          <cell r="O604">
            <v>257.59390003199996</v>
          </cell>
        </row>
        <row r="605">
          <cell r="A605">
            <v>44412</v>
          </cell>
          <cell r="B605" t="str">
            <v>28gg, 30D, SJ, Santec</v>
          </cell>
          <cell r="C605" t="str">
            <v>28</v>
          </cell>
          <cell r="D605" t="str">
            <v>40</v>
          </cell>
          <cell r="E605" t="str">
            <v>Ne</v>
          </cell>
          <cell r="F605">
            <v>40</v>
          </cell>
          <cell r="G605" t="str">
            <v>1/40Ne RS Cotton Marl (H150)</v>
          </cell>
          <cell r="H605">
            <v>93</v>
          </cell>
          <cell r="I605">
            <v>3.15</v>
          </cell>
          <cell r="J605">
            <v>2640</v>
          </cell>
          <cell r="K605">
            <v>92</v>
          </cell>
          <cell r="L605">
            <v>28</v>
          </cell>
          <cell r="M605">
            <v>0.65</v>
          </cell>
          <cell r="N605">
            <v>18.974550671999999</v>
          </cell>
          <cell r="O605">
            <v>296.00299048319999</v>
          </cell>
        </row>
        <row r="606">
          <cell r="A606">
            <v>44417</v>
          </cell>
          <cell r="B606" t="str">
            <v>28gg, 30D, SJ, Santec</v>
          </cell>
          <cell r="C606" t="str">
            <v>28</v>
          </cell>
          <cell r="D606" t="str">
            <v>50</v>
          </cell>
          <cell r="E606" t="str">
            <v>Nm</v>
          </cell>
          <cell r="F606">
            <v>30</v>
          </cell>
          <cell r="G606" t="str">
            <v>1/50Nm Ecosil  Viscose</v>
          </cell>
          <cell r="H606">
            <v>95</v>
          </cell>
          <cell r="I606">
            <v>3.1</v>
          </cell>
          <cell r="J606">
            <v>2640</v>
          </cell>
          <cell r="K606">
            <v>92</v>
          </cell>
          <cell r="L606">
            <v>28</v>
          </cell>
          <cell r="M606">
            <v>0.7</v>
          </cell>
          <cell r="N606">
            <v>24.897823104</v>
          </cell>
          <cell r="O606">
            <v>418.28342814719997</v>
          </cell>
        </row>
        <row r="607">
          <cell r="A607">
            <v>44419</v>
          </cell>
          <cell r="B607" t="str">
            <v>28gg, 30D, SJ, Orizio</v>
          </cell>
          <cell r="C607" t="str">
            <v>28</v>
          </cell>
          <cell r="D607" t="str">
            <v>30</v>
          </cell>
          <cell r="E607" t="str">
            <v>Ne</v>
          </cell>
          <cell r="F607">
            <v>30</v>
          </cell>
          <cell r="G607" t="str">
            <v>1/30Ne RS Cotton Marl (H103CY)</v>
          </cell>
          <cell r="H607">
            <v>87</v>
          </cell>
          <cell r="I607">
            <v>3.3</v>
          </cell>
          <cell r="J607">
            <v>2640</v>
          </cell>
          <cell r="K607">
            <v>92</v>
          </cell>
          <cell r="L607">
            <v>28</v>
          </cell>
          <cell r="M607">
            <v>0.65</v>
          </cell>
          <cell r="N607">
            <v>26.504134271999995</v>
          </cell>
          <cell r="O607">
            <v>413.46449464319994</v>
          </cell>
        </row>
        <row r="608">
          <cell r="A608">
            <v>44420</v>
          </cell>
          <cell r="B608" t="str">
            <v>28gg, 30D, SJ, Orizio</v>
          </cell>
          <cell r="C608" t="str">
            <v>28</v>
          </cell>
          <cell r="D608" t="str">
            <v>40</v>
          </cell>
          <cell r="E608" t="str">
            <v>Ne</v>
          </cell>
          <cell r="F608">
            <v>40</v>
          </cell>
          <cell r="G608" t="str">
            <v>1/40Ne RS Cotton Marl (H103CY)</v>
          </cell>
          <cell r="H608">
            <v>94</v>
          </cell>
          <cell r="I608">
            <v>2.75</v>
          </cell>
          <cell r="J608">
            <v>2640</v>
          </cell>
          <cell r="K608">
            <v>92</v>
          </cell>
          <cell r="L608">
            <v>28</v>
          </cell>
          <cell r="M608">
            <v>0.65</v>
          </cell>
          <cell r="N608">
            <v>16.565083919999999</v>
          </cell>
          <cell r="O608">
            <v>258.41530915200002</v>
          </cell>
        </row>
        <row r="609">
          <cell r="A609">
            <v>44421</v>
          </cell>
          <cell r="B609" t="str">
            <v>28gg, 30D, SJ, Orizio</v>
          </cell>
          <cell r="C609" t="str">
            <v>28</v>
          </cell>
          <cell r="D609" t="str">
            <v>30</v>
          </cell>
          <cell r="E609" t="str">
            <v>Ne</v>
          </cell>
          <cell r="F609">
            <v>30</v>
          </cell>
          <cell r="G609" t="str">
            <v>1/30Ne RS Cotton Marl (H103CY)</v>
          </cell>
          <cell r="H609">
            <v>100</v>
          </cell>
          <cell r="I609">
            <v>2.9</v>
          </cell>
          <cell r="J609">
            <v>2640</v>
          </cell>
          <cell r="K609">
            <v>92</v>
          </cell>
          <cell r="L609">
            <v>26</v>
          </cell>
          <cell r="M609">
            <v>0.65</v>
          </cell>
          <cell r="N609">
            <v>21.627832511999998</v>
          </cell>
          <cell r="O609">
            <v>337.39418718719998</v>
          </cell>
        </row>
        <row r="610">
          <cell r="A610">
            <v>44445</v>
          </cell>
          <cell r="B610" t="str">
            <v>28gg, 30D, SJ, Orizio</v>
          </cell>
          <cell r="C610" t="str">
            <v>28</v>
          </cell>
          <cell r="D610" t="str">
            <v>30</v>
          </cell>
          <cell r="E610" t="str">
            <v>Ne</v>
          </cell>
          <cell r="F610">
            <v>30</v>
          </cell>
          <cell r="G610" t="str">
            <v>1/30Ne RS Combed Cotton</v>
          </cell>
          <cell r="H610">
            <v>89</v>
          </cell>
          <cell r="I610">
            <v>3.3</v>
          </cell>
          <cell r="J610">
            <v>2640</v>
          </cell>
          <cell r="K610">
            <v>92</v>
          </cell>
          <cell r="L610">
            <v>28</v>
          </cell>
          <cell r="M610">
            <v>0.7</v>
          </cell>
          <cell r="N610">
            <v>26.504134271999995</v>
          </cell>
          <cell r="O610">
            <v>445.26945576959986</v>
          </cell>
        </row>
        <row r="611">
          <cell r="A611">
            <v>44447</v>
          </cell>
          <cell r="B611" t="str">
            <v>28gg, 30D, SJ, Orizio</v>
          </cell>
          <cell r="C611" t="str">
            <v>28</v>
          </cell>
          <cell r="D611" t="str">
            <v>30</v>
          </cell>
          <cell r="E611" t="str">
            <v>Ne</v>
          </cell>
          <cell r="F611">
            <v>30</v>
          </cell>
          <cell r="G611" t="str">
            <v>1/30Ne RS Combed Cotton</v>
          </cell>
          <cell r="H611">
            <v>88</v>
          </cell>
          <cell r="I611">
            <v>3.3</v>
          </cell>
          <cell r="J611">
            <v>2640</v>
          </cell>
          <cell r="K611">
            <v>92</v>
          </cell>
          <cell r="L611">
            <v>28</v>
          </cell>
          <cell r="M611">
            <v>0.7</v>
          </cell>
          <cell r="N611">
            <v>26.504134271999995</v>
          </cell>
          <cell r="O611">
            <v>445.26945576959986</v>
          </cell>
        </row>
        <row r="612">
          <cell r="A612">
            <v>44448</v>
          </cell>
          <cell r="B612" t="str">
            <v>28gg, 30D, SJ, Orizio</v>
          </cell>
          <cell r="C612" t="str">
            <v>28</v>
          </cell>
          <cell r="D612" t="str">
            <v>30</v>
          </cell>
          <cell r="E612" t="str">
            <v>Ne</v>
          </cell>
          <cell r="F612">
            <v>30</v>
          </cell>
          <cell r="G612" t="str">
            <v>1/30Ne Rs Cotton Marl (HB300)</v>
          </cell>
          <cell r="H612">
            <v>87</v>
          </cell>
          <cell r="I612">
            <v>3.3</v>
          </cell>
          <cell r="J612">
            <v>2640</v>
          </cell>
          <cell r="K612">
            <v>92</v>
          </cell>
          <cell r="L612">
            <v>28</v>
          </cell>
          <cell r="M612">
            <v>0.65</v>
          </cell>
          <cell r="N612">
            <v>26.504134271999995</v>
          </cell>
          <cell r="O612">
            <v>413.46449464319994</v>
          </cell>
        </row>
        <row r="613">
          <cell r="A613">
            <v>44449</v>
          </cell>
          <cell r="B613" t="str">
            <v>28gg, 30D, SJ, Orizio</v>
          </cell>
          <cell r="C613" t="str">
            <v>28</v>
          </cell>
          <cell r="D613" t="str">
            <v>40</v>
          </cell>
          <cell r="E613" t="str">
            <v>Ne</v>
          </cell>
          <cell r="F613">
            <v>40</v>
          </cell>
          <cell r="G613" t="str">
            <v>1/40Ne RS Combed Cotton</v>
          </cell>
          <cell r="H613">
            <v>85</v>
          </cell>
          <cell r="I613">
            <v>3.1</v>
          </cell>
          <cell r="J613">
            <v>2640</v>
          </cell>
          <cell r="K613">
            <v>92</v>
          </cell>
          <cell r="L613">
            <v>28</v>
          </cell>
          <cell r="M613">
            <v>0.7</v>
          </cell>
          <cell r="N613">
            <v>18.673367328000001</v>
          </cell>
          <cell r="O613">
            <v>313.71257111040001</v>
          </cell>
        </row>
        <row r="614">
          <cell r="A614">
            <v>44454</v>
          </cell>
          <cell r="B614" t="str">
            <v>24gg, 30D, SJ, Santec</v>
          </cell>
          <cell r="C614" t="str">
            <v>24</v>
          </cell>
          <cell r="D614" t="str">
            <v>20</v>
          </cell>
          <cell r="E614" t="str">
            <v>Ne</v>
          </cell>
          <cell r="F614">
            <v>20</v>
          </cell>
          <cell r="G614" t="str">
            <v>1/20Ne RS COTTON/POLY/RAYON (37/50/13)</v>
          </cell>
          <cell r="H614">
            <v>100</v>
          </cell>
          <cell r="I614">
            <v>3.6</v>
          </cell>
          <cell r="J614">
            <v>2220</v>
          </cell>
          <cell r="K614">
            <v>92</v>
          </cell>
          <cell r="L614">
            <v>26</v>
          </cell>
          <cell r="M614">
            <v>0.7</v>
          </cell>
          <cell r="N614">
            <v>33.865524576000006</v>
          </cell>
          <cell r="O614">
            <v>568.94081287680012</v>
          </cell>
        </row>
        <row r="615">
          <cell r="A615">
            <v>44455</v>
          </cell>
          <cell r="B615" t="str">
            <v>28gg, 30D, SJ, Santec</v>
          </cell>
          <cell r="C615" t="str">
            <v>28</v>
          </cell>
          <cell r="D615" t="str">
            <v>50</v>
          </cell>
          <cell r="E615" t="str">
            <v>Nm</v>
          </cell>
          <cell r="F615">
            <v>30</v>
          </cell>
          <cell r="G615" t="str">
            <v>1/50Nm RS Cotton/Viscose 60/40</v>
          </cell>
          <cell r="H615">
            <v>95</v>
          </cell>
          <cell r="I615">
            <v>3.1</v>
          </cell>
          <cell r="J615">
            <v>2640</v>
          </cell>
          <cell r="K615">
            <v>92</v>
          </cell>
          <cell r="L615">
            <v>26</v>
          </cell>
          <cell r="M615">
            <v>0.7</v>
          </cell>
          <cell r="N615">
            <v>23.119407168000002</v>
          </cell>
          <cell r="O615">
            <v>388.40604042240005</v>
          </cell>
        </row>
        <row r="616">
          <cell r="A616">
            <v>44469</v>
          </cell>
          <cell r="B616" t="str">
            <v>28gg, 30D, SJ, Orizio</v>
          </cell>
          <cell r="C616" t="str">
            <v>28</v>
          </cell>
          <cell r="D616" t="str">
            <v>30</v>
          </cell>
          <cell r="E616" t="str">
            <v>Ne</v>
          </cell>
          <cell r="F616">
            <v>30</v>
          </cell>
          <cell r="G616" t="str">
            <v>1/30Ne RS Cotton Marl (H125R)</v>
          </cell>
          <cell r="H616">
            <v>87</v>
          </cell>
          <cell r="I616">
            <v>3.3</v>
          </cell>
          <cell r="J616">
            <v>2640</v>
          </cell>
          <cell r="K616">
            <v>92</v>
          </cell>
          <cell r="L616">
            <v>28</v>
          </cell>
          <cell r="M616">
            <v>0.65</v>
          </cell>
          <cell r="N616">
            <v>26.504134271999995</v>
          </cell>
          <cell r="O616">
            <v>413.46449464319994</v>
          </cell>
        </row>
        <row r="617">
          <cell r="A617">
            <v>44494</v>
          </cell>
          <cell r="B617" t="str">
            <v>28gg, 30D, SJ, Santec</v>
          </cell>
          <cell r="C617" t="str">
            <v>28</v>
          </cell>
          <cell r="D617" t="str">
            <v>40</v>
          </cell>
          <cell r="E617" t="str">
            <v>Ne</v>
          </cell>
          <cell r="F617">
            <v>40</v>
          </cell>
          <cell r="G617" t="str">
            <v>1/40Ne RS Cotton/Polyester 48/52</v>
          </cell>
          <cell r="H617">
            <v>100</v>
          </cell>
          <cell r="I617">
            <v>2.6</v>
          </cell>
          <cell r="J617">
            <v>2640</v>
          </cell>
          <cell r="K617">
            <v>92</v>
          </cell>
          <cell r="L617">
            <v>26</v>
          </cell>
          <cell r="M617">
            <v>0.7</v>
          </cell>
          <cell r="N617">
            <v>14.542852896000001</v>
          </cell>
          <cell r="O617">
            <v>244.3199286528</v>
          </cell>
        </row>
        <row r="618">
          <cell r="A618">
            <v>44495</v>
          </cell>
          <cell r="B618" t="str">
            <v>24gg, 30D, SJ, Santec</v>
          </cell>
          <cell r="C618" t="str">
            <v>24</v>
          </cell>
          <cell r="D618" t="str">
            <v>30</v>
          </cell>
          <cell r="E618" t="str">
            <v>Ne</v>
          </cell>
          <cell r="F618">
            <v>30</v>
          </cell>
          <cell r="G618" t="str">
            <v>1/30Ne RS Cotton/Promodal (60/40) (Heather Grey 072 H113)</v>
          </cell>
          <cell r="H618">
            <v>100</v>
          </cell>
          <cell r="I618">
            <v>3.05</v>
          </cell>
          <cell r="J618">
            <v>2220</v>
          </cell>
          <cell r="K618">
            <v>92</v>
          </cell>
          <cell r="L618">
            <v>26</v>
          </cell>
          <cell r="M618">
            <v>0.65</v>
          </cell>
          <cell r="N618">
            <v>19.127749991999998</v>
          </cell>
          <cell r="O618">
            <v>298.39289987519999</v>
          </cell>
        </row>
        <row r="619">
          <cell r="A619">
            <v>44496</v>
          </cell>
          <cell r="B619" t="str">
            <v>24gg, 30D, SJ, Santec</v>
          </cell>
          <cell r="C619" t="str">
            <v>24</v>
          </cell>
          <cell r="D619" t="str">
            <v>30</v>
          </cell>
          <cell r="E619" t="str">
            <v>Ne</v>
          </cell>
          <cell r="F619">
            <v>30</v>
          </cell>
          <cell r="G619" t="str">
            <v>1/30Ne RS Cotton Marl /Neon Polyester neps (98/2)NEPS H2A42155BN-H</v>
          </cell>
          <cell r="H619">
            <v>100</v>
          </cell>
          <cell r="I619">
            <v>2.9</v>
          </cell>
          <cell r="J619">
            <v>2220</v>
          </cell>
          <cell r="K619">
            <v>92</v>
          </cell>
          <cell r="L619">
            <v>26</v>
          </cell>
          <cell r="M619">
            <v>0.65</v>
          </cell>
          <cell r="N619">
            <v>18.187040975999995</v>
          </cell>
          <cell r="O619">
            <v>283.71783922559996</v>
          </cell>
        </row>
        <row r="620">
          <cell r="A620">
            <v>44506</v>
          </cell>
          <cell r="B620" t="str">
            <v>28gg, 30D, SJ, Santec</v>
          </cell>
          <cell r="C620" t="str">
            <v>28</v>
          </cell>
          <cell r="D620" t="str">
            <v>80</v>
          </cell>
          <cell r="E620" t="str">
            <v>NE</v>
          </cell>
          <cell r="F620">
            <v>80</v>
          </cell>
          <cell r="G620" t="str">
            <v xml:space="preserve">2/80NE RS SIRO COTT/POLY 80/20 Marl  </v>
          </cell>
          <cell r="H620">
            <v>100</v>
          </cell>
          <cell r="I620">
            <v>2.5</v>
          </cell>
          <cell r="J620">
            <v>2640</v>
          </cell>
          <cell r="K620">
            <v>92</v>
          </cell>
          <cell r="L620">
            <v>26</v>
          </cell>
          <cell r="M620">
            <v>0.7</v>
          </cell>
          <cell r="N620">
            <v>6.9917562000000002</v>
          </cell>
          <cell r="O620">
            <v>117.46150416</v>
          </cell>
        </row>
        <row r="621">
          <cell r="A621">
            <v>44515</v>
          </cell>
          <cell r="B621" t="str">
            <v>28gg, 30D, SJ, Orizio</v>
          </cell>
          <cell r="C621" t="str">
            <v>28</v>
          </cell>
          <cell r="D621" t="str">
            <v>60</v>
          </cell>
          <cell r="E621" t="str">
            <v>Nm</v>
          </cell>
          <cell r="F621">
            <v>36</v>
          </cell>
          <cell r="G621" t="str">
            <v>1/60Nm RS Micro Modal Marl (H723A13)</v>
          </cell>
          <cell r="H621">
            <v>69</v>
          </cell>
          <cell r="I621">
            <v>3.05</v>
          </cell>
          <cell r="J621">
            <v>2640</v>
          </cell>
          <cell r="K621">
            <v>88</v>
          </cell>
          <cell r="L621">
            <v>28</v>
          </cell>
          <cell r="M621">
            <v>0.7</v>
          </cell>
          <cell r="N621">
            <v>19.525992639999995</v>
          </cell>
          <cell r="O621">
            <v>328.03667635199986</v>
          </cell>
        </row>
        <row r="622">
          <cell r="A622">
            <v>44515</v>
          </cell>
          <cell r="B622" t="str">
            <v>28gg, 30D, SJ, Orizio</v>
          </cell>
          <cell r="C622" t="str">
            <v>28</v>
          </cell>
          <cell r="D622" t="str">
            <v>60</v>
          </cell>
          <cell r="E622" t="str">
            <v>Nm</v>
          </cell>
          <cell r="F622">
            <v>36</v>
          </cell>
          <cell r="G622" t="str">
            <v>1/60Nm RS Micro Modal Marl (H723A13)</v>
          </cell>
          <cell r="H622">
            <v>69</v>
          </cell>
          <cell r="I622">
            <v>3.05</v>
          </cell>
          <cell r="J622">
            <v>2640</v>
          </cell>
          <cell r="K622">
            <v>88</v>
          </cell>
          <cell r="L622">
            <v>28</v>
          </cell>
          <cell r="M622">
            <v>0.7</v>
          </cell>
          <cell r="N622">
            <v>19.525992639999995</v>
          </cell>
          <cell r="O622">
            <v>328.03667635199986</v>
          </cell>
        </row>
        <row r="623">
          <cell r="A623">
            <v>44523</v>
          </cell>
          <cell r="B623" t="str">
            <v>28gg, 30D, SJ, Orizio</v>
          </cell>
          <cell r="C623" t="str">
            <v>28</v>
          </cell>
          <cell r="D623" t="str">
            <v>40</v>
          </cell>
          <cell r="E623" t="str">
            <v>Ne</v>
          </cell>
          <cell r="F623">
            <v>40</v>
          </cell>
          <cell r="G623" t="str">
            <v>1/40Ne RS Combed Cotton</v>
          </cell>
          <cell r="H623">
            <v>94</v>
          </cell>
          <cell r="I623">
            <v>2.75</v>
          </cell>
          <cell r="J623">
            <v>2640</v>
          </cell>
          <cell r="K623">
            <v>92</v>
          </cell>
          <cell r="L623">
            <v>28</v>
          </cell>
          <cell r="M623">
            <v>0.7</v>
          </cell>
          <cell r="N623">
            <v>16.565083919999999</v>
          </cell>
          <cell r="O623">
            <v>278.29340985599993</v>
          </cell>
        </row>
        <row r="624">
          <cell r="A624">
            <v>44536</v>
          </cell>
          <cell r="B624" t="str">
            <v>24gg, 30D, SJ, Santec</v>
          </cell>
          <cell r="C624" t="str">
            <v>24</v>
          </cell>
          <cell r="D624" t="str">
            <v>30</v>
          </cell>
          <cell r="E624" t="str">
            <v>Ne</v>
          </cell>
          <cell r="F624">
            <v>30</v>
          </cell>
          <cell r="G624" t="str">
            <v>1/30Ne RS Cotton/Promodal 60/40</v>
          </cell>
          <cell r="H624">
            <v>100</v>
          </cell>
          <cell r="I624">
            <v>3.05</v>
          </cell>
          <cell r="J624">
            <v>2220</v>
          </cell>
          <cell r="K624">
            <v>92</v>
          </cell>
          <cell r="L624">
            <v>26</v>
          </cell>
          <cell r="M624">
            <v>0.7</v>
          </cell>
          <cell r="N624">
            <v>19.127749991999998</v>
          </cell>
          <cell r="O624">
            <v>321.34619986559994</v>
          </cell>
        </row>
        <row r="625">
          <cell r="A625">
            <v>44543</v>
          </cell>
          <cell r="B625" t="str">
            <v>24gg, 30D, SJ, Santec</v>
          </cell>
          <cell r="C625" t="str">
            <v>24</v>
          </cell>
          <cell r="D625" t="str">
            <v>30</v>
          </cell>
          <cell r="E625" t="str">
            <v>Ne</v>
          </cell>
          <cell r="F625">
            <v>30</v>
          </cell>
          <cell r="G625" t="str">
            <v>1/30Ne RS Cotton/Promodal 60/40</v>
          </cell>
          <cell r="H625">
            <v>100</v>
          </cell>
          <cell r="I625">
            <v>3.05</v>
          </cell>
          <cell r="J625">
            <v>2220</v>
          </cell>
          <cell r="K625">
            <v>92</v>
          </cell>
          <cell r="L625">
            <v>26</v>
          </cell>
          <cell r="M625">
            <v>0.7</v>
          </cell>
          <cell r="N625">
            <v>19.127749991999998</v>
          </cell>
          <cell r="O625">
            <v>321.34619986559994</v>
          </cell>
        </row>
        <row r="626">
          <cell r="A626">
            <v>44563</v>
          </cell>
          <cell r="B626" t="str">
            <v>28gg, 30D, SJ, Orizio</v>
          </cell>
          <cell r="C626" t="str">
            <v>28</v>
          </cell>
          <cell r="D626" t="str">
            <v>100</v>
          </cell>
          <cell r="E626" t="str">
            <v>Nm</v>
          </cell>
          <cell r="F626">
            <v>59</v>
          </cell>
          <cell r="G626" t="str">
            <v>1/100Nm OES Viscose</v>
          </cell>
          <cell r="H626">
            <v>92</v>
          </cell>
          <cell r="I626">
            <v>2.6</v>
          </cell>
          <cell r="J626">
            <v>2640</v>
          </cell>
          <cell r="K626">
            <v>92</v>
          </cell>
          <cell r="L626">
            <v>28</v>
          </cell>
          <cell r="M626">
            <v>0.7</v>
          </cell>
          <cell r="N626">
            <v>10.61798907661017</v>
          </cell>
          <cell r="O626">
            <v>178.38221648705084</v>
          </cell>
        </row>
        <row r="627">
          <cell r="A627">
            <v>44588</v>
          </cell>
          <cell r="B627" t="str">
            <v>28gg, 30D, SJ, Orizio</v>
          </cell>
          <cell r="C627" t="str">
            <v>28</v>
          </cell>
          <cell r="D627" t="str">
            <v>40</v>
          </cell>
          <cell r="E627" t="str">
            <v>Ne</v>
          </cell>
          <cell r="F627">
            <v>40</v>
          </cell>
          <cell r="G627" t="str">
            <v>1/40Ne RS Cotton/Modal (60/40)</v>
          </cell>
          <cell r="H627">
            <v>100</v>
          </cell>
          <cell r="I627">
            <v>2.85</v>
          </cell>
          <cell r="J627">
            <v>2640</v>
          </cell>
          <cell r="K627">
            <v>92</v>
          </cell>
          <cell r="L627">
            <v>26</v>
          </cell>
          <cell r="M627">
            <v>0.7</v>
          </cell>
          <cell r="N627">
            <v>15.941204136000001</v>
          </cell>
          <cell r="O627">
            <v>267.81222948480001</v>
          </cell>
        </row>
        <row r="628">
          <cell r="A628">
            <v>44592</v>
          </cell>
          <cell r="B628" t="str">
            <v>28gg, 30D, SJ, Orizio</v>
          </cell>
          <cell r="C628" t="str">
            <v>28</v>
          </cell>
          <cell r="D628" t="str">
            <v>40</v>
          </cell>
          <cell r="E628" t="str">
            <v>Ne</v>
          </cell>
          <cell r="F628">
            <v>40</v>
          </cell>
          <cell r="G628" t="str">
            <v>1/40Ne RS Combed Cotton</v>
          </cell>
          <cell r="H628">
            <v>86</v>
          </cell>
          <cell r="I628">
            <v>3.1</v>
          </cell>
          <cell r="J628">
            <v>2640</v>
          </cell>
          <cell r="K628">
            <v>92</v>
          </cell>
          <cell r="L628">
            <v>28</v>
          </cell>
          <cell r="M628">
            <v>0.7</v>
          </cell>
          <cell r="N628">
            <v>18.673367328000001</v>
          </cell>
          <cell r="O628">
            <v>313.71257111040001</v>
          </cell>
        </row>
        <row r="629">
          <cell r="A629">
            <v>44593</v>
          </cell>
          <cell r="B629" t="str">
            <v>28gg, 30D, SJ, Orizio</v>
          </cell>
          <cell r="C629" t="str">
            <v>28</v>
          </cell>
          <cell r="D629" t="str">
            <v>40</v>
          </cell>
          <cell r="E629" t="str">
            <v>Ne</v>
          </cell>
          <cell r="F629">
            <v>40</v>
          </cell>
          <cell r="G629" t="str">
            <v>1/40Ne RS Combed Cotton</v>
          </cell>
          <cell r="H629">
            <v>86</v>
          </cell>
          <cell r="I629">
            <v>3.1</v>
          </cell>
          <cell r="J629">
            <v>2640</v>
          </cell>
          <cell r="K629">
            <v>92</v>
          </cell>
          <cell r="L629">
            <v>28</v>
          </cell>
          <cell r="M629">
            <v>0.7</v>
          </cell>
          <cell r="N629">
            <v>18.673367328000001</v>
          </cell>
          <cell r="O629">
            <v>313.71257111040001</v>
          </cell>
        </row>
        <row r="630">
          <cell r="A630">
            <v>44595</v>
          </cell>
          <cell r="B630" t="str">
            <v>24gg, 30D, SJ, Santec</v>
          </cell>
          <cell r="C630" t="str">
            <v>24</v>
          </cell>
          <cell r="D630" t="str">
            <v>30</v>
          </cell>
          <cell r="E630" t="str">
            <v>Ne</v>
          </cell>
          <cell r="F630">
            <v>30</v>
          </cell>
          <cell r="G630" t="str">
            <v>1/30Ne RS Cotton/Promodal (60/40) ( HMA20128-HUAFU )</v>
          </cell>
          <cell r="H630">
            <v>100</v>
          </cell>
          <cell r="I630">
            <v>3.05</v>
          </cell>
          <cell r="J630">
            <v>2220</v>
          </cell>
          <cell r="K630">
            <v>92</v>
          </cell>
          <cell r="L630">
            <v>26</v>
          </cell>
          <cell r="M630">
            <v>0.65</v>
          </cell>
          <cell r="N630">
            <v>19.127749991999998</v>
          </cell>
          <cell r="O630">
            <v>298.39289987519999</v>
          </cell>
        </row>
        <row r="631">
          <cell r="A631">
            <v>44595</v>
          </cell>
          <cell r="B631" t="str">
            <v>24gg, 30D, SJ, Santec</v>
          </cell>
          <cell r="C631" t="str">
            <v>24</v>
          </cell>
          <cell r="D631" t="str">
            <v>30</v>
          </cell>
          <cell r="E631" t="str">
            <v>Ne</v>
          </cell>
          <cell r="F631">
            <v>30</v>
          </cell>
          <cell r="G631" t="str">
            <v>1/30Ne RS Cotton/Promodal (60/40) ( HMA20128-HUAFU )</v>
          </cell>
          <cell r="H631">
            <v>100</v>
          </cell>
          <cell r="I631">
            <v>3.05</v>
          </cell>
          <cell r="J631">
            <v>2220</v>
          </cell>
          <cell r="K631">
            <v>92</v>
          </cell>
          <cell r="L631">
            <v>26</v>
          </cell>
          <cell r="M631">
            <v>0.65</v>
          </cell>
          <cell r="N631">
            <v>19.127749991999998</v>
          </cell>
          <cell r="O631">
            <v>298.39289987519999</v>
          </cell>
        </row>
        <row r="632">
          <cell r="A632">
            <v>44600</v>
          </cell>
          <cell r="B632" t="str">
            <v>28gg, 30D, SJ, Orizio</v>
          </cell>
          <cell r="C632" t="str">
            <v>28</v>
          </cell>
          <cell r="D632" t="str">
            <v>30</v>
          </cell>
          <cell r="E632" t="str">
            <v>Ne</v>
          </cell>
          <cell r="F632">
            <v>30</v>
          </cell>
          <cell r="G632" t="str">
            <v>1/30Ne RS Cotton Marl (HD9275AP)</v>
          </cell>
          <cell r="H632">
            <v>87</v>
          </cell>
          <cell r="I632">
            <v>3.3</v>
          </cell>
          <cell r="J632">
            <v>2640</v>
          </cell>
          <cell r="K632">
            <v>92</v>
          </cell>
          <cell r="L632">
            <v>28</v>
          </cell>
          <cell r="M632">
            <v>0.65</v>
          </cell>
          <cell r="N632">
            <v>26.504134271999995</v>
          </cell>
          <cell r="O632">
            <v>413.46449464319994</v>
          </cell>
        </row>
        <row r="633">
          <cell r="A633">
            <v>44606</v>
          </cell>
          <cell r="B633" t="str">
            <v>28gg, 30D, SJ, Orizio</v>
          </cell>
          <cell r="C633" t="str">
            <v>28</v>
          </cell>
          <cell r="D633" t="str">
            <v>100</v>
          </cell>
          <cell r="E633" t="str">
            <v>Nm</v>
          </cell>
          <cell r="F633">
            <v>59</v>
          </cell>
          <cell r="G633" t="str">
            <v>1/100Nm OES Viscose</v>
          </cell>
          <cell r="H633">
            <v>95</v>
          </cell>
          <cell r="I633">
            <v>2.6</v>
          </cell>
          <cell r="J633">
            <v>2640</v>
          </cell>
          <cell r="K633">
            <v>92</v>
          </cell>
          <cell r="L633">
            <v>28</v>
          </cell>
          <cell r="M633">
            <v>0.7</v>
          </cell>
          <cell r="N633">
            <v>10.61798907661017</v>
          </cell>
          <cell r="O633">
            <v>178.38221648705084</v>
          </cell>
        </row>
        <row r="634">
          <cell r="A634">
            <v>44613</v>
          </cell>
          <cell r="B634" t="str">
            <v>28gg, 30D, SJ, Orizio</v>
          </cell>
          <cell r="C634" t="str">
            <v>28</v>
          </cell>
          <cell r="D634" t="str">
            <v>30</v>
          </cell>
          <cell r="E634" t="str">
            <v>Ne</v>
          </cell>
          <cell r="F634">
            <v>30</v>
          </cell>
          <cell r="G634" t="str">
            <v>1/30Ne RS Cotton Marl (H103CY)</v>
          </cell>
          <cell r="H634">
            <v>87</v>
          </cell>
          <cell r="I634">
            <v>3.3</v>
          </cell>
          <cell r="J634">
            <v>2640</v>
          </cell>
          <cell r="K634">
            <v>92</v>
          </cell>
          <cell r="L634">
            <v>28</v>
          </cell>
          <cell r="M634">
            <v>0.65</v>
          </cell>
          <cell r="N634">
            <v>26.504134271999995</v>
          </cell>
          <cell r="O634">
            <v>413.46449464319994</v>
          </cell>
        </row>
        <row r="635">
          <cell r="A635">
            <v>44622</v>
          </cell>
          <cell r="B635" t="str">
            <v>28gg, 30D, SJ, Santec</v>
          </cell>
          <cell r="C635" t="str">
            <v>28</v>
          </cell>
          <cell r="D635" t="str">
            <v>85</v>
          </cell>
          <cell r="E635" t="str">
            <v>Nm</v>
          </cell>
          <cell r="F635">
            <v>51</v>
          </cell>
          <cell r="G635" t="str">
            <v>1/85Nm RS Micro Modal</v>
          </cell>
          <cell r="H635">
            <v>93</v>
          </cell>
          <cell r="I635">
            <v>2.6</v>
          </cell>
          <cell r="J635">
            <v>2640</v>
          </cell>
          <cell r="K635">
            <v>92</v>
          </cell>
          <cell r="L635">
            <v>28</v>
          </cell>
          <cell r="M635">
            <v>0.7</v>
          </cell>
          <cell r="N635">
            <v>12.283555990588235</v>
          </cell>
          <cell r="O635">
            <v>206.36374064188232</v>
          </cell>
        </row>
        <row r="636">
          <cell r="A636">
            <v>44624</v>
          </cell>
          <cell r="B636" t="str">
            <v>28gg, 30D, SJ, Orizio</v>
          </cell>
          <cell r="C636" t="str">
            <v>28</v>
          </cell>
          <cell r="D636" t="str">
            <v>30</v>
          </cell>
          <cell r="E636" t="str">
            <v>Ne</v>
          </cell>
          <cell r="F636">
            <v>30</v>
          </cell>
          <cell r="G636" t="str">
            <v>1/30Ne RS Cotton Marl (HB451)</v>
          </cell>
          <cell r="H636">
            <v>87</v>
          </cell>
          <cell r="I636">
            <v>3.3</v>
          </cell>
          <cell r="J636">
            <v>2640</v>
          </cell>
          <cell r="K636">
            <v>92</v>
          </cell>
          <cell r="L636">
            <v>28</v>
          </cell>
          <cell r="M636">
            <v>0.7</v>
          </cell>
          <cell r="N636">
            <v>26.504134271999995</v>
          </cell>
          <cell r="O636">
            <v>445.26945576959986</v>
          </cell>
        </row>
        <row r="637">
          <cell r="A637">
            <v>44625</v>
          </cell>
          <cell r="B637" t="str">
            <v>28gg, 30D, SJ, Orizio</v>
          </cell>
          <cell r="C637" t="str">
            <v>28</v>
          </cell>
          <cell r="D637" t="str">
            <v>40</v>
          </cell>
          <cell r="E637" t="str">
            <v>Ne</v>
          </cell>
          <cell r="F637">
            <v>40</v>
          </cell>
          <cell r="G637" t="str">
            <v>1/40Ne RS Cotton Marl (HB451)</v>
          </cell>
          <cell r="H637">
            <v>94</v>
          </cell>
          <cell r="I637">
            <v>2.75</v>
          </cell>
          <cell r="J637">
            <v>2640</v>
          </cell>
          <cell r="K637">
            <v>92</v>
          </cell>
          <cell r="L637">
            <v>28</v>
          </cell>
          <cell r="M637">
            <v>0.65</v>
          </cell>
          <cell r="N637">
            <v>16.565083919999999</v>
          </cell>
          <cell r="O637">
            <v>258.41530915200002</v>
          </cell>
        </row>
        <row r="638">
          <cell r="A638">
            <v>44626</v>
          </cell>
          <cell r="B638" t="str">
            <v>28gg, 30D, SJ, Orizio</v>
          </cell>
          <cell r="C638" t="str">
            <v>28</v>
          </cell>
          <cell r="D638" t="str">
            <v>30</v>
          </cell>
          <cell r="E638" t="str">
            <v>Ne</v>
          </cell>
          <cell r="F638">
            <v>30</v>
          </cell>
          <cell r="G638" t="str">
            <v>1/30Ne RS Cotton Marl (HB451)</v>
          </cell>
          <cell r="H638">
            <v>100</v>
          </cell>
          <cell r="I638">
            <v>2.9</v>
          </cell>
          <cell r="J638">
            <v>2640</v>
          </cell>
          <cell r="K638">
            <v>92</v>
          </cell>
          <cell r="L638">
            <v>26</v>
          </cell>
          <cell r="M638">
            <v>0.65</v>
          </cell>
          <cell r="N638">
            <v>21.627832511999998</v>
          </cell>
          <cell r="O638">
            <v>337.39418718719998</v>
          </cell>
        </row>
        <row r="639">
          <cell r="A639">
            <v>44628</v>
          </cell>
          <cell r="B639" t="str">
            <v>28gg, 30D, SJ, Orizio</v>
          </cell>
          <cell r="C639" t="str">
            <v>28</v>
          </cell>
          <cell r="D639" t="str">
            <v>40</v>
          </cell>
          <cell r="E639" t="str">
            <v>Ne</v>
          </cell>
          <cell r="F639">
            <v>40</v>
          </cell>
          <cell r="G639" t="str">
            <v>1/40Ne RS Cotton/Modal (60/40) Marl  H1113 M40</v>
          </cell>
          <cell r="H639">
            <v>100</v>
          </cell>
          <cell r="I639">
            <v>2.75</v>
          </cell>
          <cell r="J639">
            <v>2640</v>
          </cell>
          <cell r="K639">
            <v>92</v>
          </cell>
          <cell r="L639">
            <v>26</v>
          </cell>
          <cell r="M639">
            <v>0.7</v>
          </cell>
          <cell r="N639">
            <v>15.381863640000001</v>
          </cell>
          <cell r="O639">
            <v>258.41530915200002</v>
          </cell>
        </row>
        <row r="640">
          <cell r="A640">
            <v>44630</v>
          </cell>
          <cell r="B640" t="str">
            <v>28gg, 30D, SJ, Orizio</v>
          </cell>
          <cell r="C640" t="str">
            <v>28</v>
          </cell>
          <cell r="D640" t="str">
            <v>40</v>
          </cell>
          <cell r="E640" t="str">
            <v>Ne</v>
          </cell>
          <cell r="F640">
            <v>40</v>
          </cell>
          <cell r="G640" t="str">
            <v>1/40Ne RS Cotton/Modal (60/40) Marl H1101CY M40</v>
          </cell>
          <cell r="H640">
            <v>100</v>
          </cell>
          <cell r="I640">
            <v>2.75</v>
          </cell>
          <cell r="J640">
            <v>2640</v>
          </cell>
          <cell r="K640">
            <v>92</v>
          </cell>
          <cell r="L640">
            <v>26</v>
          </cell>
          <cell r="M640">
            <v>0.7</v>
          </cell>
          <cell r="N640">
            <v>15.381863640000001</v>
          </cell>
          <cell r="O640">
            <v>258.41530915200002</v>
          </cell>
        </row>
        <row r="641">
          <cell r="A641">
            <v>44632</v>
          </cell>
          <cell r="B641" t="str">
            <v>24gg, 30D, SJ, Santec</v>
          </cell>
          <cell r="C641" t="str">
            <v>24</v>
          </cell>
          <cell r="D641" t="str">
            <v>30</v>
          </cell>
          <cell r="E641" t="str">
            <v>Ne</v>
          </cell>
          <cell r="F641">
            <v>30</v>
          </cell>
          <cell r="G641" t="str">
            <v>1/30Ne RS Cotton/Promodal 60/40</v>
          </cell>
          <cell r="H641">
            <v>100</v>
          </cell>
          <cell r="I641">
            <v>3.05</v>
          </cell>
          <cell r="J641">
            <v>2220</v>
          </cell>
          <cell r="K641">
            <v>92</v>
          </cell>
          <cell r="L641">
            <v>26</v>
          </cell>
          <cell r="M641">
            <v>0.7</v>
          </cell>
          <cell r="N641">
            <v>19.127749991999998</v>
          </cell>
          <cell r="O641">
            <v>321.34619986559994</v>
          </cell>
        </row>
        <row r="642">
          <cell r="A642">
            <v>44661</v>
          </cell>
          <cell r="B642" t="str">
            <v>24gg, 30D, SJ, Santec</v>
          </cell>
          <cell r="C642" t="str">
            <v>24</v>
          </cell>
          <cell r="D642" t="str">
            <v>40</v>
          </cell>
          <cell r="E642" t="str">
            <v>Ne</v>
          </cell>
          <cell r="F642">
            <v>40</v>
          </cell>
          <cell r="G642" t="str">
            <v>1/40Ne RS Combed Cotton</v>
          </cell>
          <cell r="H642">
            <v>50</v>
          </cell>
          <cell r="I642">
            <v>2.5</v>
          </cell>
          <cell r="J642">
            <v>2220</v>
          </cell>
          <cell r="K642">
            <v>92</v>
          </cell>
          <cell r="L642">
            <v>26</v>
          </cell>
          <cell r="M642">
            <v>0.7</v>
          </cell>
          <cell r="N642">
            <v>11.7588627</v>
          </cell>
          <cell r="O642">
            <v>197.54889335999999</v>
          </cell>
        </row>
        <row r="643">
          <cell r="A643">
            <v>44661</v>
          </cell>
          <cell r="B643" t="str">
            <v>24gg, 30D, SJ, Santec</v>
          </cell>
          <cell r="C643" t="str">
            <v>24</v>
          </cell>
          <cell r="D643" t="str">
            <v>40</v>
          </cell>
          <cell r="E643" t="str">
            <v>Ne</v>
          </cell>
          <cell r="F643">
            <v>40</v>
          </cell>
          <cell r="G643" t="str">
            <v>1/40Ne RS Combed Cotton</v>
          </cell>
          <cell r="H643">
            <v>50</v>
          </cell>
          <cell r="I643">
            <v>2.5</v>
          </cell>
          <cell r="J643">
            <v>2220</v>
          </cell>
          <cell r="K643">
            <v>92</v>
          </cell>
          <cell r="L643">
            <v>26</v>
          </cell>
          <cell r="M643">
            <v>0.7</v>
          </cell>
          <cell r="N643">
            <v>11.7588627</v>
          </cell>
          <cell r="O643">
            <v>197.54889335999999</v>
          </cell>
        </row>
        <row r="644">
          <cell r="A644">
            <v>44662</v>
          </cell>
          <cell r="B644" t="str">
            <v>24gg, 30D, SJ, Santec</v>
          </cell>
          <cell r="C644" t="str">
            <v>24</v>
          </cell>
          <cell r="D644" t="str">
            <v>40</v>
          </cell>
          <cell r="E644" t="str">
            <v>Ne</v>
          </cell>
          <cell r="F644">
            <v>40</v>
          </cell>
          <cell r="G644" t="str">
            <v>1/40Ne RS Combed Cotton</v>
          </cell>
          <cell r="H644">
            <v>50</v>
          </cell>
          <cell r="I644">
            <v>2.5</v>
          </cell>
          <cell r="J644">
            <v>2220</v>
          </cell>
          <cell r="K644">
            <v>92</v>
          </cell>
          <cell r="L644">
            <v>26</v>
          </cell>
          <cell r="M644">
            <v>0.7</v>
          </cell>
          <cell r="N644">
            <v>11.7588627</v>
          </cell>
          <cell r="O644">
            <v>197.54889335999999</v>
          </cell>
        </row>
        <row r="645">
          <cell r="A645">
            <v>44662</v>
          </cell>
          <cell r="B645" t="str">
            <v>24gg, 30D, SJ, Santec</v>
          </cell>
          <cell r="C645" t="str">
            <v>24</v>
          </cell>
          <cell r="D645" t="str">
            <v>40</v>
          </cell>
          <cell r="E645" t="str">
            <v>Ne</v>
          </cell>
          <cell r="F645">
            <v>40</v>
          </cell>
          <cell r="G645" t="str">
            <v>1/40Ne RS Combed Cotton</v>
          </cell>
          <cell r="H645">
            <v>50</v>
          </cell>
          <cell r="I645">
            <v>2.5</v>
          </cell>
          <cell r="J645">
            <v>2220</v>
          </cell>
          <cell r="K645">
            <v>92</v>
          </cell>
          <cell r="L645">
            <v>26</v>
          </cell>
          <cell r="M645">
            <v>0.7</v>
          </cell>
          <cell r="N645">
            <v>11.7588627</v>
          </cell>
          <cell r="O645">
            <v>197.54889335999999</v>
          </cell>
        </row>
        <row r="646">
          <cell r="A646">
            <v>44663</v>
          </cell>
          <cell r="B646" t="str">
            <v>24gg, 30D, SJ, Orizio</v>
          </cell>
          <cell r="C646" t="str">
            <v>24</v>
          </cell>
          <cell r="D646" t="str">
            <v>30</v>
          </cell>
          <cell r="E646" t="str">
            <v>Ne</v>
          </cell>
          <cell r="F646">
            <v>30</v>
          </cell>
          <cell r="G646" t="str">
            <v>1/30Ne RS Combed Cotton</v>
          </cell>
          <cell r="H646">
            <v>50</v>
          </cell>
          <cell r="I646">
            <v>3</v>
          </cell>
          <cell r="J646">
            <v>2220</v>
          </cell>
          <cell r="K646">
            <v>92</v>
          </cell>
          <cell r="L646">
            <v>26</v>
          </cell>
          <cell r="M646">
            <v>0.7</v>
          </cell>
          <cell r="N646">
            <v>18.814180319999998</v>
          </cell>
          <cell r="O646">
            <v>316.07822937599997</v>
          </cell>
        </row>
        <row r="647">
          <cell r="A647">
            <v>44663</v>
          </cell>
          <cell r="B647" t="str">
            <v>24gg, 30D, SJ, Orizio</v>
          </cell>
          <cell r="C647" t="str">
            <v>24</v>
          </cell>
          <cell r="D647" t="str">
            <v>30</v>
          </cell>
          <cell r="E647" t="str">
            <v>Ne</v>
          </cell>
          <cell r="F647">
            <v>30</v>
          </cell>
          <cell r="G647" t="str">
            <v>1/30Ne RS Combed Cotton</v>
          </cell>
          <cell r="H647">
            <v>50</v>
          </cell>
          <cell r="I647">
            <v>3</v>
          </cell>
          <cell r="J647">
            <v>2220</v>
          </cell>
          <cell r="K647">
            <v>92</v>
          </cell>
          <cell r="L647">
            <v>26</v>
          </cell>
          <cell r="M647">
            <v>0.7</v>
          </cell>
          <cell r="N647">
            <v>18.814180319999998</v>
          </cell>
          <cell r="O647">
            <v>316.07822937599997</v>
          </cell>
        </row>
        <row r="648">
          <cell r="A648">
            <v>44676</v>
          </cell>
          <cell r="B648" t="str">
            <v>24gg, 30D, SJ, Orizio</v>
          </cell>
          <cell r="C648" t="str">
            <v>24</v>
          </cell>
          <cell r="D648" t="str">
            <v>26</v>
          </cell>
          <cell r="E648" t="str">
            <v>NE</v>
          </cell>
          <cell r="F648">
            <v>26</v>
          </cell>
          <cell r="G648" t="str">
            <v>1/26NE RS POLY/COTTON 10/90 SING NEP RV 954-RAJ</v>
          </cell>
          <cell r="H648">
            <v>69</v>
          </cell>
          <cell r="I648">
            <v>3</v>
          </cell>
          <cell r="J648">
            <v>2220</v>
          </cell>
          <cell r="K648">
            <v>88</v>
          </cell>
          <cell r="L648">
            <v>26</v>
          </cell>
          <cell r="M648">
            <v>0.7</v>
          </cell>
          <cell r="N648">
            <v>20.764814399999999</v>
          </cell>
          <cell r="O648">
            <v>348.84888191999994</v>
          </cell>
        </row>
        <row r="649">
          <cell r="A649">
            <v>44676</v>
          </cell>
          <cell r="B649" t="str">
            <v>24gg, 30D, SJ, Orizio</v>
          </cell>
          <cell r="C649" t="str">
            <v>24</v>
          </cell>
          <cell r="D649" t="str">
            <v>26</v>
          </cell>
          <cell r="E649" t="str">
            <v>NE</v>
          </cell>
          <cell r="F649">
            <v>26</v>
          </cell>
          <cell r="G649" t="str">
            <v>1/26NE RS POLY/COTTON 10/90 SING NEP RV 954-RAJ</v>
          </cell>
          <cell r="H649">
            <v>69</v>
          </cell>
          <cell r="I649">
            <v>3</v>
          </cell>
          <cell r="J649">
            <v>2220</v>
          </cell>
          <cell r="K649">
            <v>88</v>
          </cell>
          <cell r="L649">
            <v>26</v>
          </cell>
          <cell r="M649">
            <v>0.7</v>
          </cell>
          <cell r="N649">
            <v>20.764814399999999</v>
          </cell>
          <cell r="O649">
            <v>348.84888191999994</v>
          </cell>
        </row>
        <row r="650">
          <cell r="A650">
            <v>44677</v>
          </cell>
          <cell r="B650" t="str">
            <v>24gg, 30D, SJ, Orizio</v>
          </cell>
          <cell r="C650" t="str">
            <v>24</v>
          </cell>
          <cell r="D650" t="str">
            <v>26</v>
          </cell>
          <cell r="E650" t="str">
            <v>NE</v>
          </cell>
          <cell r="F650">
            <v>26</v>
          </cell>
          <cell r="G650" t="str">
            <v>1/26NE RS POLY/COTTON 10/90 SING NEP RV 954-RAJ</v>
          </cell>
          <cell r="H650">
            <v>69</v>
          </cell>
          <cell r="I650">
            <v>3</v>
          </cell>
          <cell r="J650">
            <v>2220</v>
          </cell>
          <cell r="K650">
            <v>88</v>
          </cell>
          <cell r="L650">
            <v>26</v>
          </cell>
          <cell r="M650">
            <v>0.7</v>
          </cell>
          <cell r="N650">
            <v>20.764814399999999</v>
          </cell>
          <cell r="O650">
            <v>348.84888191999994</v>
          </cell>
        </row>
        <row r="651">
          <cell r="A651">
            <v>44677</v>
          </cell>
          <cell r="B651" t="str">
            <v>24gg, 30D, SJ, Orizio</v>
          </cell>
          <cell r="C651" t="str">
            <v>24</v>
          </cell>
          <cell r="D651" t="str">
            <v>26</v>
          </cell>
          <cell r="E651" t="str">
            <v>NE</v>
          </cell>
          <cell r="F651">
            <v>26</v>
          </cell>
          <cell r="G651" t="str">
            <v>1/26NE RS POLY/COTTON 10/90 SING NEP RV 954-RAJ</v>
          </cell>
          <cell r="H651">
            <v>69</v>
          </cell>
          <cell r="I651">
            <v>3</v>
          </cell>
          <cell r="J651">
            <v>2220</v>
          </cell>
          <cell r="K651">
            <v>88</v>
          </cell>
          <cell r="L651">
            <v>26</v>
          </cell>
          <cell r="M651">
            <v>0.7</v>
          </cell>
          <cell r="N651">
            <v>20.764814399999999</v>
          </cell>
          <cell r="O651">
            <v>348.84888191999994</v>
          </cell>
        </row>
        <row r="652">
          <cell r="A652">
            <v>44678</v>
          </cell>
          <cell r="B652" t="str">
            <v>24gg, 30D, SJ, Orizio</v>
          </cell>
          <cell r="C652" t="str">
            <v>24</v>
          </cell>
          <cell r="D652" t="str">
            <v>40</v>
          </cell>
          <cell r="E652" t="str">
            <v>Ne</v>
          </cell>
          <cell r="F652">
            <v>40</v>
          </cell>
          <cell r="G652" t="str">
            <v>1/40Ne RS Polyester/Cotton 10/90  POLY NEP RV 951</v>
          </cell>
          <cell r="H652">
            <v>100</v>
          </cell>
          <cell r="I652">
            <v>2.7</v>
          </cell>
          <cell r="J652">
            <v>2220</v>
          </cell>
          <cell r="K652">
            <v>92</v>
          </cell>
          <cell r="L652">
            <v>26</v>
          </cell>
          <cell r="M652">
            <v>0.7</v>
          </cell>
          <cell r="N652">
            <v>12.699571715999999</v>
          </cell>
          <cell r="O652">
            <v>213.35280482879995</v>
          </cell>
        </row>
        <row r="653">
          <cell r="A653">
            <v>44679</v>
          </cell>
          <cell r="B653" t="str">
            <v>24gg, 30D, SJ, Orizio</v>
          </cell>
          <cell r="C653" t="str">
            <v>24</v>
          </cell>
          <cell r="D653" t="str">
            <v>26</v>
          </cell>
          <cell r="E653" t="str">
            <v>Ne</v>
          </cell>
          <cell r="F653">
            <v>26</v>
          </cell>
          <cell r="G653" t="str">
            <v>1/26Ne RS Combed Cotton</v>
          </cell>
          <cell r="H653">
            <v>70</v>
          </cell>
          <cell r="I653">
            <v>3</v>
          </cell>
          <cell r="J653">
            <v>2220</v>
          </cell>
          <cell r="K653">
            <v>88</v>
          </cell>
          <cell r="L653">
            <v>26</v>
          </cell>
          <cell r="M653">
            <v>0.7</v>
          </cell>
          <cell r="N653">
            <v>20.764814399999999</v>
          </cell>
          <cell r="O653">
            <v>348.84888191999994</v>
          </cell>
        </row>
        <row r="654">
          <cell r="A654">
            <v>44679</v>
          </cell>
          <cell r="B654" t="str">
            <v>24gg, 30D, SJ, Orizio</v>
          </cell>
          <cell r="C654" t="str">
            <v>24</v>
          </cell>
          <cell r="D654" t="str">
            <v>26</v>
          </cell>
          <cell r="E654" t="str">
            <v>Ne</v>
          </cell>
          <cell r="F654">
            <v>26</v>
          </cell>
          <cell r="G654" t="str">
            <v>1/26Ne RS Combed Cotton</v>
          </cell>
          <cell r="H654">
            <v>70</v>
          </cell>
          <cell r="I654">
            <v>3</v>
          </cell>
          <cell r="J654">
            <v>2220</v>
          </cell>
          <cell r="K654">
            <v>88</v>
          </cell>
          <cell r="L654">
            <v>26</v>
          </cell>
          <cell r="M654">
            <v>0.7</v>
          </cell>
          <cell r="N654">
            <v>20.764814399999999</v>
          </cell>
          <cell r="O654">
            <v>348.84888191999994</v>
          </cell>
        </row>
        <row r="655">
          <cell r="A655">
            <v>44681</v>
          </cell>
          <cell r="B655" t="str">
            <v>28gg, 30D, SJ, Orizio</v>
          </cell>
          <cell r="C655" t="str">
            <v>28</v>
          </cell>
          <cell r="D655" t="str">
            <v>40</v>
          </cell>
          <cell r="E655" t="str">
            <v>Ne</v>
          </cell>
          <cell r="F655">
            <v>40</v>
          </cell>
          <cell r="G655" t="str">
            <v>1/40Ne RS Cotton/Polyester (60/40)</v>
          </cell>
          <cell r="H655">
            <v>100</v>
          </cell>
          <cell r="I655">
            <v>2.6</v>
          </cell>
          <cell r="J655">
            <v>2640</v>
          </cell>
          <cell r="K655">
            <v>92</v>
          </cell>
          <cell r="L655">
            <v>26</v>
          </cell>
          <cell r="M655">
            <v>0.7</v>
          </cell>
          <cell r="N655">
            <v>14.542852896000001</v>
          </cell>
          <cell r="O655">
            <v>244.3199286528</v>
          </cell>
        </row>
        <row r="656">
          <cell r="A656">
            <v>44684</v>
          </cell>
          <cell r="B656" t="str">
            <v>24gg, 30D, SJ, Santec</v>
          </cell>
          <cell r="C656" t="str">
            <v>24</v>
          </cell>
          <cell r="D656" t="str">
            <v>30</v>
          </cell>
          <cell r="E656" t="str">
            <v>Ne</v>
          </cell>
          <cell r="F656">
            <v>30</v>
          </cell>
          <cell r="G656" t="str">
            <v>1/30Ne RS Cotton/Promodal Marl (60/40) H103CY-MP40</v>
          </cell>
          <cell r="H656">
            <v>100</v>
          </cell>
          <cell r="I656">
            <v>3.05</v>
          </cell>
          <cell r="J656">
            <v>2220</v>
          </cell>
          <cell r="K656">
            <v>92</v>
          </cell>
          <cell r="L656">
            <v>26</v>
          </cell>
          <cell r="M656">
            <v>0.65</v>
          </cell>
          <cell r="N656">
            <v>19.127749991999998</v>
          </cell>
          <cell r="O656">
            <v>298.39289987519999</v>
          </cell>
        </row>
        <row r="657">
          <cell r="A657">
            <v>44685</v>
          </cell>
          <cell r="B657" t="str">
            <v>24gg, 30D, SJ, Santec</v>
          </cell>
          <cell r="C657" t="str">
            <v>24</v>
          </cell>
          <cell r="D657" t="str">
            <v>30</v>
          </cell>
          <cell r="E657" t="str">
            <v>Ne</v>
          </cell>
          <cell r="F657">
            <v>30</v>
          </cell>
          <cell r="G657" t="str">
            <v>1/30Ne RS Cotton/Promodal (60/40) HB315BY</v>
          </cell>
          <cell r="H657">
            <v>100</v>
          </cell>
          <cell r="I657">
            <v>3.05</v>
          </cell>
          <cell r="J657">
            <v>2220</v>
          </cell>
          <cell r="K657">
            <v>92</v>
          </cell>
          <cell r="L657">
            <v>26</v>
          </cell>
          <cell r="M657">
            <v>0.65</v>
          </cell>
          <cell r="N657">
            <v>19.127749991999998</v>
          </cell>
          <cell r="O657">
            <v>298.39289987519999</v>
          </cell>
        </row>
        <row r="658">
          <cell r="A658">
            <v>44686</v>
          </cell>
          <cell r="B658" t="str">
            <v>24gg, 30D, SJ, Santec</v>
          </cell>
          <cell r="C658" t="str">
            <v>24</v>
          </cell>
          <cell r="D658" t="str">
            <v>30</v>
          </cell>
          <cell r="E658" t="str">
            <v>Ne</v>
          </cell>
          <cell r="F658">
            <v>30</v>
          </cell>
          <cell r="G658" t="str">
            <v>1/30Ne RS Cotton/Promodal Marl (60/40) H103CY-MP40</v>
          </cell>
          <cell r="H658">
            <v>100</v>
          </cell>
          <cell r="I658">
            <v>3.05</v>
          </cell>
          <cell r="J658">
            <v>2220</v>
          </cell>
          <cell r="K658">
            <v>92</v>
          </cell>
          <cell r="L658">
            <v>26</v>
          </cell>
          <cell r="M658">
            <v>0.7</v>
          </cell>
          <cell r="N658">
            <v>19.127749991999998</v>
          </cell>
          <cell r="O658">
            <v>321.34619986559994</v>
          </cell>
        </row>
        <row r="659">
          <cell r="A659">
            <v>44687</v>
          </cell>
          <cell r="B659" t="str">
            <v>24gg, 30D, SJ, Santec</v>
          </cell>
          <cell r="C659" t="str">
            <v>24</v>
          </cell>
          <cell r="D659" t="str">
            <v>30</v>
          </cell>
          <cell r="E659" t="str">
            <v>Ne</v>
          </cell>
          <cell r="F659">
            <v>30</v>
          </cell>
          <cell r="G659" t="str">
            <v>1/30Ne RS Cotton/Promodal (60/40) HB315BY</v>
          </cell>
          <cell r="H659">
            <v>100</v>
          </cell>
          <cell r="I659">
            <v>3.05</v>
          </cell>
          <cell r="J659">
            <v>2220</v>
          </cell>
          <cell r="K659">
            <v>92</v>
          </cell>
          <cell r="L659">
            <v>26</v>
          </cell>
          <cell r="M659">
            <v>0.7</v>
          </cell>
          <cell r="N659">
            <v>19.127749991999998</v>
          </cell>
          <cell r="O659">
            <v>321.34619986559994</v>
          </cell>
        </row>
        <row r="660">
          <cell r="A660">
            <v>44701</v>
          </cell>
          <cell r="B660" t="str">
            <v>28gg, 30D, SJ, Orizio</v>
          </cell>
          <cell r="C660" t="str">
            <v>28</v>
          </cell>
          <cell r="D660" t="str">
            <v>30</v>
          </cell>
          <cell r="E660" t="str">
            <v>Ne</v>
          </cell>
          <cell r="F660">
            <v>30</v>
          </cell>
          <cell r="G660" t="str">
            <v>1/30Ne RS Cotton/Polyester 60/40</v>
          </cell>
          <cell r="H660">
            <v>100</v>
          </cell>
          <cell r="I660">
            <v>3.3</v>
          </cell>
          <cell r="J660">
            <v>2640</v>
          </cell>
          <cell r="K660">
            <v>92</v>
          </cell>
          <cell r="L660">
            <v>26</v>
          </cell>
          <cell r="M660">
            <v>0.7</v>
          </cell>
          <cell r="N660">
            <v>24.610981824</v>
          </cell>
          <cell r="O660">
            <v>413.46449464319994</v>
          </cell>
        </row>
        <row r="661">
          <cell r="A661">
            <v>44711</v>
          </cell>
          <cell r="B661" t="str">
            <v>24gg, 30D, SJ, Santec</v>
          </cell>
          <cell r="C661" t="str">
            <v>24</v>
          </cell>
          <cell r="D661" t="str">
            <v>30</v>
          </cell>
          <cell r="E661" t="str">
            <v>Ne</v>
          </cell>
          <cell r="F661">
            <v>30</v>
          </cell>
          <cell r="G661" t="str">
            <v>1/30Ne RS Cotton/Promodal (60/40) Marl HMB223074</v>
          </cell>
          <cell r="H661">
            <v>100</v>
          </cell>
          <cell r="I661">
            <v>3.05</v>
          </cell>
          <cell r="J661">
            <v>2220</v>
          </cell>
          <cell r="K661">
            <v>92</v>
          </cell>
          <cell r="L661">
            <v>26</v>
          </cell>
          <cell r="M661">
            <v>0.65</v>
          </cell>
          <cell r="N661">
            <v>19.127749991999998</v>
          </cell>
          <cell r="O661">
            <v>298.39289987519999</v>
          </cell>
        </row>
        <row r="662">
          <cell r="A662">
            <v>44712</v>
          </cell>
          <cell r="B662" t="str">
            <v>28gg, 30D, SJ, Orizio</v>
          </cell>
          <cell r="C662" t="str">
            <v>28</v>
          </cell>
          <cell r="D662" t="str">
            <v>30</v>
          </cell>
          <cell r="E662" t="str">
            <v>Ne</v>
          </cell>
          <cell r="F662">
            <v>30</v>
          </cell>
          <cell r="G662" t="str">
            <v>1/30Ne RS Cotton Marl (HB315BY,Huafu)</v>
          </cell>
          <cell r="H662">
            <v>87</v>
          </cell>
          <cell r="I662">
            <v>3.3</v>
          </cell>
          <cell r="J662">
            <v>2640</v>
          </cell>
          <cell r="K662">
            <v>92</v>
          </cell>
          <cell r="L662">
            <v>28</v>
          </cell>
          <cell r="M662">
            <v>0.65</v>
          </cell>
          <cell r="N662">
            <v>26.504134271999995</v>
          </cell>
          <cell r="O662">
            <v>413.46449464319994</v>
          </cell>
        </row>
        <row r="663">
          <cell r="A663">
            <v>44718</v>
          </cell>
          <cell r="B663" t="str">
            <v>28gg, 30D, SJ, Orizio</v>
          </cell>
          <cell r="C663" t="str">
            <v>28</v>
          </cell>
          <cell r="D663" t="str">
            <v>30</v>
          </cell>
          <cell r="E663" t="str">
            <v>Ne</v>
          </cell>
          <cell r="F663">
            <v>30</v>
          </cell>
          <cell r="G663" t="str">
            <v>1/30Ne RS Cotton/Polyester 60/40</v>
          </cell>
          <cell r="H663">
            <v>87</v>
          </cell>
          <cell r="I663">
            <v>3.3</v>
          </cell>
          <cell r="J663">
            <v>2640</v>
          </cell>
          <cell r="K663">
            <v>92</v>
          </cell>
          <cell r="L663">
            <v>28</v>
          </cell>
          <cell r="M663">
            <v>0.7</v>
          </cell>
          <cell r="N663">
            <v>26.504134271999995</v>
          </cell>
          <cell r="O663">
            <v>445.26945576959986</v>
          </cell>
        </row>
        <row r="664">
          <cell r="A664">
            <v>44719</v>
          </cell>
          <cell r="B664" t="str">
            <v>24gg, 30D, SJ, Santec</v>
          </cell>
          <cell r="C664" t="str">
            <v>24</v>
          </cell>
          <cell r="D664" t="str">
            <v>30</v>
          </cell>
          <cell r="E664" t="str">
            <v>Ne</v>
          </cell>
          <cell r="F664">
            <v>30</v>
          </cell>
          <cell r="G664" t="str">
            <v>1/30Ne RS Cotton/Promodal (60/40) Marl HMB223074</v>
          </cell>
          <cell r="H664">
            <v>100</v>
          </cell>
          <cell r="I664">
            <v>3.05</v>
          </cell>
          <cell r="J664">
            <v>2220</v>
          </cell>
          <cell r="K664">
            <v>92</v>
          </cell>
          <cell r="L664">
            <v>26</v>
          </cell>
          <cell r="M664">
            <v>0.7</v>
          </cell>
          <cell r="N664">
            <v>19.127749991999998</v>
          </cell>
          <cell r="O664">
            <v>321.34619986559994</v>
          </cell>
        </row>
        <row r="665">
          <cell r="A665">
            <v>44734</v>
          </cell>
          <cell r="B665" t="str">
            <v>28gg, 30D, SJ, Orizio</v>
          </cell>
          <cell r="C665" t="str">
            <v>28</v>
          </cell>
          <cell r="D665" t="str">
            <v>30</v>
          </cell>
          <cell r="E665" t="str">
            <v>Ne</v>
          </cell>
          <cell r="F665">
            <v>30</v>
          </cell>
          <cell r="G665" t="str">
            <v>1/30Ne RS Cotton/Polyester 60/40</v>
          </cell>
          <cell r="H665">
            <v>100</v>
          </cell>
          <cell r="I665">
            <v>3.3</v>
          </cell>
          <cell r="J665">
            <v>2640</v>
          </cell>
          <cell r="K665">
            <v>92</v>
          </cell>
          <cell r="L665">
            <v>26</v>
          </cell>
          <cell r="M665">
            <v>0.7</v>
          </cell>
          <cell r="N665">
            <v>24.610981824</v>
          </cell>
          <cell r="O665">
            <v>413.46449464319994</v>
          </cell>
        </row>
        <row r="666">
          <cell r="A666">
            <v>44769</v>
          </cell>
          <cell r="B666" t="str">
            <v>28gg, 30D, SJ, Orizio</v>
          </cell>
          <cell r="C666" t="str">
            <v>28</v>
          </cell>
          <cell r="D666" t="str">
            <v>40</v>
          </cell>
          <cell r="E666" t="str">
            <v>Ne</v>
          </cell>
          <cell r="F666">
            <v>40</v>
          </cell>
          <cell r="G666" t="str">
            <v>1/40Ne RS Cotton/Modal (60/40) Marl H1125R-M40</v>
          </cell>
          <cell r="H666">
            <v>100</v>
          </cell>
          <cell r="I666">
            <v>2.75</v>
          </cell>
          <cell r="J666">
            <v>2640</v>
          </cell>
          <cell r="K666">
            <v>92</v>
          </cell>
          <cell r="L666">
            <v>26</v>
          </cell>
          <cell r="M666">
            <v>0.7</v>
          </cell>
          <cell r="N666">
            <v>15.381863640000001</v>
          </cell>
          <cell r="O666">
            <v>258.41530915200002</v>
          </cell>
        </row>
        <row r="667">
          <cell r="A667">
            <v>44770</v>
          </cell>
          <cell r="B667" t="str">
            <v>28gg, 30D, SJ, Orizio</v>
          </cell>
          <cell r="C667" t="str">
            <v>28</v>
          </cell>
          <cell r="D667" t="str">
            <v>40</v>
          </cell>
          <cell r="E667" t="str">
            <v>Ne</v>
          </cell>
          <cell r="F667">
            <v>40</v>
          </cell>
          <cell r="G667" t="str">
            <v>1/40Ne RS Cotton/Modal 60/40 Marl H1103CY M40</v>
          </cell>
          <cell r="H667">
            <v>100</v>
          </cell>
          <cell r="I667">
            <v>2.75</v>
          </cell>
          <cell r="J667">
            <v>2640</v>
          </cell>
          <cell r="K667">
            <v>92</v>
          </cell>
          <cell r="L667">
            <v>26</v>
          </cell>
          <cell r="M667">
            <v>0.7</v>
          </cell>
          <cell r="N667">
            <v>15.381863640000001</v>
          </cell>
          <cell r="O667">
            <v>258.41530915200002</v>
          </cell>
        </row>
        <row r="668">
          <cell r="A668">
            <v>44772</v>
          </cell>
          <cell r="B668" t="str">
            <v>28gg, 30D, SJ, Orizio</v>
          </cell>
          <cell r="C668" t="str">
            <v>28</v>
          </cell>
          <cell r="D668" t="str">
            <v>30</v>
          </cell>
          <cell r="E668" t="str">
            <v>Ne</v>
          </cell>
          <cell r="F668">
            <v>30</v>
          </cell>
          <cell r="G668" t="str">
            <v>1/30Ne RS Cotton/Polyester 60/40 Marl (H113)H3AL6570-HUAFU</v>
          </cell>
          <cell r="H668">
            <v>100</v>
          </cell>
          <cell r="I668">
            <v>3.2</v>
          </cell>
          <cell r="J668">
            <v>2640</v>
          </cell>
          <cell r="K668">
            <v>92</v>
          </cell>
          <cell r="L668">
            <v>26</v>
          </cell>
          <cell r="M668">
            <v>0.65</v>
          </cell>
          <cell r="N668">
            <v>23.865194496000001</v>
          </cell>
          <cell r="O668">
            <v>372.29703413760001</v>
          </cell>
        </row>
        <row r="669">
          <cell r="A669">
            <v>44787</v>
          </cell>
          <cell r="B669" t="str">
            <v>28gg, 30D, SJ, Orizio</v>
          </cell>
          <cell r="C669" t="str">
            <v>28</v>
          </cell>
          <cell r="D669" t="str">
            <v>40</v>
          </cell>
          <cell r="E669" t="str">
            <v>Ne</v>
          </cell>
          <cell r="F669">
            <v>40</v>
          </cell>
          <cell r="G669" t="str">
            <v>1/40Ne RS Combed Cotton</v>
          </cell>
          <cell r="H669">
            <v>92</v>
          </cell>
          <cell r="I669">
            <v>2.65</v>
          </cell>
          <cell r="J669">
            <v>2640</v>
          </cell>
          <cell r="K669">
            <v>92</v>
          </cell>
          <cell r="L669">
            <v>28</v>
          </cell>
          <cell r="M669">
            <v>0.7</v>
          </cell>
          <cell r="N669">
            <v>15.962717231999999</v>
          </cell>
          <cell r="O669">
            <v>268.17364949759997</v>
          </cell>
        </row>
        <row r="670">
          <cell r="A670">
            <v>44788</v>
          </cell>
          <cell r="B670" t="str">
            <v>28gg, 30D, SJ, Orizio</v>
          </cell>
          <cell r="C670" t="str">
            <v>28</v>
          </cell>
          <cell r="D670" t="str">
            <v>70</v>
          </cell>
          <cell r="E670" t="str">
            <v>Nm</v>
          </cell>
          <cell r="F670">
            <v>42</v>
          </cell>
          <cell r="G670" t="str">
            <v>1/70Nm RS Modal</v>
          </cell>
          <cell r="H670">
            <v>90</v>
          </cell>
          <cell r="I670">
            <v>2.8</v>
          </cell>
          <cell r="J670">
            <v>2640</v>
          </cell>
          <cell r="K670">
            <v>92</v>
          </cell>
          <cell r="L670">
            <v>28</v>
          </cell>
          <cell r="M670">
            <v>0.7</v>
          </cell>
          <cell r="N670">
            <v>16.063111679999999</v>
          </cell>
          <cell r="O670">
            <v>269.86027622399996</v>
          </cell>
        </row>
        <row r="671">
          <cell r="A671">
            <v>44794</v>
          </cell>
          <cell r="B671" t="str">
            <v>32gg, 30D, SJ, Orizio</v>
          </cell>
          <cell r="C671" t="str">
            <v>32</v>
          </cell>
          <cell r="D671" t="str">
            <v>40</v>
          </cell>
          <cell r="E671" t="str">
            <v>Ne</v>
          </cell>
          <cell r="F671">
            <v>40</v>
          </cell>
          <cell r="G671" t="str">
            <v>1/40Ne RS Modal</v>
          </cell>
          <cell r="H671">
            <v>100</v>
          </cell>
          <cell r="I671">
            <v>2.2999999999999998</v>
          </cell>
          <cell r="J671">
            <v>3000</v>
          </cell>
          <cell r="K671">
            <v>92</v>
          </cell>
          <cell r="L671">
            <v>26</v>
          </cell>
          <cell r="M671">
            <v>0.7</v>
          </cell>
          <cell r="N671">
            <v>14.6191266</v>
          </cell>
          <cell r="O671">
            <v>245.60132687999999</v>
          </cell>
        </row>
        <row r="672">
          <cell r="A672">
            <v>44812</v>
          </cell>
          <cell r="B672" t="str">
            <v>24gg, 30D, SJ, Santec</v>
          </cell>
          <cell r="C672" t="str">
            <v>24</v>
          </cell>
          <cell r="D672" t="str">
            <v>30</v>
          </cell>
          <cell r="E672" t="str">
            <v>Ne</v>
          </cell>
          <cell r="F672">
            <v>30</v>
          </cell>
          <cell r="G672" t="str">
            <v>1/30Ne RS Cotton/Promodal (60/40) ( HMA20128-HUAFU )</v>
          </cell>
          <cell r="H672">
            <v>100</v>
          </cell>
          <cell r="I672">
            <v>3.05</v>
          </cell>
          <cell r="J672">
            <v>2220</v>
          </cell>
          <cell r="K672">
            <v>92</v>
          </cell>
          <cell r="L672">
            <v>26</v>
          </cell>
          <cell r="M672">
            <v>0.7</v>
          </cell>
          <cell r="N672">
            <v>19.127749991999998</v>
          </cell>
          <cell r="O672">
            <v>321.34619986559994</v>
          </cell>
        </row>
        <row r="673">
          <cell r="A673">
            <v>44910</v>
          </cell>
          <cell r="B673" t="str">
            <v>28gg, 30D, SJ, Orizio</v>
          </cell>
          <cell r="C673" t="str">
            <v>28</v>
          </cell>
          <cell r="D673" t="str">
            <v>30</v>
          </cell>
          <cell r="E673" t="str">
            <v>Ne</v>
          </cell>
          <cell r="F673">
            <v>30</v>
          </cell>
          <cell r="G673" t="str">
            <v>1/30Ne RS Cotton Marl (H101CY)</v>
          </cell>
          <cell r="H673">
            <v>87</v>
          </cell>
          <cell r="I673">
            <v>3.3</v>
          </cell>
          <cell r="J673">
            <v>2640</v>
          </cell>
          <cell r="K673">
            <v>92</v>
          </cell>
          <cell r="L673">
            <v>28</v>
          </cell>
          <cell r="M673">
            <v>0.65</v>
          </cell>
          <cell r="N673">
            <v>26.504134271999995</v>
          </cell>
          <cell r="O673">
            <v>413.46449464319994</v>
          </cell>
        </row>
        <row r="674">
          <cell r="A674">
            <v>44916</v>
          </cell>
          <cell r="B674" t="str">
            <v>28gg, 30D, SJ, Orizio</v>
          </cell>
          <cell r="C674" t="str">
            <v>28</v>
          </cell>
          <cell r="D674" t="str">
            <v>30</v>
          </cell>
          <cell r="E674" t="str">
            <v>Ne</v>
          </cell>
          <cell r="F674">
            <v>30</v>
          </cell>
          <cell r="G674" t="str">
            <v>1/30Ne RS Cotton/Polyester 60/40</v>
          </cell>
          <cell r="H674">
            <v>100</v>
          </cell>
          <cell r="I674">
            <v>3.3</v>
          </cell>
          <cell r="J674">
            <v>2640</v>
          </cell>
          <cell r="K674">
            <v>92</v>
          </cell>
          <cell r="L674">
            <v>26</v>
          </cell>
          <cell r="M674">
            <v>0.7</v>
          </cell>
          <cell r="N674">
            <v>24.610981824</v>
          </cell>
          <cell r="O674">
            <v>413.46449464319994</v>
          </cell>
        </row>
        <row r="675">
          <cell r="A675">
            <v>44921</v>
          </cell>
          <cell r="B675" t="str">
            <v>28gg, 30D, SJ, Orizio</v>
          </cell>
          <cell r="C675" t="str">
            <v>28</v>
          </cell>
          <cell r="D675" t="str">
            <v>60</v>
          </cell>
          <cell r="E675" t="str">
            <v>Nm</v>
          </cell>
          <cell r="F675">
            <v>36</v>
          </cell>
          <cell r="G675" t="str">
            <v>1/60Nm RS Micro Modal Marl (H723A85R)</v>
          </cell>
          <cell r="H675">
            <v>69</v>
          </cell>
          <cell r="I675">
            <v>3.05</v>
          </cell>
          <cell r="J675">
            <v>2640</v>
          </cell>
          <cell r="K675">
            <v>88</v>
          </cell>
          <cell r="L675">
            <v>28</v>
          </cell>
          <cell r="M675">
            <v>0.7</v>
          </cell>
          <cell r="N675">
            <v>19.525992639999995</v>
          </cell>
          <cell r="O675">
            <v>328.03667635199986</v>
          </cell>
        </row>
        <row r="676">
          <cell r="A676">
            <v>44922</v>
          </cell>
          <cell r="B676" t="str">
            <v>28gg, 30D, SJ, Orizio</v>
          </cell>
          <cell r="C676" t="str">
            <v>28</v>
          </cell>
          <cell r="D676" t="str">
            <v>60</v>
          </cell>
          <cell r="E676" t="str">
            <v>Nm</v>
          </cell>
          <cell r="F676">
            <v>36</v>
          </cell>
          <cell r="G676" t="str">
            <v>1/60Nm RS Micro Modal Marl (H723A13BY)</v>
          </cell>
          <cell r="H676">
            <v>69</v>
          </cell>
          <cell r="I676">
            <v>3.05</v>
          </cell>
          <cell r="J676">
            <v>2640</v>
          </cell>
          <cell r="K676">
            <v>88</v>
          </cell>
          <cell r="L676">
            <v>28</v>
          </cell>
          <cell r="M676">
            <v>0.7</v>
          </cell>
          <cell r="N676">
            <v>19.525992639999995</v>
          </cell>
          <cell r="O676">
            <v>328.03667635199986</v>
          </cell>
        </row>
        <row r="677">
          <cell r="A677">
            <v>44934</v>
          </cell>
          <cell r="B677" t="str">
            <v>28gg, 30D, SJ, Santec</v>
          </cell>
          <cell r="C677" t="str">
            <v>28</v>
          </cell>
          <cell r="D677" t="str">
            <v>85</v>
          </cell>
          <cell r="E677" t="str">
            <v>Nm</v>
          </cell>
          <cell r="F677">
            <v>51</v>
          </cell>
          <cell r="G677" t="str">
            <v>1/85Nm RS Micro Modal</v>
          </cell>
          <cell r="H677">
            <v>93</v>
          </cell>
          <cell r="I677">
            <v>2.6</v>
          </cell>
          <cell r="J677">
            <v>2640</v>
          </cell>
          <cell r="K677">
            <v>92</v>
          </cell>
          <cell r="L677">
            <v>28</v>
          </cell>
          <cell r="M677">
            <v>0.7</v>
          </cell>
          <cell r="N677">
            <v>12.283555990588235</v>
          </cell>
          <cell r="O677">
            <v>206.36374064188232</v>
          </cell>
        </row>
        <row r="678">
          <cell r="A678">
            <v>45084</v>
          </cell>
          <cell r="B678" t="str">
            <v>28gg, 30D, SJ, Orizio</v>
          </cell>
          <cell r="C678" t="str">
            <v>28</v>
          </cell>
          <cell r="D678" t="str">
            <v>30</v>
          </cell>
          <cell r="E678" t="str">
            <v>Ne</v>
          </cell>
          <cell r="F678">
            <v>30</v>
          </cell>
          <cell r="G678" t="str">
            <v>1/30Ne RS Cotton Marl (H101CY)</v>
          </cell>
          <cell r="H678">
            <v>87</v>
          </cell>
          <cell r="I678">
            <v>3.3</v>
          </cell>
          <cell r="J678">
            <v>2640</v>
          </cell>
          <cell r="K678">
            <v>92</v>
          </cell>
          <cell r="L678">
            <v>28</v>
          </cell>
          <cell r="M678">
            <v>0.65</v>
          </cell>
          <cell r="N678">
            <v>26.504134271999995</v>
          </cell>
          <cell r="O678">
            <v>413.46449464319994</v>
          </cell>
        </row>
        <row r="679">
          <cell r="A679">
            <v>45142</v>
          </cell>
          <cell r="B679" t="str">
            <v>28gg, 30D, SJ, Orizio</v>
          </cell>
          <cell r="C679" t="str">
            <v>28</v>
          </cell>
          <cell r="D679" t="str">
            <v>40</v>
          </cell>
          <cell r="E679" t="str">
            <v>Ne</v>
          </cell>
          <cell r="F679">
            <v>40</v>
          </cell>
          <cell r="G679" t="str">
            <v>1/40Ne RS Combed Cotton</v>
          </cell>
          <cell r="H679">
            <v>93</v>
          </cell>
          <cell r="I679">
            <v>2.7</v>
          </cell>
          <cell r="J679">
            <v>2640</v>
          </cell>
          <cell r="K679">
            <v>92</v>
          </cell>
          <cell r="L679">
            <v>28</v>
          </cell>
          <cell r="M679">
            <v>0.7</v>
          </cell>
          <cell r="N679">
            <v>16.263900576000001</v>
          </cell>
          <cell r="O679">
            <v>273.2335296768</v>
          </cell>
        </row>
        <row r="680">
          <cell r="A680">
            <v>45293</v>
          </cell>
          <cell r="B680" t="str">
            <v>28gg, 30D, SJ, Orizio</v>
          </cell>
          <cell r="C680" t="str">
            <v>28</v>
          </cell>
          <cell r="D680" t="str">
            <v>40</v>
          </cell>
          <cell r="E680" t="str">
            <v>Ne</v>
          </cell>
          <cell r="F680">
            <v>40</v>
          </cell>
          <cell r="G680" t="str">
            <v>1/40Ne RS Polyester/Viscose (65/35)</v>
          </cell>
          <cell r="H680">
            <v>100</v>
          </cell>
          <cell r="I680">
            <v>2.75</v>
          </cell>
          <cell r="J680">
            <v>2640</v>
          </cell>
          <cell r="K680">
            <v>92</v>
          </cell>
          <cell r="L680">
            <v>26</v>
          </cell>
          <cell r="M680">
            <v>0.7</v>
          </cell>
          <cell r="N680">
            <v>15.381863640000001</v>
          </cell>
          <cell r="O680">
            <v>258.41530915200002</v>
          </cell>
        </row>
        <row r="681">
          <cell r="A681">
            <v>45645</v>
          </cell>
          <cell r="B681" t="str">
            <v>28gg, 30D, SJ, Orizio</v>
          </cell>
          <cell r="C681" t="str">
            <v>28</v>
          </cell>
          <cell r="D681" t="str">
            <v>40</v>
          </cell>
          <cell r="E681" t="str">
            <v>Ne</v>
          </cell>
          <cell r="F681">
            <v>40</v>
          </cell>
          <cell r="G681" t="str">
            <v>1/40Ne RS Polyester/Viscose (65/35)</v>
          </cell>
          <cell r="H681">
            <v>100</v>
          </cell>
          <cell r="I681">
            <v>2.7</v>
          </cell>
          <cell r="J681">
            <v>2640</v>
          </cell>
          <cell r="K681">
            <v>92</v>
          </cell>
          <cell r="L681">
            <v>26</v>
          </cell>
          <cell r="M681">
            <v>0.7</v>
          </cell>
          <cell r="N681">
            <v>15.102193392</v>
          </cell>
          <cell r="O681">
            <v>253.7168489856</v>
          </cell>
        </row>
        <row r="682">
          <cell r="A682">
            <v>50004</v>
          </cell>
          <cell r="B682" t="str">
            <v>28gg, 30D, SJ, Orizio</v>
          </cell>
          <cell r="C682" t="str">
            <v>28</v>
          </cell>
          <cell r="D682" t="str">
            <v>38</v>
          </cell>
          <cell r="E682" t="str">
            <v>Ne</v>
          </cell>
          <cell r="F682">
            <v>38</v>
          </cell>
          <cell r="G682" t="str">
            <v>1/38Ne RS Combed Cotton</v>
          </cell>
          <cell r="H682">
            <v>95</v>
          </cell>
          <cell r="I682">
            <v>3.1</v>
          </cell>
          <cell r="J682">
            <v>2640</v>
          </cell>
          <cell r="K682">
            <v>92</v>
          </cell>
          <cell r="L682">
            <v>28</v>
          </cell>
          <cell r="M682">
            <v>0.7</v>
          </cell>
          <cell r="N682">
            <v>19.656176134736842</v>
          </cell>
          <cell r="O682">
            <v>330.22375906357894</v>
          </cell>
        </row>
        <row r="683">
          <cell r="A683">
            <v>50005</v>
          </cell>
          <cell r="B683" t="str">
            <v>28gg, 30D, SJ, Orizio</v>
          </cell>
          <cell r="C683" t="str">
            <v>28</v>
          </cell>
          <cell r="D683" t="str">
            <v>38</v>
          </cell>
          <cell r="E683" t="str">
            <v>Ne</v>
          </cell>
          <cell r="F683">
            <v>38</v>
          </cell>
          <cell r="G683" t="str">
            <v>1/38Ne RS Combed Cotton</v>
          </cell>
          <cell r="H683">
            <v>95</v>
          </cell>
          <cell r="I683">
            <v>3.1</v>
          </cell>
          <cell r="J683">
            <v>2640</v>
          </cell>
          <cell r="K683">
            <v>92</v>
          </cell>
          <cell r="L683">
            <v>28</v>
          </cell>
          <cell r="M683">
            <v>0.7</v>
          </cell>
          <cell r="N683">
            <v>19.656176134736842</v>
          </cell>
          <cell r="O683">
            <v>330.22375906357894</v>
          </cell>
        </row>
        <row r="684">
          <cell r="A684">
            <v>50006</v>
          </cell>
          <cell r="B684" t="str">
            <v>24gg, 30D, SJ, Orizio</v>
          </cell>
          <cell r="C684" t="str">
            <v>24</v>
          </cell>
          <cell r="D684" t="str">
            <v>40</v>
          </cell>
          <cell r="E684" t="str">
            <v>Ne</v>
          </cell>
          <cell r="F684">
            <v>40</v>
          </cell>
          <cell r="G684" t="str">
            <v>1/40Ne RS Combed Cotton</v>
          </cell>
          <cell r="H684">
            <v>90</v>
          </cell>
          <cell r="I684">
            <v>3</v>
          </cell>
          <cell r="J684">
            <v>2220</v>
          </cell>
          <cell r="K684">
            <v>92</v>
          </cell>
          <cell r="L684">
            <v>28</v>
          </cell>
          <cell r="M684">
            <v>0.7</v>
          </cell>
          <cell r="N684">
            <v>15.19606872</v>
          </cell>
          <cell r="O684">
            <v>255.29395449599997</v>
          </cell>
        </row>
        <row r="685">
          <cell r="A685">
            <v>50008</v>
          </cell>
          <cell r="B685" t="str">
            <v>28gg, 30D, SJ, Orizio</v>
          </cell>
          <cell r="C685" t="str">
            <v>28</v>
          </cell>
          <cell r="D685" t="str">
            <v>38</v>
          </cell>
          <cell r="E685" t="str">
            <v>Ne</v>
          </cell>
          <cell r="F685">
            <v>38</v>
          </cell>
          <cell r="G685" t="str">
            <v>1/38Ne RS Combed Cotton</v>
          </cell>
          <cell r="H685">
            <v>95</v>
          </cell>
          <cell r="I685">
            <v>3.1</v>
          </cell>
          <cell r="J685">
            <v>2640</v>
          </cell>
          <cell r="K685">
            <v>92</v>
          </cell>
          <cell r="L685">
            <v>28</v>
          </cell>
          <cell r="M685">
            <v>0.7</v>
          </cell>
          <cell r="N685">
            <v>19.656176134736842</v>
          </cell>
          <cell r="O685">
            <v>330.22375906357894</v>
          </cell>
        </row>
        <row r="686">
          <cell r="A686">
            <v>50009</v>
          </cell>
          <cell r="B686" t="str">
            <v>28gg, 30D, SJ, Orizio</v>
          </cell>
          <cell r="C686" t="str">
            <v>28</v>
          </cell>
          <cell r="D686" t="str">
            <v>38</v>
          </cell>
          <cell r="E686" t="str">
            <v>Ne</v>
          </cell>
          <cell r="F686">
            <v>38</v>
          </cell>
          <cell r="G686" t="str">
            <v>1/38Ne RS Combed Cotton</v>
          </cell>
          <cell r="H686">
            <v>95</v>
          </cell>
          <cell r="I686">
            <v>3.1</v>
          </cell>
          <cell r="J686">
            <v>2640</v>
          </cell>
          <cell r="K686">
            <v>92</v>
          </cell>
          <cell r="L686">
            <v>28</v>
          </cell>
          <cell r="M686">
            <v>0.7</v>
          </cell>
          <cell r="N686">
            <v>19.656176134736842</v>
          </cell>
          <cell r="O686">
            <v>330.22375906357894</v>
          </cell>
        </row>
        <row r="687">
          <cell r="A687">
            <v>50015</v>
          </cell>
          <cell r="B687" t="str">
            <v>28gg, 30D, SJ, Orizio</v>
          </cell>
          <cell r="C687" t="str">
            <v>28</v>
          </cell>
          <cell r="D687" t="str">
            <v>26</v>
          </cell>
          <cell r="E687" t="str">
            <v>Ne</v>
          </cell>
          <cell r="F687">
            <v>26</v>
          </cell>
          <cell r="G687" t="str">
            <v>1/26Ne RS Combed Cotton</v>
          </cell>
          <cell r="H687">
            <v>100</v>
          </cell>
          <cell r="I687">
            <v>2.8</v>
          </cell>
          <cell r="J687">
            <v>2640</v>
          </cell>
          <cell r="K687">
            <v>92</v>
          </cell>
          <cell r="L687">
            <v>26</v>
          </cell>
          <cell r="M687">
            <v>0.7</v>
          </cell>
          <cell r="N687">
            <v>24.094667520000002</v>
          </cell>
          <cell r="O687">
            <v>404.79041433600003</v>
          </cell>
        </row>
        <row r="688">
          <cell r="A688">
            <v>50016</v>
          </cell>
          <cell r="B688" t="str">
            <v>28gg, 30D, SJ, Orizio</v>
          </cell>
          <cell r="C688" t="str">
            <v>28</v>
          </cell>
          <cell r="D688" t="str">
            <v>32</v>
          </cell>
          <cell r="E688" t="str">
            <v>Ne</v>
          </cell>
          <cell r="F688">
            <v>32</v>
          </cell>
          <cell r="G688" t="str">
            <v>1/32Ne RS Combed Cotton</v>
          </cell>
          <cell r="H688">
            <v>91.5</v>
          </cell>
          <cell r="I688">
            <v>3</v>
          </cell>
          <cell r="J688">
            <v>2640</v>
          </cell>
          <cell r="K688">
            <v>92</v>
          </cell>
          <cell r="L688">
            <v>28</v>
          </cell>
          <cell r="M688">
            <v>0.7</v>
          </cell>
          <cell r="N688">
            <v>22.5887508</v>
          </cell>
          <cell r="O688">
            <v>379.49101343999996</v>
          </cell>
        </row>
        <row r="689">
          <cell r="A689">
            <v>50017</v>
          </cell>
          <cell r="B689" t="str">
            <v>28gg, 30D, SJ, Orizio</v>
          </cell>
          <cell r="C689" t="str">
            <v>28</v>
          </cell>
          <cell r="D689" t="str">
            <v>32</v>
          </cell>
          <cell r="E689" t="str">
            <v>Ne</v>
          </cell>
          <cell r="F689">
            <v>32</v>
          </cell>
          <cell r="G689" t="str">
            <v>1/32Ne RS Combed Cotton</v>
          </cell>
          <cell r="H689">
            <v>87</v>
          </cell>
          <cell r="I689">
            <v>3.3</v>
          </cell>
          <cell r="J689">
            <v>2640</v>
          </cell>
          <cell r="K689">
            <v>92</v>
          </cell>
          <cell r="L689">
            <v>28</v>
          </cell>
          <cell r="M689">
            <v>0.7</v>
          </cell>
          <cell r="N689">
            <v>24.847625879999995</v>
          </cell>
          <cell r="O689">
            <v>417.44011478399989</v>
          </cell>
        </row>
        <row r="690">
          <cell r="A690">
            <v>50019</v>
          </cell>
          <cell r="B690" t="str">
            <v>28gg, 30D, SJ, Orizio</v>
          </cell>
          <cell r="C690" t="str">
            <v>28</v>
          </cell>
          <cell r="D690" t="str">
            <v>40</v>
          </cell>
          <cell r="E690" t="str">
            <v>Ne</v>
          </cell>
          <cell r="F690">
            <v>40</v>
          </cell>
          <cell r="G690" t="str">
            <v>1/40Ne RS Combed Cotton</v>
          </cell>
          <cell r="H690">
            <v>95</v>
          </cell>
          <cell r="I690">
            <v>2.8</v>
          </cell>
          <cell r="J690">
            <v>2640</v>
          </cell>
          <cell r="K690">
            <v>92</v>
          </cell>
          <cell r="L690">
            <v>28</v>
          </cell>
          <cell r="M690">
            <v>0.7</v>
          </cell>
          <cell r="N690">
            <v>16.866267263999998</v>
          </cell>
          <cell r="O690">
            <v>283.35329003519996</v>
          </cell>
        </row>
        <row r="691">
          <cell r="A691">
            <v>50020</v>
          </cell>
          <cell r="B691" t="str">
            <v>28gg, 30D, SJ, Orizio</v>
          </cell>
          <cell r="C691" t="str">
            <v>28</v>
          </cell>
          <cell r="D691" t="str">
            <v>40</v>
          </cell>
          <cell r="E691" t="str">
            <v>Ne</v>
          </cell>
          <cell r="F691">
            <v>40</v>
          </cell>
          <cell r="G691" t="str">
            <v>1/40Ne RS Cotton Marl (CTM2BK08)</v>
          </cell>
          <cell r="H691">
            <v>95</v>
          </cell>
          <cell r="I691">
            <v>2.8</v>
          </cell>
          <cell r="J691">
            <v>2640</v>
          </cell>
          <cell r="K691">
            <v>92</v>
          </cell>
          <cell r="L691">
            <v>28</v>
          </cell>
          <cell r="M691">
            <v>0.65</v>
          </cell>
          <cell r="N691">
            <v>16.866267263999998</v>
          </cell>
          <cell r="O691">
            <v>263.11376931839999</v>
          </cell>
        </row>
        <row r="692">
          <cell r="A692">
            <v>50021</v>
          </cell>
          <cell r="B692" t="str">
            <v>28gg, 30D, SJ, Orizio</v>
          </cell>
          <cell r="C692" t="str">
            <v>28</v>
          </cell>
          <cell r="D692" t="str">
            <v>38</v>
          </cell>
          <cell r="E692" t="str">
            <v>Ne</v>
          </cell>
          <cell r="F692">
            <v>38</v>
          </cell>
          <cell r="G692" t="str">
            <v>1/38Ne RS Cotton Marl (CTM2BK08)</v>
          </cell>
          <cell r="H692">
            <v>95</v>
          </cell>
          <cell r="I692">
            <v>3.1</v>
          </cell>
          <cell r="J692">
            <v>2640</v>
          </cell>
          <cell r="K692">
            <v>92</v>
          </cell>
          <cell r="L692">
            <v>28</v>
          </cell>
          <cell r="M692">
            <v>0.65</v>
          </cell>
          <cell r="N692">
            <v>19.656176134736842</v>
          </cell>
          <cell r="O692">
            <v>306.63634770189475</v>
          </cell>
        </row>
        <row r="693">
          <cell r="A693">
            <v>50022</v>
          </cell>
          <cell r="B693" t="str">
            <v>28gg, 30D, SJ, Orizio</v>
          </cell>
          <cell r="C693" t="str">
            <v>28</v>
          </cell>
          <cell r="D693" t="str">
            <v>50</v>
          </cell>
          <cell r="E693" t="str">
            <v>Nm</v>
          </cell>
          <cell r="F693">
            <v>30</v>
          </cell>
          <cell r="G693" t="str">
            <v>1/50Nm OES Viscose</v>
          </cell>
          <cell r="H693">
            <v>93.5</v>
          </cell>
          <cell r="I693">
            <v>3.1</v>
          </cell>
          <cell r="J693">
            <v>2640</v>
          </cell>
          <cell r="K693">
            <v>92</v>
          </cell>
          <cell r="L693">
            <v>28</v>
          </cell>
          <cell r="M693">
            <v>0.7</v>
          </cell>
          <cell r="N693">
            <v>24.897823104</v>
          </cell>
          <cell r="O693">
            <v>418.28342814719997</v>
          </cell>
        </row>
        <row r="694">
          <cell r="A694">
            <v>50024</v>
          </cell>
          <cell r="B694" t="str">
            <v>28gg, 30D, SJ, Orizio</v>
          </cell>
          <cell r="C694" t="str">
            <v>28</v>
          </cell>
          <cell r="D694" t="str">
            <v>30</v>
          </cell>
          <cell r="E694" t="str">
            <v>Ne</v>
          </cell>
          <cell r="F694">
            <v>30</v>
          </cell>
          <cell r="G694" t="str">
            <v>1/30Ne RS Combed Cotton</v>
          </cell>
          <cell r="H694">
            <v>100</v>
          </cell>
          <cell r="I694">
            <v>2.78</v>
          </cell>
          <cell r="J694">
            <v>2640</v>
          </cell>
          <cell r="K694">
            <v>92</v>
          </cell>
          <cell r="L694">
            <v>26</v>
          </cell>
          <cell r="M694">
            <v>0.7</v>
          </cell>
          <cell r="N694">
            <v>20.732887718400001</v>
          </cell>
          <cell r="O694">
            <v>348.31251366911999</v>
          </cell>
        </row>
        <row r="695">
          <cell r="A695">
            <v>50030</v>
          </cell>
          <cell r="B695" t="str">
            <v>28gg, 30D, SJ, Orizio</v>
          </cell>
          <cell r="C695" t="str">
            <v>28</v>
          </cell>
          <cell r="D695" t="str">
            <v>40</v>
          </cell>
          <cell r="E695" t="str">
            <v>Ne</v>
          </cell>
          <cell r="F695">
            <v>40</v>
          </cell>
          <cell r="G695" t="str">
            <v>1/40Ne RS Combed Cotton</v>
          </cell>
          <cell r="H695">
            <v>95</v>
          </cell>
          <cell r="I695">
            <v>2.8</v>
          </cell>
          <cell r="J695">
            <v>2640</v>
          </cell>
          <cell r="K695">
            <v>92</v>
          </cell>
          <cell r="L695">
            <v>28</v>
          </cell>
          <cell r="M695">
            <v>0.7</v>
          </cell>
          <cell r="N695">
            <v>16.866267263999998</v>
          </cell>
          <cell r="O695">
            <v>283.35329003519996</v>
          </cell>
        </row>
        <row r="696">
          <cell r="A696">
            <v>50032</v>
          </cell>
          <cell r="B696" t="str">
            <v>24gg, 30D, SJ, Orizio</v>
          </cell>
          <cell r="C696" t="str">
            <v>24</v>
          </cell>
          <cell r="D696" t="str">
            <v>24</v>
          </cell>
          <cell r="E696" t="str">
            <v>Ne</v>
          </cell>
          <cell r="F696">
            <v>24</v>
          </cell>
          <cell r="G696" t="str">
            <v>1/24Ne RS Combed Cotton</v>
          </cell>
          <cell r="H696">
            <v>100</v>
          </cell>
          <cell r="I696">
            <v>3.1</v>
          </cell>
          <cell r="J696">
            <v>2220</v>
          </cell>
          <cell r="K696">
            <v>92</v>
          </cell>
          <cell r="L696">
            <v>26</v>
          </cell>
          <cell r="M696">
            <v>0.7</v>
          </cell>
          <cell r="N696">
            <v>24.301649580000003</v>
          </cell>
          <cell r="O696">
            <v>408.26771294399998</v>
          </cell>
        </row>
        <row r="697">
          <cell r="A697">
            <v>50034</v>
          </cell>
          <cell r="B697" t="str">
            <v>28gg, 30D, SJ, Orizio</v>
          </cell>
          <cell r="C697" t="str">
            <v>28</v>
          </cell>
          <cell r="D697" t="str">
            <v>36</v>
          </cell>
          <cell r="E697" t="str">
            <v>Ne</v>
          </cell>
          <cell r="F697">
            <v>36</v>
          </cell>
          <cell r="G697" t="str">
            <v>1/36Ne RS Combed Cotton</v>
          </cell>
          <cell r="H697">
            <v>95</v>
          </cell>
          <cell r="I697">
            <v>3.2</v>
          </cell>
          <cell r="J697">
            <v>2640</v>
          </cell>
          <cell r="K697">
            <v>88</v>
          </cell>
          <cell r="L697">
            <v>28</v>
          </cell>
          <cell r="M697">
            <v>0.7</v>
          </cell>
          <cell r="N697">
            <v>20.486287360000002</v>
          </cell>
          <cell r="O697">
            <v>344.16962764800002</v>
          </cell>
        </row>
        <row r="698">
          <cell r="A698">
            <v>50035</v>
          </cell>
          <cell r="B698" t="str">
            <v>28gg, 30D, SJ, Orizio</v>
          </cell>
          <cell r="C698" t="str">
            <v>28</v>
          </cell>
          <cell r="D698" t="str">
            <v>36</v>
          </cell>
          <cell r="E698" t="str">
            <v>Ne</v>
          </cell>
          <cell r="F698">
            <v>36</v>
          </cell>
          <cell r="G698" t="str">
            <v>1/36Ne RS Combed Cotton</v>
          </cell>
          <cell r="H698">
            <v>95</v>
          </cell>
          <cell r="I698">
            <v>3.2</v>
          </cell>
          <cell r="J698">
            <v>2640</v>
          </cell>
          <cell r="K698">
            <v>92</v>
          </cell>
          <cell r="L698">
            <v>28</v>
          </cell>
          <cell r="M698">
            <v>0.7</v>
          </cell>
          <cell r="N698">
            <v>21.417482240000005</v>
          </cell>
          <cell r="O698">
            <v>359.81370163200006</v>
          </cell>
        </row>
        <row r="699">
          <cell r="A699">
            <v>50036</v>
          </cell>
          <cell r="B699" t="str">
            <v>28gg, 30D, SJ, Orizio</v>
          </cell>
          <cell r="C699" t="str">
            <v>28</v>
          </cell>
          <cell r="D699" t="str">
            <v>40</v>
          </cell>
          <cell r="E699" t="str">
            <v>Ne</v>
          </cell>
          <cell r="F699">
            <v>40</v>
          </cell>
          <cell r="G699" t="str">
            <v>1/40Ne RS Combed Cotton</v>
          </cell>
          <cell r="H699">
            <v>95</v>
          </cell>
          <cell r="I699">
            <v>2.8</v>
          </cell>
          <cell r="J699">
            <v>2640</v>
          </cell>
          <cell r="K699">
            <v>92</v>
          </cell>
          <cell r="L699">
            <v>28</v>
          </cell>
          <cell r="M699">
            <v>0.7</v>
          </cell>
          <cell r="N699">
            <v>16.866267263999998</v>
          </cell>
          <cell r="O699">
            <v>283.35329003519996</v>
          </cell>
        </row>
        <row r="700">
          <cell r="A700">
            <v>50042</v>
          </cell>
          <cell r="B700" t="str">
            <v>28gg, 30D, SJ, Orizio</v>
          </cell>
          <cell r="C700" t="str">
            <v>28</v>
          </cell>
          <cell r="D700" t="str">
            <v>36</v>
          </cell>
          <cell r="E700" t="str">
            <v>Ne</v>
          </cell>
          <cell r="F700">
            <v>36</v>
          </cell>
          <cell r="G700" t="str">
            <v>1/36Ne RS Combed Cotton</v>
          </cell>
          <cell r="H700">
            <v>95</v>
          </cell>
          <cell r="I700">
            <v>3.2</v>
          </cell>
          <cell r="J700">
            <v>2640</v>
          </cell>
          <cell r="K700">
            <v>92</v>
          </cell>
          <cell r="L700">
            <v>28</v>
          </cell>
          <cell r="M700">
            <v>0.7</v>
          </cell>
          <cell r="N700">
            <v>21.417482240000005</v>
          </cell>
          <cell r="O700">
            <v>359.81370163200006</v>
          </cell>
        </row>
        <row r="701">
          <cell r="A701">
            <v>50049</v>
          </cell>
          <cell r="B701" t="str">
            <v>24gg, 30D, SJ, Orizio</v>
          </cell>
          <cell r="C701" t="str">
            <v>24</v>
          </cell>
          <cell r="D701" t="str">
            <v>24</v>
          </cell>
          <cell r="E701" t="str">
            <v>Ne</v>
          </cell>
          <cell r="F701">
            <v>24</v>
          </cell>
          <cell r="G701" t="str">
            <v>1/24Ne RS Combed Cotton</v>
          </cell>
          <cell r="H701">
            <v>100</v>
          </cell>
          <cell r="I701">
            <v>3.1</v>
          </cell>
          <cell r="J701">
            <v>2220</v>
          </cell>
          <cell r="K701">
            <v>92</v>
          </cell>
          <cell r="L701">
            <v>26</v>
          </cell>
          <cell r="M701">
            <v>0.7</v>
          </cell>
          <cell r="N701">
            <v>24.301649580000003</v>
          </cell>
          <cell r="O701">
            <v>408.26771294399998</v>
          </cell>
        </row>
        <row r="702">
          <cell r="A702">
            <v>50049</v>
          </cell>
          <cell r="B702" t="str">
            <v>24gg, 30D, SJ, Orizio</v>
          </cell>
          <cell r="C702" t="str">
            <v>24</v>
          </cell>
          <cell r="D702" t="str">
            <v>24</v>
          </cell>
          <cell r="E702" t="str">
            <v>Ne</v>
          </cell>
          <cell r="F702">
            <v>24</v>
          </cell>
          <cell r="G702" t="str">
            <v>1/24Ne RS Combed Cotton</v>
          </cell>
          <cell r="H702">
            <v>100</v>
          </cell>
          <cell r="I702">
            <v>3.1</v>
          </cell>
          <cell r="J702">
            <v>2220</v>
          </cell>
          <cell r="K702">
            <v>92</v>
          </cell>
          <cell r="L702">
            <v>26</v>
          </cell>
          <cell r="M702">
            <v>0.7</v>
          </cell>
          <cell r="N702">
            <v>24.301649580000003</v>
          </cell>
          <cell r="O702">
            <v>408.26771294399998</v>
          </cell>
        </row>
        <row r="703">
          <cell r="A703">
            <v>50050</v>
          </cell>
          <cell r="B703" t="str">
            <v>28gg, 30D, SJ, Orizio</v>
          </cell>
          <cell r="C703" t="str">
            <v>28</v>
          </cell>
          <cell r="D703" t="str">
            <v>38</v>
          </cell>
          <cell r="E703" t="str">
            <v>Ne</v>
          </cell>
          <cell r="F703">
            <v>38</v>
          </cell>
          <cell r="G703" t="str">
            <v>1/38Ne RS Combed Cotton</v>
          </cell>
          <cell r="H703">
            <v>95</v>
          </cell>
          <cell r="I703">
            <v>3.1</v>
          </cell>
          <cell r="J703">
            <v>2640</v>
          </cell>
          <cell r="K703">
            <v>92</v>
          </cell>
          <cell r="L703">
            <v>28</v>
          </cell>
          <cell r="M703">
            <v>0.7</v>
          </cell>
          <cell r="N703">
            <v>19.656176134736842</v>
          </cell>
          <cell r="O703">
            <v>330.22375906357894</v>
          </cell>
        </row>
        <row r="704">
          <cell r="A704">
            <v>50052</v>
          </cell>
          <cell r="B704" t="str">
            <v>28gg, 30D, SJ, Orizio</v>
          </cell>
          <cell r="C704" t="str">
            <v>28</v>
          </cell>
          <cell r="D704" t="str">
            <v>36</v>
          </cell>
          <cell r="E704" t="str">
            <v>Ne</v>
          </cell>
          <cell r="F704">
            <v>36</v>
          </cell>
          <cell r="G704" t="str">
            <v>1/36Ne RS Cotton Marl (CTM6LR1)</v>
          </cell>
          <cell r="H704">
            <v>95</v>
          </cell>
          <cell r="I704">
            <v>3.2</v>
          </cell>
          <cell r="J704">
            <v>2640</v>
          </cell>
          <cell r="K704">
            <v>92</v>
          </cell>
          <cell r="L704">
            <v>28</v>
          </cell>
          <cell r="M704">
            <v>0.65</v>
          </cell>
          <cell r="N704">
            <v>21.417482240000005</v>
          </cell>
          <cell r="O704">
            <v>334.1127229440001</v>
          </cell>
        </row>
        <row r="705">
          <cell r="A705">
            <v>50053</v>
          </cell>
          <cell r="B705" t="str">
            <v>28gg, 30D, SJ, Orizio</v>
          </cell>
          <cell r="C705" t="str">
            <v>28</v>
          </cell>
          <cell r="D705" t="str">
            <v>36</v>
          </cell>
          <cell r="E705" t="str">
            <v>Ne</v>
          </cell>
          <cell r="F705">
            <v>36</v>
          </cell>
          <cell r="G705" t="str">
            <v>1/36Ne RS Cotton Marl (CTM3NV05)</v>
          </cell>
          <cell r="H705">
            <v>95</v>
          </cell>
          <cell r="I705">
            <v>3.2</v>
          </cell>
          <cell r="J705">
            <v>2640</v>
          </cell>
          <cell r="K705">
            <v>92</v>
          </cell>
          <cell r="L705">
            <v>28</v>
          </cell>
          <cell r="M705">
            <v>0.65</v>
          </cell>
          <cell r="N705">
            <v>21.417482240000005</v>
          </cell>
          <cell r="O705">
            <v>334.1127229440001</v>
          </cell>
        </row>
        <row r="706">
          <cell r="A706">
            <v>50054</v>
          </cell>
          <cell r="B706" t="str">
            <v>28gg, 30D, SJ, Orizio</v>
          </cell>
          <cell r="C706" t="str">
            <v>28</v>
          </cell>
          <cell r="D706" t="str">
            <v>36</v>
          </cell>
          <cell r="E706" t="str">
            <v>Ne</v>
          </cell>
          <cell r="F706">
            <v>36</v>
          </cell>
          <cell r="G706" t="str">
            <v>1/36Ne RS Cotton Marl (CTM2BK13)</v>
          </cell>
          <cell r="H706">
            <v>95</v>
          </cell>
          <cell r="I706">
            <v>3.2</v>
          </cell>
          <cell r="J706">
            <v>2640</v>
          </cell>
          <cell r="K706">
            <v>92</v>
          </cell>
          <cell r="L706">
            <v>28</v>
          </cell>
          <cell r="M706">
            <v>0.65</v>
          </cell>
          <cell r="N706">
            <v>21.417482240000005</v>
          </cell>
          <cell r="O706">
            <v>334.1127229440001</v>
          </cell>
        </row>
        <row r="707">
          <cell r="A707">
            <v>50055</v>
          </cell>
          <cell r="B707" t="str">
            <v>28gg, 30D, SJ, Orizio</v>
          </cell>
          <cell r="C707" t="str">
            <v>28</v>
          </cell>
          <cell r="D707" t="str">
            <v>85</v>
          </cell>
          <cell r="E707" t="str">
            <v>Nm</v>
          </cell>
          <cell r="F707">
            <v>51</v>
          </cell>
          <cell r="G707" t="str">
            <v>1/85Nm RS Micro Modal</v>
          </cell>
          <cell r="H707">
            <v>45</v>
          </cell>
          <cell r="I707">
            <v>3</v>
          </cell>
          <cell r="J707">
            <v>2640</v>
          </cell>
          <cell r="K707">
            <v>92</v>
          </cell>
          <cell r="L707">
            <v>28</v>
          </cell>
          <cell r="M707">
            <v>0.7</v>
          </cell>
          <cell r="N707">
            <v>14.173333835294118</v>
          </cell>
          <cell r="O707">
            <v>238.11200843294117</v>
          </cell>
        </row>
        <row r="708">
          <cell r="A708">
            <v>50055</v>
          </cell>
          <cell r="B708" t="str">
            <v>28gg, 30D, SJ, Orizio</v>
          </cell>
          <cell r="C708" t="str">
            <v>28</v>
          </cell>
          <cell r="D708" t="str">
            <v>85</v>
          </cell>
          <cell r="E708" t="str">
            <v>Nm</v>
          </cell>
          <cell r="F708">
            <v>51</v>
          </cell>
          <cell r="G708" t="str">
            <v>1/85Nm RS Micro Modal</v>
          </cell>
          <cell r="H708">
            <v>45</v>
          </cell>
          <cell r="I708">
            <v>3</v>
          </cell>
          <cell r="J708">
            <v>2640</v>
          </cell>
          <cell r="K708">
            <v>92</v>
          </cell>
          <cell r="L708">
            <v>28</v>
          </cell>
          <cell r="M708">
            <v>0.7</v>
          </cell>
          <cell r="N708">
            <v>14.173333835294118</v>
          </cell>
          <cell r="O708">
            <v>238.11200843294117</v>
          </cell>
        </row>
        <row r="709">
          <cell r="A709">
            <v>50060</v>
          </cell>
          <cell r="B709" t="str">
            <v>28gg, 30D, SJ, Orizio</v>
          </cell>
          <cell r="C709" t="str">
            <v>28</v>
          </cell>
          <cell r="D709" t="str">
            <v>30</v>
          </cell>
          <cell r="E709" t="str">
            <v>Ne</v>
          </cell>
          <cell r="F709">
            <v>30</v>
          </cell>
          <cell r="G709" t="str">
            <v>1/30Ne RS Combed Cotton</v>
          </cell>
          <cell r="H709">
            <v>100</v>
          </cell>
          <cell r="I709">
            <v>2.9</v>
          </cell>
          <cell r="J709">
            <v>2640</v>
          </cell>
          <cell r="K709">
            <v>92</v>
          </cell>
          <cell r="L709">
            <v>26</v>
          </cell>
          <cell r="M709">
            <v>0.7</v>
          </cell>
          <cell r="N709">
            <v>21.627832511999998</v>
          </cell>
          <cell r="O709">
            <v>363.34758620159994</v>
          </cell>
        </row>
        <row r="710">
          <cell r="A710">
            <v>50065</v>
          </cell>
          <cell r="B710" t="str">
            <v>28gg, 30D, SJ, Orizio</v>
          </cell>
          <cell r="C710" t="str">
            <v>28</v>
          </cell>
          <cell r="D710" t="str">
            <v>38</v>
          </cell>
          <cell r="E710" t="str">
            <v>Ne</v>
          </cell>
          <cell r="F710">
            <v>38</v>
          </cell>
          <cell r="G710" t="str">
            <v>1/38Ne RS Combed Cotton</v>
          </cell>
          <cell r="H710">
            <v>95</v>
          </cell>
          <cell r="I710">
            <v>3.2</v>
          </cell>
          <cell r="J710">
            <v>2640</v>
          </cell>
          <cell r="K710">
            <v>92</v>
          </cell>
          <cell r="L710">
            <v>28</v>
          </cell>
          <cell r="M710">
            <v>0.7</v>
          </cell>
          <cell r="N710">
            <v>20.290246332631579</v>
          </cell>
          <cell r="O710">
            <v>340.87613838821051</v>
          </cell>
        </row>
        <row r="711">
          <cell r="A711">
            <v>50067</v>
          </cell>
          <cell r="B711" t="str">
            <v>24gg, 30D, SJ, Orizio</v>
          </cell>
          <cell r="C711" t="str">
            <v>24</v>
          </cell>
          <cell r="D711" t="str">
            <v>40</v>
          </cell>
          <cell r="E711" t="str">
            <v>Ne</v>
          </cell>
          <cell r="F711">
            <v>40</v>
          </cell>
          <cell r="G711" t="str">
            <v>1/40Ne RS Combed Cotton</v>
          </cell>
          <cell r="H711">
            <v>91</v>
          </cell>
          <cell r="I711">
            <v>3</v>
          </cell>
          <cell r="J711">
            <v>2220</v>
          </cell>
          <cell r="K711">
            <v>92</v>
          </cell>
          <cell r="L711">
            <v>28</v>
          </cell>
          <cell r="M711">
            <v>0.7</v>
          </cell>
          <cell r="N711">
            <v>15.19606872</v>
          </cell>
          <cell r="O711">
            <v>255.29395449599997</v>
          </cell>
        </row>
        <row r="712">
          <cell r="A712">
            <v>50086</v>
          </cell>
          <cell r="B712" t="str">
            <v>28gg, 30D, SJ, Orizio</v>
          </cell>
          <cell r="C712" t="str">
            <v>28</v>
          </cell>
          <cell r="D712" t="str">
            <v>32</v>
          </cell>
          <cell r="E712" t="str">
            <v>Ne</v>
          </cell>
          <cell r="F712">
            <v>32</v>
          </cell>
          <cell r="G712" t="str">
            <v>1/32Ne RS Combed Cotton</v>
          </cell>
          <cell r="H712">
            <v>92.5</v>
          </cell>
          <cell r="I712">
            <v>3.35</v>
          </cell>
          <cell r="J712">
            <v>2640</v>
          </cell>
          <cell r="K712">
            <v>92</v>
          </cell>
          <cell r="L712">
            <v>28</v>
          </cell>
          <cell r="M712">
            <v>0.7</v>
          </cell>
          <cell r="N712">
            <v>25.224105059999999</v>
          </cell>
          <cell r="O712">
            <v>423.76496500799999</v>
          </cell>
        </row>
        <row r="713">
          <cell r="A713">
            <v>50087</v>
          </cell>
          <cell r="B713" t="str">
            <v>28gg, 30D, SJ, Orizio</v>
          </cell>
          <cell r="C713" t="str">
            <v>28</v>
          </cell>
          <cell r="D713" t="str">
            <v>32</v>
          </cell>
          <cell r="E713" t="str">
            <v>Ne</v>
          </cell>
          <cell r="F713">
            <v>32</v>
          </cell>
          <cell r="G713" t="str">
            <v>1/32Ne RS Combed Cotton</v>
          </cell>
          <cell r="H713">
            <v>92.5</v>
          </cell>
          <cell r="I713">
            <v>3.35</v>
          </cell>
          <cell r="J713">
            <v>2640</v>
          </cell>
          <cell r="K713">
            <v>92</v>
          </cell>
          <cell r="L713">
            <v>28</v>
          </cell>
          <cell r="M713">
            <v>0.7</v>
          </cell>
          <cell r="N713">
            <v>25.224105059999999</v>
          </cell>
          <cell r="O713">
            <v>423.76496500799999</v>
          </cell>
        </row>
        <row r="714">
          <cell r="A714">
            <v>50125</v>
          </cell>
          <cell r="B714" t="str">
            <v>28gg, 30D, SJ, Orizio</v>
          </cell>
          <cell r="C714" t="str">
            <v>28</v>
          </cell>
          <cell r="D714" t="str">
            <v>30</v>
          </cell>
          <cell r="E714" t="str">
            <v>Ne</v>
          </cell>
          <cell r="F714">
            <v>30</v>
          </cell>
          <cell r="G714" t="str">
            <v>1/30Ne RS Combed Cotton</v>
          </cell>
          <cell r="H714">
            <v>100</v>
          </cell>
          <cell r="I714">
            <v>2.6</v>
          </cell>
          <cell r="J714">
            <v>2640</v>
          </cell>
          <cell r="K714">
            <v>92</v>
          </cell>
          <cell r="L714">
            <v>26</v>
          </cell>
          <cell r="M714">
            <v>0.7</v>
          </cell>
          <cell r="N714">
            <v>19.390470528000005</v>
          </cell>
          <cell r="O714">
            <v>325.75990487040008</v>
          </cell>
        </row>
        <row r="715">
          <cell r="A715">
            <v>50126</v>
          </cell>
          <cell r="B715" t="str">
            <v>28gg, 30D, SJ, Orizio</v>
          </cell>
          <cell r="C715" t="str">
            <v>28</v>
          </cell>
          <cell r="D715" t="str">
            <v>34</v>
          </cell>
          <cell r="E715" t="str">
            <v>Ne</v>
          </cell>
          <cell r="F715">
            <v>34</v>
          </cell>
          <cell r="G715" t="str">
            <v>1/34Ne RS Combed Cotton</v>
          </cell>
          <cell r="H715">
            <v>70</v>
          </cell>
          <cell r="I715">
            <v>3.16</v>
          </cell>
          <cell r="J715">
            <v>2640</v>
          </cell>
          <cell r="K715">
            <v>88</v>
          </cell>
          <cell r="L715">
            <v>28</v>
          </cell>
          <cell r="M715">
            <v>0.7</v>
          </cell>
          <cell r="N715">
            <v>21.420221048470587</v>
          </cell>
          <cell r="O715">
            <v>359.85971361430586</v>
          </cell>
        </row>
        <row r="716">
          <cell r="A716">
            <v>50126</v>
          </cell>
          <cell r="B716" t="str">
            <v>28gg, 30D, SJ, Orizio</v>
          </cell>
          <cell r="C716" t="str">
            <v>28</v>
          </cell>
          <cell r="D716" t="str">
            <v>34</v>
          </cell>
          <cell r="E716" t="str">
            <v>Ne</v>
          </cell>
          <cell r="F716">
            <v>34</v>
          </cell>
          <cell r="G716" t="str">
            <v>1/34Ne RS Combed Cotton</v>
          </cell>
          <cell r="H716">
            <v>70</v>
          </cell>
          <cell r="I716">
            <v>3.16</v>
          </cell>
          <cell r="J716">
            <v>2640</v>
          </cell>
          <cell r="K716">
            <v>88</v>
          </cell>
          <cell r="L716">
            <v>28</v>
          </cell>
          <cell r="M716">
            <v>0.7</v>
          </cell>
          <cell r="N716">
            <v>21.420221048470587</v>
          </cell>
          <cell r="O716">
            <v>359.85971361430586</v>
          </cell>
        </row>
        <row r="717">
          <cell r="A717">
            <v>50129</v>
          </cell>
          <cell r="B717" t="str">
            <v>28gg, 30D, SJ, Orizio</v>
          </cell>
          <cell r="C717" t="str">
            <v>28</v>
          </cell>
          <cell r="D717" t="str">
            <v>36</v>
          </cell>
          <cell r="E717" t="str">
            <v>Ne</v>
          </cell>
          <cell r="F717">
            <v>36</v>
          </cell>
          <cell r="G717" t="str">
            <v>1/36Ne RS Combed Cotton</v>
          </cell>
          <cell r="H717">
            <v>95</v>
          </cell>
          <cell r="I717">
            <v>3</v>
          </cell>
          <cell r="J717">
            <v>2640</v>
          </cell>
          <cell r="K717">
            <v>180</v>
          </cell>
          <cell r="L717">
            <v>28</v>
          </cell>
          <cell r="M717">
            <v>0.7</v>
          </cell>
          <cell r="N717">
            <v>39.284784000000002</v>
          </cell>
          <cell r="O717">
            <v>659.98437119999994</v>
          </cell>
        </row>
        <row r="718">
          <cell r="A718">
            <v>50130</v>
          </cell>
          <cell r="B718" t="str">
            <v>28gg, 30D, SJ, Orizio</v>
          </cell>
          <cell r="C718" t="str">
            <v>28</v>
          </cell>
          <cell r="D718" t="str">
            <v>36</v>
          </cell>
          <cell r="E718" t="str">
            <v>Ne</v>
          </cell>
          <cell r="F718">
            <v>36</v>
          </cell>
          <cell r="G718" t="str">
            <v>1/36Ne RS Combed Cotton</v>
          </cell>
          <cell r="H718">
            <v>95</v>
          </cell>
          <cell r="I718">
            <v>3</v>
          </cell>
          <cell r="J718">
            <v>2640</v>
          </cell>
          <cell r="K718">
            <v>92</v>
          </cell>
          <cell r="L718">
            <v>28</v>
          </cell>
          <cell r="M718">
            <v>0.7</v>
          </cell>
          <cell r="N718">
            <v>20.0788896</v>
          </cell>
          <cell r="O718">
            <v>337.32534527999996</v>
          </cell>
        </row>
        <row r="719">
          <cell r="A719">
            <v>50131</v>
          </cell>
          <cell r="B719" t="str">
            <v>28gg, 30D, SJ, Orizio</v>
          </cell>
          <cell r="C719" t="str">
            <v>28</v>
          </cell>
          <cell r="D719" t="str">
            <v>40</v>
          </cell>
          <cell r="E719" t="str">
            <v>Ne</v>
          </cell>
          <cell r="F719">
            <v>40</v>
          </cell>
          <cell r="G719" t="str">
            <v>1/40Ne RS Combed Cotton</v>
          </cell>
          <cell r="H719">
            <v>95</v>
          </cell>
          <cell r="I719">
            <v>2.75</v>
          </cell>
          <cell r="J719">
            <v>2640</v>
          </cell>
          <cell r="K719">
            <v>92</v>
          </cell>
          <cell r="L719">
            <v>28</v>
          </cell>
          <cell r="M719">
            <v>0.7</v>
          </cell>
          <cell r="N719">
            <v>16.565083919999999</v>
          </cell>
          <cell r="O719">
            <v>278.29340985599993</v>
          </cell>
        </row>
        <row r="720">
          <cell r="A720">
            <v>50134</v>
          </cell>
          <cell r="B720" t="str">
            <v>24gg, 30D, SJ, Orizio</v>
          </cell>
          <cell r="C720" t="str">
            <v>24</v>
          </cell>
          <cell r="D720" t="str">
            <v>24</v>
          </cell>
          <cell r="E720" t="str">
            <v>Ne</v>
          </cell>
          <cell r="F720">
            <v>24</v>
          </cell>
          <cell r="G720" t="str">
            <v>1/24Ne RS Combed Cotton</v>
          </cell>
          <cell r="H720">
            <v>100</v>
          </cell>
          <cell r="I720">
            <v>2.8</v>
          </cell>
          <cell r="J720">
            <v>2220</v>
          </cell>
          <cell r="K720">
            <v>92</v>
          </cell>
          <cell r="L720">
            <v>26</v>
          </cell>
          <cell r="M720">
            <v>0.7</v>
          </cell>
          <cell r="N720">
            <v>21.949877040000001</v>
          </cell>
          <cell r="O720">
            <v>368.757934272</v>
          </cell>
        </row>
        <row r="721">
          <cell r="A721">
            <v>50135</v>
          </cell>
          <cell r="B721" t="str">
            <v>24gg, 30D, SJ, Orizio</v>
          </cell>
          <cell r="C721" t="str">
            <v>24</v>
          </cell>
          <cell r="D721" t="str">
            <v>24</v>
          </cell>
          <cell r="E721" t="str">
            <v>Ne</v>
          </cell>
          <cell r="F721">
            <v>24</v>
          </cell>
          <cell r="G721" t="str">
            <v>1/24Ne RS Combed Cotton</v>
          </cell>
          <cell r="H721">
            <v>100</v>
          </cell>
          <cell r="I721">
            <v>2.9</v>
          </cell>
          <cell r="J721">
            <v>2220</v>
          </cell>
          <cell r="K721">
            <v>92</v>
          </cell>
          <cell r="L721">
            <v>26</v>
          </cell>
          <cell r="M721">
            <v>0.7</v>
          </cell>
          <cell r="N721">
            <v>22.73380122</v>
          </cell>
          <cell r="O721">
            <v>381.92786049599999</v>
          </cell>
        </row>
        <row r="722">
          <cell r="A722">
            <v>50139</v>
          </cell>
          <cell r="B722" t="str">
            <v>28gg, 30D, SJ, Orizio</v>
          </cell>
          <cell r="C722" t="str">
            <v>28</v>
          </cell>
          <cell r="D722" t="str">
            <v>30</v>
          </cell>
          <cell r="E722" t="str">
            <v>Ne</v>
          </cell>
          <cell r="F722">
            <v>30</v>
          </cell>
          <cell r="G722" t="str">
            <v>1/30Ne RS Combed Cotton</v>
          </cell>
          <cell r="H722">
            <v>90</v>
          </cell>
          <cell r="I722">
            <v>3.2</v>
          </cell>
          <cell r="J722">
            <v>2640</v>
          </cell>
          <cell r="K722">
            <v>92</v>
          </cell>
          <cell r="L722">
            <v>28</v>
          </cell>
          <cell r="M722">
            <v>0.7</v>
          </cell>
          <cell r="N722">
            <v>25.700978688000003</v>
          </cell>
          <cell r="O722">
            <v>431.77644195840003</v>
          </cell>
        </row>
        <row r="723">
          <cell r="A723">
            <v>50140</v>
          </cell>
          <cell r="B723" t="str">
            <v>28gg, 30D, SJ, Orizio</v>
          </cell>
          <cell r="C723" t="str">
            <v>28</v>
          </cell>
          <cell r="D723" t="str">
            <v>50</v>
          </cell>
          <cell r="E723" t="str">
            <v>Nm</v>
          </cell>
          <cell r="F723">
            <v>30</v>
          </cell>
          <cell r="G723" t="str">
            <v>1/50Nm RS Viscose</v>
          </cell>
          <cell r="H723">
            <v>93</v>
          </cell>
          <cell r="I723">
            <v>3</v>
          </cell>
          <cell r="J723">
            <v>2640</v>
          </cell>
          <cell r="K723">
            <v>92</v>
          </cell>
          <cell r="L723">
            <v>28</v>
          </cell>
          <cell r="M723">
            <v>0.7</v>
          </cell>
          <cell r="N723">
            <v>24.094667520000002</v>
          </cell>
          <cell r="O723">
            <v>404.79041433600003</v>
          </cell>
        </row>
        <row r="724">
          <cell r="A724">
            <v>50142</v>
          </cell>
          <cell r="B724" t="str">
            <v>28gg, 30D, SJ, Orizio</v>
          </cell>
          <cell r="C724" t="str">
            <v>28</v>
          </cell>
          <cell r="D724" t="str">
            <v>36</v>
          </cell>
          <cell r="E724" t="str">
            <v>Ne</v>
          </cell>
          <cell r="F724">
            <v>36</v>
          </cell>
          <cell r="G724" t="str">
            <v>1/36Ne RS Combed Cotton</v>
          </cell>
          <cell r="H724">
            <v>92</v>
          </cell>
          <cell r="I724">
            <v>3.24</v>
          </cell>
          <cell r="J724">
            <v>2640</v>
          </cell>
          <cell r="K724">
            <v>92</v>
          </cell>
          <cell r="L724">
            <v>28</v>
          </cell>
          <cell r="M724">
            <v>0.7</v>
          </cell>
          <cell r="N724">
            <v>21.685200767999998</v>
          </cell>
          <cell r="O724">
            <v>364.31137290239997</v>
          </cell>
        </row>
        <row r="725">
          <cell r="A725">
            <v>50143</v>
          </cell>
          <cell r="B725" t="str">
            <v>28gg, 30D, SJ, Orizio</v>
          </cell>
          <cell r="C725" t="str">
            <v>28</v>
          </cell>
          <cell r="D725" t="str">
            <v>30</v>
          </cell>
          <cell r="E725" t="str">
            <v>Ne</v>
          </cell>
          <cell r="F725">
            <v>30</v>
          </cell>
          <cell r="G725" t="str">
            <v>1/30Ne RS Combed Cotton</v>
          </cell>
          <cell r="H725">
            <v>90</v>
          </cell>
          <cell r="I725">
            <v>3</v>
          </cell>
          <cell r="J725">
            <v>2640</v>
          </cell>
          <cell r="K725">
            <v>92</v>
          </cell>
          <cell r="L725">
            <v>28</v>
          </cell>
          <cell r="M725">
            <v>0.7</v>
          </cell>
          <cell r="N725">
            <v>24.094667520000002</v>
          </cell>
          <cell r="O725">
            <v>404.79041433600003</v>
          </cell>
        </row>
        <row r="726">
          <cell r="A726">
            <v>50146</v>
          </cell>
          <cell r="B726" t="str">
            <v>28gg, 30D, SJ, Orizio</v>
          </cell>
          <cell r="C726" t="str">
            <v>28</v>
          </cell>
          <cell r="D726" t="str">
            <v>32</v>
          </cell>
          <cell r="E726" t="str">
            <v>Ne</v>
          </cell>
          <cell r="F726">
            <v>32</v>
          </cell>
          <cell r="G726" t="str">
            <v>1/32Ne RS Combed Cotton</v>
          </cell>
          <cell r="H726">
            <v>92</v>
          </cell>
          <cell r="I726">
            <v>3.35</v>
          </cell>
          <cell r="J726">
            <v>2640</v>
          </cell>
          <cell r="K726">
            <v>92</v>
          </cell>
          <cell r="L726">
            <v>28</v>
          </cell>
          <cell r="M726">
            <v>0.7</v>
          </cell>
          <cell r="N726">
            <v>25.224105059999999</v>
          </cell>
          <cell r="O726">
            <v>423.76496500799999</v>
          </cell>
        </row>
        <row r="727">
          <cell r="A727">
            <v>50148</v>
          </cell>
          <cell r="B727" t="str">
            <v>28gg, 30D, SJ, Orizio</v>
          </cell>
          <cell r="C727" t="str">
            <v>28</v>
          </cell>
          <cell r="D727" t="str">
            <v>38</v>
          </cell>
          <cell r="E727" t="str">
            <v>Ne</v>
          </cell>
          <cell r="F727">
            <v>38</v>
          </cell>
          <cell r="G727" t="str">
            <v>1/38Ne RS Combed Cotton</v>
          </cell>
          <cell r="H727">
            <v>91.5</v>
          </cell>
          <cell r="I727">
            <v>3</v>
          </cell>
          <cell r="J727">
            <v>2640</v>
          </cell>
          <cell r="K727">
            <v>92</v>
          </cell>
          <cell r="L727">
            <v>28</v>
          </cell>
          <cell r="M727">
            <v>0.7</v>
          </cell>
          <cell r="N727">
            <v>19.022105936842106</v>
          </cell>
          <cell r="O727">
            <v>319.57137973894737</v>
          </cell>
        </row>
        <row r="728">
          <cell r="A728">
            <v>50150</v>
          </cell>
          <cell r="B728" t="str">
            <v>28gg, 30D, SJ, Orizio</v>
          </cell>
          <cell r="C728" t="str">
            <v>28</v>
          </cell>
          <cell r="D728" t="str">
            <v>40</v>
          </cell>
          <cell r="E728" t="str">
            <v>Ne</v>
          </cell>
          <cell r="F728">
            <v>40</v>
          </cell>
          <cell r="G728" t="str">
            <v>1/40Ne RS Combed Cotton</v>
          </cell>
          <cell r="H728">
            <v>85</v>
          </cell>
          <cell r="I728">
            <v>3</v>
          </cell>
          <cell r="J728">
            <v>2640</v>
          </cell>
          <cell r="K728">
            <v>92</v>
          </cell>
          <cell r="L728">
            <v>28</v>
          </cell>
          <cell r="M728">
            <v>0.7</v>
          </cell>
          <cell r="N728">
            <v>18.071000640000001</v>
          </cell>
          <cell r="O728">
            <v>303.59281075199999</v>
          </cell>
        </row>
        <row r="729">
          <cell r="A729">
            <v>50151</v>
          </cell>
          <cell r="B729" t="str">
            <v>28gg, 30D, SJ, Orizio</v>
          </cell>
          <cell r="C729" t="str">
            <v>28</v>
          </cell>
          <cell r="D729" t="str">
            <v>30</v>
          </cell>
          <cell r="E729" t="str">
            <v>Ne</v>
          </cell>
          <cell r="F729">
            <v>30</v>
          </cell>
          <cell r="G729" t="str">
            <v>1/30Ne RS Combed Cotton</v>
          </cell>
          <cell r="H729">
            <v>90</v>
          </cell>
          <cell r="I729">
            <v>3.2</v>
          </cell>
          <cell r="J729">
            <v>2640</v>
          </cell>
          <cell r="K729">
            <v>92</v>
          </cell>
          <cell r="L729">
            <v>28</v>
          </cell>
          <cell r="M729">
            <v>0.7</v>
          </cell>
          <cell r="N729">
            <v>25.700978688000003</v>
          </cell>
          <cell r="O729">
            <v>431.77644195840003</v>
          </cell>
        </row>
        <row r="730">
          <cell r="A730">
            <v>50152</v>
          </cell>
          <cell r="B730" t="str">
            <v>28gg, 30D, SJ, Orizio</v>
          </cell>
          <cell r="C730" t="str">
            <v>28</v>
          </cell>
          <cell r="D730" t="str">
            <v>36</v>
          </cell>
          <cell r="E730" t="str">
            <v>Ne</v>
          </cell>
          <cell r="F730">
            <v>36</v>
          </cell>
          <cell r="G730" t="str">
            <v>1/36Ne RS Cotton Marl (CTM3BK20)</v>
          </cell>
          <cell r="H730">
            <v>95</v>
          </cell>
          <cell r="I730">
            <v>3</v>
          </cell>
          <cell r="J730">
            <v>2640</v>
          </cell>
          <cell r="K730">
            <v>92</v>
          </cell>
          <cell r="L730">
            <v>28</v>
          </cell>
          <cell r="M730">
            <v>0.65</v>
          </cell>
          <cell r="N730">
            <v>20.0788896</v>
          </cell>
          <cell r="O730">
            <v>313.23067775999999</v>
          </cell>
        </row>
        <row r="731">
          <cell r="A731">
            <v>50153</v>
          </cell>
          <cell r="B731" t="str">
            <v>28gg, 30D, SJ, Orizio</v>
          </cell>
          <cell r="C731" t="str">
            <v>28</v>
          </cell>
          <cell r="D731" t="str">
            <v>50</v>
          </cell>
          <cell r="E731" t="str">
            <v>Nm</v>
          </cell>
          <cell r="F731">
            <v>30</v>
          </cell>
          <cell r="G731" t="str">
            <v>1/50Nm RS Cotton/ Micro Modal 50/50</v>
          </cell>
          <cell r="H731">
            <v>89</v>
          </cell>
          <cell r="I731">
            <v>3</v>
          </cell>
          <cell r="J731">
            <v>2640</v>
          </cell>
          <cell r="K731">
            <v>92</v>
          </cell>
          <cell r="L731">
            <v>28</v>
          </cell>
          <cell r="M731">
            <v>0.7</v>
          </cell>
          <cell r="N731">
            <v>24.094667520000002</v>
          </cell>
          <cell r="O731">
            <v>404.79041433600003</v>
          </cell>
        </row>
        <row r="732">
          <cell r="A732">
            <v>50155</v>
          </cell>
          <cell r="B732" t="str">
            <v>28gg, 30D, SJ, Orizio</v>
          </cell>
          <cell r="C732" t="str">
            <v>28</v>
          </cell>
          <cell r="D732" t="str">
            <v>38</v>
          </cell>
          <cell r="E732" t="str">
            <v>Ne</v>
          </cell>
          <cell r="F732">
            <v>38</v>
          </cell>
          <cell r="G732" t="str">
            <v>1/38Ne RS Combed Cotton</v>
          </cell>
          <cell r="H732">
            <v>91</v>
          </cell>
          <cell r="I732">
            <v>2.95</v>
          </cell>
          <cell r="J732">
            <v>2640</v>
          </cell>
          <cell r="K732">
            <v>92</v>
          </cell>
          <cell r="L732">
            <v>28</v>
          </cell>
          <cell r="M732">
            <v>0.7</v>
          </cell>
          <cell r="N732">
            <v>18.705070837894741</v>
          </cell>
          <cell r="O732">
            <v>314.24519007663162</v>
          </cell>
        </row>
        <row r="733">
          <cell r="A733">
            <v>50157</v>
          </cell>
          <cell r="B733" t="str">
            <v>28gg, 30D, SJ, Orizio</v>
          </cell>
          <cell r="C733" t="str">
            <v>28</v>
          </cell>
          <cell r="D733" t="str">
            <v>38</v>
          </cell>
          <cell r="E733" t="str">
            <v>Ne</v>
          </cell>
          <cell r="F733">
            <v>38</v>
          </cell>
          <cell r="G733" t="str">
            <v>1/38Ne RS Combed Cotton</v>
          </cell>
          <cell r="H733">
            <v>92</v>
          </cell>
          <cell r="I733">
            <v>2.95</v>
          </cell>
          <cell r="J733">
            <v>2640</v>
          </cell>
          <cell r="K733">
            <v>92</v>
          </cell>
          <cell r="L733">
            <v>28</v>
          </cell>
          <cell r="M733">
            <v>0.7</v>
          </cell>
          <cell r="N733">
            <v>18.705070837894741</v>
          </cell>
          <cell r="O733">
            <v>314.24519007663162</v>
          </cell>
        </row>
        <row r="734">
          <cell r="A734">
            <v>50158</v>
          </cell>
          <cell r="B734" t="str">
            <v>28gg, 30D, SJ, Orizio</v>
          </cell>
          <cell r="C734" t="str">
            <v>28</v>
          </cell>
          <cell r="D734" t="str">
            <v>50</v>
          </cell>
          <cell r="E734" t="str">
            <v>Nm</v>
          </cell>
          <cell r="F734">
            <v>30</v>
          </cell>
          <cell r="G734" t="str">
            <v>1/50Nm RS Viscose</v>
          </cell>
          <cell r="H734">
            <v>93</v>
          </cell>
          <cell r="I734">
            <v>3</v>
          </cell>
          <cell r="J734">
            <v>2640</v>
          </cell>
          <cell r="K734">
            <v>92</v>
          </cell>
          <cell r="L734">
            <v>28</v>
          </cell>
          <cell r="M734">
            <v>0.7</v>
          </cell>
          <cell r="N734">
            <v>24.094667520000002</v>
          </cell>
          <cell r="O734">
            <v>404.79041433600003</v>
          </cell>
        </row>
        <row r="735">
          <cell r="A735">
            <v>50163</v>
          </cell>
          <cell r="B735" t="str">
            <v>28gg, 30D, SJ, Orizio</v>
          </cell>
          <cell r="C735" t="str">
            <v>28</v>
          </cell>
          <cell r="D735" t="str">
            <v>36</v>
          </cell>
          <cell r="E735" t="str">
            <v>Ne</v>
          </cell>
          <cell r="F735">
            <v>36</v>
          </cell>
          <cell r="G735" t="str">
            <v>1/36Ne Compact Spun Cotton</v>
          </cell>
          <cell r="H735">
            <v>88</v>
          </cell>
          <cell r="I735">
            <v>3.2</v>
          </cell>
          <cell r="J735">
            <v>2640</v>
          </cell>
          <cell r="K735">
            <v>92</v>
          </cell>
          <cell r="L735">
            <v>28</v>
          </cell>
          <cell r="M735">
            <v>0.7</v>
          </cell>
          <cell r="N735">
            <v>21.417482240000005</v>
          </cell>
          <cell r="O735">
            <v>359.81370163200006</v>
          </cell>
        </row>
        <row r="736">
          <cell r="A736">
            <v>50165</v>
          </cell>
          <cell r="B736" t="str">
            <v>28gg, 30D, SJ, Orizio</v>
          </cell>
          <cell r="C736" t="str">
            <v>28</v>
          </cell>
          <cell r="D736" t="str">
            <v>50</v>
          </cell>
          <cell r="E736" t="str">
            <v>Nm</v>
          </cell>
          <cell r="F736">
            <v>30</v>
          </cell>
          <cell r="G736" t="str">
            <v>1/50Nm RS Viscose</v>
          </cell>
          <cell r="H736">
            <v>93</v>
          </cell>
          <cell r="I736">
            <v>3</v>
          </cell>
          <cell r="J736">
            <v>2640</v>
          </cell>
          <cell r="K736">
            <v>92</v>
          </cell>
          <cell r="L736">
            <v>28</v>
          </cell>
          <cell r="M736">
            <v>0.7</v>
          </cell>
          <cell r="N736">
            <v>24.094667520000002</v>
          </cell>
          <cell r="O736">
            <v>404.79041433600003</v>
          </cell>
        </row>
        <row r="737">
          <cell r="A737">
            <v>50166</v>
          </cell>
          <cell r="B737" t="str">
            <v>28gg, 30D, SJ, Orizio</v>
          </cell>
          <cell r="C737" t="str">
            <v>28</v>
          </cell>
          <cell r="D737" t="str">
            <v>32</v>
          </cell>
          <cell r="E737" t="str">
            <v>Ne</v>
          </cell>
          <cell r="F737">
            <v>32</v>
          </cell>
          <cell r="G737" t="str">
            <v>1/32Ne RS Cotton Marl (CTM2BK05)</v>
          </cell>
          <cell r="H737">
            <v>87</v>
          </cell>
          <cell r="I737">
            <v>3.3</v>
          </cell>
          <cell r="J737">
            <v>2640</v>
          </cell>
          <cell r="K737">
            <v>92</v>
          </cell>
          <cell r="L737">
            <v>28</v>
          </cell>
          <cell r="M737">
            <v>0.65</v>
          </cell>
          <cell r="N737">
            <v>24.847625879999995</v>
          </cell>
          <cell r="O737">
            <v>387.62296372799995</v>
          </cell>
        </row>
        <row r="738">
          <cell r="A738">
            <v>50167</v>
          </cell>
          <cell r="B738" t="str">
            <v>28gg, 30D, SJ, Orizio</v>
          </cell>
          <cell r="C738" t="str">
            <v>28</v>
          </cell>
          <cell r="D738" t="str">
            <v>34</v>
          </cell>
          <cell r="E738" t="str">
            <v>Ne</v>
          </cell>
          <cell r="F738">
            <v>34</v>
          </cell>
          <cell r="G738" t="str">
            <v>1/34Ne RS Combed Cotton</v>
          </cell>
          <cell r="H738">
            <v>69.599999999999994</v>
          </cell>
          <cell r="I738">
            <v>3.16</v>
          </cell>
          <cell r="J738">
            <v>2640</v>
          </cell>
          <cell r="K738">
            <v>88</v>
          </cell>
          <cell r="L738">
            <v>28</v>
          </cell>
          <cell r="M738">
            <v>0.7</v>
          </cell>
          <cell r="N738">
            <v>21.420221048470587</v>
          </cell>
          <cell r="O738">
            <v>359.85971361430586</v>
          </cell>
        </row>
        <row r="739">
          <cell r="A739">
            <v>50167</v>
          </cell>
          <cell r="B739" t="str">
            <v>28gg, 30D, SJ, Orizio</v>
          </cell>
          <cell r="C739" t="str">
            <v>28</v>
          </cell>
          <cell r="D739" t="str">
            <v>34</v>
          </cell>
          <cell r="E739" t="str">
            <v>Ne</v>
          </cell>
          <cell r="F739">
            <v>34</v>
          </cell>
          <cell r="G739" t="str">
            <v>1/34Ne RS Combed Cotton</v>
          </cell>
          <cell r="H739">
            <v>69.599999999999994</v>
          </cell>
          <cell r="I739">
            <v>3.16</v>
          </cell>
          <cell r="J739">
            <v>2640</v>
          </cell>
          <cell r="K739">
            <v>88</v>
          </cell>
          <cell r="L739">
            <v>28</v>
          </cell>
          <cell r="M739">
            <v>0.7</v>
          </cell>
          <cell r="N739">
            <v>21.420221048470587</v>
          </cell>
          <cell r="O739">
            <v>359.85971361430586</v>
          </cell>
        </row>
        <row r="740">
          <cell r="A740">
            <v>50168</v>
          </cell>
          <cell r="B740" t="str">
            <v>28gg, 30D, SJ, Orizio</v>
          </cell>
          <cell r="C740" t="str">
            <v>28</v>
          </cell>
          <cell r="D740" t="str">
            <v>36</v>
          </cell>
          <cell r="E740" t="str">
            <v>Ne</v>
          </cell>
          <cell r="F740">
            <v>36</v>
          </cell>
          <cell r="G740" t="str">
            <v>1/36Ne RS Combed Cotton</v>
          </cell>
          <cell r="H740">
            <v>95</v>
          </cell>
          <cell r="I740">
            <v>3</v>
          </cell>
          <cell r="J740">
            <v>2640</v>
          </cell>
          <cell r="K740">
            <v>92</v>
          </cell>
          <cell r="L740">
            <v>28</v>
          </cell>
          <cell r="M740">
            <v>0.7</v>
          </cell>
          <cell r="N740">
            <v>20.0788896</v>
          </cell>
          <cell r="O740">
            <v>337.32534527999996</v>
          </cell>
        </row>
        <row r="741">
          <cell r="A741">
            <v>50170</v>
          </cell>
          <cell r="B741" t="str">
            <v>28gg, 30D, SJ, Orizio</v>
          </cell>
          <cell r="C741" t="str">
            <v>28</v>
          </cell>
          <cell r="D741" t="str">
            <v>50</v>
          </cell>
          <cell r="E741" t="str">
            <v>Nm</v>
          </cell>
          <cell r="F741">
            <v>30</v>
          </cell>
          <cell r="G741" t="str">
            <v>1/50Nm RS Viscose</v>
          </cell>
          <cell r="H741">
            <v>96</v>
          </cell>
          <cell r="I741">
            <v>3.1</v>
          </cell>
          <cell r="J741">
            <v>2640</v>
          </cell>
          <cell r="K741">
            <v>92</v>
          </cell>
          <cell r="L741">
            <v>28</v>
          </cell>
          <cell r="M741">
            <v>0.7</v>
          </cell>
          <cell r="N741">
            <v>24.897823104</v>
          </cell>
          <cell r="O741">
            <v>418.28342814719997</v>
          </cell>
        </row>
        <row r="742">
          <cell r="A742">
            <v>50171</v>
          </cell>
          <cell r="B742" t="str">
            <v>28gg, 30D, SJ, Orizio</v>
          </cell>
          <cell r="C742" t="str">
            <v>28</v>
          </cell>
          <cell r="D742" t="str">
            <v>60</v>
          </cell>
          <cell r="E742" t="str">
            <v>Nm</v>
          </cell>
          <cell r="F742">
            <v>36</v>
          </cell>
          <cell r="G742" t="str">
            <v>1/60Nm RS Cotton/ Micro Modal 50/50</v>
          </cell>
          <cell r="H742">
            <v>93.5</v>
          </cell>
          <cell r="I742">
            <v>3.23</v>
          </cell>
          <cell r="J742">
            <v>2640</v>
          </cell>
          <cell r="K742">
            <v>92</v>
          </cell>
          <cell r="L742">
            <v>28</v>
          </cell>
          <cell r="M742">
            <v>0.7</v>
          </cell>
          <cell r="N742">
            <v>21.618271136000001</v>
          </cell>
          <cell r="O742">
            <v>363.18695508479999</v>
          </cell>
        </row>
        <row r="743">
          <cell r="A743">
            <v>50174</v>
          </cell>
          <cell r="B743" t="str">
            <v>28gg, 30D, SJ, Orizio</v>
          </cell>
          <cell r="C743" t="str">
            <v>28</v>
          </cell>
          <cell r="D743" t="str">
            <v>36</v>
          </cell>
          <cell r="E743" t="str">
            <v>Ne</v>
          </cell>
          <cell r="F743">
            <v>36</v>
          </cell>
          <cell r="G743" t="str">
            <v>1/36Ne RS Combed Cotton</v>
          </cell>
          <cell r="H743">
            <v>95</v>
          </cell>
          <cell r="I743">
            <v>3</v>
          </cell>
          <cell r="J743">
            <v>2640</v>
          </cell>
          <cell r="K743">
            <v>92</v>
          </cell>
          <cell r="L743">
            <v>28</v>
          </cell>
          <cell r="M743">
            <v>0.7</v>
          </cell>
          <cell r="N743">
            <v>20.0788896</v>
          </cell>
          <cell r="O743">
            <v>337.32534527999996</v>
          </cell>
        </row>
        <row r="744">
          <cell r="A744">
            <v>50176</v>
          </cell>
          <cell r="B744" t="str">
            <v>28gg, 30D, SJ, Orizio</v>
          </cell>
          <cell r="C744" t="str">
            <v>28</v>
          </cell>
          <cell r="D744" t="str">
            <v>60</v>
          </cell>
          <cell r="E744" t="str">
            <v>Nm</v>
          </cell>
          <cell r="F744">
            <v>36</v>
          </cell>
          <cell r="G744" t="str">
            <v>1/60Nm RS Micro Modal</v>
          </cell>
          <cell r="H744">
            <v>87</v>
          </cell>
          <cell r="I744">
            <v>3</v>
          </cell>
          <cell r="J744">
            <v>2640</v>
          </cell>
          <cell r="K744">
            <v>92</v>
          </cell>
          <cell r="L744">
            <v>28</v>
          </cell>
          <cell r="M744">
            <v>0.7</v>
          </cell>
          <cell r="N744">
            <v>20.0788896</v>
          </cell>
          <cell r="O744">
            <v>337.32534527999996</v>
          </cell>
        </row>
        <row r="745">
          <cell r="A745">
            <v>50177</v>
          </cell>
          <cell r="B745" t="str">
            <v>28gg, 30D, SJ, Orizio</v>
          </cell>
          <cell r="C745" t="str">
            <v>28</v>
          </cell>
          <cell r="D745" t="str">
            <v>38</v>
          </cell>
          <cell r="E745" t="str">
            <v>Ne</v>
          </cell>
          <cell r="F745">
            <v>38</v>
          </cell>
          <cell r="G745" t="str">
            <v>1/38Ne RS Combed Cotton</v>
          </cell>
          <cell r="H745">
            <v>95</v>
          </cell>
          <cell r="I745">
            <v>3.1</v>
          </cell>
          <cell r="J745">
            <v>2640</v>
          </cell>
          <cell r="K745">
            <v>92</v>
          </cell>
          <cell r="L745">
            <v>28</v>
          </cell>
          <cell r="M745">
            <v>0.7</v>
          </cell>
          <cell r="N745">
            <v>19.656176134736842</v>
          </cell>
          <cell r="O745">
            <v>330.22375906357894</v>
          </cell>
        </row>
        <row r="746">
          <cell r="A746">
            <v>50178</v>
          </cell>
          <cell r="B746" t="str">
            <v>28gg, 30D, SJ, Orizio</v>
          </cell>
          <cell r="C746" t="str">
            <v>28</v>
          </cell>
          <cell r="D746" t="str">
            <v>38</v>
          </cell>
          <cell r="E746" t="str">
            <v>Ne</v>
          </cell>
          <cell r="F746">
            <v>38</v>
          </cell>
          <cell r="G746" t="str">
            <v>1/38Ne RS Combed Cotton</v>
          </cell>
          <cell r="H746">
            <v>95</v>
          </cell>
          <cell r="I746">
            <v>3.1</v>
          </cell>
          <cell r="J746">
            <v>2640</v>
          </cell>
          <cell r="K746">
            <v>92</v>
          </cell>
          <cell r="L746">
            <v>28</v>
          </cell>
          <cell r="M746">
            <v>0.7</v>
          </cell>
          <cell r="N746">
            <v>19.656176134736842</v>
          </cell>
          <cell r="O746">
            <v>330.22375906357894</v>
          </cell>
        </row>
        <row r="747">
          <cell r="A747">
            <v>50179</v>
          </cell>
          <cell r="B747" t="str">
            <v>28gg, 30D, SJ, Orizio</v>
          </cell>
          <cell r="C747" t="str">
            <v>28</v>
          </cell>
          <cell r="D747" t="str">
            <v>30</v>
          </cell>
          <cell r="E747" t="str">
            <v>Ne</v>
          </cell>
          <cell r="F747">
            <v>30</v>
          </cell>
          <cell r="G747" t="str">
            <v>1/30Ne RS Combed Cotton</v>
          </cell>
          <cell r="H747">
            <v>90</v>
          </cell>
          <cell r="I747">
            <v>3.2</v>
          </cell>
          <cell r="J747">
            <v>2640</v>
          </cell>
          <cell r="K747">
            <v>92</v>
          </cell>
          <cell r="L747">
            <v>28</v>
          </cell>
          <cell r="M747">
            <v>0.7</v>
          </cell>
          <cell r="N747">
            <v>25.700978688000003</v>
          </cell>
          <cell r="O747">
            <v>431.77644195840003</v>
          </cell>
        </row>
        <row r="748">
          <cell r="A748">
            <v>50180</v>
          </cell>
          <cell r="B748" t="str">
            <v>28gg, 30D, SJ, Orizio</v>
          </cell>
          <cell r="C748" t="str">
            <v>28</v>
          </cell>
          <cell r="D748" t="str">
            <v>36</v>
          </cell>
          <cell r="E748" t="str">
            <v>Ne</v>
          </cell>
          <cell r="F748">
            <v>36</v>
          </cell>
          <cell r="G748" t="str">
            <v>1/36Ne Compact Spun Cotton</v>
          </cell>
          <cell r="H748">
            <v>92</v>
          </cell>
          <cell r="I748">
            <v>3.24</v>
          </cell>
          <cell r="J748">
            <v>2640</v>
          </cell>
          <cell r="K748">
            <v>92</v>
          </cell>
          <cell r="L748">
            <v>28</v>
          </cell>
          <cell r="M748">
            <v>0.7</v>
          </cell>
          <cell r="N748">
            <v>21.685200767999998</v>
          </cell>
          <cell r="O748">
            <v>364.31137290239997</v>
          </cell>
        </row>
        <row r="749">
          <cell r="A749">
            <v>50181</v>
          </cell>
          <cell r="B749" t="str">
            <v>28gg, 30D, SJ, Orizio</v>
          </cell>
          <cell r="C749" t="str">
            <v>28</v>
          </cell>
          <cell r="D749" t="str">
            <v>30</v>
          </cell>
          <cell r="E749" t="str">
            <v>Ne</v>
          </cell>
          <cell r="F749">
            <v>30</v>
          </cell>
          <cell r="G749" t="str">
            <v>1/30Ne RS Combed Cotton</v>
          </cell>
          <cell r="H749">
            <v>100</v>
          </cell>
          <cell r="I749">
            <v>2.65</v>
          </cell>
          <cell r="J749">
            <v>2640</v>
          </cell>
          <cell r="K749">
            <v>92</v>
          </cell>
          <cell r="L749">
            <v>26</v>
          </cell>
          <cell r="M749">
            <v>0.7</v>
          </cell>
          <cell r="N749">
            <v>19.763364191999997</v>
          </cell>
          <cell r="O749">
            <v>332.02451842559992</v>
          </cell>
        </row>
        <row r="750">
          <cell r="A750">
            <v>50182</v>
          </cell>
          <cell r="B750" t="str">
            <v>28gg, 30D, SJ, Orizio</v>
          </cell>
          <cell r="C750" t="str">
            <v>28</v>
          </cell>
          <cell r="D750" t="str">
            <v>36</v>
          </cell>
          <cell r="E750" t="str">
            <v>Ne</v>
          </cell>
          <cell r="F750">
            <v>36</v>
          </cell>
          <cell r="G750" t="str">
            <v>1/36Ne RS Cotton Marl (B50)</v>
          </cell>
          <cell r="H750">
            <v>95</v>
          </cell>
          <cell r="I750">
            <v>3</v>
          </cell>
          <cell r="J750">
            <v>2640</v>
          </cell>
          <cell r="K750">
            <v>92</v>
          </cell>
          <cell r="L750">
            <v>28</v>
          </cell>
          <cell r="M750">
            <v>0.65</v>
          </cell>
          <cell r="N750">
            <v>20.0788896</v>
          </cell>
          <cell r="O750">
            <v>313.23067775999999</v>
          </cell>
        </row>
        <row r="751">
          <cell r="A751">
            <v>50183</v>
          </cell>
          <cell r="B751" t="str">
            <v>28gg, 30D, SJ, Orizio</v>
          </cell>
          <cell r="C751" t="str">
            <v>28</v>
          </cell>
          <cell r="D751" t="str">
            <v>36</v>
          </cell>
          <cell r="E751" t="str">
            <v>Ne</v>
          </cell>
          <cell r="F751">
            <v>36</v>
          </cell>
          <cell r="G751" t="str">
            <v>1/36Ne RS Cotton Marl (B05)</v>
          </cell>
          <cell r="H751">
            <v>95</v>
          </cell>
          <cell r="I751">
            <v>3</v>
          </cell>
          <cell r="J751">
            <v>2640</v>
          </cell>
          <cell r="K751">
            <v>92</v>
          </cell>
          <cell r="L751">
            <v>28</v>
          </cell>
          <cell r="M751">
            <v>0.65</v>
          </cell>
          <cell r="N751">
            <v>20.0788896</v>
          </cell>
          <cell r="O751">
            <v>313.23067775999999</v>
          </cell>
        </row>
        <row r="752">
          <cell r="A752">
            <v>50185</v>
          </cell>
          <cell r="B752" t="str">
            <v>28gg, 30D, SJ, Orizio</v>
          </cell>
          <cell r="C752" t="str">
            <v>28</v>
          </cell>
          <cell r="D752" t="str">
            <v>40</v>
          </cell>
          <cell r="E752" t="str">
            <v>Ne</v>
          </cell>
          <cell r="F752">
            <v>40</v>
          </cell>
          <cell r="G752" t="str">
            <v>1/40Ne RS Combed Cotton</v>
          </cell>
          <cell r="H752">
            <v>90</v>
          </cell>
          <cell r="I752">
            <v>3.3</v>
          </cell>
          <cell r="J752">
            <v>2640</v>
          </cell>
          <cell r="K752">
            <v>92</v>
          </cell>
          <cell r="L752">
            <v>28</v>
          </cell>
          <cell r="M752">
            <v>0.7</v>
          </cell>
          <cell r="N752">
            <v>19.878100703999998</v>
          </cell>
          <cell r="O752">
            <v>333.95209182719992</v>
          </cell>
        </row>
        <row r="753">
          <cell r="A753">
            <v>50186</v>
          </cell>
          <cell r="B753" t="str">
            <v>28gg, 30D, SJ, Orizio</v>
          </cell>
          <cell r="C753" t="str">
            <v>28</v>
          </cell>
          <cell r="D753" t="str">
            <v>30</v>
          </cell>
          <cell r="E753" t="str">
            <v>Ne</v>
          </cell>
          <cell r="F753">
            <v>30</v>
          </cell>
          <cell r="G753" t="str">
            <v>1/30Ne RS Cotton Marl (BA13)</v>
          </cell>
          <cell r="H753">
            <v>90</v>
          </cell>
          <cell r="I753">
            <v>3.2</v>
          </cell>
          <cell r="J753">
            <v>2640</v>
          </cell>
          <cell r="K753">
            <v>92</v>
          </cell>
          <cell r="L753">
            <v>28</v>
          </cell>
          <cell r="M753">
            <v>0.65</v>
          </cell>
          <cell r="N753">
            <v>25.700978688000003</v>
          </cell>
          <cell r="O753">
            <v>400.93526753280008</v>
          </cell>
        </row>
        <row r="754">
          <cell r="A754">
            <v>50188</v>
          </cell>
          <cell r="B754" t="str">
            <v>28gg, 30D, SJ, Orizio</v>
          </cell>
          <cell r="C754" t="str">
            <v>28</v>
          </cell>
          <cell r="D754" t="str">
            <v>40</v>
          </cell>
          <cell r="E754" t="str">
            <v>Ne</v>
          </cell>
          <cell r="F754">
            <v>40</v>
          </cell>
          <cell r="G754" t="str">
            <v>1/40Ne RS Combed Cotton</v>
          </cell>
          <cell r="H754">
            <v>90</v>
          </cell>
          <cell r="I754">
            <v>3.3</v>
          </cell>
          <cell r="J754">
            <v>2640</v>
          </cell>
          <cell r="K754">
            <v>92</v>
          </cell>
          <cell r="L754">
            <v>28</v>
          </cell>
          <cell r="M754">
            <v>0.7</v>
          </cell>
          <cell r="N754">
            <v>19.878100703999998</v>
          </cell>
          <cell r="O754">
            <v>333.95209182719992</v>
          </cell>
        </row>
        <row r="755">
          <cell r="A755">
            <v>50190</v>
          </cell>
          <cell r="B755" t="str">
            <v>28gg, 30D, SJ, Orizio</v>
          </cell>
          <cell r="C755" t="str">
            <v>28</v>
          </cell>
          <cell r="D755" t="str">
            <v>50</v>
          </cell>
          <cell r="E755" t="str">
            <v>Nm</v>
          </cell>
          <cell r="F755">
            <v>30</v>
          </cell>
          <cell r="G755" t="str">
            <v>1/50Nm RS Viscose</v>
          </cell>
          <cell r="H755">
            <v>96</v>
          </cell>
          <cell r="I755">
            <v>3.1</v>
          </cell>
          <cell r="J755">
            <v>2640</v>
          </cell>
          <cell r="K755">
            <v>92</v>
          </cell>
          <cell r="L755">
            <v>28</v>
          </cell>
          <cell r="M755">
            <v>0.7</v>
          </cell>
          <cell r="N755">
            <v>24.897823104</v>
          </cell>
          <cell r="O755">
            <v>418.28342814719997</v>
          </cell>
        </row>
        <row r="756">
          <cell r="A756">
            <v>50191</v>
          </cell>
          <cell r="B756" t="str">
            <v>28gg, 30D, SJ, Orizio</v>
          </cell>
          <cell r="C756" t="str">
            <v>28</v>
          </cell>
          <cell r="D756" t="str">
            <v>26</v>
          </cell>
          <cell r="E756" t="str">
            <v>Ne</v>
          </cell>
          <cell r="F756">
            <v>26</v>
          </cell>
          <cell r="G756" t="str">
            <v>1/26Ne RS Combed Cotton</v>
          </cell>
          <cell r="H756">
            <v>100</v>
          </cell>
          <cell r="I756">
            <v>2.8</v>
          </cell>
          <cell r="J756">
            <v>2640</v>
          </cell>
          <cell r="K756">
            <v>92</v>
          </cell>
          <cell r="L756">
            <v>26</v>
          </cell>
          <cell r="M756">
            <v>0.7</v>
          </cell>
          <cell r="N756">
            <v>24.094667520000002</v>
          </cell>
          <cell r="O756">
            <v>404.79041433600003</v>
          </cell>
        </row>
        <row r="757">
          <cell r="A757">
            <v>50192</v>
          </cell>
          <cell r="B757" t="str">
            <v>28gg, 30D, SJ, Orizio</v>
          </cell>
          <cell r="C757" t="str">
            <v>28</v>
          </cell>
          <cell r="D757" t="str">
            <v>30</v>
          </cell>
          <cell r="E757" t="str">
            <v>Ne</v>
          </cell>
          <cell r="F757">
            <v>30</v>
          </cell>
          <cell r="G757" t="str">
            <v>1/30Ne RS Combed Cotton</v>
          </cell>
          <cell r="H757">
            <v>100</v>
          </cell>
          <cell r="I757">
            <v>2.88</v>
          </cell>
          <cell r="J757">
            <v>2640</v>
          </cell>
          <cell r="K757">
            <v>92</v>
          </cell>
          <cell r="L757">
            <v>26</v>
          </cell>
          <cell r="M757">
            <v>0.7</v>
          </cell>
          <cell r="N757">
            <v>21.478675046400003</v>
          </cell>
          <cell r="O757">
            <v>360.84174077952002</v>
          </cell>
        </row>
        <row r="758">
          <cell r="A758">
            <v>50197</v>
          </cell>
          <cell r="B758" t="str">
            <v>28gg, 30D, SJ, Orizio</v>
          </cell>
          <cell r="C758" t="str">
            <v>28</v>
          </cell>
          <cell r="D758" t="str">
            <v>60</v>
          </cell>
          <cell r="E758" t="str">
            <v>Nm</v>
          </cell>
          <cell r="F758">
            <v>36</v>
          </cell>
          <cell r="G758" t="str">
            <v>1/60Nm RS Micro Modal</v>
          </cell>
          <cell r="H758">
            <v>93.5</v>
          </cell>
          <cell r="I758">
            <v>2.9</v>
          </cell>
          <cell r="J758">
            <v>2640</v>
          </cell>
          <cell r="K758">
            <v>92</v>
          </cell>
          <cell r="L758">
            <v>28</v>
          </cell>
          <cell r="M758">
            <v>0.7</v>
          </cell>
          <cell r="N758">
            <v>19.409593279999999</v>
          </cell>
          <cell r="O758">
            <v>326.08116710399997</v>
          </cell>
        </row>
        <row r="759">
          <cell r="A759">
            <v>50199</v>
          </cell>
          <cell r="B759" t="str">
            <v>28gg, 30D, SJ, Orizio</v>
          </cell>
          <cell r="C759" t="str">
            <v>28</v>
          </cell>
          <cell r="D759" t="str">
            <v>36</v>
          </cell>
          <cell r="E759" t="str">
            <v>Ne</v>
          </cell>
          <cell r="F759">
            <v>36</v>
          </cell>
          <cell r="G759" t="str">
            <v>1/36Ne RS Cotton Marl (CTM2BK13)</v>
          </cell>
          <cell r="H759">
            <v>95</v>
          </cell>
          <cell r="I759">
            <v>3.1</v>
          </cell>
          <cell r="J759">
            <v>24</v>
          </cell>
          <cell r="K759">
            <v>180</v>
          </cell>
          <cell r="L759">
            <v>28</v>
          </cell>
          <cell r="M759">
            <v>0.65</v>
          </cell>
          <cell r="N759">
            <v>0.36903887999999996</v>
          </cell>
          <cell r="O759">
            <v>5.7570065279999998</v>
          </cell>
        </row>
        <row r="760">
          <cell r="A760">
            <v>50201</v>
          </cell>
          <cell r="B760" t="str">
            <v>28gg, 30D, SJ, Orizio</v>
          </cell>
          <cell r="C760" t="str">
            <v>28</v>
          </cell>
          <cell r="D760" t="str">
            <v>36</v>
          </cell>
          <cell r="E760" t="str">
            <v>Ne</v>
          </cell>
          <cell r="F760">
            <v>36</v>
          </cell>
          <cell r="G760" t="str">
            <v>1/36Ne RS Combed Cotton</v>
          </cell>
          <cell r="H760">
            <v>88</v>
          </cell>
          <cell r="I760">
            <v>3.2</v>
          </cell>
          <cell r="J760">
            <v>2640</v>
          </cell>
          <cell r="K760">
            <v>92</v>
          </cell>
          <cell r="L760">
            <v>28</v>
          </cell>
          <cell r="M760">
            <v>0.7</v>
          </cell>
          <cell r="N760">
            <v>21.417482240000005</v>
          </cell>
          <cell r="O760">
            <v>359.81370163200006</v>
          </cell>
        </row>
        <row r="761">
          <cell r="A761">
            <v>50202</v>
          </cell>
          <cell r="B761" t="str">
            <v>28gg, 30D, SJ, Orizio</v>
          </cell>
          <cell r="C761" t="str">
            <v>28</v>
          </cell>
          <cell r="D761" t="str">
            <v>40</v>
          </cell>
          <cell r="E761" t="str">
            <v>Ne</v>
          </cell>
          <cell r="F761">
            <v>40</v>
          </cell>
          <cell r="G761" t="str">
            <v>1/40Ne RS Combed Cotton</v>
          </cell>
          <cell r="H761">
            <v>90</v>
          </cell>
          <cell r="I761">
            <v>3.3</v>
          </cell>
          <cell r="J761">
            <v>2640</v>
          </cell>
          <cell r="K761">
            <v>92</v>
          </cell>
          <cell r="L761">
            <v>28</v>
          </cell>
          <cell r="M761">
            <v>0.7</v>
          </cell>
          <cell r="N761">
            <v>19.878100703999998</v>
          </cell>
          <cell r="O761">
            <v>333.95209182719992</v>
          </cell>
        </row>
        <row r="762">
          <cell r="A762">
            <v>50203</v>
          </cell>
          <cell r="B762" t="str">
            <v>28gg, 30D, SJ, Orizio</v>
          </cell>
          <cell r="C762" t="str">
            <v>28</v>
          </cell>
          <cell r="D762" t="str">
            <v>60</v>
          </cell>
          <cell r="E762" t="str">
            <v>Nm</v>
          </cell>
          <cell r="F762">
            <v>36</v>
          </cell>
          <cell r="G762" t="str">
            <v>1/60Nm RS Cotton/ Micro Modal 50/50</v>
          </cell>
          <cell r="H762">
            <v>93.5</v>
          </cell>
          <cell r="I762">
            <v>3.23</v>
          </cell>
          <cell r="J762">
            <v>2640</v>
          </cell>
          <cell r="K762">
            <v>92</v>
          </cell>
          <cell r="L762">
            <v>28</v>
          </cell>
          <cell r="M762">
            <v>0.7</v>
          </cell>
          <cell r="N762">
            <v>21.618271136000001</v>
          </cell>
          <cell r="O762">
            <v>363.18695508479999</v>
          </cell>
        </row>
        <row r="763">
          <cell r="A763">
            <v>50204</v>
          </cell>
          <cell r="B763" t="str">
            <v>28gg, 30D, SJ, Orizio</v>
          </cell>
          <cell r="C763" t="str">
            <v>28</v>
          </cell>
          <cell r="D763" t="str">
            <v>36</v>
          </cell>
          <cell r="E763" t="str">
            <v>Ne</v>
          </cell>
          <cell r="F763">
            <v>36</v>
          </cell>
          <cell r="G763" t="str">
            <v>1/36Ne RS Combed Cotton</v>
          </cell>
          <cell r="H763">
            <v>92</v>
          </cell>
          <cell r="I763">
            <v>2.5499999999999998</v>
          </cell>
          <cell r="J763">
            <v>2640</v>
          </cell>
          <cell r="K763">
            <v>92</v>
          </cell>
          <cell r="L763">
            <v>28</v>
          </cell>
          <cell r="M763">
            <v>0.7</v>
          </cell>
          <cell r="N763">
            <v>17.067056159999996</v>
          </cell>
          <cell r="O763">
            <v>286.72654348799989</v>
          </cell>
        </row>
        <row r="764">
          <cell r="A764">
            <v>50205</v>
          </cell>
          <cell r="B764" t="str">
            <v>28gg, 30D, SJ, Orizio</v>
          </cell>
          <cell r="C764" t="str">
            <v>28</v>
          </cell>
          <cell r="D764" t="str">
            <v>60</v>
          </cell>
          <cell r="E764" t="str">
            <v>Nm</v>
          </cell>
          <cell r="F764">
            <v>36</v>
          </cell>
          <cell r="G764" t="str">
            <v>1/60Nm RS Cotton/ Micro Modal 50/50</v>
          </cell>
          <cell r="H764">
            <v>92</v>
          </cell>
          <cell r="I764">
            <v>2.5499999999999998</v>
          </cell>
          <cell r="J764">
            <v>2640</v>
          </cell>
          <cell r="K764">
            <v>92</v>
          </cell>
          <cell r="L764">
            <v>28</v>
          </cell>
          <cell r="M764">
            <v>0.7</v>
          </cell>
          <cell r="N764">
            <v>17.067056159999996</v>
          </cell>
          <cell r="O764">
            <v>286.72654348799989</v>
          </cell>
        </row>
        <row r="765">
          <cell r="A765">
            <v>50206</v>
          </cell>
          <cell r="B765" t="str">
            <v>28gg, 30D, SJ, Orizio</v>
          </cell>
          <cell r="C765" t="str">
            <v>28</v>
          </cell>
          <cell r="D765" t="str">
            <v>40</v>
          </cell>
          <cell r="E765" t="str">
            <v>Ne</v>
          </cell>
          <cell r="F765">
            <v>40</v>
          </cell>
          <cell r="G765" t="str">
            <v>1/40Ne RS Cotton Marl (MC13)</v>
          </cell>
          <cell r="H765">
            <v>95</v>
          </cell>
          <cell r="I765">
            <v>3.1</v>
          </cell>
          <cell r="J765">
            <v>2640</v>
          </cell>
          <cell r="K765">
            <v>92</v>
          </cell>
          <cell r="L765">
            <v>28</v>
          </cell>
          <cell r="M765">
            <v>0.65</v>
          </cell>
          <cell r="N765">
            <v>18.673367328000001</v>
          </cell>
          <cell r="O765">
            <v>291.30453031680003</v>
          </cell>
        </row>
        <row r="766">
          <cell r="A766">
            <v>50207</v>
          </cell>
          <cell r="B766" t="str">
            <v>28gg, 30D, SJ, Orizio</v>
          </cell>
          <cell r="C766" t="str">
            <v>28</v>
          </cell>
          <cell r="D766" t="str">
            <v>30</v>
          </cell>
          <cell r="E766" t="str">
            <v>Ne</v>
          </cell>
          <cell r="F766">
            <v>30</v>
          </cell>
          <cell r="G766" t="str">
            <v>1/30Ne RS Combed Cotton</v>
          </cell>
          <cell r="H766">
            <v>100</v>
          </cell>
          <cell r="I766">
            <v>2.85</v>
          </cell>
          <cell r="J766">
            <v>2310</v>
          </cell>
          <cell r="K766">
            <v>92</v>
          </cell>
          <cell r="L766">
            <v>26</v>
          </cell>
          <cell r="M766">
            <v>0.7</v>
          </cell>
          <cell r="N766">
            <v>18.598071492000003</v>
          </cell>
          <cell r="O766">
            <v>312.4476010656</v>
          </cell>
        </row>
        <row r="767">
          <cell r="A767">
            <v>50208</v>
          </cell>
          <cell r="B767" t="str">
            <v>28gg, 30D, SJ, Orizio</v>
          </cell>
          <cell r="C767" t="str">
            <v>28</v>
          </cell>
          <cell r="D767" t="str">
            <v>110</v>
          </cell>
          <cell r="E767" t="str">
            <v>Dt</v>
          </cell>
          <cell r="F767">
            <v>54</v>
          </cell>
          <cell r="G767" t="str">
            <v>1/110Dtex 36F, SD, Raw White Polyester</v>
          </cell>
          <cell r="H767">
            <v>37</v>
          </cell>
          <cell r="I767">
            <v>3.23</v>
          </cell>
          <cell r="J767">
            <v>2640</v>
          </cell>
          <cell r="K767">
            <v>92</v>
          </cell>
          <cell r="L767">
            <v>28</v>
          </cell>
          <cell r="M767">
            <v>0.7</v>
          </cell>
          <cell r="N767">
            <v>14.412180757333333</v>
          </cell>
          <cell r="O767">
            <v>242.12463672319998</v>
          </cell>
        </row>
        <row r="768">
          <cell r="A768">
            <v>50208</v>
          </cell>
          <cell r="B768" t="str">
            <v>28gg, 30D, SJ, Orizio</v>
          </cell>
          <cell r="C768" t="str">
            <v>28</v>
          </cell>
          <cell r="D768" t="str">
            <v>110</v>
          </cell>
          <cell r="E768" t="str">
            <v>Dt</v>
          </cell>
          <cell r="F768">
            <v>54</v>
          </cell>
          <cell r="G768" t="str">
            <v>1/110Dtex 36F, SD, Raw White Polyester</v>
          </cell>
          <cell r="H768">
            <v>37</v>
          </cell>
          <cell r="I768">
            <v>3.23</v>
          </cell>
          <cell r="J768">
            <v>2640</v>
          </cell>
          <cell r="K768">
            <v>92</v>
          </cell>
          <cell r="L768">
            <v>28</v>
          </cell>
          <cell r="M768">
            <v>0.7</v>
          </cell>
          <cell r="N768">
            <v>14.412180757333333</v>
          </cell>
          <cell r="O768">
            <v>242.12463672319998</v>
          </cell>
        </row>
        <row r="769">
          <cell r="A769">
            <v>50210</v>
          </cell>
          <cell r="B769" t="str">
            <v>28gg, 30D, SJ, Orizio</v>
          </cell>
          <cell r="C769" t="str">
            <v>28</v>
          </cell>
          <cell r="D769" t="str">
            <v>38</v>
          </cell>
          <cell r="E769" t="str">
            <v>Ne</v>
          </cell>
          <cell r="F769">
            <v>38</v>
          </cell>
          <cell r="G769" t="str">
            <v>1/38Ne RS Cotton Marl (CTM3BK20)</v>
          </cell>
          <cell r="H769">
            <v>95</v>
          </cell>
          <cell r="I769">
            <v>3.1</v>
          </cell>
          <cell r="J769">
            <v>2640</v>
          </cell>
          <cell r="K769">
            <v>92</v>
          </cell>
          <cell r="L769">
            <v>28</v>
          </cell>
          <cell r="M769">
            <v>0.65</v>
          </cell>
          <cell r="N769">
            <v>19.656176134736842</v>
          </cell>
          <cell r="O769">
            <v>306.63634770189475</v>
          </cell>
        </row>
        <row r="770">
          <cell r="A770">
            <v>50211</v>
          </cell>
          <cell r="B770" t="str">
            <v>28gg, 30D, SJ, Orizio</v>
          </cell>
          <cell r="C770" t="str">
            <v>28</v>
          </cell>
          <cell r="D770" t="str">
            <v>36</v>
          </cell>
          <cell r="E770" t="str">
            <v>Ne</v>
          </cell>
          <cell r="F770">
            <v>36</v>
          </cell>
          <cell r="G770" t="str">
            <v>1/36Ne RS Combed Cotton</v>
          </cell>
          <cell r="H770">
            <v>46</v>
          </cell>
          <cell r="I770">
            <v>2.5499999999999998</v>
          </cell>
          <cell r="J770">
            <v>2640</v>
          </cell>
          <cell r="K770">
            <v>92</v>
          </cell>
          <cell r="L770">
            <v>28</v>
          </cell>
          <cell r="M770">
            <v>0.7</v>
          </cell>
          <cell r="N770">
            <v>17.067056159999996</v>
          </cell>
          <cell r="O770">
            <v>286.72654348799989</v>
          </cell>
        </row>
        <row r="771">
          <cell r="A771">
            <v>50211</v>
          </cell>
          <cell r="B771" t="str">
            <v>28gg, 30D, SJ, Orizio</v>
          </cell>
          <cell r="C771" t="str">
            <v>28</v>
          </cell>
          <cell r="D771" t="str">
            <v>36</v>
          </cell>
          <cell r="E771" t="str">
            <v>Ne</v>
          </cell>
          <cell r="F771">
            <v>36</v>
          </cell>
          <cell r="G771" t="str">
            <v>1/36Ne RS Combed Cotton</v>
          </cell>
          <cell r="H771">
            <v>46</v>
          </cell>
          <cell r="I771">
            <v>2.5499999999999998</v>
          </cell>
          <cell r="J771">
            <v>2640</v>
          </cell>
          <cell r="K771">
            <v>92</v>
          </cell>
          <cell r="L771">
            <v>28</v>
          </cell>
          <cell r="M771">
            <v>0.7</v>
          </cell>
          <cell r="N771">
            <v>17.067056159999996</v>
          </cell>
          <cell r="O771">
            <v>286.72654348799989</v>
          </cell>
        </row>
        <row r="772">
          <cell r="A772">
            <v>50212</v>
          </cell>
          <cell r="B772" t="str">
            <v>28gg, 30D, SJ, Orizio</v>
          </cell>
          <cell r="C772" t="str">
            <v>28</v>
          </cell>
          <cell r="D772" t="str">
            <v>85</v>
          </cell>
          <cell r="E772" t="str">
            <v>Nm</v>
          </cell>
          <cell r="F772">
            <v>51</v>
          </cell>
          <cell r="G772" t="str">
            <v>1/85Nm RS Cotton/ Micro Modal 50/50 Marl (CMM4BK50)</v>
          </cell>
          <cell r="H772">
            <v>90</v>
          </cell>
          <cell r="I772">
            <v>3</v>
          </cell>
          <cell r="J772">
            <v>2640</v>
          </cell>
          <cell r="K772">
            <v>92</v>
          </cell>
          <cell r="L772">
            <v>28</v>
          </cell>
          <cell r="M772">
            <v>0.65</v>
          </cell>
          <cell r="N772">
            <v>14.173333835294118</v>
          </cell>
          <cell r="O772">
            <v>221.10400783058824</v>
          </cell>
        </row>
        <row r="773">
          <cell r="A773">
            <v>50216</v>
          </cell>
          <cell r="B773" t="str">
            <v>28gg, 30D, SJ, Orizio</v>
          </cell>
          <cell r="C773" t="str">
            <v>28</v>
          </cell>
          <cell r="D773" t="str">
            <v>38</v>
          </cell>
          <cell r="E773" t="str">
            <v>Ne</v>
          </cell>
          <cell r="F773">
            <v>38</v>
          </cell>
          <cell r="G773" t="str">
            <v>1/38Ne RS Combed Cotton</v>
          </cell>
          <cell r="H773">
            <v>95</v>
          </cell>
          <cell r="I773">
            <v>3.1</v>
          </cell>
          <cell r="J773">
            <v>2640</v>
          </cell>
          <cell r="K773">
            <v>92</v>
          </cell>
          <cell r="L773">
            <v>28</v>
          </cell>
          <cell r="M773">
            <v>0.7</v>
          </cell>
          <cell r="N773">
            <v>19.656176134736842</v>
          </cell>
          <cell r="O773">
            <v>330.22375906357894</v>
          </cell>
        </row>
        <row r="774">
          <cell r="A774">
            <v>50217</v>
          </cell>
          <cell r="B774" t="str">
            <v>28gg, 30D, SJ, Orizio</v>
          </cell>
          <cell r="C774" t="str">
            <v>28</v>
          </cell>
          <cell r="D774" t="str">
            <v>50</v>
          </cell>
          <cell r="E774" t="str">
            <v>Nm</v>
          </cell>
          <cell r="F774">
            <v>30</v>
          </cell>
          <cell r="G774" t="str">
            <v>1/50Nm OES Viscose</v>
          </cell>
          <cell r="H774">
            <v>93</v>
          </cell>
          <cell r="I774">
            <v>3</v>
          </cell>
          <cell r="J774">
            <v>2640</v>
          </cell>
          <cell r="K774">
            <v>92</v>
          </cell>
          <cell r="L774">
            <v>28</v>
          </cell>
          <cell r="M774">
            <v>0.7</v>
          </cell>
          <cell r="N774">
            <v>24.094667520000002</v>
          </cell>
          <cell r="O774">
            <v>404.79041433600003</v>
          </cell>
        </row>
        <row r="775">
          <cell r="A775">
            <v>50219</v>
          </cell>
          <cell r="B775" t="str">
            <v>28gg, 30D, SJ, Orizio</v>
          </cell>
          <cell r="C775" t="str">
            <v>28</v>
          </cell>
          <cell r="D775" t="str">
            <v>50</v>
          </cell>
          <cell r="E775" t="str">
            <v>Nm</v>
          </cell>
          <cell r="F775">
            <v>30</v>
          </cell>
          <cell r="G775" t="str">
            <v>1/50Nm RS Viscose</v>
          </cell>
          <cell r="H775">
            <v>93</v>
          </cell>
          <cell r="I775">
            <v>3</v>
          </cell>
          <cell r="J775">
            <v>2640</v>
          </cell>
          <cell r="K775">
            <v>92</v>
          </cell>
          <cell r="L775">
            <v>28</v>
          </cell>
          <cell r="M775">
            <v>0.7</v>
          </cell>
          <cell r="N775">
            <v>24.094667520000002</v>
          </cell>
          <cell r="O775">
            <v>404.79041433600003</v>
          </cell>
        </row>
        <row r="776">
          <cell r="A776">
            <v>50220</v>
          </cell>
          <cell r="B776" t="str">
            <v>28gg, 30D, SJ, Orizio</v>
          </cell>
          <cell r="C776" t="str">
            <v>28</v>
          </cell>
          <cell r="D776" t="str">
            <v>50</v>
          </cell>
          <cell r="E776" t="str">
            <v>Nm</v>
          </cell>
          <cell r="F776">
            <v>30</v>
          </cell>
          <cell r="G776" t="str">
            <v>1/50Nm OES Viscose</v>
          </cell>
          <cell r="H776">
            <v>93.5</v>
          </cell>
          <cell r="I776">
            <v>3.1</v>
          </cell>
          <cell r="J776">
            <v>2640</v>
          </cell>
          <cell r="K776">
            <v>92</v>
          </cell>
          <cell r="L776">
            <v>28</v>
          </cell>
          <cell r="M776">
            <v>0.7</v>
          </cell>
          <cell r="N776">
            <v>24.897823104</v>
          </cell>
          <cell r="O776">
            <v>418.28342814719997</v>
          </cell>
        </row>
        <row r="777">
          <cell r="A777">
            <v>50223</v>
          </cell>
          <cell r="B777" t="str">
            <v>28gg, 30D, SJ, Orizio</v>
          </cell>
          <cell r="C777" t="str">
            <v>28</v>
          </cell>
          <cell r="D777" t="str">
            <v>60</v>
          </cell>
          <cell r="E777" t="str">
            <v>Nm</v>
          </cell>
          <cell r="F777">
            <v>36</v>
          </cell>
          <cell r="G777" t="str">
            <v>1/60Nm RS Viscose</v>
          </cell>
          <cell r="H777">
            <v>93.5</v>
          </cell>
          <cell r="I777">
            <v>2.9</v>
          </cell>
          <cell r="J777">
            <v>2640</v>
          </cell>
          <cell r="K777">
            <v>92</v>
          </cell>
          <cell r="L777">
            <v>28</v>
          </cell>
          <cell r="M777">
            <v>0.7</v>
          </cell>
          <cell r="N777">
            <v>19.409593279999999</v>
          </cell>
          <cell r="O777">
            <v>326.08116710399997</v>
          </cell>
        </row>
        <row r="778">
          <cell r="A778">
            <v>50229</v>
          </cell>
          <cell r="B778" t="str">
            <v>28gg, 30D, SJ, Orizio</v>
          </cell>
          <cell r="C778" t="str">
            <v>28</v>
          </cell>
          <cell r="D778" t="str">
            <v>36</v>
          </cell>
          <cell r="E778" t="str">
            <v>Ne</v>
          </cell>
          <cell r="F778">
            <v>36</v>
          </cell>
          <cell r="G778" t="str">
            <v>1/36Ne RS Cotton Marl (CTM2BK13)</v>
          </cell>
          <cell r="H778">
            <v>95</v>
          </cell>
          <cell r="I778">
            <v>3</v>
          </cell>
          <cell r="J778">
            <v>2640</v>
          </cell>
          <cell r="K778">
            <v>92</v>
          </cell>
          <cell r="L778">
            <v>28</v>
          </cell>
          <cell r="M778">
            <v>0.65</v>
          </cell>
          <cell r="N778">
            <v>20.0788896</v>
          </cell>
          <cell r="O778">
            <v>313.23067775999999</v>
          </cell>
        </row>
        <row r="779">
          <cell r="A779">
            <v>50230</v>
          </cell>
          <cell r="B779" t="str">
            <v>28gg, 30D, SJ, Orizio</v>
          </cell>
          <cell r="C779" t="str">
            <v>28</v>
          </cell>
          <cell r="D779" t="str">
            <v>60</v>
          </cell>
          <cell r="E779" t="str">
            <v>Nm</v>
          </cell>
          <cell r="F779">
            <v>36</v>
          </cell>
          <cell r="G779" t="str">
            <v>1/60Nm RS Cotton/ Micro Modal 50/50</v>
          </cell>
          <cell r="H779">
            <v>93.5</v>
          </cell>
          <cell r="I779">
            <v>3.23</v>
          </cell>
          <cell r="J779">
            <v>2640</v>
          </cell>
          <cell r="K779">
            <v>92</v>
          </cell>
          <cell r="L779">
            <v>28</v>
          </cell>
          <cell r="M779">
            <v>0.7</v>
          </cell>
          <cell r="N779">
            <v>21.618271136000001</v>
          </cell>
          <cell r="O779">
            <v>363.18695508479999</v>
          </cell>
        </row>
        <row r="780">
          <cell r="A780">
            <v>50233</v>
          </cell>
          <cell r="B780" t="str">
            <v>28gg, 30D, SJ, Orizio</v>
          </cell>
          <cell r="C780" t="str">
            <v>28</v>
          </cell>
          <cell r="D780" t="str">
            <v>32</v>
          </cell>
          <cell r="E780" t="str">
            <v>Ne</v>
          </cell>
          <cell r="F780">
            <v>32</v>
          </cell>
          <cell r="G780" t="str">
            <v>1/32Ne RS Combed Cotton</v>
          </cell>
          <cell r="H780">
            <v>92.5</v>
          </cell>
          <cell r="I780">
            <v>3.35</v>
          </cell>
          <cell r="J780">
            <v>2640</v>
          </cell>
          <cell r="K780">
            <v>92</v>
          </cell>
          <cell r="L780">
            <v>28</v>
          </cell>
          <cell r="M780">
            <v>0.7</v>
          </cell>
          <cell r="N780">
            <v>25.224105059999999</v>
          </cell>
          <cell r="O780">
            <v>423.76496500799999</v>
          </cell>
        </row>
        <row r="781">
          <cell r="A781">
            <v>50235</v>
          </cell>
          <cell r="B781" t="str">
            <v>28gg, 30D, SJ, Orizio</v>
          </cell>
          <cell r="C781" t="str">
            <v>28</v>
          </cell>
          <cell r="D781" t="str">
            <v>40</v>
          </cell>
          <cell r="E781" t="str">
            <v>Ne</v>
          </cell>
          <cell r="F781">
            <v>40</v>
          </cell>
          <cell r="G781" t="str">
            <v>1/40Ne RS Cotton Marl (MC13)</v>
          </cell>
          <cell r="H781">
            <v>91.5</v>
          </cell>
          <cell r="I781">
            <v>3</v>
          </cell>
          <cell r="J781">
            <v>2640</v>
          </cell>
          <cell r="K781">
            <v>92</v>
          </cell>
          <cell r="L781">
            <v>28</v>
          </cell>
          <cell r="M781">
            <v>0.65</v>
          </cell>
          <cell r="N781">
            <v>18.071000640000001</v>
          </cell>
          <cell r="O781">
            <v>281.90760998400003</v>
          </cell>
        </row>
        <row r="782">
          <cell r="A782">
            <v>50237</v>
          </cell>
          <cell r="B782" t="str">
            <v>28gg, 30D, SJ, Orizio</v>
          </cell>
          <cell r="C782" t="str">
            <v>28</v>
          </cell>
          <cell r="D782" t="str">
            <v>30</v>
          </cell>
          <cell r="E782" t="str">
            <v>Ne</v>
          </cell>
          <cell r="F782">
            <v>30</v>
          </cell>
          <cell r="G782" t="str">
            <v>1/30Ne RS Combed Cotton</v>
          </cell>
          <cell r="H782">
            <v>100</v>
          </cell>
          <cell r="I782">
            <v>2.82</v>
          </cell>
          <cell r="J782">
            <v>2640</v>
          </cell>
          <cell r="K782">
            <v>92</v>
          </cell>
          <cell r="L782">
            <v>26</v>
          </cell>
          <cell r="M782">
            <v>0.7</v>
          </cell>
          <cell r="N782">
            <v>21.031202649599997</v>
          </cell>
          <cell r="O782">
            <v>353.32420451327994</v>
          </cell>
        </row>
        <row r="783">
          <cell r="A783">
            <v>50239</v>
          </cell>
          <cell r="B783" t="str">
            <v>28gg, 30D, SJ, Orizio</v>
          </cell>
          <cell r="C783" t="str">
            <v>28</v>
          </cell>
          <cell r="D783" t="str">
            <v>60</v>
          </cell>
          <cell r="E783" t="str">
            <v>Nm</v>
          </cell>
          <cell r="F783">
            <v>36</v>
          </cell>
          <cell r="G783" t="str">
            <v>1/60Nm RS Viscose</v>
          </cell>
          <cell r="H783">
            <v>93.5</v>
          </cell>
          <cell r="I783">
            <v>2.9</v>
          </cell>
          <cell r="J783">
            <v>2640</v>
          </cell>
          <cell r="K783">
            <v>92</v>
          </cell>
          <cell r="L783">
            <v>28</v>
          </cell>
          <cell r="M783">
            <v>0.7</v>
          </cell>
          <cell r="N783">
            <v>19.409593279999999</v>
          </cell>
          <cell r="O783">
            <v>326.08116710399997</v>
          </cell>
        </row>
        <row r="784">
          <cell r="A784">
            <v>50247</v>
          </cell>
          <cell r="B784" t="str">
            <v>28gg, 30D, SJ, Orizio</v>
          </cell>
          <cell r="C784" t="str">
            <v>28</v>
          </cell>
          <cell r="D784" t="str">
            <v>38</v>
          </cell>
          <cell r="E784" t="str">
            <v>Ne</v>
          </cell>
          <cell r="F784">
            <v>38</v>
          </cell>
          <cell r="G784" t="str">
            <v>1/38Ne RS Combed Cotton</v>
          </cell>
          <cell r="H784">
            <v>95</v>
          </cell>
          <cell r="I784">
            <v>3.1</v>
          </cell>
          <cell r="J784">
            <v>2640</v>
          </cell>
          <cell r="K784">
            <v>92</v>
          </cell>
          <cell r="L784">
            <v>28</v>
          </cell>
          <cell r="M784">
            <v>0.7</v>
          </cell>
          <cell r="N784">
            <v>19.656176134736842</v>
          </cell>
          <cell r="O784">
            <v>330.22375906357894</v>
          </cell>
        </row>
        <row r="785">
          <cell r="A785">
            <v>50253</v>
          </cell>
          <cell r="B785" t="str">
            <v>28gg, 30D, SJ, Orizio</v>
          </cell>
          <cell r="C785" t="str">
            <v>28</v>
          </cell>
          <cell r="D785" t="str">
            <v>36</v>
          </cell>
          <cell r="E785" t="str">
            <v>Ne</v>
          </cell>
          <cell r="F785">
            <v>36</v>
          </cell>
          <cell r="G785" t="str">
            <v>1/36Ne RS Cotton Marl (CTM5NV10)</v>
          </cell>
          <cell r="H785">
            <v>95</v>
          </cell>
          <cell r="I785">
            <v>3</v>
          </cell>
          <cell r="J785">
            <v>2640</v>
          </cell>
          <cell r="K785">
            <v>180</v>
          </cell>
          <cell r="L785">
            <v>28</v>
          </cell>
          <cell r="M785">
            <v>0.65</v>
          </cell>
          <cell r="N785">
            <v>39.284784000000002</v>
          </cell>
          <cell r="O785">
            <v>612.84263040000008</v>
          </cell>
        </row>
        <row r="786">
          <cell r="A786">
            <v>50254</v>
          </cell>
          <cell r="B786" t="str">
            <v>28gg, 30D, SJ, Orizio</v>
          </cell>
          <cell r="C786" t="str">
            <v>28</v>
          </cell>
          <cell r="D786" t="str">
            <v>36</v>
          </cell>
          <cell r="E786" t="str">
            <v>Ne</v>
          </cell>
          <cell r="F786">
            <v>36</v>
          </cell>
          <cell r="G786" t="str">
            <v>1/36Ne RS Cotton Marl (CTM1LR10709B)</v>
          </cell>
          <cell r="H786">
            <v>95</v>
          </cell>
          <cell r="I786">
            <v>3</v>
          </cell>
          <cell r="J786">
            <v>2640</v>
          </cell>
          <cell r="K786">
            <v>92</v>
          </cell>
          <cell r="L786">
            <v>28</v>
          </cell>
          <cell r="M786">
            <v>0.65</v>
          </cell>
          <cell r="N786">
            <v>20.0788896</v>
          </cell>
          <cell r="O786">
            <v>313.23067775999999</v>
          </cell>
        </row>
        <row r="787">
          <cell r="A787">
            <v>50255</v>
          </cell>
          <cell r="B787" t="str">
            <v>28gg, 30D, SJ, Orizio</v>
          </cell>
          <cell r="C787" t="str">
            <v>28</v>
          </cell>
          <cell r="D787" t="str">
            <v>36</v>
          </cell>
          <cell r="E787" t="str">
            <v>Ne</v>
          </cell>
          <cell r="F787">
            <v>36</v>
          </cell>
          <cell r="G787" t="str">
            <v>1/36Ne RS Cotton Marl (CTM5LR10722)</v>
          </cell>
          <cell r="H787">
            <v>95</v>
          </cell>
          <cell r="I787">
            <v>3</v>
          </cell>
          <cell r="J787">
            <v>2640</v>
          </cell>
          <cell r="K787">
            <v>92</v>
          </cell>
          <cell r="L787">
            <v>28</v>
          </cell>
          <cell r="M787">
            <v>0.65</v>
          </cell>
          <cell r="N787">
            <v>20.0788896</v>
          </cell>
          <cell r="O787">
            <v>313.23067775999999</v>
          </cell>
        </row>
        <row r="788">
          <cell r="A788">
            <v>50260</v>
          </cell>
          <cell r="B788" t="str">
            <v>28gg, 30D, SJ, Orizio</v>
          </cell>
          <cell r="C788" t="str">
            <v>28</v>
          </cell>
          <cell r="D788" t="str">
            <v>30</v>
          </cell>
          <cell r="E788" t="str">
            <v>Ne</v>
          </cell>
          <cell r="F788">
            <v>30</v>
          </cell>
          <cell r="G788" t="str">
            <v>1/30Ne RS Cotton Marl (CTM6LR10714)</v>
          </cell>
          <cell r="H788">
            <v>100</v>
          </cell>
          <cell r="I788">
            <v>2.88</v>
          </cell>
          <cell r="J788">
            <v>2640</v>
          </cell>
          <cell r="K788">
            <v>92</v>
          </cell>
          <cell r="L788">
            <v>26</v>
          </cell>
          <cell r="M788">
            <v>0.65</v>
          </cell>
          <cell r="N788">
            <v>21.478675046400003</v>
          </cell>
          <cell r="O788">
            <v>335.06733072384009</v>
          </cell>
        </row>
        <row r="789">
          <cell r="A789">
            <v>50261</v>
          </cell>
          <cell r="B789" t="str">
            <v>28gg, 30D, SJ, Orizio</v>
          </cell>
          <cell r="C789" t="str">
            <v>28</v>
          </cell>
          <cell r="D789" t="str">
            <v>30</v>
          </cell>
          <cell r="E789" t="str">
            <v>Ne</v>
          </cell>
          <cell r="F789">
            <v>30</v>
          </cell>
          <cell r="G789" t="str">
            <v>1/30Ne RS Cotton Marl (CTM5LR10722)</v>
          </cell>
          <cell r="H789">
            <v>100</v>
          </cell>
          <cell r="I789">
            <v>2.88</v>
          </cell>
          <cell r="J789">
            <v>2640</v>
          </cell>
          <cell r="K789">
            <v>92</v>
          </cell>
          <cell r="L789">
            <v>26</v>
          </cell>
          <cell r="M789">
            <v>0.65</v>
          </cell>
          <cell r="N789">
            <v>21.478675046400003</v>
          </cell>
          <cell r="O789">
            <v>335.06733072384009</v>
          </cell>
        </row>
        <row r="790">
          <cell r="A790">
            <v>50262</v>
          </cell>
          <cell r="B790" t="str">
            <v>28gg, 30D, SJ, Orizio</v>
          </cell>
          <cell r="C790" t="str">
            <v>28</v>
          </cell>
          <cell r="D790" t="str">
            <v>30</v>
          </cell>
          <cell r="E790" t="str">
            <v>Ne</v>
          </cell>
          <cell r="F790">
            <v>30</v>
          </cell>
          <cell r="G790" t="str">
            <v>1/30Ne RS Cotton Marl (CTM1LR10709B)</v>
          </cell>
          <cell r="H790">
            <v>100</v>
          </cell>
          <cell r="I790">
            <v>2.88</v>
          </cell>
          <cell r="J790">
            <v>2640</v>
          </cell>
          <cell r="K790">
            <v>92</v>
          </cell>
          <cell r="L790">
            <v>26</v>
          </cell>
          <cell r="M790">
            <v>0.65</v>
          </cell>
          <cell r="N790">
            <v>21.478675046400003</v>
          </cell>
          <cell r="O790">
            <v>335.06733072384009</v>
          </cell>
        </row>
        <row r="791">
          <cell r="A791">
            <v>50265</v>
          </cell>
          <cell r="B791" t="str">
            <v>28gg, 30D, SJ, Orizio</v>
          </cell>
          <cell r="C791" t="str">
            <v>28</v>
          </cell>
          <cell r="D791" t="str">
            <v>50</v>
          </cell>
          <cell r="E791" t="str">
            <v>Ne</v>
          </cell>
          <cell r="F791">
            <v>50</v>
          </cell>
          <cell r="G791" t="str">
            <v>1/50Ne RS Combed Cotton</v>
          </cell>
          <cell r="H791">
            <v>45</v>
          </cell>
          <cell r="I791">
            <v>3</v>
          </cell>
          <cell r="J791">
            <v>2640</v>
          </cell>
          <cell r="K791">
            <v>92</v>
          </cell>
          <cell r="L791">
            <v>28</v>
          </cell>
          <cell r="M791">
            <v>0.7</v>
          </cell>
          <cell r="N791">
            <v>14.456800511999999</v>
          </cell>
          <cell r="O791">
            <v>242.87424860159996</v>
          </cell>
        </row>
        <row r="792">
          <cell r="A792">
            <v>50265</v>
          </cell>
          <cell r="B792" t="str">
            <v>28gg, 30D, SJ, Orizio</v>
          </cell>
          <cell r="C792" t="str">
            <v>28</v>
          </cell>
          <cell r="D792" t="str">
            <v>50</v>
          </cell>
          <cell r="E792" t="str">
            <v>Ne</v>
          </cell>
          <cell r="F792">
            <v>50</v>
          </cell>
          <cell r="G792" t="str">
            <v>1/50Ne RS Combed Cotton</v>
          </cell>
          <cell r="H792">
            <v>45</v>
          </cell>
          <cell r="I792">
            <v>3</v>
          </cell>
          <cell r="J792">
            <v>2640</v>
          </cell>
          <cell r="K792">
            <v>92</v>
          </cell>
          <cell r="L792">
            <v>28</v>
          </cell>
          <cell r="M792">
            <v>0.7</v>
          </cell>
          <cell r="N792">
            <v>14.456800511999999</v>
          </cell>
          <cell r="O792">
            <v>242.87424860159996</v>
          </cell>
        </row>
        <row r="793">
          <cell r="A793">
            <v>50266</v>
          </cell>
          <cell r="B793" t="str">
            <v>24gg, 30D, SJ, Orizio</v>
          </cell>
          <cell r="C793" t="str">
            <v>24</v>
          </cell>
          <cell r="D793" t="str">
            <v>24</v>
          </cell>
          <cell r="E793" t="str">
            <v>Ne</v>
          </cell>
          <cell r="F793">
            <v>24</v>
          </cell>
          <cell r="G793" t="str">
            <v>1/24Ne RS Combed Cotton</v>
          </cell>
          <cell r="H793">
            <v>95</v>
          </cell>
          <cell r="I793">
            <v>3.1</v>
          </cell>
          <cell r="J793">
            <v>2220</v>
          </cell>
          <cell r="K793">
            <v>92</v>
          </cell>
          <cell r="L793">
            <v>28</v>
          </cell>
          <cell r="M793">
            <v>0.7</v>
          </cell>
          <cell r="N793">
            <v>26.171007240000002</v>
          </cell>
          <cell r="O793">
            <v>439.672921632</v>
          </cell>
        </row>
        <row r="794">
          <cell r="A794">
            <v>50267</v>
          </cell>
          <cell r="B794" t="str">
            <v>24gg, 30D, SJ, Orizio</v>
          </cell>
          <cell r="C794" t="str">
            <v>24</v>
          </cell>
          <cell r="D794" t="str">
            <v>24</v>
          </cell>
          <cell r="E794" t="str">
            <v>Ne</v>
          </cell>
          <cell r="F794">
            <v>24</v>
          </cell>
          <cell r="G794" t="str">
            <v>1/24Ne RS Combed Cotton</v>
          </cell>
          <cell r="H794">
            <v>100</v>
          </cell>
          <cell r="I794">
            <v>2.85</v>
          </cell>
          <cell r="J794">
            <v>2220</v>
          </cell>
          <cell r="K794">
            <v>92</v>
          </cell>
          <cell r="L794">
            <v>26</v>
          </cell>
          <cell r="M794">
            <v>0.7</v>
          </cell>
          <cell r="N794">
            <v>22.341839130000004</v>
          </cell>
          <cell r="O794">
            <v>375.34289738400003</v>
          </cell>
        </row>
        <row r="795">
          <cell r="A795">
            <v>50268</v>
          </cell>
          <cell r="B795" t="str">
            <v>28gg, 30D, SJ, Orizio</v>
          </cell>
          <cell r="C795" t="str">
            <v>28</v>
          </cell>
          <cell r="D795" t="str">
            <v>30</v>
          </cell>
          <cell r="E795" t="str">
            <v>Ne</v>
          </cell>
          <cell r="F795">
            <v>30</v>
          </cell>
          <cell r="G795" t="str">
            <v>1/30Ne RS Cotton Marl (CTM2LR10710)</v>
          </cell>
          <cell r="H795">
            <v>100</v>
          </cell>
          <cell r="I795">
            <v>2.88</v>
          </cell>
          <cell r="J795">
            <v>2640</v>
          </cell>
          <cell r="K795">
            <v>92</v>
          </cell>
          <cell r="L795">
            <v>26</v>
          </cell>
          <cell r="M795">
            <v>0.65</v>
          </cell>
          <cell r="N795">
            <v>21.478675046400003</v>
          </cell>
          <cell r="O795">
            <v>335.06733072384009</v>
          </cell>
        </row>
        <row r="796">
          <cell r="A796">
            <v>50269</v>
          </cell>
          <cell r="B796" t="str">
            <v>28gg, 30D, SJ, Orizio</v>
          </cell>
          <cell r="C796" t="str">
            <v>28</v>
          </cell>
          <cell r="D796" t="str">
            <v>30</v>
          </cell>
          <cell r="E796" t="str">
            <v>Ne</v>
          </cell>
          <cell r="F796">
            <v>30</v>
          </cell>
          <cell r="G796" t="str">
            <v>1/30Ne RS Cotton Marl (CTM3LR10713)</v>
          </cell>
          <cell r="H796">
            <v>100</v>
          </cell>
          <cell r="I796">
            <v>2.88</v>
          </cell>
          <cell r="J796">
            <v>2640</v>
          </cell>
          <cell r="K796">
            <v>92</v>
          </cell>
          <cell r="L796">
            <v>26</v>
          </cell>
          <cell r="M796">
            <v>0.65</v>
          </cell>
          <cell r="N796">
            <v>21.478675046400003</v>
          </cell>
          <cell r="O796">
            <v>335.06733072384009</v>
          </cell>
        </row>
        <row r="797">
          <cell r="A797">
            <v>50272</v>
          </cell>
          <cell r="B797" t="str">
            <v>28gg, 30D, SJ, Orizio</v>
          </cell>
          <cell r="C797" t="str">
            <v>28</v>
          </cell>
          <cell r="D797" t="str">
            <v>30</v>
          </cell>
          <cell r="E797" t="str">
            <v>Ne</v>
          </cell>
          <cell r="F797">
            <v>30</v>
          </cell>
          <cell r="G797" t="str">
            <v>1/30Ne RS Cotton/ Acrylic 85/15</v>
          </cell>
          <cell r="H797">
            <v>90</v>
          </cell>
          <cell r="I797">
            <v>3.2</v>
          </cell>
          <cell r="J797">
            <v>2640</v>
          </cell>
          <cell r="K797">
            <v>92</v>
          </cell>
          <cell r="L797">
            <v>28</v>
          </cell>
          <cell r="M797">
            <v>0.7</v>
          </cell>
          <cell r="N797">
            <v>25.700978688000003</v>
          </cell>
          <cell r="O797">
            <v>431.77644195840003</v>
          </cell>
        </row>
        <row r="798">
          <cell r="A798">
            <v>50276</v>
          </cell>
          <cell r="B798" t="str">
            <v>28gg, 30D, SJ, Orizio</v>
          </cell>
          <cell r="C798" t="str">
            <v>28</v>
          </cell>
          <cell r="D798" t="str">
            <v>30</v>
          </cell>
          <cell r="E798" t="str">
            <v>Ne</v>
          </cell>
          <cell r="F798">
            <v>30</v>
          </cell>
          <cell r="G798" t="str">
            <v>1/30Ne RS Combed Cotton</v>
          </cell>
          <cell r="H798">
            <v>100</v>
          </cell>
          <cell r="I798">
            <v>2.65</v>
          </cell>
          <cell r="J798">
            <v>2640</v>
          </cell>
          <cell r="K798">
            <v>92</v>
          </cell>
          <cell r="L798">
            <v>26</v>
          </cell>
          <cell r="M798">
            <v>0.7</v>
          </cell>
          <cell r="N798">
            <v>19.763364191999997</v>
          </cell>
          <cell r="O798">
            <v>332.02451842559992</v>
          </cell>
        </row>
        <row r="799">
          <cell r="A799">
            <v>50277</v>
          </cell>
          <cell r="B799" t="str">
            <v>28gg, 30D, SJ, Orizio</v>
          </cell>
          <cell r="C799" t="str">
            <v>28</v>
          </cell>
          <cell r="D799" t="str">
            <v>30</v>
          </cell>
          <cell r="E799" t="str">
            <v>Ne</v>
          </cell>
          <cell r="F799">
            <v>30</v>
          </cell>
          <cell r="G799" t="str">
            <v>1/30Ne RS Cotton Marl (CTM6LR10712A)</v>
          </cell>
          <cell r="H799">
            <v>100</v>
          </cell>
          <cell r="I799">
            <v>2.88</v>
          </cell>
          <cell r="J799">
            <v>2640</v>
          </cell>
          <cell r="K799">
            <v>92</v>
          </cell>
          <cell r="L799">
            <v>26</v>
          </cell>
          <cell r="M799">
            <v>0.65</v>
          </cell>
          <cell r="N799">
            <v>21.478675046400003</v>
          </cell>
          <cell r="O799">
            <v>335.06733072384009</v>
          </cell>
        </row>
        <row r="800">
          <cell r="A800">
            <v>50278</v>
          </cell>
          <cell r="B800" t="str">
            <v>28gg, 30D, SJ, Orizio</v>
          </cell>
          <cell r="C800" t="str">
            <v>28</v>
          </cell>
          <cell r="D800" t="str">
            <v>36</v>
          </cell>
          <cell r="E800" t="str">
            <v>Ne</v>
          </cell>
          <cell r="F800">
            <v>36</v>
          </cell>
          <cell r="G800" t="str">
            <v>1/36Ne RS Cotton Marl (CTM2LR10710A)</v>
          </cell>
          <cell r="H800">
            <v>95</v>
          </cell>
          <cell r="I800">
            <v>3</v>
          </cell>
          <cell r="J800">
            <v>2640</v>
          </cell>
          <cell r="K800">
            <v>92</v>
          </cell>
          <cell r="L800">
            <v>28</v>
          </cell>
          <cell r="M800">
            <v>0.65</v>
          </cell>
          <cell r="N800">
            <v>20.0788896</v>
          </cell>
          <cell r="O800">
            <v>313.23067775999999</v>
          </cell>
        </row>
        <row r="801">
          <cell r="A801">
            <v>50279</v>
          </cell>
          <cell r="B801" t="str">
            <v>28gg, 30D, SJ, Orizio</v>
          </cell>
          <cell r="C801" t="str">
            <v>28</v>
          </cell>
          <cell r="D801" t="str">
            <v>30</v>
          </cell>
          <cell r="E801" t="str">
            <v>Ne</v>
          </cell>
          <cell r="F801">
            <v>30</v>
          </cell>
          <cell r="G801" t="str">
            <v>1/30Ne RS Cotton Marl (CTM6LR10711)</v>
          </cell>
          <cell r="H801">
            <v>100</v>
          </cell>
          <cell r="I801">
            <v>2.88</v>
          </cell>
          <cell r="J801">
            <v>2640</v>
          </cell>
          <cell r="K801">
            <v>92</v>
          </cell>
          <cell r="L801">
            <v>26</v>
          </cell>
          <cell r="M801">
            <v>0.65</v>
          </cell>
          <cell r="N801">
            <v>21.478675046400003</v>
          </cell>
          <cell r="O801">
            <v>335.06733072384009</v>
          </cell>
        </row>
        <row r="802">
          <cell r="A802">
            <v>50280</v>
          </cell>
          <cell r="B802" t="str">
            <v>24gg, 30D, SJ, Orizio</v>
          </cell>
          <cell r="C802" t="str">
            <v>24</v>
          </cell>
          <cell r="D802" t="str">
            <v>23</v>
          </cell>
          <cell r="E802" t="str">
            <v>Ne</v>
          </cell>
          <cell r="F802">
            <v>23</v>
          </cell>
          <cell r="G802" t="str">
            <v>1/23Ne RS Combed Cotton</v>
          </cell>
          <cell r="H802">
            <v>100</v>
          </cell>
          <cell r="I802">
            <v>2.82</v>
          </cell>
          <cell r="J802">
            <v>2220</v>
          </cell>
          <cell r="K802">
            <v>92</v>
          </cell>
          <cell r="L802">
            <v>26</v>
          </cell>
          <cell r="M802">
            <v>0.7</v>
          </cell>
          <cell r="N802">
            <v>23.067821087999995</v>
          </cell>
          <cell r="O802">
            <v>387.53939427839987</v>
          </cell>
        </row>
        <row r="803">
          <cell r="A803">
            <v>50281</v>
          </cell>
          <cell r="B803" t="str">
            <v>28gg, 30D, SJ, Orizio</v>
          </cell>
          <cell r="C803" t="str">
            <v>28</v>
          </cell>
          <cell r="D803" t="str">
            <v>32</v>
          </cell>
          <cell r="E803" t="str">
            <v>Ne</v>
          </cell>
          <cell r="F803">
            <v>32</v>
          </cell>
          <cell r="G803" t="str">
            <v>1/32Ne RS Combed Cotton</v>
          </cell>
          <cell r="H803">
            <v>92.5</v>
          </cell>
          <cell r="I803">
            <v>3.35</v>
          </cell>
          <cell r="J803">
            <v>2640</v>
          </cell>
          <cell r="K803">
            <v>92</v>
          </cell>
          <cell r="L803">
            <v>28</v>
          </cell>
          <cell r="M803">
            <v>0.7</v>
          </cell>
          <cell r="N803">
            <v>25.224105059999999</v>
          </cell>
          <cell r="O803">
            <v>423.76496500799999</v>
          </cell>
        </row>
        <row r="804">
          <cell r="A804">
            <v>50303</v>
          </cell>
          <cell r="B804" t="str">
            <v>24gg, 30D, SJ, Orizio</v>
          </cell>
          <cell r="C804" t="str">
            <v>24</v>
          </cell>
          <cell r="D804" t="str">
            <v>24</v>
          </cell>
          <cell r="E804" t="str">
            <v>Ne</v>
          </cell>
          <cell r="F804">
            <v>24</v>
          </cell>
          <cell r="G804" t="str">
            <v>1/24Ne RS Combed Cotton</v>
          </cell>
          <cell r="H804">
            <v>100</v>
          </cell>
          <cell r="I804">
            <v>2.95</v>
          </cell>
          <cell r="J804">
            <v>2220</v>
          </cell>
          <cell r="K804">
            <v>92</v>
          </cell>
          <cell r="L804">
            <v>26</v>
          </cell>
          <cell r="M804">
            <v>0.7</v>
          </cell>
          <cell r="N804">
            <v>23.12576331</v>
          </cell>
          <cell r="O804">
            <v>388.51282360799996</v>
          </cell>
        </row>
        <row r="805">
          <cell r="A805">
            <v>50307</v>
          </cell>
          <cell r="B805" t="str">
            <v>28gg, 30D, SJ, Orizio</v>
          </cell>
          <cell r="C805" t="str">
            <v>28</v>
          </cell>
          <cell r="D805" t="str">
            <v>36</v>
          </cell>
          <cell r="E805" t="str">
            <v>Ne</v>
          </cell>
          <cell r="F805">
            <v>36</v>
          </cell>
          <cell r="G805" t="str">
            <v>1/36Ne RS Cotton Marl (CTM5NV10)</v>
          </cell>
          <cell r="H805">
            <v>95</v>
          </cell>
          <cell r="I805">
            <v>3</v>
          </cell>
          <cell r="J805">
            <v>2640</v>
          </cell>
          <cell r="K805">
            <v>92</v>
          </cell>
          <cell r="L805">
            <v>28</v>
          </cell>
          <cell r="M805">
            <v>0.65</v>
          </cell>
          <cell r="N805">
            <v>20.0788896</v>
          </cell>
          <cell r="O805">
            <v>313.23067775999999</v>
          </cell>
        </row>
        <row r="806">
          <cell r="A806">
            <v>50308</v>
          </cell>
          <cell r="B806" t="str">
            <v>28gg, 30D, SJ, Orizio</v>
          </cell>
          <cell r="C806" t="str">
            <v>28</v>
          </cell>
          <cell r="D806" t="str">
            <v>50</v>
          </cell>
          <cell r="E806" t="str">
            <v>Nm</v>
          </cell>
          <cell r="F806">
            <v>30</v>
          </cell>
          <cell r="G806" t="str">
            <v>1/50Nm RS Viscose</v>
          </cell>
          <cell r="H806">
            <v>93</v>
          </cell>
          <cell r="I806">
            <v>3</v>
          </cell>
          <cell r="J806">
            <v>2640</v>
          </cell>
          <cell r="K806">
            <v>92</v>
          </cell>
          <cell r="L806">
            <v>28</v>
          </cell>
          <cell r="M806">
            <v>0.7</v>
          </cell>
          <cell r="N806">
            <v>24.094667520000002</v>
          </cell>
          <cell r="O806">
            <v>404.79041433600003</v>
          </cell>
        </row>
        <row r="807">
          <cell r="A807">
            <v>50318</v>
          </cell>
          <cell r="B807" t="str">
            <v>28gg, 30D, SJ, Orizio</v>
          </cell>
          <cell r="C807" t="str">
            <v>28</v>
          </cell>
          <cell r="D807" t="str">
            <v>50</v>
          </cell>
          <cell r="E807" t="str">
            <v>Ne</v>
          </cell>
          <cell r="F807">
            <v>50</v>
          </cell>
          <cell r="G807" t="str">
            <v>1/50Ne RS Combed Cotton</v>
          </cell>
          <cell r="H807">
            <v>89</v>
          </cell>
          <cell r="I807">
            <v>3</v>
          </cell>
          <cell r="J807">
            <v>2640</v>
          </cell>
          <cell r="K807">
            <v>92</v>
          </cell>
          <cell r="L807">
            <v>28</v>
          </cell>
          <cell r="M807">
            <v>0.7</v>
          </cell>
          <cell r="N807">
            <v>14.456800511999999</v>
          </cell>
          <cell r="O807">
            <v>242.87424860159996</v>
          </cell>
        </row>
        <row r="808">
          <cell r="A808">
            <v>50319</v>
          </cell>
          <cell r="B808" t="str">
            <v>28gg, 30D, SJ, Orizio</v>
          </cell>
          <cell r="C808" t="str">
            <v>28</v>
          </cell>
          <cell r="D808" t="str">
            <v>32</v>
          </cell>
          <cell r="E808" t="str">
            <v>Ne</v>
          </cell>
          <cell r="F808">
            <v>32</v>
          </cell>
          <cell r="G808" t="str">
            <v>1/32Ne RS Combed Cotton</v>
          </cell>
          <cell r="H808">
            <v>92.5</v>
          </cell>
          <cell r="I808">
            <v>3.35</v>
          </cell>
          <cell r="J808">
            <v>2640</v>
          </cell>
          <cell r="K808">
            <v>92</v>
          </cell>
          <cell r="L808">
            <v>28</v>
          </cell>
          <cell r="M808">
            <v>0.7</v>
          </cell>
          <cell r="N808">
            <v>25.224105059999999</v>
          </cell>
          <cell r="O808">
            <v>423.76496500799999</v>
          </cell>
        </row>
        <row r="809">
          <cell r="A809">
            <v>50321</v>
          </cell>
          <cell r="B809" t="str">
            <v>24gg, 30D, SJ, Orizio</v>
          </cell>
          <cell r="C809" t="str">
            <v>24</v>
          </cell>
          <cell r="D809" t="str">
            <v>20</v>
          </cell>
          <cell r="E809" t="str">
            <v>Ne</v>
          </cell>
          <cell r="F809">
            <v>20</v>
          </cell>
          <cell r="G809" t="str">
            <v>1/20Ne Rs Combed Cotton</v>
          </cell>
          <cell r="H809">
            <v>100</v>
          </cell>
          <cell r="I809">
            <v>3.35</v>
          </cell>
          <cell r="J809">
            <v>2220</v>
          </cell>
          <cell r="K809">
            <v>92</v>
          </cell>
          <cell r="L809">
            <v>26</v>
          </cell>
          <cell r="M809">
            <v>0.7</v>
          </cell>
          <cell r="N809">
            <v>31.513752036000003</v>
          </cell>
          <cell r="O809">
            <v>529.43103420479997</v>
          </cell>
        </row>
        <row r="810">
          <cell r="A810">
            <v>50322</v>
          </cell>
          <cell r="B810" t="str">
            <v>28gg, 30D, SJ, Orizio</v>
          </cell>
          <cell r="C810" t="str">
            <v>28</v>
          </cell>
          <cell r="D810" t="str">
            <v>40</v>
          </cell>
          <cell r="E810" t="str">
            <v>Ne</v>
          </cell>
          <cell r="F810">
            <v>40</v>
          </cell>
          <cell r="G810" t="str">
            <v>1/40Ne RS Cotton Marl (CTM2BK13)</v>
          </cell>
          <cell r="H810">
            <v>85</v>
          </cell>
          <cell r="I810">
            <v>3</v>
          </cell>
          <cell r="J810">
            <v>2640</v>
          </cell>
          <cell r="K810">
            <v>92</v>
          </cell>
          <cell r="L810">
            <v>28</v>
          </cell>
          <cell r="M810">
            <v>0.65</v>
          </cell>
          <cell r="N810">
            <v>18.071000640000001</v>
          </cell>
          <cell r="O810">
            <v>281.90760998400003</v>
          </cell>
        </row>
        <row r="811">
          <cell r="A811">
            <v>50323</v>
          </cell>
          <cell r="B811" t="str">
            <v>28gg, 30D, SJ, Orizio</v>
          </cell>
          <cell r="C811" t="str">
            <v>28</v>
          </cell>
          <cell r="D811" t="str">
            <v>40</v>
          </cell>
          <cell r="E811" t="str">
            <v>Ne</v>
          </cell>
          <cell r="F811">
            <v>40</v>
          </cell>
          <cell r="G811" t="str">
            <v>1/40Ne RS Cotton Marl (CTM2BK13)</v>
          </cell>
          <cell r="H811">
            <v>90</v>
          </cell>
          <cell r="I811">
            <v>3.3</v>
          </cell>
          <cell r="J811">
            <v>2640</v>
          </cell>
          <cell r="K811">
            <v>92</v>
          </cell>
          <cell r="L811">
            <v>28</v>
          </cell>
          <cell r="M811">
            <v>0.65</v>
          </cell>
          <cell r="N811">
            <v>19.878100703999998</v>
          </cell>
          <cell r="O811">
            <v>310.09837098239996</v>
          </cell>
        </row>
        <row r="812">
          <cell r="A812">
            <v>50325</v>
          </cell>
          <cell r="B812" t="str">
            <v>24gg, 30D, SJ, Orizio</v>
          </cell>
          <cell r="C812" t="str">
            <v>24</v>
          </cell>
          <cell r="D812" t="str">
            <v>34</v>
          </cell>
          <cell r="E812" t="str">
            <v>Nm</v>
          </cell>
          <cell r="F812">
            <v>21</v>
          </cell>
          <cell r="G812" t="str">
            <v>1/34Nm RS Cotton/ Micro Modal 50/50</v>
          </cell>
          <cell r="H812">
            <v>100</v>
          </cell>
          <cell r="I812">
            <v>2.89</v>
          </cell>
          <cell r="J812">
            <v>2220</v>
          </cell>
          <cell r="K812">
            <v>88</v>
          </cell>
          <cell r="L812">
            <v>26</v>
          </cell>
          <cell r="M812">
            <v>0.7</v>
          </cell>
          <cell r="N812">
            <v>24.766161174857139</v>
          </cell>
          <cell r="O812">
            <v>416.07150773759992</v>
          </cell>
        </row>
        <row r="813">
          <cell r="A813">
            <v>50326</v>
          </cell>
          <cell r="B813" t="str">
            <v>36gg, 30D, SJ, Orizio</v>
          </cell>
          <cell r="C813" t="str">
            <v>36</v>
          </cell>
          <cell r="D813" t="str">
            <v>100</v>
          </cell>
          <cell r="E813" t="str">
            <v>Nm</v>
          </cell>
          <cell r="F813">
            <v>59</v>
          </cell>
          <cell r="G813" t="str">
            <v>1/100Nm RS Cotton/ Micro Modal 50/50</v>
          </cell>
          <cell r="H813">
            <v>93</v>
          </cell>
          <cell r="I813">
            <v>2.5</v>
          </cell>
          <cell r="J813">
            <v>3384</v>
          </cell>
          <cell r="K813">
            <v>92</v>
          </cell>
          <cell r="L813">
            <v>28</v>
          </cell>
          <cell r="M813">
            <v>0.7</v>
          </cell>
          <cell r="N813">
            <v>13.086857166101696</v>
          </cell>
          <cell r="O813">
            <v>219.85920039050848</v>
          </cell>
        </row>
        <row r="814">
          <cell r="A814">
            <v>50331</v>
          </cell>
          <cell r="B814" t="str">
            <v>28gg, 30D, SJ, Orizio</v>
          </cell>
          <cell r="C814" t="str">
            <v>28</v>
          </cell>
          <cell r="D814" t="str">
            <v>50</v>
          </cell>
          <cell r="E814" t="str">
            <v>Nm</v>
          </cell>
          <cell r="F814">
            <v>30</v>
          </cell>
          <cell r="G814" t="str">
            <v>1/50Nm OES Viscose</v>
          </cell>
          <cell r="H814">
            <v>93.5</v>
          </cell>
          <cell r="I814">
            <v>3.1</v>
          </cell>
          <cell r="J814">
            <v>2640</v>
          </cell>
          <cell r="K814">
            <v>92</v>
          </cell>
          <cell r="L814">
            <v>28</v>
          </cell>
          <cell r="M814">
            <v>0.7</v>
          </cell>
          <cell r="N814">
            <v>24.897823104</v>
          </cell>
          <cell r="O814">
            <v>418.28342814719997</v>
          </cell>
        </row>
        <row r="815">
          <cell r="A815">
            <v>50334</v>
          </cell>
          <cell r="B815" t="str">
            <v>28gg, 30D, SJ, Orizio</v>
          </cell>
          <cell r="C815" t="str">
            <v>28</v>
          </cell>
          <cell r="D815" t="str">
            <v>30</v>
          </cell>
          <cell r="E815" t="str">
            <v>Ne</v>
          </cell>
          <cell r="F815">
            <v>30</v>
          </cell>
          <cell r="G815" t="str">
            <v>1/30Ne RS Combed Cotton</v>
          </cell>
          <cell r="H815">
            <v>90</v>
          </cell>
          <cell r="I815">
            <v>3.2</v>
          </cell>
          <cell r="J815">
            <v>2640</v>
          </cell>
          <cell r="K815">
            <v>92</v>
          </cell>
          <cell r="L815">
            <v>28</v>
          </cell>
          <cell r="M815">
            <v>0.7</v>
          </cell>
          <cell r="N815">
            <v>25.700978688000003</v>
          </cell>
          <cell r="O815">
            <v>431.77644195840003</v>
          </cell>
        </row>
        <row r="816">
          <cell r="A816">
            <v>50335</v>
          </cell>
          <cell r="B816" t="str">
            <v>28gg, 30D, SJ, Orizio</v>
          </cell>
          <cell r="C816" t="str">
            <v>28</v>
          </cell>
          <cell r="D816" t="str">
            <v>40</v>
          </cell>
          <cell r="E816" t="str">
            <v>Ne</v>
          </cell>
          <cell r="F816">
            <v>40</v>
          </cell>
          <cell r="G816" t="str">
            <v>1/40Ne RS Cotton Marl (MC13)</v>
          </cell>
          <cell r="H816">
            <v>90</v>
          </cell>
          <cell r="I816">
            <v>3.3</v>
          </cell>
          <cell r="J816">
            <v>2640</v>
          </cell>
          <cell r="K816">
            <v>92</v>
          </cell>
          <cell r="L816">
            <v>28</v>
          </cell>
          <cell r="M816">
            <v>0.65</v>
          </cell>
          <cell r="N816">
            <v>19.878100703999998</v>
          </cell>
          <cell r="O816">
            <v>310.09837098239996</v>
          </cell>
        </row>
        <row r="817">
          <cell r="A817">
            <v>50341</v>
          </cell>
          <cell r="B817" t="str">
            <v>24gg, 30D, SJ, Orizio</v>
          </cell>
          <cell r="C817" t="str">
            <v>24</v>
          </cell>
          <cell r="D817" t="str">
            <v>23</v>
          </cell>
          <cell r="E817" t="str">
            <v>Ne</v>
          </cell>
          <cell r="F817">
            <v>23</v>
          </cell>
          <cell r="G817" t="str">
            <v>1/23Ne RS Combed Cotton</v>
          </cell>
          <cell r="H817">
            <v>100</v>
          </cell>
          <cell r="I817">
            <v>2.82</v>
          </cell>
          <cell r="J817">
            <v>2220</v>
          </cell>
          <cell r="K817">
            <v>92</v>
          </cell>
          <cell r="L817">
            <v>26</v>
          </cell>
          <cell r="M817">
            <v>0.7</v>
          </cell>
          <cell r="N817">
            <v>23.067821087999995</v>
          </cell>
          <cell r="O817">
            <v>387.53939427839987</v>
          </cell>
        </row>
        <row r="818">
          <cell r="A818">
            <v>50344</v>
          </cell>
          <cell r="B818" t="str">
            <v>28gg, 30D, SJ, Orizio</v>
          </cell>
          <cell r="C818" t="str">
            <v>28</v>
          </cell>
          <cell r="D818" t="str">
            <v>36</v>
          </cell>
          <cell r="E818" t="str">
            <v>Ne</v>
          </cell>
          <cell r="F818">
            <v>36</v>
          </cell>
          <cell r="G818" t="str">
            <v>1/36Ne RS Cotton/ Micro Modal 50/50</v>
          </cell>
          <cell r="H818">
            <v>90.5</v>
          </cell>
          <cell r="I818">
            <v>3.23</v>
          </cell>
          <cell r="J818">
            <v>2640</v>
          </cell>
          <cell r="K818">
            <v>92</v>
          </cell>
          <cell r="L818">
            <v>28</v>
          </cell>
          <cell r="M818">
            <v>0.7</v>
          </cell>
          <cell r="N818">
            <v>21.618271136000001</v>
          </cell>
          <cell r="O818">
            <v>363.18695508479999</v>
          </cell>
        </row>
        <row r="819">
          <cell r="A819">
            <v>50344</v>
          </cell>
          <cell r="B819" t="str">
            <v>28gg, 30D, SJ, Orizio</v>
          </cell>
          <cell r="C819" t="str">
            <v>28</v>
          </cell>
          <cell r="D819" t="str">
            <v>36</v>
          </cell>
          <cell r="E819" t="str">
            <v>Ne</v>
          </cell>
          <cell r="F819">
            <v>36</v>
          </cell>
          <cell r="G819" t="str">
            <v>1/36Ne RS Cotton/ Micro Modal 50/50</v>
          </cell>
          <cell r="H819">
            <v>90.5</v>
          </cell>
          <cell r="I819">
            <v>3.23</v>
          </cell>
          <cell r="J819">
            <v>2640</v>
          </cell>
          <cell r="K819">
            <v>92</v>
          </cell>
          <cell r="L819">
            <v>28</v>
          </cell>
          <cell r="M819">
            <v>0.7</v>
          </cell>
          <cell r="N819">
            <v>21.618271136000001</v>
          </cell>
          <cell r="O819">
            <v>363.18695508479999</v>
          </cell>
        </row>
        <row r="820">
          <cell r="A820">
            <v>50345</v>
          </cell>
          <cell r="B820" t="str">
            <v>28gg, 30D, SJ, Orizio</v>
          </cell>
          <cell r="C820" t="str">
            <v>28</v>
          </cell>
          <cell r="D820" t="str">
            <v>40</v>
          </cell>
          <cell r="E820" t="str">
            <v>Ne</v>
          </cell>
          <cell r="F820">
            <v>40</v>
          </cell>
          <cell r="G820" t="str">
            <v>1/40Ne RS Combed Cotton</v>
          </cell>
          <cell r="H820">
            <v>84.5</v>
          </cell>
          <cell r="I820">
            <v>2.7</v>
          </cell>
          <cell r="J820">
            <v>2640</v>
          </cell>
          <cell r="K820">
            <v>92</v>
          </cell>
          <cell r="L820">
            <v>28</v>
          </cell>
          <cell r="M820">
            <v>0.7</v>
          </cell>
          <cell r="N820">
            <v>16.263900576000001</v>
          </cell>
          <cell r="O820">
            <v>273.2335296768</v>
          </cell>
        </row>
        <row r="821">
          <cell r="A821">
            <v>50346</v>
          </cell>
          <cell r="B821" t="str">
            <v>28gg, 30D, SJ, Orizio</v>
          </cell>
          <cell r="C821" t="str">
            <v>28</v>
          </cell>
          <cell r="D821" t="str">
            <v>38</v>
          </cell>
          <cell r="E821" t="str">
            <v>Ne</v>
          </cell>
          <cell r="F821">
            <v>38</v>
          </cell>
          <cell r="G821" t="str">
            <v>1/38Ne RS Combed Cotton</v>
          </cell>
          <cell r="H821">
            <v>85</v>
          </cell>
          <cell r="I821">
            <v>2.7</v>
          </cell>
          <cell r="J821">
            <v>2640</v>
          </cell>
          <cell r="K821">
            <v>92</v>
          </cell>
          <cell r="L821">
            <v>28</v>
          </cell>
          <cell r="M821">
            <v>0.7</v>
          </cell>
          <cell r="N821">
            <v>17.119895343157896</v>
          </cell>
          <cell r="O821">
            <v>287.61424176505261</v>
          </cell>
        </row>
        <row r="822">
          <cell r="A822">
            <v>50347</v>
          </cell>
          <cell r="B822" t="str">
            <v>28gg, 30D, SJ, Orizio</v>
          </cell>
          <cell r="C822" t="str">
            <v>28</v>
          </cell>
          <cell r="D822" t="str">
            <v>26</v>
          </cell>
          <cell r="E822" t="str">
            <v>Ne</v>
          </cell>
          <cell r="F822">
            <v>26</v>
          </cell>
          <cell r="G822" t="str">
            <v>1/26Ne RS Combed Cotton</v>
          </cell>
          <cell r="H822">
            <v>100</v>
          </cell>
          <cell r="I822">
            <v>2.8</v>
          </cell>
          <cell r="J822">
            <v>2640</v>
          </cell>
          <cell r="K822">
            <v>92</v>
          </cell>
          <cell r="L822">
            <v>26</v>
          </cell>
          <cell r="M822">
            <v>0.7</v>
          </cell>
          <cell r="N822">
            <v>24.094667520000002</v>
          </cell>
          <cell r="O822">
            <v>404.79041433600003</v>
          </cell>
        </row>
        <row r="823">
          <cell r="A823">
            <v>50348</v>
          </cell>
          <cell r="B823" t="str">
            <v>28gg, 30D, SJ, Orizio</v>
          </cell>
          <cell r="C823" t="str">
            <v>28</v>
          </cell>
          <cell r="D823" t="str">
            <v>40</v>
          </cell>
          <cell r="E823" t="str">
            <v>Ne</v>
          </cell>
          <cell r="F823">
            <v>40</v>
          </cell>
          <cell r="G823" t="str">
            <v>1/40Ne RS Combed Cotton</v>
          </cell>
          <cell r="H823">
            <v>89.5</v>
          </cell>
          <cell r="I823">
            <v>3.2</v>
          </cell>
          <cell r="J823">
            <v>2640</v>
          </cell>
          <cell r="K823">
            <v>92</v>
          </cell>
          <cell r="L823">
            <v>28</v>
          </cell>
          <cell r="M823">
            <v>0.7</v>
          </cell>
          <cell r="N823">
            <v>19.275734016000005</v>
          </cell>
          <cell r="O823">
            <v>323.83233146880008</v>
          </cell>
        </row>
        <row r="824">
          <cell r="A824">
            <v>50349</v>
          </cell>
          <cell r="B824" t="str">
            <v>28gg, 30D, SJ, Orizio</v>
          </cell>
          <cell r="C824" t="str">
            <v>28</v>
          </cell>
          <cell r="D824" t="str">
            <v>40</v>
          </cell>
          <cell r="E824" t="str">
            <v>Ne</v>
          </cell>
          <cell r="F824">
            <v>40</v>
          </cell>
          <cell r="G824" t="str">
            <v>1/40Ne RS Combed Cotton</v>
          </cell>
          <cell r="H824">
            <v>89.5</v>
          </cell>
          <cell r="I824">
            <v>3.4</v>
          </cell>
          <cell r="J824">
            <v>2640</v>
          </cell>
          <cell r="K824">
            <v>92</v>
          </cell>
          <cell r="L824">
            <v>28</v>
          </cell>
          <cell r="M824">
            <v>0.7</v>
          </cell>
          <cell r="N824">
            <v>20.480467392000001</v>
          </cell>
          <cell r="O824">
            <v>344.07185218559999</v>
          </cell>
        </row>
        <row r="825">
          <cell r="A825">
            <v>50350</v>
          </cell>
          <cell r="B825" t="str">
            <v>28gg, 30D, SJ, Orizio</v>
          </cell>
          <cell r="C825" t="str">
            <v>28</v>
          </cell>
          <cell r="D825" t="str">
            <v>50</v>
          </cell>
          <cell r="E825" t="str">
            <v>Ne</v>
          </cell>
          <cell r="F825">
            <v>50</v>
          </cell>
          <cell r="G825" t="str">
            <v>1/50Ne RS Combed Cotton</v>
          </cell>
          <cell r="H825">
            <v>89</v>
          </cell>
          <cell r="I825">
            <v>3.2</v>
          </cell>
          <cell r="J825">
            <v>2640</v>
          </cell>
          <cell r="K825">
            <v>92</v>
          </cell>
          <cell r="L825">
            <v>28</v>
          </cell>
          <cell r="M825">
            <v>0.7</v>
          </cell>
          <cell r="N825">
            <v>15.420587212800003</v>
          </cell>
          <cell r="O825">
            <v>259.06586517504002</v>
          </cell>
        </row>
        <row r="826">
          <cell r="A826">
            <v>50352</v>
          </cell>
          <cell r="B826" t="str">
            <v>28gg, 30D, SJ, Orizio</v>
          </cell>
          <cell r="C826" t="str">
            <v>28</v>
          </cell>
          <cell r="D826" t="str">
            <v>30</v>
          </cell>
          <cell r="E826" t="str">
            <v>Ne</v>
          </cell>
          <cell r="F826">
            <v>30</v>
          </cell>
          <cell r="G826" t="str">
            <v>1/30Ne RS Combed Cotton</v>
          </cell>
          <cell r="H826">
            <v>90</v>
          </cell>
          <cell r="I826">
            <v>2.9</v>
          </cell>
          <cell r="J826">
            <v>2640</v>
          </cell>
          <cell r="K826">
            <v>92</v>
          </cell>
          <cell r="L826">
            <v>28</v>
          </cell>
          <cell r="M826">
            <v>0.7</v>
          </cell>
          <cell r="N826">
            <v>23.291511935999999</v>
          </cell>
          <cell r="O826">
            <v>391.29740052479997</v>
          </cell>
        </row>
        <row r="827">
          <cell r="A827">
            <v>50356</v>
          </cell>
          <cell r="B827" t="str">
            <v>28gg, 30D, SJ, Orizio</v>
          </cell>
          <cell r="C827" t="str">
            <v>28</v>
          </cell>
          <cell r="D827" t="str">
            <v>36</v>
          </cell>
          <cell r="E827" t="str">
            <v>Ne</v>
          </cell>
          <cell r="F827">
            <v>36</v>
          </cell>
          <cell r="G827" t="str">
            <v>1/36Ne RS Combed Cotton</v>
          </cell>
          <cell r="H827">
            <v>92</v>
          </cell>
          <cell r="I827">
            <v>3.24</v>
          </cell>
          <cell r="J827">
            <v>2640</v>
          </cell>
          <cell r="K827">
            <v>92</v>
          </cell>
          <cell r="L827">
            <v>28</v>
          </cell>
          <cell r="M827">
            <v>0.7</v>
          </cell>
          <cell r="N827">
            <v>21.685200767999998</v>
          </cell>
          <cell r="O827">
            <v>364.31137290239997</v>
          </cell>
        </row>
        <row r="828">
          <cell r="A828">
            <v>50362</v>
          </cell>
          <cell r="B828" t="str">
            <v>28gg, 30D, SJ, Orizio</v>
          </cell>
          <cell r="C828" t="str">
            <v>28</v>
          </cell>
          <cell r="D828" t="str">
            <v>30</v>
          </cell>
          <cell r="E828" t="str">
            <v>Ne</v>
          </cell>
          <cell r="F828">
            <v>30</v>
          </cell>
          <cell r="G828" t="str">
            <v>1/30Ne RS Combed Cotton</v>
          </cell>
          <cell r="H828">
            <v>71</v>
          </cell>
          <cell r="I828">
            <v>3.16</v>
          </cell>
          <cell r="J828">
            <v>2640</v>
          </cell>
          <cell r="K828">
            <v>88</v>
          </cell>
          <cell r="L828">
            <v>28</v>
          </cell>
          <cell r="M828">
            <v>0.7</v>
          </cell>
          <cell r="N828">
            <v>24.276250521599998</v>
          </cell>
          <cell r="O828">
            <v>407.84100876287994</v>
          </cell>
        </row>
        <row r="829">
          <cell r="A829">
            <v>50362</v>
          </cell>
          <cell r="B829" t="str">
            <v>28gg, 30D, SJ, Orizio</v>
          </cell>
          <cell r="C829" t="str">
            <v>28</v>
          </cell>
          <cell r="D829" t="str">
            <v>30</v>
          </cell>
          <cell r="E829" t="str">
            <v>Ne</v>
          </cell>
          <cell r="F829">
            <v>30</v>
          </cell>
          <cell r="G829" t="str">
            <v>1/30Ne RS Combed Cotton</v>
          </cell>
          <cell r="H829">
            <v>71</v>
          </cell>
          <cell r="I829">
            <v>3.16</v>
          </cell>
          <cell r="J829">
            <v>2640</v>
          </cell>
          <cell r="K829">
            <v>88</v>
          </cell>
          <cell r="L829">
            <v>28</v>
          </cell>
          <cell r="M829">
            <v>0.7</v>
          </cell>
          <cell r="N829">
            <v>24.276250521599998</v>
          </cell>
          <cell r="O829">
            <v>407.84100876287994</v>
          </cell>
        </row>
        <row r="830">
          <cell r="A830">
            <v>50366</v>
          </cell>
          <cell r="B830" t="str">
            <v>28gg, 30D, SJ, Orizio</v>
          </cell>
          <cell r="C830" t="str">
            <v>28</v>
          </cell>
          <cell r="D830" t="str">
            <v>30</v>
          </cell>
          <cell r="E830" t="str">
            <v>Ne</v>
          </cell>
          <cell r="F830">
            <v>30</v>
          </cell>
          <cell r="G830" t="str">
            <v>1/30Ne RS Combed Cotton</v>
          </cell>
          <cell r="H830">
            <v>95</v>
          </cell>
          <cell r="I830">
            <v>3.35</v>
          </cell>
          <cell r="J830">
            <v>2640</v>
          </cell>
          <cell r="K830">
            <v>92</v>
          </cell>
          <cell r="L830">
            <v>28</v>
          </cell>
          <cell r="M830">
            <v>0.7</v>
          </cell>
          <cell r="N830">
            <v>26.905712063999999</v>
          </cell>
          <cell r="O830">
            <v>452.01596267519994</v>
          </cell>
        </row>
        <row r="831">
          <cell r="A831">
            <v>50368</v>
          </cell>
          <cell r="B831" t="str">
            <v>24gg, 30D, SJ, Orizio</v>
          </cell>
          <cell r="C831" t="str">
            <v>24</v>
          </cell>
          <cell r="D831" t="str">
            <v>32</v>
          </cell>
          <cell r="E831" t="str">
            <v>Ne</v>
          </cell>
          <cell r="F831">
            <v>32</v>
          </cell>
          <cell r="G831" t="str">
            <v>1/32Ne RS Combed Cotton</v>
          </cell>
          <cell r="H831">
            <v>85</v>
          </cell>
          <cell r="I831">
            <v>3.3</v>
          </cell>
          <cell r="J831">
            <v>2220</v>
          </cell>
          <cell r="K831">
            <v>92</v>
          </cell>
          <cell r="L831">
            <v>28</v>
          </cell>
          <cell r="M831">
            <v>0.7</v>
          </cell>
          <cell r="N831">
            <v>20.894594489999996</v>
          </cell>
          <cell r="O831">
            <v>351.0291874319999</v>
          </cell>
        </row>
        <row r="832">
          <cell r="A832">
            <v>50369</v>
          </cell>
          <cell r="B832" t="str">
            <v>28gg, 30D, SJ, Orizio</v>
          </cell>
          <cell r="C832" t="str">
            <v>28</v>
          </cell>
          <cell r="D832" t="str">
            <v>30</v>
          </cell>
          <cell r="E832" t="str">
            <v>Ne</v>
          </cell>
          <cell r="F832">
            <v>30</v>
          </cell>
          <cell r="G832" t="str">
            <v>1/30Ne RS Cotton Marl (CTM1LR10709B)</v>
          </cell>
          <cell r="H832">
            <v>92</v>
          </cell>
          <cell r="I832">
            <v>3.35</v>
          </cell>
          <cell r="J832">
            <v>2640</v>
          </cell>
          <cell r="K832">
            <v>92</v>
          </cell>
          <cell r="L832">
            <v>28</v>
          </cell>
          <cell r="M832">
            <v>0.65</v>
          </cell>
          <cell r="N832">
            <v>26.905712063999999</v>
          </cell>
          <cell r="O832">
            <v>419.72910819840001</v>
          </cell>
        </row>
        <row r="833">
          <cell r="A833">
            <v>50371</v>
          </cell>
          <cell r="B833" t="str">
            <v>28gg, 30D, SJ, Orizio</v>
          </cell>
          <cell r="C833" t="str">
            <v>28</v>
          </cell>
          <cell r="D833" t="str">
            <v>100</v>
          </cell>
          <cell r="E833" t="str">
            <v>Nm</v>
          </cell>
          <cell r="F833">
            <v>59</v>
          </cell>
          <cell r="G833" t="str">
            <v>1/100Nm RS Cotton/ Micro Modal 50/50</v>
          </cell>
          <cell r="H833">
            <v>57</v>
          </cell>
          <cell r="I833">
            <v>2.4</v>
          </cell>
          <cell r="J833">
            <v>2640</v>
          </cell>
          <cell r="K833">
            <v>92</v>
          </cell>
          <cell r="L833">
            <v>28</v>
          </cell>
          <cell r="M833">
            <v>0.7</v>
          </cell>
          <cell r="N833">
            <v>9.8012206861016953</v>
          </cell>
          <cell r="O833">
            <v>164.66050752650847</v>
          </cell>
        </row>
        <row r="834">
          <cell r="A834">
            <v>50371</v>
          </cell>
          <cell r="B834" t="str">
            <v>28gg, 30D, SJ, Orizio</v>
          </cell>
          <cell r="C834" t="str">
            <v>28</v>
          </cell>
          <cell r="D834" t="str">
            <v>100</v>
          </cell>
          <cell r="E834" t="str">
            <v>Nm</v>
          </cell>
          <cell r="F834">
            <v>59</v>
          </cell>
          <cell r="G834" t="str">
            <v>1/100Nm RS Cotton/ Micro Modal 50/50</v>
          </cell>
          <cell r="H834">
            <v>57</v>
          </cell>
          <cell r="I834">
            <v>2.4</v>
          </cell>
          <cell r="J834">
            <v>2640</v>
          </cell>
          <cell r="K834">
            <v>92</v>
          </cell>
          <cell r="L834">
            <v>28</v>
          </cell>
          <cell r="M834">
            <v>0.7</v>
          </cell>
          <cell r="N834">
            <v>9.8012206861016953</v>
          </cell>
          <cell r="O834">
            <v>164.66050752650847</v>
          </cell>
        </row>
        <row r="835">
          <cell r="A835">
            <v>50372</v>
          </cell>
          <cell r="B835" t="str">
            <v>28gg, 30D, SJ, Orizio</v>
          </cell>
          <cell r="C835" t="str">
            <v>28</v>
          </cell>
          <cell r="D835" t="str">
            <v>50</v>
          </cell>
          <cell r="E835" t="str">
            <v>Ne</v>
          </cell>
          <cell r="F835">
            <v>50</v>
          </cell>
          <cell r="G835" t="str">
            <v>1/50Ne RS Combed Cotton</v>
          </cell>
          <cell r="H835">
            <v>89</v>
          </cell>
          <cell r="I835">
            <v>3</v>
          </cell>
          <cell r="J835">
            <v>2640</v>
          </cell>
          <cell r="K835">
            <v>92</v>
          </cell>
          <cell r="L835">
            <v>28</v>
          </cell>
          <cell r="M835">
            <v>0.7</v>
          </cell>
          <cell r="N835">
            <v>14.456800511999999</v>
          </cell>
          <cell r="O835">
            <v>242.87424860159996</v>
          </cell>
        </row>
        <row r="836">
          <cell r="A836">
            <v>50376</v>
          </cell>
          <cell r="B836" t="str">
            <v>28gg, 30D, SJ, Orizio</v>
          </cell>
          <cell r="C836" t="str">
            <v>28</v>
          </cell>
          <cell r="D836" t="str">
            <v>36</v>
          </cell>
          <cell r="E836" t="str">
            <v>Ne</v>
          </cell>
          <cell r="F836">
            <v>36</v>
          </cell>
          <cell r="G836" t="str">
            <v>1/36Ne RS Combed Cotton</v>
          </cell>
          <cell r="H836">
            <v>75</v>
          </cell>
          <cell r="I836">
            <v>2.82</v>
          </cell>
          <cell r="J836">
            <v>2640</v>
          </cell>
          <cell r="K836">
            <v>45</v>
          </cell>
          <cell r="L836">
            <v>28</v>
          </cell>
          <cell r="M836">
            <v>0.7</v>
          </cell>
          <cell r="N836">
            <v>9.2319242399999997</v>
          </cell>
          <cell r="O836">
            <v>155.09632723199999</v>
          </cell>
        </row>
        <row r="837">
          <cell r="A837">
            <v>50377</v>
          </cell>
          <cell r="B837" t="str">
            <v>28gg, 30D, SJ, Orizio</v>
          </cell>
          <cell r="C837" t="str">
            <v>28</v>
          </cell>
          <cell r="D837" t="str">
            <v>38</v>
          </cell>
          <cell r="E837" t="str">
            <v>Ne</v>
          </cell>
          <cell r="F837">
            <v>38</v>
          </cell>
          <cell r="G837" t="str">
            <v>1/38Ne RS Combed Cotton</v>
          </cell>
          <cell r="H837">
            <v>95</v>
          </cell>
          <cell r="I837">
            <v>3.1</v>
          </cell>
          <cell r="J837">
            <v>2640</v>
          </cell>
          <cell r="K837">
            <v>92</v>
          </cell>
          <cell r="L837">
            <v>28</v>
          </cell>
          <cell r="M837">
            <v>0.7</v>
          </cell>
          <cell r="N837">
            <v>19.656176134736842</v>
          </cell>
          <cell r="O837">
            <v>330.22375906357894</v>
          </cell>
        </row>
        <row r="838">
          <cell r="A838">
            <v>50379</v>
          </cell>
          <cell r="B838" t="str">
            <v>28gg, 30D, SJ, Orizio</v>
          </cell>
          <cell r="C838" t="str">
            <v>28</v>
          </cell>
          <cell r="D838" t="str">
            <v>38</v>
          </cell>
          <cell r="E838" t="str">
            <v>Ne</v>
          </cell>
          <cell r="F838">
            <v>38</v>
          </cell>
          <cell r="G838" t="str">
            <v>1/38Ne RS Combed Cotton</v>
          </cell>
          <cell r="H838">
            <v>95</v>
          </cell>
          <cell r="I838">
            <v>2.8</v>
          </cell>
          <cell r="J838">
            <v>2640</v>
          </cell>
          <cell r="K838">
            <v>92</v>
          </cell>
          <cell r="L838">
            <v>28</v>
          </cell>
          <cell r="M838">
            <v>0.7</v>
          </cell>
          <cell r="N838">
            <v>17.753965541052626</v>
          </cell>
          <cell r="O838">
            <v>298.26662108968407</v>
          </cell>
        </row>
        <row r="839">
          <cell r="A839">
            <v>50380</v>
          </cell>
          <cell r="B839" t="str">
            <v>24gg, 30D, SJ, Orizio</v>
          </cell>
          <cell r="C839" t="str">
            <v>24</v>
          </cell>
          <cell r="D839" t="str">
            <v>32</v>
          </cell>
          <cell r="E839" t="str">
            <v>Ne</v>
          </cell>
          <cell r="F839">
            <v>32</v>
          </cell>
          <cell r="G839" t="str">
            <v>1/32Ne RS Combed Cotton</v>
          </cell>
          <cell r="H839">
            <v>92</v>
          </cell>
          <cell r="I839">
            <v>3</v>
          </cell>
          <cell r="J839">
            <v>2220</v>
          </cell>
          <cell r="K839">
            <v>92</v>
          </cell>
          <cell r="L839">
            <v>28</v>
          </cell>
          <cell r="M839">
            <v>0.7</v>
          </cell>
          <cell r="N839">
            <v>18.995085899999999</v>
          </cell>
          <cell r="O839">
            <v>319.11744311999996</v>
          </cell>
        </row>
        <row r="840">
          <cell r="A840">
            <v>50384</v>
          </cell>
          <cell r="B840" t="str">
            <v>28gg, 30D, SJ, Orizio</v>
          </cell>
          <cell r="C840" t="str">
            <v>28</v>
          </cell>
          <cell r="D840" t="str">
            <v>40</v>
          </cell>
          <cell r="E840" t="str">
            <v>Ne</v>
          </cell>
          <cell r="F840">
            <v>40</v>
          </cell>
          <cell r="G840" t="str">
            <v>1/40Ne RS Combed Cotton</v>
          </cell>
          <cell r="H840">
            <v>95</v>
          </cell>
          <cell r="I840">
            <v>2.8</v>
          </cell>
          <cell r="J840">
            <v>2640</v>
          </cell>
          <cell r="K840">
            <v>92</v>
          </cell>
          <cell r="L840">
            <v>28</v>
          </cell>
          <cell r="M840">
            <v>0.7</v>
          </cell>
          <cell r="N840">
            <v>16.866267263999998</v>
          </cell>
          <cell r="O840">
            <v>283.35329003519996</v>
          </cell>
        </row>
        <row r="841">
          <cell r="A841">
            <v>50388</v>
          </cell>
          <cell r="B841" t="str">
            <v>28gg, 30D, SJ, Orizio</v>
          </cell>
          <cell r="C841" t="str">
            <v>28</v>
          </cell>
          <cell r="D841" t="str">
            <v>30</v>
          </cell>
          <cell r="E841" t="str">
            <v>Ne</v>
          </cell>
          <cell r="F841">
            <v>30</v>
          </cell>
          <cell r="G841" t="str">
            <v>1/30Ne RS Combed Cotton</v>
          </cell>
          <cell r="H841">
            <v>90</v>
          </cell>
          <cell r="I841">
            <v>3</v>
          </cell>
          <cell r="J841">
            <v>2640</v>
          </cell>
          <cell r="K841">
            <v>92</v>
          </cell>
          <cell r="L841">
            <v>28</v>
          </cell>
          <cell r="M841">
            <v>0.7</v>
          </cell>
          <cell r="N841">
            <v>24.094667520000002</v>
          </cell>
          <cell r="O841">
            <v>404.79041433600003</v>
          </cell>
        </row>
        <row r="842">
          <cell r="A842">
            <v>50391</v>
          </cell>
          <cell r="B842" t="str">
            <v>28gg, 30D, SJ, Orizio</v>
          </cell>
          <cell r="C842" t="str">
            <v>28</v>
          </cell>
          <cell r="D842" t="str">
            <v>38</v>
          </cell>
          <cell r="E842" t="str">
            <v>Ne</v>
          </cell>
          <cell r="F842">
            <v>38</v>
          </cell>
          <cell r="G842" t="str">
            <v>1/38Ne RS Combed Cotton</v>
          </cell>
          <cell r="H842">
            <v>95</v>
          </cell>
          <cell r="I842">
            <v>2.8</v>
          </cell>
          <cell r="J842">
            <v>2640</v>
          </cell>
          <cell r="K842">
            <v>92</v>
          </cell>
          <cell r="L842">
            <v>28</v>
          </cell>
          <cell r="M842">
            <v>0.7</v>
          </cell>
          <cell r="N842">
            <v>17.753965541052626</v>
          </cell>
          <cell r="O842">
            <v>298.26662108968407</v>
          </cell>
        </row>
        <row r="843">
          <cell r="A843">
            <v>50394</v>
          </cell>
          <cell r="B843" t="str">
            <v>28gg, 30D, SJ, Orizio</v>
          </cell>
          <cell r="C843" t="str">
            <v>28</v>
          </cell>
          <cell r="D843" t="str">
            <v>32</v>
          </cell>
          <cell r="E843" t="str">
            <v>Ne</v>
          </cell>
          <cell r="F843">
            <v>32</v>
          </cell>
          <cell r="G843" t="str">
            <v>1/32Ne RS Combed Cotton</v>
          </cell>
          <cell r="H843">
            <v>92</v>
          </cell>
          <cell r="I843">
            <v>3</v>
          </cell>
          <cell r="J843">
            <v>2640</v>
          </cell>
          <cell r="K843">
            <v>92</v>
          </cell>
          <cell r="L843">
            <v>28</v>
          </cell>
          <cell r="M843">
            <v>0.7</v>
          </cell>
          <cell r="N843">
            <v>22.5887508</v>
          </cell>
          <cell r="O843">
            <v>379.49101343999996</v>
          </cell>
        </row>
        <row r="844">
          <cell r="A844">
            <v>50397</v>
          </cell>
          <cell r="B844" t="str">
            <v>28gg, 30D, SJ, Orizio</v>
          </cell>
          <cell r="C844" t="str">
            <v>28</v>
          </cell>
          <cell r="D844" t="str">
            <v>40</v>
          </cell>
          <cell r="E844" t="str">
            <v>Ne</v>
          </cell>
          <cell r="F844">
            <v>40</v>
          </cell>
          <cell r="G844" t="str">
            <v>1/40Ne RS Combed Cotton</v>
          </cell>
          <cell r="H844">
            <v>90</v>
          </cell>
          <cell r="I844">
            <v>3.3</v>
          </cell>
          <cell r="J844">
            <v>2640</v>
          </cell>
          <cell r="K844">
            <v>92</v>
          </cell>
          <cell r="L844">
            <v>28</v>
          </cell>
          <cell r="M844">
            <v>0.7</v>
          </cell>
          <cell r="N844">
            <v>19.878100703999998</v>
          </cell>
          <cell r="O844">
            <v>333.95209182719992</v>
          </cell>
        </row>
        <row r="845">
          <cell r="A845">
            <v>50401</v>
          </cell>
          <cell r="B845" t="str">
            <v>28gg, 30D, SJ, Orizio</v>
          </cell>
          <cell r="C845" t="str">
            <v>28</v>
          </cell>
          <cell r="D845" t="str">
            <v>30</v>
          </cell>
          <cell r="E845" t="str">
            <v>Ne</v>
          </cell>
          <cell r="F845">
            <v>30</v>
          </cell>
          <cell r="G845" t="str">
            <v>1/30Ne RS Combed Cotton</v>
          </cell>
          <cell r="H845">
            <v>92</v>
          </cell>
          <cell r="I845">
            <v>3</v>
          </cell>
          <cell r="J845">
            <v>2640</v>
          </cell>
          <cell r="K845">
            <v>92</v>
          </cell>
          <cell r="L845">
            <v>28</v>
          </cell>
          <cell r="M845">
            <v>0.7</v>
          </cell>
          <cell r="N845">
            <v>24.094667520000002</v>
          </cell>
          <cell r="O845">
            <v>404.79041433600003</v>
          </cell>
        </row>
        <row r="846">
          <cell r="A846">
            <v>50402</v>
          </cell>
          <cell r="B846" t="str">
            <v>28gg, 30D, SJ, Orizio</v>
          </cell>
          <cell r="C846" t="str">
            <v>28</v>
          </cell>
          <cell r="D846" t="str">
            <v>30</v>
          </cell>
          <cell r="E846" t="str">
            <v>Ne</v>
          </cell>
          <cell r="F846">
            <v>30</v>
          </cell>
          <cell r="G846" t="str">
            <v>1/30Ne RS Carded Cotton</v>
          </cell>
          <cell r="H846">
            <v>92</v>
          </cell>
          <cell r="I846">
            <v>3</v>
          </cell>
          <cell r="J846">
            <v>2640</v>
          </cell>
          <cell r="K846">
            <v>92</v>
          </cell>
          <cell r="L846">
            <v>28</v>
          </cell>
          <cell r="M846">
            <v>0.7</v>
          </cell>
          <cell r="N846">
            <v>24.094667520000002</v>
          </cell>
          <cell r="O846">
            <v>404.79041433600003</v>
          </cell>
        </row>
        <row r="847">
          <cell r="A847">
            <v>50403</v>
          </cell>
          <cell r="B847" t="str">
            <v>28gg, 30D, SJ, Orizio</v>
          </cell>
          <cell r="C847" t="str">
            <v>28</v>
          </cell>
          <cell r="D847" t="str">
            <v>30</v>
          </cell>
          <cell r="E847" t="str">
            <v>Ne</v>
          </cell>
          <cell r="F847">
            <v>30</v>
          </cell>
          <cell r="G847" t="str">
            <v>1/30Ne RS Carded Cotton</v>
          </cell>
          <cell r="H847">
            <v>100</v>
          </cell>
          <cell r="I847">
            <v>2.78</v>
          </cell>
          <cell r="J847">
            <v>2640</v>
          </cell>
          <cell r="K847">
            <v>92</v>
          </cell>
          <cell r="L847">
            <v>26</v>
          </cell>
          <cell r="M847">
            <v>0.7</v>
          </cell>
          <cell r="N847">
            <v>20.732887718400001</v>
          </cell>
          <cell r="O847">
            <v>348.31251366911999</v>
          </cell>
        </row>
        <row r="848">
          <cell r="A848">
            <v>50410</v>
          </cell>
          <cell r="B848" t="str">
            <v>28gg, 30D, SJ, Orizio</v>
          </cell>
          <cell r="C848" t="str">
            <v>28</v>
          </cell>
          <cell r="D848" t="str">
            <v>50</v>
          </cell>
          <cell r="E848" t="str">
            <v>Ne</v>
          </cell>
          <cell r="F848">
            <v>50</v>
          </cell>
          <cell r="G848" t="str">
            <v>1/50Ne RS Combed Cotton</v>
          </cell>
          <cell r="H848">
            <v>89</v>
          </cell>
          <cell r="I848">
            <v>2.8</v>
          </cell>
          <cell r="J848">
            <v>2640</v>
          </cell>
          <cell r="K848">
            <v>92</v>
          </cell>
          <cell r="L848">
            <v>28</v>
          </cell>
          <cell r="M848">
            <v>0.7</v>
          </cell>
          <cell r="N848">
            <v>13.493013811199997</v>
          </cell>
          <cell r="O848">
            <v>226.68263202815993</v>
          </cell>
        </row>
        <row r="849">
          <cell r="A849">
            <v>50413</v>
          </cell>
          <cell r="B849" t="str">
            <v>28gg, 30D, SJ, Orizio</v>
          </cell>
          <cell r="C849" t="str">
            <v>28</v>
          </cell>
          <cell r="D849" t="str">
            <v>30</v>
          </cell>
          <cell r="E849" t="str">
            <v>Ne</v>
          </cell>
          <cell r="F849">
            <v>30</v>
          </cell>
          <cell r="G849" t="str">
            <v>1/30Ne RS Combed Cotton</v>
          </cell>
          <cell r="H849">
            <v>78</v>
          </cell>
          <cell r="I849">
            <v>3</v>
          </cell>
          <cell r="J849">
            <v>2640</v>
          </cell>
          <cell r="K849">
            <v>45</v>
          </cell>
          <cell r="L849">
            <v>28</v>
          </cell>
          <cell r="M849">
            <v>0.7</v>
          </cell>
          <cell r="N849">
            <v>11.7854352</v>
          </cell>
          <cell r="O849">
            <v>197.99531135999996</v>
          </cell>
        </row>
        <row r="850">
          <cell r="A850">
            <v>50419</v>
          </cell>
          <cell r="B850" t="str">
            <v>28gg, 30D, SJ, Orizio</v>
          </cell>
          <cell r="C850" t="str">
            <v>28</v>
          </cell>
          <cell r="D850" t="str">
            <v>50</v>
          </cell>
          <cell r="E850" t="str">
            <v>Nm</v>
          </cell>
          <cell r="F850">
            <v>30</v>
          </cell>
          <cell r="G850" t="str">
            <v>1/50Nm RS Viscose</v>
          </cell>
          <cell r="H850">
            <v>93</v>
          </cell>
          <cell r="I850">
            <v>3</v>
          </cell>
          <cell r="J850">
            <v>2640</v>
          </cell>
          <cell r="K850">
            <v>92</v>
          </cell>
          <cell r="L850">
            <v>28</v>
          </cell>
          <cell r="M850">
            <v>0.7</v>
          </cell>
          <cell r="N850">
            <v>24.094667520000002</v>
          </cell>
          <cell r="O850">
            <v>404.79041433600003</v>
          </cell>
        </row>
        <row r="851">
          <cell r="A851">
            <v>50424</v>
          </cell>
          <cell r="B851" t="str">
            <v>28gg, 30D, SJ, Orizio</v>
          </cell>
          <cell r="C851" t="str">
            <v>28</v>
          </cell>
          <cell r="D851" t="str">
            <v>50</v>
          </cell>
          <cell r="E851" t="str">
            <v>Nm</v>
          </cell>
          <cell r="F851">
            <v>30</v>
          </cell>
          <cell r="G851" t="str">
            <v>1/50Nm RS Viscose</v>
          </cell>
          <cell r="H851">
            <v>93</v>
          </cell>
          <cell r="I851">
            <v>3</v>
          </cell>
          <cell r="J851">
            <v>2640</v>
          </cell>
          <cell r="K851">
            <v>92</v>
          </cell>
          <cell r="L851">
            <v>28</v>
          </cell>
          <cell r="M851">
            <v>0.7</v>
          </cell>
          <cell r="N851">
            <v>24.094667520000002</v>
          </cell>
          <cell r="O851">
            <v>404.79041433600003</v>
          </cell>
        </row>
        <row r="852">
          <cell r="A852">
            <v>50425</v>
          </cell>
          <cell r="B852" t="str">
            <v>28gg, 30D, SJ, Orizio</v>
          </cell>
          <cell r="C852" t="str">
            <v>28</v>
          </cell>
          <cell r="D852" t="str">
            <v>50</v>
          </cell>
          <cell r="E852" t="str">
            <v>Nm</v>
          </cell>
          <cell r="F852">
            <v>30</v>
          </cell>
          <cell r="G852" t="str">
            <v>1/50Nm RS Modal</v>
          </cell>
          <cell r="H852">
            <v>93</v>
          </cell>
          <cell r="I852">
            <v>3</v>
          </cell>
          <cell r="J852">
            <v>2640</v>
          </cell>
          <cell r="K852">
            <v>92</v>
          </cell>
          <cell r="L852">
            <v>28</v>
          </cell>
          <cell r="M852">
            <v>0.7</v>
          </cell>
          <cell r="N852">
            <v>24.094667520000002</v>
          </cell>
          <cell r="O852">
            <v>404.79041433600003</v>
          </cell>
        </row>
        <row r="853">
          <cell r="A853">
            <v>50426</v>
          </cell>
          <cell r="B853" t="str">
            <v>28gg, 30D, SJ, Orizio</v>
          </cell>
          <cell r="C853" t="str">
            <v>28</v>
          </cell>
          <cell r="D853" t="str">
            <v>50</v>
          </cell>
          <cell r="E853" t="str">
            <v>Nm</v>
          </cell>
          <cell r="F853">
            <v>30</v>
          </cell>
          <cell r="G853" t="str">
            <v>1/50Nm RS Modal</v>
          </cell>
          <cell r="H853">
            <v>93</v>
          </cell>
          <cell r="I853">
            <v>3</v>
          </cell>
          <cell r="J853">
            <v>2640</v>
          </cell>
          <cell r="K853">
            <v>92</v>
          </cell>
          <cell r="L853">
            <v>28</v>
          </cell>
          <cell r="M853">
            <v>0.7</v>
          </cell>
          <cell r="N853">
            <v>24.094667520000002</v>
          </cell>
          <cell r="O853">
            <v>404.79041433600003</v>
          </cell>
        </row>
        <row r="854">
          <cell r="A854">
            <v>50427</v>
          </cell>
          <cell r="B854" t="str">
            <v>28gg, 30D, SJ, Orizio</v>
          </cell>
          <cell r="C854" t="str">
            <v>28</v>
          </cell>
          <cell r="D854" t="str">
            <v>50</v>
          </cell>
          <cell r="E854" t="str">
            <v>Nm</v>
          </cell>
          <cell r="F854">
            <v>30</v>
          </cell>
          <cell r="G854" t="str">
            <v>1/50Nm RS Modal</v>
          </cell>
          <cell r="H854">
            <v>93</v>
          </cell>
          <cell r="I854">
            <v>3</v>
          </cell>
          <cell r="J854">
            <v>2640</v>
          </cell>
          <cell r="K854">
            <v>92</v>
          </cell>
          <cell r="L854">
            <v>28</v>
          </cell>
          <cell r="M854">
            <v>0.7</v>
          </cell>
          <cell r="N854">
            <v>24.094667520000002</v>
          </cell>
          <cell r="O854">
            <v>404.79041433600003</v>
          </cell>
        </row>
        <row r="855">
          <cell r="A855">
            <v>50429</v>
          </cell>
          <cell r="B855" t="str">
            <v>28gg, 30D, SJ, Orizio</v>
          </cell>
          <cell r="C855" t="str">
            <v>28</v>
          </cell>
          <cell r="D855" t="str">
            <v>32</v>
          </cell>
          <cell r="E855" t="str">
            <v>Ne</v>
          </cell>
          <cell r="F855">
            <v>32</v>
          </cell>
          <cell r="G855" t="str">
            <v>1/32Ne RS Combed Cotton</v>
          </cell>
          <cell r="H855">
            <v>92</v>
          </cell>
          <cell r="I855">
            <v>2.8</v>
          </cell>
          <cell r="J855">
            <v>2640</v>
          </cell>
          <cell r="K855">
            <v>92</v>
          </cell>
          <cell r="L855">
            <v>28</v>
          </cell>
          <cell r="M855">
            <v>0.7</v>
          </cell>
          <cell r="N855">
            <v>21.082834079999998</v>
          </cell>
          <cell r="O855">
            <v>354.19161254399995</v>
          </cell>
        </row>
        <row r="856">
          <cell r="A856">
            <v>50431</v>
          </cell>
          <cell r="B856" t="str">
            <v>28gg, 30D, SJ, Orizio</v>
          </cell>
          <cell r="C856" t="str">
            <v>28</v>
          </cell>
          <cell r="D856" t="str">
            <v>50</v>
          </cell>
          <cell r="E856" t="str">
            <v>Nm</v>
          </cell>
          <cell r="F856">
            <v>30</v>
          </cell>
          <cell r="G856" t="str">
            <v>1/50Nm OES Pro Viscose</v>
          </cell>
          <cell r="H856">
            <v>93.5</v>
          </cell>
          <cell r="I856">
            <v>3.1</v>
          </cell>
          <cell r="J856">
            <v>2640</v>
          </cell>
          <cell r="K856">
            <v>92</v>
          </cell>
          <cell r="L856">
            <v>28</v>
          </cell>
          <cell r="M856">
            <v>0.7</v>
          </cell>
          <cell r="N856">
            <v>24.897823104</v>
          </cell>
          <cell r="O856">
            <v>418.28342814719997</v>
          </cell>
        </row>
        <row r="857">
          <cell r="A857">
            <v>50433</v>
          </cell>
          <cell r="B857" t="str">
            <v>28gg, 30D, SJ, Orizio</v>
          </cell>
          <cell r="C857" t="str">
            <v>28</v>
          </cell>
          <cell r="D857" t="str">
            <v>50</v>
          </cell>
          <cell r="E857" t="str">
            <v>Nm</v>
          </cell>
          <cell r="F857">
            <v>30</v>
          </cell>
          <cell r="G857" t="str">
            <v>1/50Nm OES Pro Viscose</v>
          </cell>
          <cell r="H857">
            <v>93.5</v>
          </cell>
          <cell r="I857">
            <v>3</v>
          </cell>
          <cell r="J857">
            <v>2640</v>
          </cell>
          <cell r="K857">
            <v>92</v>
          </cell>
          <cell r="L857">
            <v>28</v>
          </cell>
          <cell r="M857">
            <v>0.7</v>
          </cell>
          <cell r="N857">
            <v>24.094667520000002</v>
          </cell>
          <cell r="O857">
            <v>404.79041433600003</v>
          </cell>
        </row>
        <row r="858">
          <cell r="A858">
            <v>50434</v>
          </cell>
          <cell r="B858" t="str">
            <v>28gg, 30D, SJ, Orizio</v>
          </cell>
          <cell r="C858" t="str">
            <v>28</v>
          </cell>
          <cell r="D858" t="str">
            <v>30</v>
          </cell>
          <cell r="E858" t="str">
            <v>Ne</v>
          </cell>
          <cell r="F858">
            <v>30</v>
          </cell>
          <cell r="G858" t="str">
            <v>1/30Ne RS Combed Cotton</v>
          </cell>
          <cell r="H858">
            <v>90</v>
          </cell>
          <cell r="I858">
            <v>3.2</v>
          </cell>
          <cell r="J858">
            <v>2640</v>
          </cell>
          <cell r="K858">
            <v>92</v>
          </cell>
          <cell r="L858">
            <v>28</v>
          </cell>
          <cell r="M858">
            <v>0.7</v>
          </cell>
          <cell r="N858">
            <v>25.700978688000003</v>
          </cell>
          <cell r="O858">
            <v>431.77644195840003</v>
          </cell>
        </row>
        <row r="859">
          <cell r="A859">
            <v>50438</v>
          </cell>
          <cell r="B859" t="str">
            <v>28gg, 30D, SJ, Orizio</v>
          </cell>
          <cell r="C859" t="str">
            <v>28</v>
          </cell>
          <cell r="D859" t="str">
            <v>100</v>
          </cell>
          <cell r="E859" t="str">
            <v>Nm</v>
          </cell>
          <cell r="F859">
            <v>59</v>
          </cell>
          <cell r="G859" t="str">
            <v>1/100Nm RS Viscose</v>
          </cell>
          <cell r="H859">
            <v>57</v>
          </cell>
          <cell r="I859">
            <v>2.44</v>
          </cell>
          <cell r="J859">
            <v>2640</v>
          </cell>
          <cell r="K859">
            <v>92</v>
          </cell>
          <cell r="L859">
            <v>28</v>
          </cell>
          <cell r="M859">
            <v>0.7</v>
          </cell>
          <cell r="N859">
            <v>9.9645743642033899</v>
          </cell>
          <cell r="O859">
            <v>167.40484931861695</v>
          </cell>
        </row>
        <row r="860">
          <cell r="A860">
            <v>50438</v>
          </cell>
          <cell r="B860" t="str">
            <v>28gg, 30D, SJ, Orizio</v>
          </cell>
          <cell r="C860" t="str">
            <v>28</v>
          </cell>
          <cell r="D860" t="str">
            <v>100</v>
          </cell>
          <cell r="E860" t="str">
            <v>Nm</v>
          </cell>
          <cell r="F860">
            <v>59</v>
          </cell>
          <cell r="G860" t="str">
            <v>1/100Nm RS Viscose</v>
          </cell>
          <cell r="H860">
            <v>57</v>
          </cell>
          <cell r="I860">
            <v>2.44</v>
          </cell>
          <cell r="J860">
            <v>2640</v>
          </cell>
          <cell r="K860">
            <v>92</v>
          </cell>
          <cell r="L860">
            <v>28</v>
          </cell>
          <cell r="M860">
            <v>0.7</v>
          </cell>
          <cell r="N860">
            <v>9.9645743642033899</v>
          </cell>
          <cell r="O860">
            <v>167.40484931861695</v>
          </cell>
        </row>
        <row r="861">
          <cell r="A861">
            <v>50443</v>
          </cell>
          <cell r="B861" t="str">
            <v>24gg, 30D, SJ, Orizio</v>
          </cell>
          <cell r="C861" t="str">
            <v>24</v>
          </cell>
          <cell r="D861" t="str">
            <v>23</v>
          </cell>
          <cell r="E861" t="str">
            <v>Ne</v>
          </cell>
          <cell r="F861">
            <v>23</v>
          </cell>
          <cell r="G861" t="str">
            <v>1/23Ne RS Combed Cotton</v>
          </cell>
          <cell r="H861">
            <v>100</v>
          </cell>
          <cell r="I861">
            <v>2.82</v>
          </cell>
          <cell r="J861">
            <v>2220</v>
          </cell>
          <cell r="K861">
            <v>92</v>
          </cell>
          <cell r="L861">
            <v>26</v>
          </cell>
          <cell r="M861">
            <v>0.7</v>
          </cell>
          <cell r="N861">
            <v>23.067821087999995</v>
          </cell>
          <cell r="O861">
            <v>387.53939427839987</v>
          </cell>
        </row>
        <row r="862">
          <cell r="A862">
            <v>50453</v>
          </cell>
          <cell r="B862" t="str">
            <v>28gg, 30D, SJ, Orizio</v>
          </cell>
          <cell r="C862" t="str">
            <v>28</v>
          </cell>
          <cell r="D862" t="str">
            <v>60</v>
          </cell>
          <cell r="E862" t="str">
            <v>Nm</v>
          </cell>
          <cell r="F862">
            <v>36</v>
          </cell>
          <cell r="G862" t="str">
            <v>1/60Nm RS Viscose</v>
          </cell>
          <cell r="H862">
            <v>93.5</v>
          </cell>
          <cell r="I862">
            <v>2.9</v>
          </cell>
          <cell r="J862">
            <v>2640</v>
          </cell>
          <cell r="K862">
            <v>92</v>
          </cell>
          <cell r="L862">
            <v>28</v>
          </cell>
          <cell r="M862">
            <v>0.7</v>
          </cell>
          <cell r="N862">
            <v>19.409593279999999</v>
          </cell>
          <cell r="O862">
            <v>326.08116710399997</v>
          </cell>
        </row>
        <row r="863">
          <cell r="A863">
            <v>50454</v>
          </cell>
          <cell r="B863" t="str">
            <v>28gg, 30D, SJ, Orizio</v>
          </cell>
          <cell r="C863" t="str">
            <v>28</v>
          </cell>
          <cell r="D863" t="str">
            <v>32</v>
          </cell>
          <cell r="E863" t="str">
            <v>Ne</v>
          </cell>
          <cell r="F863">
            <v>32</v>
          </cell>
          <cell r="G863" t="str">
            <v>1/32Ne RS Combed Cotton</v>
          </cell>
          <cell r="H863">
            <v>92</v>
          </cell>
          <cell r="I863">
            <v>3.35</v>
          </cell>
          <cell r="J863">
            <v>2640</v>
          </cell>
          <cell r="K863">
            <v>92</v>
          </cell>
          <cell r="L863">
            <v>28</v>
          </cell>
          <cell r="M863">
            <v>0.7</v>
          </cell>
          <cell r="N863">
            <v>25.224105059999999</v>
          </cell>
          <cell r="O863">
            <v>423.76496500799999</v>
          </cell>
        </row>
        <row r="864">
          <cell r="A864">
            <v>50460</v>
          </cell>
          <cell r="B864" t="str">
            <v>28gg, 30D, SJ, Orizio</v>
          </cell>
          <cell r="C864" t="str">
            <v>28</v>
          </cell>
          <cell r="D864" t="str">
            <v>50</v>
          </cell>
          <cell r="E864" t="str">
            <v>Nm</v>
          </cell>
          <cell r="F864">
            <v>30</v>
          </cell>
          <cell r="G864" t="str">
            <v>1/50Nm OES Micro Modal</v>
          </cell>
          <cell r="H864">
            <v>93.5</v>
          </cell>
          <cell r="I864">
            <v>3.1</v>
          </cell>
          <cell r="J864">
            <v>2640</v>
          </cell>
          <cell r="K864">
            <v>92</v>
          </cell>
          <cell r="L864">
            <v>28</v>
          </cell>
          <cell r="M864">
            <v>0.7</v>
          </cell>
          <cell r="N864">
            <v>24.897823104</v>
          </cell>
          <cell r="O864">
            <v>418.28342814719997</v>
          </cell>
        </row>
        <row r="865">
          <cell r="A865">
            <v>50463</v>
          </cell>
          <cell r="B865" t="str">
            <v>28gg, 30D, SJ, Orizio</v>
          </cell>
          <cell r="C865" t="str">
            <v>28</v>
          </cell>
          <cell r="D865" t="str">
            <v>50</v>
          </cell>
          <cell r="E865" t="str">
            <v>Nm</v>
          </cell>
          <cell r="F865">
            <v>30</v>
          </cell>
          <cell r="G865" t="str">
            <v>1/50Nm OES Viscose</v>
          </cell>
          <cell r="H865">
            <v>93.5</v>
          </cell>
          <cell r="I865">
            <v>3.1</v>
          </cell>
          <cell r="J865">
            <v>2640</v>
          </cell>
          <cell r="K865">
            <v>92</v>
          </cell>
          <cell r="L865">
            <v>28</v>
          </cell>
          <cell r="M865">
            <v>0.7</v>
          </cell>
          <cell r="N865">
            <v>24.897823104</v>
          </cell>
          <cell r="O865">
            <v>418.28342814719997</v>
          </cell>
        </row>
        <row r="866">
          <cell r="A866">
            <v>50466</v>
          </cell>
          <cell r="B866" t="str">
            <v>28gg, 30D, SJ, Orizio</v>
          </cell>
          <cell r="C866" t="str">
            <v>28</v>
          </cell>
          <cell r="D866" t="str">
            <v>30</v>
          </cell>
          <cell r="E866" t="str">
            <v>Ne</v>
          </cell>
          <cell r="F866">
            <v>30</v>
          </cell>
          <cell r="G866" t="str">
            <v>1/30Ne RS Combed Cotton</v>
          </cell>
          <cell r="H866">
            <v>100</v>
          </cell>
          <cell r="I866">
            <v>2.65</v>
          </cell>
          <cell r="J866">
            <v>2640</v>
          </cell>
          <cell r="K866">
            <v>92</v>
          </cell>
          <cell r="L866">
            <v>26</v>
          </cell>
          <cell r="M866">
            <v>0.7</v>
          </cell>
          <cell r="N866">
            <v>19.763364191999997</v>
          </cell>
          <cell r="O866">
            <v>332.02451842559992</v>
          </cell>
        </row>
        <row r="867">
          <cell r="A867">
            <v>50471</v>
          </cell>
          <cell r="B867" t="str">
            <v>28gg, 30D, SJ, Orizio</v>
          </cell>
          <cell r="C867" t="str">
            <v>28</v>
          </cell>
          <cell r="D867" t="str">
            <v>38</v>
          </cell>
          <cell r="E867" t="str">
            <v>Ne</v>
          </cell>
          <cell r="F867">
            <v>38</v>
          </cell>
          <cell r="G867" t="str">
            <v>1/38Ne RS Cotton Marl (B08)</v>
          </cell>
          <cell r="H867">
            <v>91.5</v>
          </cell>
          <cell r="I867">
            <v>3</v>
          </cell>
          <cell r="J867">
            <v>2640</v>
          </cell>
          <cell r="K867">
            <v>92</v>
          </cell>
          <cell r="L867">
            <v>28</v>
          </cell>
          <cell r="M867">
            <v>0.65</v>
          </cell>
          <cell r="N867">
            <v>19.022105936842106</v>
          </cell>
          <cell r="O867">
            <v>296.74485261473683</v>
          </cell>
        </row>
        <row r="868">
          <cell r="A868">
            <v>50472</v>
          </cell>
          <cell r="B868" t="str">
            <v>28gg, 30D, SJ, Orizio</v>
          </cell>
          <cell r="C868" t="str">
            <v>28</v>
          </cell>
          <cell r="D868" t="str">
            <v>38</v>
          </cell>
          <cell r="E868" t="str">
            <v>Ne</v>
          </cell>
          <cell r="F868">
            <v>38</v>
          </cell>
          <cell r="G868" t="str">
            <v>1/38Ne RS Cotton Marl (B802)</v>
          </cell>
          <cell r="H868">
            <v>91.5</v>
          </cell>
          <cell r="I868">
            <v>3</v>
          </cell>
          <cell r="J868">
            <v>2640</v>
          </cell>
          <cell r="K868">
            <v>92</v>
          </cell>
          <cell r="L868">
            <v>28</v>
          </cell>
          <cell r="M868">
            <v>0.65</v>
          </cell>
          <cell r="N868">
            <v>19.022105936842106</v>
          </cell>
          <cell r="O868">
            <v>296.74485261473683</v>
          </cell>
        </row>
        <row r="869">
          <cell r="A869">
            <v>50474</v>
          </cell>
          <cell r="B869" t="str">
            <v>28gg, 30D, SJ, Orizio</v>
          </cell>
          <cell r="C869" t="str">
            <v>28</v>
          </cell>
          <cell r="D869" t="str">
            <v>30</v>
          </cell>
          <cell r="E869" t="str">
            <v>Ne</v>
          </cell>
          <cell r="F869">
            <v>30</v>
          </cell>
          <cell r="G869" t="str">
            <v>1/30Ne RS Combed Cotton</v>
          </cell>
          <cell r="H869">
            <v>100</v>
          </cell>
          <cell r="I869">
            <v>2.88</v>
          </cell>
          <cell r="J869">
            <v>2640</v>
          </cell>
          <cell r="K869">
            <v>92</v>
          </cell>
          <cell r="L869">
            <v>26</v>
          </cell>
          <cell r="M869">
            <v>0.7</v>
          </cell>
          <cell r="N869">
            <v>21.478675046400003</v>
          </cell>
          <cell r="O869">
            <v>360.84174077952002</v>
          </cell>
        </row>
        <row r="870">
          <cell r="A870">
            <v>50481</v>
          </cell>
          <cell r="B870" t="str">
            <v>28gg, 30D, SJ, Orizio</v>
          </cell>
          <cell r="C870" t="str">
            <v>28</v>
          </cell>
          <cell r="D870" t="str">
            <v>30</v>
          </cell>
          <cell r="E870" t="str">
            <v>Ne</v>
          </cell>
          <cell r="F870">
            <v>30</v>
          </cell>
          <cell r="G870" t="str">
            <v>1/30Ne RS Cotton Marl (M1105)</v>
          </cell>
          <cell r="H870">
            <v>90</v>
          </cell>
          <cell r="I870">
            <v>3.2</v>
          </cell>
          <cell r="J870">
            <v>2640</v>
          </cell>
          <cell r="K870">
            <v>92</v>
          </cell>
          <cell r="L870">
            <v>28</v>
          </cell>
          <cell r="M870">
            <v>0.65</v>
          </cell>
          <cell r="N870">
            <v>25.700978688000003</v>
          </cell>
          <cell r="O870">
            <v>400.93526753280008</v>
          </cell>
        </row>
        <row r="871">
          <cell r="A871">
            <v>50482</v>
          </cell>
          <cell r="B871" t="str">
            <v>28gg, 30D, SJ, Orizio</v>
          </cell>
          <cell r="C871" t="str">
            <v>28</v>
          </cell>
          <cell r="D871" t="str">
            <v>40</v>
          </cell>
          <cell r="E871" t="str">
            <v>Ne</v>
          </cell>
          <cell r="F871">
            <v>40</v>
          </cell>
          <cell r="G871" t="str">
            <v>1/40Ne RS Combed Cotton</v>
          </cell>
          <cell r="H871">
            <v>89.5</v>
          </cell>
          <cell r="I871">
            <v>3.2</v>
          </cell>
          <cell r="J871">
            <v>2640</v>
          </cell>
          <cell r="K871">
            <v>92</v>
          </cell>
          <cell r="L871">
            <v>28</v>
          </cell>
          <cell r="M871">
            <v>0.7</v>
          </cell>
          <cell r="N871">
            <v>19.275734016000005</v>
          </cell>
          <cell r="O871">
            <v>323.83233146880008</v>
          </cell>
        </row>
        <row r="872">
          <cell r="A872">
            <v>50487</v>
          </cell>
          <cell r="B872" t="str">
            <v>28gg, 30D, SJ, Orizio</v>
          </cell>
          <cell r="C872" t="str">
            <v>28</v>
          </cell>
          <cell r="D872" t="str">
            <v>60</v>
          </cell>
          <cell r="E872" t="str">
            <v>Nm</v>
          </cell>
          <cell r="F872">
            <v>36</v>
          </cell>
          <cell r="G872" t="str">
            <v>1/60Nm RS Viscose</v>
          </cell>
          <cell r="H872">
            <v>91</v>
          </cell>
          <cell r="I872">
            <v>2.9</v>
          </cell>
          <cell r="J872">
            <v>2640</v>
          </cell>
          <cell r="K872">
            <v>92</v>
          </cell>
          <cell r="L872">
            <v>28</v>
          </cell>
          <cell r="M872">
            <v>0.7</v>
          </cell>
          <cell r="N872">
            <v>19.409593279999999</v>
          </cell>
          <cell r="O872">
            <v>326.08116710399997</v>
          </cell>
        </row>
        <row r="873">
          <cell r="A873">
            <v>50489</v>
          </cell>
          <cell r="B873" t="str">
            <v>28gg, 30D, SJ, Orizio</v>
          </cell>
          <cell r="C873" t="str">
            <v>28</v>
          </cell>
          <cell r="D873" t="str">
            <v>40</v>
          </cell>
          <cell r="E873" t="str">
            <v>Ne</v>
          </cell>
          <cell r="F873">
            <v>40</v>
          </cell>
          <cell r="G873" t="str">
            <v>1/40Ne RS Cotton Marl (M1105)</v>
          </cell>
          <cell r="H873">
            <v>89.5</v>
          </cell>
          <cell r="I873">
            <v>3.2</v>
          </cell>
          <cell r="J873">
            <v>2640</v>
          </cell>
          <cell r="K873">
            <v>92</v>
          </cell>
          <cell r="L873">
            <v>28</v>
          </cell>
          <cell r="M873">
            <v>0.65</v>
          </cell>
          <cell r="N873">
            <v>19.275734016000005</v>
          </cell>
          <cell r="O873">
            <v>300.70145064960013</v>
          </cell>
        </row>
        <row r="874">
          <cell r="A874">
            <v>50493</v>
          </cell>
          <cell r="B874" t="str">
            <v>28gg, 30D, SJ, Orizio</v>
          </cell>
          <cell r="C874" t="str">
            <v>28</v>
          </cell>
          <cell r="D874" t="str">
            <v>40</v>
          </cell>
          <cell r="E874" t="str">
            <v>Ne</v>
          </cell>
          <cell r="F874">
            <v>40</v>
          </cell>
          <cell r="G874" t="str">
            <v>1/40Ne RS Cotton Marl (CTM4ND02)</v>
          </cell>
          <cell r="H874">
            <v>85</v>
          </cell>
          <cell r="I874">
            <v>3</v>
          </cell>
          <cell r="J874">
            <v>2640</v>
          </cell>
          <cell r="K874">
            <v>92</v>
          </cell>
          <cell r="L874">
            <v>28</v>
          </cell>
          <cell r="M874">
            <v>0.65</v>
          </cell>
          <cell r="N874">
            <v>18.071000640000001</v>
          </cell>
          <cell r="O874">
            <v>281.90760998400003</v>
          </cell>
        </row>
        <row r="875">
          <cell r="A875">
            <v>50495</v>
          </cell>
          <cell r="B875" t="str">
            <v>28gg, 30D, SJ, Orizio</v>
          </cell>
          <cell r="C875" t="str">
            <v>28</v>
          </cell>
          <cell r="D875" t="str">
            <v>40</v>
          </cell>
          <cell r="E875" t="str">
            <v>Ne</v>
          </cell>
          <cell r="F875">
            <v>40</v>
          </cell>
          <cell r="G875" t="str">
            <v>1/40Ne RS Cotton Marl (CTM4ND02)</v>
          </cell>
          <cell r="H875">
            <v>90</v>
          </cell>
          <cell r="I875">
            <v>3.3</v>
          </cell>
          <cell r="J875">
            <v>2640</v>
          </cell>
          <cell r="K875">
            <v>92</v>
          </cell>
          <cell r="L875">
            <v>28</v>
          </cell>
          <cell r="M875">
            <v>0.65</v>
          </cell>
          <cell r="N875">
            <v>19.878100703999998</v>
          </cell>
          <cell r="O875">
            <v>310.09837098239996</v>
          </cell>
        </row>
        <row r="876">
          <cell r="A876">
            <v>50496</v>
          </cell>
          <cell r="B876" t="str">
            <v>28gg, 30D, SJ, Orizio</v>
          </cell>
          <cell r="C876" t="str">
            <v>28</v>
          </cell>
          <cell r="D876" t="str">
            <v>30</v>
          </cell>
          <cell r="E876" t="str">
            <v>Ne</v>
          </cell>
          <cell r="F876">
            <v>30</v>
          </cell>
          <cell r="G876" t="str">
            <v>1/30Ne RS Cotton Marl (M1105)</v>
          </cell>
          <cell r="H876">
            <v>90</v>
          </cell>
          <cell r="I876">
            <v>3.2</v>
          </cell>
          <cell r="J876">
            <v>2640</v>
          </cell>
          <cell r="K876">
            <v>92</v>
          </cell>
          <cell r="L876">
            <v>28</v>
          </cell>
          <cell r="M876">
            <v>0.65</v>
          </cell>
          <cell r="N876">
            <v>25.700978688000003</v>
          </cell>
          <cell r="O876">
            <v>400.93526753280008</v>
          </cell>
        </row>
        <row r="877">
          <cell r="A877">
            <v>50506</v>
          </cell>
          <cell r="B877" t="str">
            <v>28gg, 30D, SJ, Orizio</v>
          </cell>
          <cell r="C877" t="str">
            <v>28</v>
          </cell>
          <cell r="D877" t="str">
            <v>36</v>
          </cell>
          <cell r="E877" t="str">
            <v>Ne</v>
          </cell>
          <cell r="F877">
            <v>36</v>
          </cell>
          <cell r="G877" t="str">
            <v>1/36Ne RS Cotton Marl (BK2096)</v>
          </cell>
          <cell r="H877">
            <v>95</v>
          </cell>
          <cell r="I877">
            <v>3</v>
          </cell>
          <cell r="J877">
            <v>2640</v>
          </cell>
          <cell r="K877">
            <v>92</v>
          </cell>
          <cell r="L877">
            <v>28</v>
          </cell>
          <cell r="M877">
            <v>0.65</v>
          </cell>
          <cell r="N877">
            <v>20.0788896</v>
          </cell>
          <cell r="O877">
            <v>313.23067775999999</v>
          </cell>
        </row>
        <row r="878">
          <cell r="A878">
            <v>50507</v>
          </cell>
          <cell r="B878" t="str">
            <v>28gg, 30D, SJ, Orizio</v>
          </cell>
          <cell r="C878" t="str">
            <v>28</v>
          </cell>
          <cell r="D878" t="str">
            <v>36</v>
          </cell>
          <cell r="E878" t="str">
            <v>Ne</v>
          </cell>
          <cell r="F878">
            <v>36</v>
          </cell>
          <cell r="G878" t="str">
            <v>1/36Ne RS Cotton Marl (C2209)</v>
          </cell>
          <cell r="H878">
            <v>95</v>
          </cell>
          <cell r="I878">
            <v>3</v>
          </cell>
          <cell r="J878">
            <v>2640</v>
          </cell>
          <cell r="K878">
            <v>92</v>
          </cell>
          <cell r="L878">
            <v>28</v>
          </cell>
          <cell r="M878">
            <v>0.65</v>
          </cell>
          <cell r="N878">
            <v>20.0788896</v>
          </cell>
          <cell r="O878">
            <v>313.23067775999999</v>
          </cell>
        </row>
        <row r="879">
          <cell r="A879">
            <v>50511</v>
          </cell>
          <cell r="B879" t="str">
            <v>28gg, 30D, SJ, Orizio</v>
          </cell>
          <cell r="C879" t="str">
            <v>28</v>
          </cell>
          <cell r="D879" t="str">
            <v>30</v>
          </cell>
          <cell r="E879" t="str">
            <v>Ne</v>
          </cell>
          <cell r="F879">
            <v>30</v>
          </cell>
          <cell r="G879" t="str">
            <v>1/30Ne RS Cotton Marl (M1105)</v>
          </cell>
          <cell r="H879">
            <v>95</v>
          </cell>
          <cell r="I879">
            <v>3</v>
          </cell>
          <cell r="J879">
            <v>2640</v>
          </cell>
          <cell r="K879">
            <v>92</v>
          </cell>
          <cell r="L879">
            <v>28</v>
          </cell>
          <cell r="M879">
            <v>0.65</v>
          </cell>
          <cell r="N879">
            <v>24.094667520000002</v>
          </cell>
          <cell r="O879">
            <v>375.87681331200002</v>
          </cell>
        </row>
        <row r="880">
          <cell r="A880">
            <v>50513</v>
          </cell>
          <cell r="B880" t="str">
            <v>28gg, 30D, SJ, Orizio</v>
          </cell>
          <cell r="C880" t="str">
            <v>28</v>
          </cell>
          <cell r="D880" t="str">
            <v>38</v>
          </cell>
          <cell r="E880" t="str">
            <v>Ne</v>
          </cell>
          <cell r="F880">
            <v>38</v>
          </cell>
          <cell r="G880" t="str">
            <v>1/38Ne RS Combed Cotton</v>
          </cell>
          <cell r="H880">
            <v>95</v>
          </cell>
          <cell r="I880">
            <v>3.1</v>
          </cell>
          <cell r="J880">
            <v>2640</v>
          </cell>
          <cell r="K880">
            <v>92</v>
          </cell>
          <cell r="L880">
            <v>28</v>
          </cell>
          <cell r="M880">
            <v>0.7</v>
          </cell>
          <cell r="N880">
            <v>19.656176134736842</v>
          </cell>
          <cell r="O880">
            <v>330.22375906357894</v>
          </cell>
        </row>
        <row r="881">
          <cell r="A881">
            <v>50514</v>
          </cell>
          <cell r="B881" t="str">
            <v>28gg, 30D, SJ, Orizio</v>
          </cell>
          <cell r="C881" t="str">
            <v>28</v>
          </cell>
          <cell r="D881" t="str">
            <v>40</v>
          </cell>
          <cell r="E881" t="str">
            <v>Ne</v>
          </cell>
          <cell r="F881">
            <v>40</v>
          </cell>
          <cell r="G881" t="str">
            <v>1/40Ne RS Combed Cotton</v>
          </cell>
          <cell r="H881">
            <v>89.5</v>
          </cell>
          <cell r="I881">
            <v>3.2</v>
          </cell>
          <cell r="J881">
            <v>2640</v>
          </cell>
          <cell r="K881">
            <v>92</v>
          </cell>
          <cell r="L881">
            <v>28</v>
          </cell>
          <cell r="M881">
            <v>0.7</v>
          </cell>
          <cell r="N881">
            <v>19.275734016000005</v>
          </cell>
          <cell r="O881">
            <v>323.83233146880008</v>
          </cell>
        </row>
        <row r="882">
          <cell r="A882">
            <v>50516</v>
          </cell>
          <cell r="B882" t="str">
            <v>28gg, 30D, SJ, Orizio</v>
          </cell>
          <cell r="C882" t="str">
            <v>28</v>
          </cell>
          <cell r="D882" t="str">
            <v>30</v>
          </cell>
          <cell r="E882" t="str">
            <v>Ne</v>
          </cell>
          <cell r="F882">
            <v>30</v>
          </cell>
          <cell r="G882" t="str">
            <v>1/30Ne RS Cotton Marl (M1105)</v>
          </cell>
          <cell r="H882">
            <v>100</v>
          </cell>
          <cell r="I882">
            <v>2.88</v>
          </cell>
          <cell r="J882">
            <v>2640</v>
          </cell>
          <cell r="K882">
            <v>92</v>
          </cell>
          <cell r="L882">
            <v>26</v>
          </cell>
          <cell r="M882">
            <v>0.65</v>
          </cell>
          <cell r="N882">
            <v>21.478675046400003</v>
          </cell>
          <cell r="O882">
            <v>335.06733072384009</v>
          </cell>
        </row>
        <row r="883">
          <cell r="A883">
            <v>50520</v>
          </cell>
          <cell r="B883" t="str">
            <v>28gg, 30D, SJ, Orizio</v>
          </cell>
          <cell r="C883" t="str">
            <v>28</v>
          </cell>
          <cell r="D883" t="str">
            <v>38</v>
          </cell>
          <cell r="E883" t="str">
            <v>Ne</v>
          </cell>
          <cell r="F883">
            <v>38</v>
          </cell>
          <cell r="G883" t="str">
            <v>1/38Ne RS Cotton Marl (C5102)</v>
          </cell>
          <cell r="H883">
            <v>95</v>
          </cell>
          <cell r="I883">
            <v>3.1</v>
          </cell>
          <cell r="J883">
            <v>2640</v>
          </cell>
          <cell r="K883">
            <v>92</v>
          </cell>
          <cell r="L883">
            <v>28</v>
          </cell>
          <cell r="M883">
            <v>0.65</v>
          </cell>
          <cell r="N883">
            <v>19.656176134736842</v>
          </cell>
          <cell r="O883">
            <v>306.63634770189475</v>
          </cell>
        </row>
        <row r="884">
          <cell r="A884">
            <v>50521</v>
          </cell>
          <cell r="B884" t="str">
            <v>28gg, 30D, SJ, Orizio</v>
          </cell>
          <cell r="C884" t="str">
            <v>28</v>
          </cell>
          <cell r="D884" t="str">
            <v>38</v>
          </cell>
          <cell r="E884" t="str">
            <v>Ne</v>
          </cell>
          <cell r="F884">
            <v>38</v>
          </cell>
          <cell r="G884" t="str">
            <v>1/38Ne RS Combed Cotton</v>
          </cell>
          <cell r="H884">
            <v>95</v>
          </cell>
          <cell r="I884">
            <v>3.1</v>
          </cell>
          <cell r="J884">
            <v>2640</v>
          </cell>
          <cell r="K884">
            <v>92</v>
          </cell>
          <cell r="L884">
            <v>28</v>
          </cell>
          <cell r="M884">
            <v>0.7</v>
          </cell>
          <cell r="N884">
            <v>19.656176134736842</v>
          </cell>
          <cell r="O884">
            <v>330.22375906357894</v>
          </cell>
        </row>
        <row r="885">
          <cell r="A885">
            <v>50522</v>
          </cell>
          <cell r="B885" t="str">
            <v>28gg, 30D, SJ, Orizio</v>
          </cell>
          <cell r="C885" t="str">
            <v>28</v>
          </cell>
          <cell r="D885" t="str">
            <v>60</v>
          </cell>
          <cell r="E885" t="str">
            <v>Nm</v>
          </cell>
          <cell r="F885">
            <v>36</v>
          </cell>
          <cell r="G885" t="str">
            <v>1/60Nm RS Cotton/ Modal 50/50</v>
          </cell>
          <cell r="H885">
            <v>93.5</v>
          </cell>
          <cell r="I885">
            <v>3.23</v>
          </cell>
          <cell r="J885">
            <v>2640</v>
          </cell>
          <cell r="K885">
            <v>92</v>
          </cell>
          <cell r="L885">
            <v>28</v>
          </cell>
          <cell r="M885">
            <v>0.7</v>
          </cell>
          <cell r="N885">
            <v>21.618271136000001</v>
          </cell>
          <cell r="O885">
            <v>363.18695508479999</v>
          </cell>
        </row>
        <row r="886">
          <cell r="A886">
            <v>50524</v>
          </cell>
          <cell r="B886" t="str">
            <v>28gg, 30D, SJ, Orizio</v>
          </cell>
          <cell r="C886" t="str">
            <v>28</v>
          </cell>
          <cell r="D886" t="str">
            <v>50</v>
          </cell>
          <cell r="E886" t="str">
            <v>Nm</v>
          </cell>
          <cell r="F886">
            <v>30</v>
          </cell>
          <cell r="G886" t="str">
            <v>1/50Nm RS Viscose</v>
          </cell>
          <cell r="H886">
            <v>93</v>
          </cell>
          <cell r="I886">
            <v>3</v>
          </cell>
          <cell r="J886">
            <v>2640</v>
          </cell>
          <cell r="K886">
            <v>92</v>
          </cell>
          <cell r="L886">
            <v>28</v>
          </cell>
          <cell r="M886">
            <v>0.7</v>
          </cell>
          <cell r="N886">
            <v>24.094667520000002</v>
          </cell>
          <cell r="O886">
            <v>404.79041433600003</v>
          </cell>
        </row>
        <row r="887">
          <cell r="A887">
            <v>50527</v>
          </cell>
          <cell r="B887" t="str">
            <v>28gg, 30D, SJ, Orizio</v>
          </cell>
          <cell r="C887" t="str">
            <v>28</v>
          </cell>
          <cell r="D887" t="str">
            <v>50</v>
          </cell>
          <cell r="E887" t="str">
            <v>Nm</v>
          </cell>
          <cell r="F887">
            <v>30</v>
          </cell>
          <cell r="G887" t="str">
            <v>1/50Nm OES Viscose</v>
          </cell>
          <cell r="H887">
            <v>93.5</v>
          </cell>
          <cell r="I887">
            <v>3.1</v>
          </cell>
          <cell r="J887">
            <v>2640</v>
          </cell>
          <cell r="K887">
            <v>92</v>
          </cell>
          <cell r="L887">
            <v>28</v>
          </cell>
          <cell r="M887">
            <v>0.7</v>
          </cell>
          <cell r="N887">
            <v>24.897823104</v>
          </cell>
          <cell r="O887">
            <v>418.28342814719997</v>
          </cell>
        </row>
        <row r="888">
          <cell r="A888">
            <v>50528</v>
          </cell>
          <cell r="B888" t="str">
            <v>28gg, 30D, SJ, Orizio</v>
          </cell>
          <cell r="C888" t="str">
            <v>28</v>
          </cell>
          <cell r="D888" t="str">
            <v>50</v>
          </cell>
          <cell r="E888" t="str">
            <v>Nm</v>
          </cell>
          <cell r="F888">
            <v>30</v>
          </cell>
          <cell r="G888" t="str">
            <v>1/50Nm OES Viscose</v>
          </cell>
          <cell r="H888">
            <v>93.5</v>
          </cell>
          <cell r="I888">
            <v>3.2</v>
          </cell>
          <cell r="J888">
            <v>2640</v>
          </cell>
          <cell r="K888">
            <v>92</v>
          </cell>
          <cell r="L888">
            <v>28</v>
          </cell>
          <cell r="M888">
            <v>0.7</v>
          </cell>
          <cell r="N888">
            <v>25.700978688000003</v>
          </cell>
          <cell r="O888">
            <v>431.77644195840003</v>
          </cell>
        </row>
        <row r="889">
          <cell r="A889">
            <v>50532</v>
          </cell>
          <cell r="B889" t="str">
            <v>28gg, 30D, SJ, Orizio</v>
          </cell>
          <cell r="C889" t="str">
            <v>28</v>
          </cell>
          <cell r="D889" t="str">
            <v>45</v>
          </cell>
          <cell r="E889" t="str">
            <v>Nm</v>
          </cell>
          <cell r="F889">
            <v>27</v>
          </cell>
          <cell r="G889" t="str">
            <v>1/45Nm RS Cotton/ Modal 50/50</v>
          </cell>
          <cell r="H889">
            <v>100</v>
          </cell>
          <cell r="I889">
            <v>2.8</v>
          </cell>
          <cell r="J889">
            <v>2640</v>
          </cell>
          <cell r="K889">
            <v>92</v>
          </cell>
          <cell r="L889">
            <v>26</v>
          </cell>
          <cell r="M889">
            <v>0.7</v>
          </cell>
          <cell r="N889">
            <v>23.202272426666667</v>
          </cell>
          <cell r="O889">
            <v>389.79817676799996</v>
          </cell>
        </row>
        <row r="890">
          <cell r="A890">
            <v>50533</v>
          </cell>
          <cell r="B890" t="str">
            <v>28gg, 30D, SJ, Orizio</v>
          </cell>
          <cell r="C890" t="str">
            <v>28</v>
          </cell>
          <cell r="D890" t="str">
            <v>45</v>
          </cell>
          <cell r="E890" t="str">
            <v>Nm</v>
          </cell>
          <cell r="F890">
            <v>27</v>
          </cell>
          <cell r="G890" t="str">
            <v>1/45Nm RS Cotton/ Viscose 50/50</v>
          </cell>
          <cell r="H890">
            <v>100</v>
          </cell>
          <cell r="I890">
            <v>2.8</v>
          </cell>
          <cell r="J890">
            <v>2640</v>
          </cell>
          <cell r="K890">
            <v>92</v>
          </cell>
          <cell r="L890">
            <v>26</v>
          </cell>
          <cell r="M890">
            <v>0.7</v>
          </cell>
          <cell r="N890">
            <v>23.202272426666667</v>
          </cell>
          <cell r="O890">
            <v>389.79817676799996</v>
          </cell>
        </row>
        <row r="891">
          <cell r="A891">
            <v>50534</v>
          </cell>
          <cell r="B891" t="str">
            <v>28gg, 30D, SJ, Orizio</v>
          </cell>
          <cell r="C891" t="str">
            <v>28</v>
          </cell>
          <cell r="D891" t="str">
            <v>36</v>
          </cell>
          <cell r="E891" t="str">
            <v>Ne</v>
          </cell>
          <cell r="F891">
            <v>36</v>
          </cell>
          <cell r="G891" t="str">
            <v>1/36Ne RS Cotton Marl (BL2097)</v>
          </cell>
          <cell r="H891">
            <v>95</v>
          </cell>
          <cell r="I891">
            <v>3</v>
          </cell>
          <cell r="J891">
            <v>2640</v>
          </cell>
          <cell r="K891">
            <v>92</v>
          </cell>
          <cell r="L891">
            <v>28</v>
          </cell>
          <cell r="M891">
            <v>0.65</v>
          </cell>
          <cell r="N891">
            <v>20.0788896</v>
          </cell>
          <cell r="O891">
            <v>313.23067775999999</v>
          </cell>
        </row>
        <row r="892">
          <cell r="A892">
            <v>50535</v>
          </cell>
          <cell r="B892" t="str">
            <v>28gg, 30D, SJ, Orizio</v>
          </cell>
          <cell r="C892" t="str">
            <v>28</v>
          </cell>
          <cell r="D892" t="str">
            <v>36</v>
          </cell>
          <cell r="E892" t="str">
            <v>Ne</v>
          </cell>
          <cell r="F892">
            <v>36</v>
          </cell>
          <cell r="G892" t="str">
            <v>1/36Ne RS Cotton Marl (BL2098)</v>
          </cell>
          <cell r="H892">
            <v>95</v>
          </cell>
          <cell r="I892">
            <v>3</v>
          </cell>
          <cell r="J892">
            <v>2640</v>
          </cell>
          <cell r="K892">
            <v>92</v>
          </cell>
          <cell r="L892">
            <v>28</v>
          </cell>
          <cell r="M892">
            <v>0.65</v>
          </cell>
          <cell r="N892">
            <v>20.0788896</v>
          </cell>
          <cell r="O892">
            <v>313.23067775999999</v>
          </cell>
        </row>
        <row r="893">
          <cell r="A893">
            <v>50537</v>
          </cell>
          <cell r="B893" t="str">
            <v>28gg, 30D, SJ, Orizio</v>
          </cell>
          <cell r="C893" t="str">
            <v>28</v>
          </cell>
          <cell r="D893" t="str">
            <v>50</v>
          </cell>
          <cell r="E893" t="str">
            <v>Nm</v>
          </cell>
          <cell r="F893">
            <v>30</v>
          </cell>
          <cell r="G893" t="str">
            <v>1/50Nm RS Viscose</v>
          </cell>
          <cell r="H893">
            <v>93</v>
          </cell>
          <cell r="I893">
            <v>3</v>
          </cell>
          <cell r="J893">
            <v>2640</v>
          </cell>
          <cell r="K893">
            <v>92</v>
          </cell>
          <cell r="L893">
            <v>28</v>
          </cell>
          <cell r="M893">
            <v>0.7</v>
          </cell>
          <cell r="N893">
            <v>24.094667520000002</v>
          </cell>
          <cell r="O893">
            <v>404.79041433600003</v>
          </cell>
        </row>
        <row r="894">
          <cell r="A894">
            <v>50540</v>
          </cell>
          <cell r="B894" t="str">
            <v>28gg, 30D, SJ, Orizio</v>
          </cell>
          <cell r="C894" t="str">
            <v>28</v>
          </cell>
          <cell r="D894" t="str">
            <v>38</v>
          </cell>
          <cell r="E894" t="str">
            <v>Ne</v>
          </cell>
          <cell r="F894">
            <v>38</v>
          </cell>
          <cell r="G894" t="str">
            <v>1/38Ne RS Combed Cotton</v>
          </cell>
          <cell r="H894">
            <v>95</v>
          </cell>
          <cell r="I894">
            <v>3.1</v>
          </cell>
          <cell r="J894">
            <v>2640</v>
          </cell>
          <cell r="K894">
            <v>92</v>
          </cell>
          <cell r="L894">
            <v>28</v>
          </cell>
          <cell r="M894">
            <v>0.7</v>
          </cell>
          <cell r="N894">
            <v>19.656176134736842</v>
          </cell>
          <cell r="O894">
            <v>330.22375906357894</v>
          </cell>
        </row>
        <row r="895">
          <cell r="A895">
            <v>50542</v>
          </cell>
          <cell r="B895" t="str">
            <v>28gg, 30D, SJ, Orizio</v>
          </cell>
          <cell r="C895" t="str">
            <v>28</v>
          </cell>
          <cell r="D895" t="str">
            <v>38</v>
          </cell>
          <cell r="E895" t="str">
            <v>Ne</v>
          </cell>
          <cell r="F895">
            <v>38</v>
          </cell>
          <cell r="G895" t="str">
            <v>1/38Ne RS Cotton Marl (B50)</v>
          </cell>
          <cell r="H895">
            <v>91.5</v>
          </cell>
          <cell r="I895">
            <v>3</v>
          </cell>
          <cell r="J895">
            <v>2640</v>
          </cell>
          <cell r="K895">
            <v>92</v>
          </cell>
          <cell r="L895">
            <v>28</v>
          </cell>
          <cell r="M895">
            <v>0.65</v>
          </cell>
          <cell r="N895">
            <v>19.022105936842106</v>
          </cell>
          <cell r="O895">
            <v>296.74485261473683</v>
          </cell>
        </row>
        <row r="896">
          <cell r="A896">
            <v>50545</v>
          </cell>
          <cell r="B896" t="str">
            <v>28gg, 30D, SJ, Orizio</v>
          </cell>
          <cell r="C896" t="str">
            <v>28</v>
          </cell>
          <cell r="D896" t="str">
            <v>32</v>
          </cell>
          <cell r="E896" t="str">
            <v>Ne</v>
          </cell>
          <cell r="F896">
            <v>32</v>
          </cell>
          <cell r="G896" t="str">
            <v>1/32Ne RS Combed Cotton</v>
          </cell>
          <cell r="H896">
            <v>92</v>
          </cell>
          <cell r="I896">
            <v>2.8</v>
          </cell>
          <cell r="J896">
            <v>2640</v>
          </cell>
          <cell r="K896">
            <v>92</v>
          </cell>
          <cell r="L896">
            <v>28</v>
          </cell>
          <cell r="M896">
            <v>0.7</v>
          </cell>
          <cell r="N896">
            <v>21.082834079999998</v>
          </cell>
          <cell r="O896">
            <v>354.19161254399995</v>
          </cell>
        </row>
        <row r="897">
          <cell r="A897">
            <v>50550</v>
          </cell>
          <cell r="B897" t="str">
            <v>24gg, 30D, SJ, Orizio</v>
          </cell>
          <cell r="C897" t="str">
            <v>24</v>
          </cell>
          <cell r="D897" t="str">
            <v>24</v>
          </cell>
          <cell r="E897" t="str">
            <v>Ne</v>
          </cell>
          <cell r="F897">
            <v>24</v>
          </cell>
          <cell r="G897" t="str">
            <v>1/24Ne RS Combed Cotton</v>
          </cell>
          <cell r="H897">
            <v>100</v>
          </cell>
          <cell r="I897">
            <v>3.1</v>
          </cell>
          <cell r="J897">
            <v>2220</v>
          </cell>
          <cell r="K897">
            <v>92</v>
          </cell>
          <cell r="L897">
            <v>26</v>
          </cell>
          <cell r="M897">
            <v>0.7</v>
          </cell>
          <cell r="N897">
            <v>24.301649580000003</v>
          </cell>
          <cell r="O897">
            <v>408.26771294399998</v>
          </cell>
        </row>
        <row r="898">
          <cell r="A898">
            <v>50552</v>
          </cell>
          <cell r="B898" t="str">
            <v>28gg, 30D, SJ, Orizio</v>
          </cell>
          <cell r="C898" t="str">
            <v>28</v>
          </cell>
          <cell r="D898" t="str">
            <v>38</v>
          </cell>
          <cell r="E898" t="str">
            <v>Ne</v>
          </cell>
          <cell r="F898">
            <v>38</v>
          </cell>
          <cell r="G898" t="str">
            <v>1/38Ne RS Combed Cotton</v>
          </cell>
          <cell r="H898">
            <v>95</v>
          </cell>
          <cell r="I898">
            <v>3.1</v>
          </cell>
          <cell r="J898">
            <v>2640</v>
          </cell>
          <cell r="K898">
            <v>92</v>
          </cell>
          <cell r="L898">
            <v>28</v>
          </cell>
          <cell r="M898">
            <v>0.7</v>
          </cell>
          <cell r="N898">
            <v>19.656176134736842</v>
          </cell>
          <cell r="O898">
            <v>330.22375906357894</v>
          </cell>
        </row>
        <row r="899">
          <cell r="A899">
            <v>50561</v>
          </cell>
          <cell r="B899" t="str">
            <v>28gg, 30D, SJ, Orizio</v>
          </cell>
          <cell r="C899" t="str">
            <v>28</v>
          </cell>
          <cell r="D899" t="str">
            <v>38</v>
          </cell>
          <cell r="E899" t="str">
            <v>Ne</v>
          </cell>
          <cell r="F899">
            <v>38</v>
          </cell>
          <cell r="G899" t="str">
            <v>1/38Ne RS Cotton Marl (BK2096)</v>
          </cell>
          <cell r="H899">
            <v>95</v>
          </cell>
          <cell r="I899">
            <v>3.1</v>
          </cell>
          <cell r="J899">
            <v>2640</v>
          </cell>
          <cell r="K899">
            <v>92</v>
          </cell>
          <cell r="L899">
            <v>28</v>
          </cell>
          <cell r="M899">
            <v>0.65</v>
          </cell>
          <cell r="N899">
            <v>19.656176134736842</v>
          </cell>
          <cell r="O899">
            <v>306.63634770189475</v>
          </cell>
        </row>
        <row r="900">
          <cell r="A900">
            <v>50562</v>
          </cell>
          <cell r="B900" t="str">
            <v>28gg, 30D, SJ, Orizio</v>
          </cell>
          <cell r="C900" t="str">
            <v>28</v>
          </cell>
          <cell r="D900" t="str">
            <v>32</v>
          </cell>
          <cell r="E900" t="str">
            <v>Ne</v>
          </cell>
          <cell r="F900">
            <v>32</v>
          </cell>
          <cell r="G900" t="str">
            <v>1/32Ne RS Combed Cotton</v>
          </cell>
          <cell r="H900">
            <v>100</v>
          </cell>
          <cell r="I900">
            <v>2.88</v>
          </cell>
          <cell r="J900">
            <v>2640</v>
          </cell>
          <cell r="K900">
            <v>92</v>
          </cell>
          <cell r="L900">
            <v>26</v>
          </cell>
          <cell r="M900">
            <v>0.7</v>
          </cell>
          <cell r="N900">
            <v>20.136257856</v>
          </cell>
          <cell r="O900">
            <v>338.28913198079999</v>
          </cell>
        </row>
        <row r="901">
          <cell r="A901">
            <v>50564</v>
          </cell>
          <cell r="B901" t="str">
            <v>28gg, 30D, SJ, Orizio</v>
          </cell>
          <cell r="C901" t="str">
            <v>28</v>
          </cell>
          <cell r="D901" t="str">
            <v>26</v>
          </cell>
          <cell r="E901" t="str">
            <v>Ne</v>
          </cell>
          <cell r="F901">
            <v>26</v>
          </cell>
          <cell r="G901" t="str">
            <v>1/26Ne RS Cotton Marl (M1105)</v>
          </cell>
          <cell r="H901">
            <v>100</v>
          </cell>
          <cell r="I901">
            <v>2.8</v>
          </cell>
          <cell r="J901">
            <v>2640</v>
          </cell>
          <cell r="K901">
            <v>92</v>
          </cell>
          <cell r="L901">
            <v>26</v>
          </cell>
          <cell r="M901">
            <v>0.65</v>
          </cell>
          <cell r="N901">
            <v>24.094667520000002</v>
          </cell>
          <cell r="O901">
            <v>375.87681331200002</v>
          </cell>
        </row>
        <row r="902">
          <cell r="A902">
            <v>50565</v>
          </cell>
          <cell r="B902" t="str">
            <v>28gg, 30D, SJ, Orizio</v>
          </cell>
          <cell r="C902" t="str">
            <v>28</v>
          </cell>
          <cell r="D902" t="str">
            <v>30</v>
          </cell>
          <cell r="E902" t="str">
            <v>Ne</v>
          </cell>
          <cell r="F902">
            <v>30</v>
          </cell>
          <cell r="G902" t="str">
            <v>1/30Ne RS Cotton Marl (VMBK11)</v>
          </cell>
          <cell r="H902">
            <v>71</v>
          </cell>
          <cell r="I902">
            <v>3.09</v>
          </cell>
          <cell r="J902">
            <v>2640</v>
          </cell>
          <cell r="K902">
            <v>88</v>
          </cell>
          <cell r="L902">
            <v>28</v>
          </cell>
          <cell r="M902">
            <v>0.65</v>
          </cell>
          <cell r="N902">
            <v>23.738485478400001</v>
          </cell>
          <cell r="O902">
            <v>370.32037346304003</v>
          </cell>
        </row>
        <row r="903">
          <cell r="A903">
            <v>50565</v>
          </cell>
          <cell r="B903" t="str">
            <v>28gg, 30D, SJ, Orizio</v>
          </cell>
          <cell r="C903" t="str">
            <v>28</v>
          </cell>
          <cell r="D903" t="str">
            <v>30</v>
          </cell>
          <cell r="E903" t="str">
            <v>Ne</v>
          </cell>
          <cell r="F903">
            <v>30</v>
          </cell>
          <cell r="G903" t="str">
            <v>1/30Ne RS Cotton Marl (VMBK11)</v>
          </cell>
          <cell r="H903">
            <v>71</v>
          </cell>
          <cell r="I903">
            <v>3.09</v>
          </cell>
          <cell r="J903">
            <v>2640</v>
          </cell>
          <cell r="K903">
            <v>88</v>
          </cell>
          <cell r="L903">
            <v>28</v>
          </cell>
          <cell r="M903">
            <v>0.65</v>
          </cell>
          <cell r="N903">
            <v>23.738485478400001</v>
          </cell>
          <cell r="O903">
            <v>370.32037346304003</v>
          </cell>
        </row>
        <row r="904">
          <cell r="A904">
            <v>50566</v>
          </cell>
          <cell r="B904" t="str">
            <v>28gg, 30D, SJ, Orizio</v>
          </cell>
          <cell r="C904" t="str">
            <v>28</v>
          </cell>
          <cell r="D904" t="str">
            <v>30</v>
          </cell>
          <cell r="E904" t="str">
            <v>Ne</v>
          </cell>
          <cell r="F904">
            <v>30</v>
          </cell>
          <cell r="G904" t="str">
            <v>1/30Ne RS Cotton Marl (VMBK13)</v>
          </cell>
          <cell r="H904">
            <v>71</v>
          </cell>
          <cell r="I904">
            <v>3.09</v>
          </cell>
          <cell r="J904">
            <v>2640</v>
          </cell>
          <cell r="K904">
            <v>88</v>
          </cell>
          <cell r="L904">
            <v>28</v>
          </cell>
          <cell r="M904">
            <v>0.65</v>
          </cell>
          <cell r="N904">
            <v>23.738485478400001</v>
          </cell>
          <cell r="O904">
            <v>370.32037346304003</v>
          </cell>
        </row>
        <row r="905">
          <cell r="A905">
            <v>50566</v>
          </cell>
          <cell r="B905" t="str">
            <v>28gg, 30D, SJ, Orizio</v>
          </cell>
          <cell r="C905" t="str">
            <v>28</v>
          </cell>
          <cell r="D905" t="str">
            <v>30</v>
          </cell>
          <cell r="E905" t="str">
            <v>Ne</v>
          </cell>
          <cell r="F905">
            <v>30</v>
          </cell>
          <cell r="G905" t="str">
            <v>1/30Ne RS Cotton Marl (VMBK13)</v>
          </cell>
          <cell r="H905">
            <v>71</v>
          </cell>
          <cell r="I905">
            <v>3.09</v>
          </cell>
          <cell r="J905">
            <v>2640</v>
          </cell>
          <cell r="K905">
            <v>88</v>
          </cell>
          <cell r="L905">
            <v>28</v>
          </cell>
          <cell r="M905">
            <v>0.65</v>
          </cell>
          <cell r="N905">
            <v>23.738485478400001</v>
          </cell>
          <cell r="O905">
            <v>370.32037346304003</v>
          </cell>
        </row>
        <row r="906">
          <cell r="A906">
            <v>50567</v>
          </cell>
          <cell r="B906" t="str">
            <v>28gg, 30D, SJ, Orizio</v>
          </cell>
          <cell r="C906" t="str">
            <v>28</v>
          </cell>
          <cell r="D906" t="str">
            <v>26</v>
          </cell>
          <cell r="E906" t="str">
            <v>Ne</v>
          </cell>
          <cell r="F906">
            <v>26</v>
          </cell>
          <cell r="G906" t="str">
            <v>1/26Ne RS Combed Cotton</v>
          </cell>
          <cell r="H906">
            <v>100</v>
          </cell>
          <cell r="I906">
            <v>2.85</v>
          </cell>
          <cell r="J906">
            <v>2640</v>
          </cell>
          <cell r="K906">
            <v>92</v>
          </cell>
          <cell r="L906">
            <v>26</v>
          </cell>
          <cell r="M906">
            <v>0.7</v>
          </cell>
          <cell r="N906">
            <v>24.524929440000005</v>
          </cell>
          <cell r="O906">
            <v>412.01881459200007</v>
          </cell>
        </row>
        <row r="907">
          <cell r="A907">
            <v>50570</v>
          </cell>
          <cell r="B907" t="str">
            <v>28gg, 30D, SJ, Orizio</v>
          </cell>
          <cell r="C907" t="str">
            <v>28</v>
          </cell>
          <cell r="D907" t="str">
            <v>60</v>
          </cell>
          <cell r="E907" t="str">
            <v>Nm</v>
          </cell>
          <cell r="F907">
            <v>36</v>
          </cell>
          <cell r="G907" t="str">
            <v>1/60Nm RS Cotton/ Micro Modal 50/50</v>
          </cell>
          <cell r="H907">
            <v>87.5</v>
          </cell>
          <cell r="I907">
            <v>3.23</v>
          </cell>
          <cell r="J907">
            <v>2640</v>
          </cell>
          <cell r="K907">
            <v>92</v>
          </cell>
          <cell r="L907">
            <v>28</v>
          </cell>
          <cell r="M907">
            <v>0.7</v>
          </cell>
          <cell r="N907">
            <v>21.618271136000001</v>
          </cell>
          <cell r="O907">
            <v>363.18695508479999</v>
          </cell>
        </row>
        <row r="908">
          <cell r="A908">
            <v>50570</v>
          </cell>
          <cell r="B908" t="str">
            <v>28gg, 30D, SJ, Orizio</v>
          </cell>
          <cell r="C908" t="str">
            <v>28</v>
          </cell>
          <cell r="D908" t="str">
            <v>60</v>
          </cell>
          <cell r="E908" t="str">
            <v>Nm</v>
          </cell>
          <cell r="F908">
            <v>36</v>
          </cell>
          <cell r="G908" t="str">
            <v>1/60Nm RS Cotton/ Micro Modal 50/50</v>
          </cell>
          <cell r="H908">
            <v>87.5</v>
          </cell>
          <cell r="I908">
            <v>3.23</v>
          </cell>
          <cell r="J908">
            <v>2640</v>
          </cell>
          <cell r="K908">
            <v>92</v>
          </cell>
          <cell r="L908">
            <v>28</v>
          </cell>
          <cell r="M908">
            <v>0.7</v>
          </cell>
          <cell r="N908">
            <v>21.618271136000001</v>
          </cell>
          <cell r="O908">
            <v>363.18695508479999</v>
          </cell>
        </row>
        <row r="909">
          <cell r="A909">
            <v>50572</v>
          </cell>
          <cell r="B909" t="str">
            <v>36gg, 30D, SJ, Orizio</v>
          </cell>
          <cell r="C909" t="str">
            <v>36</v>
          </cell>
          <cell r="D909" t="str">
            <v>60</v>
          </cell>
          <cell r="E909" t="str">
            <v>Ne</v>
          </cell>
          <cell r="F909">
            <v>60</v>
          </cell>
          <cell r="G909" t="str">
            <v>1/60Ne RS Combed Cotton</v>
          </cell>
          <cell r="H909">
            <v>100</v>
          </cell>
          <cell r="I909">
            <v>1.96</v>
          </cell>
          <cell r="J909">
            <v>3384</v>
          </cell>
          <cell r="K909">
            <v>92</v>
          </cell>
          <cell r="L909">
            <v>26</v>
          </cell>
          <cell r="M909">
            <v>0.7</v>
          </cell>
          <cell r="N909">
            <v>9.3684448166400021</v>
          </cell>
          <cell r="O909">
            <v>157.38987291955203</v>
          </cell>
        </row>
        <row r="910">
          <cell r="A910">
            <v>50576</v>
          </cell>
          <cell r="B910" t="str">
            <v>36gg, 30D, SJ, Orizio</v>
          </cell>
          <cell r="C910" t="str">
            <v>36</v>
          </cell>
          <cell r="D910" t="str">
            <v>60</v>
          </cell>
          <cell r="E910" t="str">
            <v>Ne</v>
          </cell>
          <cell r="F910">
            <v>60</v>
          </cell>
          <cell r="G910" t="str">
            <v>1/60Ne RS Combed Cotton</v>
          </cell>
          <cell r="H910">
            <v>100</v>
          </cell>
          <cell r="I910">
            <v>1.9</v>
          </cell>
          <cell r="J910">
            <v>3384</v>
          </cell>
          <cell r="K910">
            <v>92</v>
          </cell>
          <cell r="L910">
            <v>26</v>
          </cell>
          <cell r="M910">
            <v>0.7</v>
          </cell>
          <cell r="N910">
            <v>9.0816556895999998</v>
          </cell>
          <cell r="O910">
            <v>152.57181558527998</v>
          </cell>
        </row>
        <row r="911">
          <cell r="A911">
            <v>50582</v>
          </cell>
          <cell r="B911" t="str">
            <v>36gg, 30D, SJ, Orizio</v>
          </cell>
          <cell r="C911" t="str">
            <v>36</v>
          </cell>
          <cell r="D911" t="str">
            <v>85</v>
          </cell>
          <cell r="E911" t="str">
            <v>Nm</v>
          </cell>
          <cell r="F911">
            <v>51</v>
          </cell>
          <cell r="G911" t="str">
            <v>1/85Nm RS Cotton/ Micro Modal 50/50</v>
          </cell>
          <cell r="H911">
            <v>94</v>
          </cell>
          <cell r="I911">
            <v>2.2400000000000002</v>
          </cell>
          <cell r="J911">
            <v>3384</v>
          </cell>
          <cell r="K911">
            <v>92</v>
          </cell>
          <cell r="L911">
            <v>28</v>
          </cell>
          <cell r="M911">
            <v>0.7</v>
          </cell>
          <cell r="N911">
            <v>13.565168965270585</v>
          </cell>
          <cell r="O911">
            <v>227.89483861654583</v>
          </cell>
        </row>
        <row r="912">
          <cell r="A912">
            <v>50585</v>
          </cell>
          <cell r="B912" t="str">
            <v>28gg, 30D, SJ, Orizio</v>
          </cell>
          <cell r="C912" t="str">
            <v>28</v>
          </cell>
          <cell r="D912" t="str">
            <v>30</v>
          </cell>
          <cell r="E912" t="str">
            <v>Ne</v>
          </cell>
          <cell r="F912">
            <v>30</v>
          </cell>
          <cell r="G912" t="str">
            <v>1/30Ne RS Cotton Marl (BK2663)</v>
          </cell>
          <cell r="H912">
            <v>90</v>
          </cell>
          <cell r="I912">
            <v>3</v>
          </cell>
          <cell r="J912">
            <v>2640</v>
          </cell>
          <cell r="K912">
            <v>92</v>
          </cell>
          <cell r="L912">
            <v>28</v>
          </cell>
          <cell r="M912">
            <v>0.65</v>
          </cell>
          <cell r="N912">
            <v>24.094667520000002</v>
          </cell>
          <cell r="O912">
            <v>375.87681331200002</v>
          </cell>
        </row>
        <row r="913">
          <cell r="A913">
            <v>50586</v>
          </cell>
          <cell r="B913" t="str">
            <v>28gg, 30D, SJ, Orizio</v>
          </cell>
          <cell r="C913" t="str">
            <v>28</v>
          </cell>
          <cell r="D913" t="str">
            <v>30</v>
          </cell>
          <cell r="E913" t="str">
            <v>Ne</v>
          </cell>
          <cell r="F913">
            <v>30</v>
          </cell>
          <cell r="G913" t="str">
            <v>1/30Ne RS Cotton Marl (BK2663)</v>
          </cell>
          <cell r="H913">
            <v>90</v>
          </cell>
          <cell r="I913">
            <v>3.2</v>
          </cell>
          <cell r="J913">
            <v>2640</v>
          </cell>
          <cell r="K913">
            <v>92</v>
          </cell>
          <cell r="L913">
            <v>28</v>
          </cell>
          <cell r="M913">
            <v>0.65</v>
          </cell>
          <cell r="N913">
            <v>25.700978688000003</v>
          </cell>
          <cell r="O913">
            <v>400.93526753280008</v>
          </cell>
        </row>
        <row r="914">
          <cell r="A914">
            <v>50590</v>
          </cell>
          <cell r="B914" t="str">
            <v>28gg, 30D, SJ, Orizio</v>
          </cell>
          <cell r="C914" t="str">
            <v>28</v>
          </cell>
          <cell r="D914" t="str">
            <v>44</v>
          </cell>
          <cell r="E914" t="str">
            <v>Nm</v>
          </cell>
          <cell r="F914">
            <v>26</v>
          </cell>
          <cell r="G914" t="str">
            <v>1/44Nm OES Viscose</v>
          </cell>
          <cell r="H914">
            <v>94</v>
          </cell>
          <cell r="I914">
            <v>3.25</v>
          </cell>
          <cell r="J914">
            <v>2640</v>
          </cell>
          <cell r="K914">
            <v>92</v>
          </cell>
          <cell r="L914">
            <v>28</v>
          </cell>
          <cell r="M914">
            <v>0.7</v>
          </cell>
          <cell r="N914">
            <v>30.118334399999995</v>
          </cell>
          <cell r="O914">
            <v>505.98801791999983</v>
          </cell>
        </row>
        <row r="915">
          <cell r="A915">
            <v>50592</v>
          </cell>
          <cell r="B915" t="str">
            <v>28gg, 30D, SJ, Orizio</v>
          </cell>
          <cell r="C915" t="str">
            <v>28</v>
          </cell>
          <cell r="D915" t="str">
            <v>50</v>
          </cell>
          <cell r="E915" t="str">
            <v>Nm</v>
          </cell>
          <cell r="F915">
            <v>30</v>
          </cell>
          <cell r="G915" t="str">
            <v>1/50Nm RS Viscose</v>
          </cell>
          <cell r="H915">
            <v>93</v>
          </cell>
          <cell r="I915">
            <v>3</v>
          </cell>
          <cell r="J915">
            <v>2640</v>
          </cell>
          <cell r="K915">
            <v>92</v>
          </cell>
          <cell r="L915">
            <v>28</v>
          </cell>
          <cell r="M915">
            <v>0.7</v>
          </cell>
          <cell r="N915">
            <v>24.094667520000002</v>
          </cell>
          <cell r="O915">
            <v>404.79041433600003</v>
          </cell>
        </row>
        <row r="916">
          <cell r="A916">
            <v>50593</v>
          </cell>
          <cell r="B916" t="str">
            <v>36gg, 30D, SJ, Orizio</v>
          </cell>
          <cell r="C916" t="str">
            <v>36</v>
          </cell>
          <cell r="D916" t="str">
            <v>100</v>
          </cell>
          <cell r="E916" t="str">
            <v>Nm</v>
          </cell>
          <cell r="F916">
            <v>59</v>
          </cell>
          <cell r="G916" t="str">
            <v>1/100Nm RS Cotton/ Micro Modal 50/50</v>
          </cell>
          <cell r="H916">
            <v>93</v>
          </cell>
          <cell r="I916">
            <v>2.5</v>
          </cell>
          <cell r="J916">
            <v>3384</v>
          </cell>
          <cell r="K916">
            <v>92</v>
          </cell>
          <cell r="L916">
            <v>28</v>
          </cell>
          <cell r="M916">
            <v>0.7</v>
          </cell>
          <cell r="N916">
            <v>13.086857166101696</v>
          </cell>
          <cell r="O916">
            <v>219.85920039050848</v>
          </cell>
        </row>
        <row r="917">
          <cell r="A917">
            <v>50594</v>
          </cell>
          <cell r="B917" t="str">
            <v>28gg, 30D, SJ, Orizio</v>
          </cell>
          <cell r="C917" t="str">
            <v>28</v>
          </cell>
          <cell r="D917" t="str">
            <v>100</v>
          </cell>
          <cell r="E917" t="str">
            <v>Nm</v>
          </cell>
          <cell r="F917">
            <v>59</v>
          </cell>
          <cell r="G917" t="str">
            <v>1/100Nm RS Cotton/ Micro Modal 50/50</v>
          </cell>
          <cell r="H917">
            <v>57</v>
          </cell>
          <cell r="I917">
            <v>2.4</v>
          </cell>
          <cell r="J917">
            <v>2640</v>
          </cell>
          <cell r="K917">
            <v>92</v>
          </cell>
          <cell r="L917">
            <v>28</v>
          </cell>
          <cell r="M917">
            <v>0.7</v>
          </cell>
          <cell r="N917">
            <v>9.8012206861016953</v>
          </cell>
          <cell r="O917">
            <v>164.66050752650847</v>
          </cell>
        </row>
        <row r="918">
          <cell r="A918">
            <v>50594</v>
          </cell>
          <cell r="B918" t="str">
            <v>28gg, 30D, SJ, Orizio</v>
          </cell>
          <cell r="C918" t="str">
            <v>28</v>
          </cell>
          <cell r="D918" t="str">
            <v>100</v>
          </cell>
          <cell r="E918" t="str">
            <v>Nm</v>
          </cell>
          <cell r="F918">
            <v>59</v>
          </cell>
          <cell r="G918" t="str">
            <v>1/100Nm RS Cotton/ Micro Modal 50/50</v>
          </cell>
          <cell r="H918">
            <v>57</v>
          </cell>
          <cell r="I918">
            <v>2.4</v>
          </cell>
          <cell r="J918">
            <v>2640</v>
          </cell>
          <cell r="K918">
            <v>92</v>
          </cell>
          <cell r="L918">
            <v>28</v>
          </cell>
          <cell r="M918">
            <v>0.7</v>
          </cell>
          <cell r="N918">
            <v>9.8012206861016953</v>
          </cell>
          <cell r="O918">
            <v>164.66050752650847</v>
          </cell>
        </row>
        <row r="919">
          <cell r="A919">
            <v>50595</v>
          </cell>
          <cell r="B919" t="str">
            <v>28gg, 30D, SJ, Orizio</v>
          </cell>
          <cell r="C919" t="str">
            <v>28</v>
          </cell>
          <cell r="D919" t="str">
            <v>50</v>
          </cell>
          <cell r="E919" t="str">
            <v>Nm</v>
          </cell>
          <cell r="F919">
            <v>30</v>
          </cell>
          <cell r="G919" t="str">
            <v>1/50Nm RS Cotton/ Micro Modal 50/50</v>
          </cell>
          <cell r="H919">
            <v>89</v>
          </cell>
          <cell r="I919">
            <v>3</v>
          </cell>
          <cell r="J919">
            <v>2640</v>
          </cell>
          <cell r="K919">
            <v>92</v>
          </cell>
          <cell r="L919">
            <v>28</v>
          </cell>
          <cell r="M919">
            <v>0.7</v>
          </cell>
          <cell r="N919">
            <v>24.094667520000002</v>
          </cell>
          <cell r="O919">
            <v>404.79041433600003</v>
          </cell>
        </row>
        <row r="920">
          <cell r="A920">
            <v>50601</v>
          </cell>
          <cell r="B920" t="str">
            <v>28gg, 30D, SJ, Orizio</v>
          </cell>
          <cell r="C920" t="str">
            <v>28</v>
          </cell>
          <cell r="D920" t="str">
            <v>40</v>
          </cell>
          <cell r="E920" t="str">
            <v>Ne</v>
          </cell>
          <cell r="F920">
            <v>40</v>
          </cell>
          <cell r="G920" t="str">
            <v>1/40Ne RS Combed Cotton</v>
          </cell>
          <cell r="H920">
            <v>95</v>
          </cell>
          <cell r="I920">
            <v>2.8</v>
          </cell>
          <cell r="J920">
            <v>2640</v>
          </cell>
          <cell r="K920">
            <v>92</v>
          </cell>
          <cell r="L920">
            <v>28</v>
          </cell>
          <cell r="M920">
            <v>0.7</v>
          </cell>
          <cell r="N920">
            <v>16.866267263999998</v>
          </cell>
          <cell r="O920">
            <v>283.35329003519996</v>
          </cell>
        </row>
        <row r="921">
          <cell r="A921">
            <v>50608</v>
          </cell>
          <cell r="B921" t="str">
            <v>28gg, 30D, SJ, Orizio</v>
          </cell>
          <cell r="C921" t="str">
            <v>28</v>
          </cell>
          <cell r="D921" t="str">
            <v>36</v>
          </cell>
          <cell r="E921" t="str">
            <v>Ne</v>
          </cell>
          <cell r="F921">
            <v>36</v>
          </cell>
          <cell r="G921" t="str">
            <v>1/36Ne RS Combed Cotton</v>
          </cell>
          <cell r="H921">
            <v>92</v>
          </cell>
          <cell r="I921">
            <v>2.5499999999999998</v>
          </cell>
          <cell r="J921">
            <v>2640</v>
          </cell>
          <cell r="K921">
            <v>92</v>
          </cell>
          <cell r="L921">
            <v>28</v>
          </cell>
          <cell r="M921">
            <v>0.7</v>
          </cell>
          <cell r="N921">
            <v>17.067056159999996</v>
          </cell>
          <cell r="O921">
            <v>286.72654348799989</v>
          </cell>
        </row>
        <row r="922">
          <cell r="A922">
            <v>50609</v>
          </cell>
          <cell r="B922" t="str">
            <v>28gg, 30D, SJ, Orizio</v>
          </cell>
          <cell r="C922" t="str">
            <v>28</v>
          </cell>
          <cell r="D922" t="str">
            <v>30</v>
          </cell>
          <cell r="E922" t="str">
            <v>Ne</v>
          </cell>
          <cell r="F922">
            <v>30</v>
          </cell>
          <cell r="G922" t="str">
            <v>1/30Ne RS Combed Cotton</v>
          </cell>
          <cell r="H922">
            <v>100</v>
          </cell>
          <cell r="I922">
            <v>2.78</v>
          </cell>
          <cell r="J922">
            <v>2640</v>
          </cell>
          <cell r="K922">
            <v>92</v>
          </cell>
          <cell r="L922">
            <v>26</v>
          </cell>
          <cell r="M922">
            <v>0.7</v>
          </cell>
          <cell r="N922">
            <v>20.732887718400001</v>
          </cell>
          <cell r="O922">
            <v>348.31251366911999</v>
          </cell>
        </row>
        <row r="923">
          <cell r="A923">
            <v>50610</v>
          </cell>
          <cell r="B923" t="str">
            <v>28gg, 30D, SJ, Orizio</v>
          </cell>
          <cell r="C923" t="str">
            <v>28</v>
          </cell>
          <cell r="D923" t="str">
            <v>30</v>
          </cell>
          <cell r="E923" t="str">
            <v>Ne</v>
          </cell>
          <cell r="F923">
            <v>30</v>
          </cell>
          <cell r="G923" t="str">
            <v>1/30Ne RS Combed Cotton</v>
          </cell>
          <cell r="H923">
            <v>100</v>
          </cell>
          <cell r="I923">
            <v>2.78</v>
          </cell>
          <cell r="J923">
            <v>2640</v>
          </cell>
          <cell r="K923">
            <v>92</v>
          </cell>
          <cell r="L923">
            <v>26</v>
          </cell>
          <cell r="M923">
            <v>0.7</v>
          </cell>
          <cell r="N923">
            <v>20.732887718400001</v>
          </cell>
          <cell r="O923">
            <v>348.31251366911999</v>
          </cell>
        </row>
        <row r="924">
          <cell r="A924">
            <v>50614</v>
          </cell>
          <cell r="B924" t="str">
            <v>28gg, 30D, SJ, Orizio</v>
          </cell>
          <cell r="C924" t="str">
            <v>28</v>
          </cell>
          <cell r="D924" t="str">
            <v>40</v>
          </cell>
          <cell r="E924" t="str">
            <v>Ne</v>
          </cell>
          <cell r="F924">
            <v>40</v>
          </cell>
          <cell r="G924" t="str">
            <v>1/40Ne RS Combed Cotton</v>
          </cell>
          <cell r="H924">
            <v>93</v>
          </cell>
          <cell r="I924">
            <v>2.8</v>
          </cell>
          <cell r="J924">
            <v>2640</v>
          </cell>
          <cell r="K924">
            <v>92</v>
          </cell>
          <cell r="L924">
            <v>28</v>
          </cell>
          <cell r="M924">
            <v>0.7</v>
          </cell>
          <cell r="N924">
            <v>16.866267263999998</v>
          </cell>
          <cell r="O924">
            <v>283.35329003519996</v>
          </cell>
        </row>
        <row r="925">
          <cell r="A925">
            <v>50615</v>
          </cell>
          <cell r="B925" t="str">
            <v>28gg, 30D, SJ, Orizio</v>
          </cell>
          <cell r="C925" t="str">
            <v>28</v>
          </cell>
          <cell r="D925" t="str">
            <v>50</v>
          </cell>
          <cell r="E925" t="str">
            <v>Nm</v>
          </cell>
          <cell r="F925">
            <v>30</v>
          </cell>
          <cell r="G925" t="str">
            <v>1/50Nm RS Cotton/ Micro Modal 50/50</v>
          </cell>
          <cell r="H925">
            <v>92</v>
          </cell>
          <cell r="I925">
            <v>2.8</v>
          </cell>
          <cell r="J925">
            <v>2640</v>
          </cell>
          <cell r="K925">
            <v>92</v>
          </cell>
          <cell r="L925">
            <v>28</v>
          </cell>
          <cell r="M925">
            <v>0.7</v>
          </cell>
          <cell r="N925">
            <v>22.488356351999997</v>
          </cell>
          <cell r="O925">
            <v>377.80438671359991</v>
          </cell>
        </row>
        <row r="926">
          <cell r="A926">
            <v>50617</v>
          </cell>
          <cell r="B926" t="str">
            <v>28gg, 30D, SJ, Orizio</v>
          </cell>
          <cell r="C926" t="str">
            <v>28</v>
          </cell>
          <cell r="D926" t="str">
            <v>60</v>
          </cell>
          <cell r="E926" t="str">
            <v>Ne</v>
          </cell>
          <cell r="F926">
            <v>60</v>
          </cell>
          <cell r="G926" t="str">
            <v>2/60Ne RS Gassed Cotton</v>
          </cell>
          <cell r="H926">
            <v>100</v>
          </cell>
          <cell r="I926">
            <v>2.78</v>
          </cell>
          <cell r="J926">
            <v>2640</v>
          </cell>
          <cell r="K926">
            <v>92</v>
          </cell>
          <cell r="L926">
            <v>26</v>
          </cell>
          <cell r="M926">
            <v>0.7</v>
          </cell>
          <cell r="N926">
            <v>10.3664438592</v>
          </cell>
          <cell r="O926">
            <v>174.15625683456</v>
          </cell>
        </row>
        <row r="927">
          <cell r="A927">
            <v>50618</v>
          </cell>
          <cell r="B927" t="str">
            <v>28gg, 30D, SJ, Orizio</v>
          </cell>
          <cell r="C927" t="str">
            <v>28</v>
          </cell>
          <cell r="D927" t="str">
            <v>60</v>
          </cell>
          <cell r="E927" t="str">
            <v>Nm</v>
          </cell>
          <cell r="F927">
            <v>36</v>
          </cell>
          <cell r="G927" t="str">
            <v>1/60Nm RS Micro Modal</v>
          </cell>
          <cell r="H927">
            <v>69</v>
          </cell>
          <cell r="I927">
            <v>3.09</v>
          </cell>
          <cell r="J927">
            <v>2640</v>
          </cell>
          <cell r="K927">
            <v>88</v>
          </cell>
          <cell r="L927">
            <v>28</v>
          </cell>
          <cell r="M927">
            <v>0.7</v>
          </cell>
          <cell r="N927">
            <v>19.782071232</v>
          </cell>
          <cell r="O927">
            <v>332.3387966976</v>
          </cell>
        </row>
        <row r="928">
          <cell r="A928">
            <v>50618</v>
          </cell>
          <cell r="B928" t="str">
            <v>28gg, 30D, SJ, Orizio</v>
          </cell>
          <cell r="C928" t="str">
            <v>28</v>
          </cell>
          <cell r="D928" t="str">
            <v>60</v>
          </cell>
          <cell r="E928" t="str">
            <v>Nm</v>
          </cell>
          <cell r="F928">
            <v>36</v>
          </cell>
          <cell r="G928" t="str">
            <v>1/60Nm RS Micro Modal</v>
          </cell>
          <cell r="H928">
            <v>69</v>
          </cell>
          <cell r="I928">
            <v>3.09</v>
          </cell>
          <cell r="J928">
            <v>2640</v>
          </cell>
          <cell r="K928">
            <v>88</v>
          </cell>
          <cell r="L928">
            <v>28</v>
          </cell>
          <cell r="M928">
            <v>0.7</v>
          </cell>
          <cell r="N928">
            <v>19.782071232</v>
          </cell>
          <cell r="O928">
            <v>332.3387966976</v>
          </cell>
        </row>
        <row r="929">
          <cell r="A929">
            <v>50619</v>
          </cell>
          <cell r="B929" t="str">
            <v>28gg, 30D, SJ, Orizio</v>
          </cell>
          <cell r="C929" t="str">
            <v>28</v>
          </cell>
          <cell r="D929" t="str">
            <v>120</v>
          </cell>
          <cell r="E929" t="str">
            <v>Dt</v>
          </cell>
          <cell r="F929">
            <v>50</v>
          </cell>
          <cell r="G929" t="str">
            <v>1/120Dtex, 42F, BRT, Trilobal, Polyester</v>
          </cell>
          <cell r="H929">
            <v>55.5</v>
          </cell>
          <cell r="I929">
            <v>2.8</v>
          </cell>
          <cell r="J929">
            <v>2640</v>
          </cell>
          <cell r="K929">
            <v>92</v>
          </cell>
          <cell r="L929">
            <v>28</v>
          </cell>
          <cell r="M929">
            <v>0.7</v>
          </cell>
          <cell r="N929">
            <v>13.493013811199997</v>
          </cell>
          <cell r="O929">
            <v>226.68263202815993</v>
          </cell>
        </row>
        <row r="930">
          <cell r="A930">
            <v>50619</v>
          </cell>
          <cell r="B930" t="str">
            <v>28gg, 30D, SJ, Orizio</v>
          </cell>
          <cell r="C930" t="str">
            <v>28</v>
          </cell>
          <cell r="D930" t="str">
            <v>120</v>
          </cell>
          <cell r="E930" t="str">
            <v>Dt</v>
          </cell>
          <cell r="F930">
            <v>50</v>
          </cell>
          <cell r="G930" t="str">
            <v>1/120Dtex, 42F, BRT, Trilobal, Polyester</v>
          </cell>
          <cell r="H930">
            <v>55.5</v>
          </cell>
          <cell r="I930">
            <v>2.8</v>
          </cell>
          <cell r="J930">
            <v>2640</v>
          </cell>
          <cell r="K930">
            <v>92</v>
          </cell>
          <cell r="L930">
            <v>28</v>
          </cell>
          <cell r="M930">
            <v>0.7</v>
          </cell>
          <cell r="N930">
            <v>13.493013811199997</v>
          </cell>
          <cell r="O930">
            <v>226.68263202815993</v>
          </cell>
        </row>
        <row r="931">
          <cell r="A931">
            <v>50625</v>
          </cell>
          <cell r="B931" t="str">
            <v>28gg, 30D, SJ, Orizio</v>
          </cell>
          <cell r="C931" t="str">
            <v>28</v>
          </cell>
          <cell r="D931" t="str">
            <v>50</v>
          </cell>
          <cell r="E931" t="str">
            <v>Nm</v>
          </cell>
          <cell r="F931">
            <v>30</v>
          </cell>
          <cell r="G931" t="str">
            <v>1/50Nm RS Viscose</v>
          </cell>
          <cell r="H931">
            <v>96</v>
          </cell>
          <cell r="I931">
            <v>3.1</v>
          </cell>
          <cell r="J931">
            <v>2640</v>
          </cell>
          <cell r="K931">
            <v>92</v>
          </cell>
          <cell r="L931">
            <v>28</v>
          </cell>
          <cell r="M931">
            <v>0.7</v>
          </cell>
          <cell r="N931">
            <v>24.897823104</v>
          </cell>
          <cell r="O931">
            <v>418.28342814719997</v>
          </cell>
        </row>
        <row r="932">
          <cell r="A932">
            <v>50626</v>
          </cell>
          <cell r="B932" t="str">
            <v>28gg, 30D, SJ, Orizio</v>
          </cell>
          <cell r="C932" t="str">
            <v>28</v>
          </cell>
          <cell r="D932" t="str">
            <v>50</v>
          </cell>
          <cell r="E932" t="str">
            <v>Nm</v>
          </cell>
          <cell r="F932">
            <v>30</v>
          </cell>
          <cell r="G932" t="str">
            <v>1/50Nm RS Viscose</v>
          </cell>
          <cell r="H932">
            <v>96</v>
          </cell>
          <cell r="I932">
            <v>3.1</v>
          </cell>
          <cell r="J932">
            <v>2640</v>
          </cell>
          <cell r="K932">
            <v>92</v>
          </cell>
          <cell r="L932">
            <v>28</v>
          </cell>
          <cell r="M932">
            <v>0.7</v>
          </cell>
          <cell r="N932">
            <v>24.897823104</v>
          </cell>
          <cell r="O932">
            <v>418.28342814719997</v>
          </cell>
        </row>
        <row r="933">
          <cell r="A933">
            <v>50627</v>
          </cell>
          <cell r="B933" t="str">
            <v>28gg, 30D, SJ, Orizio</v>
          </cell>
          <cell r="C933" t="str">
            <v>28</v>
          </cell>
          <cell r="D933" t="str">
            <v>50</v>
          </cell>
          <cell r="E933" t="str">
            <v>Nm</v>
          </cell>
          <cell r="F933">
            <v>30</v>
          </cell>
          <cell r="G933" t="str">
            <v>1/50Nm RS Viscose</v>
          </cell>
          <cell r="H933">
            <v>96</v>
          </cell>
          <cell r="I933">
            <v>3.1</v>
          </cell>
          <cell r="J933">
            <v>2640</v>
          </cell>
          <cell r="K933">
            <v>92</v>
          </cell>
          <cell r="L933">
            <v>28</v>
          </cell>
          <cell r="M933">
            <v>0.7</v>
          </cell>
          <cell r="N933">
            <v>24.897823104</v>
          </cell>
          <cell r="O933">
            <v>418.28342814719997</v>
          </cell>
        </row>
        <row r="934">
          <cell r="A934">
            <v>50628</v>
          </cell>
          <cell r="B934" t="str">
            <v>28gg, 30D, SJ, Orizio</v>
          </cell>
          <cell r="C934" t="str">
            <v>28</v>
          </cell>
          <cell r="D934" t="str">
            <v>50</v>
          </cell>
          <cell r="E934" t="str">
            <v>Nm</v>
          </cell>
          <cell r="F934">
            <v>30</v>
          </cell>
          <cell r="G934" t="str">
            <v>1/50Nm RS Viscose</v>
          </cell>
          <cell r="H934">
            <v>93</v>
          </cell>
          <cell r="I934">
            <v>3</v>
          </cell>
          <cell r="J934">
            <v>2640</v>
          </cell>
          <cell r="K934">
            <v>92</v>
          </cell>
          <cell r="L934">
            <v>28</v>
          </cell>
          <cell r="M934">
            <v>0.7</v>
          </cell>
          <cell r="N934">
            <v>24.094667520000002</v>
          </cell>
          <cell r="O934">
            <v>404.79041433600003</v>
          </cell>
        </row>
        <row r="935">
          <cell r="A935">
            <v>50629</v>
          </cell>
          <cell r="B935" t="str">
            <v>28gg, 30D, SJ, Orizio</v>
          </cell>
          <cell r="C935" t="str">
            <v>28</v>
          </cell>
          <cell r="D935" t="str">
            <v>50</v>
          </cell>
          <cell r="E935" t="str">
            <v>Nm</v>
          </cell>
          <cell r="F935">
            <v>30</v>
          </cell>
          <cell r="G935" t="str">
            <v>1/50Nm RS Viscose</v>
          </cell>
          <cell r="H935">
            <v>93</v>
          </cell>
          <cell r="I935">
            <v>3</v>
          </cell>
          <cell r="J935">
            <v>2640</v>
          </cell>
          <cell r="K935">
            <v>92</v>
          </cell>
          <cell r="L935">
            <v>28</v>
          </cell>
          <cell r="M935">
            <v>0.7</v>
          </cell>
          <cell r="N935">
            <v>24.094667520000002</v>
          </cell>
          <cell r="O935">
            <v>404.79041433600003</v>
          </cell>
        </row>
        <row r="936">
          <cell r="A936">
            <v>50630</v>
          </cell>
          <cell r="B936" t="str">
            <v>28gg, 30D, SJ, Orizio</v>
          </cell>
          <cell r="C936" t="str">
            <v>28</v>
          </cell>
          <cell r="D936" t="str">
            <v>50</v>
          </cell>
          <cell r="E936" t="str">
            <v>Nm</v>
          </cell>
          <cell r="F936">
            <v>30</v>
          </cell>
          <cell r="G936" t="str">
            <v>1/50Nm RS Viscose</v>
          </cell>
          <cell r="H936">
            <v>93</v>
          </cell>
          <cell r="I936">
            <v>3</v>
          </cell>
          <cell r="J936">
            <v>2640</v>
          </cell>
          <cell r="K936">
            <v>92</v>
          </cell>
          <cell r="L936">
            <v>28</v>
          </cell>
          <cell r="M936">
            <v>0.7</v>
          </cell>
          <cell r="N936">
            <v>24.094667520000002</v>
          </cell>
          <cell r="O936">
            <v>404.79041433600003</v>
          </cell>
        </row>
        <row r="937">
          <cell r="A937">
            <v>50634</v>
          </cell>
          <cell r="B937" t="str">
            <v>28gg, 30D, SJ, Orizio</v>
          </cell>
          <cell r="C937" t="str">
            <v>28</v>
          </cell>
          <cell r="D937" t="str">
            <v>50</v>
          </cell>
          <cell r="E937" t="str">
            <v>Nm</v>
          </cell>
          <cell r="F937">
            <v>30</v>
          </cell>
          <cell r="G937" t="str">
            <v>1/50Nm RS Viscose/ Silk 90/10</v>
          </cell>
          <cell r="H937">
            <v>93</v>
          </cell>
          <cell r="I937">
            <v>3</v>
          </cell>
          <cell r="J937">
            <v>2640</v>
          </cell>
          <cell r="K937">
            <v>92</v>
          </cell>
          <cell r="L937">
            <v>28</v>
          </cell>
          <cell r="M937">
            <v>0.7</v>
          </cell>
          <cell r="N937">
            <v>24.094667520000002</v>
          </cell>
          <cell r="O937">
            <v>404.79041433600003</v>
          </cell>
        </row>
        <row r="938">
          <cell r="A938">
            <v>50637</v>
          </cell>
          <cell r="B938" t="str">
            <v>28gg, 30D, SJ, Orizio</v>
          </cell>
          <cell r="C938" t="str">
            <v>28</v>
          </cell>
          <cell r="D938" t="str">
            <v>38</v>
          </cell>
          <cell r="E938" t="str">
            <v>Ne</v>
          </cell>
          <cell r="F938">
            <v>38</v>
          </cell>
          <cell r="G938" t="str">
            <v>1/38Ne RS Cotton/ Acrylic 60/40</v>
          </cell>
          <cell r="H938">
            <v>96</v>
          </cell>
          <cell r="I938">
            <v>3.09</v>
          </cell>
          <cell r="J938">
            <v>2640</v>
          </cell>
          <cell r="K938">
            <v>88</v>
          </cell>
          <cell r="L938">
            <v>28</v>
          </cell>
          <cell r="M938">
            <v>0.7</v>
          </cell>
          <cell r="N938">
            <v>18.740909588210524</v>
          </cell>
          <cell r="O938">
            <v>314.84728108193679</v>
          </cell>
        </row>
        <row r="939">
          <cell r="A939">
            <v>50639</v>
          </cell>
          <cell r="B939" t="str">
            <v>28gg, 30D, SJ, Orizio</v>
          </cell>
          <cell r="C939" t="str">
            <v>28</v>
          </cell>
          <cell r="D939" t="str">
            <v>30</v>
          </cell>
          <cell r="E939" t="str">
            <v>Ne</v>
          </cell>
          <cell r="F939">
            <v>30</v>
          </cell>
          <cell r="G939" t="str">
            <v>1/30Ne RS Cotton Marl (M1105)</v>
          </cell>
          <cell r="H939">
            <v>71</v>
          </cell>
          <cell r="I939">
            <v>3.09</v>
          </cell>
          <cell r="J939">
            <v>2640</v>
          </cell>
          <cell r="K939">
            <v>88</v>
          </cell>
          <cell r="L939">
            <v>28</v>
          </cell>
          <cell r="M939">
            <v>0.65</v>
          </cell>
          <cell r="N939">
            <v>23.738485478400001</v>
          </cell>
          <cell r="O939">
            <v>370.32037346304003</v>
          </cell>
        </row>
        <row r="940">
          <cell r="A940">
            <v>50639</v>
          </cell>
          <cell r="B940" t="str">
            <v>28gg, 30D, SJ, Orizio</v>
          </cell>
          <cell r="C940" t="str">
            <v>28</v>
          </cell>
          <cell r="D940" t="str">
            <v>30</v>
          </cell>
          <cell r="E940" t="str">
            <v>Ne</v>
          </cell>
          <cell r="F940">
            <v>30</v>
          </cell>
          <cell r="G940" t="str">
            <v>1/30Ne RS Cotton Marl (M1105)</v>
          </cell>
          <cell r="H940">
            <v>71</v>
          </cell>
          <cell r="I940">
            <v>3.09</v>
          </cell>
          <cell r="J940">
            <v>2640</v>
          </cell>
          <cell r="K940">
            <v>88</v>
          </cell>
          <cell r="L940">
            <v>28</v>
          </cell>
          <cell r="M940">
            <v>0.65</v>
          </cell>
          <cell r="N940">
            <v>23.738485478400001</v>
          </cell>
          <cell r="O940">
            <v>370.32037346304003</v>
          </cell>
        </row>
        <row r="941">
          <cell r="A941">
            <v>50641</v>
          </cell>
          <cell r="B941" t="str">
            <v>28gg, 30D, SJ, Orizio</v>
          </cell>
          <cell r="C941" t="str">
            <v>28</v>
          </cell>
          <cell r="D941" t="str">
            <v>50</v>
          </cell>
          <cell r="E941" t="str">
            <v>Nm</v>
          </cell>
          <cell r="F941">
            <v>30</v>
          </cell>
          <cell r="G941" t="str">
            <v>1/50Nm RS Viscose</v>
          </cell>
          <cell r="H941">
            <v>93.5</v>
          </cell>
          <cell r="I941">
            <v>3.2</v>
          </cell>
          <cell r="J941">
            <v>2640</v>
          </cell>
          <cell r="K941">
            <v>92</v>
          </cell>
          <cell r="L941">
            <v>28</v>
          </cell>
          <cell r="M941">
            <v>0.7</v>
          </cell>
          <cell r="N941">
            <v>25.700978688000003</v>
          </cell>
          <cell r="O941">
            <v>431.77644195840003</v>
          </cell>
        </row>
        <row r="942">
          <cell r="A942">
            <v>50642</v>
          </cell>
          <cell r="B942" t="str">
            <v>28gg, 30D, SJ, Orizio</v>
          </cell>
          <cell r="C942" t="str">
            <v>28</v>
          </cell>
          <cell r="D942" t="str">
            <v>50</v>
          </cell>
          <cell r="E942" t="str">
            <v>Nm</v>
          </cell>
          <cell r="F942">
            <v>30</v>
          </cell>
          <cell r="G942" t="str">
            <v>1/50Nm OES Viscose</v>
          </cell>
          <cell r="H942">
            <v>93.5</v>
          </cell>
          <cell r="I942">
            <v>3.2</v>
          </cell>
          <cell r="J942">
            <v>2640</v>
          </cell>
          <cell r="K942">
            <v>92</v>
          </cell>
          <cell r="L942">
            <v>28</v>
          </cell>
          <cell r="M942">
            <v>0.7</v>
          </cell>
          <cell r="N942">
            <v>25.700978688000003</v>
          </cell>
          <cell r="O942">
            <v>431.77644195840003</v>
          </cell>
        </row>
        <row r="943">
          <cell r="A943">
            <v>50648</v>
          </cell>
          <cell r="B943" t="str">
            <v>28gg, 30D, SJ, Orizio</v>
          </cell>
          <cell r="C943" t="str">
            <v>28</v>
          </cell>
          <cell r="D943" t="str">
            <v>30</v>
          </cell>
          <cell r="E943" t="str">
            <v>Ne</v>
          </cell>
          <cell r="F943">
            <v>30</v>
          </cell>
          <cell r="G943" t="str">
            <v>1/30Ne RS Combed Cotton</v>
          </cell>
          <cell r="H943">
            <v>90</v>
          </cell>
          <cell r="I943">
            <v>3.2</v>
          </cell>
          <cell r="J943">
            <v>2640</v>
          </cell>
          <cell r="K943">
            <v>92</v>
          </cell>
          <cell r="L943">
            <v>28</v>
          </cell>
          <cell r="M943">
            <v>0.7</v>
          </cell>
          <cell r="N943">
            <v>25.700978688000003</v>
          </cell>
          <cell r="O943">
            <v>431.77644195840003</v>
          </cell>
        </row>
        <row r="944">
          <cell r="A944">
            <v>50656</v>
          </cell>
          <cell r="B944" t="str">
            <v>28gg, 30D, SJ, Orizio</v>
          </cell>
          <cell r="C944" t="str">
            <v>28</v>
          </cell>
          <cell r="D944" t="str">
            <v>30</v>
          </cell>
          <cell r="E944" t="str">
            <v>Ne</v>
          </cell>
          <cell r="F944">
            <v>30</v>
          </cell>
          <cell r="G944" t="str">
            <v>1/30Ne RS Combed Cotton</v>
          </cell>
          <cell r="H944">
            <v>100</v>
          </cell>
          <cell r="I944">
            <v>2.88</v>
          </cell>
          <cell r="J944">
            <v>2640</v>
          </cell>
          <cell r="K944">
            <v>92</v>
          </cell>
          <cell r="L944">
            <v>26</v>
          </cell>
          <cell r="M944">
            <v>0.7</v>
          </cell>
          <cell r="N944">
            <v>21.478675046400003</v>
          </cell>
          <cell r="O944">
            <v>360.84174077952002</v>
          </cell>
        </row>
        <row r="945">
          <cell r="A945">
            <v>50663</v>
          </cell>
          <cell r="B945" t="str">
            <v>28gg, 30D, SJ, Orizio</v>
          </cell>
          <cell r="C945" t="str">
            <v>28</v>
          </cell>
          <cell r="D945" t="str">
            <v>32</v>
          </cell>
          <cell r="E945" t="str">
            <v>Ne</v>
          </cell>
          <cell r="F945">
            <v>32</v>
          </cell>
          <cell r="G945" t="str">
            <v>1/32Ne RS Combed Cotton</v>
          </cell>
          <cell r="H945">
            <v>96</v>
          </cell>
          <cell r="I945">
            <v>2.95</v>
          </cell>
          <cell r="J945">
            <v>2640</v>
          </cell>
          <cell r="K945">
            <v>92</v>
          </cell>
          <cell r="L945">
            <v>28</v>
          </cell>
          <cell r="M945">
            <v>0.7</v>
          </cell>
          <cell r="N945">
            <v>22.212271620000003</v>
          </cell>
          <cell r="O945">
            <v>373.16616321600003</v>
          </cell>
        </row>
        <row r="946">
          <cell r="A946">
            <v>50664</v>
          </cell>
          <cell r="B946" t="str">
            <v>28gg, 30D, SJ, Orizio</v>
          </cell>
          <cell r="C946" t="str">
            <v>28</v>
          </cell>
          <cell r="D946" t="str">
            <v>38</v>
          </cell>
          <cell r="E946" t="str">
            <v>Ne</v>
          </cell>
          <cell r="F946">
            <v>38</v>
          </cell>
          <cell r="G946" t="str">
            <v>1/38Ne RS Combed Cotton</v>
          </cell>
          <cell r="H946">
            <v>95</v>
          </cell>
          <cell r="I946">
            <v>2.8</v>
          </cell>
          <cell r="J946">
            <v>2640</v>
          </cell>
          <cell r="K946">
            <v>92</v>
          </cell>
          <cell r="L946">
            <v>28</v>
          </cell>
          <cell r="M946">
            <v>0.7</v>
          </cell>
          <cell r="N946">
            <v>17.753965541052626</v>
          </cell>
          <cell r="O946">
            <v>298.26662108968407</v>
          </cell>
        </row>
        <row r="947">
          <cell r="A947">
            <v>50665</v>
          </cell>
          <cell r="B947" t="str">
            <v>28gg, 30D, SJ, Orizio</v>
          </cell>
          <cell r="C947" t="str">
            <v>28</v>
          </cell>
          <cell r="D947" t="str">
            <v>50</v>
          </cell>
          <cell r="E947" t="str">
            <v>Nm</v>
          </cell>
          <cell r="F947">
            <v>30</v>
          </cell>
          <cell r="G947" t="str">
            <v>1/50Nm RS Viscose/ Acrylic 85/15</v>
          </cell>
          <cell r="H947">
            <v>93</v>
          </cell>
          <cell r="I947">
            <v>3</v>
          </cell>
          <cell r="J947">
            <v>2640</v>
          </cell>
          <cell r="K947">
            <v>92</v>
          </cell>
          <cell r="L947">
            <v>28</v>
          </cell>
          <cell r="M947">
            <v>0.7</v>
          </cell>
          <cell r="N947">
            <v>24.094667520000002</v>
          </cell>
          <cell r="O947">
            <v>404.79041433600003</v>
          </cell>
        </row>
        <row r="948">
          <cell r="A948">
            <v>50670</v>
          </cell>
          <cell r="B948" t="str">
            <v>28gg, 30D, SJ, Orizio</v>
          </cell>
          <cell r="C948" t="str">
            <v>28</v>
          </cell>
          <cell r="D948" t="str">
            <v>24</v>
          </cell>
          <cell r="E948" t="str">
            <v>Ne</v>
          </cell>
          <cell r="F948">
            <v>24</v>
          </cell>
          <cell r="G948" t="str">
            <v>1/24Ne RS Combed Cotton</v>
          </cell>
          <cell r="H948">
            <v>100</v>
          </cell>
          <cell r="I948">
            <v>1.84</v>
          </cell>
          <cell r="J948">
            <v>2592</v>
          </cell>
          <cell r="K948">
            <v>84</v>
          </cell>
          <cell r="L948">
            <v>26</v>
          </cell>
          <cell r="M948">
            <v>0.7</v>
          </cell>
          <cell r="N948">
            <v>15.376778726400001</v>
          </cell>
          <cell r="O948">
            <v>258.32988260351999</v>
          </cell>
        </row>
        <row r="949">
          <cell r="A949">
            <v>50671</v>
          </cell>
          <cell r="B949" t="str">
            <v>24gg, 30D, SJ, Orizio</v>
          </cell>
          <cell r="C949" t="str">
            <v>24</v>
          </cell>
          <cell r="D949" t="str">
            <v>24</v>
          </cell>
          <cell r="E949" t="str">
            <v>Ne</v>
          </cell>
          <cell r="F949">
            <v>24</v>
          </cell>
          <cell r="G949" t="str">
            <v>1/24Ne RS Cotton Marl (BK2663)</v>
          </cell>
          <cell r="H949">
            <v>100</v>
          </cell>
          <cell r="I949">
            <v>3.1</v>
          </cell>
          <cell r="J949">
            <v>2220</v>
          </cell>
          <cell r="K949">
            <v>92</v>
          </cell>
          <cell r="L949">
            <v>26</v>
          </cell>
          <cell r="M949">
            <v>0.65</v>
          </cell>
          <cell r="N949">
            <v>24.301649580000003</v>
          </cell>
          <cell r="O949">
            <v>379.10573344800008</v>
          </cell>
        </row>
        <row r="950">
          <cell r="A950">
            <v>50673</v>
          </cell>
          <cell r="B950" t="str">
            <v>28gg, 30D, SJ, Orizio</v>
          </cell>
          <cell r="C950" t="str">
            <v>28</v>
          </cell>
          <cell r="D950" t="str">
            <v>40</v>
          </cell>
          <cell r="E950" t="str">
            <v>Ne</v>
          </cell>
          <cell r="F950">
            <v>40</v>
          </cell>
          <cell r="G950" t="str">
            <v>1/40Ne RS Combed Cotton</v>
          </cell>
          <cell r="H950">
            <v>93</v>
          </cell>
          <cell r="I950">
            <v>2.8</v>
          </cell>
          <cell r="J950">
            <v>2640</v>
          </cell>
          <cell r="K950">
            <v>92</v>
          </cell>
          <cell r="L950">
            <v>28</v>
          </cell>
          <cell r="M950">
            <v>0.7</v>
          </cell>
          <cell r="N950">
            <v>16.866267263999998</v>
          </cell>
          <cell r="O950">
            <v>283.35329003519996</v>
          </cell>
        </row>
        <row r="951">
          <cell r="A951">
            <v>50674</v>
          </cell>
          <cell r="B951" t="str">
            <v>28gg, 30D, SJ, Orizio</v>
          </cell>
          <cell r="C951" t="str">
            <v>28</v>
          </cell>
          <cell r="D951" t="str">
            <v>40</v>
          </cell>
          <cell r="E951" t="str">
            <v>Ne</v>
          </cell>
          <cell r="F951">
            <v>40</v>
          </cell>
          <cell r="G951" t="str">
            <v>1/40Ne RS Combed Cotton</v>
          </cell>
          <cell r="H951">
            <v>95</v>
          </cell>
          <cell r="I951">
            <v>2.75</v>
          </cell>
          <cell r="J951">
            <v>2640</v>
          </cell>
          <cell r="K951">
            <v>92</v>
          </cell>
          <cell r="L951">
            <v>28</v>
          </cell>
          <cell r="M951">
            <v>0.7</v>
          </cell>
          <cell r="N951">
            <v>16.565083919999999</v>
          </cell>
          <cell r="O951">
            <v>278.29340985599993</v>
          </cell>
        </row>
        <row r="952">
          <cell r="A952">
            <v>50683</v>
          </cell>
          <cell r="B952" t="str">
            <v>28gg, 30D, SJ, Orizio</v>
          </cell>
          <cell r="C952" t="str">
            <v>28</v>
          </cell>
          <cell r="D952" t="str">
            <v>30</v>
          </cell>
          <cell r="E952" t="str">
            <v>Ne</v>
          </cell>
          <cell r="F952">
            <v>30</v>
          </cell>
          <cell r="G952" t="str">
            <v>1/30Ne RS Combed Cotton (Z Twist)</v>
          </cell>
          <cell r="H952">
            <v>50</v>
          </cell>
          <cell r="I952">
            <v>2.88</v>
          </cell>
          <cell r="J952">
            <v>2592</v>
          </cell>
          <cell r="K952">
            <v>84</v>
          </cell>
          <cell r="L952">
            <v>28</v>
          </cell>
          <cell r="M952">
            <v>0.7</v>
          </cell>
          <cell r="N952">
            <v>20.735508971520002</v>
          </cell>
          <cell r="O952">
            <v>348.356550721536</v>
          </cell>
        </row>
        <row r="953">
          <cell r="A953">
            <v>50683</v>
          </cell>
          <cell r="B953" t="str">
            <v>28gg, 30D, SJ, Orizio</v>
          </cell>
          <cell r="C953" t="str">
            <v>28</v>
          </cell>
          <cell r="D953" t="str">
            <v>30</v>
          </cell>
          <cell r="E953" t="str">
            <v>Ne</v>
          </cell>
          <cell r="F953">
            <v>30</v>
          </cell>
          <cell r="G953" t="str">
            <v>1/30Ne RS Combed Cotton (Z Twist)</v>
          </cell>
          <cell r="H953">
            <v>50</v>
          </cell>
          <cell r="I953">
            <v>2.88</v>
          </cell>
          <cell r="J953">
            <v>2592</v>
          </cell>
          <cell r="K953">
            <v>84</v>
          </cell>
          <cell r="L953">
            <v>28</v>
          </cell>
          <cell r="M953">
            <v>0.7</v>
          </cell>
          <cell r="N953">
            <v>20.735508971520002</v>
          </cell>
          <cell r="O953">
            <v>348.356550721536</v>
          </cell>
        </row>
        <row r="954">
          <cell r="A954">
            <v>50684</v>
          </cell>
          <cell r="B954" t="str">
            <v>28gg, 30D, SJ, Orizio</v>
          </cell>
          <cell r="C954" t="str">
            <v>28</v>
          </cell>
          <cell r="D954" t="str">
            <v>38</v>
          </cell>
          <cell r="E954" t="str">
            <v>Ne</v>
          </cell>
          <cell r="F954">
            <v>38</v>
          </cell>
          <cell r="G954" t="str">
            <v>1/38Ne RS Combed Cotton</v>
          </cell>
          <cell r="H954">
            <v>95</v>
          </cell>
          <cell r="I954">
            <v>3.1</v>
          </cell>
          <cell r="J954">
            <v>2640</v>
          </cell>
          <cell r="K954">
            <v>92</v>
          </cell>
          <cell r="L954">
            <v>28</v>
          </cell>
          <cell r="M954">
            <v>0.7</v>
          </cell>
          <cell r="N954">
            <v>19.656176134736842</v>
          </cell>
          <cell r="O954">
            <v>330.22375906357894</v>
          </cell>
        </row>
        <row r="955">
          <cell r="A955">
            <v>50686</v>
          </cell>
          <cell r="B955" t="str">
            <v>28gg, 30D, SJ, Orizio</v>
          </cell>
          <cell r="C955" t="str">
            <v>28</v>
          </cell>
          <cell r="D955" t="str">
            <v>30</v>
          </cell>
          <cell r="E955" t="str">
            <v>Ne</v>
          </cell>
          <cell r="F955">
            <v>30</v>
          </cell>
          <cell r="G955" t="str">
            <v>1/30Ne RS Combed Cotton</v>
          </cell>
          <cell r="H955">
            <v>90</v>
          </cell>
          <cell r="I955">
            <v>3.2</v>
          </cell>
          <cell r="J955">
            <v>2640</v>
          </cell>
          <cell r="K955">
            <v>92</v>
          </cell>
          <cell r="L955">
            <v>28</v>
          </cell>
          <cell r="M955">
            <v>0.7</v>
          </cell>
          <cell r="N955">
            <v>25.700978688000003</v>
          </cell>
          <cell r="O955">
            <v>431.77644195840003</v>
          </cell>
        </row>
        <row r="956">
          <cell r="A956">
            <v>50693</v>
          </cell>
          <cell r="B956" t="str">
            <v>36gg, 30D, SJ, Orizio</v>
          </cell>
          <cell r="C956" t="str">
            <v>36</v>
          </cell>
          <cell r="D956" t="str">
            <v>60</v>
          </cell>
          <cell r="E956" t="str">
            <v>Ne</v>
          </cell>
          <cell r="F956">
            <v>60</v>
          </cell>
          <cell r="G956" t="str">
            <v>1/60Ne RS Combed Cotton</v>
          </cell>
          <cell r="H956">
            <v>93</v>
          </cell>
          <cell r="I956">
            <v>2.2999999999999998</v>
          </cell>
          <cell r="J956">
            <v>3384</v>
          </cell>
          <cell r="K956">
            <v>92</v>
          </cell>
          <cell r="L956">
            <v>28</v>
          </cell>
          <cell r="M956">
            <v>0.7</v>
          </cell>
          <cell r="N956">
            <v>11.8392434496</v>
          </cell>
          <cell r="O956">
            <v>198.89928995328</v>
          </cell>
        </row>
        <row r="957">
          <cell r="A957">
            <v>50694</v>
          </cell>
          <cell r="B957" t="str">
            <v>28gg, 30D, SJ, Orizio</v>
          </cell>
          <cell r="C957" t="str">
            <v>28</v>
          </cell>
          <cell r="D957" t="str">
            <v>30</v>
          </cell>
          <cell r="E957" t="str">
            <v>Ne</v>
          </cell>
          <cell r="F957">
            <v>30</v>
          </cell>
          <cell r="G957" t="str">
            <v>1/30Ne RS Combed Cotton</v>
          </cell>
          <cell r="H957">
            <v>90</v>
          </cell>
          <cell r="I957">
            <v>2.85</v>
          </cell>
          <cell r="J957">
            <v>2640</v>
          </cell>
          <cell r="K957">
            <v>92</v>
          </cell>
          <cell r="L957">
            <v>28</v>
          </cell>
          <cell r="M957">
            <v>0.7</v>
          </cell>
          <cell r="N957">
            <v>22.889934144000001</v>
          </cell>
          <cell r="O957">
            <v>384.5508936192</v>
          </cell>
        </row>
        <row r="958">
          <cell r="A958">
            <v>50695</v>
          </cell>
          <cell r="B958" t="str">
            <v>28gg, 30D, SJ, Orizio</v>
          </cell>
          <cell r="C958" t="str">
            <v>28</v>
          </cell>
          <cell r="D958" t="str">
            <v>30</v>
          </cell>
          <cell r="E958" t="str">
            <v>Ne</v>
          </cell>
          <cell r="F958">
            <v>30</v>
          </cell>
          <cell r="G958" t="str">
            <v>1/30Ne RS Combed Cotton</v>
          </cell>
          <cell r="H958">
            <v>90</v>
          </cell>
          <cell r="I958">
            <v>2.85</v>
          </cell>
          <cell r="J958">
            <v>2640</v>
          </cell>
          <cell r="K958">
            <v>92</v>
          </cell>
          <cell r="L958">
            <v>28</v>
          </cell>
          <cell r="M958">
            <v>0.7</v>
          </cell>
          <cell r="N958">
            <v>22.889934144000001</v>
          </cell>
          <cell r="O958">
            <v>384.5508936192</v>
          </cell>
        </row>
        <row r="959">
          <cell r="A959">
            <v>50700</v>
          </cell>
          <cell r="B959" t="str">
            <v>28gg, 30D, SJ, Orizio</v>
          </cell>
          <cell r="C959" t="str">
            <v>28</v>
          </cell>
          <cell r="D959" t="str">
            <v>38</v>
          </cell>
          <cell r="E959" t="str">
            <v>Ne</v>
          </cell>
          <cell r="F959">
            <v>38</v>
          </cell>
          <cell r="G959" t="str">
            <v>1/38Ne RS Combed Cotton</v>
          </cell>
          <cell r="H959">
            <v>95</v>
          </cell>
          <cell r="I959">
            <v>2.8</v>
          </cell>
          <cell r="J959">
            <v>2640</v>
          </cell>
          <cell r="K959">
            <v>92</v>
          </cell>
          <cell r="L959">
            <v>28</v>
          </cell>
          <cell r="M959">
            <v>0.7</v>
          </cell>
          <cell r="N959">
            <v>17.753965541052626</v>
          </cell>
          <cell r="O959">
            <v>298.26662108968407</v>
          </cell>
        </row>
        <row r="960">
          <cell r="A960">
            <v>50704</v>
          </cell>
          <cell r="B960" t="str">
            <v>28gg, 30D, SJ, Orizio</v>
          </cell>
          <cell r="C960" t="str">
            <v>28</v>
          </cell>
          <cell r="D960" t="str">
            <v>30</v>
          </cell>
          <cell r="E960" t="str">
            <v>Ne</v>
          </cell>
          <cell r="F960">
            <v>30</v>
          </cell>
          <cell r="G960" t="str">
            <v>1/30Ne RS Combed Cotton</v>
          </cell>
          <cell r="H960">
            <v>76</v>
          </cell>
          <cell r="I960">
            <v>3.3</v>
          </cell>
          <cell r="J960">
            <v>2640</v>
          </cell>
          <cell r="K960">
            <v>45</v>
          </cell>
          <cell r="L960">
            <v>28</v>
          </cell>
          <cell r="M960">
            <v>0.7</v>
          </cell>
          <cell r="N960">
            <v>12.963978719999998</v>
          </cell>
          <cell r="O960">
            <v>217.79484249599994</v>
          </cell>
        </row>
        <row r="961">
          <cell r="A961">
            <v>50708</v>
          </cell>
          <cell r="B961" t="str">
            <v>28gg, 30D, SJ, Orizio</v>
          </cell>
          <cell r="C961" t="str">
            <v>28</v>
          </cell>
          <cell r="D961" t="str">
            <v>50</v>
          </cell>
          <cell r="E961" t="str">
            <v>Nm</v>
          </cell>
          <cell r="F961">
            <v>30</v>
          </cell>
          <cell r="G961" t="str">
            <v>1/50Nm RS Viscose</v>
          </cell>
          <cell r="H961">
            <v>93</v>
          </cell>
          <cell r="I961">
            <v>3</v>
          </cell>
          <cell r="J961">
            <v>2640</v>
          </cell>
          <cell r="K961">
            <v>92</v>
          </cell>
          <cell r="L961">
            <v>28</v>
          </cell>
          <cell r="M961">
            <v>0.7</v>
          </cell>
          <cell r="N961">
            <v>24.094667520000002</v>
          </cell>
          <cell r="O961">
            <v>404.79041433600003</v>
          </cell>
        </row>
        <row r="962">
          <cell r="A962">
            <v>50709</v>
          </cell>
          <cell r="B962" t="str">
            <v>28gg, 30D, SJ, Orizio</v>
          </cell>
          <cell r="C962" t="str">
            <v>28</v>
          </cell>
          <cell r="D962" t="str">
            <v>50</v>
          </cell>
          <cell r="E962" t="str">
            <v>Nm</v>
          </cell>
          <cell r="F962">
            <v>30</v>
          </cell>
          <cell r="G962" t="str">
            <v>1/50Nm RS Viscose</v>
          </cell>
          <cell r="H962">
            <v>93</v>
          </cell>
          <cell r="I962">
            <v>3</v>
          </cell>
          <cell r="J962">
            <v>2640</v>
          </cell>
          <cell r="K962">
            <v>180</v>
          </cell>
          <cell r="L962">
            <v>28</v>
          </cell>
          <cell r="M962">
            <v>0.7</v>
          </cell>
          <cell r="N962">
            <v>47.141740800000001</v>
          </cell>
          <cell r="O962">
            <v>791.98124543999984</v>
          </cell>
        </row>
        <row r="963">
          <cell r="A963">
            <v>50710</v>
          </cell>
          <cell r="B963" t="str">
            <v>28gg, 30D, SJ, Orizio</v>
          </cell>
          <cell r="C963" t="str">
            <v>28</v>
          </cell>
          <cell r="D963" t="str">
            <v>50</v>
          </cell>
          <cell r="E963" t="str">
            <v>Nm</v>
          </cell>
          <cell r="F963">
            <v>30</v>
          </cell>
          <cell r="G963" t="str">
            <v>1/50Nm RS Viscose</v>
          </cell>
          <cell r="H963">
            <v>93</v>
          </cell>
          <cell r="I963">
            <v>3</v>
          </cell>
          <cell r="J963">
            <v>2640</v>
          </cell>
          <cell r="K963">
            <v>92</v>
          </cell>
          <cell r="L963">
            <v>28</v>
          </cell>
          <cell r="M963">
            <v>0.7</v>
          </cell>
          <cell r="N963">
            <v>24.094667520000002</v>
          </cell>
          <cell r="O963">
            <v>404.79041433600003</v>
          </cell>
        </row>
        <row r="964">
          <cell r="A964">
            <v>50713</v>
          </cell>
          <cell r="B964" t="str">
            <v>28gg, 30D, SJ, Orizio</v>
          </cell>
          <cell r="C964" t="str">
            <v>28</v>
          </cell>
          <cell r="D964" t="str">
            <v>60</v>
          </cell>
          <cell r="E964" t="str">
            <v>Nm</v>
          </cell>
          <cell r="F964">
            <v>36</v>
          </cell>
          <cell r="G964" t="str">
            <v>1/60Nm RS Micro Modal</v>
          </cell>
          <cell r="H964">
            <v>46.75</v>
          </cell>
          <cell r="I964">
            <v>3.23</v>
          </cell>
          <cell r="J964">
            <v>2640</v>
          </cell>
          <cell r="K964">
            <v>92</v>
          </cell>
          <cell r="L964">
            <v>28</v>
          </cell>
          <cell r="M964">
            <v>0.7</v>
          </cell>
          <cell r="N964">
            <v>21.618271136000001</v>
          </cell>
          <cell r="O964">
            <v>363.18695508479999</v>
          </cell>
        </row>
        <row r="965">
          <cell r="A965">
            <v>50713</v>
          </cell>
          <cell r="B965" t="str">
            <v>28gg, 30D, SJ, Orizio</v>
          </cell>
          <cell r="C965" t="str">
            <v>28</v>
          </cell>
          <cell r="D965" t="str">
            <v>60</v>
          </cell>
          <cell r="E965" t="str">
            <v>Nm</v>
          </cell>
          <cell r="F965">
            <v>36</v>
          </cell>
          <cell r="G965" t="str">
            <v>1/60Nm RS Micro Modal</v>
          </cell>
          <cell r="H965">
            <v>46.75</v>
          </cell>
          <cell r="I965">
            <v>3.23</v>
          </cell>
          <cell r="J965">
            <v>2640</v>
          </cell>
          <cell r="K965">
            <v>92</v>
          </cell>
          <cell r="L965">
            <v>28</v>
          </cell>
          <cell r="M965">
            <v>0.7</v>
          </cell>
          <cell r="N965">
            <v>21.618271136000001</v>
          </cell>
          <cell r="O965">
            <v>363.18695508479999</v>
          </cell>
        </row>
        <row r="966">
          <cell r="A966">
            <v>50714</v>
          </cell>
          <cell r="B966" t="str">
            <v>28gg, 30D, SJ, Orizio</v>
          </cell>
          <cell r="C966" t="str">
            <v>28</v>
          </cell>
          <cell r="D966" t="str">
            <v>60</v>
          </cell>
          <cell r="E966" t="str">
            <v>Nm</v>
          </cell>
          <cell r="F966">
            <v>36</v>
          </cell>
          <cell r="G966" t="str">
            <v>1/60Nm RS Micro Modal</v>
          </cell>
          <cell r="H966">
            <v>46.75</v>
          </cell>
          <cell r="I966">
            <v>3.23</v>
          </cell>
          <cell r="J966">
            <v>2640</v>
          </cell>
          <cell r="K966">
            <v>92</v>
          </cell>
          <cell r="L966">
            <v>28</v>
          </cell>
          <cell r="M966">
            <v>0.7</v>
          </cell>
          <cell r="N966">
            <v>21.618271136000001</v>
          </cell>
          <cell r="O966">
            <v>363.18695508479999</v>
          </cell>
        </row>
        <row r="967">
          <cell r="A967">
            <v>50714</v>
          </cell>
          <cell r="B967" t="str">
            <v>28gg, 30D, SJ, Orizio</v>
          </cell>
          <cell r="C967" t="str">
            <v>28</v>
          </cell>
          <cell r="D967" t="str">
            <v>60</v>
          </cell>
          <cell r="E967" t="str">
            <v>Nm</v>
          </cell>
          <cell r="F967">
            <v>36</v>
          </cell>
          <cell r="G967" t="str">
            <v>1/60Nm RS Micro Modal</v>
          </cell>
          <cell r="H967">
            <v>46.75</v>
          </cell>
          <cell r="I967">
            <v>3.23</v>
          </cell>
          <cell r="J967">
            <v>2640</v>
          </cell>
          <cell r="K967">
            <v>92</v>
          </cell>
          <cell r="L967">
            <v>28</v>
          </cell>
          <cell r="M967">
            <v>0.7</v>
          </cell>
          <cell r="N967">
            <v>21.618271136000001</v>
          </cell>
          <cell r="O967">
            <v>363.18695508479999</v>
          </cell>
        </row>
        <row r="968">
          <cell r="A968">
            <v>50715</v>
          </cell>
          <cell r="B968" t="str">
            <v>28gg, 30D, SJ, Orizio</v>
          </cell>
          <cell r="C968" t="str">
            <v>28</v>
          </cell>
          <cell r="D968" t="str">
            <v>60</v>
          </cell>
          <cell r="E968" t="str">
            <v>Nm</v>
          </cell>
          <cell r="F968">
            <v>36</v>
          </cell>
          <cell r="G968" t="str">
            <v>1/60Nm RS Modal</v>
          </cell>
          <cell r="H968">
            <v>46.75</v>
          </cell>
          <cell r="I968">
            <v>3.23</v>
          </cell>
          <cell r="J968">
            <v>2640</v>
          </cell>
          <cell r="K968">
            <v>92</v>
          </cell>
          <cell r="L968">
            <v>28</v>
          </cell>
          <cell r="M968">
            <v>0.7</v>
          </cell>
          <cell r="N968">
            <v>21.618271136000001</v>
          </cell>
          <cell r="O968">
            <v>363.18695508479999</v>
          </cell>
        </row>
        <row r="969">
          <cell r="A969">
            <v>50715</v>
          </cell>
          <cell r="B969" t="str">
            <v>28gg, 30D, SJ, Orizio</v>
          </cell>
          <cell r="C969" t="str">
            <v>28</v>
          </cell>
          <cell r="D969" t="str">
            <v>60</v>
          </cell>
          <cell r="E969" t="str">
            <v>Nm</v>
          </cell>
          <cell r="F969">
            <v>36</v>
          </cell>
          <cell r="G969" t="str">
            <v>1/60Nm RS Modal</v>
          </cell>
          <cell r="H969">
            <v>46.75</v>
          </cell>
          <cell r="I969">
            <v>3.23</v>
          </cell>
          <cell r="J969">
            <v>2640</v>
          </cell>
          <cell r="K969">
            <v>92</v>
          </cell>
          <cell r="L969">
            <v>28</v>
          </cell>
          <cell r="M969">
            <v>0.7</v>
          </cell>
          <cell r="N969">
            <v>21.618271136000001</v>
          </cell>
          <cell r="O969">
            <v>363.18695508479999</v>
          </cell>
        </row>
        <row r="970">
          <cell r="A970">
            <v>50718</v>
          </cell>
          <cell r="B970" t="str">
            <v>28gg, 30D, SJ, Orizio</v>
          </cell>
          <cell r="C970" t="str">
            <v>28</v>
          </cell>
          <cell r="D970" t="str">
            <v>40</v>
          </cell>
          <cell r="E970" t="str">
            <v>Ne</v>
          </cell>
          <cell r="F970">
            <v>40</v>
          </cell>
          <cell r="G970" t="str">
            <v>1/40Ne RS Combed Cotton</v>
          </cell>
          <cell r="H970">
            <v>95</v>
          </cell>
          <cell r="I970">
            <v>3.1</v>
          </cell>
          <cell r="J970">
            <v>2640</v>
          </cell>
          <cell r="K970">
            <v>92</v>
          </cell>
          <cell r="L970">
            <v>28</v>
          </cell>
          <cell r="M970">
            <v>0.7</v>
          </cell>
          <cell r="N970">
            <v>18.673367328000001</v>
          </cell>
          <cell r="O970">
            <v>313.71257111040001</v>
          </cell>
        </row>
        <row r="971">
          <cell r="A971">
            <v>50721</v>
          </cell>
          <cell r="B971" t="str">
            <v>28gg, 30D, SJ, Monarch</v>
          </cell>
          <cell r="C971" t="str">
            <v>28</v>
          </cell>
          <cell r="D971" t="str">
            <v>26</v>
          </cell>
          <cell r="E971" t="str">
            <v>Ne</v>
          </cell>
          <cell r="F971">
            <v>26</v>
          </cell>
          <cell r="G971" t="str">
            <v>1/26Ne RS Combed Cotton</v>
          </cell>
          <cell r="H971">
            <v>100</v>
          </cell>
          <cell r="I971">
            <v>1.84</v>
          </cell>
          <cell r="J971">
            <v>2592</v>
          </cell>
          <cell r="K971">
            <v>84</v>
          </cell>
          <cell r="L971">
            <v>26</v>
          </cell>
          <cell r="M971">
            <v>0.7</v>
          </cell>
          <cell r="N971">
            <v>14.193949593600001</v>
          </cell>
          <cell r="O971">
            <v>238.45835317247997</v>
          </cell>
        </row>
        <row r="972">
          <cell r="A972">
            <v>50722</v>
          </cell>
          <cell r="B972" t="str">
            <v>28gg, 30D, SJ, Orizio</v>
          </cell>
          <cell r="C972" t="str">
            <v>28</v>
          </cell>
          <cell r="D972" t="str">
            <v>40</v>
          </cell>
          <cell r="E972" t="str">
            <v>Ne</v>
          </cell>
          <cell r="F972">
            <v>40</v>
          </cell>
          <cell r="G972" t="str">
            <v>1/40Ne RS Cotton Marl (M1105)</v>
          </cell>
          <cell r="H972">
            <v>95</v>
          </cell>
          <cell r="I972">
            <v>2.75</v>
          </cell>
          <cell r="J972">
            <v>2640</v>
          </cell>
          <cell r="K972">
            <v>92</v>
          </cell>
          <cell r="L972">
            <v>28</v>
          </cell>
          <cell r="M972">
            <v>0.65</v>
          </cell>
          <cell r="N972">
            <v>16.565083919999999</v>
          </cell>
          <cell r="O972">
            <v>258.41530915200002</v>
          </cell>
        </row>
        <row r="973">
          <cell r="A973">
            <v>50723</v>
          </cell>
          <cell r="B973" t="str">
            <v>28gg, 30D, SJ, Orizio</v>
          </cell>
          <cell r="C973" t="str">
            <v>28</v>
          </cell>
          <cell r="D973" t="str">
            <v>30</v>
          </cell>
          <cell r="E973" t="str">
            <v>Ne</v>
          </cell>
          <cell r="F973">
            <v>30</v>
          </cell>
          <cell r="G973" t="str">
            <v>1/30Ne RS Combed Cotton</v>
          </cell>
          <cell r="H973">
            <v>71</v>
          </cell>
          <cell r="I973">
            <v>3.16</v>
          </cell>
          <cell r="J973">
            <v>2640</v>
          </cell>
          <cell r="K973">
            <v>88</v>
          </cell>
          <cell r="L973">
            <v>26</v>
          </cell>
          <cell r="M973">
            <v>0.7</v>
          </cell>
          <cell r="N973">
            <v>22.542232627200001</v>
          </cell>
          <cell r="O973">
            <v>378.70950813695998</v>
          </cell>
        </row>
        <row r="974">
          <cell r="A974">
            <v>50723</v>
          </cell>
          <cell r="B974" t="str">
            <v>28gg, 30D, SJ, Orizio</v>
          </cell>
          <cell r="C974" t="str">
            <v>28</v>
          </cell>
          <cell r="D974" t="str">
            <v>30</v>
          </cell>
          <cell r="E974" t="str">
            <v>Ne</v>
          </cell>
          <cell r="F974">
            <v>30</v>
          </cell>
          <cell r="G974" t="str">
            <v>1/30Ne RS Combed Cotton</v>
          </cell>
          <cell r="H974">
            <v>71</v>
          </cell>
          <cell r="I974">
            <v>3.16</v>
          </cell>
          <cell r="J974">
            <v>2640</v>
          </cell>
          <cell r="K974">
            <v>88</v>
          </cell>
          <cell r="L974">
            <v>26</v>
          </cell>
          <cell r="M974">
            <v>0.7</v>
          </cell>
          <cell r="N974">
            <v>22.542232627200001</v>
          </cell>
          <cell r="O974">
            <v>378.70950813695998</v>
          </cell>
        </row>
        <row r="975">
          <cell r="A975">
            <v>50724</v>
          </cell>
          <cell r="B975" t="str">
            <v>28gg, 30D, SJ, Orizio</v>
          </cell>
          <cell r="C975" t="str">
            <v>28</v>
          </cell>
          <cell r="D975" t="str">
            <v>50</v>
          </cell>
          <cell r="E975" t="str">
            <v>Nm</v>
          </cell>
          <cell r="F975">
            <v>30</v>
          </cell>
          <cell r="G975" t="str">
            <v>1/50Nm RS Viscose</v>
          </cell>
          <cell r="H975">
            <v>71</v>
          </cell>
          <cell r="I975">
            <v>3.09</v>
          </cell>
          <cell r="J975">
            <v>2640</v>
          </cell>
          <cell r="K975">
            <v>88</v>
          </cell>
          <cell r="L975">
            <v>28</v>
          </cell>
          <cell r="M975">
            <v>0.7</v>
          </cell>
          <cell r="N975">
            <v>23.738485478400001</v>
          </cell>
          <cell r="O975">
            <v>398.80655603712</v>
          </cell>
        </row>
        <row r="976">
          <cell r="A976">
            <v>50724</v>
          </cell>
          <cell r="B976" t="str">
            <v>28gg, 30D, SJ, Orizio</v>
          </cell>
          <cell r="C976" t="str">
            <v>28</v>
          </cell>
          <cell r="D976" t="str">
            <v>50</v>
          </cell>
          <cell r="E976" t="str">
            <v>Nm</v>
          </cell>
          <cell r="F976">
            <v>30</v>
          </cell>
          <cell r="G976" t="str">
            <v>1/50Nm RS Viscose</v>
          </cell>
          <cell r="H976">
            <v>71</v>
          </cell>
          <cell r="I976">
            <v>3.09</v>
          </cell>
          <cell r="J976">
            <v>2640</v>
          </cell>
          <cell r="K976">
            <v>88</v>
          </cell>
          <cell r="L976">
            <v>28</v>
          </cell>
          <cell r="M976">
            <v>0.7</v>
          </cell>
          <cell r="N976">
            <v>23.738485478400001</v>
          </cell>
          <cell r="O976">
            <v>398.80655603712</v>
          </cell>
        </row>
        <row r="977">
          <cell r="A977">
            <v>50725</v>
          </cell>
          <cell r="B977" t="str">
            <v>28gg, 30D, SJ, Orizio</v>
          </cell>
          <cell r="C977" t="str">
            <v>28</v>
          </cell>
          <cell r="D977" t="str">
            <v>38</v>
          </cell>
          <cell r="E977" t="str">
            <v>Ne</v>
          </cell>
          <cell r="F977">
            <v>38</v>
          </cell>
          <cell r="G977" t="str">
            <v>1/38Ne RS Cotton Marl (VMBK02)</v>
          </cell>
          <cell r="H977">
            <v>95</v>
          </cell>
          <cell r="I977">
            <v>3.1</v>
          </cell>
          <cell r="J977">
            <v>2640</v>
          </cell>
          <cell r="K977">
            <v>92</v>
          </cell>
          <cell r="L977">
            <v>28</v>
          </cell>
          <cell r="M977">
            <v>0.65</v>
          </cell>
          <cell r="N977">
            <v>19.656176134736842</v>
          </cell>
          <cell r="O977">
            <v>306.63634770189475</v>
          </cell>
        </row>
        <row r="978">
          <cell r="A978">
            <v>50726</v>
          </cell>
          <cell r="B978" t="str">
            <v>28gg, 30D, SJ, Orizio</v>
          </cell>
          <cell r="C978" t="str">
            <v>28</v>
          </cell>
          <cell r="D978" t="str">
            <v>34</v>
          </cell>
          <cell r="E978" t="str">
            <v>Ne</v>
          </cell>
          <cell r="F978">
            <v>34</v>
          </cell>
          <cell r="G978" t="str">
            <v>1/34Ne RS Cotton/ Acrylic 60/40</v>
          </cell>
          <cell r="H978">
            <v>71</v>
          </cell>
          <cell r="I978">
            <v>3.09</v>
          </cell>
          <cell r="J978">
            <v>2640</v>
          </cell>
          <cell r="K978">
            <v>88</v>
          </cell>
          <cell r="L978">
            <v>28</v>
          </cell>
          <cell r="M978">
            <v>0.7</v>
          </cell>
          <cell r="N978">
            <v>20.945722480941178</v>
          </cell>
          <cell r="O978">
            <v>351.88813767981173</v>
          </cell>
        </row>
        <row r="979">
          <cell r="A979">
            <v>50726</v>
          </cell>
          <cell r="B979" t="str">
            <v>28gg, 30D, SJ, Orizio</v>
          </cell>
          <cell r="C979" t="str">
            <v>28</v>
          </cell>
          <cell r="D979" t="str">
            <v>34</v>
          </cell>
          <cell r="E979" t="str">
            <v>Ne</v>
          </cell>
          <cell r="F979">
            <v>34</v>
          </cell>
          <cell r="G979" t="str">
            <v>1/34Ne RS Cotton/ Acrylic 60/40</v>
          </cell>
          <cell r="H979">
            <v>71</v>
          </cell>
          <cell r="I979">
            <v>3.09</v>
          </cell>
          <cell r="J979">
            <v>2640</v>
          </cell>
          <cell r="K979">
            <v>88</v>
          </cell>
          <cell r="L979">
            <v>28</v>
          </cell>
          <cell r="M979">
            <v>0.7</v>
          </cell>
          <cell r="N979">
            <v>20.945722480941178</v>
          </cell>
          <cell r="O979">
            <v>351.88813767981173</v>
          </cell>
        </row>
        <row r="980">
          <cell r="A980">
            <v>50728</v>
          </cell>
          <cell r="B980" t="str">
            <v>28gg, 30D, SJ, Orizio</v>
          </cell>
          <cell r="C980" t="str">
            <v>28</v>
          </cell>
          <cell r="D980" t="str">
            <v>60</v>
          </cell>
          <cell r="E980" t="str">
            <v>Nm</v>
          </cell>
          <cell r="F980">
            <v>36</v>
          </cell>
          <cell r="G980" t="str">
            <v>1/60Nm RS Modal</v>
          </cell>
          <cell r="H980">
            <v>46.75</v>
          </cell>
          <cell r="I980">
            <v>3.23</v>
          </cell>
          <cell r="J980">
            <v>2640</v>
          </cell>
          <cell r="K980">
            <v>92</v>
          </cell>
          <cell r="L980">
            <v>28</v>
          </cell>
          <cell r="M980">
            <v>0.7</v>
          </cell>
          <cell r="N980">
            <v>21.618271136000001</v>
          </cell>
          <cell r="O980">
            <v>363.18695508479999</v>
          </cell>
        </row>
        <row r="981">
          <cell r="A981">
            <v>50728</v>
          </cell>
          <cell r="B981" t="str">
            <v>28gg, 30D, SJ, Orizio</v>
          </cell>
          <cell r="C981" t="str">
            <v>28</v>
          </cell>
          <cell r="D981" t="str">
            <v>60</v>
          </cell>
          <cell r="E981" t="str">
            <v>Nm</v>
          </cell>
          <cell r="F981">
            <v>36</v>
          </cell>
          <cell r="G981" t="str">
            <v>1/60Nm RS Modal</v>
          </cell>
          <cell r="H981">
            <v>46.75</v>
          </cell>
          <cell r="I981">
            <v>3.23</v>
          </cell>
          <cell r="J981">
            <v>2640</v>
          </cell>
          <cell r="K981">
            <v>92</v>
          </cell>
          <cell r="L981">
            <v>28</v>
          </cell>
          <cell r="M981">
            <v>0.7</v>
          </cell>
          <cell r="N981">
            <v>21.618271136000001</v>
          </cell>
          <cell r="O981">
            <v>363.18695508479999</v>
          </cell>
        </row>
        <row r="982">
          <cell r="A982">
            <v>50732</v>
          </cell>
          <cell r="B982" t="str">
            <v>28gg, 30D, SJ, Orizio</v>
          </cell>
          <cell r="C982" t="str">
            <v>28</v>
          </cell>
          <cell r="D982" t="str">
            <v>40</v>
          </cell>
          <cell r="E982" t="str">
            <v>Ne</v>
          </cell>
          <cell r="F982">
            <v>40</v>
          </cell>
          <cell r="G982" t="str">
            <v>1/40Ne RS Combed Cotton</v>
          </cell>
          <cell r="H982">
            <v>45.5</v>
          </cell>
          <cell r="I982">
            <v>3.3</v>
          </cell>
          <cell r="J982">
            <v>2640</v>
          </cell>
          <cell r="K982">
            <v>92</v>
          </cell>
          <cell r="L982">
            <v>28</v>
          </cell>
          <cell r="M982">
            <v>0.7</v>
          </cell>
          <cell r="N982">
            <v>19.878100703999998</v>
          </cell>
          <cell r="O982">
            <v>333.95209182719992</v>
          </cell>
        </row>
        <row r="983">
          <cell r="A983">
            <v>50732</v>
          </cell>
          <cell r="B983" t="str">
            <v>28gg, 30D, SJ, Orizio</v>
          </cell>
          <cell r="C983" t="str">
            <v>28</v>
          </cell>
          <cell r="D983" t="str">
            <v>40</v>
          </cell>
          <cell r="E983" t="str">
            <v>Ne</v>
          </cell>
          <cell r="F983">
            <v>40</v>
          </cell>
          <cell r="G983" t="str">
            <v>1/40Ne RS Combed Cotton</v>
          </cell>
          <cell r="H983">
            <v>45.5</v>
          </cell>
          <cell r="I983">
            <v>3.3</v>
          </cell>
          <cell r="J983">
            <v>2640</v>
          </cell>
          <cell r="K983">
            <v>92</v>
          </cell>
          <cell r="L983">
            <v>28</v>
          </cell>
          <cell r="M983">
            <v>0.7</v>
          </cell>
          <cell r="N983">
            <v>19.878100703999998</v>
          </cell>
          <cell r="O983">
            <v>333.95209182719992</v>
          </cell>
        </row>
        <row r="984">
          <cell r="A984">
            <v>50733</v>
          </cell>
          <cell r="B984" t="str">
            <v>28gg, 30D, SJ, Orizio</v>
          </cell>
          <cell r="C984" t="str">
            <v>28</v>
          </cell>
          <cell r="D984" t="str">
            <v>26</v>
          </cell>
          <cell r="E984" t="str">
            <v>Ne</v>
          </cell>
          <cell r="F984">
            <v>26</v>
          </cell>
          <cell r="G984" t="str">
            <v>1/26Ne RS Combed Cotton</v>
          </cell>
          <cell r="H984">
            <v>100</v>
          </cell>
          <cell r="I984">
            <v>2.8</v>
          </cell>
          <cell r="J984">
            <v>2640</v>
          </cell>
          <cell r="K984">
            <v>92</v>
          </cell>
          <cell r="L984">
            <v>26</v>
          </cell>
          <cell r="M984">
            <v>0.7</v>
          </cell>
          <cell r="N984">
            <v>24.094667520000002</v>
          </cell>
          <cell r="O984">
            <v>404.79041433600003</v>
          </cell>
        </row>
        <row r="985">
          <cell r="A985">
            <v>50735</v>
          </cell>
          <cell r="B985" t="str">
            <v>28gg, 30D, SJ, Orizio</v>
          </cell>
          <cell r="C985" t="str">
            <v>28</v>
          </cell>
          <cell r="D985" t="str">
            <v>50</v>
          </cell>
          <cell r="E985" t="str">
            <v>Nm</v>
          </cell>
          <cell r="F985">
            <v>30</v>
          </cell>
          <cell r="G985" t="str">
            <v>1/50Nm OES Viscose</v>
          </cell>
          <cell r="H985">
            <v>93</v>
          </cell>
          <cell r="I985">
            <v>3</v>
          </cell>
          <cell r="J985">
            <v>2640</v>
          </cell>
          <cell r="K985">
            <v>92</v>
          </cell>
          <cell r="L985">
            <v>28</v>
          </cell>
          <cell r="M985">
            <v>0.7</v>
          </cell>
          <cell r="N985">
            <v>24.094667520000002</v>
          </cell>
          <cell r="O985">
            <v>404.79041433600003</v>
          </cell>
        </row>
        <row r="986">
          <cell r="A986">
            <v>50737</v>
          </cell>
          <cell r="B986" t="str">
            <v>28gg, 30D, SJ, Orizio</v>
          </cell>
          <cell r="C986" t="str">
            <v>28</v>
          </cell>
          <cell r="D986" t="str">
            <v>60</v>
          </cell>
          <cell r="E986" t="str">
            <v>Nm</v>
          </cell>
          <cell r="F986">
            <v>36</v>
          </cell>
          <cell r="G986" t="str">
            <v>1/60Nm RS Cotton/ Modal 50/50</v>
          </cell>
          <cell r="H986">
            <v>93.5</v>
          </cell>
          <cell r="I986">
            <v>3.23</v>
          </cell>
          <cell r="J986">
            <v>2640</v>
          </cell>
          <cell r="K986">
            <v>92</v>
          </cell>
          <cell r="L986">
            <v>28</v>
          </cell>
          <cell r="M986">
            <v>0.7</v>
          </cell>
          <cell r="N986">
            <v>21.618271136000001</v>
          </cell>
          <cell r="O986">
            <v>363.18695508479999</v>
          </cell>
        </row>
        <row r="987">
          <cell r="A987">
            <v>50742</v>
          </cell>
          <cell r="B987" t="str">
            <v>28gg, 30D, SJ, Orizio</v>
          </cell>
          <cell r="C987" t="str">
            <v>28</v>
          </cell>
          <cell r="D987" t="str">
            <v>60</v>
          </cell>
          <cell r="E987" t="str">
            <v>Nm</v>
          </cell>
          <cell r="F987">
            <v>36</v>
          </cell>
          <cell r="G987" t="str">
            <v>1/60Nm RS Cotton/ Micro Modal 50/50</v>
          </cell>
          <cell r="H987">
            <v>24</v>
          </cell>
          <cell r="I987">
            <v>3.16</v>
          </cell>
          <cell r="J987">
            <v>2640</v>
          </cell>
          <cell r="K987">
            <v>88</v>
          </cell>
          <cell r="L987">
            <v>28</v>
          </cell>
          <cell r="M987">
            <v>0.7</v>
          </cell>
          <cell r="N987">
            <v>20.230208768000001</v>
          </cell>
          <cell r="O987">
            <v>339.86750730239999</v>
          </cell>
        </row>
        <row r="988">
          <cell r="A988">
            <v>50742</v>
          </cell>
          <cell r="B988" t="str">
            <v>28gg, 30D, SJ, Orizio</v>
          </cell>
          <cell r="C988" t="str">
            <v>28</v>
          </cell>
          <cell r="D988" t="str">
            <v>60</v>
          </cell>
          <cell r="E988" t="str">
            <v>Nm</v>
          </cell>
          <cell r="F988">
            <v>36</v>
          </cell>
          <cell r="G988" t="str">
            <v>1/60Nm RS Cotton/ Micro Modal 50/50</v>
          </cell>
          <cell r="H988">
            <v>24</v>
          </cell>
          <cell r="I988">
            <v>3.16</v>
          </cell>
          <cell r="J988">
            <v>2640</v>
          </cell>
          <cell r="K988">
            <v>88</v>
          </cell>
          <cell r="L988">
            <v>28</v>
          </cell>
          <cell r="M988">
            <v>0.7</v>
          </cell>
          <cell r="N988">
            <v>20.230208768000001</v>
          </cell>
          <cell r="O988">
            <v>339.86750730239999</v>
          </cell>
        </row>
        <row r="989">
          <cell r="A989">
            <v>50744</v>
          </cell>
          <cell r="B989" t="str">
            <v>28gg, 30D, SJ, Orizio</v>
          </cell>
          <cell r="C989" t="str">
            <v>28</v>
          </cell>
          <cell r="D989" t="str">
            <v>60</v>
          </cell>
          <cell r="E989" t="str">
            <v>Nm</v>
          </cell>
          <cell r="F989">
            <v>36</v>
          </cell>
          <cell r="G989" t="str">
            <v>1/60Nm RS Cotton/ Micro Modal 50/50</v>
          </cell>
          <cell r="H989">
            <v>24</v>
          </cell>
          <cell r="I989">
            <v>3.09</v>
          </cell>
          <cell r="J989">
            <v>2640</v>
          </cell>
          <cell r="K989">
            <v>88</v>
          </cell>
          <cell r="L989">
            <v>28</v>
          </cell>
          <cell r="M989">
            <v>0.7</v>
          </cell>
          <cell r="N989">
            <v>19.782071232</v>
          </cell>
          <cell r="O989">
            <v>332.3387966976</v>
          </cell>
        </row>
        <row r="990">
          <cell r="A990">
            <v>50744</v>
          </cell>
          <cell r="B990" t="str">
            <v>28gg, 30D, SJ, Orizio</v>
          </cell>
          <cell r="C990" t="str">
            <v>28</v>
          </cell>
          <cell r="D990" t="str">
            <v>60</v>
          </cell>
          <cell r="E990" t="str">
            <v>Nm</v>
          </cell>
          <cell r="F990">
            <v>36</v>
          </cell>
          <cell r="G990" t="str">
            <v>1/60Nm RS Cotton/ Micro Modal 50/50</v>
          </cell>
          <cell r="H990">
            <v>24</v>
          </cell>
          <cell r="I990">
            <v>3.09</v>
          </cell>
          <cell r="J990">
            <v>2640</v>
          </cell>
          <cell r="K990">
            <v>88</v>
          </cell>
          <cell r="L990">
            <v>28</v>
          </cell>
          <cell r="M990">
            <v>0.7</v>
          </cell>
          <cell r="N990">
            <v>19.782071232</v>
          </cell>
          <cell r="O990">
            <v>332.3387966976</v>
          </cell>
        </row>
        <row r="991">
          <cell r="A991">
            <v>50746</v>
          </cell>
          <cell r="B991" t="str">
            <v>28gg, 30D, SJ, Orizio</v>
          </cell>
          <cell r="C991" t="str">
            <v>28</v>
          </cell>
          <cell r="D991" t="str">
            <v>38</v>
          </cell>
          <cell r="E991" t="str">
            <v>Ne</v>
          </cell>
          <cell r="F991">
            <v>38</v>
          </cell>
          <cell r="G991" t="str">
            <v>1/38Ne RS Cotton Marl (M1105)</v>
          </cell>
          <cell r="H991">
            <v>95</v>
          </cell>
          <cell r="I991">
            <v>3.1</v>
          </cell>
          <cell r="J991">
            <v>2640</v>
          </cell>
          <cell r="K991">
            <v>92</v>
          </cell>
          <cell r="L991">
            <v>28</v>
          </cell>
          <cell r="M991">
            <v>0.65</v>
          </cell>
          <cell r="N991">
            <v>19.656176134736842</v>
          </cell>
          <cell r="O991">
            <v>306.63634770189475</v>
          </cell>
        </row>
        <row r="992">
          <cell r="A992">
            <v>50747</v>
          </cell>
          <cell r="B992" t="str">
            <v>28gg, 30D, SJ, Orizio</v>
          </cell>
          <cell r="C992" t="str">
            <v>28</v>
          </cell>
          <cell r="D992" t="str">
            <v>50</v>
          </cell>
          <cell r="E992" t="str">
            <v>Nm</v>
          </cell>
          <cell r="F992">
            <v>30</v>
          </cell>
          <cell r="G992" t="str">
            <v>1/50Nm RS Modal</v>
          </cell>
          <cell r="H992">
            <v>94</v>
          </cell>
          <cell r="I992">
            <v>3</v>
          </cell>
          <cell r="J992">
            <v>2640</v>
          </cell>
          <cell r="K992">
            <v>92</v>
          </cell>
          <cell r="L992">
            <v>28</v>
          </cell>
          <cell r="M992">
            <v>0.7</v>
          </cell>
          <cell r="N992">
            <v>24.094667520000002</v>
          </cell>
          <cell r="O992">
            <v>404.79041433600003</v>
          </cell>
        </row>
        <row r="993">
          <cell r="A993">
            <v>50749</v>
          </cell>
          <cell r="B993" t="str">
            <v>28gg, 30D, SJ, Orizio</v>
          </cell>
          <cell r="C993" t="str">
            <v>28</v>
          </cell>
          <cell r="D993" t="str">
            <v>38</v>
          </cell>
          <cell r="E993" t="str">
            <v>Ne</v>
          </cell>
          <cell r="F993">
            <v>38</v>
          </cell>
          <cell r="G993" t="str">
            <v>1/38Ne RS Combed Cotton</v>
          </cell>
          <cell r="H993">
            <v>95</v>
          </cell>
          <cell r="I993">
            <v>2.8</v>
          </cell>
          <cell r="J993">
            <v>2640</v>
          </cell>
          <cell r="K993">
            <v>92</v>
          </cell>
          <cell r="L993">
            <v>28</v>
          </cell>
          <cell r="M993">
            <v>0.7</v>
          </cell>
          <cell r="N993">
            <v>17.753965541052626</v>
          </cell>
          <cell r="O993">
            <v>298.26662108968407</v>
          </cell>
        </row>
        <row r="994">
          <cell r="A994">
            <v>50749</v>
          </cell>
          <cell r="B994" t="str">
            <v>28gg, 30D, SJ, Orizio</v>
          </cell>
          <cell r="C994" t="str">
            <v>28</v>
          </cell>
          <cell r="D994" t="str">
            <v>38</v>
          </cell>
          <cell r="E994" t="str">
            <v>Ne</v>
          </cell>
          <cell r="F994">
            <v>38</v>
          </cell>
          <cell r="G994" t="str">
            <v>1/38Ne RS Combed Cotton</v>
          </cell>
          <cell r="H994">
            <v>95</v>
          </cell>
          <cell r="I994">
            <v>2.8</v>
          </cell>
          <cell r="J994">
            <v>2640</v>
          </cell>
          <cell r="K994">
            <v>92</v>
          </cell>
          <cell r="L994">
            <v>28</v>
          </cell>
          <cell r="M994">
            <v>0.7</v>
          </cell>
          <cell r="N994">
            <v>17.753965541052626</v>
          </cell>
          <cell r="O994">
            <v>298.26662108968407</v>
          </cell>
        </row>
        <row r="995">
          <cell r="A995">
            <v>50750</v>
          </cell>
          <cell r="B995" t="str">
            <v>28gg, 30D, SJ, Orizio</v>
          </cell>
          <cell r="C995" t="str">
            <v>28</v>
          </cell>
          <cell r="D995" t="str">
            <v>36</v>
          </cell>
          <cell r="E995" t="str">
            <v>Ne</v>
          </cell>
          <cell r="F995">
            <v>36</v>
          </cell>
          <cell r="G995" t="str">
            <v>1/36Ne RS Combed Cotton</v>
          </cell>
          <cell r="H995">
            <v>24</v>
          </cell>
          <cell r="I995">
            <v>3.16</v>
          </cell>
          <cell r="J995">
            <v>2640</v>
          </cell>
          <cell r="K995">
            <v>88</v>
          </cell>
          <cell r="L995">
            <v>28</v>
          </cell>
          <cell r="M995">
            <v>0.7</v>
          </cell>
          <cell r="N995">
            <v>20.230208768000001</v>
          </cell>
          <cell r="O995">
            <v>339.86750730239999</v>
          </cell>
        </row>
        <row r="996">
          <cell r="A996">
            <v>50750</v>
          </cell>
          <cell r="B996" t="str">
            <v>28gg, 30D, SJ, Orizio</v>
          </cell>
          <cell r="C996" t="str">
            <v>28</v>
          </cell>
          <cell r="D996" t="str">
            <v>36</v>
          </cell>
          <cell r="E996" t="str">
            <v>Ne</v>
          </cell>
          <cell r="F996">
            <v>36</v>
          </cell>
          <cell r="G996" t="str">
            <v>1/36Ne RS Combed Cotton</v>
          </cell>
          <cell r="H996">
            <v>24</v>
          </cell>
          <cell r="I996">
            <v>3.16</v>
          </cell>
          <cell r="J996">
            <v>2640</v>
          </cell>
          <cell r="K996">
            <v>88</v>
          </cell>
          <cell r="L996">
            <v>28</v>
          </cell>
          <cell r="M996">
            <v>0.7</v>
          </cell>
          <cell r="N996">
            <v>20.230208768000001</v>
          </cell>
          <cell r="O996">
            <v>339.86750730239999</v>
          </cell>
        </row>
        <row r="997">
          <cell r="A997">
            <v>50763</v>
          </cell>
          <cell r="B997" t="str">
            <v>28gg, 30D, SJ, Orizio</v>
          </cell>
          <cell r="C997" t="str">
            <v>28</v>
          </cell>
          <cell r="D997" t="str">
            <v>50</v>
          </cell>
          <cell r="E997" t="str">
            <v>Ne</v>
          </cell>
          <cell r="F997">
            <v>50</v>
          </cell>
          <cell r="G997" t="str">
            <v>1/50Ne RS Combed Cotton</v>
          </cell>
          <cell r="H997">
            <v>89</v>
          </cell>
          <cell r="I997">
            <v>2.8</v>
          </cell>
          <cell r="J997">
            <v>2640</v>
          </cell>
          <cell r="K997">
            <v>92</v>
          </cell>
          <cell r="L997">
            <v>28</v>
          </cell>
          <cell r="M997">
            <v>0.7</v>
          </cell>
          <cell r="N997">
            <v>13.493013811199997</v>
          </cell>
          <cell r="O997">
            <v>226.68263202815993</v>
          </cell>
        </row>
        <row r="998">
          <cell r="A998">
            <v>50770</v>
          </cell>
          <cell r="B998" t="str">
            <v>28gg, 30D, SJ, Orizio</v>
          </cell>
          <cell r="C998" t="str">
            <v>28</v>
          </cell>
          <cell r="D998" t="str">
            <v>30</v>
          </cell>
          <cell r="E998" t="str">
            <v>Ne</v>
          </cell>
          <cell r="F998">
            <v>30</v>
          </cell>
          <cell r="G998" t="str">
            <v>1/30Ne RS Combed Cotton</v>
          </cell>
          <cell r="H998">
            <v>100</v>
          </cell>
          <cell r="I998">
            <v>2.6</v>
          </cell>
          <cell r="J998">
            <v>2640</v>
          </cell>
          <cell r="K998">
            <v>92</v>
          </cell>
          <cell r="L998">
            <v>26</v>
          </cell>
          <cell r="M998">
            <v>0.7</v>
          </cell>
          <cell r="N998">
            <v>19.390470528000005</v>
          </cell>
          <cell r="O998">
            <v>325.75990487040008</v>
          </cell>
        </row>
        <row r="999">
          <cell r="A999">
            <v>50773</v>
          </cell>
          <cell r="B999" t="str">
            <v>28gg, 30D, SJ, Orizio</v>
          </cell>
          <cell r="C999" t="str">
            <v>28</v>
          </cell>
          <cell r="D999" t="str">
            <v>40</v>
          </cell>
          <cell r="E999" t="str">
            <v>Ne</v>
          </cell>
          <cell r="F999">
            <v>40</v>
          </cell>
          <cell r="G999" t="str">
            <v>1/40Ne RS Combed Cotton</v>
          </cell>
          <cell r="H999">
            <v>90</v>
          </cell>
          <cell r="I999">
            <v>3.3</v>
          </cell>
          <cell r="J999">
            <v>2640</v>
          </cell>
          <cell r="K999">
            <v>92</v>
          </cell>
          <cell r="L999">
            <v>28</v>
          </cell>
          <cell r="M999">
            <v>0.7</v>
          </cell>
          <cell r="N999">
            <v>19.878100703999998</v>
          </cell>
          <cell r="O999">
            <v>333.95209182719992</v>
          </cell>
        </row>
        <row r="1000">
          <cell r="A1000">
            <v>50778</v>
          </cell>
          <cell r="B1000" t="str">
            <v>28gg, 30D, SJ, Orizio</v>
          </cell>
          <cell r="C1000" t="str">
            <v>28</v>
          </cell>
          <cell r="D1000" t="str">
            <v>38</v>
          </cell>
          <cell r="E1000" t="str">
            <v>Ne</v>
          </cell>
          <cell r="F1000">
            <v>38</v>
          </cell>
          <cell r="G1000" t="str">
            <v>1/38Ne RS Combed Cotton</v>
          </cell>
          <cell r="H1000">
            <v>95</v>
          </cell>
          <cell r="I1000">
            <v>3.1</v>
          </cell>
          <cell r="J1000">
            <v>2640</v>
          </cell>
          <cell r="K1000">
            <v>92</v>
          </cell>
          <cell r="L1000">
            <v>28</v>
          </cell>
          <cell r="M1000">
            <v>0.7</v>
          </cell>
          <cell r="N1000">
            <v>19.656176134736842</v>
          </cell>
          <cell r="O1000">
            <v>330.22375906357894</v>
          </cell>
        </row>
        <row r="1001">
          <cell r="A1001">
            <v>50784</v>
          </cell>
          <cell r="B1001" t="str">
            <v>28gg, 30D, SJ, Orizio</v>
          </cell>
          <cell r="C1001" t="str">
            <v>28</v>
          </cell>
          <cell r="D1001" t="str">
            <v>60</v>
          </cell>
          <cell r="E1001" t="str">
            <v>Nm</v>
          </cell>
          <cell r="F1001">
            <v>36</v>
          </cell>
          <cell r="G1001" t="str">
            <v>1/60Nm RS Cotton/ Modal 50/50</v>
          </cell>
          <cell r="H1001">
            <v>100</v>
          </cell>
          <cell r="I1001">
            <v>2.6</v>
          </cell>
          <cell r="J1001">
            <v>2640</v>
          </cell>
          <cell r="K1001">
            <v>92</v>
          </cell>
          <cell r="L1001">
            <v>26</v>
          </cell>
          <cell r="M1001">
            <v>0.7</v>
          </cell>
          <cell r="N1001">
            <v>16.158725440000001</v>
          </cell>
          <cell r="O1001">
            <v>271.46658739200001</v>
          </cell>
        </row>
        <row r="1002">
          <cell r="A1002">
            <v>50785</v>
          </cell>
          <cell r="B1002" t="str">
            <v>28gg, 30D, SJ, Orizio</v>
          </cell>
          <cell r="C1002" t="str">
            <v>28</v>
          </cell>
          <cell r="D1002" t="str">
            <v>26</v>
          </cell>
          <cell r="E1002" t="str">
            <v>Ne</v>
          </cell>
          <cell r="F1002">
            <v>26</v>
          </cell>
          <cell r="G1002" t="str">
            <v>1/26Ne RS Combed Cotton</v>
          </cell>
          <cell r="H1002">
            <v>100</v>
          </cell>
          <cell r="I1002">
            <v>2.8</v>
          </cell>
          <cell r="J1002">
            <v>2640</v>
          </cell>
          <cell r="K1002">
            <v>92</v>
          </cell>
          <cell r="L1002">
            <v>26</v>
          </cell>
          <cell r="M1002">
            <v>0.7</v>
          </cell>
          <cell r="N1002">
            <v>24.094667520000002</v>
          </cell>
          <cell r="O1002">
            <v>404.79041433600003</v>
          </cell>
        </row>
        <row r="1003">
          <cell r="A1003">
            <v>50786</v>
          </cell>
          <cell r="B1003" t="str">
            <v>28gg, 30D, SJ, Orizio</v>
          </cell>
          <cell r="C1003" t="str">
            <v>28</v>
          </cell>
          <cell r="D1003" t="str">
            <v>30</v>
          </cell>
          <cell r="E1003" t="str">
            <v>Ne</v>
          </cell>
          <cell r="F1003">
            <v>30</v>
          </cell>
          <cell r="G1003" t="str">
            <v>1/30Ne RS Combed Cotton</v>
          </cell>
          <cell r="H1003">
            <v>64</v>
          </cell>
          <cell r="I1003">
            <v>3.09</v>
          </cell>
          <cell r="J1003">
            <v>2640</v>
          </cell>
          <cell r="K1003">
            <v>88</v>
          </cell>
          <cell r="L1003">
            <v>28</v>
          </cell>
          <cell r="M1003">
            <v>0.7</v>
          </cell>
          <cell r="N1003">
            <v>23.738485478400001</v>
          </cell>
          <cell r="O1003">
            <v>398.80655603712</v>
          </cell>
        </row>
        <row r="1004">
          <cell r="A1004">
            <v>50786</v>
          </cell>
          <cell r="B1004" t="str">
            <v>28gg, 30D, SJ, Orizio</v>
          </cell>
          <cell r="C1004" t="str">
            <v>28</v>
          </cell>
          <cell r="D1004" t="str">
            <v>30</v>
          </cell>
          <cell r="E1004" t="str">
            <v>Ne</v>
          </cell>
          <cell r="F1004">
            <v>30</v>
          </cell>
          <cell r="G1004" t="str">
            <v>1/30Ne RS Combed Cotton</v>
          </cell>
          <cell r="H1004">
            <v>64</v>
          </cell>
          <cell r="I1004">
            <v>3.09</v>
          </cell>
          <cell r="J1004">
            <v>2640</v>
          </cell>
          <cell r="K1004">
            <v>88</v>
          </cell>
          <cell r="L1004">
            <v>28</v>
          </cell>
          <cell r="M1004">
            <v>0.7</v>
          </cell>
          <cell r="N1004">
            <v>23.738485478400001</v>
          </cell>
          <cell r="O1004">
            <v>398.80655603712</v>
          </cell>
        </row>
        <row r="1005">
          <cell r="A1005">
            <v>50787</v>
          </cell>
          <cell r="B1005" t="str">
            <v>28gg, 30D, SJ, Orizio</v>
          </cell>
          <cell r="C1005" t="str">
            <v>28</v>
          </cell>
          <cell r="D1005" t="str">
            <v>30</v>
          </cell>
          <cell r="E1005" t="str">
            <v>Ne</v>
          </cell>
          <cell r="F1005">
            <v>30</v>
          </cell>
          <cell r="G1005" t="str">
            <v>1/30Ne RS Combed Cotton</v>
          </cell>
          <cell r="H1005">
            <v>78</v>
          </cell>
          <cell r="I1005">
            <v>3.09</v>
          </cell>
          <cell r="J1005">
            <v>2640</v>
          </cell>
          <cell r="K1005">
            <v>88</v>
          </cell>
          <cell r="L1005">
            <v>28</v>
          </cell>
          <cell r="M1005">
            <v>0.7</v>
          </cell>
          <cell r="N1005">
            <v>23.738485478400001</v>
          </cell>
          <cell r="O1005">
            <v>398.80655603712</v>
          </cell>
        </row>
        <row r="1006">
          <cell r="A1006">
            <v>50787</v>
          </cell>
          <cell r="B1006" t="str">
            <v>28gg, 30D, SJ, Orizio</v>
          </cell>
          <cell r="C1006" t="str">
            <v>28</v>
          </cell>
          <cell r="D1006" t="str">
            <v>30</v>
          </cell>
          <cell r="E1006" t="str">
            <v>Ne</v>
          </cell>
          <cell r="F1006">
            <v>30</v>
          </cell>
          <cell r="G1006" t="str">
            <v>1/30Ne RS Combed Cotton</v>
          </cell>
          <cell r="H1006">
            <v>78</v>
          </cell>
          <cell r="I1006">
            <v>3.09</v>
          </cell>
          <cell r="J1006">
            <v>2640</v>
          </cell>
          <cell r="K1006">
            <v>88</v>
          </cell>
          <cell r="L1006">
            <v>28</v>
          </cell>
          <cell r="M1006">
            <v>0.7</v>
          </cell>
          <cell r="N1006">
            <v>23.738485478400001</v>
          </cell>
          <cell r="O1006">
            <v>398.80655603712</v>
          </cell>
        </row>
        <row r="1007">
          <cell r="A1007">
            <v>50794</v>
          </cell>
          <cell r="B1007" t="str">
            <v>28gg, 30D, SJ, Orizio</v>
          </cell>
          <cell r="C1007" t="str">
            <v>28</v>
          </cell>
          <cell r="D1007" t="str">
            <v>30</v>
          </cell>
          <cell r="E1007" t="str">
            <v>Ne</v>
          </cell>
          <cell r="F1007">
            <v>30</v>
          </cell>
          <cell r="G1007" t="str">
            <v>1/30Ne RS Cotton Marl (BK2663)</v>
          </cell>
          <cell r="H1007">
            <v>64</v>
          </cell>
          <cell r="I1007">
            <v>3.09</v>
          </cell>
          <cell r="J1007">
            <v>2640</v>
          </cell>
          <cell r="K1007">
            <v>88</v>
          </cell>
          <cell r="L1007">
            <v>28</v>
          </cell>
          <cell r="M1007">
            <v>0.65</v>
          </cell>
          <cell r="N1007">
            <v>23.738485478400001</v>
          </cell>
          <cell r="O1007">
            <v>370.32037346304003</v>
          </cell>
        </row>
        <row r="1008">
          <cell r="A1008">
            <v>50794</v>
          </cell>
          <cell r="B1008" t="str">
            <v>28gg, 30D, SJ, Orizio</v>
          </cell>
          <cell r="C1008" t="str">
            <v>28</v>
          </cell>
          <cell r="D1008" t="str">
            <v>30</v>
          </cell>
          <cell r="E1008" t="str">
            <v>Ne</v>
          </cell>
          <cell r="F1008">
            <v>30</v>
          </cell>
          <cell r="G1008" t="str">
            <v>1/30Ne RS Cotton Marl (BK2663)</v>
          </cell>
          <cell r="H1008">
            <v>64</v>
          </cell>
          <cell r="I1008">
            <v>3.09</v>
          </cell>
          <cell r="J1008">
            <v>2640</v>
          </cell>
          <cell r="K1008">
            <v>88</v>
          </cell>
          <cell r="L1008">
            <v>28</v>
          </cell>
          <cell r="M1008">
            <v>0.65</v>
          </cell>
          <cell r="N1008">
            <v>23.738485478400001</v>
          </cell>
          <cell r="O1008">
            <v>370.32037346304003</v>
          </cell>
        </row>
        <row r="1009">
          <cell r="A1009">
            <v>50798</v>
          </cell>
          <cell r="B1009" t="str">
            <v>28gg, 30D, SJ, Orizio</v>
          </cell>
          <cell r="C1009" t="str">
            <v>28</v>
          </cell>
          <cell r="D1009" t="str">
            <v>32</v>
          </cell>
          <cell r="E1009" t="str">
            <v>Ne</v>
          </cell>
          <cell r="F1009">
            <v>32</v>
          </cell>
          <cell r="G1009" t="str">
            <v>1/32Ne RS Combed Cotton</v>
          </cell>
          <cell r="H1009">
            <v>87</v>
          </cell>
          <cell r="I1009">
            <v>3.3</v>
          </cell>
          <cell r="J1009">
            <v>2640</v>
          </cell>
          <cell r="K1009">
            <v>92</v>
          </cell>
          <cell r="L1009">
            <v>28</v>
          </cell>
          <cell r="M1009">
            <v>0.7</v>
          </cell>
          <cell r="N1009">
            <v>24.847625879999995</v>
          </cell>
          <cell r="O1009">
            <v>417.44011478399989</v>
          </cell>
        </row>
        <row r="1010">
          <cell r="A1010">
            <v>50800</v>
          </cell>
          <cell r="B1010" t="str">
            <v>28gg, 30D, SJ, Orizio</v>
          </cell>
          <cell r="C1010" t="str">
            <v>28</v>
          </cell>
          <cell r="D1010" t="str">
            <v>36</v>
          </cell>
          <cell r="E1010" t="str">
            <v>Ne</v>
          </cell>
          <cell r="F1010">
            <v>36</v>
          </cell>
          <cell r="G1010" t="str">
            <v>1/36Ne RS Combed Cotton</v>
          </cell>
          <cell r="H1010">
            <v>96</v>
          </cell>
          <cell r="I1010">
            <v>3.1</v>
          </cell>
          <cell r="J1010">
            <v>2640</v>
          </cell>
          <cell r="K1010">
            <v>180</v>
          </cell>
          <cell r="L1010">
            <v>28</v>
          </cell>
          <cell r="M1010">
            <v>0.7</v>
          </cell>
          <cell r="N1010">
            <v>40.594276800000003</v>
          </cell>
          <cell r="O1010">
            <v>681.98385024000004</v>
          </cell>
        </row>
        <row r="1011">
          <cell r="A1011">
            <v>50803</v>
          </cell>
          <cell r="B1011" t="str">
            <v>28gg, 30D, SJ, Orizio</v>
          </cell>
          <cell r="C1011" t="str">
            <v>28</v>
          </cell>
          <cell r="D1011" t="str">
            <v>34</v>
          </cell>
          <cell r="E1011" t="str">
            <v>Ne</v>
          </cell>
          <cell r="F1011">
            <v>34</v>
          </cell>
          <cell r="G1011" t="str">
            <v>1/34Ne RS Combed Cotton</v>
          </cell>
          <cell r="H1011">
            <v>71</v>
          </cell>
          <cell r="I1011">
            <v>3.09</v>
          </cell>
          <cell r="J1011">
            <v>2640</v>
          </cell>
          <cell r="K1011">
            <v>88</v>
          </cell>
          <cell r="L1011">
            <v>20</v>
          </cell>
          <cell r="M1011">
            <v>0.7</v>
          </cell>
          <cell r="N1011">
            <v>14.961230343529412</v>
          </cell>
          <cell r="O1011">
            <v>251.34866977129411</v>
          </cell>
        </row>
        <row r="1012">
          <cell r="A1012">
            <v>50803</v>
          </cell>
          <cell r="B1012" t="str">
            <v>28gg, 30D, SJ, Orizio</v>
          </cell>
          <cell r="C1012" t="str">
            <v>28</v>
          </cell>
          <cell r="D1012" t="str">
            <v>34</v>
          </cell>
          <cell r="E1012" t="str">
            <v>Ne</v>
          </cell>
          <cell r="F1012">
            <v>34</v>
          </cell>
          <cell r="G1012" t="str">
            <v>1/34Ne RS Combed Cotton</v>
          </cell>
          <cell r="H1012">
            <v>71</v>
          </cell>
          <cell r="I1012">
            <v>3.09</v>
          </cell>
          <cell r="J1012">
            <v>2640</v>
          </cell>
          <cell r="K1012">
            <v>88</v>
          </cell>
          <cell r="L1012">
            <v>20</v>
          </cell>
          <cell r="M1012">
            <v>0.7</v>
          </cell>
          <cell r="N1012">
            <v>14.961230343529412</v>
          </cell>
          <cell r="O1012">
            <v>251.34866977129411</v>
          </cell>
        </row>
        <row r="1013">
          <cell r="A1013">
            <v>50806</v>
          </cell>
          <cell r="B1013" t="str">
            <v>28gg, 30D, SJ, Orizio</v>
          </cell>
          <cell r="C1013" t="str">
            <v>28</v>
          </cell>
          <cell r="D1013" t="str">
            <v>40</v>
          </cell>
          <cell r="E1013" t="str">
            <v>Ne</v>
          </cell>
          <cell r="F1013">
            <v>40</v>
          </cell>
          <cell r="G1013" t="str">
            <v>1/40Ne RS Combed Cotton</v>
          </cell>
          <cell r="H1013">
            <v>90</v>
          </cell>
          <cell r="I1013">
            <v>3.3</v>
          </cell>
          <cell r="J1013">
            <v>2640</v>
          </cell>
          <cell r="K1013">
            <v>92</v>
          </cell>
          <cell r="L1013">
            <v>28</v>
          </cell>
          <cell r="M1013">
            <v>0.7</v>
          </cell>
          <cell r="N1013">
            <v>19.878100703999998</v>
          </cell>
          <cell r="O1013">
            <v>333.95209182719992</v>
          </cell>
        </row>
        <row r="1014">
          <cell r="A1014">
            <v>50808</v>
          </cell>
          <cell r="B1014" t="str">
            <v>28gg, 30D, SJ, Orizio</v>
          </cell>
          <cell r="C1014" t="str">
            <v>28</v>
          </cell>
          <cell r="D1014" t="str">
            <v>50</v>
          </cell>
          <cell r="E1014" t="str">
            <v>Nm</v>
          </cell>
          <cell r="F1014">
            <v>30</v>
          </cell>
          <cell r="G1014" t="str">
            <v>1/50Nm RS Viscose/ Acrylic 85/15</v>
          </cell>
          <cell r="H1014">
            <v>96</v>
          </cell>
          <cell r="I1014">
            <v>3.1</v>
          </cell>
          <cell r="J1014">
            <v>2640</v>
          </cell>
          <cell r="K1014">
            <v>92</v>
          </cell>
          <cell r="L1014">
            <v>28</v>
          </cell>
          <cell r="M1014">
            <v>0.7</v>
          </cell>
          <cell r="N1014">
            <v>24.897823104</v>
          </cell>
          <cell r="O1014">
            <v>418.28342814719997</v>
          </cell>
        </row>
        <row r="1015">
          <cell r="A1015">
            <v>50809</v>
          </cell>
          <cell r="B1015" t="str">
            <v>28gg, 30D, SJ, Orizio</v>
          </cell>
          <cell r="C1015" t="str">
            <v>28</v>
          </cell>
          <cell r="D1015" t="str">
            <v>26</v>
          </cell>
          <cell r="E1015" t="str">
            <v>Ne</v>
          </cell>
          <cell r="F1015">
            <v>26</v>
          </cell>
          <cell r="G1015" t="str">
            <v>1/26Ne RS Cotton Marl (VMBL49)</v>
          </cell>
          <cell r="H1015">
            <v>100</v>
          </cell>
          <cell r="I1015">
            <v>2.8</v>
          </cell>
          <cell r="J1015">
            <v>2640</v>
          </cell>
          <cell r="K1015">
            <v>92</v>
          </cell>
          <cell r="L1015">
            <v>26</v>
          </cell>
          <cell r="M1015">
            <v>0.65</v>
          </cell>
          <cell r="N1015">
            <v>24.094667520000002</v>
          </cell>
          <cell r="O1015">
            <v>375.87681331200002</v>
          </cell>
        </row>
        <row r="1016">
          <cell r="A1016">
            <v>50811</v>
          </cell>
          <cell r="B1016" t="str">
            <v>28gg, 30D, SJ, Orizio</v>
          </cell>
          <cell r="C1016" t="str">
            <v>28</v>
          </cell>
          <cell r="D1016" t="str">
            <v>26</v>
          </cell>
          <cell r="E1016" t="str">
            <v>Ne</v>
          </cell>
          <cell r="F1016">
            <v>26</v>
          </cell>
          <cell r="G1016" t="str">
            <v>1/26Ne RS Combed Cotton</v>
          </cell>
          <cell r="H1016">
            <v>72</v>
          </cell>
          <cell r="I1016">
            <v>3.09</v>
          </cell>
          <cell r="J1016">
            <v>2640</v>
          </cell>
          <cell r="K1016">
            <v>88</v>
          </cell>
          <cell r="L1016">
            <v>26</v>
          </cell>
          <cell r="M1016">
            <v>0.7</v>
          </cell>
          <cell r="N1016">
            <v>25.434091584000001</v>
          </cell>
          <cell r="O1016">
            <v>427.29273861119998</v>
          </cell>
        </row>
        <row r="1017">
          <cell r="A1017">
            <v>50811</v>
          </cell>
          <cell r="B1017" t="str">
            <v>28gg, 30D, SJ, Orizio</v>
          </cell>
          <cell r="C1017" t="str">
            <v>28</v>
          </cell>
          <cell r="D1017" t="str">
            <v>26</v>
          </cell>
          <cell r="E1017" t="str">
            <v>Ne</v>
          </cell>
          <cell r="F1017">
            <v>26</v>
          </cell>
          <cell r="G1017" t="str">
            <v>1/26Ne RS Combed Cotton</v>
          </cell>
          <cell r="H1017">
            <v>72</v>
          </cell>
          <cell r="I1017">
            <v>3.09</v>
          </cell>
          <cell r="J1017">
            <v>2640</v>
          </cell>
          <cell r="K1017">
            <v>88</v>
          </cell>
          <cell r="L1017">
            <v>26</v>
          </cell>
          <cell r="M1017">
            <v>0.7</v>
          </cell>
          <cell r="N1017">
            <v>25.434091584000001</v>
          </cell>
          <cell r="O1017">
            <v>427.29273861119998</v>
          </cell>
        </row>
        <row r="1018">
          <cell r="A1018">
            <v>50812</v>
          </cell>
          <cell r="B1018" t="str">
            <v>28gg, 30D, SJ, Orizio</v>
          </cell>
          <cell r="C1018" t="str">
            <v>28</v>
          </cell>
          <cell r="D1018" t="str">
            <v>50</v>
          </cell>
          <cell r="E1018" t="str">
            <v>Nm</v>
          </cell>
          <cell r="F1018">
            <v>30</v>
          </cell>
          <cell r="G1018" t="str">
            <v>1/50Nm RS Cotton/ Modal 50/50</v>
          </cell>
          <cell r="H1018">
            <v>100</v>
          </cell>
          <cell r="I1018">
            <v>2.88</v>
          </cell>
          <cell r="J1018">
            <v>2640</v>
          </cell>
          <cell r="K1018">
            <v>92</v>
          </cell>
          <cell r="L1018">
            <v>26</v>
          </cell>
          <cell r="M1018">
            <v>0.7</v>
          </cell>
          <cell r="N1018">
            <v>21.478675046400003</v>
          </cell>
          <cell r="O1018">
            <v>360.84174077952002</v>
          </cell>
        </row>
        <row r="1019">
          <cell r="A1019">
            <v>50814</v>
          </cell>
          <cell r="B1019" t="str">
            <v>28gg, 30D, SJ, Orizio</v>
          </cell>
          <cell r="C1019" t="str">
            <v>28</v>
          </cell>
          <cell r="D1019" t="str">
            <v>50</v>
          </cell>
          <cell r="E1019" t="str">
            <v>Nm</v>
          </cell>
          <cell r="F1019">
            <v>30</v>
          </cell>
          <cell r="G1019" t="str">
            <v>1/50Nm RS Viscose</v>
          </cell>
          <cell r="H1019">
            <v>93</v>
          </cell>
          <cell r="I1019">
            <v>3</v>
          </cell>
          <cell r="J1019">
            <v>2640</v>
          </cell>
          <cell r="K1019">
            <v>92</v>
          </cell>
          <cell r="L1019">
            <v>28</v>
          </cell>
          <cell r="M1019">
            <v>0.7</v>
          </cell>
          <cell r="N1019">
            <v>24.094667520000002</v>
          </cell>
          <cell r="O1019">
            <v>404.79041433600003</v>
          </cell>
        </row>
        <row r="1020">
          <cell r="A1020">
            <v>50815</v>
          </cell>
          <cell r="B1020" t="str">
            <v>28gg, 30D, SJ, Orizio</v>
          </cell>
          <cell r="C1020" t="str">
            <v>28</v>
          </cell>
          <cell r="D1020" t="str">
            <v>50</v>
          </cell>
          <cell r="E1020" t="str">
            <v>Nm</v>
          </cell>
          <cell r="F1020">
            <v>30</v>
          </cell>
          <cell r="G1020" t="str">
            <v>1/50Nm OES Viscose</v>
          </cell>
          <cell r="H1020">
            <v>93.5</v>
          </cell>
          <cell r="I1020">
            <v>3.1</v>
          </cell>
          <cell r="J1020">
            <v>2640</v>
          </cell>
          <cell r="K1020">
            <v>92</v>
          </cell>
          <cell r="L1020">
            <v>28</v>
          </cell>
          <cell r="M1020">
            <v>0.7</v>
          </cell>
          <cell r="N1020">
            <v>24.897823104</v>
          </cell>
          <cell r="O1020">
            <v>418.28342814719997</v>
          </cell>
        </row>
        <row r="1021">
          <cell r="A1021">
            <v>50817</v>
          </cell>
          <cell r="B1021" t="str">
            <v>28gg, 30D, SJ, Orizio</v>
          </cell>
          <cell r="C1021" t="str">
            <v>28</v>
          </cell>
          <cell r="D1021" t="str">
            <v>30</v>
          </cell>
          <cell r="E1021" t="str">
            <v>Ne</v>
          </cell>
          <cell r="F1021">
            <v>30</v>
          </cell>
          <cell r="G1021" t="str">
            <v>1/30Ne RS Combed Cotton</v>
          </cell>
          <cell r="H1021">
            <v>100</v>
          </cell>
          <cell r="I1021">
            <v>2.78</v>
          </cell>
          <cell r="J1021">
            <v>2640</v>
          </cell>
          <cell r="K1021">
            <v>92</v>
          </cell>
          <cell r="L1021">
            <v>26</v>
          </cell>
          <cell r="M1021">
            <v>0.7</v>
          </cell>
          <cell r="N1021">
            <v>20.732887718400001</v>
          </cell>
          <cell r="O1021">
            <v>348.31251366911999</v>
          </cell>
        </row>
        <row r="1022">
          <cell r="A1022">
            <v>50818</v>
          </cell>
          <cell r="B1022" t="str">
            <v>28gg, 30D, SJ, Orizio</v>
          </cell>
          <cell r="C1022" t="str">
            <v>28</v>
          </cell>
          <cell r="D1022" t="str">
            <v>40</v>
          </cell>
          <cell r="E1022" t="str">
            <v>Ne</v>
          </cell>
          <cell r="F1022">
            <v>40</v>
          </cell>
          <cell r="G1022" t="str">
            <v>1/40Ne RS Combed Cotton</v>
          </cell>
          <cell r="H1022">
            <v>73</v>
          </cell>
          <cell r="I1022">
            <v>2.95</v>
          </cell>
          <cell r="J1022">
            <v>2640</v>
          </cell>
          <cell r="K1022">
            <v>45</v>
          </cell>
          <cell r="L1022">
            <v>28</v>
          </cell>
          <cell r="M1022">
            <v>0.7</v>
          </cell>
          <cell r="N1022">
            <v>8.6917584600000026</v>
          </cell>
          <cell r="O1022">
            <v>146.02154212800002</v>
          </cell>
        </row>
        <row r="1023">
          <cell r="A1023">
            <v>50819</v>
          </cell>
          <cell r="B1023" t="str">
            <v>28gg, 30D, SJ, Orizio</v>
          </cell>
          <cell r="C1023" t="str">
            <v>28</v>
          </cell>
          <cell r="D1023" t="str">
            <v>50</v>
          </cell>
          <cell r="E1023" t="str">
            <v>Ne</v>
          </cell>
          <cell r="F1023">
            <v>50</v>
          </cell>
          <cell r="G1023" t="str">
            <v>1/50Ne RS Combed Cotton</v>
          </cell>
          <cell r="H1023">
            <v>95</v>
          </cell>
          <cell r="I1023">
            <v>2.75</v>
          </cell>
          <cell r="J1023">
            <v>2640</v>
          </cell>
          <cell r="K1023">
            <v>92</v>
          </cell>
          <cell r="L1023">
            <v>28</v>
          </cell>
          <cell r="M1023">
            <v>0.7</v>
          </cell>
          <cell r="N1023">
            <v>13.252067136000001</v>
          </cell>
          <cell r="O1023">
            <v>222.63472788480001</v>
          </cell>
        </row>
        <row r="1024">
          <cell r="A1024">
            <v>50820</v>
          </cell>
          <cell r="B1024" t="str">
            <v>28gg, 30D, SJ, Orizio</v>
          </cell>
          <cell r="C1024" t="str">
            <v>28</v>
          </cell>
          <cell r="D1024" t="str">
            <v>50</v>
          </cell>
          <cell r="E1024" t="str">
            <v>Ne</v>
          </cell>
          <cell r="F1024">
            <v>50</v>
          </cell>
          <cell r="G1024" t="str">
            <v>1/50Ne RS Supima Cotton</v>
          </cell>
          <cell r="H1024">
            <v>95</v>
          </cell>
          <cell r="I1024">
            <v>2.75</v>
          </cell>
          <cell r="J1024">
            <v>2640</v>
          </cell>
          <cell r="K1024">
            <v>92</v>
          </cell>
          <cell r="L1024">
            <v>28</v>
          </cell>
          <cell r="M1024">
            <v>0.7</v>
          </cell>
          <cell r="N1024">
            <v>13.252067136000001</v>
          </cell>
          <cell r="O1024">
            <v>222.63472788480001</v>
          </cell>
        </row>
        <row r="1025">
          <cell r="A1025">
            <v>50821</v>
          </cell>
          <cell r="B1025" t="str">
            <v>28gg, 30D, SJ, Orizio</v>
          </cell>
          <cell r="C1025" t="str">
            <v>28</v>
          </cell>
          <cell r="D1025" t="str">
            <v>40</v>
          </cell>
          <cell r="E1025" t="str">
            <v>Ne</v>
          </cell>
          <cell r="F1025">
            <v>40</v>
          </cell>
          <cell r="G1025" t="str">
            <v>1/40Ne RS Supima Cotton</v>
          </cell>
          <cell r="H1025">
            <v>95</v>
          </cell>
          <cell r="I1025">
            <v>2.8</v>
          </cell>
          <cell r="J1025">
            <v>2640</v>
          </cell>
          <cell r="K1025">
            <v>92</v>
          </cell>
          <cell r="L1025">
            <v>28</v>
          </cell>
          <cell r="M1025">
            <v>0.7</v>
          </cell>
          <cell r="N1025">
            <v>16.866267263999998</v>
          </cell>
          <cell r="O1025">
            <v>283.35329003519996</v>
          </cell>
        </row>
        <row r="1026">
          <cell r="A1026">
            <v>50825</v>
          </cell>
          <cell r="B1026" t="str">
            <v>28gg, 30D, SJ, Orizio</v>
          </cell>
          <cell r="C1026" t="str">
            <v>28</v>
          </cell>
          <cell r="D1026" t="str">
            <v>26</v>
          </cell>
          <cell r="E1026" t="str">
            <v>Ne</v>
          </cell>
          <cell r="F1026">
            <v>26</v>
          </cell>
          <cell r="G1026" t="str">
            <v>1/26Ne RS Cotton Marl (M1105)</v>
          </cell>
          <cell r="H1026">
            <v>100</v>
          </cell>
          <cell r="I1026">
            <v>2.8</v>
          </cell>
          <cell r="J1026">
            <v>2640</v>
          </cell>
          <cell r="K1026">
            <v>92</v>
          </cell>
          <cell r="L1026">
            <v>26</v>
          </cell>
          <cell r="M1026">
            <v>0.65</v>
          </cell>
          <cell r="N1026">
            <v>24.094667520000002</v>
          </cell>
          <cell r="O1026">
            <v>375.87681331200002</v>
          </cell>
        </row>
        <row r="1027">
          <cell r="A1027">
            <v>50826</v>
          </cell>
          <cell r="B1027" t="str">
            <v>28gg, 30D, SJ, Orizio</v>
          </cell>
          <cell r="C1027" t="str">
            <v>28</v>
          </cell>
          <cell r="D1027" t="str">
            <v>50</v>
          </cell>
          <cell r="E1027" t="str">
            <v>Nm</v>
          </cell>
          <cell r="F1027">
            <v>30</v>
          </cell>
          <cell r="G1027" t="str">
            <v>1/50Nm OES Viscose</v>
          </cell>
          <cell r="H1027">
            <v>93</v>
          </cell>
          <cell r="I1027">
            <v>2.74</v>
          </cell>
          <cell r="J1027">
            <v>2640</v>
          </cell>
          <cell r="K1027">
            <v>92</v>
          </cell>
          <cell r="L1027">
            <v>28</v>
          </cell>
          <cell r="M1027">
            <v>0.7</v>
          </cell>
          <cell r="N1027">
            <v>22.006463001599993</v>
          </cell>
          <cell r="O1027">
            <v>369.70857842687985</v>
          </cell>
        </row>
        <row r="1028">
          <cell r="A1028">
            <v>50827</v>
          </cell>
          <cell r="B1028" t="str">
            <v>28gg, 30D, SJ, Monarch</v>
          </cell>
          <cell r="C1028" t="str">
            <v>28</v>
          </cell>
          <cell r="D1028" t="str">
            <v>26</v>
          </cell>
          <cell r="E1028" t="str">
            <v>Ne</v>
          </cell>
          <cell r="F1028">
            <v>26</v>
          </cell>
          <cell r="G1028" t="str">
            <v>1/26Ne RS Combed Cotton</v>
          </cell>
          <cell r="H1028">
            <v>100</v>
          </cell>
          <cell r="I1028">
            <v>1.84</v>
          </cell>
          <cell r="J1028">
            <v>2592</v>
          </cell>
          <cell r="K1028">
            <v>84</v>
          </cell>
          <cell r="L1028">
            <v>26</v>
          </cell>
          <cell r="M1028">
            <v>0.7</v>
          </cell>
          <cell r="N1028">
            <v>14.193949593600001</v>
          </cell>
          <cell r="O1028">
            <v>238.45835317247997</v>
          </cell>
        </row>
        <row r="1029">
          <cell r="A1029">
            <v>50832</v>
          </cell>
          <cell r="B1029" t="str">
            <v>36gg, 30D, SJ, Orizio</v>
          </cell>
          <cell r="C1029" t="str">
            <v>36</v>
          </cell>
          <cell r="D1029" t="str">
            <v>50</v>
          </cell>
          <cell r="E1029" t="str">
            <v>Ne</v>
          </cell>
          <cell r="F1029">
            <v>50</v>
          </cell>
          <cell r="G1029" t="str">
            <v>1/50Ne RS Combed Cotton</v>
          </cell>
          <cell r="H1029">
            <v>100</v>
          </cell>
          <cell r="I1029">
            <v>2</v>
          </cell>
          <cell r="J1029">
            <v>3384</v>
          </cell>
          <cell r="K1029">
            <v>92</v>
          </cell>
          <cell r="L1029">
            <v>26</v>
          </cell>
          <cell r="M1029">
            <v>0.7</v>
          </cell>
          <cell r="N1029">
            <v>11.4715650816</v>
          </cell>
          <cell r="O1029">
            <v>192.72229337087998</v>
          </cell>
        </row>
        <row r="1030">
          <cell r="A1030">
            <v>50834</v>
          </cell>
          <cell r="B1030" t="str">
            <v>28gg, 30D, SJ, Orizio</v>
          </cell>
          <cell r="C1030" t="str">
            <v>28</v>
          </cell>
          <cell r="D1030" t="str">
            <v>26</v>
          </cell>
          <cell r="E1030" t="str">
            <v>Ne</v>
          </cell>
          <cell r="F1030">
            <v>26</v>
          </cell>
          <cell r="G1030" t="str">
            <v>1/26Ne RS Combed Cotton</v>
          </cell>
          <cell r="H1030">
            <v>100</v>
          </cell>
          <cell r="I1030">
            <v>2.8</v>
          </cell>
          <cell r="J1030">
            <v>2640</v>
          </cell>
          <cell r="K1030">
            <v>92</v>
          </cell>
          <cell r="L1030">
            <v>26</v>
          </cell>
          <cell r="M1030">
            <v>0.7</v>
          </cell>
          <cell r="N1030">
            <v>24.094667520000002</v>
          </cell>
          <cell r="O1030">
            <v>404.79041433600003</v>
          </cell>
        </row>
        <row r="1031">
          <cell r="A1031">
            <v>50836</v>
          </cell>
          <cell r="B1031" t="str">
            <v>28gg, 30D, SJ, Orizio</v>
          </cell>
          <cell r="C1031" t="str">
            <v>28</v>
          </cell>
          <cell r="D1031" t="str">
            <v>36</v>
          </cell>
          <cell r="E1031" t="str">
            <v>Ne</v>
          </cell>
          <cell r="F1031">
            <v>36</v>
          </cell>
          <cell r="G1031" t="str">
            <v>1/36Ne RS Combed Cotton</v>
          </cell>
          <cell r="H1031">
            <v>95</v>
          </cell>
          <cell r="I1031">
            <v>3.1</v>
          </cell>
          <cell r="J1031">
            <v>2640</v>
          </cell>
          <cell r="K1031">
            <v>92</v>
          </cell>
          <cell r="L1031">
            <v>28</v>
          </cell>
          <cell r="M1031">
            <v>0.7</v>
          </cell>
          <cell r="N1031">
            <v>20.748185920000001</v>
          </cell>
          <cell r="O1031">
            <v>348.56952345600001</v>
          </cell>
        </row>
        <row r="1032">
          <cell r="A1032">
            <v>50837</v>
          </cell>
          <cell r="B1032" t="str">
            <v>28gg, 30D, SJ, Orizio</v>
          </cell>
          <cell r="C1032" t="str">
            <v>28</v>
          </cell>
          <cell r="D1032" t="str">
            <v>26</v>
          </cell>
          <cell r="E1032" t="str">
            <v>Ne</v>
          </cell>
          <cell r="F1032">
            <v>26</v>
          </cell>
          <cell r="G1032" t="str">
            <v>1/26Ne RS Cotton Marl (CHBL 3357 S80)</v>
          </cell>
          <cell r="H1032">
            <v>100</v>
          </cell>
          <cell r="I1032">
            <v>2.8</v>
          </cell>
          <cell r="J1032">
            <v>2640</v>
          </cell>
          <cell r="K1032">
            <v>92</v>
          </cell>
          <cell r="L1032">
            <v>26</v>
          </cell>
          <cell r="M1032">
            <v>0.65</v>
          </cell>
          <cell r="N1032">
            <v>24.094667520000002</v>
          </cell>
          <cell r="O1032">
            <v>375.87681331200002</v>
          </cell>
        </row>
        <row r="1033">
          <cell r="A1033">
            <v>50839</v>
          </cell>
          <cell r="B1033" t="str">
            <v>28gg, 30D, SJ, Orizio</v>
          </cell>
          <cell r="C1033" t="str">
            <v>28</v>
          </cell>
          <cell r="D1033" t="str">
            <v>50</v>
          </cell>
          <cell r="E1033" t="str">
            <v>Ne</v>
          </cell>
          <cell r="F1033">
            <v>50</v>
          </cell>
          <cell r="G1033" t="str">
            <v>1/50Ne RS Combed Cotton</v>
          </cell>
          <cell r="H1033">
            <v>34</v>
          </cell>
          <cell r="I1033">
            <v>2.8</v>
          </cell>
          <cell r="J1033">
            <v>2640</v>
          </cell>
          <cell r="K1033">
            <v>92</v>
          </cell>
          <cell r="L1033">
            <v>26</v>
          </cell>
          <cell r="M1033">
            <v>0.7</v>
          </cell>
          <cell r="N1033">
            <v>12.529227110399999</v>
          </cell>
          <cell r="O1033">
            <v>210.49101545471996</v>
          </cell>
        </row>
        <row r="1034">
          <cell r="A1034">
            <v>50839</v>
          </cell>
          <cell r="B1034" t="str">
            <v>28gg, 30D, SJ, Orizio</v>
          </cell>
          <cell r="C1034" t="str">
            <v>28</v>
          </cell>
          <cell r="D1034" t="str">
            <v>50</v>
          </cell>
          <cell r="E1034" t="str">
            <v>Ne</v>
          </cell>
          <cell r="F1034">
            <v>50</v>
          </cell>
          <cell r="G1034" t="str">
            <v>1/50Ne RS Combed Cotton</v>
          </cell>
          <cell r="H1034">
            <v>34</v>
          </cell>
          <cell r="I1034">
            <v>2.8</v>
          </cell>
          <cell r="J1034">
            <v>2640</v>
          </cell>
          <cell r="K1034">
            <v>92</v>
          </cell>
          <cell r="L1034">
            <v>26</v>
          </cell>
          <cell r="M1034">
            <v>0.7</v>
          </cell>
          <cell r="N1034">
            <v>12.529227110399999</v>
          </cell>
          <cell r="O1034">
            <v>210.49101545471996</v>
          </cell>
        </row>
        <row r="1035">
          <cell r="A1035">
            <v>50848</v>
          </cell>
          <cell r="B1035" t="str">
            <v>28gg, 30D, SJ, Orizio</v>
          </cell>
          <cell r="C1035" t="str">
            <v>28</v>
          </cell>
          <cell r="D1035" t="str">
            <v>50</v>
          </cell>
          <cell r="E1035" t="str">
            <v>Nm</v>
          </cell>
          <cell r="F1035">
            <v>30</v>
          </cell>
          <cell r="G1035" t="str">
            <v>1/50Nm RS Viscose</v>
          </cell>
          <cell r="H1035">
            <v>93</v>
          </cell>
          <cell r="I1035">
            <v>3</v>
          </cell>
          <cell r="J1035">
            <v>2640</v>
          </cell>
          <cell r="K1035">
            <v>92</v>
          </cell>
          <cell r="L1035">
            <v>28</v>
          </cell>
          <cell r="M1035">
            <v>0.7</v>
          </cell>
          <cell r="N1035">
            <v>24.094667520000002</v>
          </cell>
          <cell r="O1035">
            <v>404.79041433600003</v>
          </cell>
        </row>
        <row r="1036">
          <cell r="A1036">
            <v>50849</v>
          </cell>
          <cell r="B1036" t="str">
            <v>28gg, 30D, SJ, Orizio</v>
          </cell>
          <cell r="C1036" t="str">
            <v>28</v>
          </cell>
          <cell r="D1036" t="str">
            <v>50</v>
          </cell>
          <cell r="E1036" t="str">
            <v>Nm</v>
          </cell>
          <cell r="F1036">
            <v>30</v>
          </cell>
          <cell r="G1036" t="str">
            <v>1/50Nm RS Viscose</v>
          </cell>
          <cell r="H1036">
            <v>93</v>
          </cell>
          <cell r="I1036">
            <v>3</v>
          </cell>
          <cell r="J1036">
            <v>2640</v>
          </cell>
          <cell r="K1036">
            <v>92</v>
          </cell>
          <cell r="L1036">
            <v>28</v>
          </cell>
          <cell r="M1036">
            <v>0.7</v>
          </cell>
          <cell r="N1036">
            <v>24.094667520000002</v>
          </cell>
          <cell r="O1036">
            <v>404.79041433600003</v>
          </cell>
        </row>
        <row r="1037">
          <cell r="A1037">
            <v>50850</v>
          </cell>
          <cell r="B1037" t="str">
            <v>28gg, 30D, SJ, Orizio</v>
          </cell>
          <cell r="C1037" t="str">
            <v>28</v>
          </cell>
          <cell r="D1037" t="str">
            <v>26</v>
          </cell>
          <cell r="E1037" t="str">
            <v>Ne</v>
          </cell>
          <cell r="F1037">
            <v>26</v>
          </cell>
          <cell r="G1037" t="str">
            <v>1/26Ne RS Cotton/ Acrylic 70/30</v>
          </cell>
          <cell r="H1037">
            <v>100</v>
          </cell>
          <cell r="I1037">
            <v>2.8</v>
          </cell>
          <cell r="J1037">
            <v>2640</v>
          </cell>
          <cell r="K1037">
            <v>92</v>
          </cell>
          <cell r="L1037">
            <v>26</v>
          </cell>
          <cell r="M1037">
            <v>0.7</v>
          </cell>
          <cell r="N1037">
            <v>24.094667520000002</v>
          </cell>
          <cell r="O1037">
            <v>404.79041433600003</v>
          </cell>
        </row>
        <row r="1038">
          <cell r="A1038">
            <v>50851</v>
          </cell>
          <cell r="B1038" t="str">
            <v>28gg, 30D, SJ, Orizio</v>
          </cell>
          <cell r="C1038" t="str">
            <v>28</v>
          </cell>
          <cell r="D1038" t="str">
            <v>38</v>
          </cell>
          <cell r="E1038" t="str">
            <v>Ne</v>
          </cell>
          <cell r="F1038">
            <v>38</v>
          </cell>
          <cell r="G1038" t="str">
            <v>1/38Ne RS Cotton/ Acrylic 70/30</v>
          </cell>
          <cell r="H1038">
            <v>95</v>
          </cell>
          <cell r="I1038">
            <v>3.1</v>
          </cell>
          <cell r="J1038">
            <v>2640</v>
          </cell>
          <cell r="K1038">
            <v>92</v>
          </cell>
          <cell r="L1038">
            <v>28</v>
          </cell>
          <cell r="M1038">
            <v>0.7</v>
          </cell>
          <cell r="N1038">
            <v>19.656176134736842</v>
          </cell>
          <cell r="O1038">
            <v>330.22375906357894</v>
          </cell>
        </row>
        <row r="1039">
          <cell r="A1039">
            <v>50859</v>
          </cell>
          <cell r="B1039" t="str">
            <v>28gg, 30D, SJ, Orizio</v>
          </cell>
          <cell r="C1039" t="str">
            <v>28</v>
          </cell>
          <cell r="D1039" t="str">
            <v>30</v>
          </cell>
          <cell r="E1039" t="str">
            <v>Ne</v>
          </cell>
          <cell r="F1039">
            <v>30</v>
          </cell>
          <cell r="G1039" t="str">
            <v>1/30Ne RS Cotton Marl (PK3458)</v>
          </cell>
          <cell r="H1039">
            <v>90</v>
          </cell>
          <cell r="I1039">
            <v>3.2</v>
          </cell>
          <cell r="J1039">
            <v>2640</v>
          </cell>
          <cell r="K1039">
            <v>92</v>
          </cell>
          <cell r="L1039">
            <v>28</v>
          </cell>
          <cell r="M1039">
            <v>0.65</v>
          </cell>
          <cell r="N1039">
            <v>25.700978688000003</v>
          </cell>
          <cell r="O1039">
            <v>400.93526753280008</v>
          </cell>
        </row>
        <row r="1040">
          <cell r="A1040">
            <v>50860</v>
          </cell>
          <cell r="B1040" t="str">
            <v>28gg, 30D, SJ, Orizio</v>
          </cell>
          <cell r="C1040" t="str">
            <v>28</v>
          </cell>
          <cell r="D1040" t="str">
            <v>40</v>
          </cell>
          <cell r="E1040" t="str">
            <v>Ne</v>
          </cell>
          <cell r="F1040">
            <v>40</v>
          </cell>
          <cell r="G1040" t="str">
            <v>1/40Ne RS Cotton Marl (VMBK01)</v>
          </cell>
          <cell r="H1040">
            <v>89.5</v>
          </cell>
          <cell r="I1040">
            <v>3.2</v>
          </cell>
          <cell r="J1040">
            <v>2640</v>
          </cell>
          <cell r="K1040">
            <v>92</v>
          </cell>
          <cell r="L1040">
            <v>28</v>
          </cell>
          <cell r="M1040">
            <v>0.65</v>
          </cell>
          <cell r="N1040">
            <v>19.275734016000005</v>
          </cell>
          <cell r="O1040">
            <v>300.70145064960013</v>
          </cell>
        </row>
        <row r="1041">
          <cell r="A1041">
            <v>50862</v>
          </cell>
          <cell r="B1041" t="str">
            <v>28gg, 30D, SJ, Orizio</v>
          </cell>
          <cell r="C1041" t="str">
            <v>28</v>
          </cell>
          <cell r="D1041" t="str">
            <v>30</v>
          </cell>
          <cell r="E1041" t="str">
            <v>Ne</v>
          </cell>
          <cell r="F1041">
            <v>30</v>
          </cell>
          <cell r="G1041" t="str">
            <v>1/30Ne RS Combed Cotton</v>
          </cell>
          <cell r="H1041">
            <v>100</v>
          </cell>
          <cell r="I1041">
            <v>2.6</v>
          </cell>
          <cell r="J1041">
            <v>2640</v>
          </cell>
          <cell r="K1041">
            <v>92</v>
          </cell>
          <cell r="L1041">
            <v>26</v>
          </cell>
          <cell r="M1041">
            <v>0.7</v>
          </cell>
          <cell r="N1041">
            <v>19.390470528000005</v>
          </cell>
          <cell r="O1041">
            <v>325.75990487040008</v>
          </cell>
        </row>
        <row r="1042">
          <cell r="A1042">
            <v>50863</v>
          </cell>
          <cell r="B1042" t="str">
            <v>28gg, 30D, SJ, Orizio</v>
          </cell>
          <cell r="C1042" t="str">
            <v>28</v>
          </cell>
          <cell r="D1042" t="str">
            <v>50</v>
          </cell>
          <cell r="E1042" t="str">
            <v>Nm</v>
          </cell>
          <cell r="F1042">
            <v>30</v>
          </cell>
          <cell r="G1042" t="str">
            <v>1/50Nm OES Viscose</v>
          </cell>
          <cell r="H1042">
            <v>93.5</v>
          </cell>
          <cell r="I1042">
            <v>3.1</v>
          </cell>
          <cell r="J1042">
            <v>2640</v>
          </cell>
          <cell r="K1042">
            <v>92</v>
          </cell>
          <cell r="L1042">
            <v>28</v>
          </cell>
          <cell r="M1042">
            <v>0.7</v>
          </cell>
          <cell r="N1042">
            <v>24.897823104</v>
          </cell>
          <cell r="O1042">
            <v>418.28342814719997</v>
          </cell>
        </row>
        <row r="1043">
          <cell r="A1043">
            <v>50864</v>
          </cell>
          <cell r="B1043" t="str">
            <v>28gg, 30D, SJ, Orizio</v>
          </cell>
          <cell r="C1043" t="str">
            <v>28</v>
          </cell>
          <cell r="D1043" t="str">
            <v>50</v>
          </cell>
          <cell r="E1043" t="str">
            <v>Nm</v>
          </cell>
          <cell r="F1043">
            <v>30</v>
          </cell>
          <cell r="G1043" t="str">
            <v>1/50Nm OES Viscose</v>
          </cell>
          <cell r="H1043">
            <v>93</v>
          </cell>
          <cell r="I1043">
            <v>2.74</v>
          </cell>
          <cell r="J1043">
            <v>2640</v>
          </cell>
          <cell r="K1043">
            <v>92</v>
          </cell>
          <cell r="L1043">
            <v>28</v>
          </cell>
          <cell r="M1043">
            <v>0.7</v>
          </cell>
          <cell r="N1043">
            <v>22.006463001599993</v>
          </cell>
          <cell r="O1043">
            <v>369.70857842687985</v>
          </cell>
        </row>
        <row r="1044">
          <cell r="A1044">
            <v>50865</v>
          </cell>
          <cell r="B1044" t="str">
            <v>28gg, 30D, SJ, Orizio</v>
          </cell>
          <cell r="C1044" t="str">
            <v>28</v>
          </cell>
          <cell r="D1044" t="str">
            <v>30</v>
          </cell>
          <cell r="E1044" t="str">
            <v>Ne</v>
          </cell>
          <cell r="F1044">
            <v>30</v>
          </cell>
          <cell r="G1044" t="str">
            <v>1/30Ne RS Combed Cotton</v>
          </cell>
          <cell r="H1044">
            <v>90</v>
          </cell>
          <cell r="I1044">
            <v>3</v>
          </cell>
          <cell r="J1044">
            <v>2640</v>
          </cell>
          <cell r="K1044">
            <v>92</v>
          </cell>
          <cell r="L1044">
            <v>28</v>
          </cell>
          <cell r="M1044">
            <v>0.7</v>
          </cell>
          <cell r="N1044">
            <v>24.094667520000002</v>
          </cell>
          <cell r="O1044">
            <v>404.79041433600003</v>
          </cell>
        </row>
        <row r="1045">
          <cell r="A1045">
            <v>50868</v>
          </cell>
          <cell r="B1045" t="str">
            <v>28gg, 30D, SJ, Orizio</v>
          </cell>
          <cell r="C1045" t="str">
            <v>28</v>
          </cell>
          <cell r="D1045" t="str">
            <v>50</v>
          </cell>
          <cell r="E1045" t="str">
            <v>Nm</v>
          </cell>
          <cell r="F1045">
            <v>30</v>
          </cell>
          <cell r="G1045" t="str">
            <v>1/50Nm RS Viscose/ Acrylic 85/15</v>
          </cell>
          <cell r="H1045">
            <v>93</v>
          </cell>
          <cell r="I1045">
            <v>3</v>
          </cell>
          <cell r="J1045">
            <v>2640</v>
          </cell>
          <cell r="K1045">
            <v>92</v>
          </cell>
          <cell r="L1045">
            <v>28</v>
          </cell>
          <cell r="M1045">
            <v>0.7</v>
          </cell>
          <cell r="N1045">
            <v>24.094667520000002</v>
          </cell>
          <cell r="O1045">
            <v>404.79041433600003</v>
          </cell>
        </row>
        <row r="1046">
          <cell r="A1046">
            <v>50870</v>
          </cell>
          <cell r="B1046" t="str">
            <v>28gg, 30D, SJ, Orizio</v>
          </cell>
          <cell r="C1046" t="str">
            <v>28</v>
          </cell>
          <cell r="D1046" t="str">
            <v>26</v>
          </cell>
          <cell r="E1046" t="str">
            <v>Ne</v>
          </cell>
          <cell r="F1046">
            <v>26</v>
          </cell>
          <cell r="G1046" t="str">
            <v>1/26Ne RS Combed Cotton</v>
          </cell>
          <cell r="H1046">
            <v>72</v>
          </cell>
          <cell r="I1046">
            <v>3.09</v>
          </cell>
          <cell r="J1046">
            <v>2640</v>
          </cell>
          <cell r="K1046">
            <v>88</v>
          </cell>
          <cell r="L1046">
            <v>26</v>
          </cell>
          <cell r="M1046">
            <v>0.7</v>
          </cell>
          <cell r="N1046">
            <v>25.434091584000001</v>
          </cell>
          <cell r="O1046">
            <v>427.29273861119998</v>
          </cell>
        </row>
        <row r="1047">
          <cell r="A1047">
            <v>50870</v>
          </cell>
          <cell r="B1047" t="str">
            <v>28gg, 30D, SJ, Orizio</v>
          </cell>
          <cell r="C1047" t="str">
            <v>28</v>
          </cell>
          <cell r="D1047" t="str">
            <v>26</v>
          </cell>
          <cell r="E1047" t="str">
            <v>Ne</v>
          </cell>
          <cell r="F1047">
            <v>26</v>
          </cell>
          <cell r="G1047" t="str">
            <v>1/26Ne RS Combed Cotton</v>
          </cell>
          <cell r="H1047">
            <v>72</v>
          </cell>
          <cell r="I1047">
            <v>3.09</v>
          </cell>
          <cell r="J1047">
            <v>2640</v>
          </cell>
          <cell r="K1047">
            <v>88</v>
          </cell>
          <cell r="L1047">
            <v>26</v>
          </cell>
          <cell r="M1047">
            <v>0.7</v>
          </cell>
          <cell r="N1047">
            <v>25.434091584000001</v>
          </cell>
          <cell r="O1047">
            <v>427.29273861119998</v>
          </cell>
        </row>
        <row r="1048">
          <cell r="A1048">
            <v>50874</v>
          </cell>
          <cell r="B1048" t="str">
            <v>28gg, 30D, SJ, Monarch</v>
          </cell>
          <cell r="C1048" t="str">
            <v>28</v>
          </cell>
          <cell r="D1048" t="str">
            <v>30</v>
          </cell>
          <cell r="E1048" t="str">
            <v>Ne</v>
          </cell>
          <cell r="F1048">
            <v>30</v>
          </cell>
          <cell r="G1048" t="str">
            <v>1/30Ne RS Combed Cotton</v>
          </cell>
          <cell r="H1048">
            <v>91</v>
          </cell>
          <cell r="I1048">
            <v>3</v>
          </cell>
          <cell r="J1048">
            <v>2592</v>
          </cell>
          <cell r="K1048">
            <v>84</v>
          </cell>
          <cell r="L1048">
            <v>28</v>
          </cell>
          <cell r="M1048">
            <v>0.7</v>
          </cell>
          <cell r="N1048">
            <v>21.599488512000001</v>
          </cell>
          <cell r="O1048">
            <v>362.87140700160001</v>
          </cell>
        </row>
        <row r="1049">
          <cell r="A1049">
            <v>50874</v>
          </cell>
          <cell r="B1049" t="str">
            <v>28gg, 30D, SJ, Monarch</v>
          </cell>
          <cell r="C1049" t="str">
            <v>28</v>
          </cell>
          <cell r="D1049" t="str">
            <v>30</v>
          </cell>
          <cell r="E1049" t="str">
            <v>Ne</v>
          </cell>
          <cell r="F1049">
            <v>30</v>
          </cell>
          <cell r="G1049" t="str">
            <v>1/30Ne RS Combed Cotton</v>
          </cell>
          <cell r="H1049">
            <v>91</v>
          </cell>
          <cell r="I1049">
            <v>3</v>
          </cell>
          <cell r="J1049">
            <v>2592</v>
          </cell>
          <cell r="K1049">
            <v>84</v>
          </cell>
          <cell r="L1049">
            <v>28</v>
          </cell>
          <cell r="M1049">
            <v>0.7</v>
          </cell>
          <cell r="N1049">
            <v>21.599488512000001</v>
          </cell>
          <cell r="O1049">
            <v>362.87140700160001</v>
          </cell>
        </row>
        <row r="1050">
          <cell r="A1050">
            <v>50879</v>
          </cell>
          <cell r="B1050" t="str">
            <v>28gg, 30D, SJ, Orizio</v>
          </cell>
          <cell r="C1050" t="str">
            <v>28</v>
          </cell>
          <cell r="D1050" t="str">
            <v>30</v>
          </cell>
          <cell r="E1050" t="str">
            <v>Ne</v>
          </cell>
          <cell r="F1050">
            <v>30</v>
          </cell>
          <cell r="G1050" t="str">
            <v>1/30Ne RS Cotton Marl (VMBK1104)</v>
          </cell>
          <cell r="H1050">
            <v>100</v>
          </cell>
          <cell r="I1050">
            <v>2.88</v>
          </cell>
          <cell r="J1050">
            <v>2640</v>
          </cell>
          <cell r="K1050">
            <v>92</v>
          </cell>
          <cell r="L1050">
            <v>26</v>
          </cell>
          <cell r="M1050">
            <v>0.65</v>
          </cell>
          <cell r="N1050">
            <v>21.478675046400003</v>
          </cell>
          <cell r="O1050">
            <v>335.06733072384009</v>
          </cell>
        </row>
        <row r="1051">
          <cell r="A1051">
            <v>50884</v>
          </cell>
          <cell r="B1051" t="str">
            <v>28gg, 30D, SJ, Orizio</v>
          </cell>
          <cell r="C1051" t="str">
            <v>28</v>
          </cell>
          <cell r="D1051" t="str">
            <v>30</v>
          </cell>
          <cell r="E1051" t="str">
            <v>Ne</v>
          </cell>
          <cell r="F1051">
            <v>30</v>
          </cell>
          <cell r="G1051" t="str">
            <v>1/30Ne RS Combed Cotton</v>
          </cell>
          <cell r="H1051">
            <v>91</v>
          </cell>
          <cell r="I1051">
            <v>3</v>
          </cell>
          <cell r="J1051">
            <v>2592</v>
          </cell>
          <cell r="K1051">
            <v>84</v>
          </cell>
          <cell r="L1051">
            <v>28</v>
          </cell>
          <cell r="M1051">
            <v>0.7</v>
          </cell>
          <cell r="N1051">
            <v>21.599488512000001</v>
          </cell>
          <cell r="O1051">
            <v>362.87140700160001</v>
          </cell>
        </row>
        <row r="1052">
          <cell r="A1052">
            <v>50884</v>
          </cell>
          <cell r="B1052" t="str">
            <v>28gg, 30D, SJ, Orizio</v>
          </cell>
          <cell r="C1052" t="str">
            <v>28</v>
          </cell>
          <cell r="D1052" t="str">
            <v>30</v>
          </cell>
          <cell r="E1052" t="str">
            <v>Ne</v>
          </cell>
          <cell r="F1052">
            <v>30</v>
          </cell>
          <cell r="G1052" t="str">
            <v>1/30Ne RS Combed Cotton</v>
          </cell>
          <cell r="H1052">
            <v>91</v>
          </cell>
          <cell r="I1052">
            <v>3</v>
          </cell>
          <cell r="J1052">
            <v>2592</v>
          </cell>
          <cell r="K1052">
            <v>84</v>
          </cell>
          <cell r="L1052">
            <v>28</v>
          </cell>
          <cell r="M1052">
            <v>0.7</v>
          </cell>
          <cell r="N1052">
            <v>21.599488512000001</v>
          </cell>
          <cell r="O1052">
            <v>362.87140700160001</v>
          </cell>
        </row>
        <row r="1053">
          <cell r="A1053">
            <v>50885</v>
          </cell>
          <cell r="B1053" t="str">
            <v>28gg, 30D, SJ, Orizio</v>
          </cell>
          <cell r="C1053" t="str">
            <v>28</v>
          </cell>
          <cell r="D1053" t="str">
            <v>26</v>
          </cell>
          <cell r="E1053" t="str">
            <v>Ne</v>
          </cell>
          <cell r="F1053">
            <v>26</v>
          </cell>
          <cell r="G1053" t="str">
            <v>1/26Ne RS cotton Marl (VMBK1104)</v>
          </cell>
          <cell r="H1053">
            <v>100</v>
          </cell>
          <cell r="I1053">
            <v>2.8</v>
          </cell>
          <cell r="J1053">
            <v>2640</v>
          </cell>
          <cell r="K1053">
            <v>92</v>
          </cell>
          <cell r="L1053">
            <v>26</v>
          </cell>
          <cell r="M1053">
            <v>0.65</v>
          </cell>
          <cell r="N1053">
            <v>24.094667520000002</v>
          </cell>
          <cell r="O1053">
            <v>375.87681331200002</v>
          </cell>
        </row>
        <row r="1054">
          <cell r="A1054">
            <v>50887</v>
          </cell>
          <cell r="B1054" t="str">
            <v>28gg, 30D, SJ, Orizio</v>
          </cell>
          <cell r="C1054" t="str">
            <v>28</v>
          </cell>
          <cell r="D1054" t="str">
            <v>50</v>
          </cell>
          <cell r="E1054" t="str">
            <v>Nm</v>
          </cell>
          <cell r="F1054">
            <v>30</v>
          </cell>
          <cell r="G1054" t="str">
            <v>1/50Nm RS Viscose</v>
          </cell>
          <cell r="H1054">
            <v>93</v>
          </cell>
          <cell r="I1054">
            <v>3</v>
          </cell>
          <cell r="J1054">
            <v>2640</v>
          </cell>
          <cell r="K1054">
            <v>92</v>
          </cell>
          <cell r="L1054">
            <v>28</v>
          </cell>
          <cell r="M1054">
            <v>0.7</v>
          </cell>
          <cell r="N1054">
            <v>24.094667520000002</v>
          </cell>
          <cell r="O1054">
            <v>404.79041433600003</v>
          </cell>
        </row>
        <row r="1055">
          <cell r="A1055">
            <v>50890</v>
          </cell>
          <cell r="B1055" t="str">
            <v>28gg, 30D, SJ, Orizio</v>
          </cell>
          <cell r="C1055" t="str">
            <v>28</v>
          </cell>
          <cell r="D1055" t="str">
            <v>60</v>
          </cell>
          <cell r="E1055" t="str">
            <v>Nm</v>
          </cell>
          <cell r="F1055">
            <v>36</v>
          </cell>
          <cell r="G1055" t="str">
            <v>1/60Nm RS Viscose</v>
          </cell>
          <cell r="H1055">
            <v>95</v>
          </cell>
          <cell r="I1055">
            <v>3.1</v>
          </cell>
          <cell r="J1055">
            <v>2640</v>
          </cell>
          <cell r="K1055">
            <v>92</v>
          </cell>
          <cell r="L1055">
            <v>28</v>
          </cell>
          <cell r="M1055">
            <v>0.7</v>
          </cell>
          <cell r="N1055">
            <v>20.748185920000001</v>
          </cell>
          <cell r="O1055">
            <v>348.56952345600001</v>
          </cell>
        </row>
        <row r="1056">
          <cell r="A1056">
            <v>50892</v>
          </cell>
          <cell r="B1056" t="str">
            <v>28gg, 30D, SJ, Orizio</v>
          </cell>
          <cell r="C1056" t="str">
            <v>28</v>
          </cell>
          <cell r="D1056" t="str">
            <v>120</v>
          </cell>
          <cell r="E1056" t="str">
            <v>Nm</v>
          </cell>
          <cell r="F1056">
            <v>71</v>
          </cell>
          <cell r="G1056" t="str">
            <v>2/120Nm Siro Spun Viscose</v>
          </cell>
          <cell r="H1056">
            <v>95</v>
          </cell>
          <cell r="I1056">
            <v>3.1</v>
          </cell>
          <cell r="J1056">
            <v>2640</v>
          </cell>
          <cell r="K1056">
            <v>92</v>
          </cell>
          <cell r="L1056">
            <v>28</v>
          </cell>
          <cell r="M1056">
            <v>0.7</v>
          </cell>
          <cell r="N1056">
            <v>10.520206945352111</v>
          </cell>
          <cell r="O1056">
            <v>176.73947668191545</v>
          </cell>
        </row>
        <row r="1057">
          <cell r="A1057">
            <v>50894</v>
          </cell>
          <cell r="B1057" t="str">
            <v>28gg, 30D, SJ, Orizio</v>
          </cell>
          <cell r="C1057" t="str">
            <v>28</v>
          </cell>
          <cell r="D1057" t="str">
            <v>50</v>
          </cell>
          <cell r="E1057" t="str">
            <v>Nm</v>
          </cell>
          <cell r="F1057">
            <v>30</v>
          </cell>
          <cell r="G1057" t="str">
            <v>1/50Nm OES Viscose</v>
          </cell>
          <cell r="H1057">
            <v>93</v>
          </cell>
          <cell r="I1057">
            <v>2.74</v>
          </cell>
          <cell r="J1057">
            <v>2640</v>
          </cell>
          <cell r="K1057">
            <v>84</v>
          </cell>
          <cell r="L1057">
            <v>28</v>
          </cell>
          <cell r="M1057">
            <v>0.7</v>
          </cell>
          <cell r="N1057">
            <v>20.092857523199999</v>
          </cell>
          <cell r="O1057">
            <v>337.56000638975996</v>
          </cell>
        </row>
        <row r="1058">
          <cell r="A1058">
            <v>50901</v>
          </cell>
          <cell r="B1058" t="str">
            <v>28gg, 30D, SJ, Orizio</v>
          </cell>
          <cell r="C1058" t="str">
            <v>28</v>
          </cell>
          <cell r="D1058" t="str">
            <v>38</v>
          </cell>
          <cell r="E1058" t="str">
            <v>Ne</v>
          </cell>
          <cell r="F1058">
            <v>38</v>
          </cell>
          <cell r="G1058" t="str">
            <v>1/38Ne RS Cotton Marl (VMBK1105)</v>
          </cell>
          <cell r="H1058">
            <v>95</v>
          </cell>
          <cell r="I1058">
            <v>3.1</v>
          </cell>
          <cell r="J1058">
            <v>2640</v>
          </cell>
          <cell r="K1058">
            <v>92</v>
          </cell>
          <cell r="L1058">
            <v>28</v>
          </cell>
          <cell r="M1058">
            <v>0.65</v>
          </cell>
          <cell r="N1058">
            <v>19.656176134736842</v>
          </cell>
          <cell r="O1058">
            <v>306.63634770189475</v>
          </cell>
        </row>
        <row r="1059">
          <cell r="A1059">
            <v>50902</v>
          </cell>
          <cell r="B1059" t="str">
            <v>28gg, 30D, SJ, Orizio</v>
          </cell>
          <cell r="C1059" t="str">
            <v>28</v>
          </cell>
          <cell r="D1059" t="str">
            <v>30</v>
          </cell>
          <cell r="E1059" t="str">
            <v>Ne</v>
          </cell>
          <cell r="F1059">
            <v>30</v>
          </cell>
          <cell r="G1059" t="str">
            <v>1/30Ne RS Combed Cotton</v>
          </cell>
          <cell r="H1059">
            <v>100</v>
          </cell>
          <cell r="I1059">
            <v>2.82</v>
          </cell>
          <cell r="J1059">
            <v>2640</v>
          </cell>
          <cell r="K1059">
            <v>92</v>
          </cell>
          <cell r="L1059">
            <v>26</v>
          </cell>
          <cell r="M1059">
            <v>0.7</v>
          </cell>
          <cell r="N1059">
            <v>21.031202649599997</v>
          </cell>
          <cell r="O1059">
            <v>353.32420451327994</v>
          </cell>
        </row>
        <row r="1060">
          <cell r="A1060">
            <v>50904</v>
          </cell>
          <cell r="B1060" t="str">
            <v>28gg, 30D, SJ, Orizio</v>
          </cell>
          <cell r="C1060" t="str">
            <v>28</v>
          </cell>
          <cell r="D1060" t="str">
            <v>38</v>
          </cell>
          <cell r="E1060" t="str">
            <v>Ne</v>
          </cell>
          <cell r="F1060">
            <v>38</v>
          </cell>
          <cell r="G1060" t="str">
            <v>1/38Ne RS Cotton Marl (VMBK02)</v>
          </cell>
          <cell r="H1060">
            <v>95</v>
          </cell>
          <cell r="I1060">
            <v>3.1</v>
          </cell>
          <cell r="J1060">
            <v>2640</v>
          </cell>
          <cell r="K1060">
            <v>92</v>
          </cell>
          <cell r="L1060">
            <v>28</v>
          </cell>
          <cell r="M1060">
            <v>0.65</v>
          </cell>
          <cell r="N1060">
            <v>19.656176134736842</v>
          </cell>
          <cell r="O1060">
            <v>306.63634770189475</v>
          </cell>
        </row>
        <row r="1061">
          <cell r="A1061">
            <v>50905</v>
          </cell>
          <cell r="B1061" t="str">
            <v>28gg, 30D, SJ, Orizio</v>
          </cell>
          <cell r="C1061" t="str">
            <v>28</v>
          </cell>
          <cell r="D1061" t="str">
            <v>50</v>
          </cell>
          <cell r="E1061" t="str">
            <v>Nm</v>
          </cell>
          <cell r="F1061">
            <v>30</v>
          </cell>
          <cell r="G1061" t="str">
            <v>1/50Nm RS Viscose</v>
          </cell>
          <cell r="H1061">
            <v>96</v>
          </cell>
          <cell r="I1061">
            <v>3.1</v>
          </cell>
          <cell r="J1061">
            <v>2640</v>
          </cell>
          <cell r="K1061">
            <v>92</v>
          </cell>
          <cell r="L1061">
            <v>28</v>
          </cell>
          <cell r="M1061">
            <v>0.7</v>
          </cell>
          <cell r="N1061">
            <v>24.897823104</v>
          </cell>
          <cell r="O1061">
            <v>418.28342814719997</v>
          </cell>
        </row>
        <row r="1062">
          <cell r="A1062">
            <v>50907</v>
          </cell>
          <cell r="B1062" t="str">
            <v>28gg, 30D, SJ, Orizio</v>
          </cell>
          <cell r="C1062" t="str">
            <v>28</v>
          </cell>
          <cell r="D1062" t="str">
            <v>50</v>
          </cell>
          <cell r="E1062" t="str">
            <v>Nm</v>
          </cell>
          <cell r="F1062">
            <v>30</v>
          </cell>
          <cell r="G1062" t="str">
            <v>1/50Nm RS Viscose</v>
          </cell>
          <cell r="H1062">
            <v>96</v>
          </cell>
          <cell r="I1062">
            <v>3.1</v>
          </cell>
          <cell r="J1062">
            <v>2546</v>
          </cell>
          <cell r="K1062">
            <v>92</v>
          </cell>
          <cell r="L1062">
            <v>28</v>
          </cell>
          <cell r="M1062">
            <v>0.7</v>
          </cell>
          <cell r="N1062">
            <v>24.011309705599995</v>
          </cell>
          <cell r="O1062">
            <v>403.3900030540799</v>
          </cell>
        </row>
        <row r="1063">
          <cell r="A1063">
            <v>50910</v>
          </cell>
          <cell r="B1063" t="str">
            <v>28gg, 30D, SJ, Orizio</v>
          </cell>
          <cell r="C1063" t="str">
            <v>28</v>
          </cell>
          <cell r="D1063" t="str">
            <v>50</v>
          </cell>
          <cell r="E1063" t="str">
            <v>Nm</v>
          </cell>
          <cell r="F1063">
            <v>30</v>
          </cell>
          <cell r="G1063" t="str">
            <v>1/50Nm OES Viscose/ Acrylic 85/15</v>
          </cell>
          <cell r="H1063">
            <v>94</v>
          </cell>
          <cell r="I1063">
            <v>3</v>
          </cell>
          <cell r="J1063">
            <v>2640</v>
          </cell>
          <cell r="K1063">
            <v>92</v>
          </cell>
          <cell r="L1063">
            <v>28</v>
          </cell>
          <cell r="M1063">
            <v>0.7</v>
          </cell>
          <cell r="N1063">
            <v>24.094667520000002</v>
          </cell>
          <cell r="O1063">
            <v>404.79041433600003</v>
          </cell>
        </row>
        <row r="1064">
          <cell r="A1064">
            <v>50911</v>
          </cell>
          <cell r="B1064" t="str">
            <v>28gg, 30D, SJ, Orizio</v>
          </cell>
          <cell r="C1064" t="str">
            <v>28</v>
          </cell>
          <cell r="D1064" t="str">
            <v>50</v>
          </cell>
          <cell r="E1064" t="str">
            <v>Nm</v>
          </cell>
          <cell r="F1064">
            <v>30</v>
          </cell>
          <cell r="G1064" t="str">
            <v>1/50Nm OES Viscose/ Acrylic 85/15</v>
          </cell>
          <cell r="H1064">
            <v>93</v>
          </cell>
          <cell r="I1064">
            <v>3.2</v>
          </cell>
          <cell r="J1064">
            <v>2640</v>
          </cell>
          <cell r="K1064">
            <v>92</v>
          </cell>
          <cell r="L1064">
            <v>28</v>
          </cell>
          <cell r="M1064">
            <v>0.7</v>
          </cell>
          <cell r="N1064">
            <v>25.700978688000003</v>
          </cell>
          <cell r="O1064">
            <v>431.77644195840003</v>
          </cell>
        </row>
        <row r="1065">
          <cell r="A1065">
            <v>50912</v>
          </cell>
          <cell r="B1065" t="str">
            <v>28gg, 30D, SJ, Orizio</v>
          </cell>
          <cell r="C1065" t="str">
            <v>28</v>
          </cell>
          <cell r="D1065" t="str">
            <v>30</v>
          </cell>
          <cell r="E1065" t="str">
            <v>Ne</v>
          </cell>
          <cell r="F1065">
            <v>30</v>
          </cell>
          <cell r="G1065" t="str">
            <v>1/30Ne RS Combed Cotton</v>
          </cell>
          <cell r="H1065">
            <v>94</v>
          </cell>
          <cell r="I1065">
            <v>3.35</v>
          </cell>
          <cell r="J1065">
            <v>2640</v>
          </cell>
          <cell r="K1065">
            <v>92</v>
          </cell>
          <cell r="L1065">
            <v>28</v>
          </cell>
          <cell r="M1065">
            <v>0.7</v>
          </cell>
          <cell r="N1065">
            <v>26.905712063999999</v>
          </cell>
          <cell r="O1065">
            <v>452.01596267519994</v>
          </cell>
        </row>
        <row r="1066">
          <cell r="A1066">
            <v>50914</v>
          </cell>
          <cell r="B1066" t="str">
            <v>28gg, 30D, SJ, Orizio</v>
          </cell>
          <cell r="C1066" t="str">
            <v>28</v>
          </cell>
          <cell r="D1066" t="str">
            <v>30</v>
          </cell>
          <cell r="E1066" t="str">
            <v>Ne</v>
          </cell>
          <cell r="F1066">
            <v>30</v>
          </cell>
          <cell r="G1066" t="str">
            <v>1/30Ne RS Combed Cotton</v>
          </cell>
          <cell r="H1066">
            <v>93</v>
          </cell>
          <cell r="I1066">
            <v>3.5</v>
          </cell>
          <cell r="J1066">
            <v>2640</v>
          </cell>
          <cell r="K1066">
            <v>92</v>
          </cell>
          <cell r="L1066">
            <v>28</v>
          </cell>
          <cell r="M1066">
            <v>0.7</v>
          </cell>
          <cell r="N1066">
            <v>28.110445439999999</v>
          </cell>
          <cell r="O1066">
            <v>472.25548339199997</v>
          </cell>
        </row>
        <row r="1067">
          <cell r="A1067">
            <v>50915</v>
          </cell>
          <cell r="B1067" t="str">
            <v>28gg, 30D, SJ, Orizio</v>
          </cell>
          <cell r="C1067" t="str">
            <v>28</v>
          </cell>
          <cell r="D1067" t="str">
            <v>40</v>
          </cell>
          <cell r="E1067" t="str">
            <v>Ne</v>
          </cell>
          <cell r="F1067">
            <v>40</v>
          </cell>
          <cell r="G1067" t="str">
            <v>1/40Ne RS Combed Cotton</v>
          </cell>
          <cell r="H1067">
            <v>100</v>
          </cell>
          <cell r="I1067">
            <v>2.5</v>
          </cell>
          <cell r="J1067">
            <v>2640</v>
          </cell>
          <cell r="K1067">
            <v>92</v>
          </cell>
          <cell r="L1067">
            <v>26</v>
          </cell>
          <cell r="M1067">
            <v>0.7</v>
          </cell>
          <cell r="N1067">
            <v>13.9835124</v>
          </cell>
          <cell r="O1067">
            <v>234.92300832000001</v>
          </cell>
        </row>
        <row r="1068">
          <cell r="A1068">
            <v>50916</v>
          </cell>
          <cell r="B1068" t="str">
            <v>28gg, 30D, SJ, Orizio</v>
          </cell>
          <cell r="C1068" t="str">
            <v>28</v>
          </cell>
          <cell r="D1068" t="str">
            <v>50</v>
          </cell>
          <cell r="E1068" t="str">
            <v>Nm</v>
          </cell>
          <cell r="F1068">
            <v>30</v>
          </cell>
          <cell r="G1068" t="str">
            <v>1/50Nm OES Viscose</v>
          </cell>
          <cell r="H1068">
            <v>93.5</v>
          </cell>
          <cell r="I1068">
            <v>2.9</v>
          </cell>
          <cell r="J1068">
            <v>2640</v>
          </cell>
          <cell r="K1068">
            <v>92</v>
          </cell>
          <cell r="L1068">
            <v>28</v>
          </cell>
          <cell r="M1068">
            <v>0.7</v>
          </cell>
          <cell r="N1068">
            <v>23.291511935999999</v>
          </cell>
          <cell r="O1068">
            <v>391.29740052479997</v>
          </cell>
        </row>
        <row r="1069">
          <cell r="A1069">
            <v>50922</v>
          </cell>
          <cell r="B1069" t="str">
            <v>28gg, 30D, SJ, Orizio</v>
          </cell>
          <cell r="C1069" t="str">
            <v>28</v>
          </cell>
          <cell r="D1069" t="str">
            <v>40</v>
          </cell>
          <cell r="E1069" t="str">
            <v>Ne</v>
          </cell>
          <cell r="F1069">
            <v>40</v>
          </cell>
          <cell r="G1069" t="str">
            <v>1/40Ne RS Supima Cotton</v>
          </cell>
          <cell r="H1069">
            <v>95</v>
          </cell>
          <cell r="I1069">
            <v>2.8</v>
          </cell>
          <cell r="J1069">
            <v>2640</v>
          </cell>
          <cell r="K1069">
            <v>92</v>
          </cell>
          <cell r="L1069">
            <v>28</v>
          </cell>
          <cell r="M1069">
            <v>0.7</v>
          </cell>
          <cell r="N1069">
            <v>16.866267263999998</v>
          </cell>
          <cell r="O1069">
            <v>283.35329003519996</v>
          </cell>
        </row>
        <row r="1070">
          <cell r="A1070">
            <v>50924</v>
          </cell>
          <cell r="B1070" t="str">
            <v>28gg, 30D, SJ, Orizio</v>
          </cell>
          <cell r="C1070" t="str">
            <v>28</v>
          </cell>
          <cell r="D1070" t="str">
            <v>50</v>
          </cell>
          <cell r="E1070" t="str">
            <v>Nm</v>
          </cell>
          <cell r="F1070">
            <v>30</v>
          </cell>
          <cell r="G1070" t="str">
            <v>1/50Nm OES Viscose</v>
          </cell>
          <cell r="H1070">
            <v>93</v>
          </cell>
          <cell r="I1070">
            <v>3.15</v>
          </cell>
          <cell r="J1070">
            <v>2640</v>
          </cell>
          <cell r="K1070">
            <v>92</v>
          </cell>
          <cell r="L1070">
            <v>28</v>
          </cell>
          <cell r="M1070">
            <v>0.7</v>
          </cell>
          <cell r="N1070">
            <v>25.299400896000002</v>
          </cell>
          <cell r="O1070">
            <v>425.02993505280006</v>
          </cell>
        </row>
        <row r="1071">
          <cell r="A1071">
            <v>50929</v>
          </cell>
          <cell r="B1071" t="str">
            <v>28gg, 30D, SJ, Orizio</v>
          </cell>
          <cell r="C1071" t="str">
            <v>28</v>
          </cell>
          <cell r="D1071" t="str">
            <v>50</v>
          </cell>
          <cell r="E1071" t="str">
            <v>Nm</v>
          </cell>
          <cell r="F1071">
            <v>30</v>
          </cell>
          <cell r="G1071" t="str">
            <v>1/50Nm RS Viscose/ Acrylic 85/15</v>
          </cell>
          <cell r="H1071">
            <v>93</v>
          </cell>
          <cell r="I1071">
            <v>3.1</v>
          </cell>
          <cell r="J1071">
            <v>2640</v>
          </cell>
          <cell r="K1071">
            <v>92</v>
          </cell>
          <cell r="L1071">
            <v>28</v>
          </cell>
          <cell r="M1071">
            <v>0.7</v>
          </cell>
          <cell r="N1071">
            <v>24.897823104</v>
          </cell>
          <cell r="O1071">
            <v>418.28342814719997</v>
          </cell>
        </row>
        <row r="1072">
          <cell r="A1072">
            <v>50933</v>
          </cell>
          <cell r="B1072" t="str">
            <v>28gg, 30D, SJ, Orizio</v>
          </cell>
          <cell r="C1072" t="str">
            <v>28</v>
          </cell>
          <cell r="D1072" t="str">
            <v>50</v>
          </cell>
          <cell r="E1072" t="str">
            <v>Nm</v>
          </cell>
          <cell r="F1072">
            <v>30</v>
          </cell>
          <cell r="G1072" t="str">
            <v>1/50Nm RS Viscose</v>
          </cell>
          <cell r="H1072">
            <v>93</v>
          </cell>
          <cell r="I1072">
            <v>3</v>
          </cell>
          <cell r="J1072">
            <v>2640</v>
          </cell>
          <cell r="K1072">
            <v>92</v>
          </cell>
          <cell r="L1072">
            <v>28</v>
          </cell>
          <cell r="M1072">
            <v>0.7</v>
          </cell>
          <cell r="N1072">
            <v>24.094667520000002</v>
          </cell>
          <cell r="O1072">
            <v>404.79041433600003</v>
          </cell>
        </row>
        <row r="1073">
          <cell r="A1073">
            <v>50938</v>
          </cell>
          <cell r="B1073" t="str">
            <v>28gg, 30D, SJ, Orizio</v>
          </cell>
          <cell r="C1073" t="str">
            <v>28</v>
          </cell>
          <cell r="D1073" t="str">
            <v>36</v>
          </cell>
          <cell r="E1073" t="str">
            <v>Ne</v>
          </cell>
          <cell r="F1073">
            <v>36</v>
          </cell>
          <cell r="G1073" t="str">
            <v>1/36Ne RS Cotton/ Polyester 50/50</v>
          </cell>
          <cell r="H1073">
            <v>94</v>
          </cell>
          <cell r="I1073">
            <v>2.9</v>
          </cell>
          <cell r="J1073">
            <v>2640</v>
          </cell>
          <cell r="K1073">
            <v>92</v>
          </cell>
          <cell r="L1073">
            <v>28</v>
          </cell>
          <cell r="M1073">
            <v>0.7</v>
          </cell>
          <cell r="N1073">
            <v>19.409593279999999</v>
          </cell>
          <cell r="O1073">
            <v>326.08116710399997</v>
          </cell>
        </row>
        <row r="1074">
          <cell r="A1074">
            <v>50948</v>
          </cell>
          <cell r="B1074" t="str">
            <v>28gg, 30D, SJ, Orizio</v>
          </cell>
          <cell r="C1074" t="str">
            <v>28</v>
          </cell>
          <cell r="D1074" t="str">
            <v>70</v>
          </cell>
          <cell r="E1074" t="str">
            <v>Nm</v>
          </cell>
          <cell r="F1074">
            <v>42</v>
          </cell>
          <cell r="G1074" t="str">
            <v>1/70Nm RS Cotton/ Modal 50/50</v>
          </cell>
          <cell r="H1074">
            <v>95</v>
          </cell>
          <cell r="I1074">
            <v>2.75</v>
          </cell>
          <cell r="J1074">
            <v>2640</v>
          </cell>
          <cell r="K1074">
            <v>92</v>
          </cell>
          <cell r="L1074">
            <v>28</v>
          </cell>
          <cell r="M1074">
            <v>0.7</v>
          </cell>
          <cell r="N1074">
            <v>15.7762704</v>
          </cell>
          <cell r="O1074">
            <v>265.04134271999999</v>
          </cell>
        </row>
        <row r="1075">
          <cell r="A1075">
            <v>50949</v>
          </cell>
          <cell r="B1075" t="str">
            <v>28gg, 30D, SJ, Orizio</v>
          </cell>
          <cell r="C1075" t="str">
            <v>28</v>
          </cell>
          <cell r="D1075" t="str">
            <v>70</v>
          </cell>
          <cell r="E1075" t="str">
            <v>Nm</v>
          </cell>
          <cell r="F1075">
            <v>42</v>
          </cell>
          <cell r="G1075" t="str">
            <v>1/70Nm RS Cotton/ Modal 50/50</v>
          </cell>
          <cell r="H1075">
            <v>90</v>
          </cell>
          <cell r="I1075">
            <v>2.9</v>
          </cell>
          <cell r="J1075">
            <v>2640</v>
          </cell>
          <cell r="K1075">
            <v>92</v>
          </cell>
          <cell r="L1075">
            <v>28</v>
          </cell>
          <cell r="M1075">
            <v>0.7</v>
          </cell>
          <cell r="N1075">
            <v>16.63679424</v>
          </cell>
          <cell r="O1075">
            <v>279.49814323199996</v>
          </cell>
        </row>
        <row r="1076">
          <cell r="A1076">
            <v>50951</v>
          </cell>
          <cell r="B1076" t="str">
            <v>28gg, 30D, SJ, Orizio</v>
          </cell>
          <cell r="C1076" t="str">
            <v>28</v>
          </cell>
          <cell r="D1076" t="str">
            <v>30</v>
          </cell>
          <cell r="E1076" t="str">
            <v>Ne</v>
          </cell>
          <cell r="F1076">
            <v>30</v>
          </cell>
          <cell r="G1076" t="str">
            <v>1/30Ne RS Combed Cotton</v>
          </cell>
          <cell r="H1076">
            <v>90</v>
          </cell>
          <cell r="I1076">
            <v>3.2</v>
          </cell>
          <cell r="J1076">
            <v>2640</v>
          </cell>
          <cell r="K1076">
            <v>92</v>
          </cell>
          <cell r="L1076">
            <v>28</v>
          </cell>
          <cell r="M1076">
            <v>0.7</v>
          </cell>
          <cell r="N1076">
            <v>25.700978688000003</v>
          </cell>
          <cell r="O1076">
            <v>431.77644195840003</v>
          </cell>
        </row>
        <row r="1077">
          <cell r="A1077">
            <v>50952</v>
          </cell>
          <cell r="B1077" t="str">
            <v>28gg, 30D, SJ, Orizio</v>
          </cell>
          <cell r="C1077" t="str">
            <v>28</v>
          </cell>
          <cell r="D1077" t="str">
            <v>34</v>
          </cell>
          <cell r="E1077" t="str">
            <v>Ne</v>
          </cell>
          <cell r="F1077">
            <v>34</v>
          </cell>
          <cell r="G1077" t="str">
            <v>1/34Ne Rs Cotton/ Acrylic 85/15</v>
          </cell>
          <cell r="H1077">
            <v>70</v>
          </cell>
          <cell r="I1077">
            <v>3.09</v>
          </cell>
          <cell r="J1077">
            <v>2640</v>
          </cell>
          <cell r="K1077">
            <v>88</v>
          </cell>
          <cell r="L1077">
            <v>28</v>
          </cell>
          <cell r="M1077">
            <v>0.7</v>
          </cell>
          <cell r="N1077">
            <v>20.945722480941178</v>
          </cell>
          <cell r="O1077">
            <v>351.88813767981173</v>
          </cell>
        </row>
        <row r="1078">
          <cell r="A1078">
            <v>50952</v>
          </cell>
          <cell r="B1078" t="str">
            <v>28gg, 30D, SJ, Orizio</v>
          </cell>
          <cell r="C1078" t="str">
            <v>28</v>
          </cell>
          <cell r="D1078" t="str">
            <v>34</v>
          </cell>
          <cell r="E1078" t="str">
            <v>Ne</v>
          </cell>
          <cell r="F1078">
            <v>34</v>
          </cell>
          <cell r="G1078" t="str">
            <v>1/34Ne Rs Cotton/ Acrylic 85/15</v>
          </cell>
          <cell r="H1078">
            <v>70</v>
          </cell>
          <cell r="I1078">
            <v>3.09</v>
          </cell>
          <cell r="J1078">
            <v>2640</v>
          </cell>
          <cell r="K1078">
            <v>88</v>
          </cell>
          <cell r="L1078">
            <v>28</v>
          </cell>
          <cell r="M1078">
            <v>0.7</v>
          </cell>
          <cell r="N1078">
            <v>20.945722480941178</v>
          </cell>
          <cell r="O1078">
            <v>351.88813767981173</v>
          </cell>
        </row>
        <row r="1079">
          <cell r="A1079">
            <v>50966</v>
          </cell>
          <cell r="B1079" t="str">
            <v>28gg, 30D, SJ, Orizio</v>
          </cell>
          <cell r="C1079" t="str">
            <v>28</v>
          </cell>
          <cell r="D1079" t="str">
            <v>50</v>
          </cell>
          <cell r="E1079" t="str">
            <v>Nm</v>
          </cell>
          <cell r="F1079">
            <v>30</v>
          </cell>
          <cell r="G1079" t="str">
            <v>1/50Nm OES Viscose</v>
          </cell>
          <cell r="H1079">
            <v>93.5</v>
          </cell>
          <cell r="I1079">
            <v>3.1</v>
          </cell>
          <cell r="J1079">
            <v>2640</v>
          </cell>
          <cell r="K1079">
            <v>92</v>
          </cell>
          <cell r="L1079">
            <v>28</v>
          </cell>
          <cell r="M1079">
            <v>0.7</v>
          </cell>
          <cell r="N1079">
            <v>24.897823104</v>
          </cell>
          <cell r="O1079">
            <v>418.28342814719997</v>
          </cell>
        </row>
        <row r="1080">
          <cell r="A1080">
            <v>50969</v>
          </cell>
          <cell r="B1080" t="str">
            <v>24gg, 30D, SJ, Orizio</v>
          </cell>
          <cell r="C1080" t="str">
            <v>24</v>
          </cell>
          <cell r="D1080" t="str">
            <v>20</v>
          </cell>
          <cell r="E1080" t="str">
            <v>Ne</v>
          </cell>
          <cell r="F1080">
            <v>20</v>
          </cell>
          <cell r="G1080" t="str">
            <v>1/20Ne Rs Combed Cotton</v>
          </cell>
          <cell r="H1080">
            <v>100</v>
          </cell>
          <cell r="I1080">
            <v>3.15</v>
          </cell>
          <cell r="J1080">
            <v>2220</v>
          </cell>
          <cell r="K1080">
            <v>92</v>
          </cell>
          <cell r="L1080">
            <v>26</v>
          </cell>
          <cell r="M1080">
            <v>0.7</v>
          </cell>
          <cell r="N1080">
            <v>29.632334003999997</v>
          </cell>
          <cell r="O1080">
            <v>497.82321126719989</v>
          </cell>
        </row>
        <row r="1081">
          <cell r="A1081">
            <v>50972</v>
          </cell>
          <cell r="B1081" t="str">
            <v>28gg, 30D, SJ, Orizio</v>
          </cell>
          <cell r="C1081" t="str">
            <v>28</v>
          </cell>
          <cell r="D1081" t="str">
            <v>38</v>
          </cell>
          <cell r="E1081" t="str">
            <v>Ne</v>
          </cell>
          <cell r="F1081">
            <v>38</v>
          </cell>
          <cell r="G1081" t="str">
            <v>1/38Ne RS Combed Cotton</v>
          </cell>
          <cell r="H1081">
            <v>95</v>
          </cell>
          <cell r="I1081">
            <v>3.1</v>
          </cell>
          <cell r="J1081">
            <v>2640</v>
          </cell>
          <cell r="K1081">
            <v>92</v>
          </cell>
          <cell r="L1081">
            <v>28</v>
          </cell>
          <cell r="M1081">
            <v>0.7</v>
          </cell>
          <cell r="N1081">
            <v>19.656176134736842</v>
          </cell>
          <cell r="O1081">
            <v>330.22375906357894</v>
          </cell>
        </row>
        <row r="1082">
          <cell r="A1082">
            <v>50973</v>
          </cell>
          <cell r="B1082" t="str">
            <v>36gg, 30D, SJ, Orizio</v>
          </cell>
          <cell r="C1082" t="str">
            <v>36</v>
          </cell>
          <cell r="D1082" t="str">
            <v>60</v>
          </cell>
          <cell r="E1082" t="str">
            <v>Ne</v>
          </cell>
          <cell r="F1082">
            <v>60</v>
          </cell>
          <cell r="G1082" t="str">
            <v>1/60Ne RS Combed Cotton</v>
          </cell>
          <cell r="H1082">
            <v>100</v>
          </cell>
          <cell r="I1082">
            <v>1.9</v>
          </cell>
          <cell r="J1082">
            <v>3384</v>
          </cell>
          <cell r="K1082">
            <v>92</v>
          </cell>
          <cell r="L1082">
            <v>26</v>
          </cell>
          <cell r="M1082">
            <v>0.7</v>
          </cell>
          <cell r="N1082">
            <v>9.0816556895999998</v>
          </cell>
          <cell r="O1082">
            <v>152.57181558527998</v>
          </cell>
        </row>
        <row r="1083">
          <cell r="A1083">
            <v>50974</v>
          </cell>
          <cell r="B1083" t="str">
            <v>28gg, 30D, SJ, Orizio</v>
          </cell>
          <cell r="C1083" t="str">
            <v>28</v>
          </cell>
          <cell r="D1083" t="str">
            <v>26</v>
          </cell>
          <cell r="E1083" t="str">
            <v>Ne</v>
          </cell>
          <cell r="F1083">
            <v>26</v>
          </cell>
          <cell r="G1083" t="str">
            <v>1/26Ne RS Combed Cotton</v>
          </cell>
          <cell r="H1083">
            <v>68</v>
          </cell>
          <cell r="I1083">
            <v>2.7</v>
          </cell>
          <cell r="J1083">
            <v>2640</v>
          </cell>
          <cell r="K1083">
            <v>84</v>
          </cell>
          <cell r="L1083">
            <v>26</v>
          </cell>
          <cell r="M1083">
            <v>0.7</v>
          </cell>
          <cell r="N1083">
            <v>21.213783360000001</v>
          </cell>
          <cell r="O1083">
            <v>356.39156044799995</v>
          </cell>
        </row>
        <row r="1084">
          <cell r="A1084">
            <v>50974</v>
          </cell>
          <cell r="B1084" t="str">
            <v>28gg, 30D, SJ, Orizio</v>
          </cell>
          <cell r="C1084" t="str">
            <v>28</v>
          </cell>
          <cell r="D1084" t="str">
            <v>26</v>
          </cell>
          <cell r="E1084" t="str">
            <v>Ne</v>
          </cell>
          <cell r="F1084">
            <v>26</v>
          </cell>
          <cell r="G1084" t="str">
            <v>1/26Ne RS Combed Cotton</v>
          </cell>
          <cell r="H1084">
            <v>68</v>
          </cell>
          <cell r="I1084">
            <v>2.7</v>
          </cell>
          <cell r="J1084">
            <v>2640</v>
          </cell>
          <cell r="K1084">
            <v>84</v>
          </cell>
          <cell r="L1084">
            <v>26</v>
          </cell>
          <cell r="M1084">
            <v>0.7</v>
          </cell>
          <cell r="N1084">
            <v>21.213783360000001</v>
          </cell>
          <cell r="O1084">
            <v>356.39156044799995</v>
          </cell>
        </row>
        <row r="1085">
          <cell r="A1085">
            <v>50979</v>
          </cell>
          <cell r="B1085" t="str">
            <v>28gg, 30D, SJ, Orizio</v>
          </cell>
          <cell r="C1085" t="str">
            <v>28</v>
          </cell>
          <cell r="D1085" t="str">
            <v>50</v>
          </cell>
          <cell r="E1085" t="str">
            <v>Nm</v>
          </cell>
          <cell r="F1085">
            <v>30</v>
          </cell>
          <cell r="G1085" t="str">
            <v>1/50Nm OES Viscose</v>
          </cell>
          <cell r="H1085">
            <v>95</v>
          </cell>
          <cell r="I1085">
            <v>3.15</v>
          </cell>
          <cell r="J1085">
            <v>2640</v>
          </cell>
          <cell r="K1085">
            <v>92</v>
          </cell>
          <cell r="L1085">
            <v>28</v>
          </cell>
          <cell r="M1085">
            <v>0.7</v>
          </cell>
          <cell r="N1085">
            <v>25.299400896000002</v>
          </cell>
          <cell r="O1085">
            <v>425.02993505280006</v>
          </cell>
        </row>
        <row r="1086">
          <cell r="A1086">
            <v>50981</v>
          </cell>
          <cell r="B1086" t="str">
            <v>28gg, 30D, SJ, Orizio</v>
          </cell>
          <cell r="C1086" t="str">
            <v>28</v>
          </cell>
          <cell r="D1086" t="str">
            <v>50</v>
          </cell>
          <cell r="E1086" t="str">
            <v>Nm</v>
          </cell>
          <cell r="F1086">
            <v>30</v>
          </cell>
          <cell r="G1086" t="str">
            <v>1/50Nm RS Viscose</v>
          </cell>
          <cell r="H1086">
            <v>96</v>
          </cell>
          <cell r="I1086">
            <v>3.2</v>
          </cell>
          <cell r="J1086">
            <v>2640</v>
          </cell>
          <cell r="K1086">
            <v>92</v>
          </cell>
          <cell r="L1086">
            <v>28</v>
          </cell>
          <cell r="M1086">
            <v>0.7</v>
          </cell>
          <cell r="N1086">
            <v>25.700978688000003</v>
          </cell>
          <cell r="O1086">
            <v>431.77644195840003</v>
          </cell>
        </row>
        <row r="1087">
          <cell r="A1087">
            <v>50985</v>
          </cell>
          <cell r="B1087" t="str">
            <v>28gg, 30D, SJ, Orizio</v>
          </cell>
          <cell r="C1087" t="str">
            <v>28</v>
          </cell>
          <cell r="D1087" t="str">
            <v>85</v>
          </cell>
          <cell r="E1087" t="str">
            <v>Nm</v>
          </cell>
          <cell r="F1087">
            <v>51</v>
          </cell>
          <cell r="G1087" t="str">
            <v>1/85Nm RS Cotton/ Micro Modal 50/50, Marl (CMM3 LR11173-A)</v>
          </cell>
          <cell r="H1087">
            <v>90</v>
          </cell>
          <cell r="I1087">
            <v>3</v>
          </cell>
          <cell r="J1087">
            <v>2640</v>
          </cell>
          <cell r="K1087">
            <v>92</v>
          </cell>
          <cell r="L1087">
            <v>28</v>
          </cell>
          <cell r="M1087">
            <v>0.65</v>
          </cell>
          <cell r="N1087">
            <v>14.173333835294118</v>
          </cell>
          <cell r="O1087">
            <v>221.10400783058824</v>
          </cell>
        </row>
        <row r="1088">
          <cell r="A1088">
            <v>50988</v>
          </cell>
          <cell r="B1088" t="str">
            <v>28gg, 30D, SJ, Orizio</v>
          </cell>
          <cell r="C1088" t="str">
            <v>28</v>
          </cell>
          <cell r="D1088" t="str">
            <v>60</v>
          </cell>
          <cell r="E1088" t="str">
            <v>Nm</v>
          </cell>
          <cell r="F1088">
            <v>36</v>
          </cell>
          <cell r="G1088" t="str">
            <v>1/60Nm RS Cotton/ Micro Modal 50/50</v>
          </cell>
          <cell r="H1088">
            <v>71</v>
          </cell>
          <cell r="I1088">
            <v>3.09</v>
          </cell>
          <cell r="J1088">
            <v>2640</v>
          </cell>
          <cell r="K1088">
            <v>88</v>
          </cell>
          <cell r="L1088">
            <v>28</v>
          </cell>
          <cell r="M1088">
            <v>0.7</v>
          </cell>
          <cell r="N1088">
            <v>19.782071232</v>
          </cell>
          <cell r="O1088">
            <v>332.3387966976</v>
          </cell>
        </row>
        <row r="1089">
          <cell r="A1089">
            <v>50988</v>
          </cell>
          <cell r="B1089" t="str">
            <v>28gg, 30D, SJ, Orizio</v>
          </cell>
          <cell r="C1089" t="str">
            <v>28</v>
          </cell>
          <cell r="D1089" t="str">
            <v>60</v>
          </cell>
          <cell r="E1089" t="str">
            <v>Nm</v>
          </cell>
          <cell r="F1089">
            <v>36</v>
          </cell>
          <cell r="G1089" t="str">
            <v>1/60Nm RS Cotton/ Micro Modal 50/50</v>
          </cell>
          <cell r="H1089">
            <v>71</v>
          </cell>
          <cell r="I1089">
            <v>3.09</v>
          </cell>
          <cell r="J1089">
            <v>2640</v>
          </cell>
          <cell r="K1089">
            <v>88</v>
          </cell>
          <cell r="L1089">
            <v>28</v>
          </cell>
          <cell r="M1089">
            <v>0.7</v>
          </cell>
          <cell r="N1089">
            <v>19.782071232</v>
          </cell>
          <cell r="O1089">
            <v>332.3387966976</v>
          </cell>
        </row>
        <row r="1090">
          <cell r="A1090">
            <v>50990</v>
          </cell>
          <cell r="B1090" t="str">
            <v>28gg, 30D, SJ, Monarch</v>
          </cell>
          <cell r="C1090" t="str">
            <v>28</v>
          </cell>
          <cell r="D1090" t="str">
            <v>30</v>
          </cell>
          <cell r="E1090" t="str">
            <v>Ne</v>
          </cell>
          <cell r="F1090">
            <v>30</v>
          </cell>
          <cell r="G1090" t="str">
            <v>1/30Ne RS Combed Cotton</v>
          </cell>
          <cell r="H1090">
            <v>90</v>
          </cell>
          <cell r="I1090">
            <v>2.6</v>
          </cell>
          <cell r="J1090">
            <v>2592</v>
          </cell>
          <cell r="K1090">
            <v>70</v>
          </cell>
          <cell r="L1090">
            <v>28</v>
          </cell>
          <cell r="M1090">
            <v>0.7</v>
          </cell>
          <cell r="N1090">
            <v>15.599630592</v>
          </cell>
          <cell r="O1090">
            <v>262.07379394559996</v>
          </cell>
        </row>
        <row r="1091">
          <cell r="A1091">
            <v>50990</v>
          </cell>
          <cell r="B1091" t="str">
            <v>28gg, 30D, SJ, Monarch</v>
          </cell>
          <cell r="C1091" t="str">
            <v>28</v>
          </cell>
          <cell r="D1091" t="str">
            <v>30</v>
          </cell>
          <cell r="E1091" t="str">
            <v>Ne</v>
          </cell>
          <cell r="F1091">
            <v>30</v>
          </cell>
          <cell r="G1091" t="str">
            <v>1/30Ne RS Combed Cotton</v>
          </cell>
          <cell r="H1091">
            <v>90</v>
          </cell>
          <cell r="I1091">
            <v>2.6</v>
          </cell>
          <cell r="J1091">
            <v>2592</v>
          </cell>
          <cell r="K1091">
            <v>70</v>
          </cell>
          <cell r="L1091">
            <v>28</v>
          </cell>
          <cell r="M1091">
            <v>0.7</v>
          </cell>
          <cell r="N1091">
            <v>15.599630592</v>
          </cell>
          <cell r="O1091">
            <v>262.07379394559996</v>
          </cell>
        </row>
        <row r="1092">
          <cell r="A1092">
            <v>50991</v>
          </cell>
          <cell r="B1092" t="str">
            <v>28gg, 30D, SJ, Orizio</v>
          </cell>
          <cell r="C1092" t="str">
            <v>28</v>
          </cell>
          <cell r="D1092" t="str">
            <v>40</v>
          </cell>
          <cell r="E1092" t="str">
            <v>Ne</v>
          </cell>
          <cell r="F1092">
            <v>40</v>
          </cell>
          <cell r="G1092" t="str">
            <v>1/40Ne RS Combed Cotton</v>
          </cell>
          <cell r="H1092">
            <v>95</v>
          </cell>
          <cell r="I1092">
            <v>3</v>
          </cell>
          <cell r="J1092">
            <v>2640</v>
          </cell>
          <cell r="K1092">
            <v>92</v>
          </cell>
          <cell r="L1092">
            <v>28</v>
          </cell>
          <cell r="M1092">
            <v>0.7</v>
          </cell>
          <cell r="N1092">
            <v>18.071000640000001</v>
          </cell>
          <cell r="O1092">
            <v>303.59281075199999</v>
          </cell>
        </row>
        <row r="1093">
          <cell r="A1093">
            <v>50995</v>
          </cell>
          <cell r="B1093" t="str">
            <v>24gg, 30D, SJ, Orizio</v>
          </cell>
          <cell r="C1093" t="str">
            <v>24</v>
          </cell>
          <cell r="D1093" t="str">
            <v>24</v>
          </cell>
          <cell r="E1093" t="str">
            <v>Ne</v>
          </cell>
          <cell r="F1093">
            <v>24</v>
          </cell>
          <cell r="G1093" t="str">
            <v>1/24Ne RS Combed Cotton</v>
          </cell>
          <cell r="H1093">
            <v>95</v>
          </cell>
          <cell r="I1093">
            <v>3.1</v>
          </cell>
          <cell r="J1093">
            <v>2220</v>
          </cell>
          <cell r="K1093">
            <v>92</v>
          </cell>
          <cell r="L1093">
            <v>28</v>
          </cell>
          <cell r="M1093">
            <v>0.7</v>
          </cell>
          <cell r="N1093">
            <v>26.171007240000002</v>
          </cell>
          <cell r="O1093">
            <v>439.672921632</v>
          </cell>
        </row>
        <row r="1094">
          <cell r="A1094">
            <v>50997</v>
          </cell>
          <cell r="B1094" t="str">
            <v>28gg, 30D, SJ, Orizio</v>
          </cell>
          <cell r="C1094" t="str">
            <v>28</v>
          </cell>
          <cell r="D1094" t="str">
            <v>30</v>
          </cell>
          <cell r="E1094" t="str">
            <v>Ne</v>
          </cell>
          <cell r="F1094">
            <v>30</v>
          </cell>
          <cell r="G1094" t="str">
            <v>1/30Ne RS Combed Cotton</v>
          </cell>
          <cell r="H1094">
            <v>71</v>
          </cell>
          <cell r="I1094">
            <v>3.16</v>
          </cell>
          <cell r="J1094">
            <v>2640</v>
          </cell>
          <cell r="K1094">
            <v>88</v>
          </cell>
          <cell r="L1094">
            <v>28</v>
          </cell>
          <cell r="M1094">
            <v>0.7</v>
          </cell>
          <cell r="N1094">
            <v>24.276250521599998</v>
          </cell>
          <cell r="O1094">
            <v>407.84100876287994</v>
          </cell>
        </row>
        <row r="1095">
          <cell r="A1095">
            <v>50997</v>
          </cell>
          <cell r="B1095" t="str">
            <v>28gg, 30D, SJ, Orizio</v>
          </cell>
          <cell r="C1095" t="str">
            <v>28</v>
          </cell>
          <cell r="D1095" t="str">
            <v>30</v>
          </cell>
          <cell r="E1095" t="str">
            <v>Ne</v>
          </cell>
          <cell r="F1095">
            <v>30</v>
          </cell>
          <cell r="G1095" t="str">
            <v>1/30Ne RS Combed Cotton</v>
          </cell>
          <cell r="H1095">
            <v>71</v>
          </cell>
          <cell r="I1095">
            <v>3.16</v>
          </cell>
          <cell r="J1095">
            <v>2640</v>
          </cell>
          <cell r="K1095">
            <v>88</v>
          </cell>
          <cell r="L1095">
            <v>28</v>
          </cell>
          <cell r="M1095">
            <v>0.7</v>
          </cell>
          <cell r="N1095">
            <v>24.276250521599998</v>
          </cell>
          <cell r="O1095">
            <v>407.84100876287994</v>
          </cell>
        </row>
        <row r="1096">
          <cell r="A1096">
            <v>50998</v>
          </cell>
          <cell r="B1096" t="str">
            <v>28gg, 30D, SJ, Orizio</v>
          </cell>
          <cell r="C1096" t="str">
            <v>28</v>
          </cell>
          <cell r="D1096" t="str">
            <v>60</v>
          </cell>
          <cell r="E1096" t="str">
            <v>Nm</v>
          </cell>
          <cell r="F1096">
            <v>36</v>
          </cell>
          <cell r="G1096" t="str">
            <v>1/60Nm RS Cotton/ Micro Modal 50/50</v>
          </cell>
          <cell r="H1096">
            <v>70</v>
          </cell>
          <cell r="I1096">
            <v>3.16</v>
          </cell>
          <cell r="J1096">
            <v>2640</v>
          </cell>
          <cell r="K1096">
            <v>88</v>
          </cell>
          <cell r="L1096">
            <v>28</v>
          </cell>
          <cell r="M1096">
            <v>0.7</v>
          </cell>
          <cell r="N1096">
            <v>20.230208768000001</v>
          </cell>
          <cell r="O1096">
            <v>339.86750730239999</v>
          </cell>
        </row>
        <row r="1097">
          <cell r="A1097">
            <v>50998</v>
          </cell>
          <cell r="B1097" t="str">
            <v>28gg, 30D, SJ, Orizio</v>
          </cell>
          <cell r="C1097" t="str">
            <v>28</v>
          </cell>
          <cell r="D1097" t="str">
            <v>60</v>
          </cell>
          <cell r="E1097" t="str">
            <v>Nm</v>
          </cell>
          <cell r="F1097">
            <v>36</v>
          </cell>
          <cell r="G1097" t="str">
            <v>1/60Nm RS Cotton/ Micro Modal 50/50</v>
          </cell>
          <cell r="H1097">
            <v>70</v>
          </cell>
          <cell r="I1097">
            <v>3.16</v>
          </cell>
          <cell r="J1097">
            <v>2640</v>
          </cell>
          <cell r="K1097">
            <v>88</v>
          </cell>
          <cell r="L1097">
            <v>28</v>
          </cell>
          <cell r="M1097">
            <v>0.7</v>
          </cell>
          <cell r="N1097">
            <v>20.230208768000001</v>
          </cell>
          <cell r="O1097">
            <v>339.86750730239999</v>
          </cell>
        </row>
        <row r="1098">
          <cell r="A1098">
            <v>50999</v>
          </cell>
          <cell r="B1098" t="str">
            <v>28gg, 30D, SJ, Orizio</v>
          </cell>
          <cell r="C1098" t="str">
            <v>28</v>
          </cell>
          <cell r="D1098" t="str">
            <v>30</v>
          </cell>
          <cell r="E1098" t="str">
            <v>Ne</v>
          </cell>
          <cell r="F1098">
            <v>30</v>
          </cell>
          <cell r="G1098" t="str">
            <v>1/30Ne RS Combed Cotton</v>
          </cell>
          <cell r="H1098">
            <v>100</v>
          </cell>
          <cell r="I1098">
            <v>2.9</v>
          </cell>
          <cell r="J1098">
            <v>2640</v>
          </cell>
          <cell r="K1098">
            <v>92</v>
          </cell>
          <cell r="L1098">
            <v>26</v>
          </cell>
          <cell r="M1098">
            <v>0.7</v>
          </cell>
          <cell r="N1098">
            <v>21.627832511999998</v>
          </cell>
          <cell r="O1098">
            <v>363.34758620159994</v>
          </cell>
        </row>
        <row r="1099">
          <cell r="A1099">
            <v>51002</v>
          </cell>
          <cell r="B1099" t="str">
            <v>28gg, 30D, SJ, Orizio</v>
          </cell>
          <cell r="C1099" t="str">
            <v>28</v>
          </cell>
          <cell r="D1099" t="str">
            <v>40</v>
          </cell>
          <cell r="E1099" t="str">
            <v>Ne</v>
          </cell>
          <cell r="F1099">
            <v>40</v>
          </cell>
          <cell r="G1099" t="str">
            <v>1/40Ne RS Combed Cotton</v>
          </cell>
          <cell r="H1099">
            <v>95</v>
          </cell>
          <cell r="I1099">
            <v>2.75</v>
          </cell>
          <cell r="J1099">
            <v>2640</v>
          </cell>
          <cell r="K1099">
            <v>92</v>
          </cell>
          <cell r="L1099">
            <v>28</v>
          </cell>
          <cell r="M1099">
            <v>0.7</v>
          </cell>
          <cell r="N1099">
            <v>16.565083919999999</v>
          </cell>
          <cell r="O1099">
            <v>278.29340985599993</v>
          </cell>
        </row>
        <row r="1100">
          <cell r="A1100">
            <v>51003</v>
          </cell>
          <cell r="B1100" t="str">
            <v>28gg, 30D, SJ, Orizio</v>
          </cell>
          <cell r="C1100" t="str">
            <v>28</v>
          </cell>
          <cell r="D1100" t="str">
            <v>38</v>
          </cell>
          <cell r="E1100" t="str">
            <v>Ne</v>
          </cell>
          <cell r="F1100">
            <v>38</v>
          </cell>
          <cell r="G1100" t="str">
            <v>1/38Ne RS Combed Cotton</v>
          </cell>
          <cell r="H1100">
            <v>95</v>
          </cell>
          <cell r="I1100">
            <v>3.1</v>
          </cell>
          <cell r="J1100">
            <v>2640</v>
          </cell>
          <cell r="K1100">
            <v>92</v>
          </cell>
          <cell r="L1100">
            <v>28</v>
          </cell>
          <cell r="M1100">
            <v>0.7</v>
          </cell>
          <cell r="N1100">
            <v>19.656176134736842</v>
          </cell>
          <cell r="O1100">
            <v>330.22375906357894</v>
          </cell>
        </row>
        <row r="1101">
          <cell r="A1101">
            <v>51006</v>
          </cell>
          <cell r="B1101" t="str">
            <v>28gg, 30D, SJ, Orizio</v>
          </cell>
          <cell r="C1101" t="str">
            <v>28</v>
          </cell>
          <cell r="D1101" t="str">
            <v>50</v>
          </cell>
          <cell r="E1101" t="str">
            <v>Nm</v>
          </cell>
          <cell r="F1101">
            <v>30</v>
          </cell>
          <cell r="G1101" t="str">
            <v>1/50Nm RS Cotton/ Micro Modal 50/50</v>
          </cell>
          <cell r="H1101">
            <v>90</v>
          </cell>
          <cell r="I1101">
            <v>3</v>
          </cell>
          <cell r="J1101">
            <v>2640</v>
          </cell>
          <cell r="K1101">
            <v>92</v>
          </cell>
          <cell r="L1101">
            <v>28</v>
          </cell>
          <cell r="M1101">
            <v>0.7</v>
          </cell>
          <cell r="N1101">
            <v>24.094667520000002</v>
          </cell>
          <cell r="O1101">
            <v>404.79041433600003</v>
          </cell>
        </row>
        <row r="1102">
          <cell r="A1102">
            <v>51007</v>
          </cell>
          <cell r="B1102" t="str">
            <v>28gg, 30D, SJ, Orizio</v>
          </cell>
          <cell r="C1102" t="str">
            <v>28</v>
          </cell>
          <cell r="D1102" t="str">
            <v>60</v>
          </cell>
          <cell r="E1102" t="str">
            <v>Nm</v>
          </cell>
          <cell r="F1102">
            <v>36</v>
          </cell>
          <cell r="G1102" t="str">
            <v>1/60Nm RS Cotton/ Micro Modal 50/50</v>
          </cell>
          <cell r="H1102">
            <v>93.5</v>
          </cell>
          <cell r="I1102">
            <v>3.23</v>
          </cell>
          <cell r="J1102">
            <v>2640</v>
          </cell>
          <cell r="K1102">
            <v>92</v>
          </cell>
          <cell r="L1102">
            <v>28</v>
          </cell>
          <cell r="M1102">
            <v>0.7</v>
          </cell>
          <cell r="N1102">
            <v>21.618271136000001</v>
          </cell>
          <cell r="O1102">
            <v>363.18695508479999</v>
          </cell>
        </row>
        <row r="1103">
          <cell r="A1103">
            <v>51009</v>
          </cell>
          <cell r="B1103" t="str">
            <v>28gg, 30D, SJ, Orizio</v>
          </cell>
          <cell r="C1103" t="str">
            <v>28</v>
          </cell>
          <cell r="D1103" t="str">
            <v>50</v>
          </cell>
          <cell r="E1103" t="str">
            <v>Nm</v>
          </cell>
          <cell r="F1103">
            <v>30</v>
          </cell>
          <cell r="G1103" t="str">
            <v>1/50Nm RS Viscose/ Viscose Rainbow 75/25</v>
          </cell>
          <cell r="H1103">
            <v>93</v>
          </cell>
          <cell r="I1103">
            <v>3</v>
          </cell>
          <cell r="J1103">
            <v>2640</v>
          </cell>
          <cell r="K1103">
            <v>92</v>
          </cell>
          <cell r="L1103">
            <v>28</v>
          </cell>
          <cell r="M1103">
            <v>0.7</v>
          </cell>
          <cell r="N1103">
            <v>24.094667520000002</v>
          </cell>
          <cell r="O1103">
            <v>404.79041433600003</v>
          </cell>
        </row>
        <row r="1104">
          <cell r="A1104">
            <v>51010</v>
          </cell>
          <cell r="B1104" t="str">
            <v>28gg, 30D, SJ, Orizio</v>
          </cell>
          <cell r="C1104" t="str">
            <v>28</v>
          </cell>
          <cell r="D1104" t="str">
            <v>50</v>
          </cell>
          <cell r="E1104" t="str">
            <v>Nm</v>
          </cell>
          <cell r="F1104">
            <v>30</v>
          </cell>
          <cell r="G1104" t="str">
            <v>1/50Nm RS Viscose/ Viscose Rainbow 50/50</v>
          </cell>
          <cell r="H1104">
            <v>93</v>
          </cell>
          <cell r="I1104">
            <v>3</v>
          </cell>
          <cell r="J1104">
            <v>2640</v>
          </cell>
          <cell r="K1104">
            <v>92</v>
          </cell>
          <cell r="L1104">
            <v>28</v>
          </cell>
          <cell r="M1104">
            <v>0.7</v>
          </cell>
          <cell r="N1104">
            <v>24.094667520000002</v>
          </cell>
          <cell r="O1104">
            <v>404.79041433600003</v>
          </cell>
        </row>
        <row r="1105">
          <cell r="A1105">
            <v>51012</v>
          </cell>
          <cell r="B1105" t="str">
            <v>24gg, 30D, SJ, Orizio</v>
          </cell>
          <cell r="C1105" t="str">
            <v>24</v>
          </cell>
          <cell r="D1105" t="str">
            <v>32</v>
          </cell>
          <cell r="E1105" t="str">
            <v>Ne</v>
          </cell>
          <cell r="F1105">
            <v>32</v>
          </cell>
          <cell r="G1105" t="str">
            <v>1/32Ne RS Combed Cotton</v>
          </cell>
          <cell r="H1105">
            <v>92</v>
          </cell>
          <cell r="I1105">
            <v>3</v>
          </cell>
          <cell r="J1105">
            <v>2220</v>
          </cell>
          <cell r="K1105">
            <v>92</v>
          </cell>
          <cell r="L1105">
            <v>28</v>
          </cell>
          <cell r="M1105">
            <v>0.7</v>
          </cell>
          <cell r="N1105">
            <v>18.995085899999999</v>
          </cell>
          <cell r="O1105">
            <v>319.11744311999996</v>
          </cell>
        </row>
        <row r="1106">
          <cell r="A1106">
            <v>51013</v>
          </cell>
          <cell r="B1106" t="str">
            <v>28gg, 30D, SJ, Orizio</v>
          </cell>
          <cell r="C1106" t="str">
            <v>28</v>
          </cell>
          <cell r="D1106" t="str">
            <v>30</v>
          </cell>
          <cell r="E1106" t="str">
            <v>Ne</v>
          </cell>
          <cell r="F1106">
            <v>30</v>
          </cell>
          <cell r="G1106" t="str">
            <v>1/30Ne Rs Supima Cotton</v>
          </cell>
          <cell r="H1106">
            <v>90</v>
          </cell>
          <cell r="I1106">
            <v>3.1</v>
          </cell>
          <cell r="J1106">
            <v>2640</v>
          </cell>
          <cell r="K1106">
            <v>92</v>
          </cell>
          <cell r="L1106">
            <v>28</v>
          </cell>
          <cell r="M1106">
            <v>0.7</v>
          </cell>
          <cell r="N1106">
            <v>24.897823104</v>
          </cell>
          <cell r="O1106">
            <v>418.28342814719997</v>
          </cell>
        </row>
        <row r="1107">
          <cell r="A1107">
            <v>51014</v>
          </cell>
          <cell r="B1107" t="str">
            <v>28gg, 30D, SJ, Orizio</v>
          </cell>
          <cell r="C1107" t="str">
            <v>28</v>
          </cell>
          <cell r="D1107" t="str">
            <v>30</v>
          </cell>
          <cell r="E1107" t="str">
            <v>Ne</v>
          </cell>
          <cell r="F1107">
            <v>30</v>
          </cell>
          <cell r="G1107" t="str">
            <v>1/30Ne Rs Supima Cotton</v>
          </cell>
          <cell r="H1107">
            <v>100</v>
          </cell>
          <cell r="I1107">
            <v>2.6</v>
          </cell>
          <cell r="J1107">
            <v>2640</v>
          </cell>
          <cell r="K1107">
            <v>92</v>
          </cell>
          <cell r="L1107">
            <v>26</v>
          </cell>
          <cell r="M1107">
            <v>0.7</v>
          </cell>
          <cell r="N1107">
            <v>19.390470528000005</v>
          </cell>
          <cell r="O1107">
            <v>325.75990487040008</v>
          </cell>
        </row>
        <row r="1108">
          <cell r="A1108">
            <v>51015</v>
          </cell>
          <cell r="B1108" t="str">
            <v>28gg, 30D, SJ, Orizio</v>
          </cell>
          <cell r="C1108" t="str">
            <v>28</v>
          </cell>
          <cell r="D1108" t="str">
            <v>40</v>
          </cell>
          <cell r="E1108" t="str">
            <v>Ne</v>
          </cell>
          <cell r="F1108">
            <v>40</v>
          </cell>
          <cell r="G1108" t="str">
            <v>1/40Ne RS Supima Cotton</v>
          </cell>
          <cell r="H1108">
            <v>93.5</v>
          </cell>
          <cell r="I1108">
            <v>2.7</v>
          </cell>
          <cell r="J1108">
            <v>2640</v>
          </cell>
          <cell r="K1108">
            <v>92</v>
          </cell>
          <cell r="L1108">
            <v>28</v>
          </cell>
          <cell r="M1108">
            <v>0.7</v>
          </cell>
          <cell r="N1108">
            <v>16.263900576000001</v>
          </cell>
          <cell r="O1108">
            <v>273.2335296768</v>
          </cell>
        </row>
        <row r="1109">
          <cell r="A1109">
            <v>51016</v>
          </cell>
          <cell r="B1109" t="str">
            <v>28gg, 30D, SJ, Orizio</v>
          </cell>
          <cell r="C1109" t="str">
            <v>28</v>
          </cell>
          <cell r="D1109" t="str">
            <v>38</v>
          </cell>
          <cell r="E1109" t="str">
            <v>Ne</v>
          </cell>
          <cell r="F1109">
            <v>38</v>
          </cell>
          <cell r="G1109" t="str">
            <v>1/38Ne RS Combed Cotton</v>
          </cell>
          <cell r="H1109">
            <v>95</v>
          </cell>
          <cell r="I1109">
            <v>3.1</v>
          </cell>
          <cell r="J1109">
            <v>2640</v>
          </cell>
          <cell r="K1109">
            <v>92</v>
          </cell>
          <cell r="L1109">
            <v>28</v>
          </cell>
          <cell r="M1109">
            <v>0.7</v>
          </cell>
          <cell r="N1109">
            <v>19.656176134736842</v>
          </cell>
          <cell r="O1109">
            <v>330.22375906357894</v>
          </cell>
        </row>
        <row r="1110">
          <cell r="A1110">
            <v>51018</v>
          </cell>
          <cell r="B1110" t="str">
            <v>28gg, 30D, SJ, Orizio</v>
          </cell>
          <cell r="C1110" t="str">
            <v>28</v>
          </cell>
          <cell r="D1110" t="str">
            <v>50</v>
          </cell>
          <cell r="E1110" t="str">
            <v>Dt</v>
          </cell>
          <cell r="F1110">
            <v>119</v>
          </cell>
          <cell r="G1110" t="str">
            <v>1/50Dtex 36F, BRT POLYESTER</v>
          </cell>
          <cell r="H1110">
            <v>26</v>
          </cell>
          <cell r="I1110">
            <v>2.95</v>
          </cell>
          <cell r="J1110">
            <v>2640</v>
          </cell>
          <cell r="K1110">
            <v>92</v>
          </cell>
          <cell r="L1110">
            <v>28</v>
          </cell>
          <cell r="M1110">
            <v>0.7</v>
          </cell>
          <cell r="N1110">
            <v>5.9730478305882366</v>
          </cell>
          <cell r="O1110">
            <v>100.34720355388237</v>
          </cell>
        </row>
        <row r="1111">
          <cell r="A1111">
            <v>51018</v>
          </cell>
          <cell r="B1111" t="str">
            <v>28gg, 30D, SJ, Orizio</v>
          </cell>
          <cell r="C1111" t="str">
            <v>28</v>
          </cell>
          <cell r="D1111" t="str">
            <v>50</v>
          </cell>
          <cell r="E1111" t="str">
            <v>Dt</v>
          </cell>
          <cell r="F1111">
            <v>119</v>
          </cell>
          <cell r="G1111" t="str">
            <v>1/50Dtex 36F, BRT POLYESTER</v>
          </cell>
          <cell r="H1111">
            <v>26</v>
          </cell>
          <cell r="I1111">
            <v>2.95</v>
          </cell>
          <cell r="J1111">
            <v>2640</v>
          </cell>
          <cell r="K1111">
            <v>92</v>
          </cell>
          <cell r="L1111">
            <v>28</v>
          </cell>
          <cell r="M1111">
            <v>0.7</v>
          </cell>
          <cell r="N1111">
            <v>5.9730478305882366</v>
          </cell>
          <cell r="O1111">
            <v>100.34720355388237</v>
          </cell>
        </row>
        <row r="1112">
          <cell r="A1112">
            <v>51020</v>
          </cell>
          <cell r="B1112" t="str">
            <v>28gg, 30D, SJ, Orizio</v>
          </cell>
          <cell r="C1112" t="str">
            <v>28</v>
          </cell>
          <cell r="D1112" t="str">
            <v>30</v>
          </cell>
          <cell r="E1112" t="str">
            <v>Ne</v>
          </cell>
          <cell r="F1112">
            <v>30</v>
          </cell>
          <cell r="G1112" t="str">
            <v>1/30Ne RS Combed Cotton</v>
          </cell>
          <cell r="H1112">
            <v>95</v>
          </cell>
          <cell r="I1112">
            <v>3</v>
          </cell>
          <cell r="J1112">
            <v>2640</v>
          </cell>
          <cell r="K1112">
            <v>92</v>
          </cell>
          <cell r="L1112">
            <v>28</v>
          </cell>
          <cell r="M1112">
            <v>0.7</v>
          </cell>
          <cell r="N1112">
            <v>24.094667520000002</v>
          </cell>
          <cell r="O1112">
            <v>404.79041433600003</v>
          </cell>
        </row>
        <row r="1113">
          <cell r="A1113">
            <v>51022</v>
          </cell>
          <cell r="B1113" t="str">
            <v>28gg, 30D, SJ, Orizio</v>
          </cell>
          <cell r="C1113" t="str">
            <v>28</v>
          </cell>
          <cell r="D1113" t="str">
            <v>40</v>
          </cell>
          <cell r="E1113" t="str">
            <v>Ne</v>
          </cell>
          <cell r="F1113">
            <v>40</v>
          </cell>
          <cell r="G1113" t="str">
            <v>1/40Ne RS Combed Cotton</v>
          </cell>
          <cell r="H1113">
            <v>95</v>
          </cell>
          <cell r="I1113">
            <v>2.75</v>
          </cell>
          <cell r="J1113">
            <v>2640</v>
          </cell>
          <cell r="K1113">
            <v>92</v>
          </cell>
          <cell r="L1113">
            <v>28</v>
          </cell>
          <cell r="M1113">
            <v>0.7</v>
          </cell>
          <cell r="N1113">
            <v>16.565083919999999</v>
          </cell>
          <cell r="O1113">
            <v>278.29340985599993</v>
          </cell>
        </row>
        <row r="1114">
          <cell r="A1114">
            <v>51026</v>
          </cell>
          <cell r="B1114" t="str">
            <v>28gg, 30D, SJ, Orizio</v>
          </cell>
          <cell r="C1114" t="str">
            <v>28</v>
          </cell>
          <cell r="D1114" t="str">
            <v>70</v>
          </cell>
          <cell r="E1114" t="str">
            <v>Nm</v>
          </cell>
          <cell r="F1114">
            <v>42</v>
          </cell>
          <cell r="G1114" t="str">
            <v>1/70Nm RS Modal</v>
          </cell>
          <cell r="H1114">
            <v>95</v>
          </cell>
          <cell r="I1114">
            <v>2.95</v>
          </cell>
          <cell r="J1114">
            <v>2640</v>
          </cell>
          <cell r="K1114">
            <v>92</v>
          </cell>
          <cell r="L1114">
            <v>28</v>
          </cell>
          <cell r="M1114">
            <v>0.7</v>
          </cell>
          <cell r="N1114">
            <v>16.923635520000005</v>
          </cell>
          <cell r="O1114">
            <v>284.31707673600005</v>
          </cell>
        </row>
        <row r="1115">
          <cell r="A1115">
            <v>51027</v>
          </cell>
          <cell r="B1115" t="str">
            <v>28gg, 30D, SJ, Orizio</v>
          </cell>
          <cell r="C1115" t="str">
            <v>28</v>
          </cell>
          <cell r="D1115" t="str">
            <v>70</v>
          </cell>
          <cell r="E1115" t="str">
            <v>Nm</v>
          </cell>
          <cell r="F1115">
            <v>42</v>
          </cell>
          <cell r="G1115" t="str">
            <v>1/70Nm RS Modal Marl (SGR 4560A-SSS)</v>
          </cell>
          <cell r="H1115">
            <v>95</v>
          </cell>
          <cell r="I1115">
            <v>2.95</v>
          </cell>
          <cell r="J1115">
            <v>2640</v>
          </cell>
          <cell r="K1115">
            <v>92</v>
          </cell>
          <cell r="L1115">
            <v>28</v>
          </cell>
          <cell r="M1115">
            <v>0.65</v>
          </cell>
          <cell r="N1115">
            <v>16.923635520000005</v>
          </cell>
          <cell r="O1115">
            <v>264.00871411200012</v>
          </cell>
        </row>
        <row r="1116">
          <cell r="A1116">
            <v>51028</v>
          </cell>
          <cell r="B1116" t="str">
            <v>24gg, 30D, SJ, Orizio</v>
          </cell>
          <cell r="C1116" t="str">
            <v>24</v>
          </cell>
          <cell r="D1116" t="str">
            <v>50</v>
          </cell>
          <cell r="E1116" t="str">
            <v>Ne</v>
          </cell>
          <cell r="F1116">
            <v>50</v>
          </cell>
          <cell r="G1116" t="str">
            <v>1/50Ne RS Combed Cotton</v>
          </cell>
          <cell r="H1116">
            <v>37</v>
          </cell>
          <cell r="I1116">
            <v>2.98</v>
          </cell>
          <cell r="J1116">
            <v>2220</v>
          </cell>
          <cell r="K1116">
            <v>88</v>
          </cell>
          <cell r="L1116">
            <v>28</v>
          </cell>
          <cell r="M1116">
            <v>0.7</v>
          </cell>
          <cell r="N1116">
            <v>11.550774090239999</v>
          </cell>
          <cell r="O1116">
            <v>194.05300471603198</v>
          </cell>
        </row>
        <row r="1117">
          <cell r="A1117">
            <v>51028</v>
          </cell>
          <cell r="B1117" t="str">
            <v>24gg, 30D, SJ, Orizio</v>
          </cell>
          <cell r="C1117" t="str">
            <v>24</v>
          </cell>
          <cell r="D1117" t="str">
            <v>50</v>
          </cell>
          <cell r="E1117" t="str">
            <v>Ne</v>
          </cell>
          <cell r="F1117">
            <v>50</v>
          </cell>
          <cell r="G1117" t="str">
            <v>1/50Ne RS Combed Cotton</v>
          </cell>
          <cell r="H1117">
            <v>37</v>
          </cell>
          <cell r="I1117">
            <v>2.98</v>
          </cell>
          <cell r="J1117">
            <v>2220</v>
          </cell>
          <cell r="K1117">
            <v>88</v>
          </cell>
          <cell r="L1117">
            <v>28</v>
          </cell>
          <cell r="M1117">
            <v>0.7</v>
          </cell>
          <cell r="N1117">
            <v>11.550774090239999</v>
          </cell>
          <cell r="O1117">
            <v>194.05300471603198</v>
          </cell>
        </row>
        <row r="1118">
          <cell r="A1118">
            <v>51029</v>
          </cell>
          <cell r="B1118" t="str">
            <v>28gg, 30D, SJ, Orizio</v>
          </cell>
          <cell r="C1118" t="str">
            <v>28</v>
          </cell>
          <cell r="D1118" t="str">
            <v>50</v>
          </cell>
          <cell r="E1118" t="str">
            <v>Nm</v>
          </cell>
          <cell r="F1118">
            <v>30</v>
          </cell>
          <cell r="G1118" t="str">
            <v>1/50Nm RS Viscose/ Acrylic 85/15</v>
          </cell>
          <cell r="H1118">
            <v>96</v>
          </cell>
          <cell r="I1118">
            <v>3.1</v>
          </cell>
          <cell r="J1118">
            <v>2640</v>
          </cell>
          <cell r="K1118">
            <v>92</v>
          </cell>
          <cell r="L1118">
            <v>28</v>
          </cell>
          <cell r="M1118">
            <v>0.7</v>
          </cell>
          <cell r="N1118">
            <v>24.897823104</v>
          </cell>
          <cell r="O1118">
            <v>418.28342814719997</v>
          </cell>
        </row>
        <row r="1119">
          <cell r="A1119">
            <v>51030</v>
          </cell>
          <cell r="B1119" t="str">
            <v>28gg, 30D, SJ, Orizio</v>
          </cell>
          <cell r="C1119" t="str">
            <v>28</v>
          </cell>
          <cell r="D1119" t="str">
            <v>167</v>
          </cell>
          <cell r="E1119" t="str">
            <v>Dt</v>
          </cell>
          <cell r="F1119">
            <v>36</v>
          </cell>
          <cell r="G1119" t="str">
            <v>1/167Dtex 34F, SD, White Polyester</v>
          </cell>
          <cell r="H1119">
            <v>4</v>
          </cell>
          <cell r="I1119">
            <v>3.1</v>
          </cell>
          <cell r="J1119">
            <v>2640</v>
          </cell>
          <cell r="K1119">
            <v>75</v>
          </cell>
          <cell r="L1119">
            <v>28</v>
          </cell>
          <cell r="M1119">
            <v>0.7</v>
          </cell>
          <cell r="N1119">
            <v>16.914282</v>
          </cell>
          <cell r="O1119">
            <v>284.15993759999998</v>
          </cell>
        </row>
        <row r="1120">
          <cell r="A1120">
            <v>51030</v>
          </cell>
          <cell r="B1120" t="str">
            <v>28gg, 30D, SJ, Orizio</v>
          </cell>
          <cell r="C1120" t="str">
            <v>28</v>
          </cell>
          <cell r="D1120" t="str">
            <v>167</v>
          </cell>
          <cell r="E1120" t="str">
            <v>Dt</v>
          </cell>
          <cell r="F1120">
            <v>36</v>
          </cell>
          <cell r="G1120" t="str">
            <v>1/167Dtex 34F, SD, White Polyester</v>
          </cell>
          <cell r="H1120">
            <v>4</v>
          </cell>
          <cell r="I1120">
            <v>3.1</v>
          </cell>
          <cell r="J1120">
            <v>2640</v>
          </cell>
          <cell r="K1120">
            <v>75</v>
          </cell>
          <cell r="L1120">
            <v>28</v>
          </cell>
          <cell r="M1120">
            <v>0.7</v>
          </cell>
          <cell r="N1120">
            <v>16.914282</v>
          </cell>
          <cell r="O1120">
            <v>284.15993759999998</v>
          </cell>
        </row>
        <row r="1121">
          <cell r="A1121">
            <v>51031</v>
          </cell>
          <cell r="B1121" t="str">
            <v>28gg, 30D, SJ, Orizio</v>
          </cell>
          <cell r="C1121" t="str">
            <v>28</v>
          </cell>
          <cell r="D1121" t="str">
            <v>50</v>
          </cell>
          <cell r="E1121" t="str">
            <v>Nm</v>
          </cell>
          <cell r="F1121">
            <v>30</v>
          </cell>
          <cell r="G1121" t="str">
            <v>1/50Nm RS Viscose</v>
          </cell>
          <cell r="H1121">
            <v>84</v>
          </cell>
          <cell r="I1121">
            <v>3.1</v>
          </cell>
          <cell r="J1121">
            <v>2640</v>
          </cell>
          <cell r="K1121">
            <v>84</v>
          </cell>
          <cell r="L1121">
            <v>28</v>
          </cell>
          <cell r="M1121">
            <v>0.7</v>
          </cell>
          <cell r="N1121">
            <v>22.732795008</v>
          </cell>
          <cell r="O1121">
            <v>381.91095613439995</v>
          </cell>
        </row>
        <row r="1122">
          <cell r="A1122">
            <v>51031</v>
          </cell>
          <cell r="B1122" t="str">
            <v>28gg, 30D, SJ, Orizio</v>
          </cell>
          <cell r="C1122" t="str">
            <v>28</v>
          </cell>
          <cell r="D1122" t="str">
            <v>50</v>
          </cell>
          <cell r="E1122" t="str">
            <v>Nm</v>
          </cell>
          <cell r="F1122">
            <v>30</v>
          </cell>
          <cell r="G1122" t="str">
            <v>1/50Nm RS Viscose</v>
          </cell>
          <cell r="H1122">
            <v>84</v>
          </cell>
          <cell r="I1122">
            <v>3.1</v>
          </cell>
          <cell r="J1122">
            <v>2640</v>
          </cell>
          <cell r="K1122">
            <v>84</v>
          </cell>
          <cell r="L1122">
            <v>28</v>
          </cell>
          <cell r="M1122">
            <v>0.7</v>
          </cell>
          <cell r="N1122">
            <v>22.732795008</v>
          </cell>
          <cell r="O1122">
            <v>381.91095613439995</v>
          </cell>
        </row>
        <row r="1123">
          <cell r="A1123">
            <v>51033</v>
          </cell>
          <cell r="B1123" t="str">
            <v>28gg, 30D, SJ, Orizio</v>
          </cell>
          <cell r="C1123" t="str">
            <v>28</v>
          </cell>
          <cell r="D1123" t="str">
            <v>50</v>
          </cell>
          <cell r="E1123" t="str">
            <v>Nm</v>
          </cell>
          <cell r="F1123">
            <v>30</v>
          </cell>
          <cell r="G1123" t="str">
            <v>1/50Nm OES Viscose</v>
          </cell>
          <cell r="H1123">
            <v>95</v>
          </cell>
          <cell r="I1123">
            <v>3.3</v>
          </cell>
          <cell r="J1123">
            <v>2640</v>
          </cell>
          <cell r="K1123">
            <v>92</v>
          </cell>
          <cell r="L1123">
            <v>28</v>
          </cell>
          <cell r="M1123">
            <v>0.7</v>
          </cell>
          <cell r="N1123">
            <v>26.504134271999995</v>
          </cell>
          <cell r="O1123">
            <v>445.26945576959986</v>
          </cell>
        </row>
        <row r="1124">
          <cell r="A1124">
            <v>51034</v>
          </cell>
          <cell r="B1124" t="str">
            <v>28gg, 30D, SJ, Orizio</v>
          </cell>
          <cell r="C1124" t="str">
            <v>28</v>
          </cell>
          <cell r="D1124" t="str">
            <v>50</v>
          </cell>
          <cell r="E1124" t="str">
            <v>Nm</v>
          </cell>
          <cell r="F1124">
            <v>30</v>
          </cell>
          <cell r="G1124" t="str">
            <v>1/50Nm OES Viscose/ Acrylic 85/15</v>
          </cell>
          <cell r="H1124">
            <v>94</v>
          </cell>
          <cell r="I1124">
            <v>2.8</v>
          </cell>
          <cell r="J1124">
            <v>2640</v>
          </cell>
          <cell r="K1124">
            <v>92</v>
          </cell>
          <cell r="L1124">
            <v>28</v>
          </cell>
          <cell r="M1124">
            <v>0.7</v>
          </cell>
          <cell r="N1124">
            <v>22.488356351999997</v>
          </cell>
          <cell r="O1124">
            <v>377.80438671359991</v>
          </cell>
        </row>
        <row r="1125">
          <cell r="A1125">
            <v>51035</v>
          </cell>
          <cell r="B1125" t="str">
            <v>28gg, 30D, SJ, Orizio</v>
          </cell>
          <cell r="C1125" t="str">
            <v>28</v>
          </cell>
          <cell r="D1125" t="str">
            <v>40</v>
          </cell>
          <cell r="E1125" t="str">
            <v>Ne</v>
          </cell>
          <cell r="F1125">
            <v>40</v>
          </cell>
          <cell r="G1125" t="str">
            <v>1/40Ne RS Cotton/ Acrylic 70/30</v>
          </cell>
          <cell r="H1125">
            <v>95</v>
          </cell>
          <cell r="I1125">
            <v>2.8</v>
          </cell>
          <cell r="J1125">
            <v>2640</v>
          </cell>
          <cell r="K1125">
            <v>92</v>
          </cell>
          <cell r="L1125">
            <v>28</v>
          </cell>
          <cell r="M1125">
            <v>0.7</v>
          </cell>
          <cell r="N1125">
            <v>16.866267263999998</v>
          </cell>
          <cell r="O1125">
            <v>283.35329003519996</v>
          </cell>
        </row>
        <row r="1126">
          <cell r="A1126">
            <v>51049</v>
          </cell>
          <cell r="B1126" t="str">
            <v>28gg, 30D, SJ, Orizio</v>
          </cell>
          <cell r="C1126" t="str">
            <v>28</v>
          </cell>
          <cell r="D1126" t="str">
            <v>32</v>
          </cell>
          <cell r="E1126" t="str">
            <v>Ne</v>
          </cell>
          <cell r="F1126">
            <v>32</v>
          </cell>
          <cell r="G1126" t="str">
            <v>1/32Ne RS Combed Cotton</v>
          </cell>
          <cell r="H1126">
            <v>92</v>
          </cell>
          <cell r="I1126">
            <v>3.35</v>
          </cell>
          <cell r="J1126">
            <v>2640</v>
          </cell>
          <cell r="K1126">
            <v>92</v>
          </cell>
          <cell r="L1126">
            <v>28</v>
          </cell>
          <cell r="M1126">
            <v>0.7</v>
          </cell>
          <cell r="N1126">
            <v>25.224105059999999</v>
          </cell>
          <cell r="O1126">
            <v>423.76496500799999</v>
          </cell>
        </row>
        <row r="1127">
          <cell r="A1127">
            <v>51051</v>
          </cell>
          <cell r="B1127" t="str">
            <v>28gg, 30D, SJ, Orizio</v>
          </cell>
          <cell r="C1127" t="str">
            <v>28</v>
          </cell>
          <cell r="D1127" t="str">
            <v>50</v>
          </cell>
          <cell r="E1127" t="str">
            <v>Nm</v>
          </cell>
          <cell r="F1127">
            <v>30</v>
          </cell>
          <cell r="G1127" t="str">
            <v>1/50Nm RS Viscose</v>
          </cell>
          <cell r="H1127">
            <v>96</v>
          </cell>
          <cell r="I1127">
            <v>3.1</v>
          </cell>
          <cell r="J1127">
            <v>2256</v>
          </cell>
          <cell r="K1127">
            <v>92</v>
          </cell>
          <cell r="L1127">
            <v>28</v>
          </cell>
          <cell r="M1127">
            <v>0.7</v>
          </cell>
          <cell r="N1127">
            <v>21.276321561599996</v>
          </cell>
          <cell r="O1127">
            <v>357.44220223487991</v>
          </cell>
        </row>
        <row r="1128">
          <cell r="A1128">
            <v>51052</v>
          </cell>
          <cell r="B1128" t="str">
            <v>28gg, 30D, SJ, Orizio</v>
          </cell>
          <cell r="C1128" t="str">
            <v>28</v>
          </cell>
          <cell r="D1128" t="str">
            <v>26</v>
          </cell>
          <cell r="E1128" t="str">
            <v>Ne</v>
          </cell>
          <cell r="F1128">
            <v>26</v>
          </cell>
          <cell r="G1128" t="str">
            <v>1/26Ne RS Cotton/ Acrylic 70/30</v>
          </cell>
          <cell r="H1128">
            <v>100</v>
          </cell>
          <cell r="I1128">
            <v>2.8</v>
          </cell>
          <cell r="J1128">
            <v>2640</v>
          </cell>
          <cell r="K1128">
            <v>92</v>
          </cell>
          <cell r="L1128">
            <v>26</v>
          </cell>
          <cell r="M1128">
            <v>0.7</v>
          </cell>
          <cell r="N1128">
            <v>24.094667520000002</v>
          </cell>
          <cell r="O1128">
            <v>404.79041433600003</v>
          </cell>
        </row>
        <row r="1129">
          <cell r="A1129">
            <v>51054</v>
          </cell>
          <cell r="B1129" t="str">
            <v>28gg, 30D, SJ, Orizio</v>
          </cell>
          <cell r="C1129" t="str">
            <v>28</v>
          </cell>
          <cell r="D1129" t="str">
            <v>38</v>
          </cell>
          <cell r="E1129" t="str">
            <v>Ne</v>
          </cell>
          <cell r="F1129">
            <v>38</v>
          </cell>
          <cell r="G1129" t="str">
            <v>1/38Ne RS Cotton/ Acrylic 70/30</v>
          </cell>
          <cell r="H1129">
            <v>95</v>
          </cell>
          <cell r="I1129">
            <v>3.1</v>
          </cell>
          <cell r="J1129">
            <v>2640</v>
          </cell>
          <cell r="K1129">
            <v>92</v>
          </cell>
          <cell r="L1129">
            <v>28</v>
          </cell>
          <cell r="M1129">
            <v>0.7</v>
          </cell>
          <cell r="N1129">
            <v>19.656176134736842</v>
          </cell>
          <cell r="O1129">
            <v>330.22375906357894</v>
          </cell>
        </row>
        <row r="1130">
          <cell r="A1130">
            <v>51055</v>
          </cell>
          <cell r="B1130" t="str">
            <v>28gg, 30D, SJ, Orizio</v>
          </cell>
          <cell r="C1130" t="str">
            <v>28</v>
          </cell>
          <cell r="D1130" t="str">
            <v>40</v>
          </cell>
          <cell r="E1130" t="str">
            <v>Ne</v>
          </cell>
          <cell r="F1130">
            <v>40</v>
          </cell>
          <cell r="G1130" t="str">
            <v>1/40Ne RS Supima Cotton/ Micro Modal 50/50</v>
          </cell>
          <cell r="H1130">
            <v>95</v>
          </cell>
          <cell r="I1130">
            <v>3.15</v>
          </cell>
          <cell r="J1130">
            <v>2640</v>
          </cell>
          <cell r="K1130">
            <v>92</v>
          </cell>
          <cell r="L1130">
            <v>28</v>
          </cell>
          <cell r="M1130">
            <v>0.7</v>
          </cell>
          <cell r="N1130">
            <v>18.974550671999999</v>
          </cell>
          <cell r="O1130">
            <v>318.77245128959999</v>
          </cell>
        </row>
        <row r="1131">
          <cell r="A1131">
            <v>51058</v>
          </cell>
          <cell r="B1131" t="str">
            <v>28gg, 30D, SJ, Orizio</v>
          </cell>
          <cell r="C1131" t="str">
            <v>28</v>
          </cell>
          <cell r="D1131" t="str">
            <v>50</v>
          </cell>
          <cell r="E1131" t="str">
            <v>Nm</v>
          </cell>
          <cell r="F1131">
            <v>30</v>
          </cell>
          <cell r="G1131" t="str">
            <v>1/50Nm RS Viscose/ Acrylic 85/15</v>
          </cell>
          <cell r="H1131">
            <v>93</v>
          </cell>
          <cell r="I1131">
            <v>3.1</v>
          </cell>
          <cell r="J1131">
            <v>2640</v>
          </cell>
          <cell r="K1131">
            <v>92</v>
          </cell>
          <cell r="L1131">
            <v>28</v>
          </cell>
          <cell r="M1131">
            <v>0.7</v>
          </cell>
          <cell r="N1131">
            <v>24.897823104</v>
          </cell>
          <cell r="O1131">
            <v>418.28342814719997</v>
          </cell>
        </row>
        <row r="1132">
          <cell r="A1132">
            <v>51059</v>
          </cell>
          <cell r="B1132" t="str">
            <v>28gg, 30D, SJ, Orizio</v>
          </cell>
          <cell r="C1132" t="str">
            <v>28</v>
          </cell>
          <cell r="D1132" t="str">
            <v>50</v>
          </cell>
          <cell r="E1132" t="str">
            <v>Nm</v>
          </cell>
          <cell r="F1132">
            <v>30</v>
          </cell>
          <cell r="G1132" t="str">
            <v>1/50Nm RS Viscose</v>
          </cell>
          <cell r="H1132">
            <v>93</v>
          </cell>
          <cell r="I1132">
            <v>3</v>
          </cell>
          <cell r="J1132">
            <v>2640</v>
          </cell>
          <cell r="K1132">
            <v>92</v>
          </cell>
          <cell r="L1132">
            <v>28</v>
          </cell>
          <cell r="M1132">
            <v>0.7</v>
          </cell>
          <cell r="N1132">
            <v>24.094667520000002</v>
          </cell>
          <cell r="O1132">
            <v>404.79041433600003</v>
          </cell>
        </row>
        <row r="1133">
          <cell r="A1133">
            <v>51067</v>
          </cell>
          <cell r="B1133" t="str">
            <v>28gg, 30D, SJ, Orizio</v>
          </cell>
          <cell r="C1133" t="str">
            <v>28</v>
          </cell>
          <cell r="D1133" t="str">
            <v>50</v>
          </cell>
          <cell r="E1133" t="str">
            <v>Nm</v>
          </cell>
          <cell r="F1133">
            <v>30</v>
          </cell>
          <cell r="G1133" t="str">
            <v>1/50Nm OES Viscose</v>
          </cell>
          <cell r="H1133">
            <v>93</v>
          </cell>
          <cell r="I1133">
            <v>3.2</v>
          </cell>
          <cell r="J1133">
            <v>2640</v>
          </cell>
          <cell r="K1133">
            <v>92</v>
          </cell>
          <cell r="L1133">
            <v>28</v>
          </cell>
          <cell r="M1133">
            <v>0.7</v>
          </cell>
          <cell r="N1133">
            <v>25.700978688000003</v>
          </cell>
          <cell r="O1133">
            <v>431.77644195840003</v>
          </cell>
        </row>
        <row r="1134">
          <cell r="A1134">
            <v>51068</v>
          </cell>
          <cell r="B1134" t="str">
            <v>28gg, 30D, SJ, Orizio</v>
          </cell>
          <cell r="C1134" t="str">
            <v>28</v>
          </cell>
          <cell r="D1134" t="str">
            <v>40</v>
          </cell>
          <cell r="E1134" t="str">
            <v>Ne</v>
          </cell>
          <cell r="F1134">
            <v>40</v>
          </cell>
          <cell r="G1134" t="str">
            <v>1/40Ne RS Combed Cotton</v>
          </cell>
          <cell r="H1134">
            <v>95</v>
          </cell>
          <cell r="I1134">
            <v>2.8</v>
          </cell>
          <cell r="J1134">
            <v>2640</v>
          </cell>
          <cell r="K1134">
            <v>92</v>
          </cell>
          <cell r="L1134">
            <v>28</v>
          </cell>
          <cell r="M1134">
            <v>0.7</v>
          </cell>
          <cell r="N1134">
            <v>16.866267263999998</v>
          </cell>
          <cell r="O1134">
            <v>283.35329003519996</v>
          </cell>
        </row>
        <row r="1135">
          <cell r="A1135">
            <v>51069</v>
          </cell>
          <cell r="B1135" t="str">
            <v>28gg, 30D, SJ, Orizio</v>
          </cell>
          <cell r="C1135" t="str">
            <v>28</v>
          </cell>
          <cell r="D1135" t="str">
            <v>70</v>
          </cell>
          <cell r="E1135" t="str">
            <v>Nm</v>
          </cell>
          <cell r="F1135">
            <v>42</v>
          </cell>
          <cell r="G1135" t="str">
            <v>1/70Nm RS Modal</v>
          </cell>
          <cell r="H1135">
            <v>96</v>
          </cell>
          <cell r="I1135">
            <v>3.2</v>
          </cell>
          <cell r="J1135">
            <v>2640</v>
          </cell>
          <cell r="K1135">
            <v>92</v>
          </cell>
          <cell r="L1135">
            <v>28</v>
          </cell>
          <cell r="M1135">
            <v>0.7</v>
          </cell>
          <cell r="N1135">
            <v>18.357841920000006</v>
          </cell>
          <cell r="O1135">
            <v>308.41174425600008</v>
          </cell>
        </row>
        <row r="1136">
          <cell r="A1136">
            <v>51070</v>
          </cell>
          <cell r="B1136" t="str">
            <v>28gg, 30D, SJ, Orizio</v>
          </cell>
          <cell r="C1136" t="str">
            <v>28</v>
          </cell>
          <cell r="D1136" t="str">
            <v>50</v>
          </cell>
          <cell r="E1136" t="str">
            <v>Nm</v>
          </cell>
          <cell r="F1136">
            <v>30</v>
          </cell>
          <cell r="G1136" t="str">
            <v>1/50Nm OES Viscose</v>
          </cell>
          <cell r="H1136">
            <v>95</v>
          </cell>
          <cell r="I1136">
            <v>3.15</v>
          </cell>
          <cell r="J1136">
            <v>2640</v>
          </cell>
          <cell r="K1136">
            <v>92</v>
          </cell>
          <cell r="L1136">
            <v>28</v>
          </cell>
          <cell r="M1136">
            <v>0.7</v>
          </cell>
          <cell r="N1136">
            <v>25.299400896000002</v>
          </cell>
          <cell r="O1136">
            <v>425.02993505280006</v>
          </cell>
        </row>
        <row r="1137">
          <cell r="A1137">
            <v>51071</v>
          </cell>
          <cell r="B1137" t="str">
            <v>24gg, 30D, SJ, Orizio</v>
          </cell>
          <cell r="C1137" t="str">
            <v>24</v>
          </cell>
          <cell r="D1137" t="str">
            <v>50</v>
          </cell>
          <cell r="E1137" t="str">
            <v>Ne</v>
          </cell>
          <cell r="F1137">
            <v>50</v>
          </cell>
          <cell r="G1137" t="str">
            <v>1/50Ne RS Combed Cotton</v>
          </cell>
          <cell r="H1137">
            <v>37</v>
          </cell>
          <cell r="I1137">
            <v>2.98</v>
          </cell>
          <cell r="J1137">
            <v>2220</v>
          </cell>
          <cell r="K1137">
            <v>88</v>
          </cell>
          <cell r="L1137">
            <v>28</v>
          </cell>
          <cell r="M1137">
            <v>0.7</v>
          </cell>
          <cell r="N1137">
            <v>11.550774090239999</v>
          </cell>
          <cell r="O1137">
            <v>194.05300471603198</v>
          </cell>
        </row>
        <row r="1138">
          <cell r="A1138">
            <v>51071</v>
          </cell>
          <cell r="B1138" t="str">
            <v>24gg, 30D, SJ, Orizio</v>
          </cell>
          <cell r="C1138" t="str">
            <v>24</v>
          </cell>
          <cell r="D1138" t="str">
            <v>50</v>
          </cell>
          <cell r="E1138" t="str">
            <v>Ne</v>
          </cell>
          <cell r="F1138">
            <v>50</v>
          </cell>
          <cell r="G1138" t="str">
            <v>1/50Ne RS Combed Cotton</v>
          </cell>
          <cell r="H1138">
            <v>37</v>
          </cell>
          <cell r="I1138">
            <v>2.98</v>
          </cell>
          <cell r="J1138">
            <v>2220</v>
          </cell>
          <cell r="K1138">
            <v>88</v>
          </cell>
          <cell r="L1138">
            <v>28</v>
          </cell>
          <cell r="M1138">
            <v>0.7</v>
          </cell>
          <cell r="N1138">
            <v>11.550774090239999</v>
          </cell>
          <cell r="O1138">
            <v>194.05300471603198</v>
          </cell>
        </row>
        <row r="1139">
          <cell r="A1139">
            <v>51072</v>
          </cell>
          <cell r="B1139" t="str">
            <v>24gg, 30D, SJ, Orizio</v>
          </cell>
          <cell r="C1139" t="str">
            <v>24</v>
          </cell>
          <cell r="D1139" t="str">
            <v>30</v>
          </cell>
          <cell r="E1139" t="str">
            <v>Ne</v>
          </cell>
          <cell r="F1139">
            <v>30</v>
          </cell>
          <cell r="G1139" t="str">
            <v>1/30Ne RS Combed Cotton</v>
          </cell>
          <cell r="H1139">
            <v>49</v>
          </cell>
          <cell r="I1139">
            <v>2.98</v>
          </cell>
          <cell r="J1139">
            <v>2220</v>
          </cell>
          <cell r="K1139">
            <v>132</v>
          </cell>
          <cell r="L1139">
            <v>28</v>
          </cell>
          <cell r="M1139">
            <v>0.7</v>
          </cell>
          <cell r="N1139">
            <v>28.876935225599993</v>
          </cell>
          <cell r="O1139">
            <v>485.13251179007989</v>
          </cell>
        </row>
        <row r="1140">
          <cell r="A1140">
            <v>51072</v>
          </cell>
          <cell r="B1140" t="str">
            <v>24gg, 30D, SJ, Orizio</v>
          </cell>
          <cell r="C1140" t="str">
            <v>24</v>
          </cell>
          <cell r="D1140" t="str">
            <v>30</v>
          </cell>
          <cell r="E1140" t="str">
            <v>Ne</v>
          </cell>
          <cell r="F1140">
            <v>30</v>
          </cell>
          <cell r="G1140" t="str">
            <v>1/30Ne RS Combed Cotton</v>
          </cell>
          <cell r="H1140">
            <v>49</v>
          </cell>
          <cell r="I1140">
            <v>2.98</v>
          </cell>
          <cell r="J1140">
            <v>2220</v>
          </cell>
          <cell r="K1140">
            <v>132</v>
          </cell>
          <cell r="L1140">
            <v>28</v>
          </cell>
          <cell r="M1140">
            <v>0.7</v>
          </cell>
          <cell r="N1140">
            <v>28.876935225599993</v>
          </cell>
          <cell r="O1140">
            <v>485.13251179007989</v>
          </cell>
        </row>
        <row r="1141">
          <cell r="A1141">
            <v>51073</v>
          </cell>
          <cell r="B1141" t="str">
            <v>28gg, 30D, SJ, Orizio</v>
          </cell>
          <cell r="C1141" t="str">
            <v>28</v>
          </cell>
          <cell r="D1141" t="str">
            <v>30</v>
          </cell>
          <cell r="E1141" t="str">
            <v>Ne</v>
          </cell>
          <cell r="F1141">
            <v>30</v>
          </cell>
          <cell r="G1141" t="str">
            <v>1/30Ne RS Cotton Marl (B0811)</v>
          </cell>
          <cell r="H1141">
            <v>100</v>
          </cell>
          <cell r="I1141">
            <v>2.9</v>
          </cell>
          <cell r="J1141">
            <v>2640</v>
          </cell>
          <cell r="K1141">
            <v>92</v>
          </cell>
          <cell r="L1141">
            <v>26</v>
          </cell>
          <cell r="M1141">
            <v>0.65</v>
          </cell>
          <cell r="N1141">
            <v>21.627832511999998</v>
          </cell>
          <cell r="O1141">
            <v>337.39418718719998</v>
          </cell>
        </row>
        <row r="1142">
          <cell r="A1142">
            <v>51079</v>
          </cell>
          <cell r="B1142" t="str">
            <v>24gg, 30D, SJ, Orizio</v>
          </cell>
          <cell r="C1142" t="str">
            <v>24</v>
          </cell>
          <cell r="D1142" t="str">
            <v>32</v>
          </cell>
          <cell r="E1142" t="str">
            <v>Ne</v>
          </cell>
          <cell r="F1142">
            <v>32</v>
          </cell>
          <cell r="G1142" t="str">
            <v>1/32Ne RS Combed Cotton</v>
          </cell>
          <cell r="H1142">
            <v>47.5</v>
          </cell>
          <cell r="I1142">
            <v>2.9</v>
          </cell>
          <cell r="J1142">
            <v>2220</v>
          </cell>
          <cell r="K1142">
            <v>132</v>
          </cell>
          <cell r="L1142">
            <v>28</v>
          </cell>
          <cell r="M1142">
            <v>0.7</v>
          </cell>
          <cell r="N1142">
            <v>26.345358269999998</v>
          </cell>
          <cell r="O1142">
            <v>442.60201893599992</v>
          </cell>
        </row>
        <row r="1143">
          <cell r="A1143">
            <v>51080</v>
          </cell>
          <cell r="B1143" t="str">
            <v>28gg, 30D, SJ, Orizio</v>
          </cell>
          <cell r="C1143" t="str">
            <v>28</v>
          </cell>
          <cell r="D1143" t="str">
            <v>32</v>
          </cell>
          <cell r="E1143" t="str">
            <v>Ne</v>
          </cell>
          <cell r="F1143">
            <v>32</v>
          </cell>
          <cell r="G1143" t="str">
            <v>1/32Ne RS Combed Cotton</v>
          </cell>
          <cell r="H1143">
            <v>95</v>
          </cell>
          <cell r="I1143">
            <v>3.3</v>
          </cell>
          <cell r="J1143">
            <v>2640</v>
          </cell>
          <cell r="K1143">
            <v>92</v>
          </cell>
          <cell r="L1143">
            <v>28</v>
          </cell>
          <cell r="M1143">
            <v>0.7</v>
          </cell>
          <cell r="N1143">
            <v>24.847625879999995</v>
          </cell>
          <cell r="O1143">
            <v>417.44011478399989</v>
          </cell>
        </row>
        <row r="1144">
          <cell r="A1144">
            <v>51080</v>
          </cell>
          <cell r="B1144" t="str">
            <v>28gg, 30D, SJ, Orizio</v>
          </cell>
          <cell r="C1144" t="str">
            <v>28</v>
          </cell>
          <cell r="D1144" t="str">
            <v>32</v>
          </cell>
          <cell r="E1144" t="str">
            <v>Ne</v>
          </cell>
          <cell r="F1144">
            <v>32</v>
          </cell>
          <cell r="G1144" t="str">
            <v>1/32Ne RS Combed Cotton</v>
          </cell>
          <cell r="H1144">
            <v>95</v>
          </cell>
          <cell r="I1144">
            <v>3.3</v>
          </cell>
          <cell r="J1144">
            <v>2640</v>
          </cell>
          <cell r="K1144">
            <v>92</v>
          </cell>
          <cell r="L1144">
            <v>28</v>
          </cell>
          <cell r="M1144">
            <v>0.7</v>
          </cell>
          <cell r="N1144">
            <v>24.847625879999995</v>
          </cell>
          <cell r="O1144">
            <v>417.44011478399989</v>
          </cell>
        </row>
        <row r="1145">
          <cell r="A1145">
            <v>51082</v>
          </cell>
          <cell r="B1145" t="str">
            <v>24gg, 30D, SJ, Orizio</v>
          </cell>
          <cell r="C1145" t="str">
            <v>24</v>
          </cell>
          <cell r="D1145" t="str">
            <v>30</v>
          </cell>
          <cell r="E1145" t="str">
            <v>Ne</v>
          </cell>
          <cell r="F1145">
            <v>30</v>
          </cell>
          <cell r="G1145" t="str">
            <v>1/30Ne RS Combed Cotton</v>
          </cell>
          <cell r="H1145">
            <v>94</v>
          </cell>
          <cell r="I1145">
            <v>3</v>
          </cell>
          <cell r="J1145">
            <v>2220</v>
          </cell>
          <cell r="K1145">
            <v>92</v>
          </cell>
          <cell r="L1145">
            <v>28</v>
          </cell>
          <cell r="M1145">
            <v>0.7</v>
          </cell>
          <cell r="N1145">
            <v>20.261424959999999</v>
          </cell>
          <cell r="O1145">
            <v>340.39193932799998</v>
          </cell>
        </row>
        <row r="1146">
          <cell r="A1146">
            <v>51083</v>
          </cell>
          <cell r="B1146" t="str">
            <v>28gg, 30D, SJ, Orizio</v>
          </cell>
          <cell r="C1146" t="str">
            <v>28</v>
          </cell>
          <cell r="D1146" t="str">
            <v>30</v>
          </cell>
          <cell r="E1146" t="str">
            <v>Ne</v>
          </cell>
          <cell r="F1146">
            <v>30</v>
          </cell>
          <cell r="G1146" t="str">
            <v>1/30Ne RS Carded Cotton</v>
          </cell>
          <cell r="H1146">
            <v>100</v>
          </cell>
          <cell r="I1146">
            <v>3</v>
          </cell>
          <cell r="J1146">
            <v>2640</v>
          </cell>
          <cell r="K1146">
            <v>92</v>
          </cell>
          <cell r="L1146">
            <v>26</v>
          </cell>
          <cell r="M1146">
            <v>0.7</v>
          </cell>
          <cell r="N1146">
            <v>22.37361984</v>
          </cell>
          <cell r="O1146">
            <v>375.87681331199997</v>
          </cell>
        </row>
        <row r="1147">
          <cell r="A1147">
            <v>51084</v>
          </cell>
          <cell r="B1147" t="str">
            <v>28gg, 30D, SJ, Orizio</v>
          </cell>
          <cell r="C1147" t="str">
            <v>28</v>
          </cell>
          <cell r="D1147" t="str">
            <v>30</v>
          </cell>
          <cell r="E1147" t="str">
            <v>Ne</v>
          </cell>
          <cell r="F1147">
            <v>30</v>
          </cell>
          <cell r="G1147" t="str">
            <v>1/30Ne OES Cotton</v>
          </cell>
          <cell r="H1147">
            <v>100</v>
          </cell>
          <cell r="I1147">
            <v>3</v>
          </cell>
          <cell r="J1147">
            <v>2640</v>
          </cell>
          <cell r="K1147">
            <v>92</v>
          </cell>
          <cell r="L1147">
            <v>26</v>
          </cell>
          <cell r="M1147">
            <v>0.7</v>
          </cell>
          <cell r="N1147">
            <v>22.37361984</v>
          </cell>
          <cell r="O1147">
            <v>375.87681331199997</v>
          </cell>
        </row>
        <row r="1148">
          <cell r="A1148">
            <v>51085</v>
          </cell>
          <cell r="B1148" t="str">
            <v>28gg, 30D, SJ, Orizio</v>
          </cell>
          <cell r="C1148" t="str">
            <v>28</v>
          </cell>
          <cell r="D1148" t="str">
            <v>38</v>
          </cell>
          <cell r="E1148" t="str">
            <v>Ne</v>
          </cell>
          <cell r="F1148">
            <v>38</v>
          </cell>
          <cell r="G1148" t="str">
            <v>1/38Ne RS Carded Cotton</v>
          </cell>
          <cell r="H1148">
            <v>95</v>
          </cell>
          <cell r="I1148">
            <v>3.1</v>
          </cell>
          <cell r="J1148">
            <v>2640</v>
          </cell>
          <cell r="K1148">
            <v>92</v>
          </cell>
          <cell r="L1148">
            <v>28</v>
          </cell>
          <cell r="M1148">
            <v>0.7</v>
          </cell>
          <cell r="N1148">
            <v>19.656176134736842</v>
          </cell>
          <cell r="O1148">
            <v>330.22375906357894</v>
          </cell>
        </row>
        <row r="1149">
          <cell r="A1149">
            <v>51086</v>
          </cell>
          <cell r="B1149" t="str">
            <v>28gg, 30D, SJ, Orizio</v>
          </cell>
          <cell r="C1149" t="str">
            <v>28</v>
          </cell>
          <cell r="D1149" t="str">
            <v>36</v>
          </cell>
          <cell r="E1149" t="str">
            <v>Ne</v>
          </cell>
          <cell r="F1149">
            <v>36</v>
          </cell>
          <cell r="G1149" t="str">
            <v>1/36Ne OES Cotton</v>
          </cell>
          <cell r="H1149">
            <v>95</v>
          </cell>
          <cell r="I1149">
            <v>3.1</v>
          </cell>
          <cell r="J1149">
            <v>2640</v>
          </cell>
          <cell r="K1149">
            <v>92</v>
          </cell>
          <cell r="L1149">
            <v>28</v>
          </cell>
          <cell r="M1149">
            <v>0.7</v>
          </cell>
          <cell r="N1149">
            <v>20.748185920000001</v>
          </cell>
          <cell r="O1149">
            <v>348.56952345600001</v>
          </cell>
        </row>
        <row r="1150">
          <cell r="A1150">
            <v>51087</v>
          </cell>
          <cell r="B1150" t="str">
            <v>28gg, 30D, SJ, Orizio</v>
          </cell>
          <cell r="C1150" t="str">
            <v>28</v>
          </cell>
          <cell r="D1150" t="str">
            <v>38</v>
          </cell>
          <cell r="E1150" t="str">
            <v>Ne</v>
          </cell>
          <cell r="F1150">
            <v>38</v>
          </cell>
          <cell r="G1150" t="str">
            <v>1/38Ne RS Combed Cotton</v>
          </cell>
          <cell r="H1150">
            <v>95</v>
          </cell>
          <cell r="I1150">
            <v>3.1</v>
          </cell>
          <cell r="J1150">
            <v>2640</v>
          </cell>
          <cell r="K1150">
            <v>92</v>
          </cell>
          <cell r="L1150">
            <v>28</v>
          </cell>
          <cell r="M1150">
            <v>0.7</v>
          </cell>
          <cell r="N1150">
            <v>19.656176134736842</v>
          </cell>
          <cell r="O1150">
            <v>330.22375906357894</v>
          </cell>
        </row>
        <row r="1151">
          <cell r="A1151">
            <v>51087</v>
          </cell>
          <cell r="B1151" t="str">
            <v>28gg, 30D, SJ, Orizio</v>
          </cell>
          <cell r="C1151" t="str">
            <v>28</v>
          </cell>
          <cell r="D1151" t="str">
            <v>38</v>
          </cell>
          <cell r="E1151" t="str">
            <v>Ne</v>
          </cell>
          <cell r="F1151">
            <v>38</v>
          </cell>
          <cell r="G1151" t="str">
            <v>1/38Ne RS Combed Cotton</v>
          </cell>
          <cell r="H1151">
            <v>95</v>
          </cell>
          <cell r="I1151">
            <v>3.1</v>
          </cell>
          <cell r="J1151">
            <v>2640</v>
          </cell>
          <cell r="K1151">
            <v>92</v>
          </cell>
          <cell r="L1151">
            <v>28</v>
          </cell>
          <cell r="M1151">
            <v>0.7</v>
          </cell>
          <cell r="N1151">
            <v>19.656176134736842</v>
          </cell>
          <cell r="O1151">
            <v>330.22375906357894</v>
          </cell>
        </row>
        <row r="1152">
          <cell r="A1152">
            <v>51087</v>
          </cell>
          <cell r="B1152" t="str">
            <v>28gg, 30D, SJ, Orizio</v>
          </cell>
          <cell r="C1152" t="str">
            <v>28</v>
          </cell>
          <cell r="D1152" t="str">
            <v>38</v>
          </cell>
          <cell r="E1152" t="str">
            <v>Ne</v>
          </cell>
          <cell r="F1152">
            <v>38</v>
          </cell>
          <cell r="G1152" t="str">
            <v>1/38Ne RS Combed Cotton</v>
          </cell>
          <cell r="H1152">
            <v>95</v>
          </cell>
          <cell r="I1152">
            <v>3.1</v>
          </cell>
          <cell r="J1152">
            <v>2640</v>
          </cell>
          <cell r="K1152">
            <v>92</v>
          </cell>
          <cell r="L1152">
            <v>28</v>
          </cell>
          <cell r="M1152">
            <v>0.7</v>
          </cell>
          <cell r="N1152">
            <v>19.656176134736842</v>
          </cell>
          <cell r="O1152">
            <v>330.22375906357894</v>
          </cell>
        </row>
        <row r="1153">
          <cell r="A1153">
            <v>51088</v>
          </cell>
          <cell r="B1153" t="str">
            <v>28gg, 30D, SJ, Orizio</v>
          </cell>
          <cell r="C1153" t="str">
            <v>28</v>
          </cell>
          <cell r="D1153" t="str">
            <v>40</v>
          </cell>
          <cell r="E1153" t="str">
            <v>Ne</v>
          </cell>
          <cell r="F1153">
            <v>40</v>
          </cell>
          <cell r="G1153" t="str">
            <v>1/40Ne RS Combed Cotton</v>
          </cell>
          <cell r="H1153">
            <v>95</v>
          </cell>
          <cell r="I1153">
            <v>2.8</v>
          </cell>
          <cell r="J1153">
            <v>2640</v>
          </cell>
          <cell r="K1153">
            <v>92</v>
          </cell>
          <cell r="L1153">
            <v>28</v>
          </cell>
          <cell r="M1153">
            <v>0.7</v>
          </cell>
          <cell r="N1153">
            <v>16.866267263999998</v>
          </cell>
          <cell r="O1153">
            <v>283.35329003519996</v>
          </cell>
        </row>
        <row r="1154">
          <cell r="A1154">
            <v>51091</v>
          </cell>
          <cell r="B1154" t="str">
            <v>28gg, 30D, SJ, Orizio</v>
          </cell>
          <cell r="C1154" t="str">
            <v>28</v>
          </cell>
          <cell r="D1154" t="str">
            <v>60</v>
          </cell>
          <cell r="E1154" t="str">
            <v>Nm</v>
          </cell>
          <cell r="F1154">
            <v>36</v>
          </cell>
          <cell r="G1154" t="str">
            <v>1/60Nm RS Viscose</v>
          </cell>
          <cell r="H1154">
            <v>93.5</v>
          </cell>
          <cell r="I1154">
            <v>2.9</v>
          </cell>
          <cell r="J1154">
            <v>2640</v>
          </cell>
          <cell r="K1154">
            <v>92</v>
          </cell>
          <cell r="L1154">
            <v>28</v>
          </cell>
          <cell r="M1154">
            <v>0.7</v>
          </cell>
          <cell r="N1154">
            <v>19.409593279999999</v>
          </cell>
          <cell r="O1154">
            <v>326.08116710399997</v>
          </cell>
        </row>
        <row r="1155">
          <cell r="A1155">
            <v>51092</v>
          </cell>
          <cell r="B1155" t="str">
            <v>28gg, 30D, SJ, Orizio</v>
          </cell>
          <cell r="C1155" t="str">
            <v>28</v>
          </cell>
          <cell r="D1155" t="str">
            <v>30</v>
          </cell>
          <cell r="E1155" t="str">
            <v>Ne</v>
          </cell>
          <cell r="F1155">
            <v>30</v>
          </cell>
          <cell r="G1155" t="str">
            <v>1/30Ne RS Combed Cotton</v>
          </cell>
          <cell r="H1155">
            <v>95</v>
          </cell>
          <cell r="I1155">
            <v>3.3</v>
          </cell>
          <cell r="J1155">
            <v>2640</v>
          </cell>
          <cell r="K1155">
            <v>92</v>
          </cell>
          <cell r="L1155">
            <v>28</v>
          </cell>
          <cell r="M1155">
            <v>0.7</v>
          </cell>
          <cell r="N1155">
            <v>26.504134271999995</v>
          </cell>
          <cell r="O1155">
            <v>445.26945576959986</v>
          </cell>
        </row>
        <row r="1156">
          <cell r="A1156">
            <v>51094</v>
          </cell>
          <cell r="B1156" t="str">
            <v>36gg, 30D, SJ, Orizio</v>
          </cell>
          <cell r="C1156" t="str">
            <v>36</v>
          </cell>
          <cell r="D1156" t="str">
            <v>60</v>
          </cell>
          <cell r="E1156" t="str">
            <v>Ne</v>
          </cell>
          <cell r="F1156">
            <v>60</v>
          </cell>
          <cell r="G1156" t="str">
            <v>1/60Ne RS Combed Cotton</v>
          </cell>
          <cell r="H1156">
            <v>100</v>
          </cell>
          <cell r="I1156">
            <v>1.9</v>
          </cell>
          <cell r="J1156">
            <v>3384</v>
          </cell>
          <cell r="K1156">
            <v>92</v>
          </cell>
          <cell r="L1156">
            <v>26</v>
          </cell>
          <cell r="M1156">
            <v>0.7</v>
          </cell>
          <cell r="N1156">
            <v>9.0816556895999998</v>
          </cell>
          <cell r="O1156">
            <v>152.57181558527998</v>
          </cell>
        </row>
        <row r="1157">
          <cell r="A1157">
            <v>51095</v>
          </cell>
          <cell r="B1157" t="str">
            <v>28gg, 30D, SJ, Orizio</v>
          </cell>
          <cell r="C1157" t="str">
            <v>28</v>
          </cell>
          <cell r="D1157" t="str">
            <v>50</v>
          </cell>
          <cell r="E1157" t="str">
            <v>Nm</v>
          </cell>
          <cell r="F1157">
            <v>30</v>
          </cell>
          <cell r="G1157" t="str">
            <v>1/50Nm RS Viscose</v>
          </cell>
          <cell r="H1157">
            <v>93</v>
          </cell>
          <cell r="I1157">
            <v>3</v>
          </cell>
          <cell r="J1157">
            <v>2640</v>
          </cell>
          <cell r="K1157">
            <v>92</v>
          </cell>
          <cell r="L1157">
            <v>28</v>
          </cell>
          <cell r="M1157">
            <v>0.7</v>
          </cell>
          <cell r="N1157">
            <v>24.094667520000002</v>
          </cell>
          <cell r="O1157">
            <v>404.79041433600003</v>
          </cell>
        </row>
        <row r="1158">
          <cell r="A1158">
            <v>51097</v>
          </cell>
          <cell r="B1158" t="str">
            <v>24gg, 30D, SJ, Orizio</v>
          </cell>
          <cell r="C1158" t="str">
            <v>24</v>
          </cell>
          <cell r="D1158" t="str">
            <v>26</v>
          </cell>
          <cell r="E1158" t="str">
            <v>Ne</v>
          </cell>
          <cell r="F1158">
            <v>26</v>
          </cell>
          <cell r="G1158" t="str">
            <v>1/26Ne RS Combed Cotton</v>
          </cell>
          <cell r="H1158">
            <v>47.5</v>
          </cell>
          <cell r="I1158">
            <v>2.9</v>
          </cell>
          <cell r="J1158">
            <v>2220</v>
          </cell>
          <cell r="K1158">
            <v>88</v>
          </cell>
          <cell r="L1158">
            <v>28</v>
          </cell>
          <cell r="M1158">
            <v>0.7</v>
          </cell>
          <cell r="N1158">
            <v>21.616704221538459</v>
          </cell>
          <cell r="O1158">
            <v>363.16063092184606</v>
          </cell>
        </row>
        <row r="1159">
          <cell r="A1159">
            <v>51098</v>
          </cell>
          <cell r="B1159" t="str">
            <v>28gg, 30D, SJ, Orizio</v>
          </cell>
          <cell r="C1159" t="str">
            <v>28</v>
          </cell>
          <cell r="D1159" t="str">
            <v>30</v>
          </cell>
          <cell r="E1159" t="str">
            <v>Ne</v>
          </cell>
          <cell r="F1159">
            <v>30</v>
          </cell>
          <cell r="G1159" t="str">
            <v>1/30Ne RS Combed Cotton</v>
          </cell>
          <cell r="H1159">
            <v>93</v>
          </cell>
          <cell r="I1159">
            <v>3.5</v>
          </cell>
          <cell r="J1159">
            <v>2640</v>
          </cell>
          <cell r="K1159">
            <v>92</v>
          </cell>
          <cell r="L1159">
            <v>28</v>
          </cell>
          <cell r="M1159">
            <v>0.7</v>
          </cell>
          <cell r="N1159">
            <v>28.110445439999999</v>
          </cell>
          <cell r="O1159">
            <v>472.25548339199997</v>
          </cell>
        </row>
        <row r="1160">
          <cell r="A1160">
            <v>51099</v>
          </cell>
          <cell r="B1160" t="str">
            <v>28gg, 30D, SJ, Orizio</v>
          </cell>
          <cell r="C1160" t="str">
            <v>28</v>
          </cell>
          <cell r="D1160" t="str">
            <v>50</v>
          </cell>
          <cell r="E1160" t="str">
            <v>Nm</v>
          </cell>
          <cell r="F1160">
            <v>30</v>
          </cell>
          <cell r="G1160" t="str">
            <v>1/50Nm RS Cotton/ Modal 50/50</v>
          </cell>
          <cell r="H1160">
            <v>100</v>
          </cell>
          <cell r="I1160">
            <v>2.88</v>
          </cell>
          <cell r="J1160">
            <v>2640</v>
          </cell>
          <cell r="K1160">
            <v>92</v>
          </cell>
          <cell r="L1160">
            <v>26</v>
          </cell>
          <cell r="M1160">
            <v>0.7</v>
          </cell>
          <cell r="N1160">
            <v>21.478675046400003</v>
          </cell>
          <cell r="O1160">
            <v>360.84174077952002</v>
          </cell>
        </row>
        <row r="1161">
          <cell r="A1161">
            <v>51100</v>
          </cell>
          <cell r="B1161" t="str">
            <v>36gg, 30D, SJ, Orizio</v>
          </cell>
          <cell r="C1161" t="str">
            <v>36</v>
          </cell>
          <cell r="D1161" t="str">
            <v>60</v>
          </cell>
          <cell r="E1161" t="str">
            <v>Ne</v>
          </cell>
          <cell r="F1161">
            <v>60</v>
          </cell>
          <cell r="G1161" t="str">
            <v>1/60Ne RS Cotton Marl (VMBK1106)</v>
          </cell>
          <cell r="H1161">
            <v>100</v>
          </cell>
          <cell r="I1161">
            <v>1.85</v>
          </cell>
          <cell r="J1161">
            <v>3384</v>
          </cell>
          <cell r="K1161">
            <v>92</v>
          </cell>
          <cell r="L1161">
            <v>26</v>
          </cell>
          <cell r="M1161">
            <v>0.65</v>
          </cell>
          <cell r="N1161">
            <v>8.8426647503999991</v>
          </cell>
          <cell r="O1161">
            <v>137.94557010623998</v>
          </cell>
        </row>
        <row r="1162">
          <cell r="A1162">
            <v>51101</v>
          </cell>
          <cell r="B1162" t="str">
            <v>28gg, 30D, SJ, Orizio</v>
          </cell>
          <cell r="C1162" t="str">
            <v>28</v>
          </cell>
          <cell r="D1162" t="str">
            <v>30</v>
          </cell>
          <cell r="E1162" t="str">
            <v>Ne</v>
          </cell>
          <cell r="F1162">
            <v>30</v>
          </cell>
          <cell r="G1162" t="str">
            <v>1/30Ne RS Combed Cotton</v>
          </cell>
          <cell r="H1162">
            <v>90</v>
          </cell>
          <cell r="I1162">
            <v>3</v>
          </cell>
          <cell r="J1162">
            <v>2640</v>
          </cell>
          <cell r="K1162">
            <v>92</v>
          </cell>
          <cell r="L1162">
            <v>28</v>
          </cell>
          <cell r="M1162">
            <v>0.7</v>
          </cell>
          <cell r="N1162">
            <v>24.094667520000002</v>
          </cell>
          <cell r="O1162">
            <v>404.79041433600003</v>
          </cell>
        </row>
        <row r="1163">
          <cell r="A1163">
            <v>51105</v>
          </cell>
          <cell r="B1163" t="str">
            <v>28gg, 30D, SJ, Orizio</v>
          </cell>
          <cell r="C1163" t="str">
            <v>28</v>
          </cell>
          <cell r="D1163" t="str">
            <v>50</v>
          </cell>
          <cell r="E1163" t="str">
            <v>Nm</v>
          </cell>
          <cell r="F1163">
            <v>30</v>
          </cell>
          <cell r="G1163" t="str">
            <v>1/50Nm OES Viscose</v>
          </cell>
          <cell r="H1163">
            <v>93</v>
          </cell>
          <cell r="I1163">
            <v>3.15</v>
          </cell>
          <cell r="J1163">
            <v>2640</v>
          </cell>
          <cell r="K1163">
            <v>92</v>
          </cell>
          <cell r="L1163">
            <v>28</v>
          </cell>
          <cell r="M1163">
            <v>0.7</v>
          </cell>
          <cell r="N1163">
            <v>25.299400896000002</v>
          </cell>
          <cell r="O1163">
            <v>425.02993505280006</v>
          </cell>
        </row>
        <row r="1164">
          <cell r="A1164">
            <v>51111</v>
          </cell>
          <cell r="B1164" t="str">
            <v>28gg, 30D, SJ, Orizio</v>
          </cell>
          <cell r="C1164" t="str">
            <v>28</v>
          </cell>
          <cell r="D1164" t="str">
            <v>40</v>
          </cell>
          <cell r="E1164" t="str">
            <v>Ne</v>
          </cell>
          <cell r="F1164">
            <v>40</v>
          </cell>
          <cell r="G1164" t="str">
            <v>1/40Ne RS Combed Cotton</v>
          </cell>
          <cell r="H1164">
            <v>95</v>
          </cell>
          <cell r="I1164">
            <v>2.8</v>
          </cell>
          <cell r="J1164">
            <v>2640</v>
          </cell>
          <cell r="K1164">
            <v>92</v>
          </cell>
          <cell r="L1164">
            <v>28</v>
          </cell>
          <cell r="M1164">
            <v>0.7</v>
          </cell>
          <cell r="N1164">
            <v>16.866267263999998</v>
          </cell>
          <cell r="O1164">
            <v>283.35329003519996</v>
          </cell>
        </row>
        <row r="1165">
          <cell r="A1165">
            <v>51112</v>
          </cell>
          <cell r="B1165" t="str">
            <v>24gg, 30D, SJ, Orizio</v>
          </cell>
          <cell r="C1165" t="str">
            <v>24</v>
          </cell>
          <cell r="D1165" t="str">
            <v>30</v>
          </cell>
          <cell r="E1165" t="str">
            <v>Ne</v>
          </cell>
          <cell r="F1165">
            <v>30</v>
          </cell>
          <cell r="G1165" t="str">
            <v>1/30Ne RS Combed Cotton</v>
          </cell>
          <cell r="H1165">
            <v>95</v>
          </cell>
          <cell r="I1165">
            <v>3.35</v>
          </cell>
          <cell r="J1165">
            <v>2220</v>
          </cell>
          <cell r="K1165">
            <v>92</v>
          </cell>
          <cell r="L1165">
            <v>28</v>
          </cell>
          <cell r="M1165">
            <v>0.7</v>
          </cell>
          <cell r="N1165">
            <v>22.625257871999999</v>
          </cell>
          <cell r="O1165">
            <v>380.10433224959996</v>
          </cell>
        </row>
        <row r="1166">
          <cell r="A1166">
            <v>51113</v>
          </cell>
          <cell r="B1166" t="str">
            <v>28gg, 30D, SJ, Orizio</v>
          </cell>
          <cell r="C1166" t="str">
            <v>28</v>
          </cell>
          <cell r="D1166" t="str">
            <v>30</v>
          </cell>
          <cell r="E1166" t="str">
            <v>Ne</v>
          </cell>
          <cell r="F1166">
            <v>30</v>
          </cell>
          <cell r="G1166" t="str">
            <v>1/30Ne RS Cotton Marl (SGR52091A2)</v>
          </cell>
          <cell r="H1166">
            <v>100</v>
          </cell>
          <cell r="I1166">
            <v>2.78</v>
          </cell>
          <cell r="J1166">
            <v>2640</v>
          </cell>
          <cell r="K1166">
            <v>92</v>
          </cell>
          <cell r="L1166">
            <v>26</v>
          </cell>
          <cell r="M1166">
            <v>0.65</v>
          </cell>
          <cell r="N1166">
            <v>20.732887718400001</v>
          </cell>
          <cell r="O1166">
            <v>323.43304840704002</v>
          </cell>
        </row>
        <row r="1167">
          <cell r="A1167">
            <v>51114</v>
          </cell>
          <cell r="B1167" t="str">
            <v>28gg, 30D, SJ, Orizio</v>
          </cell>
          <cell r="C1167" t="str">
            <v>28</v>
          </cell>
          <cell r="D1167" t="str">
            <v>30</v>
          </cell>
          <cell r="E1167" t="str">
            <v>Ne</v>
          </cell>
          <cell r="F1167">
            <v>30</v>
          </cell>
          <cell r="G1167" t="str">
            <v>1/30Ne RS Cotton Marl (B0891)</v>
          </cell>
          <cell r="H1167">
            <v>100</v>
          </cell>
          <cell r="I1167">
            <v>2.78</v>
          </cell>
          <cell r="J1167">
            <v>2640</v>
          </cell>
          <cell r="K1167">
            <v>92</v>
          </cell>
          <cell r="L1167">
            <v>26</v>
          </cell>
          <cell r="M1167">
            <v>0.65</v>
          </cell>
          <cell r="N1167">
            <v>20.732887718400001</v>
          </cell>
          <cell r="O1167">
            <v>323.43304840704002</v>
          </cell>
        </row>
        <row r="1168">
          <cell r="A1168">
            <v>51115</v>
          </cell>
          <cell r="B1168" t="str">
            <v>28gg, 30D, SJ, Orizio</v>
          </cell>
          <cell r="C1168" t="str">
            <v>28</v>
          </cell>
          <cell r="D1168" t="str">
            <v>30</v>
          </cell>
          <cell r="E1168" t="str">
            <v>Ne</v>
          </cell>
          <cell r="F1168">
            <v>30</v>
          </cell>
          <cell r="G1168" t="str">
            <v>1/30Ne RS Cotton Marl, Ink Blue, (HC396)</v>
          </cell>
          <cell r="H1168">
            <v>100</v>
          </cell>
          <cell r="I1168">
            <v>2.78</v>
          </cell>
          <cell r="J1168">
            <v>2640</v>
          </cell>
          <cell r="K1168">
            <v>92</v>
          </cell>
          <cell r="L1168">
            <v>26</v>
          </cell>
          <cell r="M1168">
            <v>0.65</v>
          </cell>
          <cell r="N1168">
            <v>20.732887718400001</v>
          </cell>
          <cell r="O1168">
            <v>323.43304840704002</v>
          </cell>
        </row>
        <row r="1169">
          <cell r="A1169">
            <v>51116</v>
          </cell>
          <cell r="B1169" t="str">
            <v>28gg, 30D, SJ, Orizio</v>
          </cell>
          <cell r="C1169" t="str">
            <v>28</v>
          </cell>
          <cell r="D1169" t="str">
            <v>30</v>
          </cell>
          <cell r="E1169" t="str">
            <v>Ne</v>
          </cell>
          <cell r="F1169">
            <v>30</v>
          </cell>
          <cell r="G1169" t="str">
            <v>1/30Ne RS Cotton Marl (SGR52090A2)</v>
          </cell>
          <cell r="H1169">
            <v>100</v>
          </cell>
          <cell r="I1169">
            <v>2.78</v>
          </cell>
          <cell r="J1169">
            <v>2640</v>
          </cell>
          <cell r="K1169">
            <v>92</v>
          </cell>
          <cell r="L1169">
            <v>26</v>
          </cell>
          <cell r="M1169">
            <v>0.65</v>
          </cell>
          <cell r="N1169">
            <v>20.732887718400001</v>
          </cell>
          <cell r="O1169">
            <v>323.43304840704002</v>
          </cell>
        </row>
        <row r="1170">
          <cell r="A1170">
            <v>51119</v>
          </cell>
          <cell r="B1170" t="str">
            <v>28gg, 30D, SJ, Orizio</v>
          </cell>
          <cell r="C1170" t="str">
            <v>28</v>
          </cell>
          <cell r="D1170" t="str">
            <v>30</v>
          </cell>
          <cell r="E1170" t="str">
            <v>Ne</v>
          </cell>
          <cell r="F1170">
            <v>30</v>
          </cell>
          <cell r="G1170" t="str">
            <v>1/30Ne RS Cotton Marl (SGR52091A2)</v>
          </cell>
          <cell r="H1170">
            <v>100</v>
          </cell>
          <cell r="I1170">
            <v>2.88</v>
          </cell>
          <cell r="J1170">
            <v>2640</v>
          </cell>
          <cell r="K1170">
            <v>92</v>
          </cell>
          <cell r="L1170">
            <v>26</v>
          </cell>
          <cell r="M1170">
            <v>0.65</v>
          </cell>
          <cell r="N1170">
            <v>21.478675046400003</v>
          </cell>
          <cell r="O1170">
            <v>335.06733072384009</v>
          </cell>
        </row>
        <row r="1171">
          <cell r="A1171">
            <v>51122</v>
          </cell>
          <cell r="B1171" t="str">
            <v>28gg, 30D, SJ, Orizio</v>
          </cell>
          <cell r="C1171" t="str">
            <v>28</v>
          </cell>
          <cell r="D1171" t="str">
            <v>32</v>
          </cell>
          <cell r="E1171" t="str">
            <v>Ne</v>
          </cell>
          <cell r="F1171">
            <v>32</v>
          </cell>
          <cell r="G1171" t="str">
            <v>1/32Ne RS Combed Cotton</v>
          </cell>
          <cell r="H1171">
            <v>95</v>
          </cell>
          <cell r="I1171">
            <v>3.3</v>
          </cell>
          <cell r="J1171">
            <v>2640</v>
          </cell>
          <cell r="K1171">
            <v>92</v>
          </cell>
          <cell r="L1171">
            <v>28</v>
          </cell>
          <cell r="M1171">
            <v>0.7</v>
          </cell>
          <cell r="N1171">
            <v>24.847625879999995</v>
          </cell>
          <cell r="O1171">
            <v>417.44011478399989</v>
          </cell>
        </row>
        <row r="1172">
          <cell r="A1172">
            <v>51123</v>
          </cell>
          <cell r="B1172" t="str">
            <v>28gg, 30D, SJ, Orizio</v>
          </cell>
          <cell r="C1172" t="str">
            <v>28</v>
          </cell>
          <cell r="D1172" t="str">
            <v>30</v>
          </cell>
          <cell r="E1172" t="str">
            <v>Ne</v>
          </cell>
          <cell r="F1172">
            <v>30</v>
          </cell>
          <cell r="G1172" t="str">
            <v>1/30Ne RS Combed Cotton</v>
          </cell>
          <cell r="H1172">
            <v>90</v>
          </cell>
          <cell r="I1172">
            <v>3</v>
          </cell>
          <cell r="J1172">
            <v>2640</v>
          </cell>
          <cell r="K1172">
            <v>92</v>
          </cell>
          <cell r="L1172">
            <v>28</v>
          </cell>
          <cell r="M1172">
            <v>0.7</v>
          </cell>
          <cell r="N1172">
            <v>24.094667520000002</v>
          </cell>
          <cell r="O1172">
            <v>404.79041433600003</v>
          </cell>
        </row>
        <row r="1173">
          <cell r="A1173">
            <v>51124</v>
          </cell>
          <cell r="B1173" t="str">
            <v>28gg, 30D, SJ, Orizio</v>
          </cell>
          <cell r="C1173" t="str">
            <v>28</v>
          </cell>
          <cell r="D1173" t="str">
            <v>40</v>
          </cell>
          <cell r="E1173" t="str">
            <v>Ne</v>
          </cell>
          <cell r="F1173">
            <v>40</v>
          </cell>
          <cell r="G1173" t="str">
            <v>1/40Ne RS Supima Cotton/ Modal 50/50 (Grey Marl)</v>
          </cell>
          <cell r="H1173">
            <v>95</v>
          </cell>
          <cell r="I1173">
            <v>3.15</v>
          </cell>
          <cell r="J1173">
            <v>2640</v>
          </cell>
          <cell r="K1173">
            <v>92</v>
          </cell>
          <cell r="L1173">
            <v>28</v>
          </cell>
          <cell r="M1173">
            <v>0.65</v>
          </cell>
          <cell r="N1173">
            <v>18.974550671999999</v>
          </cell>
          <cell r="O1173">
            <v>296.00299048319999</v>
          </cell>
        </row>
        <row r="1174">
          <cell r="A1174">
            <v>51125</v>
          </cell>
          <cell r="B1174" t="str">
            <v>28gg, 30D, SJ, Orizio</v>
          </cell>
          <cell r="C1174" t="str">
            <v>28</v>
          </cell>
          <cell r="D1174" t="str">
            <v>50</v>
          </cell>
          <cell r="E1174" t="str">
            <v>Nm</v>
          </cell>
          <cell r="F1174">
            <v>30</v>
          </cell>
          <cell r="G1174" t="str">
            <v>1/50Nm RS Viscose</v>
          </cell>
          <cell r="H1174">
            <v>93</v>
          </cell>
          <cell r="I1174">
            <v>3</v>
          </cell>
          <cell r="J1174">
            <v>2640</v>
          </cell>
          <cell r="K1174">
            <v>92</v>
          </cell>
          <cell r="L1174">
            <v>28</v>
          </cell>
          <cell r="M1174">
            <v>0.7</v>
          </cell>
          <cell r="N1174">
            <v>24.094667520000002</v>
          </cell>
          <cell r="O1174">
            <v>404.79041433600003</v>
          </cell>
        </row>
        <row r="1175">
          <cell r="A1175">
            <v>51126</v>
          </cell>
          <cell r="B1175" t="str">
            <v>28gg, 30D, SJ, Orizio</v>
          </cell>
          <cell r="C1175" t="str">
            <v>28</v>
          </cell>
          <cell r="D1175" t="str">
            <v>40</v>
          </cell>
          <cell r="E1175" t="str">
            <v>Ne</v>
          </cell>
          <cell r="F1175">
            <v>40</v>
          </cell>
          <cell r="G1175" t="str">
            <v>1/40Ne RS Combed Cotton</v>
          </cell>
          <cell r="H1175">
            <v>96</v>
          </cell>
          <cell r="I1175">
            <v>3.2</v>
          </cell>
          <cell r="J1175">
            <v>2640</v>
          </cell>
          <cell r="K1175">
            <v>92</v>
          </cell>
          <cell r="L1175">
            <v>28</v>
          </cell>
          <cell r="M1175">
            <v>0.7</v>
          </cell>
          <cell r="N1175">
            <v>19.275734016000005</v>
          </cell>
          <cell r="O1175">
            <v>323.83233146880008</v>
          </cell>
        </row>
        <row r="1176">
          <cell r="A1176">
            <v>51127</v>
          </cell>
          <cell r="B1176" t="str">
            <v>28gg, 30D, SJ, Orizio</v>
          </cell>
          <cell r="C1176" t="str">
            <v>28</v>
          </cell>
          <cell r="D1176" t="str">
            <v>40</v>
          </cell>
          <cell r="E1176" t="str">
            <v>Ne</v>
          </cell>
          <cell r="F1176">
            <v>40</v>
          </cell>
          <cell r="G1176" t="str">
            <v>1/40Ne RS Combed Cotton</v>
          </cell>
          <cell r="H1176">
            <v>96</v>
          </cell>
          <cell r="I1176">
            <v>3</v>
          </cell>
          <cell r="J1176">
            <v>2640</v>
          </cell>
          <cell r="K1176">
            <v>92</v>
          </cell>
          <cell r="L1176">
            <v>28</v>
          </cell>
          <cell r="M1176">
            <v>0.7</v>
          </cell>
          <cell r="N1176">
            <v>18.071000640000001</v>
          </cell>
          <cell r="O1176">
            <v>303.59281075199999</v>
          </cell>
        </row>
        <row r="1177">
          <cell r="A1177">
            <v>51130</v>
          </cell>
          <cell r="B1177" t="str">
            <v>28gg, 30D, SJ, Orizio</v>
          </cell>
          <cell r="C1177" t="str">
            <v>28</v>
          </cell>
          <cell r="D1177" t="str">
            <v>26</v>
          </cell>
          <cell r="E1177" t="str">
            <v>Ne</v>
          </cell>
          <cell r="F1177">
            <v>26</v>
          </cell>
          <cell r="G1177" t="str">
            <v>1/26Ne RS Combed Cotton (S Twist)</v>
          </cell>
          <cell r="H1177">
            <v>32</v>
          </cell>
          <cell r="I1177">
            <v>2.8</v>
          </cell>
          <cell r="J1177">
            <v>2640</v>
          </cell>
          <cell r="K1177">
            <v>84</v>
          </cell>
          <cell r="L1177">
            <v>26</v>
          </cell>
          <cell r="M1177">
            <v>0.7</v>
          </cell>
          <cell r="N1177">
            <v>21.999479040000001</v>
          </cell>
          <cell r="O1177">
            <v>369.59124787199994</v>
          </cell>
        </row>
        <row r="1178">
          <cell r="A1178">
            <v>51130</v>
          </cell>
          <cell r="B1178" t="str">
            <v>28gg, 30D, SJ, Orizio</v>
          </cell>
          <cell r="C1178" t="str">
            <v>28</v>
          </cell>
          <cell r="D1178" t="str">
            <v>26</v>
          </cell>
          <cell r="E1178" t="str">
            <v>Ne</v>
          </cell>
          <cell r="F1178">
            <v>26</v>
          </cell>
          <cell r="G1178" t="str">
            <v>1/26Ne RS Combed Cotton (S Twist)</v>
          </cell>
          <cell r="H1178">
            <v>32</v>
          </cell>
          <cell r="I1178">
            <v>2.8</v>
          </cell>
          <cell r="J1178">
            <v>2640</v>
          </cell>
          <cell r="K1178">
            <v>84</v>
          </cell>
          <cell r="L1178">
            <v>26</v>
          </cell>
          <cell r="M1178">
            <v>0.7</v>
          </cell>
          <cell r="N1178">
            <v>21.999479040000001</v>
          </cell>
          <cell r="O1178">
            <v>369.59124787199994</v>
          </cell>
        </row>
        <row r="1179">
          <cell r="A1179">
            <v>51130</v>
          </cell>
          <cell r="B1179" t="str">
            <v>28gg, 30D, SJ, Orizio</v>
          </cell>
          <cell r="C1179" t="str">
            <v>28</v>
          </cell>
          <cell r="D1179" t="str">
            <v>26</v>
          </cell>
          <cell r="E1179" t="str">
            <v>Ne</v>
          </cell>
          <cell r="F1179">
            <v>26</v>
          </cell>
          <cell r="G1179" t="str">
            <v>1/26Ne RS Combed Cotton (S Twist)</v>
          </cell>
          <cell r="H1179">
            <v>32</v>
          </cell>
          <cell r="I1179">
            <v>2.8</v>
          </cell>
          <cell r="J1179">
            <v>2640</v>
          </cell>
          <cell r="K1179">
            <v>84</v>
          </cell>
          <cell r="L1179">
            <v>26</v>
          </cell>
          <cell r="M1179">
            <v>0.7</v>
          </cell>
          <cell r="N1179">
            <v>21.999479040000001</v>
          </cell>
          <cell r="O1179">
            <v>369.59124787199994</v>
          </cell>
        </row>
        <row r="1180">
          <cell r="A1180">
            <v>51130</v>
          </cell>
          <cell r="B1180" t="str">
            <v>28gg, 30D, SJ, Orizio</v>
          </cell>
          <cell r="C1180" t="str">
            <v>28</v>
          </cell>
          <cell r="D1180" t="str">
            <v>26</v>
          </cell>
          <cell r="E1180" t="str">
            <v>Ne</v>
          </cell>
          <cell r="F1180">
            <v>26</v>
          </cell>
          <cell r="G1180" t="str">
            <v>1/26Ne RS Combed Cotton (S Twist)</v>
          </cell>
          <cell r="H1180">
            <v>32</v>
          </cell>
          <cell r="I1180">
            <v>2.8</v>
          </cell>
          <cell r="J1180">
            <v>2640</v>
          </cell>
          <cell r="K1180">
            <v>84</v>
          </cell>
          <cell r="L1180">
            <v>26</v>
          </cell>
          <cell r="M1180">
            <v>0.7</v>
          </cell>
          <cell r="N1180">
            <v>21.999479040000001</v>
          </cell>
          <cell r="O1180">
            <v>369.59124787199994</v>
          </cell>
        </row>
        <row r="1181">
          <cell r="A1181">
            <v>51131</v>
          </cell>
          <cell r="B1181" t="str">
            <v>28gg, 30D, SJ, Orizio</v>
          </cell>
          <cell r="C1181" t="str">
            <v>28</v>
          </cell>
          <cell r="D1181" t="str">
            <v>26</v>
          </cell>
          <cell r="E1181" t="str">
            <v>Ne</v>
          </cell>
          <cell r="F1181">
            <v>26</v>
          </cell>
          <cell r="G1181" t="str">
            <v>1/26Ne RS Combed Cotton (Z Twist)</v>
          </cell>
          <cell r="H1181">
            <v>32</v>
          </cell>
          <cell r="I1181">
            <v>2.8</v>
          </cell>
          <cell r="J1181">
            <v>2640</v>
          </cell>
          <cell r="K1181">
            <v>84</v>
          </cell>
          <cell r="L1181">
            <v>26</v>
          </cell>
          <cell r="M1181">
            <v>0.7</v>
          </cell>
          <cell r="N1181">
            <v>21.999479040000001</v>
          </cell>
          <cell r="O1181">
            <v>369.59124787199994</v>
          </cell>
        </row>
        <row r="1182">
          <cell r="A1182">
            <v>51131</v>
          </cell>
          <cell r="B1182" t="str">
            <v>28gg, 30D, SJ, Orizio</v>
          </cell>
          <cell r="C1182" t="str">
            <v>28</v>
          </cell>
          <cell r="D1182" t="str">
            <v>26</v>
          </cell>
          <cell r="E1182" t="str">
            <v>Ne</v>
          </cell>
          <cell r="F1182">
            <v>26</v>
          </cell>
          <cell r="G1182" t="str">
            <v>1/26Ne RS Combed Cotton (Z Twist)</v>
          </cell>
          <cell r="H1182">
            <v>32</v>
          </cell>
          <cell r="I1182">
            <v>2.8</v>
          </cell>
          <cell r="J1182">
            <v>2640</v>
          </cell>
          <cell r="K1182">
            <v>84</v>
          </cell>
          <cell r="L1182">
            <v>26</v>
          </cell>
          <cell r="M1182">
            <v>0.7</v>
          </cell>
          <cell r="N1182">
            <v>21.999479040000001</v>
          </cell>
          <cell r="O1182">
            <v>369.59124787199994</v>
          </cell>
        </row>
        <row r="1183">
          <cell r="A1183">
            <v>51131</v>
          </cell>
          <cell r="B1183" t="str">
            <v>28gg, 30D, SJ, Orizio</v>
          </cell>
          <cell r="C1183" t="str">
            <v>28</v>
          </cell>
          <cell r="D1183" t="str">
            <v>26</v>
          </cell>
          <cell r="E1183" t="str">
            <v>Ne</v>
          </cell>
          <cell r="F1183">
            <v>26</v>
          </cell>
          <cell r="G1183" t="str">
            <v>1/26Ne RS Combed Cotton (Z Twist)</v>
          </cell>
          <cell r="H1183">
            <v>32</v>
          </cell>
          <cell r="I1183">
            <v>2.8</v>
          </cell>
          <cell r="J1183">
            <v>2640</v>
          </cell>
          <cell r="K1183">
            <v>84</v>
          </cell>
          <cell r="L1183">
            <v>26</v>
          </cell>
          <cell r="M1183">
            <v>0.7</v>
          </cell>
          <cell r="N1183">
            <v>21.999479040000001</v>
          </cell>
          <cell r="O1183">
            <v>369.59124787199994</v>
          </cell>
        </row>
        <row r="1184">
          <cell r="A1184">
            <v>51131</v>
          </cell>
          <cell r="B1184" t="str">
            <v>28gg, 30D, SJ, Orizio</v>
          </cell>
          <cell r="C1184" t="str">
            <v>28</v>
          </cell>
          <cell r="D1184" t="str">
            <v>26</v>
          </cell>
          <cell r="E1184" t="str">
            <v>Ne</v>
          </cell>
          <cell r="F1184">
            <v>26</v>
          </cell>
          <cell r="G1184" t="str">
            <v>1/26Ne RS Combed Cotton (Z Twist)</v>
          </cell>
          <cell r="H1184">
            <v>32</v>
          </cell>
          <cell r="I1184">
            <v>2.8</v>
          </cell>
          <cell r="J1184">
            <v>2640</v>
          </cell>
          <cell r="K1184">
            <v>84</v>
          </cell>
          <cell r="L1184">
            <v>26</v>
          </cell>
          <cell r="M1184">
            <v>0.7</v>
          </cell>
          <cell r="N1184">
            <v>21.999479040000001</v>
          </cell>
          <cell r="O1184">
            <v>369.59124787199994</v>
          </cell>
        </row>
        <row r="1185">
          <cell r="A1185">
            <v>51133</v>
          </cell>
          <cell r="B1185" t="str">
            <v>28gg, 30D, SJ, Orizio</v>
          </cell>
          <cell r="C1185" t="str">
            <v>28</v>
          </cell>
          <cell r="D1185" t="str">
            <v>26</v>
          </cell>
          <cell r="E1185" t="str">
            <v>Ne</v>
          </cell>
          <cell r="F1185">
            <v>26</v>
          </cell>
          <cell r="G1185" t="str">
            <v>1/26Ne RS Combed Cotton (Z Twist)</v>
          </cell>
          <cell r="H1185">
            <v>32</v>
          </cell>
          <cell r="I1185">
            <v>2.8</v>
          </cell>
          <cell r="J1185">
            <v>2640</v>
          </cell>
          <cell r="K1185">
            <v>84</v>
          </cell>
          <cell r="L1185">
            <v>26</v>
          </cell>
          <cell r="M1185">
            <v>0.7</v>
          </cell>
          <cell r="N1185">
            <v>21.999479040000001</v>
          </cell>
          <cell r="O1185">
            <v>369.59124787199994</v>
          </cell>
        </row>
        <row r="1186">
          <cell r="A1186">
            <v>51133</v>
          </cell>
          <cell r="B1186" t="str">
            <v>28gg, 30D, SJ, Orizio</v>
          </cell>
          <cell r="C1186" t="str">
            <v>28</v>
          </cell>
          <cell r="D1186" t="str">
            <v>26</v>
          </cell>
          <cell r="E1186" t="str">
            <v>Ne</v>
          </cell>
          <cell r="F1186">
            <v>26</v>
          </cell>
          <cell r="G1186" t="str">
            <v>1/26Ne RS Combed Cotton (Z Twist)</v>
          </cell>
          <cell r="H1186">
            <v>32</v>
          </cell>
          <cell r="I1186">
            <v>2.8</v>
          </cell>
          <cell r="J1186">
            <v>2640</v>
          </cell>
          <cell r="K1186">
            <v>84</v>
          </cell>
          <cell r="L1186">
            <v>26</v>
          </cell>
          <cell r="M1186">
            <v>0.7</v>
          </cell>
          <cell r="N1186">
            <v>21.999479040000001</v>
          </cell>
          <cell r="O1186">
            <v>369.59124787199994</v>
          </cell>
        </row>
        <row r="1187">
          <cell r="A1187">
            <v>51133</v>
          </cell>
          <cell r="B1187" t="str">
            <v>28gg, 30D, SJ, Orizio</v>
          </cell>
          <cell r="C1187" t="str">
            <v>28</v>
          </cell>
          <cell r="D1187" t="str">
            <v>26</v>
          </cell>
          <cell r="E1187" t="str">
            <v>Ne</v>
          </cell>
          <cell r="F1187">
            <v>26</v>
          </cell>
          <cell r="G1187" t="str">
            <v>1/26Ne RS Combed Cotton (Z Twist)</v>
          </cell>
          <cell r="H1187">
            <v>32</v>
          </cell>
          <cell r="I1187">
            <v>2.8</v>
          </cell>
          <cell r="J1187">
            <v>2640</v>
          </cell>
          <cell r="K1187">
            <v>84</v>
          </cell>
          <cell r="L1187">
            <v>26</v>
          </cell>
          <cell r="M1187">
            <v>0.7</v>
          </cell>
          <cell r="N1187">
            <v>21.999479040000001</v>
          </cell>
          <cell r="O1187">
            <v>369.59124787199994</v>
          </cell>
        </row>
        <row r="1188">
          <cell r="A1188">
            <v>51133</v>
          </cell>
          <cell r="B1188" t="str">
            <v>28gg, 30D, SJ, Orizio</v>
          </cell>
          <cell r="C1188" t="str">
            <v>28</v>
          </cell>
          <cell r="D1188" t="str">
            <v>26</v>
          </cell>
          <cell r="E1188" t="str">
            <v>Ne</v>
          </cell>
          <cell r="F1188">
            <v>26</v>
          </cell>
          <cell r="G1188" t="str">
            <v>1/26Ne RS Combed Cotton (Z Twist)</v>
          </cell>
          <cell r="H1188">
            <v>32</v>
          </cell>
          <cell r="I1188">
            <v>2.8</v>
          </cell>
          <cell r="J1188">
            <v>2640</v>
          </cell>
          <cell r="K1188">
            <v>84</v>
          </cell>
          <cell r="L1188">
            <v>26</v>
          </cell>
          <cell r="M1188">
            <v>0.7</v>
          </cell>
          <cell r="N1188">
            <v>21.999479040000001</v>
          </cell>
          <cell r="O1188">
            <v>369.59124787199994</v>
          </cell>
        </row>
        <row r="1189">
          <cell r="A1189">
            <v>51135</v>
          </cell>
          <cell r="B1189" t="str">
            <v>28gg, 30D, SJ, Orizio</v>
          </cell>
          <cell r="C1189" t="str">
            <v>28</v>
          </cell>
          <cell r="D1189" t="str">
            <v>30</v>
          </cell>
          <cell r="E1189" t="str">
            <v>Ne</v>
          </cell>
          <cell r="F1189">
            <v>30</v>
          </cell>
          <cell r="G1189" t="str">
            <v>1/30Ne RS Cotton/ Acrylic 70/30</v>
          </cell>
          <cell r="H1189">
            <v>100</v>
          </cell>
          <cell r="I1189">
            <v>2.9</v>
          </cell>
          <cell r="J1189">
            <v>2640</v>
          </cell>
          <cell r="K1189">
            <v>92</v>
          </cell>
          <cell r="L1189">
            <v>26</v>
          </cell>
          <cell r="M1189">
            <v>0.7</v>
          </cell>
          <cell r="N1189">
            <v>21.627832511999998</v>
          </cell>
          <cell r="O1189">
            <v>363.34758620159994</v>
          </cell>
        </row>
        <row r="1190">
          <cell r="A1190">
            <v>51136</v>
          </cell>
          <cell r="B1190" t="str">
            <v>28gg, 30D, SJ, Orizio</v>
          </cell>
          <cell r="C1190" t="str">
            <v>28</v>
          </cell>
          <cell r="D1190" t="str">
            <v>40</v>
          </cell>
          <cell r="E1190" t="str">
            <v>Ne</v>
          </cell>
          <cell r="F1190">
            <v>40</v>
          </cell>
          <cell r="G1190" t="str">
            <v>1/40Ne RS Combed Cotton</v>
          </cell>
          <cell r="H1190">
            <v>93</v>
          </cell>
          <cell r="I1190">
            <v>3.25</v>
          </cell>
          <cell r="J1190">
            <v>2640</v>
          </cell>
          <cell r="K1190">
            <v>92</v>
          </cell>
          <cell r="L1190">
            <v>28</v>
          </cell>
          <cell r="M1190">
            <v>0.7</v>
          </cell>
          <cell r="N1190">
            <v>19.576917359999999</v>
          </cell>
          <cell r="O1190">
            <v>328.89221164799994</v>
          </cell>
        </row>
        <row r="1191">
          <cell r="A1191">
            <v>51140</v>
          </cell>
          <cell r="B1191" t="str">
            <v>28gg, 30D, SJ, Orizio</v>
          </cell>
          <cell r="C1191" t="str">
            <v>28</v>
          </cell>
          <cell r="D1191" t="str">
            <v>30</v>
          </cell>
          <cell r="E1191" t="str">
            <v>Ne</v>
          </cell>
          <cell r="F1191">
            <v>30</v>
          </cell>
          <cell r="G1191" t="str">
            <v>1/30Ne RS Cotton Marl (SGR52090A2)</v>
          </cell>
          <cell r="H1191">
            <v>100</v>
          </cell>
          <cell r="I1191">
            <v>2.88</v>
          </cell>
          <cell r="J1191">
            <v>2640</v>
          </cell>
          <cell r="K1191">
            <v>92</v>
          </cell>
          <cell r="L1191">
            <v>26</v>
          </cell>
          <cell r="M1191">
            <v>0.65</v>
          </cell>
          <cell r="N1191">
            <v>21.478675046400003</v>
          </cell>
          <cell r="O1191">
            <v>335.06733072384009</v>
          </cell>
        </row>
        <row r="1192">
          <cell r="A1192">
            <v>51145</v>
          </cell>
          <cell r="B1192" t="str">
            <v>28gg, 30D, SJ, Orizio</v>
          </cell>
          <cell r="C1192" t="str">
            <v>28</v>
          </cell>
          <cell r="D1192" t="str">
            <v>60</v>
          </cell>
          <cell r="E1192" t="str">
            <v>Nm</v>
          </cell>
          <cell r="F1192">
            <v>36</v>
          </cell>
          <cell r="G1192" t="str">
            <v>1/60Nm RS Viscose</v>
          </cell>
          <cell r="H1192">
            <v>95</v>
          </cell>
          <cell r="I1192">
            <v>3.1</v>
          </cell>
          <cell r="J1192">
            <v>2640</v>
          </cell>
          <cell r="K1192">
            <v>92</v>
          </cell>
          <cell r="L1192">
            <v>28</v>
          </cell>
          <cell r="M1192">
            <v>0.7</v>
          </cell>
          <cell r="N1192">
            <v>20.748185920000001</v>
          </cell>
          <cell r="O1192">
            <v>348.56952345600001</v>
          </cell>
        </row>
        <row r="1193">
          <cell r="A1193">
            <v>51149</v>
          </cell>
          <cell r="B1193" t="str">
            <v>24gg, 30D, SJ, Orizio</v>
          </cell>
          <cell r="C1193" t="str">
            <v>24</v>
          </cell>
          <cell r="D1193" t="str">
            <v>30</v>
          </cell>
          <cell r="E1193" t="str">
            <v>Ne</v>
          </cell>
          <cell r="F1193">
            <v>30</v>
          </cell>
          <cell r="G1193" t="str">
            <v>1/30Ne RS Combed Cotton</v>
          </cell>
          <cell r="H1193">
            <v>96</v>
          </cell>
          <cell r="I1193">
            <v>3.35</v>
          </cell>
          <cell r="J1193">
            <v>2220</v>
          </cell>
          <cell r="K1193">
            <v>92</v>
          </cell>
          <cell r="L1193">
            <v>28</v>
          </cell>
          <cell r="M1193">
            <v>0.7</v>
          </cell>
          <cell r="N1193">
            <v>22.625257871999999</v>
          </cell>
          <cell r="O1193">
            <v>380.10433224959996</v>
          </cell>
        </row>
        <row r="1194">
          <cell r="A1194">
            <v>51151</v>
          </cell>
          <cell r="B1194" t="str">
            <v>28gg, 30D, SJ, Orizio</v>
          </cell>
          <cell r="C1194" t="str">
            <v>28</v>
          </cell>
          <cell r="D1194" t="str">
            <v>50</v>
          </cell>
          <cell r="E1194" t="str">
            <v>Nm</v>
          </cell>
          <cell r="F1194">
            <v>30</v>
          </cell>
          <cell r="G1194" t="str">
            <v>1/50Nm RS Cotton/ Modal 50/50</v>
          </cell>
          <cell r="H1194">
            <v>100</v>
          </cell>
          <cell r="I1194">
            <v>2.9</v>
          </cell>
          <cell r="J1194">
            <v>2640</v>
          </cell>
          <cell r="K1194">
            <v>92</v>
          </cell>
          <cell r="L1194">
            <v>26</v>
          </cell>
          <cell r="M1194">
            <v>0.7</v>
          </cell>
          <cell r="N1194">
            <v>21.627832511999998</v>
          </cell>
          <cell r="O1194">
            <v>363.34758620159994</v>
          </cell>
        </row>
        <row r="1195">
          <cell r="A1195">
            <v>51151</v>
          </cell>
          <cell r="B1195" t="str">
            <v>28gg, 30D, SJ, Orizio</v>
          </cell>
          <cell r="C1195" t="str">
            <v>28</v>
          </cell>
          <cell r="D1195" t="str">
            <v>50</v>
          </cell>
          <cell r="E1195" t="str">
            <v>Nm</v>
          </cell>
          <cell r="F1195">
            <v>30</v>
          </cell>
          <cell r="G1195" t="str">
            <v>1/50Nm RS Cotton/ Modal 50/50</v>
          </cell>
          <cell r="H1195">
            <v>100</v>
          </cell>
          <cell r="I1195">
            <v>2.9</v>
          </cell>
          <cell r="J1195">
            <v>2640</v>
          </cell>
          <cell r="K1195">
            <v>92</v>
          </cell>
          <cell r="L1195">
            <v>26</v>
          </cell>
          <cell r="M1195">
            <v>0.7</v>
          </cell>
          <cell r="N1195">
            <v>21.627832511999998</v>
          </cell>
          <cell r="O1195">
            <v>363.34758620159994</v>
          </cell>
        </row>
        <row r="1196">
          <cell r="A1196">
            <v>51155</v>
          </cell>
          <cell r="B1196" t="str">
            <v>28gg, 30D, SJ, Orizio</v>
          </cell>
          <cell r="C1196" t="str">
            <v>28</v>
          </cell>
          <cell r="D1196" t="str">
            <v>30</v>
          </cell>
          <cell r="E1196" t="str">
            <v>Ne</v>
          </cell>
          <cell r="F1196">
            <v>30</v>
          </cell>
          <cell r="G1196" t="str">
            <v>1/30Ne RS Combed Cotton</v>
          </cell>
          <cell r="H1196">
            <v>96</v>
          </cell>
          <cell r="I1196">
            <v>3.1</v>
          </cell>
          <cell r="J1196">
            <v>2256</v>
          </cell>
          <cell r="K1196">
            <v>92</v>
          </cell>
          <cell r="L1196">
            <v>28</v>
          </cell>
          <cell r="M1196">
            <v>0.7</v>
          </cell>
          <cell r="N1196">
            <v>21.276321561599996</v>
          </cell>
          <cell r="O1196">
            <v>357.44220223487991</v>
          </cell>
        </row>
        <row r="1197">
          <cell r="A1197">
            <v>51156</v>
          </cell>
          <cell r="B1197" t="str">
            <v>28gg, 30D, SJ, Orizio</v>
          </cell>
          <cell r="C1197" t="str">
            <v>28</v>
          </cell>
          <cell r="D1197" t="str">
            <v>50</v>
          </cell>
          <cell r="E1197" t="str">
            <v>Nm</v>
          </cell>
          <cell r="F1197">
            <v>30</v>
          </cell>
          <cell r="G1197" t="str">
            <v>1/50Nm OES Viscose</v>
          </cell>
          <cell r="H1197">
            <v>93.5</v>
          </cell>
          <cell r="I1197">
            <v>2.9</v>
          </cell>
          <cell r="J1197">
            <v>2640</v>
          </cell>
          <cell r="K1197">
            <v>92</v>
          </cell>
          <cell r="L1197">
            <v>28</v>
          </cell>
          <cell r="M1197">
            <v>0.7</v>
          </cell>
          <cell r="N1197">
            <v>23.291511935999999</v>
          </cell>
          <cell r="O1197">
            <v>391.29740052479997</v>
          </cell>
        </row>
        <row r="1198">
          <cell r="A1198">
            <v>51166</v>
          </cell>
          <cell r="B1198" t="str">
            <v>28gg, 30D, SJ, Orizio</v>
          </cell>
          <cell r="C1198" t="str">
            <v>28</v>
          </cell>
          <cell r="D1198" t="str">
            <v>38</v>
          </cell>
          <cell r="E1198" t="str">
            <v>Ne</v>
          </cell>
          <cell r="F1198">
            <v>38</v>
          </cell>
          <cell r="G1198" t="str">
            <v>1/38Ne RS Semi Combed Cotton</v>
          </cell>
          <cell r="H1198">
            <v>95</v>
          </cell>
          <cell r="I1198">
            <v>3.1</v>
          </cell>
          <cell r="J1198">
            <v>2640</v>
          </cell>
          <cell r="K1198">
            <v>92</v>
          </cell>
          <cell r="L1198">
            <v>28</v>
          </cell>
          <cell r="M1198">
            <v>0.7</v>
          </cell>
          <cell r="N1198">
            <v>19.656176134736842</v>
          </cell>
          <cell r="O1198">
            <v>330.22375906357894</v>
          </cell>
        </row>
        <row r="1199">
          <cell r="A1199">
            <v>51168</v>
          </cell>
          <cell r="B1199" t="str">
            <v>28gg, 30D, SJ, Orizio</v>
          </cell>
          <cell r="C1199" t="str">
            <v>28</v>
          </cell>
          <cell r="D1199" t="str">
            <v>30</v>
          </cell>
          <cell r="E1199" t="str">
            <v>Ne</v>
          </cell>
          <cell r="F1199">
            <v>30</v>
          </cell>
          <cell r="G1199" t="str">
            <v>1/30Ne RS Semi Combed Cotton</v>
          </cell>
          <cell r="H1199">
            <v>100</v>
          </cell>
          <cell r="I1199">
            <v>2.9</v>
          </cell>
          <cell r="J1199">
            <v>2640</v>
          </cell>
          <cell r="K1199">
            <v>92</v>
          </cell>
          <cell r="L1199">
            <v>26</v>
          </cell>
          <cell r="M1199">
            <v>0.7</v>
          </cell>
          <cell r="N1199">
            <v>21.627832511999998</v>
          </cell>
          <cell r="O1199">
            <v>363.34758620159994</v>
          </cell>
        </row>
        <row r="1200">
          <cell r="A1200">
            <v>51170</v>
          </cell>
          <cell r="B1200" t="str">
            <v>28gg, 30D, SJ, Orizio</v>
          </cell>
          <cell r="C1200" t="str">
            <v>28</v>
          </cell>
          <cell r="D1200" t="str">
            <v>30</v>
          </cell>
          <cell r="E1200" t="str">
            <v>Ne</v>
          </cell>
          <cell r="F1200">
            <v>30</v>
          </cell>
          <cell r="G1200" t="str">
            <v>1/30Ne RS Cotton Marl (BA08)</v>
          </cell>
          <cell r="H1200">
            <v>100</v>
          </cell>
          <cell r="I1200">
            <v>2.88</v>
          </cell>
          <cell r="J1200">
            <v>2640</v>
          </cell>
          <cell r="K1200">
            <v>92</v>
          </cell>
          <cell r="L1200">
            <v>26</v>
          </cell>
          <cell r="M1200">
            <v>0.65</v>
          </cell>
          <cell r="N1200">
            <v>21.478675046400003</v>
          </cell>
          <cell r="O1200">
            <v>335.06733072384009</v>
          </cell>
        </row>
        <row r="1201">
          <cell r="A1201">
            <v>51173</v>
          </cell>
          <cell r="B1201" t="str">
            <v>28gg, 30D, SJ, Orizio</v>
          </cell>
          <cell r="C1201" t="str">
            <v>28</v>
          </cell>
          <cell r="D1201" t="str">
            <v>50</v>
          </cell>
          <cell r="E1201" t="str">
            <v>Nm</v>
          </cell>
          <cell r="F1201">
            <v>30</v>
          </cell>
          <cell r="G1201" t="str">
            <v>1/50Nm RS Tencel LF/ Cotton 50/50</v>
          </cell>
          <cell r="H1201">
            <v>96</v>
          </cell>
          <cell r="I1201">
            <v>3.3</v>
          </cell>
          <cell r="J1201">
            <v>2640</v>
          </cell>
          <cell r="K1201">
            <v>92</v>
          </cell>
          <cell r="L1201">
            <v>28</v>
          </cell>
          <cell r="M1201">
            <v>0.7</v>
          </cell>
          <cell r="N1201">
            <v>26.504134271999995</v>
          </cell>
          <cell r="O1201">
            <v>445.26945576959986</v>
          </cell>
        </row>
        <row r="1202">
          <cell r="A1202">
            <v>51174</v>
          </cell>
          <cell r="B1202" t="str">
            <v>28gg, 30D, SJ, Orizio</v>
          </cell>
          <cell r="C1202" t="str">
            <v>28</v>
          </cell>
          <cell r="D1202" t="str">
            <v>30</v>
          </cell>
          <cell r="E1202" t="str">
            <v>Ne</v>
          </cell>
          <cell r="F1202">
            <v>30</v>
          </cell>
          <cell r="G1202" t="str">
            <v>1/30Ne RS Cotton Marl (MC50)</v>
          </cell>
          <cell r="H1202">
            <v>87</v>
          </cell>
          <cell r="I1202">
            <v>3.3</v>
          </cell>
          <cell r="J1202">
            <v>2640</v>
          </cell>
          <cell r="K1202">
            <v>92</v>
          </cell>
          <cell r="L1202">
            <v>28</v>
          </cell>
          <cell r="M1202">
            <v>0.65</v>
          </cell>
          <cell r="N1202">
            <v>26.504134271999995</v>
          </cell>
          <cell r="O1202">
            <v>413.46449464319994</v>
          </cell>
        </row>
        <row r="1203">
          <cell r="A1203">
            <v>51175</v>
          </cell>
          <cell r="B1203" t="str">
            <v>28gg, 30D, SJ, Orizio</v>
          </cell>
          <cell r="C1203" t="str">
            <v>28</v>
          </cell>
          <cell r="D1203" t="str">
            <v>32</v>
          </cell>
          <cell r="E1203" t="str">
            <v>Ne</v>
          </cell>
          <cell r="F1203">
            <v>32</v>
          </cell>
          <cell r="G1203" t="str">
            <v>1/32Ne RS Combed Cotton</v>
          </cell>
          <cell r="H1203">
            <v>100</v>
          </cell>
          <cell r="I1203">
            <v>2.6</v>
          </cell>
          <cell r="J1203">
            <v>2640</v>
          </cell>
          <cell r="K1203">
            <v>92</v>
          </cell>
          <cell r="L1203">
            <v>26</v>
          </cell>
          <cell r="M1203">
            <v>0.7</v>
          </cell>
          <cell r="N1203">
            <v>18.178566120000003</v>
          </cell>
          <cell r="O1203">
            <v>305.39991081600004</v>
          </cell>
        </row>
        <row r="1204">
          <cell r="A1204">
            <v>51177</v>
          </cell>
          <cell r="B1204" t="str">
            <v>24gg, 30D, SJ, Orizio</v>
          </cell>
          <cell r="C1204" t="str">
            <v>24</v>
          </cell>
          <cell r="D1204" t="str">
            <v>30</v>
          </cell>
          <cell r="E1204" t="str">
            <v>Ne</v>
          </cell>
          <cell r="F1204">
            <v>30</v>
          </cell>
          <cell r="G1204" t="str">
            <v>1/30Ne RS Combed Cotton</v>
          </cell>
          <cell r="H1204">
            <v>47.5</v>
          </cell>
          <cell r="I1204">
            <v>3.05</v>
          </cell>
          <cell r="J1204">
            <v>2220</v>
          </cell>
          <cell r="K1204">
            <v>88</v>
          </cell>
          <cell r="L1204">
            <v>28</v>
          </cell>
          <cell r="M1204">
            <v>0.7</v>
          </cell>
          <cell r="N1204">
            <v>19.703501663999997</v>
          </cell>
          <cell r="O1204">
            <v>331.01882795519992</v>
          </cell>
        </row>
        <row r="1205">
          <cell r="A1205">
            <v>51179</v>
          </cell>
          <cell r="B1205" t="str">
            <v>24gg, 30D, SJ, Orizio</v>
          </cell>
          <cell r="C1205" t="str">
            <v>24</v>
          </cell>
          <cell r="D1205" t="str">
            <v>34</v>
          </cell>
          <cell r="E1205" t="str">
            <v>Ne</v>
          </cell>
          <cell r="F1205">
            <v>34</v>
          </cell>
          <cell r="G1205" t="str">
            <v>1/34Ne RS Cotton/ Organic Cotton 95/5</v>
          </cell>
          <cell r="H1205">
            <v>72</v>
          </cell>
          <cell r="I1205">
            <v>3.1</v>
          </cell>
          <cell r="J1205">
            <v>2220</v>
          </cell>
          <cell r="K1205">
            <v>92</v>
          </cell>
          <cell r="L1205">
            <v>28</v>
          </cell>
          <cell r="M1205">
            <v>0.7</v>
          </cell>
          <cell r="N1205">
            <v>18.473652169411768</v>
          </cell>
          <cell r="O1205">
            <v>310.35735644611765</v>
          </cell>
        </row>
        <row r="1206">
          <cell r="A1206">
            <v>51179</v>
          </cell>
          <cell r="B1206" t="str">
            <v>24gg, 30D, SJ, Orizio</v>
          </cell>
          <cell r="C1206" t="str">
            <v>24</v>
          </cell>
          <cell r="D1206" t="str">
            <v>34</v>
          </cell>
          <cell r="E1206" t="str">
            <v>Ne</v>
          </cell>
          <cell r="F1206">
            <v>34</v>
          </cell>
          <cell r="G1206" t="str">
            <v>1/34Ne RS Cotton/ Organic Cotton 95/5</v>
          </cell>
          <cell r="H1206">
            <v>72</v>
          </cell>
          <cell r="I1206">
            <v>3.1</v>
          </cell>
          <cell r="J1206">
            <v>2220</v>
          </cell>
          <cell r="K1206">
            <v>92</v>
          </cell>
          <cell r="L1206">
            <v>28</v>
          </cell>
          <cell r="M1206">
            <v>0.7</v>
          </cell>
          <cell r="N1206">
            <v>18.473652169411768</v>
          </cell>
          <cell r="O1206">
            <v>310.35735644611765</v>
          </cell>
        </row>
        <row r="1207">
          <cell r="A1207">
            <v>51181</v>
          </cell>
          <cell r="B1207" t="str">
            <v>28gg, 30D, SJ, Orizio</v>
          </cell>
          <cell r="C1207" t="str">
            <v>28</v>
          </cell>
          <cell r="D1207" t="str">
            <v>50</v>
          </cell>
          <cell r="E1207" t="str">
            <v>Nm</v>
          </cell>
          <cell r="F1207">
            <v>30</v>
          </cell>
          <cell r="G1207" t="str">
            <v>1/50Nm RS Viscose</v>
          </cell>
          <cell r="H1207">
            <v>96</v>
          </cell>
          <cell r="I1207">
            <v>3.1</v>
          </cell>
          <cell r="J1207">
            <v>2640</v>
          </cell>
          <cell r="K1207">
            <v>92</v>
          </cell>
          <cell r="L1207">
            <v>28</v>
          </cell>
          <cell r="M1207">
            <v>0.7</v>
          </cell>
          <cell r="N1207">
            <v>24.897823104</v>
          </cell>
          <cell r="O1207">
            <v>418.28342814719997</v>
          </cell>
        </row>
        <row r="1208">
          <cell r="A1208">
            <v>51184</v>
          </cell>
          <cell r="B1208" t="str">
            <v>28gg, 30D, SJ, Orizio</v>
          </cell>
          <cell r="C1208" t="str">
            <v>28</v>
          </cell>
          <cell r="D1208" t="str">
            <v>50</v>
          </cell>
          <cell r="E1208" t="str">
            <v>Nm</v>
          </cell>
          <cell r="F1208">
            <v>30</v>
          </cell>
          <cell r="G1208" t="str">
            <v>1/50Nm RS Viscose/ Acrylic 85/15</v>
          </cell>
          <cell r="H1208">
            <v>93</v>
          </cell>
          <cell r="I1208">
            <v>3.1</v>
          </cell>
          <cell r="J1208">
            <v>2640</v>
          </cell>
          <cell r="K1208">
            <v>92</v>
          </cell>
          <cell r="L1208">
            <v>28</v>
          </cell>
          <cell r="M1208">
            <v>0.7</v>
          </cell>
          <cell r="N1208">
            <v>24.897823104</v>
          </cell>
          <cell r="O1208">
            <v>418.28342814719997</v>
          </cell>
        </row>
        <row r="1209">
          <cell r="A1209">
            <v>51196</v>
          </cell>
          <cell r="B1209" t="str">
            <v>28gg, 30D, SJ, Orizio</v>
          </cell>
          <cell r="C1209" t="str">
            <v>28</v>
          </cell>
          <cell r="D1209" t="str">
            <v>30</v>
          </cell>
          <cell r="E1209" t="str">
            <v>Ne</v>
          </cell>
          <cell r="F1209">
            <v>30</v>
          </cell>
          <cell r="G1209" t="str">
            <v>1/30Ne RS Cotton Marl (Denim, 5305)</v>
          </cell>
          <cell r="H1209">
            <v>100</v>
          </cell>
          <cell r="I1209">
            <v>2.88</v>
          </cell>
          <cell r="J1209">
            <v>2640</v>
          </cell>
          <cell r="K1209">
            <v>92</v>
          </cell>
          <cell r="L1209">
            <v>26</v>
          </cell>
          <cell r="M1209">
            <v>0.65</v>
          </cell>
          <cell r="N1209">
            <v>21.478675046400003</v>
          </cell>
          <cell r="O1209">
            <v>335.06733072384009</v>
          </cell>
        </row>
        <row r="1210">
          <cell r="A1210">
            <v>51197</v>
          </cell>
          <cell r="B1210" t="str">
            <v>28gg, 30D, SJ, Orizio</v>
          </cell>
          <cell r="C1210" t="str">
            <v>28</v>
          </cell>
          <cell r="D1210" t="str">
            <v>38</v>
          </cell>
          <cell r="E1210" t="str">
            <v>Ne</v>
          </cell>
          <cell r="F1210">
            <v>38</v>
          </cell>
          <cell r="G1210" t="str">
            <v>1/38Ne RS Combed Cotton</v>
          </cell>
          <cell r="H1210">
            <v>95</v>
          </cell>
          <cell r="I1210">
            <v>3.1</v>
          </cell>
          <cell r="J1210">
            <v>2640</v>
          </cell>
          <cell r="K1210">
            <v>92</v>
          </cell>
          <cell r="L1210">
            <v>28</v>
          </cell>
          <cell r="M1210">
            <v>0.7</v>
          </cell>
          <cell r="N1210">
            <v>19.656176134736842</v>
          </cell>
          <cell r="O1210">
            <v>330.22375906357894</v>
          </cell>
        </row>
        <row r="1211">
          <cell r="A1211">
            <v>51201</v>
          </cell>
          <cell r="B1211" t="str">
            <v>28gg, 30D, SJ, Monarch</v>
          </cell>
          <cell r="C1211" t="str">
            <v>28</v>
          </cell>
          <cell r="D1211" t="str">
            <v>30</v>
          </cell>
          <cell r="E1211" t="str">
            <v>Ne</v>
          </cell>
          <cell r="F1211">
            <v>30</v>
          </cell>
          <cell r="G1211" t="str">
            <v>1/30Ne RS Combed Cotton</v>
          </cell>
          <cell r="H1211">
            <v>100</v>
          </cell>
          <cell r="I1211">
            <v>2.7</v>
          </cell>
          <cell r="J1211">
            <v>2592</v>
          </cell>
          <cell r="K1211">
            <v>84</v>
          </cell>
          <cell r="L1211">
            <v>26</v>
          </cell>
          <cell r="M1211">
            <v>0.7</v>
          </cell>
          <cell r="N1211">
            <v>18.051001113599998</v>
          </cell>
          <cell r="O1211">
            <v>303.25681870847995</v>
          </cell>
        </row>
        <row r="1212">
          <cell r="A1212">
            <v>51202</v>
          </cell>
          <cell r="B1212" t="str">
            <v>28gg, 30D, SJ, Orizio</v>
          </cell>
          <cell r="C1212" t="str">
            <v>28</v>
          </cell>
          <cell r="D1212" t="str">
            <v>30</v>
          </cell>
          <cell r="E1212" t="str">
            <v>Ne</v>
          </cell>
          <cell r="F1212">
            <v>30</v>
          </cell>
          <cell r="G1212" t="str">
            <v>1/30Ne RS Cotton Marl (MC13)</v>
          </cell>
          <cell r="H1212">
            <v>100</v>
          </cell>
          <cell r="I1212">
            <v>2.78</v>
          </cell>
          <cell r="J1212">
            <v>2640</v>
          </cell>
          <cell r="K1212">
            <v>92</v>
          </cell>
          <cell r="L1212">
            <v>26</v>
          </cell>
          <cell r="M1212">
            <v>0.65</v>
          </cell>
          <cell r="N1212">
            <v>20.732887718400001</v>
          </cell>
          <cell r="O1212">
            <v>323.43304840704002</v>
          </cell>
        </row>
        <row r="1213">
          <cell r="A1213">
            <v>51203</v>
          </cell>
          <cell r="B1213" t="str">
            <v>28gg, 30D, SJ, Orizio</v>
          </cell>
          <cell r="C1213" t="str">
            <v>28</v>
          </cell>
          <cell r="D1213" t="str">
            <v>30</v>
          </cell>
          <cell r="E1213" t="str">
            <v>Ne</v>
          </cell>
          <cell r="F1213">
            <v>30</v>
          </cell>
          <cell r="G1213" t="str">
            <v>1/30Ne RS Cotton Marl (B0831)</v>
          </cell>
          <cell r="H1213">
            <v>100</v>
          </cell>
          <cell r="I1213">
            <v>2.88</v>
          </cell>
          <cell r="J1213">
            <v>2640</v>
          </cell>
          <cell r="K1213">
            <v>92</v>
          </cell>
          <cell r="L1213">
            <v>26</v>
          </cell>
          <cell r="M1213">
            <v>0.65</v>
          </cell>
          <cell r="N1213">
            <v>21.478675046400003</v>
          </cell>
          <cell r="O1213">
            <v>335.06733072384009</v>
          </cell>
        </row>
        <row r="1214">
          <cell r="A1214">
            <v>51204</v>
          </cell>
          <cell r="B1214" t="str">
            <v>28gg, 30D, SJ, Orizio</v>
          </cell>
          <cell r="C1214" t="str">
            <v>28</v>
          </cell>
          <cell r="D1214" t="str">
            <v>30</v>
          </cell>
          <cell r="E1214" t="str">
            <v>Ne</v>
          </cell>
          <cell r="F1214">
            <v>30</v>
          </cell>
          <cell r="G1214" t="str">
            <v>1/30Ne RS Cotton Marl (B8819)</v>
          </cell>
          <cell r="H1214">
            <v>100</v>
          </cell>
          <cell r="I1214">
            <v>2.88</v>
          </cell>
          <cell r="J1214">
            <v>2640</v>
          </cell>
          <cell r="K1214">
            <v>92</v>
          </cell>
          <cell r="L1214">
            <v>26</v>
          </cell>
          <cell r="M1214">
            <v>0.65</v>
          </cell>
          <cell r="N1214">
            <v>21.478675046400003</v>
          </cell>
          <cell r="O1214">
            <v>335.06733072384009</v>
          </cell>
        </row>
        <row r="1215">
          <cell r="A1215">
            <v>51205</v>
          </cell>
          <cell r="B1215" t="str">
            <v>28gg, 30D, SJ, Orizio</v>
          </cell>
          <cell r="C1215" t="str">
            <v>28</v>
          </cell>
          <cell r="D1215" t="str">
            <v>30</v>
          </cell>
          <cell r="E1215" t="str">
            <v>Ne</v>
          </cell>
          <cell r="F1215">
            <v>30</v>
          </cell>
          <cell r="G1215" t="str">
            <v>1/30Ne RS Cotton Marl (B0811)</v>
          </cell>
          <cell r="H1215">
            <v>100</v>
          </cell>
          <cell r="I1215">
            <v>2.88</v>
          </cell>
          <cell r="J1215">
            <v>2640</v>
          </cell>
          <cell r="K1215">
            <v>92</v>
          </cell>
          <cell r="L1215">
            <v>26</v>
          </cell>
          <cell r="M1215">
            <v>0.65</v>
          </cell>
          <cell r="N1215">
            <v>21.478675046400003</v>
          </cell>
          <cell r="O1215">
            <v>335.06733072384009</v>
          </cell>
        </row>
        <row r="1216">
          <cell r="A1216">
            <v>51206</v>
          </cell>
          <cell r="B1216" t="str">
            <v>28gg, 30D, SJ, Orizio</v>
          </cell>
          <cell r="C1216" t="str">
            <v>28</v>
          </cell>
          <cell r="D1216" t="str">
            <v>30</v>
          </cell>
          <cell r="E1216" t="str">
            <v>Ne</v>
          </cell>
          <cell r="F1216">
            <v>30</v>
          </cell>
          <cell r="G1216" t="str">
            <v>1/30Ne RS Cotton Marl (B0831)</v>
          </cell>
          <cell r="H1216">
            <v>100</v>
          </cell>
          <cell r="I1216">
            <v>2.78</v>
          </cell>
          <cell r="J1216">
            <v>2640</v>
          </cell>
          <cell r="K1216">
            <v>92</v>
          </cell>
          <cell r="L1216">
            <v>26</v>
          </cell>
          <cell r="M1216">
            <v>0.65</v>
          </cell>
          <cell r="N1216">
            <v>20.732887718400001</v>
          </cell>
          <cell r="O1216">
            <v>323.43304840704002</v>
          </cell>
        </row>
        <row r="1217">
          <cell r="A1217">
            <v>51207</v>
          </cell>
          <cell r="B1217" t="str">
            <v>28gg, 30D, SJ, Orizio</v>
          </cell>
          <cell r="C1217" t="str">
            <v>28</v>
          </cell>
          <cell r="D1217" t="str">
            <v>30</v>
          </cell>
          <cell r="E1217" t="str">
            <v>Ne</v>
          </cell>
          <cell r="F1217">
            <v>30</v>
          </cell>
          <cell r="G1217" t="str">
            <v>1/30Ne RS Cotton Marl (B0833)</v>
          </cell>
          <cell r="H1217">
            <v>100</v>
          </cell>
          <cell r="I1217">
            <v>2.78</v>
          </cell>
          <cell r="J1217">
            <v>2640</v>
          </cell>
          <cell r="K1217">
            <v>92</v>
          </cell>
          <cell r="L1217">
            <v>26</v>
          </cell>
          <cell r="M1217">
            <v>0.65</v>
          </cell>
          <cell r="N1217">
            <v>20.732887718400001</v>
          </cell>
          <cell r="O1217">
            <v>323.43304840704002</v>
          </cell>
        </row>
        <row r="1218">
          <cell r="A1218">
            <v>51210</v>
          </cell>
          <cell r="B1218" t="str">
            <v>28gg, 30D, SJ, Orizio</v>
          </cell>
          <cell r="C1218" t="str">
            <v>28</v>
          </cell>
          <cell r="D1218" t="str">
            <v>100</v>
          </cell>
          <cell r="E1218" t="str">
            <v>Nm</v>
          </cell>
          <cell r="F1218">
            <v>59</v>
          </cell>
          <cell r="G1218" t="str">
            <v>1/100Nm RS Cotton/ Modal 30/70</v>
          </cell>
          <cell r="H1218">
            <v>93</v>
          </cell>
          <cell r="I1218">
            <v>2.88</v>
          </cell>
          <cell r="J1218">
            <v>2640</v>
          </cell>
          <cell r="K1218">
            <v>92</v>
          </cell>
          <cell r="L1218">
            <v>28</v>
          </cell>
          <cell r="M1218">
            <v>0.7</v>
          </cell>
          <cell r="N1218">
            <v>11.761464823322035</v>
          </cell>
          <cell r="O1218">
            <v>197.59260903181018</v>
          </cell>
        </row>
        <row r="1219">
          <cell r="A1219">
            <v>51216</v>
          </cell>
          <cell r="B1219" t="str">
            <v>24gg, 30D, SJ, Santec</v>
          </cell>
          <cell r="C1219" t="str">
            <v>24</v>
          </cell>
          <cell r="D1219" t="str">
            <v>26</v>
          </cell>
          <cell r="E1219" t="str">
            <v>Ne</v>
          </cell>
          <cell r="F1219">
            <v>26</v>
          </cell>
          <cell r="G1219" t="str">
            <v>1/26Ne RS Cotton Marl (VMBL49)</v>
          </cell>
          <cell r="H1219">
            <v>100</v>
          </cell>
          <cell r="I1219">
            <v>2.6</v>
          </cell>
          <cell r="J1219">
            <v>2220</v>
          </cell>
          <cell r="K1219">
            <v>88</v>
          </cell>
          <cell r="L1219">
            <v>26</v>
          </cell>
          <cell r="M1219">
            <v>0.65</v>
          </cell>
          <cell r="N1219">
            <v>17.996172479999998</v>
          </cell>
          <cell r="O1219">
            <v>280.74029068800002</v>
          </cell>
        </row>
        <row r="1220">
          <cell r="A1220">
            <v>51217</v>
          </cell>
          <cell r="B1220" t="str">
            <v>28gg, 30D, SJ, Orizio</v>
          </cell>
          <cell r="C1220" t="str">
            <v>28</v>
          </cell>
          <cell r="D1220" t="str">
            <v>60</v>
          </cell>
          <cell r="E1220" t="str">
            <v>Nm</v>
          </cell>
          <cell r="F1220">
            <v>36</v>
          </cell>
          <cell r="G1220" t="str">
            <v>1/60Nm RS Viscose</v>
          </cell>
          <cell r="H1220">
            <v>95</v>
          </cell>
          <cell r="I1220">
            <v>3.1</v>
          </cell>
          <cell r="J1220">
            <v>2640</v>
          </cell>
          <cell r="K1220">
            <v>92</v>
          </cell>
          <cell r="L1220">
            <v>28</v>
          </cell>
          <cell r="M1220">
            <v>0.7</v>
          </cell>
          <cell r="N1220">
            <v>20.748185920000001</v>
          </cell>
          <cell r="O1220">
            <v>348.56952345600001</v>
          </cell>
        </row>
        <row r="1221">
          <cell r="A1221">
            <v>51218</v>
          </cell>
          <cell r="B1221" t="str">
            <v>28gg, 30D, SJ, Monarch</v>
          </cell>
          <cell r="C1221" t="str">
            <v>28</v>
          </cell>
          <cell r="D1221" t="str">
            <v>30</v>
          </cell>
          <cell r="E1221" t="str">
            <v>Ne</v>
          </cell>
          <cell r="F1221">
            <v>30</v>
          </cell>
          <cell r="G1221" t="str">
            <v>1/30Ne RS Combed Cotton</v>
          </cell>
          <cell r="H1221">
            <v>100</v>
          </cell>
          <cell r="I1221">
            <v>2.7</v>
          </cell>
          <cell r="J1221">
            <v>2592</v>
          </cell>
          <cell r="K1221">
            <v>84</v>
          </cell>
          <cell r="L1221">
            <v>26</v>
          </cell>
          <cell r="M1221">
            <v>0.7</v>
          </cell>
          <cell r="N1221">
            <v>18.051001113599998</v>
          </cell>
          <cell r="O1221">
            <v>303.25681870847995</v>
          </cell>
        </row>
        <row r="1222">
          <cell r="A1222">
            <v>51219</v>
          </cell>
          <cell r="B1222" t="str">
            <v>28gg, 30D, SJ, Orizio</v>
          </cell>
          <cell r="C1222" t="str">
            <v>28</v>
          </cell>
          <cell r="D1222" t="str">
            <v>26</v>
          </cell>
          <cell r="E1222" t="str">
            <v>Ne</v>
          </cell>
          <cell r="F1222">
            <v>26</v>
          </cell>
          <cell r="G1222" t="str">
            <v>1/26Ne RS cotton Marl (VMBK1104)</v>
          </cell>
          <cell r="H1222">
            <v>100</v>
          </cell>
          <cell r="I1222">
            <v>2.8</v>
          </cell>
          <cell r="J1222">
            <v>2640</v>
          </cell>
          <cell r="K1222">
            <v>92</v>
          </cell>
          <cell r="L1222">
            <v>26</v>
          </cell>
          <cell r="M1222">
            <v>0.65</v>
          </cell>
          <cell r="N1222">
            <v>24.094667520000002</v>
          </cell>
          <cell r="O1222">
            <v>375.87681331200002</v>
          </cell>
        </row>
        <row r="1223">
          <cell r="A1223">
            <v>51225</v>
          </cell>
          <cell r="B1223" t="str">
            <v>28gg, 30D, SJ, Orizio</v>
          </cell>
          <cell r="C1223" t="str">
            <v>28</v>
          </cell>
          <cell r="D1223" t="str">
            <v>38</v>
          </cell>
          <cell r="E1223" t="str">
            <v>Ne</v>
          </cell>
          <cell r="F1223">
            <v>38</v>
          </cell>
          <cell r="G1223" t="str">
            <v>1/38Ne RS Cotton Marl (B2333)</v>
          </cell>
          <cell r="H1223">
            <v>91.5</v>
          </cell>
          <cell r="I1223">
            <v>3</v>
          </cell>
          <cell r="J1223">
            <v>2640</v>
          </cell>
          <cell r="K1223">
            <v>92</v>
          </cell>
          <cell r="L1223">
            <v>28</v>
          </cell>
          <cell r="M1223">
            <v>0.65</v>
          </cell>
          <cell r="N1223">
            <v>19.022105936842106</v>
          </cell>
          <cell r="O1223">
            <v>296.74485261473683</v>
          </cell>
        </row>
        <row r="1224">
          <cell r="A1224">
            <v>51226</v>
          </cell>
          <cell r="B1224" t="str">
            <v>28gg, 30D, SJ, Orizio</v>
          </cell>
          <cell r="C1224" t="str">
            <v>28</v>
          </cell>
          <cell r="D1224" t="str">
            <v>38</v>
          </cell>
          <cell r="E1224" t="str">
            <v>Ne</v>
          </cell>
          <cell r="F1224">
            <v>38</v>
          </cell>
          <cell r="G1224" t="str">
            <v>1/38Ne RS Cotton Marl (B0477)</v>
          </cell>
          <cell r="H1224">
            <v>91.5</v>
          </cell>
          <cell r="I1224">
            <v>3</v>
          </cell>
          <cell r="J1224">
            <v>2640</v>
          </cell>
          <cell r="K1224">
            <v>92</v>
          </cell>
          <cell r="L1224">
            <v>28</v>
          </cell>
          <cell r="M1224">
            <v>0.65</v>
          </cell>
          <cell r="N1224">
            <v>19.022105936842106</v>
          </cell>
          <cell r="O1224">
            <v>296.74485261473683</v>
          </cell>
        </row>
        <row r="1225">
          <cell r="A1225">
            <v>51230</v>
          </cell>
          <cell r="B1225" t="str">
            <v>28gg, 30D, SJ, Orizio</v>
          </cell>
          <cell r="C1225" t="str">
            <v>28</v>
          </cell>
          <cell r="D1225" t="str">
            <v>30</v>
          </cell>
          <cell r="E1225" t="str">
            <v>Ne</v>
          </cell>
          <cell r="F1225">
            <v>30</v>
          </cell>
          <cell r="G1225" t="str">
            <v>1/30Ne RS Cotton Marl (B0837)</v>
          </cell>
          <cell r="H1225">
            <v>100</v>
          </cell>
          <cell r="I1225">
            <v>2.88</v>
          </cell>
          <cell r="J1225">
            <v>2640</v>
          </cell>
          <cell r="K1225">
            <v>92</v>
          </cell>
          <cell r="L1225">
            <v>26</v>
          </cell>
          <cell r="M1225">
            <v>0.65</v>
          </cell>
          <cell r="N1225">
            <v>21.478675046400003</v>
          </cell>
          <cell r="O1225">
            <v>335.06733072384009</v>
          </cell>
        </row>
        <row r="1226">
          <cell r="A1226">
            <v>51233</v>
          </cell>
          <cell r="B1226" t="str">
            <v>28gg, 30D, SJ, Orizio</v>
          </cell>
          <cell r="C1226" t="str">
            <v>28</v>
          </cell>
          <cell r="D1226" t="str">
            <v>85</v>
          </cell>
          <cell r="E1226" t="str">
            <v>Nm</v>
          </cell>
          <cell r="F1226">
            <v>51</v>
          </cell>
          <cell r="G1226" t="str">
            <v>1/85Nm RS Micro Modal</v>
          </cell>
          <cell r="H1226">
            <v>93</v>
          </cell>
          <cell r="I1226">
            <v>2.61</v>
          </cell>
          <cell r="J1226">
            <v>2640</v>
          </cell>
          <cell r="K1226">
            <v>92</v>
          </cell>
          <cell r="L1226">
            <v>28</v>
          </cell>
          <cell r="M1226">
            <v>0.7</v>
          </cell>
          <cell r="N1226">
            <v>12.33080043670588</v>
          </cell>
          <cell r="O1226">
            <v>207.15744733665878</v>
          </cell>
        </row>
        <row r="1227">
          <cell r="A1227">
            <v>51237</v>
          </cell>
          <cell r="B1227" t="str">
            <v>28gg, 30D, SJ, Orizio</v>
          </cell>
          <cell r="C1227" t="str">
            <v>28</v>
          </cell>
          <cell r="D1227" t="str">
            <v>30</v>
          </cell>
          <cell r="E1227" t="str">
            <v>Ne</v>
          </cell>
          <cell r="F1227">
            <v>30</v>
          </cell>
          <cell r="G1227" t="str">
            <v>1/30Ne RS Combed Cotton</v>
          </cell>
          <cell r="H1227">
            <v>100</v>
          </cell>
          <cell r="I1227">
            <v>2.9</v>
          </cell>
          <cell r="J1227">
            <v>2640</v>
          </cell>
          <cell r="K1227">
            <v>92</v>
          </cell>
          <cell r="L1227">
            <v>26</v>
          </cell>
          <cell r="M1227">
            <v>0.7</v>
          </cell>
          <cell r="N1227">
            <v>21.627832511999998</v>
          </cell>
          <cell r="O1227">
            <v>363.34758620159994</v>
          </cell>
        </row>
        <row r="1228">
          <cell r="A1228">
            <v>51238</v>
          </cell>
          <cell r="B1228" t="str">
            <v>28gg, 30D, SJ, Orizio</v>
          </cell>
          <cell r="C1228" t="str">
            <v>28</v>
          </cell>
          <cell r="D1228" t="str">
            <v>50</v>
          </cell>
          <cell r="E1228" t="str">
            <v>Nm</v>
          </cell>
          <cell r="F1228">
            <v>30</v>
          </cell>
          <cell r="G1228" t="str">
            <v>1/50Nm RS Tencel A100</v>
          </cell>
          <cell r="H1228">
            <v>93</v>
          </cell>
          <cell r="I1228">
            <v>3</v>
          </cell>
          <cell r="J1228">
            <v>2640</v>
          </cell>
          <cell r="K1228">
            <v>92</v>
          </cell>
          <cell r="L1228">
            <v>28</v>
          </cell>
          <cell r="M1228">
            <v>0.7</v>
          </cell>
          <cell r="N1228">
            <v>24.094667520000002</v>
          </cell>
          <cell r="O1228">
            <v>404.79041433600003</v>
          </cell>
        </row>
        <row r="1229">
          <cell r="A1229">
            <v>51241</v>
          </cell>
          <cell r="B1229" t="str">
            <v>28gg, 30D, SJ, Orizio</v>
          </cell>
          <cell r="C1229" t="str">
            <v>28</v>
          </cell>
          <cell r="D1229" t="str">
            <v>30</v>
          </cell>
          <cell r="E1229" t="str">
            <v>Ne</v>
          </cell>
          <cell r="F1229">
            <v>30</v>
          </cell>
          <cell r="G1229" t="str">
            <v>1/30Ne RS Cotton Marl (B0832)</v>
          </cell>
          <cell r="H1229">
            <v>90</v>
          </cell>
          <cell r="I1229">
            <v>3.2</v>
          </cell>
          <cell r="J1229">
            <v>2640</v>
          </cell>
          <cell r="K1229">
            <v>92</v>
          </cell>
          <cell r="L1229">
            <v>28</v>
          </cell>
          <cell r="M1229">
            <v>0.65</v>
          </cell>
          <cell r="N1229">
            <v>25.700978688000003</v>
          </cell>
          <cell r="O1229">
            <v>400.93526753280008</v>
          </cell>
        </row>
        <row r="1230">
          <cell r="A1230">
            <v>51242</v>
          </cell>
          <cell r="B1230" t="str">
            <v>28gg, 30D, SJ, Monarch</v>
          </cell>
          <cell r="C1230" t="str">
            <v>28</v>
          </cell>
          <cell r="D1230" t="str">
            <v>30</v>
          </cell>
          <cell r="E1230" t="str">
            <v>Ne</v>
          </cell>
          <cell r="F1230">
            <v>30</v>
          </cell>
          <cell r="G1230" t="str">
            <v>1/30Ne RS Combed Cotton</v>
          </cell>
          <cell r="H1230">
            <v>90</v>
          </cell>
          <cell r="I1230">
            <v>2.9</v>
          </cell>
          <cell r="J1230">
            <v>2592</v>
          </cell>
          <cell r="K1230">
            <v>60</v>
          </cell>
          <cell r="L1230">
            <v>28</v>
          </cell>
          <cell r="M1230">
            <v>0.7</v>
          </cell>
          <cell r="N1230">
            <v>14.913932544</v>
          </cell>
          <cell r="O1230">
            <v>250.55406673919998</v>
          </cell>
        </row>
        <row r="1231">
          <cell r="A1231">
            <v>51242</v>
          </cell>
          <cell r="B1231" t="str">
            <v>28gg, 30D, SJ, Monarch</v>
          </cell>
          <cell r="C1231" t="str">
            <v>28</v>
          </cell>
          <cell r="D1231" t="str">
            <v>30</v>
          </cell>
          <cell r="E1231" t="str">
            <v>Ne</v>
          </cell>
          <cell r="F1231">
            <v>30</v>
          </cell>
          <cell r="G1231" t="str">
            <v>1/30Ne RS Combed Cotton</v>
          </cell>
          <cell r="H1231">
            <v>90</v>
          </cell>
          <cell r="I1231">
            <v>2.9</v>
          </cell>
          <cell r="J1231">
            <v>2592</v>
          </cell>
          <cell r="K1231">
            <v>60</v>
          </cell>
          <cell r="L1231">
            <v>28</v>
          </cell>
          <cell r="M1231">
            <v>0.7</v>
          </cell>
          <cell r="N1231">
            <v>14.913932544</v>
          </cell>
          <cell r="O1231">
            <v>250.55406673919998</v>
          </cell>
        </row>
        <row r="1232">
          <cell r="A1232">
            <v>51243</v>
          </cell>
          <cell r="B1232" t="str">
            <v>28gg, 30D, SJ, Orizio</v>
          </cell>
          <cell r="C1232" t="str">
            <v>28</v>
          </cell>
          <cell r="D1232" t="str">
            <v>70</v>
          </cell>
          <cell r="E1232" t="str">
            <v>Nm</v>
          </cell>
          <cell r="F1232">
            <v>42</v>
          </cell>
          <cell r="G1232" t="str">
            <v>1/70Nm RS Modal Marl (SGR 4560A-SSS)</v>
          </cell>
          <cell r="H1232">
            <v>95</v>
          </cell>
          <cell r="I1232">
            <v>2.95</v>
          </cell>
          <cell r="J1232">
            <v>2640</v>
          </cell>
          <cell r="K1232">
            <v>92</v>
          </cell>
          <cell r="L1232">
            <v>28</v>
          </cell>
          <cell r="M1232">
            <v>0.65</v>
          </cell>
          <cell r="N1232">
            <v>16.923635520000005</v>
          </cell>
          <cell r="O1232">
            <v>264.00871411200012</v>
          </cell>
        </row>
        <row r="1233">
          <cell r="A1233">
            <v>51244</v>
          </cell>
          <cell r="B1233" t="str">
            <v>28gg, 30D, SJ, Orizio</v>
          </cell>
          <cell r="C1233" t="str">
            <v>28</v>
          </cell>
          <cell r="D1233" t="str">
            <v>26</v>
          </cell>
          <cell r="E1233" t="str">
            <v>Ne</v>
          </cell>
          <cell r="F1233">
            <v>26</v>
          </cell>
          <cell r="G1233" t="str">
            <v>1/26Ne RS Cotton/ Acrylic 70/30</v>
          </cell>
          <cell r="H1233">
            <v>100</v>
          </cell>
          <cell r="I1233">
            <v>2.8</v>
          </cell>
          <cell r="J1233">
            <v>2640</v>
          </cell>
          <cell r="K1233">
            <v>92</v>
          </cell>
          <cell r="L1233">
            <v>26</v>
          </cell>
          <cell r="M1233">
            <v>0.7</v>
          </cell>
          <cell r="N1233">
            <v>24.094667520000002</v>
          </cell>
          <cell r="O1233">
            <v>404.79041433600003</v>
          </cell>
        </row>
        <row r="1234">
          <cell r="A1234">
            <v>51246</v>
          </cell>
          <cell r="B1234" t="str">
            <v>24gg, 30D, SJ, Orizio</v>
          </cell>
          <cell r="C1234" t="str">
            <v>24</v>
          </cell>
          <cell r="D1234" t="str">
            <v>20</v>
          </cell>
          <cell r="E1234" t="str">
            <v>Ne</v>
          </cell>
          <cell r="F1234">
            <v>20</v>
          </cell>
          <cell r="G1234" t="str">
            <v>1/20Ne Rs Combed Cotton</v>
          </cell>
          <cell r="H1234">
            <v>100</v>
          </cell>
          <cell r="I1234">
            <v>3.25</v>
          </cell>
          <cell r="J1234">
            <v>2220</v>
          </cell>
          <cell r="K1234">
            <v>92</v>
          </cell>
          <cell r="L1234">
            <v>26</v>
          </cell>
          <cell r="M1234">
            <v>0.7</v>
          </cell>
          <cell r="N1234">
            <v>30.57304302</v>
          </cell>
          <cell r="O1234">
            <v>513.62712273599993</v>
          </cell>
        </row>
        <row r="1235">
          <cell r="A1235">
            <v>51246</v>
          </cell>
          <cell r="B1235" t="str">
            <v>24gg, 30D, SJ, Orizio</v>
          </cell>
          <cell r="C1235" t="str">
            <v>24</v>
          </cell>
          <cell r="D1235" t="str">
            <v>20</v>
          </cell>
          <cell r="E1235" t="str">
            <v>Ne</v>
          </cell>
          <cell r="F1235">
            <v>20</v>
          </cell>
          <cell r="G1235" t="str">
            <v>1/20Ne Rs Combed Cotton</v>
          </cell>
          <cell r="H1235">
            <v>100</v>
          </cell>
          <cell r="I1235">
            <v>3.25</v>
          </cell>
          <cell r="J1235">
            <v>2220</v>
          </cell>
          <cell r="K1235">
            <v>92</v>
          </cell>
          <cell r="L1235">
            <v>26</v>
          </cell>
          <cell r="M1235">
            <v>0.7</v>
          </cell>
          <cell r="N1235">
            <v>30.57304302</v>
          </cell>
          <cell r="O1235">
            <v>513.62712273599993</v>
          </cell>
        </row>
        <row r="1236">
          <cell r="A1236">
            <v>51248</v>
          </cell>
          <cell r="B1236" t="str">
            <v>28gg, 30D, SJ, Orizio</v>
          </cell>
          <cell r="C1236" t="str">
            <v>28</v>
          </cell>
          <cell r="D1236" t="str">
            <v>30</v>
          </cell>
          <cell r="E1236" t="str">
            <v>Ne</v>
          </cell>
          <cell r="F1236">
            <v>30</v>
          </cell>
          <cell r="G1236" t="str">
            <v>1/30Ne RS Cotton Marl (B0829)</v>
          </cell>
          <cell r="H1236">
            <v>100</v>
          </cell>
          <cell r="I1236">
            <v>2.78</v>
          </cell>
          <cell r="J1236">
            <v>2640</v>
          </cell>
          <cell r="K1236">
            <v>92</v>
          </cell>
          <cell r="L1236">
            <v>26</v>
          </cell>
          <cell r="M1236">
            <v>0.65</v>
          </cell>
          <cell r="N1236">
            <v>20.732887718400001</v>
          </cell>
          <cell r="O1236">
            <v>323.43304840704002</v>
          </cell>
        </row>
        <row r="1237">
          <cell r="A1237">
            <v>51256</v>
          </cell>
          <cell r="B1237" t="str">
            <v>24gg, 30D, SJ, Orizio</v>
          </cell>
          <cell r="C1237" t="str">
            <v>24</v>
          </cell>
          <cell r="D1237" t="str">
            <v>20</v>
          </cell>
          <cell r="E1237" t="str">
            <v>Ne</v>
          </cell>
          <cell r="F1237">
            <v>20</v>
          </cell>
          <cell r="G1237" t="str">
            <v>1/20Ne RS Cotton/ Organic cotton 95/5</v>
          </cell>
          <cell r="H1237">
            <v>100</v>
          </cell>
          <cell r="I1237">
            <v>3.25</v>
          </cell>
          <cell r="J1237">
            <v>2220</v>
          </cell>
          <cell r="K1237">
            <v>92</v>
          </cell>
          <cell r="L1237">
            <v>26</v>
          </cell>
          <cell r="M1237">
            <v>0.7</v>
          </cell>
          <cell r="N1237">
            <v>30.57304302</v>
          </cell>
          <cell r="O1237">
            <v>513.62712273599993</v>
          </cell>
        </row>
        <row r="1238">
          <cell r="A1238">
            <v>51259</v>
          </cell>
          <cell r="B1238" t="str">
            <v>28gg, 30D, SJ, Monarch</v>
          </cell>
          <cell r="C1238" t="str">
            <v>28</v>
          </cell>
          <cell r="D1238" t="str">
            <v>26</v>
          </cell>
          <cell r="E1238" t="str">
            <v>Ne</v>
          </cell>
          <cell r="F1238">
            <v>26</v>
          </cell>
          <cell r="G1238" t="str">
            <v>1/26Ne RS Cotton/ Acrylic 70/30</v>
          </cell>
          <cell r="H1238">
            <v>100</v>
          </cell>
          <cell r="I1238">
            <v>2.8</v>
          </cell>
          <cell r="J1238">
            <v>2592</v>
          </cell>
          <cell r="K1238">
            <v>84</v>
          </cell>
          <cell r="L1238">
            <v>26</v>
          </cell>
          <cell r="M1238">
            <v>0.7</v>
          </cell>
          <cell r="N1238">
            <v>21.599488512000001</v>
          </cell>
          <cell r="O1238">
            <v>362.87140700160001</v>
          </cell>
        </row>
        <row r="1239">
          <cell r="A1239">
            <v>51260</v>
          </cell>
          <cell r="B1239" t="str">
            <v>24gg, 30D, SJ, Orizio</v>
          </cell>
          <cell r="C1239" t="str">
            <v>24</v>
          </cell>
          <cell r="D1239" t="str">
            <v>20</v>
          </cell>
          <cell r="E1239" t="str">
            <v>Ne</v>
          </cell>
          <cell r="F1239">
            <v>20</v>
          </cell>
          <cell r="G1239" t="str">
            <v>1/20Ne RS Cotton/ polyester 60/40</v>
          </cell>
          <cell r="H1239">
            <v>100</v>
          </cell>
          <cell r="I1239">
            <v>3.4</v>
          </cell>
          <cell r="J1239">
            <v>2220</v>
          </cell>
          <cell r="K1239">
            <v>92</v>
          </cell>
          <cell r="L1239">
            <v>26</v>
          </cell>
          <cell r="M1239">
            <v>0.7</v>
          </cell>
          <cell r="N1239">
            <v>31.984106543999992</v>
          </cell>
          <cell r="O1239">
            <v>537.33298993919982</v>
          </cell>
        </row>
        <row r="1240">
          <cell r="A1240">
            <v>51262</v>
          </cell>
          <cell r="B1240" t="str">
            <v>24gg, 30D, SJ, Orizio</v>
          </cell>
          <cell r="C1240" t="str">
            <v>24</v>
          </cell>
          <cell r="D1240" t="str">
            <v>26</v>
          </cell>
          <cell r="E1240" t="str">
            <v>Ne</v>
          </cell>
          <cell r="F1240">
            <v>26</v>
          </cell>
          <cell r="G1240" t="str">
            <v>1/26Ne RS Cotton Marl (B0829)</v>
          </cell>
          <cell r="H1240">
            <v>100</v>
          </cell>
          <cell r="I1240">
            <v>2.6</v>
          </cell>
          <cell r="J1240">
            <v>2220</v>
          </cell>
          <cell r="K1240">
            <v>88</v>
          </cell>
          <cell r="L1240">
            <v>26</v>
          </cell>
          <cell r="M1240">
            <v>0.65</v>
          </cell>
          <cell r="N1240">
            <v>17.996172479999998</v>
          </cell>
          <cell r="O1240">
            <v>280.74029068800002</v>
          </cell>
        </row>
        <row r="1241">
          <cell r="A1241">
            <v>51263</v>
          </cell>
          <cell r="B1241" t="str">
            <v>28gg, 30D, SJ, Orizio</v>
          </cell>
          <cell r="C1241" t="str">
            <v>28</v>
          </cell>
          <cell r="D1241" t="str">
            <v>60</v>
          </cell>
          <cell r="E1241" t="str">
            <v>Nm</v>
          </cell>
          <cell r="F1241">
            <v>36</v>
          </cell>
          <cell r="G1241" t="str">
            <v>1/60Nm RS Micro Modal</v>
          </cell>
          <cell r="H1241">
            <v>87</v>
          </cell>
          <cell r="I1241">
            <v>3</v>
          </cell>
          <cell r="J1241">
            <v>2640</v>
          </cell>
          <cell r="K1241">
            <v>92</v>
          </cell>
          <cell r="L1241">
            <v>28</v>
          </cell>
          <cell r="M1241">
            <v>0.7</v>
          </cell>
          <cell r="N1241">
            <v>20.0788896</v>
          </cell>
          <cell r="O1241">
            <v>337.32534527999996</v>
          </cell>
        </row>
        <row r="1242">
          <cell r="A1242">
            <v>51264</v>
          </cell>
          <cell r="B1242" t="str">
            <v>28gg, 30D, SJ, Orizio</v>
          </cell>
          <cell r="C1242" t="str">
            <v>28</v>
          </cell>
          <cell r="D1242" t="str">
            <v>60</v>
          </cell>
          <cell r="E1242" t="str">
            <v>Ne</v>
          </cell>
          <cell r="F1242">
            <v>60</v>
          </cell>
          <cell r="G1242" t="str">
            <v>1/60Ne RS Combed Cotton</v>
          </cell>
          <cell r="H1242">
            <v>93</v>
          </cell>
          <cell r="I1242">
            <v>2.6</v>
          </cell>
          <cell r="J1242">
            <v>2640</v>
          </cell>
          <cell r="K1242">
            <v>92</v>
          </cell>
          <cell r="L1242">
            <v>28</v>
          </cell>
          <cell r="M1242">
            <v>0.7</v>
          </cell>
          <cell r="N1242">
            <v>10.441022591999999</v>
          </cell>
          <cell r="O1242">
            <v>175.40917954559998</v>
          </cell>
        </row>
        <row r="1243">
          <cell r="A1243">
            <v>51265</v>
          </cell>
          <cell r="B1243" t="str">
            <v>28gg, 30D, SJ, Monarch</v>
          </cell>
          <cell r="C1243" t="str">
            <v>28</v>
          </cell>
          <cell r="D1243" t="str">
            <v>30</v>
          </cell>
          <cell r="E1243" t="str">
            <v>Ne</v>
          </cell>
          <cell r="F1243">
            <v>30</v>
          </cell>
          <cell r="G1243" t="str">
            <v>1/30Ne RS Combed Cotton</v>
          </cell>
          <cell r="H1243">
            <v>100</v>
          </cell>
          <cell r="I1243">
            <v>2.5499999999999998</v>
          </cell>
          <cell r="J1243">
            <v>2592</v>
          </cell>
          <cell r="K1243">
            <v>84</v>
          </cell>
          <cell r="L1243">
            <v>26</v>
          </cell>
          <cell r="M1243">
            <v>0.7</v>
          </cell>
          <cell r="N1243">
            <v>17.048167718399998</v>
          </cell>
          <cell r="O1243">
            <v>286.40921766911993</v>
          </cell>
        </row>
        <row r="1244">
          <cell r="A1244">
            <v>51268</v>
          </cell>
          <cell r="B1244" t="str">
            <v>28gg, 30D, SJ, Orizio</v>
          </cell>
          <cell r="C1244" t="str">
            <v>28</v>
          </cell>
          <cell r="D1244" t="str">
            <v>34</v>
          </cell>
          <cell r="E1244" t="str">
            <v>Ne</v>
          </cell>
          <cell r="F1244">
            <v>34</v>
          </cell>
          <cell r="G1244" t="str">
            <v>1/34Ne RS Combed Cotton</v>
          </cell>
          <cell r="H1244">
            <v>71</v>
          </cell>
          <cell r="I1244">
            <v>3.09</v>
          </cell>
          <cell r="J1244">
            <v>2640</v>
          </cell>
          <cell r="K1244">
            <v>88</v>
          </cell>
          <cell r="L1244">
            <v>28</v>
          </cell>
          <cell r="M1244">
            <v>0.7</v>
          </cell>
          <cell r="N1244">
            <v>20.945722480941178</v>
          </cell>
          <cell r="O1244">
            <v>351.88813767981173</v>
          </cell>
        </row>
        <row r="1245">
          <cell r="A1245">
            <v>51268</v>
          </cell>
          <cell r="B1245" t="str">
            <v>28gg, 30D, SJ, Orizio</v>
          </cell>
          <cell r="C1245" t="str">
            <v>28</v>
          </cell>
          <cell r="D1245" t="str">
            <v>34</v>
          </cell>
          <cell r="E1245" t="str">
            <v>Ne</v>
          </cell>
          <cell r="F1245">
            <v>34</v>
          </cell>
          <cell r="G1245" t="str">
            <v>1/34Ne RS Combed Cotton</v>
          </cell>
          <cell r="H1245">
            <v>71</v>
          </cell>
          <cell r="I1245">
            <v>3.09</v>
          </cell>
          <cell r="J1245">
            <v>2640</v>
          </cell>
          <cell r="K1245">
            <v>88</v>
          </cell>
          <cell r="L1245">
            <v>28</v>
          </cell>
          <cell r="M1245">
            <v>0.7</v>
          </cell>
          <cell r="N1245">
            <v>20.945722480941178</v>
          </cell>
          <cell r="O1245">
            <v>351.88813767981173</v>
          </cell>
        </row>
        <row r="1246">
          <cell r="A1246">
            <v>51272</v>
          </cell>
          <cell r="B1246" t="str">
            <v>28gg, 30D, SJ, Orizio</v>
          </cell>
          <cell r="C1246" t="str">
            <v>28</v>
          </cell>
          <cell r="D1246" t="str">
            <v>50</v>
          </cell>
          <cell r="E1246" t="str">
            <v>Nm</v>
          </cell>
          <cell r="F1246">
            <v>30</v>
          </cell>
          <cell r="G1246" t="str">
            <v>1/50Nm RS Tencel A100</v>
          </cell>
          <cell r="H1246">
            <v>93</v>
          </cell>
          <cell r="I1246">
            <v>3</v>
          </cell>
          <cell r="J1246">
            <v>2640</v>
          </cell>
          <cell r="K1246">
            <v>92</v>
          </cell>
          <cell r="L1246">
            <v>28</v>
          </cell>
          <cell r="M1246">
            <v>0.7</v>
          </cell>
          <cell r="N1246">
            <v>24.094667520000002</v>
          </cell>
          <cell r="O1246">
            <v>404.79041433600003</v>
          </cell>
        </row>
        <row r="1247">
          <cell r="A1247">
            <v>51273</v>
          </cell>
          <cell r="B1247" t="str">
            <v>28gg, 30D, SJ, Orizio</v>
          </cell>
          <cell r="C1247" t="str">
            <v>28</v>
          </cell>
          <cell r="D1247" t="str">
            <v>30</v>
          </cell>
          <cell r="E1247" t="str">
            <v>Ne</v>
          </cell>
          <cell r="F1247">
            <v>30</v>
          </cell>
          <cell r="G1247" t="str">
            <v>1/30Ne RS Cotton Marl (B13)</v>
          </cell>
          <cell r="H1247">
            <v>100</v>
          </cell>
          <cell r="I1247">
            <v>2.88</v>
          </cell>
          <cell r="J1247">
            <v>2640</v>
          </cell>
          <cell r="K1247">
            <v>92</v>
          </cell>
          <cell r="L1247">
            <v>26</v>
          </cell>
          <cell r="M1247">
            <v>0.65</v>
          </cell>
          <cell r="N1247">
            <v>21.478675046400003</v>
          </cell>
          <cell r="O1247">
            <v>335.06733072384009</v>
          </cell>
        </row>
        <row r="1248">
          <cell r="A1248">
            <v>51274</v>
          </cell>
          <cell r="B1248" t="str">
            <v>28gg, 30D, SJ, Orizio</v>
          </cell>
          <cell r="C1248" t="str">
            <v>28</v>
          </cell>
          <cell r="D1248" t="str">
            <v>30</v>
          </cell>
          <cell r="E1248" t="str">
            <v>Ne</v>
          </cell>
          <cell r="F1248">
            <v>30</v>
          </cell>
          <cell r="G1248" t="str">
            <v>1/30Ne RS Cotton Marl (B50)</v>
          </cell>
          <cell r="H1248">
            <v>100</v>
          </cell>
          <cell r="I1248">
            <v>2.88</v>
          </cell>
          <cell r="J1248">
            <v>2640</v>
          </cell>
          <cell r="K1248">
            <v>92</v>
          </cell>
          <cell r="L1248">
            <v>26</v>
          </cell>
          <cell r="M1248">
            <v>0.65</v>
          </cell>
          <cell r="N1248">
            <v>21.478675046400003</v>
          </cell>
          <cell r="O1248">
            <v>335.06733072384009</v>
          </cell>
        </row>
        <row r="1249">
          <cell r="A1249">
            <v>51280</v>
          </cell>
          <cell r="B1249" t="str">
            <v>28gg, 30D, SJ, Orizio</v>
          </cell>
          <cell r="C1249" t="str">
            <v>28</v>
          </cell>
          <cell r="D1249" t="str">
            <v>30</v>
          </cell>
          <cell r="E1249" t="str">
            <v>Ne</v>
          </cell>
          <cell r="F1249">
            <v>30</v>
          </cell>
          <cell r="G1249" t="str">
            <v>1/30Ne RS Combed Cotton</v>
          </cell>
          <cell r="H1249">
            <v>100</v>
          </cell>
          <cell r="I1249">
            <v>2.9</v>
          </cell>
          <cell r="J1249">
            <v>2640</v>
          </cell>
          <cell r="K1249">
            <v>92</v>
          </cell>
          <cell r="L1249">
            <v>26</v>
          </cell>
          <cell r="M1249">
            <v>0.7</v>
          </cell>
          <cell r="N1249">
            <v>21.627832511999998</v>
          </cell>
          <cell r="O1249">
            <v>363.34758620159994</v>
          </cell>
        </row>
        <row r="1250">
          <cell r="A1250">
            <v>51281</v>
          </cell>
          <cell r="B1250" t="str">
            <v>28gg, 30D, SJ, Orizio</v>
          </cell>
          <cell r="C1250" t="str">
            <v>28</v>
          </cell>
          <cell r="D1250" t="str">
            <v>30</v>
          </cell>
          <cell r="E1250" t="str">
            <v>Ne</v>
          </cell>
          <cell r="F1250">
            <v>30</v>
          </cell>
          <cell r="G1250" t="str">
            <v>1/30Ne RS Combed Cotton</v>
          </cell>
          <cell r="H1250">
            <v>100</v>
          </cell>
          <cell r="I1250">
            <v>2.9</v>
          </cell>
          <cell r="J1250">
            <v>2640</v>
          </cell>
          <cell r="K1250">
            <v>92</v>
          </cell>
          <cell r="L1250">
            <v>26</v>
          </cell>
          <cell r="M1250">
            <v>0.7</v>
          </cell>
          <cell r="N1250">
            <v>21.627832511999998</v>
          </cell>
          <cell r="O1250">
            <v>363.34758620159994</v>
          </cell>
        </row>
        <row r="1251">
          <cell r="A1251">
            <v>51282</v>
          </cell>
          <cell r="B1251" t="str">
            <v>28gg, 30D, SJ, Orizio</v>
          </cell>
          <cell r="C1251" t="str">
            <v>28</v>
          </cell>
          <cell r="D1251" t="str">
            <v>30</v>
          </cell>
          <cell r="E1251" t="str">
            <v>Ne</v>
          </cell>
          <cell r="F1251">
            <v>30</v>
          </cell>
          <cell r="G1251" t="str">
            <v>1/30Ne RS Cotton Marl (B0833)</v>
          </cell>
          <cell r="H1251">
            <v>100</v>
          </cell>
          <cell r="I1251">
            <v>2.88</v>
          </cell>
          <cell r="J1251">
            <v>2640</v>
          </cell>
          <cell r="K1251">
            <v>92</v>
          </cell>
          <cell r="L1251">
            <v>26</v>
          </cell>
          <cell r="M1251">
            <v>0.65</v>
          </cell>
          <cell r="N1251">
            <v>21.478675046400003</v>
          </cell>
          <cell r="O1251">
            <v>335.06733072384009</v>
          </cell>
        </row>
        <row r="1252">
          <cell r="A1252">
            <v>51283</v>
          </cell>
          <cell r="B1252" t="str">
            <v>28gg, 30D, SJ, Orizio</v>
          </cell>
          <cell r="C1252" t="str">
            <v>28</v>
          </cell>
          <cell r="D1252" t="str">
            <v>40</v>
          </cell>
          <cell r="E1252" t="str">
            <v>Ne</v>
          </cell>
          <cell r="F1252">
            <v>40</v>
          </cell>
          <cell r="G1252" t="str">
            <v>1/40Ne RS Combed Cotton</v>
          </cell>
          <cell r="H1252">
            <v>90</v>
          </cell>
          <cell r="I1252">
            <v>3.15</v>
          </cell>
          <cell r="J1252">
            <v>2640</v>
          </cell>
          <cell r="K1252">
            <v>92</v>
          </cell>
          <cell r="L1252">
            <v>28</v>
          </cell>
          <cell r="M1252">
            <v>0.7</v>
          </cell>
          <cell r="N1252">
            <v>18.974550671999999</v>
          </cell>
          <cell r="O1252">
            <v>318.77245128959999</v>
          </cell>
        </row>
        <row r="1253">
          <cell r="A1253">
            <v>51284</v>
          </cell>
          <cell r="B1253" t="str">
            <v>28gg, 30D, SJ, Orizio</v>
          </cell>
          <cell r="C1253" t="str">
            <v>28</v>
          </cell>
          <cell r="D1253" t="str">
            <v>50</v>
          </cell>
          <cell r="E1253" t="str">
            <v>Nm</v>
          </cell>
          <cell r="F1253">
            <v>30</v>
          </cell>
          <cell r="G1253" t="str">
            <v>1/50Nm OES Viscose</v>
          </cell>
          <cell r="H1253">
            <v>93</v>
          </cell>
          <cell r="I1253">
            <v>3.15</v>
          </cell>
          <cell r="J1253">
            <v>2640</v>
          </cell>
          <cell r="K1253">
            <v>92</v>
          </cell>
          <cell r="L1253">
            <v>28</v>
          </cell>
          <cell r="M1253">
            <v>0.7</v>
          </cell>
          <cell r="N1253">
            <v>25.299400896000002</v>
          </cell>
          <cell r="O1253">
            <v>425.02993505280006</v>
          </cell>
        </row>
        <row r="1254">
          <cell r="A1254">
            <v>51287</v>
          </cell>
          <cell r="B1254" t="str">
            <v>24gg, 30D, SJ, Orizio</v>
          </cell>
          <cell r="C1254" t="str">
            <v>24</v>
          </cell>
          <cell r="D1254" t="str">
            <v>20</v>
          </cell>
          <cell r="E1254" t="str">
            <v>Ne</v>
          </cell>
          <cell r="F1254">
            <v>20</v>
          </cell>
          <cell r="G1254" t="str">
            <v>1/20Ne RS Cotton/ Organic Cotton 95/5 Marl (CD2126)</v>
          </cell>
          <cell r="H1254">
            <v>100</v>
          </cell>
          <cell r="I1254">
            <v>3.35</v>
          </cell>
          <cell r="J1254">
            <v>2220</v>
          </cell>
          <cell r="K1254">
            <v>92</v>
          </cell>
          <cell r="L1254">
            <v>26</v>
          </cell>
          <cell r="M1254">
            <v>0.65</v>
          </cell>
          <cell r="N1254">
            <v>31.513752036000003</v>
          </cell>
          <cell r="O1254">
            <v>491.61453176160006</v>
          </cell>
        </row>
        <row r="1255">
          <cell r="A1255">
            <v>51289</v>
          </cell>
          <cell r="B1255" t="str">
            <v>28gg, 30D, SJ, Orizio</v>
          </cell>
          <cell r="C1255" t="str">
            <v>28</v>
          </cell>
          <cell r="D1255" t="str">
            <v>100</v>
          </cell>
          <cell r="E1255" t="str">
            <v>Nm</v>
          </cell>
          <cell r="F1255">
            <v>59</v>
          </cell>
          <cell r="G1255" t="str">
            <v>1/100Nm RS Cotton/ Modal 60/40</v>
          </cell>
          <cell r="H1255">
            <v>90</v>
          </cell>
          <cell r="I1255">
            <v>2.9</v>
          </cell>
          <cell r="J1255">
            <v>2640</v>
          </cell>
          <cell r="K1255">
            <v>92</v>
          </cell>
          <cell r="L1255">
            <v>28</v>
          </cell>
          <cell r="M1255">
            <v>0.7</v>
          </cell>
          <cell r="N1255">
            <v>11.843141662372881</v>
          </cell>
          <cell r="O1255">
            <v>198.96477992786441</v>
          </cell>
        </row>
        <row r="1256">
          <cell r="A1256">
            <v>51290</v>
          </cell>
          <cell r="B1256" t="str">
            <v>36gg, 30D, SJ, Orizio</v>
          </cell>
          <cell r="C1256" t="str">
            <v>36</v>
          </cell>
          <cell r="D1256" t="str">
            <v>100</v>
          </cell>
          <cell r="E1256" t="str">
            <v>Nm</v>
          </cell>
          <cell r="F1256">
            <v>59</v>
          </cell>
          <cell r="G1256" t="str">
            <v>1/100Nm RS Cotton/ Micro Modal 50/50</v>
          </cell>
          <cell r="H1256">
            <v>93</v>
          </cell>
          <cell r="I1256">
            <v>2.5</v>
          </cell>
          <cell r="J1256">
            <v>3384</v>
          </cell>
          <cell r="K1256">
            <v>92</v>
          </cell>
          <cell r="L1256">
            <v>28</v>
          </cell>
          <cell r="M1256">
            <v>0.7</v>
          </cell>
          <cell r="N1256">
            <v>13.086857166101696</v>
          </cell>
          <cell r="O1256">
            <v>219.85920039050848</v>
          </cell>
        </row>
        <row r="1257">
          <cell r="A1257">
            <v>51295</v>
          </cell>
          <cell r="B1257" t="str">
            <v>28gg, 30D, SJ, Orizio</v>
          </cell>
          <cell r="C1257" t="str">
            <v>28</v>
          </cell>
          <cell r="D1257" t="str">
            <v>38</v>
          </cell>
          <cell r="E1257" t="str">
            <v>Ne</v>
          </cell>
          <cell r="F1257">
            <v>38</v>
          </cell>
          <cell r="G1257" t="str">
            <v>1/38Ne RS Combed Cotton</v>
          </cell>
          <cell r="H1257">
            <v>92</v>
          </cell>
          <cell r="I1257">
            <v>3.1</v>
          </cell>
          <cell r="J1257">
            <v>2640</v>
          </cell>
          <cell r="K1257">
            <v>92</v>
          </cell>
          <cell r="L1257">
            <v>28</v>
          </cell>
          <cell r="M1257">
            <v>0.7</v>
          </cell>
          <cell r="N1257">
            <v>19.656176134736842</v>
          </cell>
          <cell r="O1257">
            <v>330.22375906357894</v>
          </cell>
        </row>
        <row r="1258">
          <cell r="A1258">
            <v>51295</v>
          </cell>
          <cell r="B1258" t="str">
            <v>28gg, 30D, SJ, Orizio</v>
          </cell>
          <cell r="C1258" t="str">
            <v>28</v>
          </cell>
          <cell r="D1258" t="str">
            <v>38</v>
          </cell>
          <cell r="E1258" t="str">
            <v>Ne</v>
          </cell>
          <cell r="F1258">
            <v>38</v>
          </cell>
          <cell r="G1258" t="str">
            <v>1/38Ne RS Combed Cotton</v>
          </cell>
          <cell r="H1258">
            <v>92</v>
          </cell>
          <cell r="I1258">
            <v>3.1</v>
          </cell>
          <cell r="J1258">
            <v>2640</v>
          </cell>
          <cell r="K1258">
            <v>92</v>
          </cell>
          <cell r="L1258">
            <v>28</v>
          </cell>
          <cell r="M1258">
            <v>0.7</v>
          </cell>
          <cell r="N1258">
            <v>19.656176134736842</v>
          </cell>
          <cell r="O1258">
            <v>330.22375906357894</v>
          </cell>
        </row>
        <row r="1259">
          <cell r="A1259">
            <v>51298</v>
          </cell>
          <cell r="B1259" t="str">
            <v>28gg, 30D, SJ, Orizio</v>
          </cell>
          <cell r="C1259" t="str">
            <v>28</v>
          </cell>
          <cell r="D1259" t="str">
            <v>40</v>
          </cell>
          <cell r="E1259" t="str">
            <v>Ne</v>
          </cell>
          <cell r="F1259">
            <v>40</v>
          </cell>
          <cell r="G1259" t="str">
            <v>1/40Ne RS Combed Cotton</v>
          </cell>
          <cell r="H1259">
            <v>95</v>
          </cell>
          <cell r="I1259">
            <v>2.75</v>
          </cell>
          <cell r="J1259">
            <v>2640</v>
          </cell>
          <cell r="K1259">
            <v>92</v>
          </cell>
          <cell r="L1259">
            <v>28</v>
          </cell>
          <cell r="M1259">
            <v>0.7</v>
          </cell>
          <cell r="N1259">
            <v>16.565083919999999</v>
          </cell>
          <cell r="O1259">
            <v>278.29340985599993</v>
          </cell>
        </row>
        <row r="1260">
          <cell r="A1260">
            <v>51300</v>
          </cell>
          <cell r="B1260" t="str">
            <v>28gg, 30D, SJ, Orizio</v>
          </cell>
          <cell r="C1260" t="str">
            <v>28</v>
          </cell>
          <cell r="D1260" t="str">
            <v>70</v>
          </cell>
          <cell r="E1260" t="str">
            <v>Nm</v>
          </cell>
          <cell r="F1260">
            <v>42</v>
          </cell>
          <cell r="G1260" t="str">
            <v>1/70Nm RS Modal</v>
          </cell>
          <cell r="H1260">
            <v>95</v>
          </cell>
          <cell r="I1260">
            <v>2.95</v>
          </cell>
          <cell r="J1260">
            <v>2475</v>
          </cell>
          <cell r="K1260">
            <v>92</v>
          </cell>
          <cell r="L1260">
            <v>28</v>
          </cell>
          <cell r="M1260">
            <v>0.7</v>
          </cell>
          <cell r="N1260">
            <v>15.865908300000005</v>
          </cell>
          <cell r="O1260">
            <v>266.54725944000006</v>
          </cell>
        </row>
        <row r="1261">
          <cell r="A1261">
            <v>51301</v>
          </cell>
          <cell r="B1261" t="str">
            <v>24gg, 30D, SJ, Orizio</v>
          </cell>
          <cell r="C1261" t="str">
            <v>24</v>
          </cell>
          <cell r="D1261" t="str">
            <v>40</v>
          </cell>
          <cell r="E1261" t="str">
            <v>Ne</v>
          </cell>
          <cell r="F1261">
            <v>40</v>
          </cell>
          <cell r="G1261" t="str">
            <v>1/40Ne RS Tencel A100</v>
          </cell>
          <cell r="H1261">
            <v>47.5</v>
          </cell>
          <cell r="I1261">
            <v>2.6</v>
          </cell>
          <cell r="J1261">
            <v>2220</v>
          </cell>
          <cell r="K1261">
            <v>88</v>
          </cell>
          <cell r="L1261">
            <v>28</v>
          </cell>
          <cell r="M1261">
            <v>0.7</v>
          </cell>
          <cell r="N1261">
            <v>12.597320736</v>
          </cell>
          <cell r="O1261">
            <v>211.63498836479999</v>
          </cell>
        </row>
        <row r="1262">
          <cell r="A1262">
            <v>51305</v>
          </cell>
          <cell r="B1262" t="str">
            <v>28gg, 30D, SJ, Orizio</v>
          </cell>
          <cell r="C1262" t="str">
            <v>28</v>
          </cell>
          <cell r="D1262" t="str">
            <v>30</v>
          </cell>
          <cell r="E1262" t="str">
            <v>Ne</v>
          </cell>
          <cell r="F1262">
            <v>30</v>
          </cell>
          <cell r="G1262" t="str">
            <v>1/30Ne RS Combed Cotton</v>
          </cell>
          <cell r="H1262">
            <v>100</v>
          </cell>
          <cell r="I1262">
            <v>2.9</v>
          </cell>
          <cell r="J1262">
            <v>2640</v>
          </cell>
          <cell r="K1262">
            <v>92</v>
          </cell>
          <cell r="L1262">
            <v>26</v>
          </cell>
          <cell r="M1262">
            <v>0.7</v>
          </cell>
          <cell r="N1262">
            <v>21.627832511999998</v>
          </cell>
          <cell r="O1262">
            <v>363.34758620159994</v>
          </cell>
        </row>
        <row r="1263">
          <cell r="A1263">
            <v>51316</v>
          </cell>
          <cell r="B1263" t="str">
            <v>28gg, 30D, SJ, Orizio</v>
          </cell>
          <cell r="C1263" t="str">
            <v>28</v>
          </cell>
          <cell r="D1263" t="str">
            <v>26</v>
          </cell>
          <cell r="E1263" t="str">
            <v>Ne</v>
          </cell>
          <cell r="F1263">
            <v>26</v>
          </cell>
          <cell r="G1263" t="str">
            <v>1/26Ne RS Cotton Marl (NMC13)</v>
          </cell>
          <cell r="H1263">
            <v>100</v>
          </cell>
          <cell r="I1263">
            <v>2.85</v>
          </cell>
          <cell r="J1263">
            <v>2640</v>
          </cell>
          <cell r="K1263">
            <v>92</v>
          </cell>
          <cell r="L1263">
            <v>26</v>
          </cell>
          <cell r="M1263">
            <v>0.65</v>
          </cell>
          <cell r="N1263">
            <v>24.524929440000005</v>
          </cell>
          <cell r="O1263">
            <v>382.58889926400008</v>
          </cell>
        </row>
        <row r="1264">
          <cell r="A1264">
            <v>51317</v>
          </cell>
          <cell r="B1264" t="str">
            <v>28gg, 30D, SJ, Orizio</v>
          </cell>
          <cell r="C1264" t="str">
            <v>28</v>
          </cell>
          <cell r="D1264" t="str">
            <v>30</v>
          </cell>
          <cell r="E1264" t="str">
            <v>Ne</v>
          </cell>
          <cell r="F1264">
            <v>30</v>
          </cell>
          <cell r="G1264" t="str">
            <v>1/30Ne RS Cotton Marl, Pale Pink (HH177)</v>
          </cell>
          <cell r="H1264">
            <v>95</v>
          </cell>
          <cell r="I1264">
            <v>3.3</v>
          </cell>
          <cell r="J1264">
            <v>2640</v>
          </cell>
          <cell r="K1264">
            <v>92</v>
          </cell>
          <cell r="L1264">
            <v>28</v>
          </cell>
          <cell r="M1264">
            <v>0.65</v>
          </cell>
          <cell r="N1264">
            <v>26.504134271999995</v>
          </cell>
          <cell r="O1264">
            <v>413.46449464319994</v>
          </cell>
        </row>
        <row r="1265">
          <cell r="A1265">
            <v>51318</v>
          </cell>
          <cell r="B1265" t="str">
            <v>28gg, 30D, SJ, Orizio</v>
          </cell>
          <cell r="C1265" t="str">
            <v>28</v>
          </cell>
          <cell r="D1265" t="str">
            <v>30</v>
          </cell>
          <cell r="E1265" t="str">
            <v>Ne</v>
          </cell>
          <cell r="F1265">
            <v>30</v>
          </cell>
          <cell r="G1265" t="str">
            <v>1/30Ne RS Cotton Marl, Pale Lilak (HD85)</v>
          </cell>
          <cell r="H1265">
            <v>95</v>
          </cell>
          <cell r="I1265">
            <v>3.3</v>
          </cell>
          <cell r="J1265">
            <v>2640</v>
          </cell>
          <cell r="K1265">
            <v>92</v>
          </cell>
          <cell r="L1265">
            <v>28</v>
          </cell>
          <cell r="M1265">
            <v>0.65</v>
          </cell>
          <cell r="N1265">
            <v>26.504134271999995</v>
          </cell>
          <cell r="O1265">
            <v>413.46449464319994</v>
          </cell>
        </row>
        <row r="1266">
          <cell r="A1266">
            <v>51319</v>
          </cell>
          <cell r="B1266" t="str">
            <v>28gg, 30D, SJ, Orizio</v>
          </cell>
          <cell r="C1266" t="str">
            <v>28</v>
          </cell>
          <cell r="D1266" t="str">
            <v>30</v>
          </cell>
          <cell r="E1266" t="str">
            <v>Ne</v>
          </cell>
          <cell r="F1266">
            <v>30</v>
          </cell>
          <cell r="G1266" t="str">
            <v>1/30Ne RS Cotton Marl, Oat Meal (HB359)</v>
          </cell>
          <cell r="H1266">
            <v>95</v>
          </cell>
          <cell r="I1266">
            <v>3.3</v>
          </cell>
          <cell r="J1266">
            <v>2640</v>
          </cell>
          <cell r="K1266">
            <v>92</v>
          </cell>
          <cell r="L1266">
            <v>28</v>
          </cell>
          <cell r="M1266">
            <v>0.65</v>
          </cell>
          <cell r="N1266">
            <v>26.504134271999995</v>
          </cell>
          <cell r="O1266">
            <v>413.46449464319994</v>
          </cell>
        </row>
        <row r="1267">
          <cell r="A1267">
            <v>51324</v>
          </cell>
          <cell r="B1267" t="str">
            <v>28gg, 30D, SJ, Orizio</v>
          </cell>
          <cell r="C1267" t="str">
            <v>28</v>
          </cell>
          <cell r="D1267" t="str">
            <v>60</v>
          </cell>
          <cell r="E1267" t="str">
            <v>Nm</v>
          </cell>
          <cell r="F1267">
            <v>36</v>
          </cell>
          <cell r="G1267" t="str">
            <v>1/60Nm RS Micro Modal</v>
          </cell>
          <cell r="H1267">
            <v>87</v>
          </cell>
          <cell r="I1267">
            <v>3</v>
          </cell>
          <cell r="J1267">
            <v>2640</v>
          </cell>
          <cell r="K1267">
            <v>92</v>
          </cell>
          <cell r="L1267">
            <v>28</v>
          </cell>
          <cell r="M1267">
            <v>0.7</v>
          </cell>
          <cell r="N1267">
            <v>20.0788896</v>
          </cell>
          <cell r="O1267">
            <v>337.32534527999996</v>
          </cell>
        </row>
        <row r="1268">
          <cell r="A1268">
            <v>51325</v>
          </cell>
          <cell r="B1268" t="str">
            <v>28gg, 30D, SJ, Orizio</v>
          </cell>
          <cell r="C1268" t="str">
            <v>28</v>
          </cell>
          <cell r="D1268" t="str">
            <v>30</v>
          </cell>
          <cell r="E1268" t="str">
            <v>Ne</v>
          </cell>
          <cell r="F1268">
            <v>30</v>
          </cell>
          <cell r="G1268" t="str">
            <v>1/30Ne RS Combed Cotton</v>
          </cell>
          <cell r="H1268">
            <v>87</v>
          </cell>
          <cell r="I1268">
            <v>3.3</v>
          </cell>
          <cell r="J1268">
            <v>2640</v>
          </cell>
          <cell r="K1268">
            <v>92</v>
          </cell>
          <cell r="L1268">
            <v>28</v>
          </cell>
          <cell r="M1268">
            <v>0.7</v>
          </cell>
          <cell r="N1268">
            <v>26.504134271999995</v>
          </cell>
          <cell r="O1268">
            <v>445.26945576959986</v>
          </cell>
        </row>
        <row r="1269">
          <cell r="A1269">
            <v>51326</v>
          </cell>
          <cell r="B1269" t="str">
            <v>28gg, 30D, SJ, Orizio</v>
          </cell>
          <cell r="C1269" t="str">
            <v>28</v>
          </cell>
          <cell r="D1269" t="str">
            <v>26</v>
          </cell>
          <cell r="E1269" t="str">
            <v>Ne</v>
          </cell>
          <cell r="F1269">
            <v>26</v>
          </cell>
          <cell r="G1269" t="str">
            <v>1/26Ne RS Combed Cotton</v>
          </cell>
          <cell r="H1269">
            <v>100</v>
          </cell>
          <cell r="I1269">
            <v>2.8</v>
          </cell>
          <cell r="J1269">
            <v>2640</v>
          </cell>
          <cell r="K1269">
            <v>92</v>
          </cell>
          <cell r="L1269">
            <v>26</v>
          </cell>
          <cell r="M1269">
            <v>0.7</v>
          </cell>
          <cell r="N1269">
            <v>24.094667520000002</v>
          </cell>
          <cell r="O1269">
            <v>404.79041433600003</v>
          </cell>
        </row>
        <row r="1270">
          <cell r="A1270">
            <v>51327</v>
          </cell>
          <cell r="B1270" t="str">
            <v>28gg, 30D, SJ, Orizio</v>
          </cell>
          <cell r="C1270" t="str">
            <v>28</v>
          </cell>
          <cell r="D1270" t="str">
            <v>50</v>
          </cell>
          <cell r="E1270" t="str">
            <v>Nm</v>
          </cell>
          <cell r="F1270">
            <v>30</v>
          </cell>
          <cell r="G1270" t="str">
            <v>1/50Nm OES Viscose</v>
          </cell>
          <cell r="H1270">
            <v>93</v>
          </cell>
          <cell r="I1270">
            <v>3.15</v>
          </cell>
          <cell r="J1270">
            <v>2640</v>
          </cell>
          <cell r="K1270">
            <v>92</v>
          </cell>
          <cell r="L1270">
            <v>28</v>
          </cell>
          <cell r="M1270">
            <v>0.7</v>
          </cell>
          <cell r="N1270">
            <v>25.299400896000002</v>
          </cell>
          <cell r="O1270">
            <v>425.02993505280006</v>
          </cell>
        </row>
        <row r="1271">
          <cell r="A1271">
            <v>51330</v>
          </cell>
          <cell r="B1271" t="str">
            <v>28gg, 30D, SJ, Orizio</v>
          </cell>
          <cell r="C1271" t="str">
            <v>28</v>
          </cell>
          <cell r="D1271" t="str">
            <v>40</v>
          </cell>
          <cell r="E1271" t="str">
            <v>Ne</v>
          </cell>
          <cell r="F1271">
            <v>40</v>
          </cell>
          <cell r="G1271" t="str">
            <v>1/40Ne RS Combed Cotton</v>
          </cell>
          <cell r="H1271">
            <v>100</v>
          </cell>
          <cell r="I1271">
            <v>2.5499999999999998</v>
          </cell>
          <cell r="J1271">
            <v>2640</v>
          </cell>
          <cell r="K1271">
            <v>92</v>
          </cell>
          <cell r="L1271">
            <v>26</v>
          </cell>
          <cell r="M1271">
            <v>0.7</v>
          </cell>
          <cell r="N1271">
            <v>14.263182648000001</v>
          </cell>
          <cell r="O1271">
            <v>239.6214684864</v>
          </cell>
        </row>
        <row r="1272">
          <cell r="A1272">
            <v>51330</v>
          </cell>
          <cell r="B1272" t="str">
            <v>28gg, 30D, SJ, Orizio</v>
          </cell>
          <cell r="C1272" t="str">
            <v>28</v>
          </cell>
          <cell r="D1272" t="str">
            <v>40</v>
          </cell>
          <cell r="E1272" t="str">
            <v>Ne</v>
          </cell>
          <cell r="F1272">
            <v>40</v>
          </cell>
          <cell r="G1272" t="str">
            <v>1/40Ne RS Combed Cotton</v>
          </cell>
          <cell r="H1272">
            <v>100</v>
          </cell>
          <cell r="I1272">
            <v>2.5499999999999998</v>
          </cell>
          <cell r="J1272">
            <v>2640</v>
          </cell>
          <cell r="K1272">
            <v>92</v>
          </cell>
          <cell r="L1272">
            <v>26</v>
          </cell>
          <cell r="M1272">
            <v>0.7</v>
          </cell>
          <cell r="N1272">
            <v>14.263182648000001</v>
          </cell>
          <cell r="O1272">
            <v>239.6214684864</v>
          </cell>
        </row>
        <row r="1273">
          <cell r="A1273">
            <v>51333</v>
          </cell>
          <cell r="B1273" t="str">
            <v>28gg, 30D, SJ, Monarch</v>
          </cell>
          <cell r="C1273" t="str">
            <v>28</v>
          </cell>
          <cell r="D1273" t="str">
            <v>30</v>
          </cell>
          <cell r="E1273" t="str">
            <v>Ne</v>
          </cell>
          <cell r="F1273">
            <v>30</v>
          </cell>
          <cell r="G1273" t="str">
            <v>1/30Ne RS Combed Cotton</v>
          </cell>
          <cell r="H1273">
            <v>91</v>
          </cell>
          <cell r="I1273">
            <v>2.78</v>
          </cell>
          <cell r="J1273">
            <v>2592</v>
          </cell>
          <cell r="K1273">
            <v>70</v>
          </cell>
          <cell r="L1273">
            <v>28</v>
          </cell>
          <cell r="M1273">
            <v>0.7</v>
          </cell>
          <cell r="N1273">
            <v>16.6796050176</v>
          </cell>
          <cell r="O1273">
            <v>280.21736429568</v>
          </cell>
        </row>
        <row r="1274">
          <cell r="A1274">
            <v>51333</v>
          </cell>
          <cell r="B1274" t="str">
            <v>28gg, 30D, SJ, Monarch</v>
          </cell>
          <cell r="C1274" t="str">
            <v>28</v>
          </cell>
          <cell r="D1274" t="str">
            <v>30</v>
          </cell>
          <cell r="E1274" t="str">
            <v>Ne</v>
          </cell>
          <cell r="F1274">
            <v>30</v>
          </cell>
          <cell r="G1274" t="str">
            <v>1/30Ne RS Combed Cotton</v>
          </cell>
          <cell r="H1274">
            <v>91</v>
          </cell>
          <cell r="I1274">
            <v>2.78</v>
          </cell>
          <cell r="J1274">
            <v>2592</v>
          </cell>
          <cell r="K1274">
            <v>70</v>
          </cell>
          <cell r="L1274">
            <v>28</v>
          </cell>
          <cell r="M1274">
            <v>0.7</v>
          </cell>
          <cell r="N1274">
            <v>16.6796050176</v>
          </cell>
          <cell r="O1274">
            <v>280.21736429568</v>
          </cell>
        </row>
        <row r="1275">
          <cell r="A1275">
            <v>51339</v>
          </cell>
          <cell r="B1275" t="str">
            <v>28gg, 30D, SJ, Orizio</v>
          </cell>
          <cell r="C1275" t="str">
            <v>28</v>
          </cell>
          <cell r="D1275" t="str">
            <v>40</v>
          </cell>
          <cell r="E1275" t="str">
            <v>Ne</v>
          </cell>
          <cell r="F1275">
            <v>40</v>
          </cell>
          <cell r="G1275" t="str">
            <v>1/40Ne RS Combed Cotton</v>
          </cell>
          <cell r="H1275">
            <v>95</v>
          </cell>
          <cell r="I1275">
            <v>3.1</v>
          </cell>
          <cell r="J1275">
            <v>2640</v>
          </cell>
          <cell r="K1275">
            <v>92</v>
          </cell>
          <cell r="L1275">
            <v>28</v>
          </cell>
          <cell r="M1275">
            <v>0.7</v>
          </cell>
          <cell r="N1275">
            <v>18.673367328000001</v>
          </cell>
          <cell r="O1275">
            <v>313.71257111040001</v>
          </cell>
        </row>
        <row r="1276">
          <cell r="A1276">
            <v>51340</v>
          </cell>
          <cell r="B1276" t="str">
            <v>28gg, 30D, SJ, Orizio</v>
          </cell>
          <cell r="C1276" t="str">
            <v>28</v>
          </cell>
          <cell r="D1276" t="str">
            <v>40</v>
          </cell>
          <cell r="E1276" t="str">
            <v>Ne</v>
          </cell>
          <cell r="F1276">
            <v>40</v>
          </cell>
          <cell r="G1276" t="str">
            <v>1/40Ne RS Combed Cotton</v>
          </cell>
          <cell r="H1276">
            <v>100</v>
          </cell>
          <cell r="I1276">
            <v>2.4500000000000002</v>
          </cell>
          <cell r="J1276">
            <v>2640</v>
          </cell>
          <cell r="K1276">
            <v>92</v>
          </cell>
          <cell r="L1276">
            <v>26</v>
          </cell>
          <cell r="M1276">
            <v>0.7</v>
          </cell>
          <cell r="N1276">
            <v>13.703842152</v>
          </cell>
          <cell r="O1276">
            <v>230.22454815359998</v>
          </cell>
        </row>
        <row r="1277">
          <cell r="A1277">
            <v>51341</v>
          </cell>
          <cell r="B1277" t="str">
            <v>28gg, 30D, SJ, Orizio</v>
          </cell>
          <cell r="C1277" t="str">
            <v>28</v>
          </cell>
          <cell r="D1277" t="str">
            <v>50</v>
          </cell>
          <cell r="E1277" t="str">
            <v>Nm</v>
          </cell>
          <cell r="F1277">
            <v>30</v>
          </cell>
          <cell r="G1277" t="str">
            <v>1/50Nm RS Polyester/ Viscose 52/48</v>
          </cell>
          <cell r="H1277">
            <v>69</v>
          </cell>
          <cell r="I1277">
            <v>2.5499999999999998</v>
          </cell>
          <cell r="J1277">
            <v>2640</v>
          </cell>
          <cell r="K1277">
            <v>88</v>
          </cell>
          <cell r="L1277">
            <v>28</v>
          </cell>
          <cell r="M1277">
            <v>0.7</v>
          </cell>
          <cell r="N1277">
            <v>19.590012287999997</v>
          </cell>
          <cell r="O1277">
            <v>329.11220643839994</v>
          </cell>
        </row>
        <row r="1278">
          <cell r="A1278">
            <v>51341</v>
          </cell>
          <cell r="B1278" t="str">
            <v>28gg, 30D, SJ, Orizio</v>
          </cell>
          <cell r="C1278" t="str">
            <v>28</v>
          </cell>
          <cell r="D1278" t="str">
            <v>50</v>
          </cell>
          <cell r="E1278" t="str">
            <v>Nm</v>
          </cell>
          <cell r="F1278">
            <v>30</v>
          </cell>
          <cell r="G1278" t="str">
            <v>1/50Nm RS Polyester/ Viscose 52/48</v>
          </cell>
          <cell r="H1278">
            <v>69</v>
          </cell>
          <cell r="I1278">
            <v>2.5499999999999998</v>
          </cell>
          <cell r="J1278">
            <v>2640</v>
          </cell>
          <cell r="K1278">
            <v>88</v>
          </cell>
          <cell r="L1278">
            <v>28</v>
          </cell>
          <cell r="M1278">
            <v>0.7</v>
          </cell>
          <cell r="N1278">
            <v>19.590012287999997</v>
          </cell>
          <cell r="O1278">
            <v>329.11220643839994</v>
          </cell>
        </row>
        <row r="1279">
          <cell r="A1279">
            <v>51343</v>
          </cell>
          <cell r="B1279" t="str">
            <v>24gg, 30D, SJ, Orizio</v>
          </cell>
          <cell r="C1279" t="str">
            <v>24</v>
          </cell>
          <cell r="D1279" t="str">
            <v>40</v>
          </cell>
          <cell r="E1279" t="str">
            <v>Ne</v>
          </cell>
          <cell r="F1279">
            <v>40</v>
          </cell>
          <cell r="G1279" t="str">
            <v>1/40Ne RS Combed Cotton</v>
          </cell>
          <cell r="H1279">
            <v>95</v>
          </cell>
          <cell r="I1279">
            <v>2.7</v>
          </cell>
          <cell r="J1279">
            <v>2220</v>
          </cell>
          <cell r="K1279">
            <v>92</v>
          </cell>
          <cell r="L1279">
            <v>28</v>
          </cell>
          <cell r="M1279">
            <v>0.7</v>
          </cell>
          <cell r="N1279">
            <v>13.676461848000002</v>
          </cell>
          <cell r="O1279">
            <v>229.76455904640002</v>
          </cell>
        </row>
        <row r="1280">
          <cell r="A1280">
            <v>51344</v>
          </cell>
          <cell r="B1280" t="str">
            <v>28gg, 30D, SJ, Orizio</v>
          </cell>
          <cell r="C1280" t="str">
            <v>28</v>
          </cell>
          <cell r="D1280" t="str">
            <v>40</v>
          </cell>
          <cell r="E1280" t="str">
            <v>Ne</v>
          </cell>
          <cell r="F1280">
            <v>40</v>
          </cell>
          <cell r="G1280" t="str">
            <v>1/40Ne RS Combed Cotton</v>
          </cell>
          <cell r="H1280">
            <v>95</v>
          </cell>
          <cell r="I1280">
            <v>2.85</v>
          </cell>
          <cell r="J1280">
            <v>2640</v>
          </cell>
          <cell r="K1280">
            <v>92</v>
          </cell>
          <cell r="L1280">
            <v>28</v>
          </cell>
          <cell r="M1280">
            <v>0.7</v>
          </cell>
          <cell r="N1280">
            <v>17.167450607999999</v>
          </cell>
          <cell r="O1280">
            <v>288.41317021439994</v>
          </cell>
        </row>
        <row r="1281">
          <cell r="A1281">
            <v>51346</v>
          </cell>
          <cell r="B1281" t="str">
            <v>28gg, 30D, SJ, Orizio</v>
          </cell>
          <cell r="C1281" t="str">
            <v>28</v>
          </cell>
          <cell r="D1281" t="str">
            <v>50</v>
          </cell>
          <cell r="E1281" t="str">
            <v>Nm</v>
          </cell>
          <cell r="F1281">
            <v>30</v>
          </cell>
          <cell r="G1281" t="str">
            <v>1/50Nm RS Viscose</v>
          </cell>
          <cell r="H1281">
            <v>96</v>
          </cell>
          <cell r="I1281">
            <v>3.1</v>
          </cell>
          <cell r="J1281">
            <v>2640</v>
          </cell>
          <cell r="K1281">
            <v>92</v>
          </cell>
          <cell r="L1281">
            <v>28</v>
          </cell>
          <cell r="M1281">
            <v>0.7</v>
          </cell>
          <cell r="N1281">
            <v>24.897823104</v>
          </cell>
          <cell r="O1281">
            <v>418.28342814719997</v>
          </cell>
        </row>
        <row r="1282">
          <cell r="A1282">
            <v>51347</v>
          </cell>
          <cell r="B1282" t="str">
            <v>28gg, 30D, SJ, Orizio</v>
          </cell>
          <cell r="C1282" t="str">
            <v>28</v>
          </cell>
          <cell r="D1282" t="str">
            <v>80</v>
          </cell>
          <cell r="E1282" t="str">
            <v>Nm</v>
          </cell>
          <cell r="F1282">
            <v>48</v>
          </cell>
          <cell r="G1282" t="str">
            <v>1/80Nm RS Viscose</v>
          </cell>
          <cell r="H1282">
            <v>90</v>
          </cell>
          <cell r="I1282">
            <v>2.8</v>
          </cell>
          <cell r="J1282">
            <v>2640</v>
          </cell>
          <cell r="K1282">
            <v>92</v>
          </cell>
          <cell r="L1282">
            <v>28</v>
          </cell>
          <cell r="M1282">
            <v>0.7</v>
          </cell>
          <cell r="N1282">
            <v>14.055222719999998</v>
          </cell>
          <cell r="O1282">
            <v>236.12774169599993</v>
          </cell>
        </row>
        <row r="1283">
          <cell r="A1283">
            <v>51356</v>
          </cell>
          <cell r="B1283" t="str">
            <v>28gg, 30D, SJ, Orizio</v>
          </cell>
          <cell r="C1283" t="str">
            <v>28</v>
          </cell>
          <cell r="D1283" t="str">
            <v>40</v>
          </cell>
          <cell r="E1283" t="str">
            <v>Ne</v>
          </cell>
          <cell r="F1283">
            <v>40</v>
          </cell>
          <cell r="G1283" t="str">
            <v>1/40Ne RS Combed Cotton</v>
          </cell>
          <cell r="H1283">
            <v>93</v>
          </cell>
          <cell r="I1283">
            <v>2.7</v>
          </cell>
          <cell r="J1283">
            <v>2640</v>
          </cell>
          <cell r="K1283">
            <v>92</v>
          </cell>
          <cell r="L1283">
            <v>28</v>
          </cell>
          <cell r="M1283">
            <v>0.7</v>
          </cell>
          <cell r="N1283">
            <v>16.263900576000001</v>
          </cell>
          <cell r="O1283">
            <v>273.2335296768</v>
          </cell>
        </row>
        <row r="1284">
          <cell r="A1284">
            <v>51357</v>
          </cell>
          <cell r="B1284" t="str">
            <v>28gg, 30D, SJ, Orizio</v>
          </cell>
          <cell r="C1284" t="str">
            <v>28</v>
          </cell>
          <cell r="D1284" t="str">
            <v>40</v>
          </cell>
          <cell r="E1284" t="str">
            <v>Ne</v>
          </cell>
          <cell r="F1284">
            <v>40</v>
          </cell>
          <cell r="G1284" t="str">
            <v>1/40Ne RS Combed Cotton</v>
          </cell>
          <cell r="H1284">
            <v>93</v>
          </cell>
          <cell r="I1284">
            <v>3.15</v>
          </cell>
          <cell r="J1284">
            <v>2640</v>
          </cell>
          <cell r="K1284">
            <v>92</v>
          </cell>
          <cell r="L1284">
            <v>28</v>
          </cell>
          <cell r="M1284">
            <v>0.7</v>
          </cell>
          <cell r="N1284">
            <v>18.974550671999999</v>
          </cell>
          <cell r="O1284">
            <v>318.77245128959999</v>
          </cell>
        </row>
        <row r="1285">
          <cell r="A1285">
            <v>51358</v>
          </cell>
          <cell r="B1285" t="str">
            <v>28gg, 30D, SJ, Orizio</v>
          </cell>
          <cell r="C1285" t="str">
            <v>28</v>
          </cell>
          <cell r="D1285" t="str">
            <v>38</v>
          </cell>
          <cell r="E1285" t="str">
            <v>Ne</v>
          </cell>
          <cell r="F1285">
            <v>38</v>
          </cell>
          <cell r="G1285" t="str">
            <v>1/38Ne RS Combed Cotton</v>
          </cell>
          <cell r="H1285">
            <v>95</v>
          </cell>
          <cell r="I1285">
            <v>3.1</v>
          </cell>
          <cell r="J1285">
            <v>2640</v>
          </cell>
          <cell r="K1285">
            <v>92</v>
          </cell>
          <cell r="L1285">
            <v>28</v>
          </cell>
          <cell r="M1285">
            <v>0.7</v>
          </cell>
          <cell r="N1285">
            <v>19.656176134736842</v>
          </cell>
          <cell r="O1285">
            <v>330.22375906357894</v>
          </cell>
        </row>
        <row r="1286">
          <cell r="A1286">
            <v>51362</v>
          </cell>
          <cell r="B1286" t="str">
            <v>28gg, 30D, SJ, Orizio</v>
          </cell>
          <cell r="C1286" t="str">
            <v>28</v>
          </cell>
          <cell r="D1286" t="str">
            <v>30</v>
          </cell>
          <cell r="E1286" t="str">
            <v>Ne</v>
          </cell>
          <cell r="F1286">
            <v>30</v>
          </cell>
          <cell r="G1286" t="str">
            <v>1/30Ne RS Combed Cotton</v>
          </cell>
          <cell r="H1286">
            <v>71</v>
          </cell>
          <cell r="I1286">
            <v>3.09</v>
          </cell>
          <cell r="J1286">
            <v>2640</v>
          </cell>
          <cell r="K1286">
            <v>88</v>
          </cell>
          <cell r="L1286">
            <v>28</v>
          </cell>
          <cell r="M1286">
            <v>0.7</v>
          </cell>
          <cell r="N1286">
            <v>23.738485478400001</v>
          </cell>
          <cell r="O1286">
            <v>398.80655603712</v>
          </cell>
        </row>
        <row r="1287">
          <cell r="A1287">
            <v>51362</v>
          </cell>
          <cell r="B1287" t="str">
            <v>28gg, 30D, SJ, Orizio</v>
          </cell>
          <cell r="C1287" t="str">
            <v>28</v>
          </cell>
          <cell r="D1287" t="str">
            <v>30</v>
          </cell>
          <cell r="E1287" t="str">
            <v>Ne</v>
          </cell>
          <cell r="F1287">
            <v>30</v>
          </cell>
          <cell r="G1287" t="str">
            <v>1/30Ne RS Combed Cotton</v>
          </cell>
          <cell r="H1287">
            <v>71</v>
          </cell>
          <cell r="I1287">
            <v>3.09</v>
          </cell>
          <cell r="J1287">
            <v>2640</v>
          </cell>
          <cell r="K1287">
            <v>88</v>
          </cell>
          <cell r="L1287">
            <v>28</v>
          </cell>
          <cell r="M1287">
            <v>0.7</v>
          </cell>
          <cell r="N1287">
            <v>23.738485478400001</v>
          </cell>
          <cell r="O1287">
            <v>398.80655603712</v>
          </cell>
        </row>
        <row r="1288">
          <cell r="A1288">
            <v>51363</v>
          </cell>
          <cell r="B1288" t="str">
            <v>28gg, 30D, SJ, Orizio</v>
          </cell>
          <cell r="C1288" t="str">
            <v>28</v>
          </cell>
          <cell r="D1288" t="str">
            <v>30</v>
          </cell>
          <cell r="E1288" t="str">
            <v>Ne</v>
          </cell>
          <cell r="F1288">
            <v>30</v>
          </cell>
          <cell r="G1288" t="str">
            <v>1/30Ne RS Combed Cotton</v>
          </cell>
          <cell r="H1288">
            <v>100</v>
          </cell>
          <cell r="I1288">
            <v>2.7</v>
          </cell>
          <cell r="J1288">
            <v>2640</v>
          </cell>
          <cell r="K1288">
            <v>92</v>
          </cell>
          <cell r="L1288">
            <v>26</v>
          </cell>
          <cell r="M1288">
            <v>0.7</v>
          </cell>
          <cell r="N1288">
            <v>20.136257856</v>
          </cell>
          <cell r="O1288">
            <v>338.28913198079999</v>
          </cell>
        </row>
        <row r="1289">
          <cell r="A1289">
            <v>51368</v>
          </cell>
          <cell r="B1289" t="str">
            <v>32gg, 30D, SJ, Orizio</v>
          </cell>
          <cell r="C1289" t="str">
            <v>32</v>
          </cell>
          <cell r="D1289" t="str">
            <v>85</v>
          </cell>
          <cell r="E1289" t="str">
            <v>Nm</v>
          </cell>
          <cell r="F1289">
            <v>51</v>
          </cell>
          <cell r="G1289" t="str">
            <v>1/85Nm RS Micro Modal</v>
          </cell>
          <cell r="H1289">
            <v>93</v>
          </cell>
          <cell r="I1289">
            <v>2.6</v>
          </cell>
          <cell r="J1289">
            <v>3000</v>
          </cell>
          <cell r="K1289">
            <v>92</v>
          </cell>
          <cell r="L1289">
            <v>28</v>
          </cell>
          <cell r="M1289">
            <v>0.7</v>
          </cell>
          <cell r="N1289">
            <v>13.958586352941175</v>
          </cell>
          <cell r="O1289">
            <v>234.50425072941175</v>
          </cell>
        </row>
        <row r="1290">
          <cell r="A1290">
            <v>51370</v>
          </cell>
          <cell r="B1290" t="str">
            <v>32gg, 30D, SJ, Orizio</v>
          </cell>
          <cell r="C1290" t="str">
            <v>32</v>
          </cell>
          <cell r="D1290" t="str">
            <v>85</v>
          </cell>
          <cell r="E1290" t="str">
            <v>Nm</v>
          </cell>
          <cell r="F1290">
            <v>51</v>
          </cell>
          <cell r="G1290" t="str">
            <v>1/85Nm RS Micro Modal</v>
          </cell>
          <cell r="H1290">
            <v>94</v>
          </cell>
          <cell r="I1290">
            <v>2.2999999999999998</v>
          </cell>
          <cell r="J1290">
            <v>3000</v>
          </cell>
          <cell r="K1290">
            <v>92</v>
          </cell>
          <cell r="L1290">
            <v>28</v>
          </cell>
          <cell r="M1290">
            <v>0.7</v>
          </cell>
          <cell r="N1290">
            <v>12.347980235294115</v>
          </cell>
          <cell r="O1290">
            <v>207.44606795294112</v>
          </cell>
        </row>
        <row r="1291">
          <cell r="A1291">
            <v>51377</v>
          </cell>
          <cell r="B1291" t="str">
            <v>28gg, 30D, SJ, Orizio</v>
          </cell>
          <cell r="C1291" t="str">
            <v>28</v>
          </cell>
          <cell r="D1291" t="str">
            <v>85</v>
          </cell>
          <cell r="E1291" t="str">
            <v>Nm</v>
          </cell>
          <cell r="F1291">
            <v>51</v>
          </cell>
          <cell r="G1291" t="str">
            <v>1/85Nm RS Micro Modal</v>
          </cell>
          <cell r="H1291">
            <v>95</v>
          </cell>
          <cell r="I1291">
            <v>2.2999999999999998</v>
          </cell>
          <cell r="J1291">
            <v>2640</v>
          </cell>
          <cell r="K1291">
            <v>92</v>
          </cell>
          <cell r="L1291">
            <v>28</v>
          </cell>
          <cell r="M1291">
            <v>0.7</v>
          </cell>
          <cell r="N1291">
            <v>10.866222607058823</v>
          </cell>
          <cell r="O1291">
            <v>182.55253979858821</v>
          </cell>
        </row>
        <row r="1292">
          <cell r="A1292">
            <v>51379</v>
          </cell>
          <cell r="B1292" t="str">
            <v>28gg, 30D, SJ, Monarch</v>
          </cell>
          <cell r="C1292" t="str">
            <v>28</v>
          </cell>
          <cell r="D1292" t="str">
            <v>60</v>
          </cell>
          <cell r="E1292" t="str">
            <v>Ne</v>
          </cell>
          <cell r="F1292">
            <v>60</v>
          </cell>
          <cell r="G1292" t="str">
            <v>1/60Ne RS Combed Cotton</v>
          </cell>
          <cell r="H1292">
            <v>100</v>
          </cell>
          <cell r="I1292">
            <v>2.0499999999999998</v>
          </cell>
          <cell r="J1292">
            <v>2592</v>
          </cell>
          <cell r="K1292">
            <v>84</v>
          </cell>
          <cell r="L1292">
            <v>26</v>
          </cell>
          <cell r="M1292">
            <v>0.7</v>
          </cell>
          <cell r="N1292">
            <v>6.8526948671999994</v>
          </cell>
          <cell r="O1292">
            <v>115.12527376896</v>
          </cell>
        </row>
        <row r="1293">
          <cell r="A1293">
            <v>51381</v>
          </cell>
          <cell r="B1293" t="str">
            <v>28gg, 30D, SJ, Orizio</v>
          </cell>
          <cell r="C1293" t="str">
            <v>28</v>
          </cell>
          <cell r="D1293" t="str">
            <v>30</v>
          </cell>
          <cell r="E1293" t="str">
            <v>Ne</v>
          </cell>
          <cell r="F1293">
            <v>30</v>
          </cell>
          <cell r="G1293" t="str">
            <v>1/30Ne RS Combed Cotton</v>
          </cell>
          <cell r="H1293">
            <v>100</v>
          </cell>
          <cell r="I1293">
            <v>2.78</v>
          </cell>
          <cell r="J1293">
            <v>2640</v>
          </cell>
          <cell r="K1293">
            <v>92</v>
          </cell>
          <cell r="L1293">
            <v>26</v>
          </cell>
          <cell r="M1293">
            <v>0.7</v>
          </cell>
          <cell r="N1293">
            <v>20.732887718400001</v>
          </cell>
          <cell r="O1293">
            <v>348.31251366911999</v>
          </cell>
        </row>
        <row r="1294">
          <cell r="A1294">
            <v>51383</v>
          </cell>
          <cell r="B1294" t="str">
            <v>28gg, 30D, SJ, Orizio</v>
          </cell>
          <cell r="C1294" t="str">
            <v>28</v>
          </cell>
          <cell r="D1294" t="str">
            <v>100</v>
          </cell>
          <cell r="E1294" t="str">
            <v>Nm</v>
          </cell>
          <cell r="F1294">
            <v>59</v>
          </cell>
          <cell r="G1294" t="str">
            <v>1/100Nm RS Cotton/ Micro Modal 50/50</v>
          </cell>
          <cell r="H1294">
            <v>57</v>
          </cell>
          <cell r="I1294">
            <v>2.4</v>
          </cell>
          <cell r="J1294">
            <v>2640</v>
          </cell>
          <cell r="K1294">
            <v>92</v>
          </cell>
          <cell r="L1294">
            <v>28</v>
          </cell>
          <cell r="M1294">
            <v>0.7</v>
          </cell>
          <cell r="N1294">
            <v>9.8012206861016953</v>
          </cell>
          <cell r="O1294">
            <v>164.66050752650847</v>
          </cell>
        </row>
        <row r="1295">
          <cell r="A1295">
            <v>51383</v>
          </cell>
          <cell r="B1295" t="str">
            <v>28gg, 30D, SJ, Orizio</v>
          </cell>
          <cell r="C1295" t="str">
            <v>28</v>
          </cell>
          <cell r="D1295" t="str">
            <v>100</v>
          </cell>
          <cell r="E1295" t="str">
            <v>Nm</v>
          </cell>
          <cell r="F1295">
            <v>59</v>
          </cell>
          <cell r="G1295" t="str">
            <v>1/100Nm RS Cotton/ Micro Modal 50/50</v>
          </cell>
          <cell r="H1295">
            <v>57</v>
          </cell>
          <cell r="I1295">
            <v>2.4</v>
          </cell>
          <cell r="J1295">
            <v>2640</v>
          </cell>
          <cell r="K1295">
            <v>92</v>
          </cell>
          <cell r="L1295">
            <v>28</v>
          </cell>
          <cell r="M1295">
            <v>0.7</v>
          </cell>
          <cell r="N1295">
            <v>9.8012206861016953</v>
          </cell>
          <cell r="O1295">
            <v>164.66050752650847</v>
          </cell>
        </row>
        <row r="1296">
          <cell r="A1296">
            <v>51384</v>
          </cell>
          <cell r="B1296" t="str">
            <v>28gg, 30D, SJ, Orizio</v>
          </cell>
          <cell r="C1296" t="str">
            <v>28</v>
          </cell>
          <cell r="D1296" t="str">
            <v>50</v>
          </cell>
          <cell r="E1296" t="str">
            <v>Nm</v>
          </cell>
          <cell r="F1296">
            <v>30</v>
          </cell>
          <cell r="G1296" t="str">
            <v>1/50Nm RS Cotton/ Micro Modal 50/50</v>
          </cell>
          <cell r="H1296">
            <v>90</v>
          </cell>
          <cell r="I1296">
            <v>3</v>
          </cell>
          <cell r="J1296">
            <v>2640</v>
          </cell>
          <cell r="K1296">
            <v>92</v>
          </cell>
          <cell r="L1296">
            <v>28</v>
          </cell>
          <cell r="M1296">
            <v>0.7</v>
          </cell>
          <cell r="N1296">
            <v>24.094667520000002</v>
          </cell>
          <cell r="O1296">
            <v>404.79041433600003</v>
          </cell>
        </row>
        <row r="1297">
          <cell r="A1297">
            <v>51385</v>
          </cell>
          <cell r="B1297" t="str">
            <v>36gg, 30D, SJ, Orizio</v>
          </cell>
          <cell r="C1297" t="str">
            <v>36</v>
          </cell>
          <cell r="D1297" t="str">
            <v>100</v>
          </cell>
          <cell r="E1297" t="str">
            <v>Nm</v>
          </cell>
          <cell r="F1297">
            <v>59</v>
          </cell>
          <cell r="G1297" t="str">
            <v>1/100Nm RS Cotton/ Micro Modal 50/50</v>
          </cell>
          <cell r="H1297">
            <v>93</v>
          </cell>
          <cell r="I1297">
            <v>2.5</v>
          </cell>
          <cell r="J1297">
            <v>3384</v>
          </cell>
          <cell r="K1297">
            <v>92</v>
          </cell>
          <cell r="L1297">
            <v>28</v>
          </cell>
          <cell r="M1297">
            <v>0.7</v>
          </cell>
          <cell r="N1297">
            <v>13.086857166101696</v>
          </cell>
          <cell r="O1297">
            <v>219.85920039050848</v>
          </cell>
        </row>
        <row r="1298">
          <cell r="A1298">
            <v>51389</v>
          </cell>
          <cell r="B1298" t="str">
            <v>36gg, 30D, SJ, Orizio</v>
          </cell>
          <cell r="C1298" t="str">
            <v>36</v>
          </cell>
          <cell r="D1298" t="str">
            <v>80</v>
          </cell>
          <cell r="E1298" t="str">
            <v>Ne</v>
          </cell>
          <cell r="F1298">
            <v>80</v>
          </cell>
          <cell r="G1298" t="str">
            <v>1/80Ne RS Combed Cotton</v>
          </cell>
          <cell r="H1298">
            <v>90</v>
          </cell>
          <cell r="I1298">
            <v>2.2999999999999998</v>
          </cell>
          <cell r="J1298">
            <v>3384</v>
          </cell>
          <cell r="K1298">
            <v>92</v>
          </cell>
          <cell r="L1298">
            <v>28</v>
          </cell>
          <cell r="M1298">
            <v>0.7</v>
          </cell>
          <cell r="N1298">
            <v>8.8794325871999984</v>
          </cell>
          <cell r="O1298">
            <v>149.17446746495995</v>
          </cell>
        </row>
        <row r="1299">
          <cell r="A1299">
            <v>51402</v>
          </cell>
          <cell r="B1299" t="str">
            <v>28gg, 30D, SJ, Orizio</v>
          </cell>
          <cell r="C1299" t="str">
            <v>28</v>
          </cell>
          <cell r="D1299" t="str">
            <v>60</v>
          </cell>
          <cell r="E1299" t="str">
            <v>Ne</v>
          </cell>
          <cell r="F1299">
            <v>60</v>
          </cell>
          <cell r="G1299" t="str">
            <v>1/60Ne RS Cotton Marl (VMBK1106)</v>
          </cell>
          <cell r="H1299">
            <v>93</v>
          </cell>
          <cell r="I1299">
            <v>2.6</v>
          </cell>
          <cell r="J1299">
            <v>2640</v>
          </cell>
          <cell r="K1299">
            <v>92</v>
          </cell>
          <cell r="L1299">
            <v>28</v>
          </cell>
          <cell r="M1299">
            <v>0.65</v>
          </cell>
          <cell r="N1299">
            <v>10.441022591999999</v>
          </cell>
          <cell r="O1299">
            <v>162.87995243519998</v>
          </cell>
        </row>
        <row r="1300">
          <cell r="A1300">
            <v>51403</v>
          </cell>
          <cell r="B1300" t="str">
            <v>28gg, 30D, SJ, Orizio</v>
          </cell>
          <cell r="C1300" t="str">
            <v>28</v>
          </cell>
          <cell r="D1300" t="str">
            <v>40</v>
          </cell>
          <cell r="E1300" t="str">
            <v>Ne</v>
          </cell>
          <cell r="F1300">
            <v>40</v>
          </cell>
          <cell r="G1300" t="str">
            <v>1/40Ne RS Cotton/ Organic cotton 95/5</v>
          </cell>
          <cell r="H1300">
            <v>95</v>
          </cell>
          <cell r="I1300">
            <v>2.8</v>
          </cell>
          <cell r="J1300">
            <v>2640</v>
          </cell>
          <cell r="K1300">
            <v>92</v>
          </cell>
          <cell r="L1300">
            <v>28</v>
          </cell>
          <cell r="M1300">
            <v>0.7</v>
          </cell>
          <cell r="N1300">
            <v>16.866267263999998</v>
          </cell>
          <cell r="O1300">
            <v>283.35329003519996</v>
          </cell>
        </row>
        <row r="1301">
          <cell r="A1301">
            <v>51409</v>
          </cell>
          <cell r="B1301" t="str">
            <v>28gg, 30D, SJ, Orizio</v>
          </cell>
          <cell r="C1301" t="str">
            <v>28</v>
          </cell>
          <cell r="D1301" t="str">
            <v>38</v>
          </cell>
          <cell r="E1301" t="str">
            <v>Ne</v>
          </cell>
          <cell r="F1301">
            <v>38</v>
          </cell>
          <cell r="G1301" t="str">
            <v>1/38Ne RS Combed Cotton</v>
          </cell>
          <cell r="H1301">
            <v>91.5</v>
          </cell>
          <cell r="I1301">
            <v>3</v>
          </cell>
          <cell r="J1301">
            <v>2640</v>
          </cell>
          <cell r="K1301">
            <v>92</v>
          </cell>
          <cell r="L1301">
            <v>28</v>
          </cell>
          <cell r="M1301">
            <v>0.7</v>
          </cell>
          <cell r="N1301">
            <v>19.022105936842106</v>
          </cell>
          <cell r="O1301">
            <v>319.57137973894737</v>
          </cell>
        </row>
        <row r="1302">
          <cell r="A1302">
            <v>51410</v>
          </cell>
          <cell r="B1302" t="str">
            <v>28gg, 30D, SJ, Orizio</v>
          </cell>
          <cell r="C1302" t="str">
            <v>28</v>
          </cell>
          <cell r="D1302" t="str">
            <v>40</v>
          </cell>
          <cell r="E1302" t="str">
            <v>Ne</v>
          </cell>
          <cell r="F1302">
            <v>40</v>
          </cell>
          <cell r="G1302" t="str">
            <v>1/40Ne RS Combed Cotton</v>
          </cell>
          <cell r="H1302">
            <v>92</v>
          </cell>
          <cell r="I1302">
            <v>2.9</v>
          </cell>
          <cell r="J1302">
            <v>2640</v>
          </cell>
          <cell r="K1302">
            <v>92</v>
          </cell>
          <cell r="L1302">
            <v>28</v>
          </cell>
          <cell r="M1302">
            <v>0.7</v>
          </cell>
          <cell r="N1302">
            <v>17.468633952000001</v>
          </cell>
          <cell r="O1302">
            <v>293.47305039360003</v>
          </cell>
        </row>
        <row r="1303">
          <cell r="A1303">
            <v>51413</v>
          </cell>
          <cell r="B1303" t="str">
            <v>28gg, 30D, SJ, Orizio</v>
          </cell>
          <cell r="C1303" t="str">
            <v>28</v>
          </cell>
          <cell r="D1303" t="str">
            <v>40</v>
          </cell>
          <cell r="E1303" t="str">
            <v>Ne</v>
          </cell>
          <cell r="F1303">
            <v>40</v>
          </cell>
          <cell r="G1303" t="str">
            <v>1/40Ne RS Combed Cotton</v>
          </cell>
          <cell r="H1303">
            <v>95</v>
          </cell>
          <cell r="I1303">
            <v>2.85</v>
          </cell>
          <cell r="J1303">
            <v>2640</v>
          </cell>
          <cell r="K1303">
            <v>92</v>
          </cell>
          <cell r="L1303">
            <v>28</v>
          </cell>
          <cell r="M1303">
            <v>0.7</v>
          </cell>
          <cell r="N1303">
            <v>17.167450607999999</v>
          </cell>
          <cell r="O1303">
            <v>288.41317021439994</v>
          </cell>
        </row>
        <row r="1304">
          <cell r="A1304">
            <v>51414</v>
          </cell>
          <cell r="B1304" t="str">
            <v>28gg, 30D, SJ, Orizio</v>
          </cell>
          <cell r="C1304" t="str">
            <v>28</v>
          </cell>
          <cell r="D1304" t="str">
            <v>40</v>
          </cell>
          <cell r="E1304" t="str">
            <v>Ne</v>
          </cell>
          <cell r="F1304">
            <v>40</v>
          </cell>
          <cell r="G1304" t="str">
            <v>1/40Ne RS Combed Cotton</v>
          </cell>
          <cell r="H1304">
            <v>95</v>
          </cell>
          <cell r="I1304">
            <v>2.75</v>
          </cell>
          <cell r="J1304">
            <v>2640</v>
          </cell>
          <cell r="K1304">
            <v>92</v>
          </cell>
          <cell r="L1304">
            <v>28</v>
          </cell>
          <cell r="M1304">
            <v>0.7</v>
          </cell>
          <cell r="N1304">
            <v>16.565083919999999</v>
          </cell>
          <cell r="O1304">
            <v>278.29340985599993</v>
          </cell>
        </row>
        <row r="1305">
          <cell r="A1305">
            <v>51417</v>
          </cell>
          <cell r="B1305" t="str">
            <v>24gg, 30D, SJ, Orizio</v>
          </cell>
          <cell r="C1305" t="str">
            <v>24</v>
          </cell>
          <cell r="D1305" t="str">
            <v>20</v>
          </cell>
          <cell r="E1305" t="str">
            <v>Ne</v>
          </cell>
          <cell r="F1305">
            <v>20</v>
          </cell>
          <cell r="G1305" t="str">
            <v>1/20Ne Rs Combed Cotton</v>
          </cell>
          <cell r="H1305">
            <v>100</v>
          </cell>
          <cell r="I1305">
            <v>3.2</v>
          </cell>
          <cell r="J1305">
            <v>2220</v>
          </cell>
          <cell r="K1305">
            <v>92</v>
          </cell>
          <cell r="L1305">
            <v>26</v>
          </cell>
          <cell r="M1305">
            <v>0.7</v>
          </cell>
          <cell r="N1305">
            <v>30.102688512</v>
          </cell>
          <cell r="O1305">
            <v>505.72516700159997</v>
          </cell>
        </row>
        <row r="1306">
          <cell r="A1306">
            <v>51423</v>
          </cell>
          <cell r="B1306" t="str">
            <v>24gg, 30D, SJ, Orizio</v>
          </cell>
          <cell r="C1306" t="str">
            <v>24</v>
          </cell>
          <cell r="D1306" t="str">
            <v>20</v>
          </cell>
          <cell r="E1306" t="str">
            <v>Ne</v>
          </cell>
          <cell r="F1306">
            <v>20</v>
          </cell>
          <cell r="G1306" t="str">
            <v>1/20Ne Rs Combed Cotton</v>
          </cell>
          <cell r="H1306">
            <v>100</v>
          </cell>
          <cell r="I1306">
            <v>3.1</v>
          </cell>
          <cell r="J1306">
            <v>2220</v>
          </cell>
          <cell r="K1306">
            <v>92</v>
          </cell>
          <cell r="L1306">
            <v>26</v>
          </cell>
          <cell r="M1306">
            <v>0.7</v>
          </cell>
          <cell r="N1306">
            <v>29.161979496000004</v>
          </cell>
          <cell r="O1306">
            <v>489.92125553280005</v>
          </cell>
        </row>
        <row r="1307">
          <cell r="A1307">
            <v>51425</v>
          </cell>
          <cell r="B1307" t="str">
            <v>28gg, 30D, SJ, Orizio</v>
          </cell>
          <cell r="C1307" t="str">
            <v>28</v>
          </cell>
          <cell r="D1307" t="str">
            <v>30</v>
          </cell>
          <cell r="E1307" t="str">
            <v>Ne</v>
          </cell>
          <cell r="F1307">
            <v>30</v>
          </cell>
          <cell r="G1307" t="str">
            <v>1/30Ne RS Cotton Marl (MC13)</v>
          </cell>
          <cell r="H1307">
            <v>90</v>
          </cell>
          <cell r="I1307">
            <v>3.2</v>
          </cell>
          <cell r="J1307">
            <v>2640</v>
          </cell>
          <cell r="K1307">
            <v>92</v>
          </cell>
          <cell r="L1307">
            <v>28</v>
          </cell>
          <cell r="M1307">
            <v>0.65</v>
          </cell>
          <cell r="N1307">
            <v>25.700978688000003</v>
          </cell>
          <cell r="O1307">
            <v>400.93526753280008</v>
          </cell>
        </row>
        <row r="1308">
          <cell r="A1308">
            <v>51426</v>
          </cell>
          <cell r="B1308" t="str">
            <v>28gg, 30D, SJ, Orizio</v>
          </cell>
          <cell r="C1308" t="str">
            <v>28</v>
          </cell>
          <cell r="D1308" t="str">
            <v>38</v>
          </cell>
          <cell r="E1308" t="str">
            <v>Ne</v>
          </cell>
          <cell r="F1308">
            <v>38</v>
          </cell>
          <cell r="G1308" t="str">
            <v>1/38Ne RS Combed Cotton</v>
          </cell>
          <cell r="H1308">
            <v>91.5</v>
          </cell>
          <cell r="I1308">
            <v>3</v>
          </cell>
          <cell r="J1308">
            <v>2640</v>
          </cell>
          <cell r="K1308">
            <v>92</v>
          </cell>
          <cell r="L1308">
            <v>28</v>
          </cell>
          <cell r="M1308">
            <v>0.7</v>
          </cell>
          <cell r="N1308">
            <v>19.022105936842106</v>
          </cell>
          <cell r="O1308">
            <v>319.57137973894737</v>
          </cell>
        </row>
        <row r="1309">
          <cell r="A1309">
            <v>51429</v>
          </cell>
          <cell r="B1309" t="str">
            <v>28gg, 30D, SJ, Orizio</v>
          </cell>
          <cell r="C1309" t="str">
            <v>28</v>
          </cell>
          <cell r="D1309" t="str">
            <v>70</v>
          </cell>
          <cell r="E1309" t="str">
            <v>Nm</v>
          </cell>
          <cell r="F1309">
            <v>42</v>
          </cell>
          <cell r="G1309" t="str">
            <v>1/70Nm RS Cotton/ Modal 40/60</v>
          </cell>
          <cell r="H1309">
            <v>100</v>
          </cell>
          <cell r="I1309">
            <v>2.5499999999999998</v>
          </cell>
          <cell r="J1309">
            <v>2640</v>
          </cell>
          <cell r="K1309">
            <v>92</v>
          </cell>
          <cell r="L1309">
            <v>26</v>
          </cell>
          <cell r="M1309">
            <v>0.7</v>
          </cell>
          <cell r="N1309">
            <v>13.583983474285715</v>
          </cell>
          <cell r="O1309">
            <v>228.21092236799998</v>
          </cell>
        </row>
        <row r="1310">
          <cell r="A1310">
            <v>51432</v>
          </cell>
          <cell r="B1310" t="str">
            <v>28gg, 30D, SJ, Orizio</v>
          </cell>
          <cell r="C1310" t="str">
            <v>28</v>
          </cell>
          <cell r="D1310" t="str">
            <v>70</v>
          </cell>
          <cell r="E1310" t="str">
            <v>Nm</v>
          </cell>
          <cell r="F1310">
            <v>42</v>
          </cell>
          <cell r="G1310" t="str">
            <v>1/70Nm RS Cotton/ Modal 70/30</v>
          </cell>
          <cell r="H1310">
            <v>95</v>
          </cell>
          <cell r="I1310">
            <v>2.95</v>
          </cell>
          <cell r="J1310">
            <v>2640</v>
          </cell>
          <cell r="K1310">
            <v>92</v>
          </cell>
          <cell r="L1310">
            <v>28</v>
          </cell>
          <cell r="M1310">
            <v>0.7</v>
          </cell>
          <cell r="N1310">
            <v>16.923635520000005</v>
          </cell>
          <cell r="O1310">
            <v>284.31707673600005</v>
          </cell>
        </row>
        <row r="1311">
          <cell r="A1311">
            <v>51433</v>
          </cell>
          <cell r="B1311" t="str">
            <v>28gg, 30D, SJ, Orizio</v>
          </cell>
          <cell r="C1311" t="str">
            <v>28</v>
          </cell>
          <cell r="D1311" t="str">
            <v>30</v>
          </cell>
          <cell r="E1311" t="str">
            <v>Ne</v>
          </cell>
          <cell r="F1311">
            <v>30</v>
          </cell>
          <cell r="G1311" t="str">
            <v>1/30Ne RS Combed Cotton</v>
          </cell>
          <cell r="H1311">
            <v>90</v>
          </cell>
          <cell r="I1311">
            <v>3.2</v>
          </cell>
          <cell r="J1311">
            <v>2640</v>
          </cell>
          <cell r="K1311">
            <v>92</v>
          </cell>
          <cell r="L1311">
            <v>28</v>
          </cell>
          <cell r="M1311">
            <v>0.7</v>
          </cell>
          <cell r="N1311">
            <v>25.700978688000003</v>
          </cell>
          <cell r="O1311">
            <v>431.77644195840003</v>
          </cell>
        </row>
        <row r="1312">
          <cell r="A1312">
            <v>51434</v>
          </cell>
          <cell r="B1312" t="str">
            <v>28gg, 30D, SJ, Orizio</v>
          </cell>
          <cell r="C1312" t="str">
            <v>28</v>
          </cell>
          <cell r="D1312" t="str">
            <v>26</v>
          </cell>
          <cell r="E1312" t="str">
            <v>Ne</v>
          </cell>
          <cell r="F1312">
            <v>26</v>
          </cell>
          <cell r="G1312" t="str">
            <v>1/26Ne RS Combed Cotton</v>
          </cell>
          <cell r="H1312">
            <v>88</v>
          </cell>
          <cell r="I1312">
            <v>3.25</v>
          </cell>
          <cell r="J1312">
            <v>2640</v>
          </cell>
          <cell r="K1312">
            <v>92</v>
          </cell>
          <cell r="L1312">
            <v>28</v>
          </cell>
          <cell r="M1312">
            <v>0.7</v>
          </cell>
          <cell r="N1312">
            <v>30.118334399999995</v>
          </cell>
          <cell r="O1312">
            <v>505.98801791999983</v>
          </cell>
        </row>
        <row r="1313">
          <cell r="A1313">
            <v>51435</v>
          </cell>
          <cell r="B1313" t="str">
            <v>28gg, 30D, SJ, Orizio</v>
          </cell>
          <cell r="C1313" t="str">
            <v>28</v>
          </cell>
          <cell r="D1313" t="str">
            <v>40</v>
          </cell>
          <cell r="E1313" t="str">
            <v>Ne</v>
          </cell>
          <cell r="F1313">
            <v>40</v>
          </cell>
          <cell r="G1313" t="str">
            <v>1/40Ne RS Combed Cotton</v>
          </cell>
          <cell r="H1313">
            <v>91.5</v>
          </cell>
          <cell r="I1313">
            <v>3</v>
          </cell>
          <cell r="J1313">
            <v>2640</v>
          </cell>
          <cell r="K1313">
            <v>92</v>
          </cell>
          <cell r="L1313">
            <v>28</v>
          </cell>
          <cell r="M1313">
            <v>0.7</v>
          </cell>
          <cell r="N1313">
            <v>18.071000640000001</v>
          </cell>
          <cell r="O1313">
            <v>303.59281075199999</v>
          </cell>
        </row>
        <row r="1314">
          <cell r="A1314">
            <v>51436</v>
          </cell>
          <cell r="B1314" t="str">
            <v>28gg, 30D, SJ, Orizio</v>
          </cell>
          <cell r="C1314" t="str">
            <v>28</v>
          </cell>
          <cell r="D1314" t="str">
            <v>26</v>
          </cell>
          <cell r="E1314" t="str">
            <v>Ne</v>
          </cell>
          <cell r="F1314">
            <v>26</v>
          </cell>
          <cell r="G1314" t="str">
            <v>1/26Ne RS Combed Cotton</v>
          </cell>
          <cell r="H1314">
            <v>100</v>
          </cell>
          <cell r="I1314">
            <v>2.8</v>
          </cell>
          <cell r="J1314">
            <v>2640</v>
          </cell>
          <cell r="K1314">
            <v>92</v>
          </cell>
          <cell r="L1314">
            <v>26</v>
          </cell>
          <cell r="M1314">
            <v>0.7</v>
          </cell>
          <cell r="N1314">
            <v>24.094667520000002</v>
          </cell>
          <cell r="O1314">
            <v>404.79041433600003</v>
          </cell>
        </row>
        <row r="1315">
          <cell r="A1315">
            <v>51438</v>
          </cell>
          <cell r="B1315" t="str">
            <v>28gg, 30D, SJ, Orizio</v>
          </cell>
          <cell r="C1315" t="str">
            <v>28</v>
          </cell>
          <cell r="D1315" t="str">
            <v>30</v>
          </cell>
          <cell r="E1315" t="str">
            <v>Ne</v>
          </cell>
          <cell r="F1315">
            <v>30</v>
          </cell>
          <cell r="G1315" t="str">
            <v>1/30Ne RS Combed Cotton</v>
          </cell>
          <cell r="H1315">
            <v>96</v>
          </cell>
          <cell r="I1315">
            <v>3</v>
          </cell>
          <cell r="J1315">
            <v>2640</v>
          </cell>
          <cell r="K1315">
            <v>92</v>
          </cell>
          <cell r="L1315">
            <v>28</v>
          </cell>
          <cell r="M1315">
            <v>0.7</v>
          </cell>
          <cell r="N1315">
            <v>24.094667520000002</v>
          </cell>
          <cell r="O1315">
            <v>404.79041433600003</v>
          </cell>
        </row>
        <row r="1316">
          <cell r="A1316">
            <v>51439</v>
          </cell>
          <cell r="B1316" t="str">
            <v>28gg, 30D, SJ, Orizio</v>
          </cell>
          <cell r="C1316" t="str">
            <v>28</v>
          </cell>
          <cell r="D1316" t="str">
            <v>30</v>
          </cell>
          <cell r="E1316" t="str">
            <v>Ne</v>
          </cell>
          <cell r="F1316">
            <v>30</v>
          </cell>
          <cell r="G1316" t="str">
            <v>1/30Ne RS Carded Cotton</v>
          </cell>
          <cell r="H1316">
            <v>100</v>
          </cell>
          <cell r="I1316">
            <v>3</v>
          </cell>
          <cell r="J1316">
            <v>2640</v>
          </cell>
          <cell r="K1316">
            <v>92</v>
          </cell>
          <cell r="L1316">
            <v>26</v>
          </cell>
          <cell r="M1316">
            <v>0.7</v>
          </cell>
          <cell r="N1316">
            <v>22.37361984</v>
          </cell>
          <cell r="O1316">
            <v>375.87681331199997</v>
          </cell>
        </row>
        <row r="1317">
          <cell r="A1317">
            <v>51440</v>
          </cell>
          <cell r="B1317" t="str">
            <v>32gg, 30D, SJ, Orizio</v>
          </cell>
          <cell r="C1317" t="str">
            <v>32</v>
          </cell>
          <cell r="D1317" t="str">
            <v>40</v>
          </cell>
          <cell r="E1317" t="str">
            <v>Ne</v>
          </cell>
          <cell r="F1317">
            <v>40</v>
          </cell>
          <cell r="G1317" t="str">
            <v>1/40Ne RS Combed Cotton</v>
          </cell>
          <cell r="H1317">
            <v>100</v>
          </cell>
          <cell r="I1317">
            <v>2.25</v>
          </cell>
          <cell r="J1317">
            <v>3000</v>
          </cell>
          <cell r="K1317">
            <v>92</v>
          </cell>
          <cell r="L1317">
            <v>26</v>
          </cell>
          <cell r="M1317">
            <v>0.7</v>
          </cell>
          <cell r="N1317">
            <v>14.3013195</v>
          </cell>
          <cell r="O1317">
            <v>240.26216759999997</v>
          </cell>
        </row>
        <row r="1318">
          <cell r="A1318">
            <v>51446</v>
          </cell>
          <cell r="B1318" t="str">
            <v>28gg, 30D, SJ, Orizio</v>
          </cell>
          <cell r="C1318" t="str">
            <v>28</v>
          </cell>
          <cell r="D1318" t="str">
            <v>60</v>
          </cell>
          <cell r="E1318" t="str">
            <v>Nm</v>
          </cell>
          <cell r="F1318">
            <v>36</v>
          </cell>
          <cell r="G1318" t="str">
            <v>1/60Nm RS Viscose</v>
          </cell>
          <cell r="H1318">
            <v>95</v>
          </cell>
          <cell r="I1318">
            <v>3.1</v>
          </cell>
          <cell r="J1318">
            <v>2640</v>
          </cell>
          <cell r="K1318">
            <v>92</v>
          </cell>
          <cell r="L1318">
            <v>28</v>
          </cell>
          <cell r="M1318">
            <v>0.7</v>
          </cell>
          <cell r="N1318">
            <v>20.748185920000001</v>
          </cell>
          <cell r="O1318">
            <v>348.56952345600001</v>
          </cell>
        </row>
        <row r="1319">
          <cell r="A1319">
            <v>51448</v>
          </cell>
          <cell r="B1319" t="str">
            <v>28gg, 30D, SJ, Orizio</v>
          </cell>
          <cell r="C1319" t="str">
            <v>28</v>
          </cell>
          <cell r="D1319" t="str">
            <v>30</v>
          </cell>
          <cell r="E1319" t="str">
            <v>Ne</v>
          </cell>
          <cell r="F1319">
            <v>30</v>
          </cell>
          <cell r="G1319" t="str">
            <v>1/30Ne RS Cotton Marl (B1051)</v>
          </cell>
          <cell r="H1319">
            <v>90</v>
          </cell>
          <cell r="I1319">
            <v>3.2</v>
          </cell>
          <cell r="J1319">
            <v>2640</v>
          </cell>
          <cell r="K1319">
            <v>92</v>
          </cell>
          <cell r="L1319">
            <v>28</v>
          </cell>
          <cell r="M1319">
            <v>0.65</v>
          </cell>
          <cell r="N1319">
            <v>25.700978688000003</v>
          </cell>
          <cell r="O1319">
            <v>400.93526753280008</v>
          </cell>
        </row>
        <row r="1320">
          <cell r="A1320">
            <v>51449</v>
          </cell>
          <cell r="B1320" t="str">
            <v>28gg, 30D, SJ, Orizio</v>
          </cell>
          <cell r="C1320" t="str">
            <v>28</v>
          </cell>
          <cell r="D1320" t="str">
            <v>30</v>
          </cell>
          <cell r="E1320" t="str">
            <v>Ne</v>
          </cell>
          <cell r="F1320">
            <v>30</v>
          </cell>
          <cell r="G1320" t="str">
            <v>1/30Ne RS Cotton Marl (B0405)</v>
          </cell>
          <cell r="H1320">
            <v>90</v>
          </cell>
          <cell r="I1320">
            <v>3.2</v>
          </cell>
          <cell r="J1320">
            <v>2640</v>
          </cell>
          <cell r="K1320">
            <v>92</v>
          </cell>
          <cell r="L1320">
            <v>28</v>
          </cell>
          <cell r="M1320">
            <v>0.65</v>
          </cell>
          <cell r="N1320">
            <v>25.700978688000003</v>
          </cell>
          <cell r="O1320">
            <v>400.93526753280008</v>
          </cell>
        </row>
        <row r="1321">
          <cell r="A1321">
            <v>51454</v>
          </cell>
          <cell r="B1321" t="str">
            <v>28gg, 30D, SJ, Orizio</v>
          </cell>
          <cell r="C1321" t="str">
            <v>28</v>
          </cell>
          <cell r="D1321" t="str">
            <v>40</v>
          </cell>
          <cell r="E1321" t="str">
            <v>Ne</v>
          </cell>
          <cell r="F1321">
            <v>40</v>
          </cell>
          <cell r="G1321" t="str">
            <v>1/40Ne RS Combed Cotton</v>
          </cell>
          <cell r="H1321">
            <v>95</v>
          </cell>
          <cell r="I1321">
            <v>2.85</v>
          </cell>
          <cell r="J1321">
            <v>2640</v>
          </cell>
          <cell r="K1321">
            <v>92</v>
          </cell>
          <cell r="L1321">
            <v>28</v>
          </cell>
          <cell r="M1321">
            <v>0.7</v>
          </cell>
          <cell r="N1321">
            <v>17.167450607999999</v>
          </cell>
          <cell r="O1321">
            <v>288.41317021439994</v>
          </cell>
        </row>
        <row r="1322">
          <cell r="A1322">
            <v>51457</v>
          </cell>
          <cell r="B1322" t="str">
            <v>28gg, 30D, SJ, Orizio</v>
          </cell>
          <cell r="C1322" t="str">
            <v>28</v>
          </cell>
          <cell r="D1322" t="str">
            <v>50</v>
          </cell>
          <cell r="E1322" t="str">
            <v>Nm</v>
          </cell>
          <cell r="F1322">
            <v>30</v>
          </cell>
          <cell r="G1322" t="str">
            <v>1/50Nm RS Viscose</v>
          </cell>
          <cell r="H1322">
            <v>92</v>
          </cell>
          <cell r="I1322">
            <v>3</v>
          </cell>
          <cell r="J1322">
            <v>2640</v>
          </cell>
          <cell r="K1322">
            <v>92</v>
          </cell>
          <cell r="L1322">
            <v>28</v>
          </cell>
          <cell r="M1322">
            <v>0.7</v>
          </cell>
          <cell r="N1322">
            <v>24.094667520000002</v>
          </cell>
          <cell r="O1322">
            <v>404.79041433600003</v>
          </cell>
        </row>
        <row r="1323">
          <cell r="A1323">
            <v>51461</v>
          </cell>
          <cell r="B1323" t="str">
            <v>32gg, 30D, SJ, Orizio</v>
          </cell>
          <cell r="C1323" t="str">
            <v>32</v>
          </cell>
          <cell r="D1323" t="str">
            <v>85</v>
          </cell>
          <cell r="E1323" t="str">
            <v>Nm</v>
          </cell>
          <cell r="F1323">
            <v>51</v>
          </cell>
          <cell r="G1323" t="str">
            <v>1/85Nm RS Micro Modal</v>
          </cell>
          <cell r="H1323">
            <v>93</v>
          </cell>
          <cell r="I1323">
            <v>2.6</v>
          </cell>
          <cell r="J1323">
            <v>3000</v>
          </cell>
          <cell r="K1323">
            <v>92</v>
          </cell>
          <cell r="L1323">
            <v>28</v>
          </cell>
          <cell r="M1323">
            <v>0.7</v>
          </cell>
          <cell r="N1323">
            <v>13.958586352941175</v>
          </cell>
          <cell r="O1323">
            <v>234.50425072941175</v>
          </cell>
        </row>
        <row r="1324">
          <cell r="A1324">
            <v>51463</v>
          </cell>
          <cell r="B1324" t="str">
            <v>28gg, 30D, SJ, Orizio</v>
          </cell>
          <cell r="C1324" t="str">
            <v>28</v>
          </cell>
          <cell r="D1324" t="str">
            <v>32</v>
          </cell>
          <cell r="E1324" t="str">
            <v>Ne</v>
          </cell>
          <cell r="F1324">
            <v>32</v>
          </cell>
          <cell r="G1324" t="str">
            <v>1/32Ne RS Combed Cotton</v>
          </cell>
          <cell r="H1324">
            <v>95</v>
          </cell>
          <cell r="I1324">
            <v>3.35</v>
          </cell>
          <cell r="J1324">
            <v>2640</v>
          </cell>
          <cell r="K1324">
            <v>92</v>
          </cell>
          <cell r="L1324">
            <v>28</v>
          </cell>
          <cell r="M1324">
            <v>0.7</v>
          </cell>
          <cell r="N1324">
            <v>25.224105059999999</v>
          </cell>
          <cell r="O1324">
            <v>423.76496500799999</v>
          </cell>
        </row>
        <row r="1325">
          <cell r="A1325">
            <v>51465</v>
          </cell>
          <cell r="B1325" t="str">
            <v>28gg, 30D, SJ, Orizio</v>
          </cell>
          <cell r="C1325" t="str">
            <v>28</v>
          </cell>
          <cell r="D1325" t="str">
            <v>32</v>
          </cell>
          <cell r="E1325" t="str">
            <v>Ne</v>
          </cell>
          <cell r="F1325">
            <v>32</v>
          </cell>
          <cell r="G1325" t="str">
            <v>1/32Ne RS Combed Cotton</v>
          </cell>
          <cell r="H1325">
            <v>92</v>
          </cell>
          <cell r="I1325">
            <v>3.35</v>
          </cell>
          <cell r="J1325">
            <v>2640</v>
          </cell>
          <cell r="K1325">
            <v>92</v>
          </cell>
          <cell r="L1325">
            <v>28</v>
          </cell>
          <cell r="M1325">
            <v>0.7</v>
          </cell>
          <cell r="N1325">
            <v>25.224105059999999</v>
          </cell>
          <cell r="O1325">
            <v>423.76496500799999</v>
          </cell>
        </row>
        <row r="1326">
          <cell r="A1326">
            <v>51467</v>
          </cell>
          <cell r="B1326" t="str">
            <v>28gg, 30D, SJ, Orizio</v>
          </cell>
          <cell r="C1326" t="str">
            <v>28</v>
          </cell>
          <cell r="D1326" t="str">
            <v>30</v>
          </cell>
          <cell r="E1326" t="str">
            <v>Ne</v>
          </cell>
          <cell r="F1326">
            <v>30</v>
          </cell>
          <cell r="G1326" t="str">
            <v>1/30Ne RS Polyester/ Viscose 70/30</v>
          </cell>
          <cell r="H1326">
            <v>100</v>
          </cell>
          <cell r="I1326">
            <v>2.5</v>
          </cell>
          <cell r="J1326">
            <v>2640</v>
          </cell>
          <cell r="K1326">
            <v>92</v>
          </cell>
          <cell r="L1326">
            <v>26</v>
          </cell>
          <cell r="M1326">
            <v>0.7</v>
          </cell>
          <cell r="N1326">
            <v>18.644683199999999</v>
          </cell>
          <cell r="O1326">
            <v>313.23067775999994</v>
          </cell>
        </row>
        <row r="1327">
          <cell r="A1327">
            <v>51468</v>
          </cell>
          <cell r="B1327" t="str">
            <v>28gg, 30D, SJ, Orizio</v>
          </cell>
          <cell r="C1327" t="str">
            <v>28</v>
          </cell>
          <cell r="D1327" t="str">
            <v>30</v>
          </cell>
          <cell r="E1327" t="str">
            <v>Ne</v>
          </cell>
          <cell r="F1327">
            <v>30</v>
          </cell>
          <cell r="G1327" t="str">
            <v>1/30Ne RS Viscose/ Polyester 70/30</v>
          </cell>
          <cell r="H1327">
            <v>100</v>
          </cell>
          <cell r="I1327">
            <v>2.6</v>
          </cell>
          <cell r="J1327">
            <v>2640</v>
          </cell>
          <cell r="K1327">
            <v>92</v>
          </cell>
          <cell r="L1327">
            <v>26</v>
          </cell>
          <cell r="M1327">
            <v>0.7</v>
          </cell>
          <cell r="N1327">
            <v>19.390470528000005</v>
          </cell>
          <cell r="O1327">
            <v>325.75990487040008</v>
          </cell>
        </row>
        <row r="1328">
          <cell r="A1328">
            <v>51469</v>
          </cell>
          <cell r="B1328" t="str">
            <v>28gg, 30D, SJ, Monarch</v>
          </cell>
          <cell r="C1328" t="str">
            <v>28</v>
          </cell>
          <cell r="D1328" t="str">
            <v>26</v>
          </cell>
          <cell r="E1328" t="str">
            <v>Ne</v>
          </cell>
          <cell r="F1328">
            <v>26</v>
          </cell>
          <cell r="G1328" t="str">
            <v>1/26Ne RS Viscose/ Polyester 50/50, slub</v>
          </cell>
          <cell r="H1328">
            <v>100</v>
          </cell>
          <cell r="I1328">
            <v>3.1</v>
          </cell>
          <cell r="J1328">
            <v>2592</v>
          </cell>
          <cell r="K1328">
            <v>84</v>
          </cell>
          <cell r="L1328">
            <v>26</v>
          </cell>
          <cell r="M1328">
            <v>0.7</v>
          </cell>
          <cell r="N1328">
            <v>23.913719424</v>
          </cell>
          <cell r="O1328">
            <v>401.75048632319999</v>
          </cell>
        </row>
        <row r="1329">
          <cell r="A1329">
            <v>51474</v>
          </cell>
          <cell r="B1329" t="str">
            <v>36gg, 30D, SJ, Orizio</v>
          </cell>
          <cell r="C1329" t="str">
            <v>36</v>
          </cell>
          <cell r="D1329" t="str">
            <v>100</v>
          </cell>
          <cell r="E1329" t="str">
            <v>Nm</v>
          </cell>
          <cell r="F1329">
            <v>59</v>
          </cell>
          <cell r="G1329" t="str">
            <v>1/100Nm RS Cotton/ Micro Modal 50/50</v>
          </cell>
          <cell r="H1329">
            <v>93</v>
          </cell>
          <cell r="I1329">
            <v>2.5</v>
          </cell>
          <cell r="J1329">
            <v>3384</v>
          </cell>
          <cell r="K1329">
            <v>92</v>
          </cell>
          <cell r="L1329">
            <v>28</v>
          </cell>
          <cell r="M1329">
            <v>0.7</v>
          </cell>
          <cell r="N1329">
            <v>13.086857166101696</v>
          </cell>
          <cell r="O1329">
            <v>219.85920039050848</v>
          </cell>
        </row>
        <row r="1330">
          <cell r="A1330">
            <v>51477</v>
          </cell>
          <cell r="B1330" t="str">
            <v>24gg, 30D, SJ, Orizio</v>
          </cell>
          <cell r="C1330" t="str">
            <v>24</v>
          </cell>
          <cell r="D1330" t="str">
            <v>32</v>
          </cell>
          <cell r="E1330" t="str">
            <v>Ne</v>
          </cell>
          <cell r="F1330">
            <v>32</v>
          </cell>
          <cell r="G1330" t="str">
            <v>1/32Ne RS Combed Cotton</v>
          </cell>
          <cell r="H1330">
            <v>92</v>
          </cell>
          <cell r="I1330">
            <v>3</v>
          </cell>
          <cell r="J1330">
            <v>2220</v>
          </cell>
          <cell r="K1330">
            <v>92</v>
          </cell>
          <cell r="L1330">
            <v>28</v>
          </cell>
          <cell r="M1330">
            <v>0.7</v>
          </cell>
          <cell r="N1330">
            <v>18.995085899999999</v>
          </cell>
          <cell r="O1330">
            <v>319.11744311999996</v>
          </cell>
        </row>
        <row r="1331">
          <cell r="A1331">
            <v>51483</v>
          </cell>
          <cell r="B1331" t="str">
            <v>28gg, 30D, SJ, Monarch</v>
          </cell>
          <cell r="C1331" t="str">
            <v>28</v>
          </cell>
          <cell r="D1331" t="str">
            <v>40</v>
          </cell>
          <cell r="E1331" t="str">
            <v>Ne</v>
          </cell>
          <cell r="F1331">
            <v>40</v>
          </cell>
          <cell r="G1331" t="str">
            <v>1/40Ne RS Cotton/ Organic cotton 95/5</v>
          </cell>
          <cell r="H1331">
            <v>100</v>
          </cell>
          <cell r="I1331">
            <v>2.4500000000000002</v>
          </cell>
          <cell r="J1331">
            <v>2592</v>
          </cell>
          <cell r="K1331">
            <v>84</v>
          </cell>
          <cell r="L1331">
            <v>26</v>
          </cell>
          <cell r="M1331">
            <v>0.7</v>
          </cell>
          <cell r="N1331">
            <v>12.284709091199998</v>
          </cell>
          <cell r="O1331">
            <v>206.38311273215999</v>
          </cell>
        </row>
        <row r="1332">
          <cell r="A1332">
            <v>51484</v>
          </cell>
          <cell r="B1332" t="str">
            <v>28gg, 30D, SJ, Orizio</v>
          </cell>
          <cell r="C1332" t="str">
            <v>28</v>
          </cell>
          <cell r="D1332" t="str">
            <v>50</v>
          </cell>
          <cell r="E1332" t="str">
            <v>Nm</v>
          </cell>
          <cell r="F1332">
            <v>30</v>
          </cell>
          <cell r="G1332" t="str">
            <v>1/50Nm RS Rayon</v>
          </cell>
          <cell r="H1332">
            <v>93</v>
          </cell>
          <cell r="I1332">
            <v>3</v>
          </cell>
          <cell r="J1332">
            <v>2640</v>
          </cell>
          <cell r="K1332">
            <v>92</v>
          </cell>
          <cell r="L1332">
            <v>28</v>
          </cell>
          <cell r="M1332">
            <v>0.7</v>
          </cell>
          <cell r="N1332">
            <v>24.094667520000002</v>
          </cell>
          <cell r="O1332">
            <v>404.79041433600003</v>
          </cell>
        </row>
        <row r="1333">
          <cell r="A1333">
            <v>51485</v>
          </cell>
          <cell r="B1333" t="str">
            <v>28gg, 30D, SJ, Orizio</v>
          </cell>
          <cell r="C1333" t="str">
            <v>28</v>
          </cell>
          <cell r="D1333" t="str">
            <v>50</v>
          </cell>
          <cell r="E1333" t="str">
            <v>Nm</v>
          </cell>
          <cell r="F1333">
            <v>30</v>
          </cell>
          <cell r="G1333" t="str">
            <v>1/50Nm RS Rayon</v>
          </cell>
          <cell r="H1333">
            <v>93</v>
          </cell>
          <cell r="I1333">
            <v>3</v>
          </cell>
          <cell r="J1333">
            <v>2640</v>
          </cell>
          <cell r="K1333">
            <v>92</v>
          </cell>
          <cell r="L1333">
            <v>28</v>
          </cell>
          <cell r="M1333">
            <v>0.7</v>
          </cell>
          <cell r="N1333">
            <v>24.094667520000002</v>
          </cell>
          <cell r="O1333">
            <v>404.79041433600003</v>
          </cell>
        </row>
        <row r="1334">
          <cell r="A1334">
            <v>51486</v>
          </cell>
          <cell r="B1334" t="str">
            <v>24gg, 30D, SJ, Orizio</v>
          </cell>
          <cell r="C1334" t="str">
            <v>24</v>
          </cell>
          <cell r="D1334" t="str">
            <v>26</v>
          </cell>
          <cell r="E1334" t="str">
            <v>Ne</v>
          </cell>
          <cell r="F1334">
            <v>26</v>
          </cell>
          <cell r="G1334" t="str">
            <v>1/26Ne RS Combed Cotton</v>
          </cell>
          <cell r="H1334">
            <v>47.5</v>
          </cell>
          <cell r="I1334">
            <v>2.9</v>
          </cell>
          <cell r="J1334">
            <v>2220</v>
          </cell>
          <cell r="K1334">
            <v>88</v>
          </cell>
          <cell r="L1334">
            <v>28</v>
          </cell>
          <cell r="M1334">
            <v>0.7</v>
          </cell>
          <cell r="N1334">
            <v>21.616704221538459</v>
          </cell>
          <cell r="O1334">
            <v>363.16063092184606</v>
          </cell>
        </row>
        <row r="1335">
          <cell r="A1335">
            <v>51487</v>
          </cell>
          <cell r="B1335" t="str">
            <v>28gg, 30D, SJ, Orizio</v>
          </cell>
          <cell r="C1335" t="str">
            <v>28</v>
          </cell>
          <cell r="D1335" t="str">
            <v>38</v>
          </cell>
          <cell r="E1335" t="str">
            <v>Ne</v>
          </cell>
          <cell r="F1335">
            <v>38</v>
          </cell>
          <cell r="G1335" t="str">
            <v>1/38Ne RS Combed Cotton</v>
          </cell>
          <cell r="H1335">
            <v>95</v>
          </cell>
          <cell r="I1335">
            <v>3.1</v>
          </cell>
          <cell r="J1335">
            <v>2640</v>
          </cell>
          <cell r="K1335">
            <v>92</v>
          </cell>
          <cell r="L1335">
            <v>28</v>
          </cell>
          <cell r="M1335">
            <v>0.7</v>
          </cell>
          <cell r="N1335">
            <v>19.656176134736842</v>
          </cell>
          <cell r="O1335">
            <v>330.22375906357894</v>
          </cell>
        </row>
        <row r="1336">
          <cell r="A1336">
            <v>51488</v>
          </cell>
          <cell r="B1336" t="str">
            <v>28gg, 30D, SJ, Orizio</v>
          </cell>
          <cell r="C1336" t="str">
            <v>28</v>
          </cell>
          <cell r="D1336" t="str">
            <v>30</v>
          </cell>
          <cell r="E1336" t="str">
            <v>Ne</v>
          </cell>
          <cell r="F1336">
            <v>30</v>
          </cell>
          <cell r="G1336" t="str">
            <v>1/30Ne RS Combed Cotton</v>
          </cell>
          <cell r="H1336">
            <v>90</v>
          </cell>
          <cell r="I1336">
            <v>3.2</v>
          </cell>
          <cell r="J1336">
            <v>2640</v>
          </cell>
          <cell r="K1336">
            <v>92</v>
          </cell>
          <cell r="L1336">
            <v>28</v>
          </cell>
          <cell r="M1336">
            <v>0.7</v>
          </cell>
          <cell r="N1336">
            <v>25.700978688000003</v>
          </cell>
          <cell r="O1336">
            <v>431.77644195840003</v>
          </cell>
        </row>
        <row r="1337">
          <cell r="A1337">
            <v>51489</v>
          </cell>
          <cell r="B1337" t="str">
            <v>28gg, 30D, SJ, Orizio</v>
          </cell>
          <cell r="C1337" t="str">
            <v>28</v>
          </cell>
          <cell r="D1337" t="str">
            <v>28</v>
          </cell>
          <cell r="E1337" t="str">
            <v>Ne</v>
          </cell>
          <cell r="F1337">
            <v>28</v>
          </cell>
          <cell r="G1337" t="str">
            <v xml:space="preserve">1/28Ne RS Combed Cotton </v>
          </cell>
          <cell r="H1337">
            <v>95</v>
          </cell>
          <cell r="I1337">
            <v>3.35</v>
          </cell>
          <cell r="J1337">
            <v>2640</v>
          </cell>
          <cell r="K1337">
            <v>92</v>
          </cell>
          <cell r="L1337">
            <v>28</v>
          </cell>
          <cell r="M1337">
            <v>0.7</v>
          </cell>
          <cell r="N1337">
            <v>28.82754864</v>
          </cell>
          <cell r="O1337">
            <v>484.30281715199999</v>
          </cell>
        </row>
        <row r="1338">
          <cell r="A1338">
            <v>51490</v>
          </cell>
          <cell r="B1338" t="str">
            <v>28gg, 30D, SJ, Orizio</v>
          </cell>
          <cell r="C1338" t="str">
            <v>28</v>
          </cell>
          <cell r="D1338" t="str">
            <v>30</v>
          </cell>
          <cell r="E1338" t="str">
            <v>Ne</v>
          </cell>
          <cell r="F1338">
            <v>30</v>
          </cell>
          <cell r="G1338" t="str">
            <v>1/30Ne RS Modal/ Polyester 65/35</v>
          </cell>
          <cell r="H1338">
            <v>100</v>
          </cell>
          <cell r="I1338">
            <v>2.8</v>
          </cell>
          <cell r="J1338">
            <v>2640</v>
          </cell>
          <cell r="K1338">
            <v>92</v>
          </cell>
          <cell r="L1338">
            <v>26</v>
          </cell>
          <cell r="M1338">
            <v>0.7</v>
          </cell>
          <cell r="N1338">
            <v>20.882045183999999</v>
          </cell>
          <cell r="O1338">
            <v>350.81835909119997</v>
          </cell>
        </row>
        <row r="1339">
          <cell r="A1339">
            <v>51491</v>
          </cell>
          <cell r="B1339" t="str">
            <v>28gg, 30D, SJ, Orizio</v>
          </cell>
          <cell r="C1339" t="str">
            <v>28</v>
          </cell>
          <cell r="D1339" t="str">
            <v>40</v>
          </cell>
          <cell r="E1339" t="str">
            <v>Ne</v>
          </cell>
          <cell r="F1339">
            <v>40</v>
          </cell>
          <cell r="G1339" t="str">
            <v>1/40Ne RS Supima Cotton</v>
          </cell>
          <cell r="H1339">
            <v>95</v>
          </cell>
          <cell r="I1339">
            <v>3</v>
          </cell>
          <cell r="J1339">
            <v>2640</v>
          </cell>
          <cell r="K1339">
            <v>92</v>
          </cell>
          <cell r="L1339">
            <v>28</v>
          </cell>
          <cell r="M1339">
            <v>0.7</v>
          </cell>
          <cell r="N1339">
            <v>18.071000640000001</v>
          </cell>
          <cell r="O1339">
            <v>303.59281075199999</v>
          </cell>
        </row>
        <row r="1340">
          <cell r="A1340">
            <v>51495</v>
          </cell>
          <cell r="B1340" t="str">
            <v>28gg, 30D, SJ, Orizio</v>
          </cell>
          <cell r="C1340" t="str">
            <v>28</v>
          </cell>
          <cell r="D1340" t="str">
            <v>30</v>
          </cell>
          <cell r="E1340" t="str">
            <v>Ne</v>
          </cell>
          <cell r="F1340">
            <v>30</v>
          </cell>
          <cell r="G1340" t="str">
            <v>1/30Ne RS Combed Cotton</v>
          </cell>
          <cell r="H1340">
            <v>100</v>
          </cell>
          <cell r="I1340">
            <v>2.78</v>
          </cell>
          <cell r="J1340">
            <v>2640</v>
          </cell>
          <cell r="K1340">
            <v>92</v>
          </cell>
          <cell r="L1340">
            <v>26</v>
          </cell>
          <cell r="M1340">
            <v>0.7</v>
          </cell>
          <cell r="N1340">
            <v>20.732887718400001</v>
          </cell>
          <cell r="O1340">
            <v>348.31251366911999</v>
          </cell>
        </row>
        <row r="1341">
          <cell r="A1341">
            <v>51496</v>
          </cell>
          <cell r="B1341" t="str">
            <v>28gg, 30D, SJ, Orizio</v>
          </cell>
          <cell r="C1341" t="str">
            <v>28</v>
          </cell>
          <cell r="D1341" t="str">
            <v>30</v>
          </cell>
          <cell r="E1341" t="str">
            <v>Ne</v>
          </cell>
          <cell r="F1341">
            <v>30</v>
          </cell>
          <cell r="G1341" t="str">
            <v>1/30Ne Rs Supima Cotton</v>
          </cell>
          <cell r="H1341">
            <v>92</v>
          </cell>
          <cell r="I1341">
            <v>3.25</v>
          </cell>
          <cell r="J1341">
            <v>2640</v>
          </cell>
          <cell r="K1341">
            <v>92</v>
          </cell>
          <cell r="L1341">
            <v>28</v>
          </cell>
          <cell r="M1341">
            <v>0.7</v>
          </cell>
          <cell r="N1341">
            <v>26.102556480000001</v>
          </cell>
          <cell r="O1341">
            <v>438.522948864</v>
          </cell>
        </row>
        <row r="1342">
          <cell r="A1342">
            <v>51498</v>
          </cell>
          <cell r="B1342" t="str">
            <v>28gg, 30D, SJ, Orizio</v>
          </cell>
          <cell r="C1342" t="str">
            <v>28</v>
          </cell>
          <cell r="D1342" t="str">
            <v>70</v>
          </cell>
          <cell r="E1342" t="str">
            <v>Nm</v>
          </cell>
          <cell r="F1342">
            <v>42</v>
          </cell>
          <cell r="G1342" t="str">
            <v>1/70Nm RS Modal</v>
          </cell>
          <cell r="H1342">
            <v>95</v>
          </cell>
          <cell r="I1342">
            <v>2.95</v>
          </cell>
          <cell r="J1342">
            <v>2640</v>
          </cell>
          <cell r="K1342">
            <v>92</v>
          </cell>
          <cell r="L1342">
            <v>28</v>
          </cell>
          <cell r="M1342">
            <v>0.7</v>
          </cell>
          <cell r="N1342">
            <v>16.923635520000005</v>
          </cell>
          <cell r="O1342">
            <v>284.31707673600005</v>
          </cell>
        </row>
        <row r="1343">
          <cell r="A1343">
            <v>51500</v>
          </cell>
          <cell r="B1343" t="str">
            <v>28gg, 30D, SJ, Orizio</v>
          </cell>
          <cell r="C1343" t="str">
            <v>28</v>
          </cell>
          <cell r="D1343" t="str">
            <v>30</v>
          </cell>
          <cell r="E1343" t="str">
            <v>Ne</v>
          </cell>
          <cell r="F1343">
            <v>30</v>
          </cell>
          <cell r="G1343" t="str">
            <v>1/30Ne RS Combed Cotton</v>
          </cell>
          <cell r="H1343">
            <v>90</v>
          </cell>
          <cell r="I1343">
            <v>3</v>
          </cell>
          <cell r="J1343">
            <v>2640</v>
          </cell>
          <cell r="K1343">
            <v>92</v>
          </cell>
          <cell r="L1343">
            <v>28</v>
          </cell>
          <cell r="M1343">
            <v>0.7</v>
          </cell>
          <cell r="N1343">
            <v>24.094667520000002</v>
          </cell>
          <cell r="O1343">
            <v>404.79041433600003</v>
          </cell>
        </row>
        <row r="1344">
          <cell r="A1344">
            <v>51501</v>
          </cell>
          <cell r="B1344" t="str">
            <v>28gg, 30D, SJ, Orizio</v>
          </cell>
          <cell r="C1344" t="str">
            <v>28</v>
          </cell>
          <cell r="D1344" t="str">
            <v>40</v>
          </cell>
          <cell r="E1344" t="str">
            <v>Ne</v>
          </cell>
          <cell r="F1344">
            <v>40</v>
          </cell>
          <cell r="G1344" t="str">
            <v>1/40Ne RS Combed Cotton</v>
          </cell>
          <cell r="H1344">
            <v>95</v>
          </cell>
          <cell r="I1344">
            <v>2.8</v>
          </cell>
          <cell r="J1344">
            <v>2640</v>
          </cell>
          <cell r="K1344">
            <v>92</v>
          </cell>
          <cell r="L1344">
            <v>28</v>
          </cell>
          <cell r="M1344">
            <v>0.7</v>
          </cell>
          <cell r="N1344">
            <v>16.866267263999998</v>
          </cell>
          <cell r="O1344">
            <v>283.35329003519996</v>
          </cell>
        </row>
        <row r="1345">
          <cell r="A1345">
            <v>51502</v>
          </cell>
          <cell r="B1345" t="str">
            <v>28gg, 30D, SJ, Orizio</v>
          </cell>
          <cell r="C1345" t="str">
            <v>28</v>
          </cell>
          <cell r="D1345" t="str">
            <v>30</v>
          </cell>
          <cell r="E1345" t="str">
            <v>Ne</v>
          </cell>
          <cell r="F1345">
            <v>30</v>
          </cell>
          <cell r="G1345" t="str">
            <v>1/30Ne RS Combed Cotton</v>
          </cell>
          <cell r="H1345">
            <v>95</v>
          </cell>
          <cell r="I1345">
            <v>3.35</v>
          </cell>
          <cell r="J1345">
            <v>2640</v>
          </cell>
          <cell r="K1345">
            <v>92</v>
          </cell>
          <cell r="L1345">
            <v>28</v>
          </cell>
          <cell r="M1345">
            <v>0.7</v>
          </cell>
          <cell r="N1345">
            <v>26.905712063999999</v>
          </cell>
          <cell r="O1345">
            <v>452.01596267519994</v>
          </cell>
        </row>
        <row r="1346">
          <cell r="A1346">
            <v>51503</v>
          </cell>
          <cell r="B1346" t="str">
            <v>28gg, 30D, SJ, Orizio</v>
          </cell>
          <cell r="C1346" t="str">
            <v>28</v>
          </cell>
          <cell r="D1346" t="str">
            <v>70</v>
          </cell>
          <cell r="E1346" t="str">
            <v>Nm</v>
          </cell>
          <cell r="F1346">
            <v>42</v>
          </cell>
          <cell r="G1346" t="str">
            <v>1/70Nm RS Modal</v>
          </cell>
          <cell r="H1346">
            <v>95</v>
          </cell>
          <cell r="I1346">
            <v>2.95</v>
          </cell>
          <cell r="J1346">
            <v>2640</v>
          </cell>
          <cell r="K1346">
            <v>92</v>
          </cell>
          <cell r="L1346">
            <v>28</v>
          </cell>
          <cell r="M1346">
            <v>0.7</v>
          </cell>
          <cell r="N1346">
            <v>16.923635520000005</v>
          </cell>
          <cell r="O1346">
            <v>284.31707673600005</v>
          </cell>
        </row>
        <row r="1347">
          <cell r="A1347">
            <v>51504</v>
          </cell>
          <cell r="B1347" t="str">
            <v>28gg, 30D, SJ, Orizio</v>
          </cell>
          <cell r="C1347" t="str">
            <v>28</v>
          </cell>
          <cell r="D1347" t="str">
            <v>38</v>
          </cell>
          <cell r="E1347" t="str">
            <v>Ne</v>
          </cell>
          <cell r="F1347">
            <v>38</v>
          </cell>
          <cell r="G1347" t="str">
            <v>1/38Ne RS Combed Cotton</v>
          </cell>
          <cell r="H1347">
            <v>95</v>
          </cell>
          <cell r="I1347">
            <v>2.8</v>
          </cell>
          <cell r="J1347">
            <v>2640</v>
          </cell>
          <cell r="K1347">
            <v>92</v>
          </cell>
          <cell r="L1347">
            <v>28</v>
          </cell>
          <cell r="M1347">
            <v>0.7</v>
          </cell>
          <cell r="N1347">
            <v>17.753965541052626</v>
          </cell>
          <cell r="O1347">
            <v>298.26662108968407</v>
          </cell>
        </row>
        <row r="1348">
          <cell r="A1348">
            <v>51507</v>
          </cell>
          <cell r="B1348" t="str">
            <v>24gg, 30D, SJ, Orizio</v>
          </cell>
          <cell r="C1348" t="str">
            <v>24</v>
          </cell>
          <cell r="D1348" t="str">
            <v>26</v>
          </cell>
          <cell r="E1348" t="str">
            <v>Ne</v>
          </cell>
          <cell r="F1348">
            <v>26</v>
          </cell>
          <cell r="G1348" t="str">
            <v>1/26Ne RS Combed Cotton</v>
          </cell>
          <cell r="H1348">
            <v>100</v>
          </cell>
          <cell r="I1348">
            <v>3</v>
          </cell>
          <cell r="J1348">
            <v>2220</v>
          </cell>
          <cell r="K1348">
            <v>92</v>
          </cell>
          <cell r="L1348">
            <v>26</v>
          </cell>
          <cell r="M1348">
            <v>0.7</v>
          </cell>
          <cell r="N1348">
            <v>21.7086696</v>
          </cell>
          <cell r="O1348">
            <v>364.70564927999999</v>
          </cell>
        </row>
        <row r="1349">
          <cell r="A1349">
            <v>51508</v>
          </cell>
          <cell r="B1349" t="str">
            <v>24gg, 30D, SJ, Orizio</v>
          </cell>
          <cell r="C1349" t="str">
            <v>24</v>
          </cell>
          <cell r="D1349" t="str">
            <v>26</v>
          </cell>
          <cell r="E1349" t="str">
            <v>Ne</v>
          </cell>
          <cell r="F1349">
            <v>26</v>
          </cell>
          <cell r="G1349" t="str">
            <v>1/26Ne RS Combed Cotton</v>
          </cell>
          <cell r="H1349">
            <v>100</v>
          </cell>
          <cell r="I1349">
            <v>3</v>
          </cell>
          <cell r="J1349">
            <v>2220</v>
          </cell>
          <cell r="K1349">
            <v>92</v>
          </cell>
          <cell r="L1349">
            <v>26</v>
          </cell>
          <cell r="M1349">
            <v>0.7</v>
          </cell>
          <cell r="N1349">
            <v>21.7086696</v>
          </cell>
          <cell r="O1349">
            <v>364.70564927999999</v>
          </cell>
        </row>
        <row r="1350">
          <cell r="A1350">
            <v>51509</v>
          </cell>
          <cell r="B1350" t="str">
            <v>24gg, 30D, SJ, Orizio</v>
          </cell>
          <cell r="C1350" t="str">
            <v>24</v>
          </cell>
          <cell r="D1350" t="str">
            <v>26</v>
          </cell>
          <cell r="E1350" t="str">
            <v>Ne</v>
          </cell>
          <cell r="F1350">
            <v>26</v>
          </cell>
          <cell r="G1350" t="str">
            <v>1/26Ne RS Combed Cotton</v>
          </cell>
          <cell r="H1350">
            <v>100</v>
          </cell>
          <cell r="I1350">
            <v>3</v>
          </cell>
          <cell r="J1350">
            <v>2220</v>
          </cell>
          <cell r="K1350">
            <v>92</v>
          </cell>
          <cell r="L1350">
            <v>26</v>
          </cell>
          <cell r="M1350">
            <v>0.7</v>
          </cell>
          <cell r="N1350">
            <v>21.7086696</v>
          </cell>
          <cell r="O1350">
            <v>364.70564927999999</v>
          </cell>
        </row>
        <row r="1351">
          <cell r="A1351">
            <v>51510</v>
          </cell>
          <cell r="B1351" t="str">
            <v>28gg, 30D, SJ, Monarch</v>
          </cell>
          <cell r="C1351" t="str">
            <v>28</v>
          </cell>
          <cell r="D1351" t="str">
            <v>50</v>
          </cell>
          <cell r="E1351" t="str">
            <v>Nm</v>
          </cell>
          <cell r="F1351">
            <v>30</v>
          </cell>
          <cell r="G1351" t="str">
            <v>1/50Nm RS Tencel A100</v>
          </cell>
          <cell r="H1351">
            <v>100</v>
          </cell>
          <cell r="I1351">
            <v>2.75</v>
          </cell>
          <cell r="J1351">
            <v>2592</v>
          </cell>
          <cell r="K1351">
            <v>84</v>
          </cell>
          <cell r="L1351">
            <v>26</v>
          </cell>
          <cell r="M1351">
            <v>0.7</v>
          </cell>
          <cell r="N1351">
            <v>18.385278912</v>
          </cell>
          <cell r="O1351">
            <v>308.87268572160002</v>
          </cell>
        </row>
        <row r="1352">
          <cell r="A1352">
            <v>51511</v>
          </cell>
          <cell r="B1352" t="str">
            <v>28gg, 30D, SJ, Orizio</v>
          </cell>
          <cell r="C1352" t="str">
            <v>28</v>
          </cell>
          <cell r="D1352" t="str">
            <v>40</v>
          </cell>
          <cell r="E1352" t="str">
            <v>Ne</v>
          </cell>
          <cell r="F1352">
            <v>40</v>
          </cell>
          <cell r="G1352" t="str">
            <v>1/40Ne RS Combed Cotton</v>
          </cell>
          <cell r="H1352">
            <v>93</v>
          </cell>
          <cell r="I1352">
            <v>2.8</v>
          </cell>
          <cell r="J1352">
            <v>2640</v>
          </cell>
          <cell r="K1352">
            <v>92</v>
          </cell>
          <cell r="L1352">
            <v>28</v>
          </cell>
          <cell r="M1352">
            <v>0.7</v>
          </cell>
          <cell r="N1352">
            <v>16.866267263999998</v>
          </cell>
          <cell r="O1352">
            <v>283.35329003519996</v>
          </cell>
        </row>
        <row r="1353">
          <cell r="A1353">
            <v>51512</v>
          </cell>
          <cell r="B1353" t="str">
            <v>28gg, 30D, SJ, Orizio</v>
          </cell>
          <cell r="C1353" t="str">
            <v>28</v>
          </cell>
          <cell r="D1353" t="str">
            <v>38</v>
          </cell>
          <cell r="E1353" t="str">
            <v>Ne</v>
          </cell>
          <cell r="F1353">
            <v>38</v>
          </cell>
          <cell r="G1353" t="str">
            <v>1/38Ne RS Cotton Marl (B0811)</v>
          </cell>
          <cell r="H1353">
            <v>91.5</v>
          </cell>
          <cell r="I1353">
            <v>3</v>
          </cell>
          <cell r="J1353">
            <v>2640</v>
          </cell>
          <cell r="K1353">
            <v>92</v>
          </cell>
          <cell r="L1353">
            <v>28</v>
          </cell>
          <cell r="M1353">
            <v>0.65</v>
          </cell>
          <cell r="N1353">
            <v>19.022105936842106</v>
          </cell>
          <cell r="O1353">
            <v>296.74485261473683</v>
          </cell>
        </row>
        <row r="1354">
          <cell r="A1354">
            <v>51515</v>
          </cell>
          <cell r="B1354" t="str">
            <v>28gg, 30D, SJ, Orizio</v>
          </cell>
          <cell r="C1354" t="str">
            <v>28</v>
          </cell>
          <cell r="D1354" t="str">
            <v>32</v>
          </cell>
          <cell r="E1354" t="str">
            <v>Ne</v>
          </cell>
          <cell r="F1354">
            <v>32</v>
          </cell>
          <cell r="G1354" t="str">
            <v>1/32Ne RS Combed Cotton</v>
          </cell>
          <cell r="H1354">
            <v>92</v>
          </cell>
          <cell r="I1354">
            <v>3.35</v>
          </cell>
          <cell r="J1354">
            <v>2640</v>
          </cell>
          <cell r="K1354">
            <v>92</v>
          </cell>
          <cell r="L1354">
            <v>28</v>
          </cell>
          <cell r="M1354">
            <v>0.7</v>
          </cell>
          <cell r="N1354">
            <v>25.224105059999999</v>
          </cell>
          <cell r="O1354">
            <v>423.76496500799999</v>
          </cell>
        </row>
        <row r="1355">
          <cell r="A1355">
            <v>51516</v>
          </cell>
          <cell r="B1355" t="str">
            <v>28gg, 30D, SJ, Monarch</v>
          </cell>
          <cell r="C1355" t="str">
            <v>28</v>
          </cell>
          <cell r="D1355" t="str">
            <v>32</v>
          </cell>
          <cell r="E1355" t="str">
            <v>Ne</v>
          </cell>
          <cell r="F1355">
            <v>32</v>
          </cell>
          <cell r="G1355" t="str">
            <v>1/32Ne RS Combed Cotton</v>
          </cell>
          <cell r="H1355">
            <v>91</v>
          </cell>
          <cell r="I1355">
            <v>2.85</v>
          </cell>
          <cell r="J1355">
            <v>2592</v>
          </cell>
          <cell r="K1355">
            <v>70</v>
          </cell>
          <cell r="L1355">
            <v>28</v>
          </cell>
          <cell r="M1355">
            <v>0.7</v>
          </cell>
          <cell r="N1355">
            <v>16.03087038</v>
          </cell>
          <cell r="O1355">
            <v>269.31862238399998</v>
          </cell>
        </row>
        <row r="1356">
          <cell r="A1356">
            <v>51516</v>
          </cell>
          <cell r="B1356" t="str">
            <v>28gg, 30D, SJ, Monarch</v>
          </cell>
          <cell r="C1356" t="str">
            <v>28</v>
          </cell>
          <cell r="D1356" t="str">
            <v>32</v>
          </cell>
          <cell r="E1356" t="str">
            <v>Ne</v>
          </cell>
          <cell r="F1356">
            <v>32</v>
          </cell>
          <cell r="G1356" t="str">
            <v>1/32Ne RS Combed Cotton</v>
          </cell>
          <cell r="H1356">
            <v>91</v>
          </cell>
          <cell r="I1356">
            <v>2.85</v>
          </cell>
          <cell r="J1356">
            <v>2592</v>
          </cell>
          <cell r="K1356">
            <v>70</v>
          </cell>
          <cell r="L1356">
            <v>28</v>
          </cell>
          <cell r="M1356">
            <v>0.7</v>
          </cell>
          <cell r="N1356">
            <v>16.03087038</v>
          </cell>
          <cell r="O1356">
            <v>269.31862238399998</v>
          </cell>
        </row>
        <row r="1357">
          <cell r="A1357">
            <v>51521</v>
          </cell>
          <cell r="B1357" t="str">
            <v>36gg, 30D, SJ, Orizio</v>
          </cell>
          <cell r="C1357" t="str">
            <v>36</v>
          </cell>
          <cell r="D1357" t="str">
            <v>85</v>
          </cell>
          <cell r="E1357" t="str">
            <v>Nm</v>
          </cell>
          <cell r="F1357">
            <v>51</v>
          </cell>
          <cell r="G1357" t="str">
            <v>1/85Nm RS Micro Modal</v>
          </cell>
          <cell r="H1357">
            <v>94</v>
          </cell>
          <cell r="I1357">
            <v>2.35</v>
          </cell>
          <cell r="J1357">
            <v>3384</v>
          </cell>
          <cell r="K1357">
            <v>92</v>
          </cell>
          <cell r="L1357">
            <v>28</v>
          </cell>
          <cell r="M1357">
            <v>0.7</v>
          </cell>
          <cell r="N1357">
            <v>14.231315655529411</v>
          </cell>
          <cell r="O1357">
            <v>239.08610301289411</v>
          </cell>
        </row>
        <row r="1358">
          <cell r="A1358">
            <v>51523</v>
          </cell>
          <cell r="B1358" t="str">
            <v>28gg, 30D, SJ, Orizio</v>
          </cell>
          <cell r="C1358" t="str">
            <v>28</v>
          </cell>
          <cell r="D1358" t="str">
            <v>50</v>
          </cell>
          <cell r="E1358" t="str">
            <v>Nm</v>
          </cell>
          <cell r="F1358">
            <v>30</v>
          </cell>
          <cell r="G1358" t="str">
            <v>1/50Nm RS Modal</v>
          </cell>
          <cell r="H1358">
            <v>100</v>
          </cell>
          <cell r="I1358">
            <v>2.6</v>
          </cell>
          <cell r="J1358">
            <v>2640</v>
          </cell>
          <cell r="K1358">
            <v>92</v>
          </cell>
          <cell r="L1358">
            <v>26</v>
          </cell>
          <cell r="M1358">
            <v>0.7</v>
          </cell>
          <cell r="N1358">
            <v>19.390470528000005</v>
          </cell>
          <cell r="O1358">
            <v>325.75990487040008</v>
          </cell>
        </row>
        <row r="1359">
          <cell r="A1359">
            <v>51524</v>
          </cell>
          <cell r="B1359" t="str">
            <v>28gg, 30D, SJ, Orizio</v>
          </cell>
          <cell r="C1359" t="str">
            <v>28</v>
          </cell>
          <cell r="D1359" t="str">
            <v>50</v>
          </cell>
          <cell r="E1359" t="str">
            <v>Nm</v>
          </cell>
          <cell r="F1359">
            <v>30</v>
          </cell>
          <cell r="G1359" t="str">
            <v>1/50Nm RS Viscose</v>
          </cell>
          <cell r="H1359">
            <v>100</v>
          </cell>
          <cell r="I1359">
            <v>2.6</v>
          </cell>
          <cell r="J1359">
            <v>2640</v>
          </cell>
          <cell r="K1359">
            <v>92</v>
          </cell>
          <cell r="L1359">
            <v>26</v>
          </cell>
          <cell r="M1359">
            <v>0.7</v>
          </cell>
          <cell r="N1359">
            <v>19.390470528000005</v>
          </cell>
          <cell r="O1359">
            <v>325.75990487040008</v>
          </cell>
        </row>
        <row r="1360">
          <cell r="A1360">
            <v>51525</v>
          </cell>
          <cell r="B1360" t="str">
            <v>28gg, 30D, SJ, Orizio</v>
          </cell>
          <cell r="C1360" t="str">
            <v>28</v>
          </cell>
          <cell r="D1360" t="str">
            <v>40</v>
          </cell>
          <cell r="E1360" t="str">
            <v>Ne</v>
          </cell>
          <cell r="F1360">
            <v>40</v>
          </cell>
          <cell r="G1360" t="str">
            <v>1/40Ne RS Cotton/ Organic cotton 95/5</v>
          </cell>
          <cell r="H1360">
            <v>95</v>
          </cell>
          <cell r="I1360">
            <v>3.3</v>
          </cell>
          <cell r="J1360">
            <v>2640</v>
          </cell>
          <cell r="K1360">
            <v>92</v>
          </cell>
          <cell r="L1360">
            <v>28</v>
          </cell>
          <cell r="M1360">
            <v>0.7</v>
          </cell>
          <cell r="N1360">
            <v>19.878100703999998</v>
          </cell>
          <cell r="O1360">
            <v>333.95209182719992</v>
          </cell>
        </row>
        <row r="1361">
          <cell r="A1361">
            <v>51528</v>
          </cell>
          <cell r="B1361" t="str">
            <v>28gg, 30D, SJ, Orizio</v>
          </cell>
          <cell r="C1361" t="str">
            <v>28</v>
          </cell>
          <cell r="D1361" t="str">
            <v>30</v>
          </cell>
          <cell r="E1361" t="str">
            <v>Ne</v>
          </cell>
          <cell r="F1361">
            <v>30</v>
          </cell>
          <cell r="G1361" t="str">
            <v>1/30Ne RS Combed Cotton</v>
          </cell>
          <cell r="H1361">
            <v>90</v>
          </cell>
          <cell r="I1361">
            <v>3</v>
          </cell>
          <cell r="J1361">
            <v>2640</v>
          </cell>
          <cell r="K1361">
            <v>92</v>
          </cell>
          <cell r="L1361">
            <v>28</v>
          </cell>
          <cell r="M1361">
            <v>0.7</v>
          </cell>
          <cell r="N1361">
            <v>24.094667520000002</v>
          </cell>
          <cell r="O1361">
            <v>404.79041433600003</v>
          </cell>
        </row>
        <row r="1362">
          <cell r="A1362">
            <v>51531</v>
          </cell>
          <cell r="B1362" t="str">
            <v>28gg, 30D, SJ, Orizio</v>
          </cell>
          <cell r="C1362" t="str">
            <v>28</v>
          </cell>
          <cell r="D1362" t="str">
            <v>70</v>
          </cell>
          <cell r="E1362" t="str">
            <v>Nm</v>
          </cell>
          <cell r="F1362">
            <v>42</v>
          </cell>
          <cell r="G1362" t="str">
            <v>1/70Nm RS Cotton/ Modal 50/50</v>
          </cell>
          <cell r="H1362">
            <v>95</v>
          </cell>
          <cell r="I1362">
            <v>2.75</v>
          </cell>
          <cell r="J1362">
            <v>2640</v>
          </cell>
          <cell r="K1362">
            <v>92</v>
          </cell>
          <cell r="L1362">
            <v>28</v>
          </cell>
          <cell r="M1362">
            <v>0.7</v>
          </cell>
          <cell r="N1362">
            <v>15.7762704</v>
          </cell>
          <cell r="O1362">
            <v>265.04134271999999</v>
          </cell>
        </row>
        <row r="1363">
          <cell r="A1363">
            <v>51534</v>
          </cell>
          <cell r="B1363" t="str">
            <v>24gg, 30D, SJ, Orizio</v>
          </cell>
          <cell r="C1363" t="str">
            <v>24</v>
          </cell>
          <cell r="D1363" t="str">
            <v>30</v>
          </cell>
          <cell r="E1363" t="str">
            <v>Ne</v>
          </cell>
          <cell r="F1363">
            <v>30</v>
          </cell>
          <cell r="G1363" t="str">
            <v>1/30Ne RS Cotton/ Organic Cotton 95/5</v>
          </cell>
          <cell r="H1363">
            <v>92</v>
          </cell>
          <cell r="I1363">
            <v>3</v>
          </cell>
          <cell r="J1363">
            <v>2220</v>
          </cell>
          <cell r="K1363">
            <v>92</v>
          </cell>
          <cell r="L1363">
            <v>28</v>
          </cell>
          <cell r="M1363">
            <v>0.7</v>
          </cell>
          <cell r="N1363">
            <v>20.261424959999999</v>
          </cell>
          <cell r="O1363">
            <v>340.39193932799998</v>
          </cell>
        </row>
        <row r="1364">
          <cell r="A1364">
            <v>51535</v>
          </cell>
          <cell r="B1364" t="str">
            <v>24gg, 30D, SJ, Orizio</v>
          </cell>
          <cell r="C1364" t="str">
            <v>24</v>
          </cell>
          <cell r="D1364" t="str">
            <v>30</v>
          </cell>
          <cell r="E1364" t="str">
            <v>Ne</v>
          </cell>
          <cell r="F1364">
            <v>30</v>
          </cell>
          <cell r="G1364" t="str">
            <v>1/30Ne RS Cotton/ Organic Cotton 95/5 Marl (CD2112)</v>
          </cell>
          <cell r="H1364">
            <v>92</v>
          </cell>
          <cell r="I1364">
            <v>3</v>
          </cell>
          <cell r="J1364">
            <v>2220</v>
          </cell>
          <cell r="K1364">
            <v>92</v>
          </cell>
          <cell r="L1364">
            <v>28</v>
          </cell>
          <cell r="M1364">
            <v>0.65</v>
          </cell>
          <cell r="N1364">
            <v>20.261424959999999</v>
          </cell>
          <cell r="O1364">
            <v>316.07822937599997</v>
          </cell>
        </row>
        <row r="1365">
          <cell r="A1365">
            <v>51536</v>
          </cell>
          <cell r="B1365" t="str">
            <v>28gg, 30D, SJ, Monarch</v>
          </cell>
          <cell r="C1365" t="str">
            <v>28</v>
          </cell>
          <cell r="D1365" t="str">
            <v>50</v>
          </cell>
          <cell r="E1365" t="str">
            <v>Nm</v>
          </cell>
          <cell r="F1365">
            <v>30</v>
          </cell>
          <cell r="G1365" t="str">
            <v>1/50Nm RS Cotton/ Modal 50/50 Marl, (B0220A)</v>
          </cell>
          <cell r="H1365">
            <v>100</v>
          </cell>
          <cell r="I1365">
            <v>2.8</v>
          </cell>
          <cell r="J1365">
            <v>2592</v>
          </cell>
          <cell r="K1365">
            <v>84</v>
          </cell>
          <cell r="L1365">
            <v>26</v>
          </cell>
          <cell r="M1365">
            <v>0.65</v>
          </cell>
          <cell r="N1365">
            <v>18.719556710400003</v>
          </cell>
          <cell r="O1365">
            <v>292.02508468224005</v>
          </cell>
        </row>
        <row r="1366">
          <cell r="A1366">
            <v>51537</v>
          </cell>
          <cell r="B1366" t="str">
            <v>28gg, 30D, SJ, Orizio</v>
          </cell>
          <cell r="C1366" t="str">
            <v>28</v>
          </cell>
          <cell r="D1366" t="str">
            <v>30</v>
          </cell>
          <cell r="E1366" t="str">
            <v>Ne</v>
          </cell>
          <cell r="F1366">
            <v>30</v>
          </cell>
          <cell r="G1366" t="str">
            <v>1/30Ne RS Combed Cotton</v>
          </cell>
          <cell r="H1366">
            <v>100</v>
          </cell>
          <cell r="I1366">
            <v>2.78</v>
          </cell>
          <cell r="J1366">
            <v>2640</v>
          </cell>
          <cell r="K1366">
            <v>92</v>
          </cell>
          <cell r="L1366">
            <v>26</v>
          </cell>
          <cell r="M1366">
            <v>0.7</v>
          </cell>
          <cell r="N1366">
            <v>20.732887718400001</v>
          </cell>
          <cell r="O1366">
            <v>348.31251366911999</v>
          </cell>
        </row>
        <row r="1367">
          <cell r="A1367">
            <v>51538</v>
          </cell>
          <cell r="B1367" t="str">
            <v>28gg, 30D, SJ, Orizio</v>
          </cell>
          <cell r="C1367" t="str">
            <v>28</v>
          </cell>
          <cell r="D1367" t="str">
            <v>30</v>
          </cell>
          <cell r="E1367" t="str">
            <v>Ne</v>
          </cell>
          <cell r="F1367">
            <v>30</v>
          </cell>
          <cell r="G1367" t="str">
            <v>1/30Ne RS Combed Cotton</v>
          </cell>
          <cell r="H1367">
            <v>100</v>
          </cell>
          <cell r="I1367">
            <v>2.78</v>
          </cell>
          <cell r="J1367">
            <v>2640</v>
          </cell>
          <cell r="K1367">
            <v>92</v>
          </cell>
          <cell r="L1367">
            <v>26</v>
          </cell>
          <cell r="M1367">
            <v>0.7</v>
          </cell>
          <cell r="N1367">
            <v>20.732887718400001</v>
          </cell>
          <cell r="O1367">
            <v>348.31251366911999</v>
          </cell>
        </row>
        <row r="1368">
          <cell r="A1368">
            <v>51539</v>
          </cell>
          <cell r="B1368" t="str">
            <v>28gg, 30D, SJ, Orizio</v>
          </cell>
          <cell r="C1368" t="str">
            <v>28</v>
          </cell>
          <cell r="D1368" t="str">
            <v>30</v>
          </cell>
          <cell r="E1368" t="str">
            <v>Ne</v>
          </cell>
          <cell r="F1368">
            <v>30</v>
          </cell>
          <cell r="G1368" t="str">
            <v>1/30Ne RS Cotton/ Polyester 60/40</v>
          </cell>
          <cell r="H1368">
            <v>100</v>
          </cell>
          <cell r="I1368">
            <v>2.6</v>
          </cell>
          <cell r="J1368">
            <v>2640</v>
          </cell>
          <cell r="K1368">
            <v>92</v>
          </cell>
          <cell r="L1368">
            <v>26</v>
          </cell>
          <cell r="M1368">
            <v>0.7</v>
          </cell>
          <cell r="N1368">
            <v>19.390470528000005</v>
          </cell>
          <cell r="O1368">
            <v>325.75990487040008</v>
          </cell>
        </row>
        <row r="1369">
          <cell r="A1369">
            <v>51540</v>
          </cell>
          <cell r="B1369" t="str">
            <v>28gg, 30D, SJ, Orizio</v>
          </cell>
          <cell r="C1369" t="str">
            <v>28</v>
          </cell>
          <cell r="D1369" t="str">
            <v>30</v>
          </cell>
          <cell r="E1369" t="str">
            <v>Ne</v>
          </cell>
          <cell r="F1369">
            <v>30</v>
          </cell>
          <cell r="G1369" t="str">
            <v>1/30Ne RS Cotton/ Polyester 60/40</v>
          </cell>
          <cell r="H1369">
            <v>100</v>
          </cell>
          <cell r="I1369">
            <v>2.6</v>
          </cell>
          <cell r="J1369">
            <v>2640</v>
          </cell>
          <cell r="K1369">
            <v>92</v>
          </cell>
          <cell r="L1369">
            <v>26</v>
          </cell>
          <cell r="M1369">
            <v>0.7</v>
          </cell>
          <cell r="N1369">
            <v>19.390470528000005</v>
          </cell>
          <cell r="O1369">
            <v>325.75990487040008</v>
          </cell>
        </row>
        <row r="1370">
          <cell r="A1370">
            <v>51541</v>
          </cell>
          <cell r="B1370" t="str">
            <v>24gg, 30D, SJ, Orizio</v>
          </cell>
          <cell r="C1370" t="str">
            <v>24</v>
          </cell>
          <cell r="D1370" t="str">
            <v>30</v>
          </cell>
          <cell r="E1370" t="str">
            <v>Ne</v>
          </cell>
          <cell r="F1370">
            <v>30</v>
          </cell>
          <cell r="G1370" t="str">
            <v>1/30Ne RS Combed Cotton</v>
          </cell>
          <cell r="H1370">
            <v>90</v>
          </cell>
          <cell r="I1370">
            <v>3.35</v>
          </cell>
          <cell r="J1370">
            <v>2220</v>
          </cell>
          <cell r="K1370">
            <v>92</v>
          </cell>
          <cell r="L1370">
            <v>28</v>
          </cell>
          <cell r="M1370">
            <v>0.7</v>
          </cell>
          <cell r="N1370">
            <v>22.625257871999999</v>
          </cell>
          <cell r="O1370">
            <v>380.10433224959996</v>
          </cell>
        </row>
        <row r="1371">
          <cell r="A1371">
            <v>51542</v>
          </cell>
          <cell r="B1371" t="str">
            <v>28gg, 30D, SJ, Orizio</v>
          </cell>
          <cell r="C1371" t="str">
            <v>28</v>
          </cell>
          <cell r="D1371" t="str">
            <v>32</v>
          </cell>
          <cell r="E1371" t="str">
            <v>Ne</v>
          </cell>
          <cell r="F1371">
            <v>32</v>
          </cell>
          <cell r="G1371" t="str">
            <v>1/32Ne RS Combed Cotton</v>
          </cell>
          <cell r="H1371">
            <v>92</v>
          </cell>
          <cell r="I1371">
            <v>3.35</v>
          </cell>
          <cell r="J1371">
            <v>2640</v>
          </cell>
          <cell r="K1371">
            <v>92</v>
          </cell>
          <cell r="L1371">
            <v>28</v>
          </cell>
          <cell r="M1371">
            <v>0.7</v>
          </cell>
          <cell r="N1371">
            <v>25.224105059999999</v>
          </cell>
          <cell r="O1371">
            <v>423.76496500799999</v>
          </cell>
        </row>
        <row r="1372">
          <cell r="A1372">
            <v>51543</v>
          </cell>
          <cell r="B1372" t="str">
            <v>28gg, 30D, SJ, Orizio</v>
          </cell>
          <cell r="C1372" t="str">
            <v>28</v>
          </cell>
          <cell r="D1372" t="str">
            <v>32</v>
          </cell>
          <cell r="E1372" t="str">
            <v>Ne</v>
          </cell>
          <cell r="F1372">
            <v>32</v>
          </cell>
          <cell r="G1372" t="str">
            <v>1/32Ne RS Combed Cotton</v>
          </cell>
          <cell r="H1372">
            <v>95</v>
          </cell>
          <cell r="I1372">
            <v>3.25</v>
          </cell>
          <cell r="J1372">
            <v>2640</v>
          </cell>
          <cell r="K1372">
            <v>92</v>
          </cell>
          <cell r="L1372">
            <v>28</v>
          </cell>
          <cell r="M1372">
            <v>0.7</v>
          </cell>
          <cell r="N1372">
            <v>24.471146699999998</v>
          </cell>
          <cell r="O1372">
            <v>411.11526455999996</v>
          </cell>
        </row>
        <row r="1373">
          <cell r="A1373">
            <v>51547</v>
          </cell>
          <cell r="B1373" t="str">
            <v>24gg, 30D, SJ, Orizio</v>
          </cell>
          <cell r="C1373" t="str">
            <v>24</v>
          </cell>
          <cell r="D1373" t="str">
            <v>20</v>
          </cell>
          <cell r="E1373" t="str">
            <v>Ne</v>
          </cell>
          <cell r="F1373">
            <v>20</v>
          </cell>
          <cell r="G1373" t="str">
            <v>1/20Ne RS Cotton Marl (B0359)</v>
          </cell>
          <cell r="H1373">
            <v>100</v>
          </cell>
          <cell r="I1373">
            <v>3.3</v>
          </cell>
          <cell r="J1373">
            <v>2220</v>
          </cell>
          <cell r="K1373">
            <v>92</v>
          </cell>
          <cell r="L1373">
            <v>26</v>
          </cell>
          <cell r="M1373">
            <v>0.65</v>
          </cell>
          <cell r="N1373">
            <v>31.043397528</v>
          </cell>
          <cell r="O1373">
            <v>484.27700143680005</v>
          </cell>
        </row>
        <row r="1374">
          <cell r="A1374">
            <v>51549</v>
          </cell>
          <cell r="B1374" t="str">
            <v>28gg, 30D, SJ, Orizio</v>
          </cell>
          <cell r="C1374" t="str">
            <v>28</v>
          </cell>
          <cell r="D1374" t="str">
            <v>38</v>
          </cell>
          <cell r="E1374" t="str">
            <v>Ne</v>
          </cell>
          <cell r="F1374">
            <v>38</v>
          </cell>
          <cell r="G1374" t="str">
            <v>1/38Ne RS Cotton Marl (BC09)</v>
          </cell>
          <cell r="H1374">
            <v>91.5</v>
          </cell>
          <cell r="I1374">
            <v>3</v>
          </cell>
          <cell r="J1374">
            <v>2640</v>
          </cell>
          <cell r="K1374">
            <v>92</v>
          </cell>
          <cell r="L1374">
            <v>28</v>
          </cell>
          <cell r="M1374">
            <v>0.65</v>
          </cell>
          <cell r="N1374">
            <v>19.022105936842106</v>
          </cell>
          <cell r="O1374">
            <v>296.74485261473683</v>
          </cell>
        </row>
        <row r="1375">
          <cell r="A1375">
            <v>51550</v>
          </cell>
          <cell r="B1375" t="str">
            <v>28gg, 30D, SJ, Monarch</v>
          </cell>
          <cell r="C1375" t="str">
            <v>28</v>
          </cell>
          <cell r="D1375" t="str">
            <v>30</v>
          </cell>
          <cell r="E1375" t="str">
            <v>Ne</v>
          </cell>
          <cell r="F1375">
            <v>30</v>
          </cell>
          <cell r="G1375" t="str">
            <v>1/30Ne RS Combed Cotton</v>
          </cell>
          <cell r="H1375">
            <v>100</v>
          </cell>
          <cell r="I1375">
            <v>2.7</v>
          </cell>
          <cell r="J1375">
            <v>2592</v>
          </cell>
          <cell r="K1375">
            <v>84</v>
          </cell>
          <cell r="L1375">
            <v>26</v>
          </cell>
          <cell r="M1375">
            <v>0.7</v>
          </cell>
          <cell r="N1375">
            <v>18.051001113599998</v>
          </cell>
          <cell r="O1375">
            <v>303.25681870847995</v>
          </cell>
        </row>
        <row r="1376">
          <cell r="A1376">
            <v>51551</v>
          </cell>
          <cell r="B1376" t="str">
            <v>24gg, 30D, SJ, Orizio</v>
          </cell>
          <cell r="C1376" t="str">
            <v>24</v>
          </cell>
          <cell r="D1376" t="str">
            <v>30</v>
          </cell>
          <cell r="E1376" t="str">
            <v>Ne</v>
          </cell>
          <cell r="F1376">
            <v>30</v>
          </cell>
          <cell r="G1376" t="str">
            <v>1/30Ne Rs Supima Cotton</v>
          </cell>
          <cell r="H1376">
            <v>97</v>
          </cell>
          <cell r="I1376">
            <v>3.2</v>
          </cell>
          <cell r="J1376">
            <v>2220</v>
          </cell>
          <cell r="K1376">
            <v>92</v>
          </cell>
          <cell r="L1376">
            <v>28</v>
          </cell>
          <cell r="M1376">
            <v>0.7</v>
          </cell>
          <cell r="N1376">
            <v>21.612186624000003</v>
          </cell>
          <cell r="O1376">
            <v>363.08473528320002</v>
          </cell>
        </row>
        <row r="1377">
          <cell r="A1377">
            <v>51552</v>
          </cell>
          <cell r="B1377" t="str">
            <v>28gg, 30D, SJ, Orizio</v>
          </cell>
          <cell r="C1377" t="str">
            <v>28</v>
          </cell>
          <cell r="D1377" t="str">
            <v>40</v>
          </cell>
          <cell r="E1377" t="str">
            <v>Ne</v>
          </cell>
          <cell r="F1377">
            <v>40</v>
          </cell>
          <cell r="G1377" t="str">
            <v>1/40Ne RS Combed Cotton</v>
          </cell>
          <cell r="H1377">
            <v>95</v>
          </cell>
          <cell r="I1377">
            <v>2.8</v>
          </cell>
          <cell r="J1377">
            <v>2640</v>
          </cell>
          <cell r="K1377">
            <v>92</v>
          </cell>
          <cell r="L1377">
            <v>28</v>
          </cell>
          <cell r="M1377">
            <v>0.7</v>
          </cell>
          <cell r="N1377">
            <v>16.866267263999998</v>
          </cell>
          <cell r="O1377">
            <v>283.35329003519996</v>
          </cell>
        </row>
        <row r="1378">
          <cell r="A1378">
            <v>51553</v>
          </cell>
          <cell r="B1378" t="str">
            <v>28gg, 30D, SJ, Orizio</v>
          </cell>
          <cell r="C1378" t="str">
            <v>28</v>
          </cell>
          <cell r="D1378" t="str">
            <v>30</v>
          </cell>
          <cell r="E1378" t="str">
            <v>Ne</v>
          </cell>
          <cell r="F1378">
            <v>30</v>
          </cell>
          <cell r="G1378" t="str">
            <v>1/30Ne RS Combed Cotton</v>
          </cell>
          <cell r="H1378">
            <v>96</v>
          </cell>
          <cell r="I1378">
            <v>3</v>
          </cell>
          <cell r="J1378">
            <v>2640</v>
          </cell>
          <cell r="K1378">
            <v>92</v>
          </cell>
          <cell r="L1378">
            <v>28</v>
          </cell>
          <cell r="M1378">
            <v>0.7</v>
          </cell>
          <cell r="N1378">
            <v>24.094667520000002</v>
          </cell>
          <cell r="O1378">
            <v>404.79041433600003</v>
          </cell>
        </row>
        <row r="1379">
          <cell r="A1379">
            <v>51554</v>
          </cell>
          <cell r="B1379" t="str">
            <v>28gg, 30D, SJ, Monarch</v>
          </cell>
          <cell r="C1379" t="str">
            <v>28</v>
          </cell>
          <cell r="D1379" t="str">
            <v>30</v>
          </cell>
          <cell r="E1379" t="str">
            <v>Ne</v>
          </cell>
          <cell r="F1379">
            <v>30</v>
          </cell>
          <cell r="G1379" t="str">
            <v>1/30Ne RS Polyester/ Cotton 65/35</v>
          </cell>
          <cell r="H1379">
            <v>100</v>
          </cell>
          <cell r="I1379">
            <v>2.7</v>
          </cell>
          <cell r="J1379">
            <v>2592</v>
          </cell>
          <cell r="K1379">
            <v>84</v>
          </cell>
          <cell r="L1379">
            <v>26</v>
          </cell>
          <cell r="M1379">
            <v>0.7</v>
          </cell>
          <cell r="N1379">
            <v>18.051001113599998</v>
          </cell>
          <cell r="O1379">
            <v>303.25681870847995</v>
          </cell>
        </row>
        <row r="1380">
          <cell r="A1380">
            <v>51556</v>
          </cell>
          <cell r="B1380" t="str">
            <v>28gg, 30D, SJ, Orizio</v>
          </cell>
          <cell r="C1380" t="str">
            <v>28</v>
          </cell>
          <cell r="D1380" t="str">
            <v>30</v>
          </cell>
          <cell r="E1380" t="str">
            <v>Ne</v>
          </cell>
          <cell r="F1380">
            <v>30</v>
          </cell>
          <cell r="G1380" t="str">
            <v>1/30Ne RS Combed Cotton</v>
          </cell>
          <cell r="H1380">
            <v>96</v>
          </cell>
          <cell r="I1380">
            <v>3</v>
          </cell>
          <cell r="J1380">
            <v>2640</v>
          </cell>
          <cell r="K1380">
            <v>92</v>
          </cell>
          <cell r="L1380">
            <v>28</v>
          </cell>
          <cell r="M1380">
            <v>0.7</v>
          </cell>
          <cell r="N1380">
            <v>24.094667520000002</v>
          </cell>
          <cell r="O1380">
            <v>404.79041433600003</v>
          </cell>
        </row>
        <row r="1381">
          <cell r="A1381">
            <v>51558</v>
          </cell>
          <cell r="B1381" t="str">
            <v>28gg, 30D, SJ, Orizio</v>
          </cell>
          <cell r="C1381" t="str">
            <v>28</v>
          </cell>
          <cell r="D1381" t="str">
            <v>40</v>
          </cell>
          <cell r="E1381" t="str">
            <v>Ne</v>
          </cell>
          <cell r="F1381">
            <v>40</v>
          </cell>
          <cell r="G1381" t="str">
            <v>1/40Ne RS Combed Cotton</v>
          </cell>
          <cell r="H1381">
            <v>93</v>
          </cell>
          <cell r="I1381">
            <v>2.8</v>
          </cell>
          <cell r="J1381">
            <v>2640</v>
          </cell>
          <cell r="K1381">
            <v>92</v>
          </cell>
          <cell r="L1381">
            <v>28</v>
          </cell>
          <cell r="M1381">
            <v>0.7</v>
          </cell>
          <cell r="N1381">
            <v>16.866267263999998</v>
          </cell>
          <cell r="O1381">
            <v>283.35329003519996</v>
          </cell>
        </row>
        <row r="1382">
          <cell r="A1382">
            <v>51559</v>
          </cell>
          <cell r="B1382" t="str">
            <v>28gg, 30D, SJ, Orizio</v>
          </cell>
          <cell r="C1382" t="str">
            <v>28</v>
          </cell>
          <cell r="D1382" t="str">
            <v>30</v>
          </cell>
          <cell r="E1382" t="str">
            <v>Ne</v>
          </cell>
          <cell r="F1382">
            <v>30</v>
          </cell>
          <cell r="G1382" t="str">
            <v>1/30Ne RS Combed Cotton</v>
          </cell>
          <cell r="H1382">
            <v>100</v>
          </cell>
          <cell r="I1382">
            <v>2.9</v>
          </cell>
          <cell r="J1382">
            <v>2640</v>
          </cell>
          <cell r="K1382">
            <v>92</v>
          </cell>
          <cell r="L1382">
            <v>26</v>
          </cell>
          <cell r="M1382">
            <v>0.7</v>
          </cell>
          <cell r="N1382">
            <v>21.627832511999998</v>
          </cell>
          <cell r="O1382">
            <v>363.34758620159994</v>
          </cell>
        </row>
        <row r="1383">
          <cell r="A1383">
            <v>51560</v>
          </cell>
          <cell r="B1383" t="str">
            <v>28gg, 30D, SJ, Orizio</v>
          </cell>
          <cell r="C1383" t="str">
            <v>28</v>
          </cell>
          <cell r="D1383" t="str">
            <v>26</v>
          </cell>
          <cell r="E1383" t="str">
            <v>Ne</v>
          </cell>
          <cell r="F1383">
            <v>26</v>
          </cell>
          <cell r="G1383" t="str">
            <v>1/26Ne RS Combed Cotton</v>
          </cell>
          <cell r="H1383">
            <v>100</v>
          </cell>
          <cell r="I1383">
            <v>2.8</v>
          </cell>
          <cell r="J1383">
            <v>2640</v>
          </cell>
          <cell r="K1383">
            <v>92</v>
          </cell>
          <cell r="L1383">
            <v>26</v>
          </cell>
          <cell r="M1383">
            <v>0.7</v>
          </cell>
          <cell r="N1383">
            <v>24.094667520000002</v>
          </cell>
          <cell r="O1383">
            <v>404.79041433600003</v>
          </cell>
        </row>
        <row r="1384">
          <cell r="A1384">
            <v>51561</v>
          </cell>
          <cell r="B1384" t="str">
            <v>28gg, 30D, SJ, Orizio</v>
          </cell>
          <cell r="C1384" t="str">
            <v>28</v>
          </cell>
          <cell r="D1384" t="str">
            <v>30</v>
          </cell>
          <cell r="E1384" t="str">
            <v>Ne</v>
          </cell>
          <cell r="F1384">
            <v>30</v>
          </cell>
          <cell r="G1384" t="str">
            <v>1/30Ne RS Combed Cotton</v>
          </cell>
          <cell r="H1384">
            <v>100</v>
          </cell>
          <cell r="I1384">
            <v>2.6</v>
          </cell>
          <cell r="J1384">
            <v>2640</v>
          </cell>
          <cell r="K1384">
            <v>92</v>
          </cell>
          <cell r="L1384">
            <v>26</v>
          </cell>
          <cell r="M1384">
            <v>0.7</v>
          </cell>
          <cell r="N1384">
            <v>19.390470528000005</v>
          </cell>
          <cell r="O1384">
            <v>325.75990487040008</v>
          </cell>
        </row>
        <row r="1385">
          <cell r="A1385">
            <v>51562</v>
          </cell>
          <cell r="B1385" t="str">
            <v>28gg, 30D, SJ, Orizio</v>
          </cell>
          <cell r="C1385" t="str">
            <v>28</v>
          </cell>
          <cell r="D1385" t="str">
            <v>38</v>
          </cell>
          <cell r="E1385" t="str">
            <v>Ne</v>
          </cell>
          <cell r="F1385">
            <v>38</v>
          </cell>
          <cell r="G1385" t="str">
            <v>1/38Ne RS Combed Cotton</v>
          </cell>
          <cell r="H1385">
            <v>95</v>
          </cell>
          <cell r="I1385">
            <v>3.1</v>
          </cell>
          <cell r="J1385">
            <v>2640</v>
          </cell>
          <cell r="K1385">
            <v>92</v>
          </cell>
          <cell r="L1385">
            <v>28</v>
          </cell>
          <cell r="M1385">
            <v>0.7</v>
          </cell>
          <cell r="N1385">
            <v>19.656176134736842</v>
          </cell>
          <cell r="O1385">
            <v>330.22375906357894</v>
          </cell>
        </row>
        <row r="1386">
          <cell r="A1386">
            <v>51563</v>
          </cell>
          <cell r="B1386" t="str">
            <v>28gg, 30D, SJ, Orizio</v>
          </cell>
          <cell r="C1386" t="str">
            <v>28</v>
          </cell>
          <cell r="D1386" t="str">
            <v>38</v>
          </cell>
          <cell r="E1386" t="str">
            <v>Ne</v>
          </cell>
          <cell r="F1386">
            <v>38</v>
          </cell>
          <cell r="G1386" t="str">
            <v>1/38Ne RS Cotton Marl (B08)</v>
          </cell>
          <cell r="H1386">
            <v>95</v>
          </cell>
          <cell r="I1386">
            <v>3.1</v>
          </cell>
          <cell r="J1386">
            <v>2640</v>
          </cell>
          <cell r="K1386">
            <v>92</v>
          </cell>
          <cell r="L1386">
            <v>28</v>
          </cell>
          <cell r="M1386">
            <v>0.65</v>
          </cell>
          <cell r="N1386">
            <v>19.656176134736842</v>
          </cell>
          <cell r="O1386">
            <v>306.63634770189475</v>
          </cell>
        </row>
        <row r="1387">
          <cell r="A1387">
            <v>51565</v>
          </cell>
          <cell r="B1387" t="str">
            <v>24gg, 30D, SJ, Orizio</v>
          </cell>
          <cell r="C1387" t="str">
            <v>24</v>
          </cell>
          <cell r="D1387" t="str">
            <v>20</v>
          </cell>
          <cell r="E1387" t="str">
            <v>Ne</v>
          </cell>
          <cell r="F1387">
            <v>20</v>
          </cell>
          <cell r="G1387" t="str">
            <v>1/20Ne RS Cotton Marl (B4432)</v>
          </cell>
          <cell r="H1387">
            <v>100</v>
          </cell>
          <cell r="I1387">
            <v>3.3</v>
          </cell>
          <cell r="J1387">
            <v>2220</v>
          </cell>
          <cell r="K1387">
            <v>92</v>
          </cell>
          <cell r="L1387">
            <v>26</v>
          </cell>
          <cell r="M1387">
            <v>0.65</v>
          </cell>
          <cell r="N1387">
            <v>31.043397528</v>
          </cell>
          <cell r="O1387">
            <v>484.27700143680005</v>
          </cell>
        </row>
        <row r="1388">
          <cell r="A1388">
            <v>51566</v>
          </cell>
          <cell r="B1388" t="str">
            <v>24gg, 30D, SJ, Orizio</v>
          </cell>
          <cell r="C1388" t="str">
            <v>24</v>
          </cell>
          <cell r="D1388" t="str">
            <v>20</v>
          </cell>
          <cell r="E1388" t="str">
            <v>Ne</v>
          </cell>
          <cell r="F1388">
            <v>20</v>
          </cell>
          <cell r="G1388" t="str">
            <v>1/20Ne RS Cotton Marl (B0545)</v>
          </cell>
          <cell r="H1388">
            <v>100</v>
          </cell>
          <cell r="I1388">
            <v>3.25</v>
          </cell>
          <cell r="J1388">
            <v>2220</v>
          </cell>
          <cell r="K1388">
            <v>92</v>
          </cell>
          <cell r="L1388">
            <v>26</v>
          </cell>
          <cell r="M1388">
            <v>0.65</v>
          </cell>
          <cell r="N1388">
            <v>30.57304302</v>
          </cell>
          <cell r="O1388">
            <v>476.93947111200004</v>
          </cell>
        </row>
        <row r="1389">
          <cell r="A1389">
            <v>51567</v>
          </cell>
          <cell r="B1389" t="str">
            <v>24gg, 30D, SJ, Orizio</v>
          </cell>
          <cell r="C1389" t="str">
            <v>24</v>
          </cell>
          <cell r="D1389" t="str">
            <v>20</v>
          </cell>
          <cell r="E1389" t="str">
            <v>Ne</v>
          </cell>
          <cell r="F1389">
            <v>20</v>
          </cell>
          <cell r="G1389" t="str">
            <v>1/20Ne RS Cotton Marl (B8901)</v>
          </cell>
          <cell r="H1389">
            <v>100</v>
          </cell>
          <cell r="I1389">
            <v>3.25</v>
          </cell>
          <cell r="J1389">
            <v>2220</v>
          </cell>
          <cell r="K1389">
            <v>92</v>
          </cell>
          <cell r="L1389">
            <v>26</v>
          </cell>
          <cell r="M1389">
            <v>0.65</v>
          </cell>
          <cell r="N1389">
            <v>30.57304302</v>
          </cell>
          <cell r="O1389">
            <v>476.93947111200004</v>
          </cell>
        </row>
        <row r="1390">
          <cell r="A1390">
            <v>51568</v>
          </cell>
          <cell r="B1390" t="str">
            <v>24gg, 30D, SJ, Orizio</v>
          </cell>
          <cell r="C1390" t="str">
            <v>24</v>
          </cell>
          <cell r="D1390" t="str">
            <v>20</v>
          </cell>
          <cell r="E1390" t="str">
            <v>Ne</v>
          </cell>
          <cell r="F1390">
            <v>20</v>
          </cell>
          <cell r="G1390" t="str">
            <v>1/20Ne RS Cotton Marl (B0280)</v>
          </cell>
          <cell r="H1390">
            <v>100</v>
          </cell>
          <cell r="I1390">
            <v>3.25</v>
          </cell>
          <cell r="J1390">
            <v>2220</v>
          </cell>
          <cell r="K1390">
            <v>92</v>
          </cell>
          <cell r="L1390">
            <v>26</v>
          </cell>
          <cell r="M1390">
            <v>0.65</v>
          </cell>
          <cell r="N1390">
            <v>30.57304302</v>
          </cell>
          <cell r="O1390">
            <v>476.93947111200004</v>
          </cell>
        </row>
        <row r="1391">
          <cell r="A1391">
            <v>51574</v>
          </cell>
          <cell r="B1391" t="str">
            <v>28gg, 30D, SJ, Orizio</v>
          </cell>
          <cell r="C1391" t="str">
            <v>28</v>
          </cell>
          <cell r="D1391" t="str">
            <v>30</v>
          </cell>
          <cell r="E1391" t="str">
            <v>Ne</v>
          </cell>
          <cell r="F1391">
            <v>30</v>
          </cell>
          <cell r="G1391" t="str">
            <v>1/30Ne RS Combed Cotton</v>
          </cell>
          <cell r="H1391">
            <v>100</v>
          </cell>
          <cell r="I1391">
            <v>2.85</v>
          </cell>
          <cell r="J1391">
            <v>2310</v>
          </cell>
          <cell r="K1391">
            <v>92</v>
          </cell>
          <cell r="L1391">
            <v>26</v>
          </cell>
          <cell r="M1391">
            <v>0.7</v>
          </cell>
          <cell r="N1391">
            <v>18.598071492000003</v>
          </cell>
          <cell r="O1391">
            <v>312.4476010656</v>
          </cell>
        </row>
        <row r="1392">
          <cell r="A1392">
            <v>51575</v>
          </cell>
          <cell r="B1392" t="str">
            <v>28gg, 30D, SJ, Orizio</v>
          </cell>
          <cell r="C1392" t="str">
            <v>28</v>
          </cell>
          <cell r="D1392" t="str">
            <v>30</v>
          </cell>
          <cell r="E1392" t="str">
            <v>Ne</v>
          </cell>
          <cell r="F1392">
            <v>30</v>
          </cell>
          <cell r="G1392" t="str">
            <v>1/30Ne RS Cotton Marl (Indigo, B0834)</v>
          </cell>
          <cell r="H1392">
            <v>37.5</v>
          </cell>
          <cell r="I1392">
            <v>2.78</v>
          </cell>
          <cell r="J1392">
            <v>2640</v>
          </cell>
          <cell r="K1392">
            <v>80</v>
          </cell>
          <cell r="L1392">
            <v>28</v>
          </cell>
          <cell r="M1392">
            <v>0.65</v>
          </cell>
          <cell r="N1392">
            <v>19.415413247999997</v>
          </cell>
          <cell r="O1392">
            <v>302.8804466688</v>
          </cell>
        </row>
        <row r="1393">
          <cell r="A1393">
            <v>51575</v>
          </cell>
          <cell r="B1393" t="str">
            <v>28gg, 30D, SJ, Orizio</v>
          </cell>
          <cell r="C1393" t="str">
            <v>28</v>
          </cell>
          <cell r="D1393" t="str">
            <v>30</v>
          </cell>
          <cell r="E1393" t="str">
            <v>Ne</v>
          </cell>
          <cell r="F1393">
            <v>30</v>
          </cell>
          <cell r="G1393" t="str">
            <v>1/30Ne RS Cotton Marl (Indigo, B0834)</v>
          </cell>
          <cell r="H1393">
            <v>37.5</v>
          </cell>
          <cell r="I1393">
            <v>2.78</v>
          </cell>
          <cell r="J1393">
            <v>2640</v>
          </cell>
          <cell r="K1393">
            <v>80</v>
          </cell>
          <cell r="L1393">
            <v>28</v>
          </cell>
          <cell r="M1393">
            <v>0.65</v>
          </cell>
          <cell r="N1393">
            <v>19.415413247999997</v>
          </cell>
          <cell r="O1393">
            <v>302.8804466688</v>
          </cell>
        </row>
        <row r="1394">
          <cell r="A1394">
            <v>51576</v>
          </cell>
          <cell r="B1394" t="str">
            <v>28gg, 30D, SJ, Monarch</v>
          </cell>
          <cell r="C1394" t="str">
            <v>28</v>
          </cell>
          <cell r="D1394" t="str">
            <v>30</v>
          </cell>
          <cell r="E1394" t="str">
            <v>Ne</v>
          </cell>
          <cell r="F1394">
            <v>30</v>
          </cell>
          <cell r="G1394" t="str">
            <v>1/30Ne RS Combed Cotton (Red 62345A)</v>
          </cell>
          <cell r="H1394">
            <v>16.66</v>
          </cell>
          <cell r="I1394">
            <v>2.78</v>
          </cell>
          <cell r="J1394">
            <v>2592</v>
          </cell>
          <cell r="K1394">
            <v>84</v>
          </cell>
          <cell r="L1394">
            <v>28</v>
          </cell>
          <cell r="M1394">
            <v>0.7</v>
          </cell>
          <cell r="N1394">
            <v>20.015526021119996</v>
          </cell>
          <cell r="O1394">
            <v>336.26083715481587</v>
          </cell>
        </row>
        <row r="1395">
          <cell r="A1395">
            <v>51576</v>
          </cell>
          <cell r="B1395" t="str">
            <v>28gg, 30D, SJ, Monarch</v>
          </cell>
          <cell r="C1395" t="str">
            <v>28</v>
          </cell>
          <cell r="D1395" t="str">
            <v>30</v>
          </cell>
          <cell r="E1395" t="str">
            <v>Ne</v>
          </cell>
          <cell r="F1395">
            <v>30</v>
          </cell>
          <cell r="G1395" t="str">
            <v>1/30Ne RS Combed Cotton (Red 62345A)</v>
          </cell>
          <cell r="H1395">
            <v>16.66</v>
          </cell>
          <cell r="I1395">
            <v>2.78</v>
          </cell>
          <cell r="J1395">
            <v>2592</v>
          </cell>
          <cell r="K1395">
            <v>84</v>
          </cell>
          <cell r="L1395">
            <v>28</v>
          </cell>
          <cell r="M1395">
            <v>0.7</v>
          </cell>
          <cell r="N1395">
            <v>20.015526021119996</v>
          </cell>
          <cell r="O1395">
            <v>336.26083715481587</v>
          </cell>
        </row>
        <row r="1396">
          <cell r="A1396">
            <v>51577</v>
          </cell>
          <cell r="B1396" t="str">
            <v>28gg, 30D, SJ, Monarch</v>
          </cell>
          <cell r="C1396" t="str">
            <v>28</v>
          </cell>
          <cell r="D1396" t="str">
            <v>30</v>
          </cell>
          <cell r="E1396" t="str">
            <v>Ne</v>
          </cell>
          <cell r="F1396">
            <v>30</v>
          </cell>
          <cell r="G1396" t="str">
            <v>1/30Ne RS Cotton Marl (B05)</v>
          </cell>
          <cell r="H1396">
            <v>50</v>
          </cell>
          <cell r="I1396">
            <v>2.78</v>
          </cell>
          <cell r="J1396">
            <v>2592</v>
          </cell>
          <cell r="K1396">
            <v>92</v>
          </cell>
          <cell r="L1396">
            <v>28</v>
          </cell>
          <cell r="M1396">
            <v>0.65</v>
          </cell>
          <cell r="N1396">
            <v>21.921766594559998</v>
          </cell>
          <cell r="O1396">
            <v>341.97955887513598</v>
          </cell>
        </row>
        <row r="1397">
          <cell r="A1397">
            <v>51577</v>
          </cell>
          <cell r="B1397" t="str">
            <v>28gg, 30D, SJ, Monarch</v>
          </cell>
          <cell r="C1397" t="str">
            <v>28</v>
          </cell>
          <cell r="D1397" t="str">
            <v>30</v>
          </cell>
          <cell r="E1397" t="str">
            <v>Ne</v>
          </cell>
          <cell r="F1397">
            <v>30</v>
          </cell>
          <cell r="G1397" t="str">
            <v>1/30Ne RS Cotton Marl (B05)</v>
          </cell>
          <cell r="H1397">
            <v>50</v>
          </cell>
          <cell r="I1397">
            <v>2.78</v>
          </cell>
          <cell r="J1397">
            <v>2592</v>
          </cell>
          <cell r="K1397">
            <v>92</v>
          </cell>
          <cell r="L1397">
            <v>28</v>
          </cell>
          <cell r="M1397">
            <v>0.65</v>
          </cell>
          <cell r="N1397">
            <v>21.921766594559998</v>
          </cell>
          <cell r="O1397">
            <v>341.97955887513598</v>
          </cell>
        </row>
        <row r="1398">
          <cell r="A1398">
            <v>51578</v>
          </cell>
          <cell r="B1398" t="str">
            <v>28gg, 30D, SJ, Monarch</v>
          </cell>
          <cell r="C1398" t="str">
            <v>28</v>
          </cell>
          <cell r="D1398" t="str">
            <v>30</v>
          </cell>
          <cell r="E1398" t="str">
            <v>Ne</v>
          </cell>
          <cell r="F1398">
            <v>30</v>
          </cell>
          <cell r="G1398" t="str">
            <v>1/30Ne RS Combed Cotton (Sky Blue, 62495A)</v>
          </cell>
          <cell r="H1398">
            <v>20</v>
          </cell>
          <cell r="I1398">
            <v>2.78</v>
          </cell>
          <cell r="J1398">
            <v>2592</v>
          </cell>
          <cell r="K1398">
            <v>65</v>
          </cell>
          <cell r="L1398">
            <v>26</v>
          </cell>
          <cell r="M1398">
            <v>0.7</v>
          </cell>
          <cell r="N1398">
            <v>14.381904326399999</v>
          </cell>
          <cell r="O1398">
            <v>241.61599268351995</v>
          </cell>
        </row>
        <row r="1399">
          <cell r="A1399">
            <v>51578</v>
          </cell>
          <cell r="B1399" t="str">
            <v>28gg, 30D, SJ, Monarch</v>
          </cell>
          <cell r="C1399" t="str">
            <v>28</v>
          </cell>
          <cell r="D1399" t="str">
            <v>30</v>
          </cell>
          <cell r="E1399" t="str">
            <v>Ne</v>
          </cell>
          <cell r="F1399">
            <v>30</v>
          </cell>
          <cell r="G1399" t="str">
            <v>1/30Ne RS Combed Cotton (Sky Blue, 62495A)</v>
          </cell>
          <cell r="H1399">
            <v>20</v>
          </cell>
          <cell r="I1399">
            <v>2.78</v>
          </cell>
          <cell r="J1399">
            <v>2592</v>
          </cell>
          <cell r="K1399">
            <v>65</v>
          </cell>
          <cell r="L1399">
            <v>26</v>
          </cell>
          <cell r="M1399">
            <v>0.7</v>
          </cell>
          <cell r="N1399">
            <v>14.381904326399999</v>
          </cell>
          <cell r="O1399">
            <v>241.61599268351995</v>
          </cell>
        </row>
        <row r="1400">
          <cell r="A1400">
            <v>51578</v>
          </cell>
          <cell r="B1400" t="str">
            <v>28gg, 30D, SJ, Monarch</v>
          </cell>
          <cell r="C1400" t="str">
            <v>28</v>
          </cell>
          <cell r="D1400" t="str">
            <v>30</v>
          </cell>
          <cell r="E1400" t="str">
            <v>Ne</v>
          </cell>
          <cell r="F1400">
            <v>30</v>
          </cell>
          <cell r="G1400" t="str">
            <v>1/30Ne RS Combed Cotton (Sky Blue, 62495A)</v>
          </cell>
          <cell r="H1400">
            <v>20</v>
          </cell>
          <cell r="I1400">
            <v>2.78</v>
          </cell>
          <cell r="J1400">
            <v>2592</v>
          </cell>
          <cell r="K1400">
            <v>65</v>
          </cell>
          <cell r="L1400">
            <v>26</v>
          </cell>
          <cell r="M1400">
            <v>0.7</v>
          </cell>
          <cell r="N1400">
            <v>14.381904326399999</v>
          </cell>
          <cell r="O1400">
            <v>241.61599268351995</v>
          </cell>
        </row>
        <row r="1401">
          <cell r="A1401">
            <v>51578</v>
          </cell>
          <cell r="B1401" t="str">
            <v>28gg, 30D, SJ, Monarch</v>
          </cell>
          <cell r="C1401" t="str">
            <v>28</v>
          </cell>
          <cell r="D1401" t="str">
            <v>30</v>
          </cell>
          <cell r="E1401" t="str">
            <v>Ne</v>
          </cell>
          <cell r="F1401">
            <v>30</v>
          </cell>
          <cell r="G1401" t="str">
            <v>1/30Ne RS Combed Cotton (Sky Blue, 62495A)</v>
          </cell>
          <cell r="H1401">
            <v>20</v>
          </cell>
          <cell r="I1401">
            <v>2.78</v>
          </cell>
          <cell r="J1401">
            <v>2592</v>
          </cell>
          <cell r="K1401">
            <v>65</v>
          </cell>
          <cell r="L1401">
            <v>26</v>
          </cell>
          <cell r="M1401">
            <v>0.7</v>
          </cell>
          <cell r="N1401">
            <v>14.381904326399999</v>
          </cell>
          <cell r="O1401">
            <v>241.61599268351995</v>
          </cell>
        </row>
        <row r="1402">
          <cell r="A1402">
            <v>51578</v>
          </cell>
          <cell r="B1402" t="str">
            <v>28gg, 30D, SJ, Monarch</v>
          </cell>
          <cell r="C1402" t="str">
            <v>28</v>
          </cell>
          <cell r="D1402" t="str">
            <v>30</v>
          </cell>
          <cell r="E1402" t="str">
            <v>Ne</v>
          </cell>
          <cell r="F1402">
            <v>30</v>
          </cell>
          <cell r="G1402" t="str">
            <v>1/30Ne RS Combed Cotton (Sky Blue, 62495A)</v>
          </cell>
          <cell r="H1402">
            <v>20</v>
          </cell>
          <cell r="I1402">
            <v>2.78</v>
          </cell>
          <cell r="J1402">
            <v>2592</v>
          </cell>
          <cell r="K1402">
            <v>65</v>
          </cell>
          <cell r="L1402">
            <v>26</v>
          </cell>
          <cell r="M1402">
            <v>0.7</v>
          </cell>
          <cell r="N1402">
            <v>14.381904326399999</v>
          </cell>
          <cell r="O1402">
            <v>241.61599268351995</v>
          </cell>
        </row>
        <row r="1403">
          <cell r="A1403">
            <v>51579</v>
          </cell>
          <cell r="B1403" t="str">
            <v>28gg, 30D, SJ, Orizio</v>
          </cell>
          <cell r="C1403" t="str">
            <v>28</v>
          </cell>
          <cell r="D1403" t="str">
            <v>30</v>
          </cell>
          <cell r="E1403" t="str">
            <v>Ne</v>
          </cell>
          <cell r="F1403">
            <v>30</v>
          </cell>
          <cell r="G1403" t="str">
            <v>1/30Ne RS Combed Cotton</v>
          </cell>
          <cell r="H1403">
            <v>93</v>
          </cell>
          <cell r="I1403">
            <v>3.5</v>
          </cell>
          <cell r="J1403">
            <v>2640</v>
          </cell>
          <cell r="K1403">
            <v>92</v>
          </cell>
          <cell r="L1403">
            <v>28</v>
          </cell>
          <cell r="M1403">
            <v>0.7</v>
          </cell>
          <cell r="N1403">
            <v>28.110445439999999</v>
          </cell>
          <cell r="O1403">
            <v>472.25548339199997</v>
          </cell>
        </row>
        <row r="1404">
          <cell r="A1404">
            <v>51580</v>
          </cell>
          <cell r="B1404" t="str">
            <v>28gg, 30D, SJ, Orizio</v>
          </cell>
          <cell r="C1404" t="str">
            <v>28</v>
          </cell>
          <cell r="D1404" t="str">
            <v>40</v>
          </cell>
          <cell r="E1404" t="str">
            <v>Ne</v>
          </cell>
          <cell r="F1404">
            <v>40</v>
          </cell>
          <cell r="G1404" t="str">
            <v>1/40Ne RS Semi Combed Cotton Marl (BA13)</v>
          </cell>
          <cell r="H1404">
            <v>93</v>
          </cell>
          <cell r="I1404">
            <v>2.7</v>
          </cell>
          <cell r="J1404">
            <v>2640</v>
          </cell>
          <cell r="K1404">
            <v>92</v>
          </cell>
          <cell r="L1404">
            <v>28</v>
          </cell>
          <cell r="M1404">
            <v>0.65</v>
          </cell>
          <cell r="N1404">
            <v>16.263900576000001</v>
          </cell>
          <cell r="O1404">
            <v>253.71684898560005</v>
          </cell>
        </row>
        <row r="1405">
          <cell r="A1405">
            <v>51581</v>
          </cell>
          <cell r="B1405" t="str">
            <v>28gg, 30D, SJ, Orizio</v>
          </cell>
          <cell r="C1405" t="str">
            <v>28</v>
          </cell>
          <cell r="D1405" t="str">
            <v>40</v>
          </cell>
          <cell r="E1405" t="str">
            <v>Ne</v>
          </cell>
          <cell r="F1405">
            <v>40</v>
          </cell>
          <cell r="G1405" t="str">
            <v>1/40Ne RS Cotton Marl (B85)</v>
          </cell>
          <cell r="H1405">
            <v>93</v>
          </cell>
          <cell r="I1405">
            <v>3.15</v>
          </cell>
          <cell r="J1405">
            <v>2640</v>
          </cell>
          <cell r="K1405">
            <v>92</v>
          </cell>
          <cell r="L1405">
            <v>28</v>
          </cell>
          <cell r="M1405">
            <v>0.65</v>
          </cell>
          <cell r="N1405">
            <v>18.974550671999999</v>
          </cell>
          <cell r="O1405">
            <v>296.00299048319999</v>
          </cell>
        </row>
        <row r="1406">
          <cell r="A1406">
            <v>51582</v>
          </cell>
          <cell r="B1406" t="str">
            <v>28gg, 30D, SJ, Orizio</v>
          </cell>
          <cell r="C1406" t="str">
            <v>28</v>
          </cell>
          <cell r="D1406" t="str">
            <v>50</v>
          </cell>
          <cell r="E1406" t="str">
            <v>Nm</v>
          </cell>
          <cell r="F1406">
            <v>30</v>
          </cell>
          <cell r="G1406" t="str">
            <v>1/50Nm RS Viscose</v>
          </cell>
          <cell r="H1406">
            <v>93</v>
          </cell>
          <cell r="I1406">
            <v>3</v>
          </cell>
          <cell r="J1406">
            <v>2640</v>
          </cell>
          <cell r="K1406">
            <v>92</v>
          </cell>
          <cell r="L1406">
            <v>28</v>
          </cell>
          <cell r="M1406">
            <v>0.7</v>
          </cell>
          <cell r="N1406">
            <v>24.094667520000002</v>
          </cell>
          <cell r="O1406">
            <v>404.79041433600003</v>
          </cell>
        </row>
        <row r="1407">
          <cell r="A1407">
            <v>51584</v>
          </cell>
          <cell r="B1407" t="str">
            <v>28gg, 30D, SJ, Orizio</v>
          </cell>
          <cell r="C1407" t="str">
            <v>28</v>
          </cell>
          <cell r="D1407" t="str">
            <v>38</v>
          </cell>
          <cell r="E1407" t="str">
            <v>Ne</v>
          </cell>
          <cell r="F1407">
            <v>38</v>
          </cell>
          <cell r="G1407" t="str">
            <v>1/38Ne RS Combed Cotton</v>
          </cell>
          <cell r="H1407">
            <v>95</v>
          </cell>
          <cell r="I1407">
            <v>3.1</v>
          </cell>
          <cell r="J1407">
            <v>2640</v>
          </cell>
          <cell r="K1407">
            <v>92</v>
          </cell>
          <cell r="L1407">
            <v>28</v>
          </cell>
          <cell r="M1407">
            <v>0.7</v>
          </cell>
          <cell r="N1407">
            <v>19.656176134736842</v>
          </cell>
          <cell r="O1407">
            <v>330.22375906357894</v>
          </cell>
        </row>
        <row r="1408">
          <cell r="A1408">
            <v>51584</v>
          </cell>
          <cell r="B1408" t="str">
            <v>28gg, 30D, SJ, Orizio</v>
          </cell>
          <cell r="C1408" t="str">
            <v>28</v>
          </cell>
          <cell r="D1408" t="str">
            <v>38</v>
          </cell>
          <cell r="E1408" t="str">
            <v>Ne</v>
          </cell>
          <cell r="F1408">
            <v>38</v>
          </cell>
          <cell r="G1408" t="str">
            <v>1/38Ne RS Combed Cotton</v>
          </cell>
          <cell r="H1408">
            <v>95</v>
          </cell>
          <cell r="I1408">
            <v>3.1</v>
          </cell>
          <cell r="J1408">
            <v>2640</v>
          </cell>
          <cell r="K1408">
            <v>92</v>
          </cell>
          <cell r="L1408">
            <v>28</v>
          </cell>
          <cell r="M1408">
            <v>0.7</v>
          </cell>
          <cell r="N1408">
            <v>19.656176134736842</v>
          </cell>
          <cell r="O1408">
            <v>330.22375906357894</v>
          </cell>
        </row>
        <row r="1409">
          <cell r="A1409">
            <v>51584</v>
          </cell>
          <cell r="B1409" t="str">
            <v>28gg, 30D, SJ, Orizio</v>
          </cell>
          <cell r="C1409" t="str">
            <v>28</v>
          </cell>
          <cell r="D1409" t="str">
            <v>38</v>
          </cell>
          <cell r="E1409" t="str">
            <v>Ne</v>
          </cell>
          <cell r="F1409">
            <v>38</v>
          </cell>
          <cell r="G1409" t="str">
            <v>1/38Ne RS Combed Cotton</v>
          </cell>
          <cell r="H1409">
            <v>95</v>
          </cell>
          <cell r="I1409">
            <v>3.1</v>
          </cell>
          <cell r="J1409">
            <v>2640</v>
          </cell>
          <cell r="K1409">
            <v>92</v>
          </cell>
          <cell r="L1409">
            <v>28</v>
          </cell>
          <cell r="M1409">
            <v>0.65</v>
          </cell>
          <cell r="N1409">
            <v>19.656176134736842</v>
          </cell>
          <cell r="O1409">
            <v>306.63634770189475</v>
          </cell>
        </row>
        <row r="1410">
          <cell r="A1410">
            <v>51585</v>
          </cell>
          <cell r="B1410" t="str">
            <v>28gg, 30D, SJ, Orizio</v>
          </cell>
          <cell r="C1410" t="str">
            <v>28</v>
          </cell>
          <cell r="D1410" t="str">
            <v>32</v>
          </cell>
          <cell r="E1410" t="str">
            <v>Ne</v>
          </cell>
          <cell r="F1410">
            <v>32</v>
          </cell>
          <cell r="G1410" t="str">
            <v>1/32Ne RS Combed Cotton</v>
          </cell>
          <cell r="H1410">
            <v>92</v>
          </cell>
          <cell r="I1410">
            <v>3.25</v>
          </cell>
          <cell r="J1410">
            <v>2640</v>
          </cell>
          <cell r="K1410">
            <v>92</v>
          </cell>
          <cell r="L1410">
            <v>28</v>
          </cell>
          <cell r="M1410">
            <v>0.7</v>
          </cell>
          <cell r="N1410">
            <v>24.471146699999998</v>
          </cell>
          <cell r="O1410">
            <v>411.11526455999996</v>
          </cell>
        </row>
        <row r="1411">
          <cell r="A1411">
            <v>51592</v>
          </cell>
          <cell r="B1411" t="str">
            <v>24gg, 30D, SJ, Orizio</v>
          </cell>
          <cell r="C1411" t="str">
            <v>24</v>
          </cell>
          <cell r="D1411" t="str">
            <v>20</v>
          </cell>
          <cell r="E1411" t="str">
            <v>Ne</v>
          </cell>
          <cell r="F1411">
            <v>20</v>
          </cell>
          <cell r="G1411" t="str">
            <v>1/20Ne RS Cotton Marl (B10)</v>
          </cell>
          <cell r="H1411">
            <v>100</v>
          </cell>
          <cell r="I1411">
            <v>3.15</v>
          </cell>
          <cell r="J1411">
            <v>2220</v>
          </cell>
          <cell r="K1411">
            <v>92</v>
          </cell>
          <cell r="L1411">
            <v>26</v>
          </cell>
          <cell r="M1411">
            <v>0.65</v>
          </cell>
          <cell r="N1411">
            <v>29.632334003999997</v>
          </cell>
          <cell r="O1411">
            <v>462.26441046240001</v>
          </cell>
        </row>
        <row r="1412">
          <cell r="A1412">
            <v>51600</v>
          </cell>
          <cell r="B1412" t="str">
            <v>36gg, 30D, SJ, Orizio</v>
          </cell>
          <cell r="C1412" t="str">
            <v>36</v>
          </cell>
          <cell r="D1412" t="str">
            <v>80</v>
          </cell>
          <cell r="E1412" t="str">
            <v>Nm</v>
          </cell>
          <cell r="F1412">
            <v>48</v>
          </cell>
          <cell r="G1412" t="str">
            <v>1/80Nm RS Viscose</v>
          </cell>
          <cell r="H1412">
            <v>100</v>
          </cell>
          <cell r="I1412">
            <v>2.5</v>
          </cell>
          <cell r="J1412">
            <v>3384</v>
          </cell>
          <cell r="K1412">
            <v>92</v>
          </cell>
          <cell r="L1412">
            <v>26</v>
          </cell>
          <cell r="M1412">
            <v>0.7</v>
          </cell>
          <cell r="N1412">
            <v>14.936933700000001</v>
          </cell>
          <cell r="O1412">
            <v>250.94048616000001</v>
          </cell>
        </row>
        <row r="1413">
          <cell r="A1413">
            <v>51602</v>
          </cell>
          <cell r="B1413" t="str">
            <v>24gg, 30D, SJ, Orizio</v>
          </cell>
          <cell r="C1413" t="str">
            <v>24</v>
          </cell>
          <cell r="D1413" t="str">
            <v>20</v>
          </cell>
          <cell r="E1413" t="str">
            <v>Ne</v>
          </cell>
          <cell r="F1413">
            <v>20</v>
          </cell>
          <cell r="G1413" t="str">
            <v>1/20Ne RS Cotton Marl (B8869)</v>
          </cell>
          <cell r="H1413">
            <v>100</v>
          </cell>
          <cell r="I1413">
            <v>3.25</v>
          </cell>
          <cell r="J1413">
            <v>2220</v>
          </cell>
          <cell r="K1413">
            <v>92</v>
          </cell>
          <cell r="L1413">
            <v>26</v>
          </cell>
          <cell r="M1413">
            <v>0.65</v>
          </cell>
          <cell r="N1413">
            <v>30.57304302</v>
          </cell>
          <cell r="O1413">
            <v>476.93947111200004</v>
          </cell>
        </row>
        <row r="1414">
          <cell r="A1414">
            <v>51603</v>
          </cell>
          <cell r="B1414" t="str">
            <v>24gg, 30D, SJ, Orizio</v>
          </cell>
          <cell r="C1414" t="str">
            <v>24</v>
          </cell>
          <cell r="D1414" t="str">
            <v>20</v>
          </cell>
          <cell r="E1414" t="str">
            <v>Ne</v>
          </cell>
          <cell r="F1414">
            <v>20</v>
          </cell>
          <cell r="G1414" t="str">
            <v>1/20Ne RS Cotton Marl (HC325)</v>
          </cell>
          <cell r="H1414">
            <v>100</v>
          </cell>
          <cell r="I1414">
            <v>3.25</v>
          </cell>
          <cell r="J1414">
            <v>2220</v>
          </cell>
          <cell r="K1414">
            <v>92</v>
          </cell>
          <cell r="L1414">
            <v>26</v>
          </cell>
          <cell r="M1414">
            <v>0.65</v>
          </cell>
          <cell r="N1414">
            <v>30.57304302</v>
          </cell>
          <cell r="O1414">
            <v>476.93947111200004</v>
          </cell>
        </row>
        <row r="1415">
          <cell r="A1415">
            <v>51607</v>
          </cell>
          <cell r="B1415" t="str">
            <v>28gg, 30D, SJ, Orizio</v>
          </cell>
          <cell r="C1415" t="str">
            <v>28</v>
          </cell>
          <cell r="D1415" t="str">
            <v>30</v>
          </cell>
          <cell r="E1415" t="str">
            <v>Ne</v>
          </cell>
          <cell r="F1415">
            <v>30</v>
          </cell>
          <cell r="G1415" t="str">
            <v>1/30Ne RS Combed Cotton</v>
          </cell>
          <cell r="H1415">
            <v>95</v>
          </cell>
          <cell r="I1415">
            <v>3.35</v>
          </cell>
          <cell r="J1415">
            <v>2640</v>
          </cell>
          <cell r="K1415">
            <v>92</v>
          </cell>
          <cell r="L1415">
            <v>28</v>
          </cell>
          <cell r="M1415">
            <v>0.7</v>
          </cell>
          <cell r="N1415">
            <v>26.905712063999999</v>
          </cell>
          <cell r="O1415">
            <v>452.01596267519994</v>
          </cell>
        </row>
        <row r="1416">
          <cell r="A1416">
            <v>51609</v>
          </cell>
          <cell r="B1416" t="str">
            <v>28gg, 30D, SJ, Orizio</v>
          </cell>
          <cell r="C1416" t="str">
            <v>28</v>
          </cell>
          <cell r="D1416" t="str">
            <v>32</v>
          </cell>
          <cell r="E1416" t="str">
            <v>Ne</v>
          </cell>
          <cell r="F1416">
            <v>32</v>
          </cell>
          <cell r="G1416" t="str">
            <v>1/32Ne RS Combed Cotton</v>
          </cell>
          <cell r="H1416">
            <v>87</v>
          </cell>
          <cell r="I1416">
            <v>3.3</v>
          </cell>
          <cell r="J1416">
            <v>2640</v>
          </cell>
          <cell r="K1416">
            <v>92</v>
          </cell>
          <cell r="L1416">
            <v>28</v>
          </cell>
          <cell r="M1416">
            <v>0.7</v>
          </cell>
          <cell r="N1416">
            <v>24.847625879999995</v>
          </cell>
          <cell r="O1416">
            <v>417.44011478399989</v>
          </cell>
        </row>
        <row r="1417">
          <cell r="A1417">
            <v>51614</v>
          </cell>
          <cell r="B1417" t="str">
            <v>28gg, 30D, SJ, Orizio</v>
          </cell>
          <cell r="C1417" t="str">
            <v>28</v>
          </cell>
          <cell r="D1417" t="str">
            <v>40</v>
          </cell>
          <cell r="E1417" t="str">
            <v>Ne</v>
          </cell>
          <cell r="F1417">
            <v>40</v>
          </cell>
          <cell r="G1417" t="str">
            <v>1/40Ne RS Cotton Marl (B85)</v>
          </cell>
          <cell r="H1417">
            <v>93</v>
          </cell>
          <cell r="I1417">
            <v>2.95</v>
          </cell>
          <cell r="J1417">
            <v>2640</v>
          </cell>
          <cell r="K1417">
            <v>92</v>
          </cell>
          <cell r="L1417">
            <v>28</v>
          </cell>
          <cell r="M1417">
            <v>0.65</v>
          </cell>
          <cell r="N1417">
            <v>17.769817296000003</v>
          </cell>
          <cell r="O1417">
            <v>277.20914981760006</v>
          </cell>
        </row>
        <row r="1418">
          <cell r="A1418">
            <v>51615</v>
          </cell>
          <cell r="B1418" t="str">
            <v>28gg, 30D, SJ, Orizio</v>
          </cell>
          <cell r="C1418" t="str">
            <v>28</v>
          </cell>
          <cell r="D1418" t="str">
            <v>40</v>
          </cell>
          <cell r="E1418" t="str">
            <v>Ne</v>
          </cell>
          <cell r="F1418">
            <v>40</v>
          </cell>
          <cell r="G1418" t="str">
            <v>1/40Ne RS Cotton Marl (JBA13)</v>
          </cell>
          <cell r="H1418">
            <v>93</v>
          </cell>
          <cell r="I1418">
            <v>3.15</v>
          </cell>
          <cell r="J1418">
            <v>2640</v>
          </cell>
          <cell r="K1418">
            <v>92</v>
          </cell>
          <cell r="L1418">
            <v>28</v>
          </cell>
          <cell r="M1418">
            <v>0.65</v>
          </cell>
          <cell r="N1418">
            <v>18.974550671999999</v>
          </cell>
          <cell r="O1418">
            <v>296.00299048319999</v>
          </cell>
        </row>
        <row r="1419">
          <cell r="A1419">
            <v>51616</v>
          </cell>
          <cell r="B1419" t="str">
            <v>28gg, 30D, SJ, Orizio</v>
          </cell>
          <cell r="C1419" t="str">
            <v>28</v>
          </cell>
          <cell r="D1419" t="str">
            <v>40</v>
          </cell>
          <cell r="E1419" t="str">
            <v>Ne</v>
          </cell>
          <cell r="F1419">
            <v>40</v>
          </cell>
          <cell r="G1419" t="str">
            <v>1/40Ne RS Cotton Marl (JBA13)</v>
          </cell>
          <cell r="H1419">
            <v>93</v>
          </cell>
          <cell r="I1419">
            <v>2.95</v>
          </cell>
          <cell r="J1419">
            <v>2640</v>
          </cell>
          <cell r="K1419">
            <v>92</v>
          </cell>
          <cell r="L1419">
            <v>28</v>
          </cell>
          <cell r="M1419">
            <v>0.65</v>
          </cell>
          <cell r="N1419">
            <v>17.769817296000003</v>
          </cell>
          <cell r="O1419">
            <v>277.20914981760006</v>
          </cell>
        </row>
        <row r="1420">
          <cell r="A1420">
            <v>51618</v>
          </cell>
          <cell r="B1420" t="str">
            <v>28gg, 30D, SJ, Orizio</v>
          </cell>
          <cell r="C1420" t="str">
            <v>28</v>
          </cell>
          <cell r="D1420" t="str">
            <v>60</v>
          </cell>
          <cell r="E1420" t="str">
            <v>Nm</v>
          </cell>
          <cell r="F1420">
            <v>36</v>
          </cell>
          <cell r="G1420" t="str">
            <v>1/60Nm RS Cotton/ Micro Modal 50/50</v>
          </cell>
          <cell r="H1420">
            <v>90</v>
          </cell>
          <cell r="I1420">
            <v>3</v>
          </cell>
          <cell r="J1420">
            <v>2640</v>
          </cell>
          <cell r="K1420">
            <v>92</v>
          </cell>
          <cell r="L1420">
            <v>28</v>
          </cell>
          <cell r="M1420">
            <v>0.7</v>
          </cell>
          <cell r="N1420">
            <v>20.0788896</v>
          </cell>
          <cell r="O1420">
            <v>337.32534527999996</v>
          </cell>
        </row>
        <row r="1421">
          <cell r="A1421">
            <v>51619</v>
          </cell>
          <cell r="B1421" t="str">
            <v>28gg, 30D, SJ, Santec</v>
          </cell>
          <cell r="C1421" t="str">
            <v>28</v>
          </cell>
          <cell r="D1421" t="str">
            <v>60</v>
          </cell>
          <cell r="E1421" t="str">
            <v>Nm</v>
          </cell>
          <cell r="F1421">
            <v>36</v>
          </cell>
          <cell r="G1421" t="str">
            <v>1/60Nm RS Cotton/ Micro Modal 50/50</v>
          </cell>
          <cell r="H1421">
            <v>90</v>
          </cell>
          <cell r="I1421">
            <v>3</v>
          </cell>
          <cell r="J1421">
            <v>2640</v>
          </cell>
          <cell r="K1421">
            <v>92</v>
          </cell>
          <cell r="L1421">
            <v>28</v>
          </cell>
          <cell r="M1421">
            <v>0.7</v>
          </cell>
          <cell r="N1421">
            <v>20.0788896</v>
          </cell>
          <cell r="O1421">
            <v>337.32534527999996</v>
          </cell>
        </row>
        <row r="1422">
          <cell r="A1422">
            <v>51620</v>
          </cell>
          <cell r="B1422" t="str">
            <v>28gg, 30D, SJ, Orizio</v>
          </cell>
          <cell r="C1422" t="str">
            <v>28</v>
          </cell>
          <cell r="D1422" t="str">
            <v>60</v>
          </cell>
          <cell r="E1422" t="str">
            <v>Nm</v>
          </cell>
          <cell r="F1422">
            <v>36</v>
          </cell>
          <cell r="G1422" t="str">
            <v>1/60Nm RS Cotton/ Micro Modal 50/50</v>
          </cell>
          <cell r="H1422">
            <v>90</v>
          </cell>
          <cell r="I1422">
            <v>3</v>
          </cell>
          <cell r="J1422">
            <v>2640</v>
          </cell>
          <cell r="K1422">
            <v>92</v>
          </cell>
          <cell r="L1422">
            <v>28</v>
          </cell>
          <cell r="M1422">
            <v>0.7</v>
          </cell>
          <cell r="N1422">
            <v>20.0788896</v>
          </cell>
          <cell r="O1422">
            <v>337.32534527999996</v>
          </cell>
        </row>
        <row r="1423">
          <cell r="A1423">
            <v>51625</v>
          </cell>
          <cell r="B1423" t="str">
            <v>28gg, 30D, SJ, Monarch</v>
          </cell>
          <cell r="C1423" t="str">
            <v>28</v>
          </cell>
          <cell r="D1423" t="str">
            <v>50</v>
          </cell>
          <cell r="E1423" t="str">
            <v>Nm</v>
          </cell>
          <cell r="F1423">
            <v>30</v>
          </cell>
          <cell r="G1423" t="str">
            <v>1/50Nm RS Tencel A100</v>
          </cell>
          <cell r="H1423">
            <v>100</v>
          </cell>
          <cell r="I1423">
            <v>2.75</v>
          </cell>
          <cell r="J1423">
            <v>2592</v>
          </cell>
          <cell r="K1423">
            <v>84</v>
          </cell>
          <cell r="L1423">
            <v>26</v>
          </cell>
          <cell r="M1423">
            <v>0.7</v>
          </cell>
          <cell r="N1423">
            <v>18.385278912</v>
          </cell>
          <cell r="O1423">
            <v>308.87268572160002</v>
          </cell>
        </row>
        <row r="1424">
          <cell r="A1424">
            <v>51626</v>
          </cell>
          <cell r="B1424" t="str">
            <v>24gg, 30D, SJ, Orizio</v>
          </cell>
          <cell r="C1424" t="str">
            <v>24</v>
          </cell>
          <cell r="D1424" t="str">
            <v>26</v>
          </cell>
          <cell r="E1424" t="str">
            <v>Ne</v>
          </cell>
          <cell r="F1424">
            <v>26</v>
          </cell>
          <cell r="G1424" t="str">
            <v>1/26Ne RS Viscose/ Polyester 50/50, slub</v>
          </cell>
          <cell r="H1424">
            <v>100</v>
          </cell>
          <cell r="I1424">
            <v>3.1</v>
          </cell>
          <cell r="J1424">
            <v>2220</v>
          </cell>
          <cell r="K1424">
            <v>92</v>
          </cell>
          <cell r="L1424">
            <v>26</v>
          </cell>
          <cell r="M1424">
            <v>0.7</v>
          </cell>
          <cell r="N1424">
            <v>22.432291920000001</v>
          </cell>
          <cell r="O1424">
            <v>376.86250425599997</v>
          </cell>
        </row>
        <row r="1425">
          <cell r="A1425">
            <v>51627</v>
          </cell>
          <cell r="B1425" t="str">
            <v>28gg, 30D, SJ, Orizio</v>
          </cell>
          <cell r="C1425" t="str">
            <v>28</v>
          </cell>
          <cell r="D1425" t="str">
            <v>32</v>
          </cell>
          <cell r="E1425" t="str">
            <v>Ne</v>
          </cell>
          <cell r="F1425">
            <v>32</v>
          </cell>
          <cell r="G1425" t="str">
            <v>1/32Ne RS Combed Cotton</v>
          </cell>
          <cell r="H1425">
            <v>92</v>
          </cell>
          <cell r="I1425">
            <v>3</v>
          </cell>
          <cell r="J1425">
            <v>2640</v>
          </cell>
          <cell r="K1425">
            <v>92</v>
          </cell>
          <cell r="L1425">
            <v>28</v>
          </cell>
          <cell r="M1425">
            <v>0.7</v>
          </cell>
          <cell r="N1425">
            <v>22.5887508</v>
          </cell>
          <cell r="O1425">
            <v>379.49101343999996</v>
          </cell>
        </row>
        <row r="1426">
          <cell r="A1426">
            <v>51628</v>
          </cell>
          <cell r="B1426" t="str">
            <v>24gg, 30D, SJ, Orizio</v>
          </cell>
          <cell r="C1426" t="str">
            <v>24</v>
          </cell>
          <cell r="D1426" t="str">
            <v>32</v>
          </cell>
          <cell r="E1426" t="str">
            <v>Ne</v>
          </cell>
          <cell r="F1426">
            <v>32</v>
          </cell>
          <cell r="G1426" t="str">
            <v>1/32Ne RS Combed Cotton</v>
          </cell>
          <cell r="H1426">
            <v>92</v>
          </cell>
          <cell r="I1426">
            <v>3</v>
          </cell>
          <cell r="J1426">
            <v>2220</v>
          </cell>
          <cell r="K1426">
            <v>92</v>
          </cell>
          <cell r="L1426">
            <v>28</v>
          </cell>
          <cell r="M1426">
            <v>0.7</v>
          </cell>
          <cell r="N1426">
            <v>18.995085899999999</v>
          </cell>
          <cell r="O1426">
            <v>319.11744311999996</v>
          </cell>
        </row>
        <row r="1427">
          <cell r="A1427">
            <v>51631</v>
          </cell>
          <cell r="B1427" t="str">
            <v>24gg, 30D, SJ, Orizio</v>
          </cell>
          <cell r="C1427" t="str">
            <v>24</v>
          </cell>
          <cell r="D1427" t="str">
            <v>20</v>
          </cell>
          <cell r="E1427" t="str">
            <v>Ne</v>
          </cell>
          <cell r="F1427">
            <v>20</v>
          </cell>
          <cell r="G1427" t="str">
            <v>1/20Ne RS Cotton/ Organic cotton 95/5</v>
          </cell>
          <cell r="H1427">
            <v>100</v>
          </cell>
          <cell r="I1427">
            <v>3.4</v>
          </cell>
          <cell r="J1427">
            <v>2220</v>
          </cell>
          <cell r="K1427">
            <v>92</v>
          </cell>
          <cell r="L1427">
            <v>26</v>
          </cell>
          <cell r="M1427">
            <v>0.7</v>
          </cell>
          <cell r="N1427">
            <v>31.984106543999992</v>
          </cell>
          <cell r="O1427">
            <v>537.33298993919982</v>
          </cell>
        </row>
        <row r="1428">
          <cell r="A1428">
            <v>51632</v>
          </cell>
          <cell r="B1428" t="str">
            <v>28gg, 30D, SJ, Monarch</v>
          </cell>
          <cell r="C1428" t="str">
            <v>28</v>
          </cell>
          <cell r="D1428" t="str">
            <v>50</v>
          </cell>
          <cell r="E1428" t="str">
            <v>Nm</v>
          </cell>
          <cell r="F1428">
            <v>30</v>
          </cell>
          <cell r="G1428" t="str">
            <v>1/50Nm RS Modal Slub (ISL 503)</v>
          </cell>
          <cell r="H1428">
            <v>100</v>
          </cell>
          <cell r="I1428">
            <v>2.95</v>
          </cell>
          <cell r="J1428">
            <v>2592</v>
          </cell>
          <cell r="K1428">
            <v>84</v>
          </cell>
          <cell r="L1428">
            <v>26</v>
          </cell>
          <cell r="M1428">
            <v>0.7</v>
          </cell>
          <cell r="N1428">
            <v>19.722390105599999</v>
          </cell>
          <cell r="O1428">
            <v>331.33615377407995</v>
          </cell>
        </row>
        <row r="1429">
          <cell r="A1429">
            <v>51634</v>
          </cell>
          <cell r="B1429" t="str">
            <v>28gg, 30D, SJ, Orizio</v>
          </cell>
          <cell r="C1429" t="str">
            <v>28</v>
          </cell>
          <cell r="D1429" t="str">
            <v>30</v>
          </cell>
          <cell r="E1429" t="str">
            <v>Ne</v>
          </cell>
          <cell r="F1429">
            <v>30</v>
          </cell>
          <cell r="G1429" t="str">
            <v>1/30Ne RS Cotton Marl (B07B)</v>
          </cell>
          <cell r="H1429">
            <v>90</v>
          </cell>
          <cell r="I1429">
            <v>3.2</v>
          </cell>
          <cell r="J1429">
            <v>2640</v>
          </cell>
          <cell r="K1429">
            <v>92</v>
          </cell>
          <cell r="L1429">
            <v>28</v>
          </cell>
          <cell r="M1429">
            <v>0.65</v>
          </cell>
          <cell r="N1429">
            <v>25.700978688000003</v>
          </cell>
          <cell r="O1429">
            <v>400.93526753280008</v>
          </cell>
        </row>
        <row r="1430">
          <cell r="A1430">
            <v>51636</v>
          </cell>
          <cell r="B1430" t="str">
            <v>28gg, 30D, SJ, Orizio</v>
          </cell>
          <cell r="C1430" t="str">
            <v>28</v>
          </cell>
          <cell r="D1430" t="str">
            <v>28</v>
          </cell>
          <cell r="E1430" t="str">
            <v>Ne</v>
          </cell>
          <cell r="F1430">
            <v>28</v>
          </cell>
          <cell r="G1430" t="str">
            <v>1/28Ne RS Cotton Marl (H108)</v>
          </cell>
          <cell r="H1430">
            <v>95</v>
          </cell>
          <cell r="I1430">
            <v>3.35</v>
          </cell>
          <cell r="J1430">
            <v>2640</v>
          </cell>
          <cell r="K1430">
            <v>92</v>
          </cell>
          <cell r="L1430">
            <v>28</v>
          </cell>
          <cell r="M1430">
            <v>0.65</v>
          </cell>
          <cell r="N1430">
            <v>28.82754864</v>
          </cell>
          <cell r="O1430">
            <v>449.70975878399997</v>
          </cell>
        </row>
        <row r="1431">
          <cell r="A1431">
            <v>51637</v>
          </cell>
          <cell r="B1431" t="str">
            <v>28gg, 30D, SJ, Orizio</v>
          </cell>
          <cell r="C1431" t="str">
            <v>28</v>
          </cell>
          <cell r="D1431" t="str">
            <v>30</v>
          </cell>
          <cell r="E1431" t="str">
            <v>Ne</v>
          </cell>
          <cell r="F1431">
            <v>30</v>
          </cell>
          <cell r="G1431" t="str">
            <v>1/30Ne RS Cotton Marl (H108)</v>
          </cell>
          <cell r="H1431">
            <v>95</v>
          </cell>
          <cell r="I1431">
            <v>3.25</v>
          </cell>
          <cell r="J1431">
            <v>2640</v>
          </cell>
          <cell r="K1431">
            <v>92</v>
          </cell>
          <cell r="L1431">
            <v>28</v>
          </cell>
          <cell r="M1431">
            <v>0.65</v>
          </cell>
          <cell r="N1431">
            <v>26.102556480000001</v>
          </cell>
          <cell r="O1431">
            <v>407.19988108799998</v>
          </cell>
        </row>
        <row r="1432">
          <cell r="A1432">
            <v>51643</v>
          </cell>
          <cell r="B1432" t="str">
            <v>24gg, 30D, SJ, Orizio</v>
          </cell>
          <cell r="C1432" t="str">
            <v>24</v>
          </cell>
          <cell r="D1432" t="str">
            <v>26</v>
          </cell>
          <cell r="E1432" t="str">
            <v>Ne</v>
          </cell>
          <cell r="F1432">
            <v>26</v>
          </cell>
          <cell r="G1432" t="str">
            <v>1/26Ne RS Cotton Slub Yarn, (ISL802)</v>
          </cell>
          <cell r="H1432">
            <v>100</v>
          </cell>
          <cell r="I1432">
            <v>3</v>
          </cell>
          <cell r="J1432">
            <v>2220</v>
          </cell>
          <cell r="K1432">
            <v>92</v>
          </cell>
          <cell r="L1432">
            <v>26</v>
          </cell>
          <cell r="M1432">
            <v>0.7</v>
          </cell>
          <cell r="N1432">
            <v>21.7086696</v>
          </cell>
          <cell r="O1432">
            <v>364.70564927999999</v>
          </cell>
        </row>
        <row r="1433">
          <cell r="A1433">
            <v>51645</v>
          </cell>
          <cell r="B1433" t="str">
            <v>28gg, 30D, SJ, Orizio</v>
          </cell>
          <cell r="C1433" t="str">
            <v>28</v>
          </cell>
          <cell r="D1433" t="str">
            <v>60</v>
          </cell>
          <cell r="E1433" t="str">
            <v>Nm</v>
          </cell>
          <cell r="F1433">
            <v>36</v>
          </cell>
          <cell r="G1433" t="str">
            <v>1/60Nm RS Viscose Marl (ISMR970)</v>
          </cell>
          <cell r="H1433">
            <v>95</v>
          </cell>
          <cell r="I1433">
            <v>3.1</v>
          </cell>
          <cell r="J1433">
            <v>2640</v>
          </cell>
          <cell r="K1433">
            <v>92</v>
          </cell>
          <cell r="L1433">
            <v>28</v>
          </cell>
          <cell r="M1433">
            <v>0.65</v>
          </cell>
          <cell r="N1433">
            <v>20.748185920000001</v>
          </cell>
          <cell r="O1433">
            <v>323.67170035200002</v>
          </cell>
        </row>
        <row r="1434">
          <cell r="A1434">
            <v>51646</v>
          </cell>
          <cell r="B1434" t="str">
            <v>28gg, 30D, SJ, Orizio</v>
          </cell>
          <cell r="C1434" t="str">
            <v>28</v>
          </cell>
          <cell r="D1434" t="str">
            <v>30</v>
          </cell>
          <cell r="E1434" t="str">
            <v>Ne</v>
          </cell>
          <cell r="F1434">
            <v>30</v>
          </cell>
          <cell r="G1434" t="str">
            <v>1/30Ne RS Cotton Marl (B13)</v>
          </cell>
          <cell r="H1434">
            <v>93</v>
          </cell>
          <cell r="I1434">
            <v>3.5</v>
          </cell>
          <cell r="J1434">
            <v>2640</v>
          </cell>
          <cell r="K1434">
            <v>92</v>
          </cell>
          <cell r="L1434">
            <v>28</v>
          </cell>
          <cell r="M1434">
            <v>0.65</v>
          </cell>
          <cell r="N1434">
            <v>28.110445439999999</v>
          </cell>
          <cell r="O1434">
            <v>438.522948864</v>
          </cell>
        </row>
        <row r="1435">
          <cell r="A1435">
            <v>51651</v>
          </cell>
          <cell r="B1435" t="str">
            <v>28gg, 30D, SJ, Orizio</v>
          </cell>
          <cell r="C1435" t="str">
            <v>28</v>
          </cell>
          <cell r="D1435" t="str">
            <v>50</v>
          </cell>
          <cell r="E1435" t="str">
            <v>Nm</v>
          </cell>
          <cell r="F1435">
            <v>30</v>
          </cell>
          <cell r="G1435" t="str">
            <v>1/50Nm RS Viscose Marl (ISMR976)</v>
          </cell>
          <cell r="H1435">
            <v>96</v>
          </cell>
          <cell r="I1435">
            <v>3.1</v>
          </cell>
          <cell r="J1435">
            <v>2640</v>
          </cell>
          <cell r="K1435">
            <v>92</v>
          </cell>
          <cell r="L1435">
            <v>28</v>
          </cell>
          <cell r="M1435">
            <v>0.65</v>
          </cell>
          <cell r="N1435">
            <v>24.897823104</v>
          </cell>
          <cell r="O1435">
            <v>388.40604042240005</v>
          </cell>
        </row>
        <row r="1436">
          <cell r="A1436">
            <v>51652</v>
          </cell>
          <cell r="B1436" t="str">
            <v>28gg, 30D, SJ, Orizio</v>
          </cell>
          <cell r="C1436" t="str">
            <v>28</v>
          </cell>
          <cell r="D1436" t="str">
            <v>40</v>
          </cell>
          <cell r="E1436" t="str">
            <v>Ne</v>
          </cell>
          <cell r="F1436">
            <v>40</v>
          </cell>
          <cell r="G1436" t="str">
            <v>1/40Ne RS Cotton Marl (B2282)</v>
          </cell>
          <cell r="H1436">
            <v>93</v>
          </cell>
          <cell r="I1436">
            <v>2.7</v>
          </cell>
          <cell r="J1436">
            <v>2640</v>
          </cell>
          <cell r="K1436">
            <v>92</v>
          </cell>
          <cell r="L1436">
            <v>28</v>
          </cell>
          <cell r="M1436">
            <v>0.65</v>
          </cell>
          <cell r="N1436">
            <v>16.263900576000001</v>
          </cell>
          <cell r="O1436">
            <v>253.71684898560005</v>
          </cell>
        </row>
        <row r="1437">
          <cell r="A1437">
            <v>51653</v>
          </cell>
          <cell r="B1437" t="str">
            <v>28gg, 30D, SJ, Orizio</v>
          </cell>
          <cell r="C1437" t="str">
            <v>28</v>
          </cell>
          <cell r="D1437" t="str">
            <v>38</v>
          </cell>
          <cell r="E1437" t="str">
            <v>Ne</v>
          </cell>
          <cell r="F1437">
            <v>38</v>
          </cell>
          <cell r="G1437" t="str">
            <v>1/38Ne RS Cotton Marl (B1029)</v>
          </cell>
          <cell r="H1437">
            <v>91.5</v>
          </cell>
          <cell r="I1437">
            <v>3</v>
          </cell>
          <cell r="J1437">
            <v>2640</v>
          </cell>
          <cell r="K1437">
            <v>92</v>
          </cell>
          <cell r="L1437">
            <v>28</v>
          </cell>
          <cell r="M1437">
            <v>0.65</v>
          </cell>
          <cell r="N1437">
            <v>19.022105936842106</v>
          </cell>
          <cell r="O1437">
            <v>296.74485261473683</v>
          </cell>
        </row>
        <row r="1438">
          <cell r="A1438">
            <v>51654</v>
          </cell>
          <cell r="B1438" t="str">
            <v>28gg, 30D, SJ, Orizio</v>
          </cell>
          <cell r="C1438" t="str">
            <v>28</v>
          </cell>
          <cell r="D1438" t="str">
            <v>38</v>
          </cell>
          <cell r="E1438" t="str">
            <v>Ne</v>
          </cell>
          <cell r="F1438">
            <v>38</v>
          </cell>
          <cell r="G1438" t="str">
            <v>1/38Ne RS Combed Cotton</v>
          </cell>
          <cell r="H1438">
            <v>91.5</v>
          </cell>
          <cell r="I1438">
            <v>3</v>
          </cell>
          <cell r="J1438">
            <v>2640</v>
          </cell>
          <cell r="K1438">
            <v>92</v>
          </cell>
          <cell r="L1438">
            <v>28</v>
          </cell>
          <cell r="M1438">
            <v>0.7</v>
          </cell>
          <cell r="N1438">
            <v>19.022105936842106</v>
          </cell>
          <cell r="O1438">
            <v>319.57137973894737</v>
          </cell>
        </row>
        <row r="1439">
          <cell r="A1439">
            <v>51655</v>
          </cell>
          <cell r="B1439" t="str">
            <v>28gg, 30D, SJ, Orizio</v>
          </cell>
          <cell r="C1439" t="str">
            <v>28</v>
          </cell>
          <cell r="D1439" t="str">
            <v>40</v>
          </cell>
          <cell r="E1439" t="str">
            <v>Ne</v>
          </cell>
          <cell r="F1439">
            <v>40</v>
          </cell>
          <cell r="G1439" t="str">
            <v>1/40Ne RS Cotton Marl (JBA13)</v>
          </cell>
          <cell r="H1439">
            <v>100</v>
          </cell>
          <cell r="I1439">
            <v>2.5299999999999998</v>
          </cell>
          <cell r="J1439">
            <v>2640</v>
          </cell>
          <cell r="K1439">
            <v>92</v>
          </cell>
          <cell r="L1439">
            <v>26</v>
          </cell>
          <cell r="M1439">
            <v>0.65</v>
          </cell>
          <cell r="N1439">
            <v>14.151314548799999</v>
          </cell>
          <cell r="O1439">
            <v>220.76050696127999</v>
          </cell>
        </row>
        <row r="1440">
          <cell r="A1440">
            <v>51656</v>
          </cell>
          <cell r="B1440" t="str">
            <v>28gg, 30D, SJ, Orizio</v>
          </cell>
          <cell r="C1440" t="str">
            <v>28</v>
          </cell>
          <cell r="D1440" t="str">
            <v>40</v>
          </cell>
          <cell r="E1440" t="str">
            <v>Ne</v>
          </cell>
          <cell r="F1440">
            <v>40</v>
          </cell>
          <cell r="G1440" t="str">
            <v>1/40Ne RS Combed Cotton</v>
          </cell>
          <cell r="H1440">
            <v>92</v>
          </cell>
          <cell r="I1440">
            <v>2.9</v>
          </cell>
          <cell r="J1440">
            <v>2640</v>
          </cell>
          <cell r="K1440">
            <v>92</v>
          </cell>
          <cell r="L1440">
            <v>28</v>
          </cell>
          <cell r="M1440">
            <v>0.7</v>
          </cell>
          <cell r="N1440">
            <v>17.468633952000001</v>
          </cell>
          <cell r="O1440">
            <v>293.47305039360003</v>
          </cell>
        </row>
        <row r="1441">
          <cell r="A1441">
            <v>51657</v>
          </cell>
          <cell r="B1441" t="str">
            <v>28gg, 30D, SJ, Orizio</v>
          </cell>
          <cell r="C1441" t="str">
            <v>28</v>
          </cell>
          <cell r="D1441" t="str">
            <v>40</v>
          </cell>
          <cell r="E1441" t="str">
            <v>Ne</v>
          </cell>
          <cell r="F1441">
            <v>40</v>
          </cell>
          <cell r="G1441" t="str">
            <v>1/40Ne RS Cotton Marl (B2348)</v>
          </cell>
          <cell r="H1441">
            <v>93</v>
          </cell>
          <cell r="I1441">
            <v>2.7</v>
          </cell>
          <cell r="J1441">
            <v>2640</v>
          </cell>
          <cell r="K1441">
            <v>92</v>
          </cell>
          <cell r="L1441">
            <v>28</v>
          </cell>
          <cell r="M1441">
            <v>0.65</v>
          </cell>
          <cell r="N1441">
            <v>16.263900576000001</v>
          </cell>
          <cell r="O1441">
            <v>253.71684898560005</v>
          </cell>
        </row>
        <row r="1442">
          <cell r="A1442">
            <v>51659</v>
          </cell>
          <cell r="B1442" t="str">
            <v>28gg, 30D, SJ, Orizio</v>
          </cell>
          <cell r="C1442" t="str">
            <v>28</v>
          </cell>
          <cell r="D1442" t="str">
            <v>50</v>
          </cell>
          <cell r="E1442" t="str">
            <v>Nm</v>
          </cell>
          <cell r="F1442">
            <v>30</v>
          </cell>
          <cell r="G1442" t="str">
            <v>1/50Nm RS Rayon</v>
          </cell>
          <cell r="H1442">
            <v>93</v>
          </cell>
          <cell r="I1442">
            <v>3</v>
          </cell>
          <cell r="J1442">
            <v>2640</v>
          </cell>
          <cell r="K1442">
            <v>92</v>
          </cell>
          <cell r="L1442">
            <v>28</v>
          </cell>
          <cell r="M1442">
            <v>0.7</v>
          </cell>
          <cell r="N1442">
            <v>24.094667520000002</v>
          </cell>
          <cell r="O1442">
            <v>404.79041433600003</v>
          </cell>
        </row>
        <row r="1443">
          <cell r="A1443">
            <v>51660</v>
          </cell>
          <cell r="B1443" t="str">
            <v>28gg, 30D, SJ, Orizio</v>
          </cell>
          <cell r="C1443" t="str">
            <v>28</v>
          </cell>
          <cell r="D1443" t="str">
            <v>30</v>
          </cell>
          <cell r="E1443" t="str">
            <v>Ne</v>
          </cell>
          <cell r="F1443">
            <v>30</v>
          </cell>
          <cell r="G1443" t="str">
            <v>1/30Ne RS Cotton Marl (B65)</v>
          </cell>
          <cell r="H1443">
            <v>90</v>
          </cell>
          <cell r="I1443">
            <v>3</v>
          </cell>
          <cell r="J1443">
            <v>2640</v>
          </cell>
          <cell r="K1443">
            <v>92</v>
          </cell>
          <cell r="L1443">
            <v>28</v>
          </cell>
          <cell r="M1443">
            <v>0.65</v>
          </cell>
          <cell r="N1443">
            <v>24.094667520000002</v>
          </cell>
          <cell r="O1443">
            <v>375.87681331200002</v>
          </cell>
        </row>
        <row r="1444">
          <cell r="A1444">
            <v>51664</v>
          </cell>
          <cell r="B1444" t="str">
            <v>28gg, 30D, SJ, Orizio</v>
          </cell>
          <cell r="C1444" t="str">
            <v>28</v>
          </cell>
          <cell r="D1444" t="str">
            <v>40</v>
          </cell>
          <cell r="E1444" t="str">
            <v>Ne</v>
          </cell>
          <cell r="F1444">
            <v>40</v>
          </cell>
          <cell r="G1444" t="str">
            <v>1/40Ne RS Cotton Marl (B0614)</v>
          </cell>
          <cell r="H1444">
            <v>93</v>
          </cell>
          <cell r="I1444">
            <v>2.7</v>
          </cell>
          <cell r="J1444">
            <v>2640</v>
          </cell>
          <cell r="K1444">
            <v>92</v>
          </cell>
          <cell r="L1444">
            <v>28</v>
          </cell>
          <cell r="M1444">
            <v>0.65</v>
          </cell>
          <cell r="N1444">
            <v>16.263900576000001</v>
          </cell>
          <cell r="O1444">
            <v>253.71684898560005</v>
          </cell>
        </row>
        <row r="1445">
          <cell r="A1445">
            <v>51666</v>
          </cell>
          <cell r="B1445" t="str">
            <v>28gg, 30D, SJ, Orizio</v>
          </cell>
          <cell r="C1445" t="str">
            <v>28</v>
          </cell>
          <cell r="D1445" t="str">
            <v>40</v>
          </cell>
          <cell r="E1445" t="str">
            <v>Ne</v>
          </cell>
          <cell r="F1445">
            <v>40</v>
          </cell>
          <cell r="G1445" t="str">
            <v>1/40Ne RS Combed Cotton</v>
          </cell>
          <cell r="H1445">
            <v>62</v>
          </cell>
          <cell r="I1445">
            <v>2.75</v>
          </cell>
          <cell r="J1445">
            <v>2640</v>
          </cell>
          <cell r="K1445">
            <v>92</v>
          </cell>
          <cell r="L1445">
            <v>28</v>
          </cell>
          <cell r="M1445">
            <v>0.7</v>
          </cell>
          <cell r="N1445">
            <v>16.565083919999999</v>
          </cell>
          <cell r="O1445">
            <v>278.29340985599993</v>
          </cell>
        </row>
        <row r="1446">
          <cell r="A1446">
            <v>51666</v>
          </cell>
          <cell r="B1446" t="str">
            <v>28gg, 30D, SJ, Orizio</v>
          </cell>
          <cell r="C1446" t="str">
            <v>28</v>
          </cell>
          <cell r="D1446" t="str">
            <v>40</v>
          </cell>
          <cell r="E1446" t="str">
            <v>Ne</v>
          </cell>
          <cell r="F1446">
            <v>40</v>
          </cell>
          <cell r="G1446" t="str">
            <v>1/40Ne RS Combed Cotton</v>
          </cell>
          <cell r="H1446">
            <v>62</v>
          </cell>
          <cell r="I1446">
            <v>2.75</v>
          </cell>
          <cell r="J1446">
            <v>2640</v>
          </cell>
          <cell r="K1446">
            <v>92</v>
          </cell>
          <cell r="L1446">
            <v>28</v>
          </cell>
          <cell r="M1446">
            <v>0.7</v>
          </cell>
          <cell r="N1446">
            <v>16.565083919999999</v>
          </cell>
          <cell r="O1446">
            <v>278.29340985599993</v>
          </cell>
        </row>
        <row r="1447">
          <cell r="A1447">
            <v>51668</v>
          </cell>
          <cell r="B1447" t="str">
            <v>28gg, 30D, SJ, Orizio</v>
          </cell>
          <cell r="C1447" t="str">
            <v>28</v>
          </cell>
          <cell r="D1447" t="str">
            <v>28</v>
          </cell>
          <cell r="E1447" t="str">
            <v>Ne</v>
          </cell>
          <cell r="F1447">
            <v>28</v>
          </cell>
          <cell r="G1447" t="str">
            <v>1/28Ne RS Cotton Marl (HC299)</v>
          </cell>
          <cell r="H1447">
            <v>95</v>
          </cell>
          <cell r="I1447">
            <v>3.35</v>
          </cell>
          <cell r="J1447">
            <v>2640</v>
          </cell>
          <cell r="K1447">
            <v>92</v>
          </cell>
          <cell r="L1447">
            <v>28</v>
          </cell>
          <cell r="M1447">
            <v>0.65</v>
          </cell>
          <cell r="N1447">
            <v>28.82754864</v>
          </cell>
          <cell r="O1447">
            <v>449.70975878399997</v>
          </cell>
        </row>
        <row r="1448">
          <cell r="A1448">
            <v>51669</v>
          </cell>
          <cell r="B1448" t="str">
            <v>28gg, 30D, SJ, Orizio</v>
          </cell>
          <cell r="C1448" t="str">
            <v>28</v>
          </cell>
          <cell r="D1448" t="str">
            <v>28</v>
          </cell>
          <cell r="E1448" t="str">
            <v>Ne</v>
          </cell>
          <cell r="F1448">
            <v>28</v>
          </cell>
          <cell r="G1448" t="str">
            <v>1/28Ne RS Cotton Marl (HE28)</v>
          </cell>
          <cell r="H1448">
            <v>95</v>
          </cell>
          <cell r="I1448">
            <v>3.35</v>
          </cell>
          <cell r="J1448">
            <v>2640</v>
          </cell>
          <cell r="K1448">
            <v>92</v>
          </cell>
          <cell r="L1448">
            <v>28</v>
          </cell>
          <cell r="M1448">
            <v>0.65</v>
          </cell>
          <cell r="N1448">
            <v>28.82754864</v>
          </cell>
          <cell r="O1448">
            <v>449.70975878399997</v>
          </cell>
        </row>
        <row r="1449">
          <cell r="A1449">
            <v>51670</v>
          </cell>
          <cell r="B1449" t="str">
            <v>28gg, 30D, SJ, Orizio</v>
          </cell>
          <cell r="C1449" t="str">
            <v>28</v>
          </cell>
          <cell r="D1449" t="str">
            <v>28</v>
          </cell>
          <cell r="E1449" t="str">
            <v>Ne</v>
          </cell>
          <cell r="F1449">
            <v>28</v>
          </cell>
          <cell r="G1449" t="str">
            <v>1/28Ne RS Cotton Marl (HC424)</v>
          </cell>
          <cell r="H1449">
            <v>95</v>
          </cell>
          <cell r="I1449">
            <v>3.35</v>
          </cell>
          <cell r="J1449">
            <v>2640</v>
          </cell>
          <cell r="K1449">
            <v>92</v>
          </cell>
          <cell r="L1449">
            <v>28</v>
          </cell>
          <cell r="M1449">
            <v>0.65</v>
          </cell>
          <cell r="N1449">
            <v>28.82754864</v>
          </cell>
          <cell r="O1449">
            <v>449.70975878399997</v>
          </cell>
        </row>
        <row r="1450">
          <cell r="A1450">
            <v>51671</v>
          </cell>
          <cell r="B1450" t="str">
            <v>28gg, 30D, SJ, Orizio</v>
          </cell>
          <cell r="C1450" t="str">
            <v>28</v>
          </cell>
          <cell r="D1450" t="str">
            <v>30</v>
          </cell>
          <cell r="E1450" t="str">
            <v>Ne</v>
          </cell>
          <cell r="F1450">
            <v>30</v>
          </cell>
          <cell r="G1450" t="str">
            <v>1/30Ne RS Cotton Marl (HC299)</v>
          </cell>
          <cell r="H1450">
            <v>95</v>
          </cell>
          <cell r="I1450">
            <v>3.25</v>
          </cell>
          <cell r="J1450">
            <v>2640</v>
          </cell>
          <cell r="K1450">
            <v>92</v>
          </cell>
          <cell r="L1450">
            <v>28</v>
          </cell>
          <cell r="M1450">
            <v>0.65</v>
          </cell>
          <cell r="N1450">
            <v>26.102556480000001</v>
          </cell>
          <cell r="O1450">
            <v>407.19988108799998</v>
          </cell>
        </row>
        <row r="1451">
          <cell r="A1451">
            <v>51672</v>
          </cell>
          <cell r="B1451" t="str">
            <v>28gg, 30D, SJ, Orizio</v>
          </cell>
          <cell r="C1451" t="str">
            <v>28</v>
          </cell>
          <cell r="D1451" t="str">
            <v>30</v>
          </cell>
          <cell r="E1451" t="str">
            <v>Ne</v>
          </cell>
          <cell r="F1451">
            <v>30</v>
          </cell>
          <cell r="G1451" t="str">
            <v>1/30Ne RS Cotton Marl (HE28)</v>
          </cell>
          <cell r="H1451">
            <v>95</v>
          </cell>
          <cell r="I1451">
            <v>3.25</v>
          </cell>
          <cell r="J1451">
            <v>2640</v>
          </cell>
          <cell r="K1451">
            <v>92</v>
          </cell>
          <cell r="L1451">
            <v>28</v>
          </cell>
          <cell r="M1451">
            <v>0.65</v>
          </cell>
          <cell r="N1451">
            <v>26.102556480000001</v>
          </cell>
          <cell r="O1451">
            <v>407.19988108799998</v>
          </cell>
        </row>
        <row r="1452">
          <cell r="A1452">
            <v>51673</v>
          </cell>
          <cell r="B1452" t="str">
            <v>28gg, 30D, SJ, Orizio</v>
          </cell>
          <cell r="C1452" t="str">
            <v>28</v>
          </cell>
          <cell r="D1452" t="str">
            <v>30</v>
          </cell>
          <cell r="E1452" t="str">
            <v>Ne</v>
          </cell>
          <cell r="F1452">
            <v>30</v>
          </cell>
          <cell r="G1452" t="str">
            <v>1/30Ne RS Cotton Marl (HC424)</v>
          </cell>
          <cell r="H1452">
            <v>95</v>
          </cell>
          <cell r="I1452">
            <v>3.25</v>
          </cell>
          <cell r="J1452">
            <v>2640</v>
          </cell>
          <cell r="K1452">
            <v>92</v>
          </cell>
          <cell r="L1452">
            <v>28</v>
          </cell>
          <cell r="M1452">
            <v>0.65</v>
          </cell>
          <cell r="N1452">
            <v>26.102556480000001</v>
          </cell>
          <cell r="O1452">
            <v>407.19988108799998</v>
          </cell>
        </row>
        <row r="1453">
          <cell r="A1453">
            <v>51675</v>
          </cell>
          <cell r="B1453" t="str">
            <v>28gg, 30D, SJ, Orizio</v>
          </cell>
          <cell r="C1453" t="str">
            <v>28</v>
          </cell>
          <cell r="D1453" t="str">
            <v>60</v>
          </cell>
          <cell r="E1453" t="str">
            <v>Nm</v>
          </cell>
          <cell r="F1453">
            <v>36</v>
          </cell>
          <cell r="G1453" t="str">
            <v>1/60Nm RS Micro Modal</v>
          </cell>
          <cell r="H1453">
            <v>69</v>
          </cell>
          <cell r="I1453">
            <v>3.05</v>
          </cell>
          <cell r="J1453">
            <v>2640</v>
          </cell>
          <cell r="K1453">
            <v>88</v>
          </cell>
          <cell r="L1453">
            <v>28</v>
          </cell>
          <cell r="M1453">
            <v>0.7</v>
          </cell>
          <cell r="N1453">
            <v>19.525992639999995</v>
          </cell>
          <cell r="O1453">
            <v>328.03667635199986</v>
          </cell>
        </row>
        <row r="1454">
          <cell r="A1454">
            <v>51675</v>
          </cell>
          <cell r="B1454" t="str">
            <v>28gg, 30D, SJ, Orizio</v>
          </cell>
          <cell r="C1454" t="str">
            <v>28</v>
          </cell>
          <cell r="D1454" t="str">
            <v>60</v>
          </cell>
          <cell r="E1454" t="str">
            <v>Nm</v>
          </cell>
          <cell r="F1454">
            <v>36</v>
          </cell>
          <cell r="G1454" t="str">
            <v>1/60Nm RS Micro Modal</v>
          </cell>
          <cell r="H1454">
            <v>69</v>
          </cell>
          <cell r="I1454">
            <v>3.05</v>
          </cell>
          <cell r="J1454">
            <v>2640</v>
          </cell>
          <cell r="K1454">
            <v>88</v>
          </cell>
          <cell r="L1454">
            <v>28</v>
          </cell>
          <cell r="M1454">
            <v>0.7</v>
          </cell>
          <cell r="N1454">
            <v>19.525992639999995</v>
          </cell>
          <cell r="O1454">
            <v>328.03667635199986</v>
          </cell>
        </row>
        <row r="1455">
          <cell r="A1455">
            <v>51676</v>
          </cell>
          <cell r="B1455" t="str">
            <v>28gg, 30D, SJ, Orizio</v>
          </cell>
          <cell r="C1455" t="str">
            <v>28</v>
          </cell>
          <cell r="D1455" t="str">
            <v>50</v>
          </cell>
          <cell r="E1455" t="str">
            <v>Nm</v>
          </cell>
          <cell r="F1455">
            <v>30</v>
          </cell>
          <cell r="G1455" t="str">
            <v>1/50Nm RS Viscose</v>
          </cell>
          <cell r="H1455">
            <v>69</v>
          </cell>
          <cell r="I1455">
            <v>3.05</v>
          </cell>
          <cell r="J1455">
            <v>2640</v>
          </cell>
          <cell r="K1455">
            <v>88</v>
          </cell>
          <cell r="L1455">
            <v>28</v>
          </cell>
          <cell r="M1455">
            <v>0.7</v>
          </cell>
          <cell r="N1455">
            <v>23.431191167999994</v>
          </cell>
          <cell r="O1455">
            <v>393.64401162239994</v>
          </cell>
        </row>
        <row r="1456">
          <cell r="A1456">
            <v>51676</v>
          </cell>
          <cell r="B1456" t="str">
            <v>28gg, 30D, SJ, Orizio</v>
          </cell>
          <cell r="C1456" t="str">
            <v>28</v>
          </cell>
          <cell r="D1456" t="str">
            <v>50</v>
          </cell>
          <cell r="E1456" t="str">
            <v>Nm</v>
          </cell>
          <cell r="F1456">
            <v>30</v>
          </cell>
          <cell r="G1456" t="str">
            <v>1/50Nm RS Viscose</v>
          </cell>
          <cell r="H1456">
            <v>69</v>
          </cell>
          <cell r="I1456">
            <v>3.05</v>
          </cell>
          <cell r="J1456">
            <v>2640</v>
          </cell>
          <cell r="K1456">
            <v>88</v>
          </cell>
          <cell r="L1456">
            <v>28</v>
          </cell>
          <cell r="M1456">
            <v>0.7</v>
          </cell>
          <cell r="N1456">
            <v>23.431191167999994</v>
          </cell>
          <cell r="O1456">
            <v>393.64401162239994</v>
          </cell>
        </row>
        <row r="1457">
          <cell r="A1457">
            <v>51681</v>
          </cell>
          <cell r="B1457" t="str">
            <v>28gg, 30D, SJ, Orizio</v>
          </cell>
          <cell r="C1457" t="str">
            <v>28</v>
          </cell>
          <cell r="D1457" t="str">
            <v>30</v>
          </cell>
          <cell r="E1457" t="str">
            <v>Ne</v>
          </cell>
          <cell r="F1457">
            <v>30</v>
          </cell>
          <cell r="G1457" t="str">
            <v>1/30Ne RS Cotton Marl (B50)</v>
          </cell>
          <cell r="H1457">
            <v>93</v>
          </cell>
          <cell r="I1457">
            <v>3.5</v>
          </cell>
          <cell r="J1457">
            <v>2640</v>
          </cell>
          <cell r="K1457">
            <v>92</v>
          </cell>
          <cell r="L1457">
            <v>28</v>
          </cell>
          <cell r="M1457">
            <v>0.65</v>
          </cell>
          <cell r="N1457">
            <v>28.110445439999999</v>
          </cell>
          <cell r="O1457">
            <v>438.522948864</v>
          </cell>
        </row>
        <row r="1458">
          <cell r="A1458">
            <v>51682</v>
          </cell>
          <cell r="B1458" t="str">
            <v>28gg, 30D, SJ, Orizio</v>
          </cell>
          <cell r="C1458" t="str">
            <v>28</v>
          </cell>
          <cell r="D1458" t="str">
            <v>30</v>
          </cell>
          <cell r="E1458" t="str">
            <v>Ne</v>
          </cell>
          <cell r="F1458">
            <v>30</v>
          </cell>
          <cell r="G1458" t="str">
            <v>1/30Ne RS Cotton Marl (B0849)</v>
          </cell>
          <cell r="H1458">
            <v>93</v>
          </cell>
          <cell r="I1458">
            <v>3.5</v>
          </cell>
          <cell r="J1458">
            <v>2640</v>
          </cell>
          <cell r="K1458">
            <v>92</v>
          </cell>
          <cell r="L1458">
            <v>28</v>
          </cell>
          <cell r="M1458">
            <v>0.65</v>
          </cell>
          <cell r="N1458">
            <v>28.110445439999999</v>
          </cell>
          <cell r="O1458">
            <v>438.522948864</v>
          </cell>
        </row>
        <row r="1459">
          <cell r="A1459">
            <v>51683</v>
          </cell>
          <cell r="B1459" t="str">
            <v>28gg, 30D, SJ, Orizio</v>
          </cell>
          <cell r="C1459" t="str">
            <v>28</v>
          </cell>
          <cell r="D1459" t="str">
            <v>30</v>
          </cell>
          <cell r="E1459" t="str">
            <v>Ne</v>
          </cell>
          <cell r="F1459">
            <v>30</v>
          </cell>
          <cell r="G1459" t="str">
            <v>1/30Ne RS Cotton Marl (B0829)</v>
          </cell>
          <cell r="H1459">
            <v>93</v>
          </cell>
          <cell r="I1459">
            <v>3.5</v>
          </cell>
          <cell r="J1459">
            <v>2640</v>
          </cell>
          <cell r="K1459">
            <v>92</v>
          </cell>
          <cell r="L1459">
            <v>28</v>
          </cell>
          <cell r="M1459">
            <v>0.65</v>
          </cell>
          <cell r="N1459">
            <v>28.110445439999999</v>
          </cell>
          <cell r="O1459">
            <v>438.522948864</v>
          </cell>
        </row>
        <row r="1460">
          <cell r="A1460">
            <v>51684</v>
          </cell>
          <cell r="B1460" t="str">
            <v>28gg, 30D, SJ, Orizio</v>
          </cell>
          <cell r="C1460" t="str">
            <v>28</v>
          </cell>
          <cell r="D1460" t="str">
            <v>28</v>
          </cell>
          <cell r="E1460" t="str">
            <v>Ne</v>
          </cell>
          <cell r="F1460">
            <v>28</v>
          </cell>
          <cell r="G1460" t="str">
            <v>1/28Ne RS Cotton Marl (H185)</v>
          </cell>
          <cell r="H1460">
            <v>95</v>
          </cell>
          <cell r="I1460">
            <v>3.35</v>
          </cell>
          <cell r="J1460">
            <v>2640</v>
          </cell>
          <cell r="K1460">
            <v>92</v>
          </cell>
          <cell r="L1460">
            <v>28</v>
          </cell>
          <cell r="M1460">
            <v>0.65</v>
          </cell>
          <cell r="N1460">
            <v>28.82754864</v>
          </cell>
          <cell r="O1460">
            <v>449.70975878399997</v>
          </cell>
        </row>
        <row r="1461">
          <cell r="A1461">
            <v>51685</v>
          </cell>
          <cell r="B1461" t="str">
            <v>28gg, 30D, SJ, Orizio</v>
          </cell>
          <cell r="C1461" t="str">
            <v>28</v>
          </cell>
          <cell r="D1461" t="str">
            <v>28</v>
          </cell>
          <cell r="E1461" t="str">
            <v>Ne</v>
          </cell>
          <cell r="F1461">
            <v>28</v>
          </cell>
          <cell r="G1461" t="str">
            <v>1/28Ne RS Cotton Marl (E4031)</v>
          </cell>
          <cell r="H1461">
            <v>95</v>
          </cell>
          <cell r="I1461">
            <v>3.35</v>
          </cell>
          <cell r="J1461">
            <v>2640</v>
          </cell>
          <cell r="K1461">
            <v>92</v>
          </cell>
          <cell r="L1461">
            <v>28</v>
          </cell>
          <cell r="M1461">
            <v>0.65</v>
          </cell>
          <cell r="N1461">
            <v>28.82754864</v>
          </cell>
          <cell r="O1461">
            <v>449.70975878399997</v>
          </cell>
        </row>
        <row r="1462">
          <cell r="A1462">
            <v>51686</v>
          </cell>
          <cell r="B1462" t="str">
            <v>28gg, 30D, SJ, Orizio</v>
          </cell>
          <cell r="C1462" t="str">
            <v>28</v>
          </cell>
          <cell r="D1462" t="str">
            <v>30</v>
          </cell>
          <cell r="E1462" t="str">
            <v>Ne</v>
          </cell>
          <cell r="F1462">
            <v>30</v>
          </cell>
          <cell r="G1462" t="str">
            <v>1/30Ne RS Cotton Marl (H185)</v>
          </cell>
          <cell r="H1462">
            <v>95</v>
          </cell>
          <cell r="I1462">
            <v>3.25</v>
          </cell>
          <cell r="J1462">
            <v>2640</v>
          </cell>
          <cell r="K1462">
            <v>92</v>
          </cell>
          <cell r="L1462">
            <v>28</v>
          </cell>
          <cell r="M1462">
            <v>0.65</v>
          </cell>
          <cell r="N1462">
            <v>26.102556480000001</v>
          </cell>
          <cell r="O1462">
            <v>407.19988108799998</v>
          </cell>
        </row>
        <row r="1463">
          <cell r="A1463">
            <v>51687</v>
          </cell>
          <cell r="B1463" t="str">
            <v>28gg, 30D, SJ, Orizio</v>
          </cell>
          <cell r="C1463" t="str">
            <v>28</v>
          </cell>
          <cell r="D1463" t="str">
            <v>30</v>
          </cell>
          <cell r="E1463" t="str">
            <v>Ne</v>
          </cell>
          <cell r="F1463">
            <v>30</v>
          </cell>
          <cell r="G1463" t="str">
            <v>1/30Ne RS Cotton Marl (E4031)</v>
          </cell>
          <cell r="H1463">
            <v>95</v>
          </cell>
          <cell r="I1463">
            <v>3.25</v>
          </cell>
          <cell r="J1463">
            <v>2640</v>
          </cell>
          <cell r="K1463">
            <v>92</v>
          </cell>
          <cell r="L1463">
            <v>28</v>
          </cell>
          <cell r="M1463">
            <v>0.65</v>
          </cell>
          <cell r="N1463">
            <v>26.102556480000001</v>
          </cell>
          <cell r="O1463">
            <v>407.19988108799998</v>
          </cell>
        </row>
        <row r="1464">
          <cell r="A1464">
            <v>51688</v>
          </cell>
          <cell r="B1464" t="str">
            <v>28gg, 30D, SJ, Orizio</v>
          </cell>
          <cell r="C1464" t="str">
            <v>28</v>
          </cell>
          <cell r="D1464" t="str">
            <v>40</v>
          </cell>
          <cell r="E1464" t="str">
            <v>Ne</v>
          </cell>
          <cell r="F1464">
            <v>40</v>
          </cell>
          <cell r="G1464" t="str">
            <v>1/40Ne RS Supima Cotton</v>
          </cell>
          <cell r="H1464">
            <v>95</v>
          </cell>
          <cell r="I1464">
            <v>3</v>
          </cell>
          <cell r="J1464">
            <v>2640</v>
          </cell>
          <cell r="K1464">
            <v>92</v>
          </cell>
          <cell r="L1464">
            <v>28</v>
          </cell>
          <cell r="M1464">
            <v>0.7</v>
          </cell>
          <cell r="N1464">
            <v>18.071000640000001</v>
          </cell>
          <cell r="O1464">
            <v>303.59281075199999</v>
          </cell>
        </row>
        <row r="1465">
          <cell r="A1465">
            <v>51689</v>
          </cell>
          <cell r="B1465" t="str">
            <v>28gg, 30D, SJ, Santec</v>
          </cell>
          <cell r="C1465" t="str">
            <v>28</v>
          </cell>
          <cell r="D1465" t="str">
            <v>40</v>
          </cell>
          <cell r="E1465" t="str">
            <v>Ne</v>
          </cell>
          <cell r="F1465">
            <v>40</v>
          </cell>
          <cell r="G1465" t="str">
            <v>1/40Ne RS Supima Cotton</v>
          </cell>
          <cell r="H1465">
            <v>95</v>
          </cell>
          <cell r="I1465">
            <v>3.1</v>
          </cell>
          <cell r="J1465">
            <v>2640</v>
          </cell>
          <cell r="K1465">
            <v>92</v>
          </cell>
          <cell r="L1465">
            <v>28</v>
          </cell>
          <cell r="M1465">
            <v>0.7</v>
          </cell>
          <cell r="N1465">
            <v>18.673367328000001</v>
          </cell>
          <cell r="O1465">
            <v>313.71257111040001</v>
          </cell>
        </row>
        <row r="1466">
          <cell r="A1466">
            <v>51690</v>
          </cell>
          <cell r="B1466" t="str">
            <v>28gg, 30D, SJ, Orizio</v>
          </cell>
          <cell r="C1466" t="str">
            <v>28</v>
          </cell>
          <cell r="D1466" t="str">
            <v>40</v>
          </cell>
          <cell r="E1466" t="str">
            <v>Ne</v>
          </cell>
          <cell r="F1466">
            <v>40</v>
          </cell>
          <cell r="G1466" t="str">
            <v>1/40Ne RS Supima Cotton</v>
          </cell>
          <cell r="H1466">
            <v>92</v>
          </cell>
          <cell r="I1466">
            <v>3</v>
          </cell>
          <cell r="J1466">
            <v>2640</v>
          </cell>
          <cell r="K1466">
            <v>92</v>
          </cell>
          <cell r="L1466">
            <v>28</v>
          </cell>
          <cell r="M1466">
            <v>0.7</v>
          </cell>
          <cell r="N1466">
            <v>18.071000640000001</v>
          </cell>
          <cell r="O1466">
            <v>303.59281075199999</v>
          </cell>
        </row>
        <row r="1467">
          <cell r="A1467">
            <v>51691</v>
          </cell>
          <cell r="B1467" t="str">
            <v>28gg, 30D, SJ, Orizio</v>
          </cell>
          <cell r="C1467" t="str">
            <v>28</v>
          </cell>
          <cell r="D1467" t="str">
            <v>40</v>
          </cell>
          <cell r="E1467" t="str">
            <v>Ne</v>
          </cell>
          <cell r="F1467">
            <v>40</v>
          </cell>
          <cell r="G1467" t="str">
            <v>1/40Ne RS Supima Cotton</v>
          </cell>
          <cell r="H1467">
            <v>93</v>
          </cell>
          <cell r="I1467">
            <v>2.8</v>
          </cell>
          <cell r="J1467">
            <v>2640</v>
          </cell>
          <cell r="K1467">
            <v>92</v>
          </cell>
          <cell r="L1467">
            <v>28</v>
          </cell>
          <cell r="M1467">
            <v>0.7</v>
          </cell>
          <cell r="N1467">
            <v>16.866267263999998</v>
          </cell>
          <cell r="O1467">
            <v>283.35329003519996</v>
          </cell>
        </row>
        <row r="1468">
          <cell r="A1468">
            <v>51693</v>
          </cell>
          <cell r="B1468" t="str">
            <v>28gg, 30D, SJ, Orizio</v>
          </cell>
          <cell r="C1468" t="str">
            <v>28</v>
          </cell>
          <cell r="D1468" t="str">
            <v>40</v>
          </cell>
          <cell r="E1468" t="str">
            <v>Ne</v>
          </cell>
          <cell r="F1468">
            <v>40</v>
          </cell>
          <cell r="G1468" t="str">
            <v>1/40Ne RS Combed Cotton</v>
          </cell>
          <cell r="H1468">
            <v>93</v>
          </cell>
          <cell r="I1468">
            <v>3.15</v>
          </cell>
          <cell r="J1468">
            <v>2640</v>
          </cell>
          <cell r="K1468">
            <v>92</v>
          </cell>
          <cell r="L1468">
            <v>28</v>
          </cell>
          <cell r="M1468">
            <v>0.7</v>
          </cell>
          <cell r="N1468">
            <v>18.974550671999999</v>
          </cell>
          <cell r="O1468">
            <v>318.77245128959999</v>
          </cell>
        </row>
        <row r="1469">
          <cell r="A1469">
            <v>51695</v>
          </cell>
          <cell r="B1469" t="str">
            <v>28gg, 30D, SJ, Orizio</v>
          </cell>
          <cell r="C1469" t="str">
            <v>28</v>
          </cell>
          <cell r="D1469" t="str">
            <v>50</v>
          </cell>
          <cell r="E1469" t="str">
            <v>Nm</v>
          </cell>
          <cell r="F1469">
            <v>30</v>
          </cell>
          <cell r="G1469" t="str">
            <v>1/50Nm RS Rayon</v>
          </cell>
          <cell r="H1469">
            <v>96</v>
          </cell>
          <cell r="I1469">
            <v>3.1</v>
          </cell>
          <cell r="J1469">
            <v>2640</v>
          </cell>
          <cell r="K1469">
            <v>92</v>
          </cell>
          <cell r="L1469">
            <v>28</v>
          </cell>
          <cell r="M1469">
            <v>0.7</v>
          </cell>
          <cell r="N1469">
            <v>24.897823104</v>
          </cell>
          <cell r="O1469">
            <v>418.28342814719997</v>
          </cell>
        </row>
        <row r="1470">
          <cell r="A1470">
            <v>51696</v>
          </cell>
          <cell r="B1470" t="str">
            <v>24gg, 30D, SJ, Orizio</v>
          </cell>
          <cell r="C1470" t="str">
            <v>24</v>
          </cell>
          <cell r="D1470" t="str">
            <v>30</v>
          </cell>
          <cell r="E1470" t="str">
            <v>Ne</v>
          </cell>
          <cell r="F1470">
            <v>30</v>
          </cell>
          <cell r="G1470" t="str">
            <v>1/30Ne Rs Cotton Marl (H108BY)</v>
          </cell>
          <cell r="H1470">
            <v>90</v>
          </cell>
          <cell r="I1470">
            <v>3.35</v>
          </cell>
          <cell r="J1470">
            <v>2220</v>
          </cell>
          <cell r="K1470">
            <v>92</v>
          </cell>
          <cell r="L1470">
            <v>28</v>
          </cell>
          <cell r="M1470">
            <v>0.65</v>
          </cell>
          <cell r="N1470">
            <v>22.625257871999999</v>
          </cell>
          <cell r="O1470">
            <v>352.95402280320002</v>
          </cell>
        </row>
        <row r="1471">
          <cell r="A1471">
            <v>51697</v>
          </cell>
          <cell r="B1471" t="str">
            <v>28gg, 30D, SJ, Orizio</v>
          </cell>
          <cell r="C1471" t="str">
            <v>28</v>
          </cell>
          <cell r="D1471" t="str">
            <v>38</v>
          </cell>
          <cell r="E1471" t="str">
            <v>Ne</v>
          </cell>
          <cell r="F1471">
            <v>38</v>
          </cell>
          <cell r="G1471" t="str">
            <v>1/38Ne RS Combed Cotton</v>
          </cell>
          <cell r="H1471">
            <v>95</v>
          </cell>
          <cell r="I1471">
            <v>3.1</v>
          </cell>
          <cell r="J1471">
            <v>2640</v>
          </cell>
          <cell r="K1471">
            <v>92</v>
          </cell>
          <cell r="L1471">
            <v>28</v>
          </cell>
          <cell r="M1471">
            <v>0.7</v>
          </cell>
          <cell r="N1471">
            <v>19.656176134736842</v>
          </cell>
          <cell r="O1471">
            <v>330.22375906357894</v>
          </cell>
        </row>
        <row r="1472">
          <cell r="A1472">
            <v>51698</v>
          </cell>
          <cell r="B1472" t="str">
            <v>28gg, 30D, SJ, Orizio</v>
          </cell>
          <cell r="C1472" t="str">
            <v>28</v>
          </cell>
          <cell r="D1472" t="str">
            <v>38</v>
          </cell>
          <cell r="E1472" t="str">
            <v>Ne</v>
          </cell>
          <cell r="F1472">
            <v>38</v>
          </cell>
          <cell r="G1472" t="str">
            <v>1/38Ne RS Combed Cotton</v>
          </cell>
          <cell r="H1472">
            <v>91.5</v>
          </cell>
          <cell r="I1472">
            <v>3</v>
          </cell>
          <cell r="J1472">
            <v>2640</v>
          </cell>
          <cell r="K1472">
            <v>92</v>
          </cell>
          <cell r="L1472">
            <v>28</v>
          </cell>
          <cell r="M1472">
            <v>0.7</v>
          </cell>
          <cell r="N1472">
            <v>19.022105936842106</v>
          </cell>
          <cell r="O1472">
            <v>319.57137973894737</v>
          </cell>
        </row>
        <row r="1473">
          <cell r="A1473">
            <v>51704</v>
          </cell>
          <cell r="B1473" t="str">
            <v>28gg, 30D, SJ, Orizio</v>
          </cell>
          <cell r="C1473" t="str">
            <v>28</v>
          </cell>
          <cell r="D1473" t="str">
            <v>50</v>
          </cell>
          <cell r="E1473" t="str">
            <v>Nm</v>
          </cell>
          <cell r="F1473">
            <v>30</v>
          </cell>
          <cell r="G1473" t="str">
            <v>1/50Nm OES Viscose</v>
          </cell>
          <cell r="H1473">
            <v>96</v>
          </cell>
          <cell r="I1473">
            <v>3.15</v>
          </cell>
          <cell r="J1473">
            <v>2640</v>
          </cell>
          <cell r="K1473">
            <v>92</v>
          </cell>
          <cell r="L1473">
            <v>28</v>
          </cell>
          <cell r="M1473">
            <v>0.7</v>
          </cell>
          <cell r="N1473">
            <v>25.299400896000002</v>
          </cell>
          <cell r="O1473">
            <v>425.02993505280006</v>
          </cell>
        </row>
        <row r="1474">
          <cell r="A1474">
            <v>51710</v>
          </cell>
          <cell r="B1474" t="str">
            <v>28gg, 30D, SJ, Orizio</v>
          </cell>
          <cell r="C1474" t="str">
            <v>28</v>
          </cell>
          <cell r="D1474" t="str">
            <v>60</v>
          </cell>
          <cell r="E1474" t="str">
            <v>Nm</v>
          </cell>
          <cell r="F1474">
            <v>36</v>
          </cell>
          <cell r="G1474" t="str">
            <v>1/60Nm RS Cotton/ Micro Modal 50/50</v>
          </cell>
          <cell r="H1474">
            <v>90</v>
          </cell>
          <cell r="I1474">
            <v>2.75</v>
          </cell>
          <cell r="J1474">
            <v>2640</v>
          </cell>
          <cell r="K1474">
            <v>92</v>
          </cell>
          <cell r="L1474">
            <v>28</v>
          </cell>
          <cell r="M1474">
            <v>0.7</v>
          </cell>
          <cell r="N1474">
            <v>18.405648800000002</v>
          </cell>
          <cell r="O1474">
            <v>309.21489983999999</v>
          </cell>
        </row>
        <row r="1475">
          <cell r="A1475">
            <v>51713</v>
          </cell>
          <cell r="B1475" t="str">
            <v>24gg, 30D, SJ, Orizio</v>
          </cell>
          <cell r="C1475" t="str">
            <v>24</v>
          </cell>
          <cell r="D1475" t="str">
            <v>32</v>
          </cell>
          <cell r="E1475" t="str">
            <v>Ne</v>
          </cell>
          <cell r="F1475">
            <v>32</v>
          </cell>
          <cell r="G1475" t="str">
            <v>1/32Ne RS Combed Cotton</v>
          </cell>
          <cell r="H1475">
            <v>93</v>
          </cell>
          <cell r="I1475">
            <v>3.2</v>
          </cell>
          <cell r="J1475">
            <v>2220</v>
          </cell>
          <cell r="K1475">
            <v>92</v>
          </cell>
          <cell r="L1475">
            <v>28</v>
          </cell>
          <cell r="M1475">
            <v>0.7</v>
          </cell>
          <cell r="N1475">
            <v>20.261424960000003</v>
          </cell>
          <cell r="O1475">
            <v>340.39193932800003</v>
          </cell>
        </row>
        <row r="1476">
          <cell r="A1476">
            <v>51714</v>
          </cell>
          <cell r="B1476" t="str">
            <v>28gg, 30D, SJ, Orizio</v>
          </cell>
          <cell r="C1476" t="str">
            <v>28</v>
          </cell>
          <cell r="D1476" t="str">
            <v>38</v>
          </cell>
          <cell r="E1476" t="str">
            <v>Ne</v>
          </cell>
          <cell r="F1476">
            <v>38</v>
          </cell>
          <cell r="G1476" t="str">
            <v>1/38Ne RS Combed Cotton</v>
          </cell>
          <cell r="H1476">
            <v>95</v>
          </cell>
          <cell r="I1476">
            <v>3.1</v>
          </cell>
          <cell r="J1476">
            <v>2640</v>
          </cell>
          <cell r="K1476">
            <v>92</v>
          </cell>
          <cell r="L1476">
            <v>28</v>
          </cell>
          <cell r="M1476">
            <v>0.7</v>
          </cell>
          <cell r="N1476">
            <v>19.656176134736842</v>
          </cell>
          <cell r="O1476">
            <v>330.22375906357894</v>
          </cell>
        </row>
        <row r="1477">
          <cell r="A1477">
            <v>51715</v>
          </cell>
          <cell r="B1477" t="str">
            <v>28gg, 30D, SJ, Orizio</v>
          </cell>
          <cell r="C1477" t="str">
            <v>28</v>
          </cell>
          <cell r="D1477" t="str">
            <v>50</v>
          </cell>
          <cell r="E1477" t="str">
            <v>Nm</v>
          </cell>
          <cell r="F1477">
            <v>30</v>
          </cell>
          <cell r="G1477" t="str">
            <v>1/50Nm OES Viscose</v>
          </cell>
          <cell r="H1477">
            <v>95</v>
          </cell>
          <cell r="I1477">
            <v>3.3</v>
          </cell>
          <cell r="J1477">
            <v>2640</v>
          </cell>
          <cell r="K1477">
            <v>92</v>
          </cell>
          <cell r="L1477">
            <v>28</v>
          </cell>
          <cell r="M1477">
            <v>0.7</v>
          </cell>
          <cell r="N1477">
            <v>26.504134271999995</v>
          </cell>
          <cell r="O1477">
            <v>445.26945576959986</v>
          </cell>
        </row>
        <row r="1478">
          <cell r="A1478">
            <v>51716</v>
          </cell>
          <cell r="B1478" t="str">
            <v>24gg, 30D, SJ, Orizio</v>
          </cell>
          <cell r="C1478" t="str">
            <v>24</v>
          </cell>
          <cell r="D1478" t="str">
            <v>30</v>
          </cell>
          <cell r="E1478" t="str">
            <v>Ne</v>
          </cell>
          <cell r="F1478">
            <v>30</v>
          </cell>
          <cell r="G1478" t="str">
            <v>1/30Ne RS Combed Cotton</v>
          </cell>
          <cell r="H1478">
            <v>53</v>
          </cell>
          <cell r="I1478">
            <v>3</v>
          </cell>
          <cell r="J1478">
            <v>2220</v>
          </cell>
          <cell r="K1478">
            <v>88</v>
          </cell>
          <cell r="L1478">
            <v>28</v>
          </cell>
          <cell r="M1478">
            <v>0.7</v>
          </cell>
          <cell r="N1478">
            <v>19.380493439999999</v>
          </cell>
          <cell r="O1478">
            <v>325.59228979199997</v>
          </cell>
        </row>
        <row r="1479">
          <cell r="A1479">
            <v>51716</v>
          </cell>
          <cell r="B1479" t="str">
            <v>24gg, 30D, SJ, Orizio</v>
          </cell>
          <cell r="C1479" t="str">
            <v>24</v>
          </cell>
          <cell r="D1479" t="str">
            <v>30</v>
          </cell>
          <cell r="E1479" t="str">
            <v>Ne</v>
          </cell>
          <cell r="F1479">
            <v>30</v>
          </cell>
          <cell r="G1479" t="str">
            <v>1/30Ne RS Combed Cotton</v>
          </cell>
          <cell r="H1479">
            <v>53</v>
          </cell>
          <cell r="I1479">
            <v>3</v>
          </cell>
          <cell r="J1479">
            <v>2220</v>
          </cell>
          <cell r="K1479">
            <v>88</v>
          </cell>
          <cell r="L1479">
            <v>28</v>
          </cell>
          <cell r="M1479">
            <v>0.7</v>
          </cell>
          <cell r="N1479">
            <v>19.380493439999999</v>
          </cell>
          <cell r="O1479">
            <v>325.59228979199997</v>
          </cell>
        </row>
        <row r="1480">
          <cell r="A1480">
            <v>51717</v>
          </cell>
          <cell r="B1480" t="str">
            <v>28gg, 30D, SJ, Orizio</v>
          </cell>
          <cell r="C1480" t="str">
            <v>28</v>
          </cell>
          <cell r="D1480" t="str">
            <v>32</v>
          </cell>
          <cell r="E1480" t="str">
            <v>Ne</v>
          </cell>
          <cell r="F1480">
            <v>32</v>
          </cell>
          <cell r="G1480" t="str">
            <v>1/32Ne RS Cotton Marl (H108BY)</v>
          </cell>
          <cell r="H1480">
            <v>92</v>
          </cell>
          <cell r="I1480">
            <v>3.35</v>
          </cell>
          <cell r="J1480">
            <v>2640</v>
          </cell>
          <cell r="K1480">
            <v>92</v>
          </cell>
          <cell r="L1480">
            <v>28</v>
          </cell>
          <cell r="M1480">
            <v>0.65</v>
          </cell>
          <cell r="N1480">
            <v>25.224105059999999</v>
          </cell>
          <cell r="O1480">
            <v>393.49603893599999</v>
          </cell>
        </row>
        <row r="1481">
          <cell r="A1481">
            <v>51718</v>
          </cell>
          <cell r="B1481" t="str">
            <v>28gg, 30D, SJ, Orizio</v>
          </cell>
          <cell r="C1481" t="str">
            <v>28</v>
          </cell>
          <cell r="D1481" t="str">
            <v>28</v>
          </cell>
          <cell r="E1481" t="str">
            <v>Ne</v>
          </cell>
          <cell r="F1481">
            <v>28</v>
          </cell>
          <cell r="G1481" t="str">
            <v>1/28Ne RS Cotton Marl (HH114)</v>
          </cell>
          <cell r="H1481">
            <v>95</v>
          </cell>
          <cell r="I1481">
            <v>3.35</v>
          </cell>
          <cell r="J1481">
            <v>2640</v>
          </cell>
          <cell r="K1481">
            <v>92</v>
          </cell>
          <cell r="L1481">
            <v>28</v>
          </cell>
          <cell r="M1481">
            <v>0.65</v>
          </cell>
          <cell r="N1481">
            <v>28.82754864</v>
          </cell>
          <cell r="O1481">
            <v>449.70975878399997</v>
          </cell>
        </row>
        <row r="1482">
          <cell r="A1482">
            <v>51719</v>
          </cell>
          <cell r="B1482" t="str">
            <v>28gg, 30D, SJ, Orizio</v>
          </cell>
          <cell r="C1482" t="str">
            <v>28</v>
          </cell>
          <cell r="D1482" t="str">
            <v>28</v>
          </cell>
          <cell r="E1482" t="str">
            <v>Ne</v>
          </cell>
          <cell r="F1482">
            <v>28</v>
          </cell>
          <cell r="G1482" t="str">
            <v>1/28Ne RS Cotton Marl (H3D07)</v>
          </cell>
          <cell r="H1482">
            <v>95</v>
          </cell>
          <cell r="I1482">
            <v>3.35</v>
          </cell>
          <cell r="J1482">
            <v>2640</v>
          </cell>
          <cell r="K1482">
            <v>92</v>
          </cell>
          <cell r="L1482">
            <v>28</v>
          </cell>
          <cell r="M1482">
            <v>0.65</v>
          </cell>
          <cell r="N1482">
            <v>28.82754864</v>
          </cell>
          <cell r="O1482">
            <v>449.70975878399997</v>
          </cell>
        </row>
        <row r="1483">
          <cell r="A1483">
            <v>51720</v>
          </cell>
          <cell r="B1483" t="str">
            <v>28gg, 30D, SJ, Orizio</v>
          </cell>
          <cell r="C1483" t="str">
            <v>28</v>
          </cell>
          <cell r="D1483" t="str">
            <v>28</v>
          </cell>
          <cell r="E1483" t="str">
            <v>Ne</v>
          </cell>
          <cell r="F1483">
            <v>28</v>
          </cell>
          <cell r="G1483" t="str">
            <v>1/28Ne RS Cotton Marl (HF136)</v>
          </cell>
          <cell r="H1483">
            <v>95</v>
          </cell>
          <cell r="I1483">
            <v>3.35</v>
          </cell>
          <cell r="J1483">
            <v>2640</v>
          </cell>
          <cell r="K1483">
            <v>92</v>
          </cell>
          <cell r="L1483">
            <v>28</v>
          </cell>
          <cell r="M1483">
            <v>0.65</v>
          </cell>
          <cell r="N1483">
            <v>28.82754864</v>
          </cell>
          <cell r="O1483">
            <v>449.70975878399997</v>
          </cell>
        </row>
        <row r="1484">
          <cell r="A1484">
            <v>51721</v>
          </cell>
          <cell r="B1484" t="str">
            <v>28gg, 30D, SJ, Orizio</v>
          </cell>
          <cell r="C1484" t="str">
            <v>28</v>
          </cell>
          <cell r="D1484" t="str">
            <v>28</v>
          </cell>
          <cell r="E1484" t="str">
            <v>Ne</v>
          </cell>
          <cell r="F1484">
            <v>28</v>
          </cell>
          <cell r="G1484" t="str">
            <v>1/28Ne RS Cotton Marl (HD111)</v>
          </cell>
          <cell r="H1484">
            <v>95</v>
          </cell>
          <cell r="I1484">
            <v>3.35</v>
          </cell>
          <cell r="J1484">
            <v>2640</v>
          </cell>
          <cell r="K1484">
            <v>92</v>
          </cell>
          <cell r="L1484">
            <v>28</v>
          </cell>
          <cell r="M1484">
            <v>0.65</v>
          </cell>
          <cell r="N1484">
            <v>28.82754864</v>
          </cell>
          <cell r="O1484">
            <v>449.70975878399997</v>
          </cell>
        </row>
        <row r="1485">
          <cell r="A1485">
            <v>51722</v>
          </cell>
          <cell r="B1485" t="str">
            <v>28gg, 30D, SJ, Orizio</v>
          </cell>
          <cell r="C1485" t="str">
            <v>28</v>
          </cell>
          <cell r="D1485" t="str">
            <v>30</v>
          </cell>
          <cell r="E1485" t="str">
            <v>Ne</v>
          </cell>
          <cell r="F1485">
            <v>30</v>
          </cell>
          <cell r="G1485" t="str">
            <v>1/30Ne RS Cotton Marl (HC422)</v>
          </cell>
          <cell r="H1485">
            <v>95</v>
          </cell>
          <cell r="I1485">
            <v>3.35</v>
          </cell>
          <cell r="J1485">
            <v>2640</v>
          </cell>
          <cell r="K1485">
            <v>92</v>
          </cell>
          <cell r="L1485">
            <v>28</v>
          </cell>
          <cell r="M1485">
            <v>0.65</v>
          </cell>
          <cell r="N1485">
            <v>26.905712063999999</v>
          </cell>
          <cell r="O1485">
            <v>419.72910819840001</v>
          </cell>
        </row>
        <row r="1486">
          <cell r="A1486">
            <v>51723</v>
          </cell>
          <cell r="B1486" t="str">
            <v>28gg, 30D, SJ, Orizio</v>
          </cell>
          <cell r="C1486" t="str">
            <v>28</v>
          </cell>
          <cell r="D1486" t="str">
            <v>28</v>
          </cell>
          <cell r="E1486" t="str">
            <v>Ne</v>
          </cell>
          <cell r="F1486">
            <v>28</v>
          </cell>
          <cell r="G1486" t="str">
            <v>1/28Ne RS Cotton Marl (HC391)</v>
          </cell>
          <cell r="H1486">
            <v>95</v>
          </cell>
          <cell r="I1486">
            <v>3.35</v>
          </cell>
          <cell r="J1486">
            <v>2640</v>
          </cell>
          <cell r="K1486">
            <v>92</v>
          </cell>
          <cell r="L1486">
            <v>28</v>
          </cell>
          <cell r="M1486">
            <v>0.65</v>
          </cell>
          <cell r="N1486">
            <v>28.82754864</v>
          </cell>
          <cell r="O1486">
            <v>449.70975878399997</v>
          </cell>
        </row>
        <row r="1487">
          <cell r="A1487">
            <v>51724</v>
          </cell>
          <cell r="B1487" t="str">
            <v>28gg, 30D, SJ, Orizio</v>
          </cell>
          <cell r="C1487" t="str">
            <v>28</v>
          </cell>
          <cell r="D1487" t="str">
            <v>28</v>
          </cell>
          <cell r="E1487" t="str">
            <v>Ne</v>
          </cell>
          <cell r="F1487">
            <v>28</v>
          </cell>
          <cell r="G1487" t="str">
            <v>1/28Ne RS Cotton Marl (HH175)</v>
          </cell>
          <cell r="H1487">
            <v>95</v>
          </cell>
          <cell r="I1487">
            <v>3.35</v>
          </cell>
          <cell r="J1487">
            <v>2640</v>
          </cell>
          <cell r="K1487">
            <v>92</v>
          </cell>
          <cell r="L1487">
            <v>28</v>
          </cell>
          <cell r="M1487">
            <v>0.65</v>
          </cell>
          <cell r="N1487">
            <v>28.82754864</v>
          </cell>
          <cell r="O1487">
            <v>449.70975878399997</v>
          </cell>
        </row>
        <row r="1488">
          <cell r="A1488">
            <v>51725</v>
          </cell>
          <cell r="B1488" t="str">
            <v>28gg, 30D, SJ, Orizio</v>
          </cell>
          <cell r="C1488" t="str">
            <v>28</v>
          </cell>
          <cell r="D1488" t="str">
            <v>28</v>
          </cell>
          <cell r="E1488" t="str">
            <v>Ne</v>
          </cell>
          <cell r="F1488">
            <v>28</v>
          </cell>
          <cell r="G1488" t="str">
            <v>1/28Ne RS Cotton Marl (HB91)</v>
          </cell>
          <cell r="H1488">
            <v>95</v>
          </cell>
          <cell r="I1488">
            <v>3.35</v>
          </cell>
          <cell r="J1488">
            <v>2640</v>
          </cell>
          <cell r="K1488">
            <v>92</v>
          </cell>
          <cell r="L1488">
            <v>28</v>
          </cell>
          <cell r="M1488">
            <v>0.65</v>
          </cell>
          <cell r="N1488">
            <v>28.82754864</v>
          </cell>
          <cell r="O1488">
            <v>449.70975878399997</v>
          </cell>
        </row>
        <row r="1489">
          <cell r="A1489">
            <v>51726</v>
          </cell>
          <cell r="B1489" t="str">
            <v>28gg, 30D, SJ, Orizio</v>
          </cell>
          <cell r="C1489" t="str">
            <v>28</v>
          </cell>
          <cell r="D1489" t="str">
            <v>30</v>
          </cell>
          <cell r="E1489" t="str">
            <v>Ne</v>
          </cell>
          <cell r="F1489">
            <v>30</v>
          </cell>
          <cell r="G1489" t="str">
            <v>1/30Ne RS Cotton Marl (HH114)</v>
          </cell>
          <cell r="H1489">
            <v>95</v>
          </cell>
          <cell r="I1489">
            <v>3.25</v>
          </cell>
          <cell r="J1489">
            <v>2640</v>
          </cell>
          <cell r="K1489">
            <v>92</v>
          </cell>
          <cell r="L1489">
            <v>28</v>
          </cell>
          <cell r="M1489">
            <v>0.65</v>
          </cell>
          <cell r="N1489">
            <v>26.102556480000001</v>
          </cell>
          <cell r="O1489">
            <v>407.19988108799998</v>
          </cell>
        </row>
        <row r="1490">
          <cell r="A1490">
            <v>51727</v>
          </cell>
          <cell r="B1490" t="str">
            <v>28gg, 30D, SJ, Orizio</v>
          </cell>
          <cell r="C1490" t="str">
            <v>28</v>
          </cell>
          <cell r="D1490" t="str">
            <v>30</v>
          </cell>
          <cell r="E1490" t="str">
            <v>Ne</v>
          </cell>
          <cell r="F1490">
            <v>30</v>
          </cell>
          <cell r="G1490" t="str">
            <v>1/30Ne RS Cotton Marl (H3D07)</v>
          </cell>
          <cell r="H1490">
            <v>95</v>
          </cell>
          <cell r="I1490">
            <v>3.25</v>
          </cell>
          <cell r="J1490">
            <v>2640</v>
          </cell>
          <cell r="K1490">
            <v>92</v>
          </cell>
          <cell r="L1490">
            <v>28</v>
          </cell>
          <cell r="M1490">
            <v>0.65</v>
          </cell>
          <cell r="N1490">
            <v>26.102556480000001</v>
          </cell>
          <cell r="O1490">
            <v>407.19988108799998</v>
          </cell>
        </row>
        <row r="1491">
          <cell r="A1491">
            <v>51728</v>
          </cell>
          <cell r="B1491" t="str">
            <v>28gg, 30D, SJ, Orizio</v>
          </cell>
          <cell r="C1491" t="str">
            <v>28</v>
          </cell>
          <cell r="D1491" t="str">
            <v>30</v>
          </cell>
          <cell r="E1491" t="str">
            <v>Ne</v>
          </cell>
          <cell r="F1491">
            <v>30</v>
          </cell>
          <cell r="G1491" t="str">
            <v>1/30Ne RS Cotton Marl (HF136)</v>
          </cell>
          <cell r="H1491">
            <v>95</v>
          </cell>
          <cell r="I1491">
            <v>3.25</v>
          </cell>
          <cell r="J1491">
            <v>2640</v>
          </cell>
          <cell r="K1491">
            <v>92</v>
          </cell>
          <cell r="L1491">
            <v>28</v>
          </cell>
          <cell r="M1491">
            <v>0.65</v>
          </cell>
          <cell r="N1491">
            <v>26.102556480000001</v>
          </cell>
          <cell r="O1491">
            <v>407.19988108799998</v>
          </cell>
        </row>
        <row r="1492">
          <cell r="A1492">
            <v>51729</v>
          </cell>
          <cell r="B1492" t="str">
            <v>28gg, 30D, SJ, Orizio</v>
          </cell>
          <cell r="C1492" t="str">
            <v>28</v>
          </cell>
          <cell r="D1492" t="str">
            <v>28</v>
          </cell>
          <cell r="E1492" t="str">
            <v>Ne</v>
          </cell>
          <cell r="F1492">
            <v>28</v>
          </cell>
          <cell r="G1492" t="str">
            <v>1/28Ne RS Cotton Marl (HD111)</v>
          </cell>
          <cell r="H1492">
            <v>95</v>
          </cell>
          <cell r="I1492">
            <v>3.25</v>
          </cell>
          <cell r="J1492">
            <v>2640</v>
          </cell>
          <cell r="K1492">
            <v>92</v>
          </cell>
          <cell r="L1492">
            <v>28</v>
          </cell>
          <cell r="M1492">
            <v>0.65</v>
          </cell>
          <cell r="N1492">
            <v>27.967024800000001</v>
          </cell>
          <cell r="O1492">
            <v>436.2855868800001</v>
          </cell>
        </row>
        <row r="1493">
          <cell r="A1493">
            <v>51730</v>
          </cell>
          <cell r="B1493" t="str">
            <v>28gg, 30D, SJ, Orizio</v>
          </cell>
          <cell r="C1493" t="str">
            <v>28</v>
          </cell>
          <cell r="D1493" t="str">
            <v>30</v>
          </cell>
          <cell r="E1493" t="str">
            <v>Ne</v>
          </cell>
          <cell r="F1493">
            <v>30</v>
          </cell>
          <cell r="G1493" t="str">
            <v>1/30Ne RS Cotton Marl (HC422)</v>
          </cell>
          <cell r="H1493">
            <v>95</v>
          </cell>
          <cell r="I1493">
            <v>3.25</v>
          </cell>
          <cell r="J1493">
            <v>2640</v>
          </cell>
          <cell r="K1493">
            <v>92</v>
          </cell>
          <cell r="L1493">
            <v>28</v>
          </cell>
          <cell r="M1493">
            <v>0.65</v>
          </cell>
          <cell r="N1493">
            <v>26.102556480000001</v>
          </cell>
          <cell r="O1493">
            <v>407.19988108799998</v>
          </cell>
        </row>
        <row r="1494">
          <cell r="A1494">
            <v>51731</v>
          </cell>
          <cell r="B1494" t="str">
            <v>28gg, 30D, SJ, Orizio</v>
          </cell>
          <cell r="C1494" t="str">
            <v>28</v>
          </cell>
          <cell r="D1494" t="str">
            <v>30</v>
          </cell>
          <cell r="E1494" t="str">
            <v>Ne</v>
          </cell>
          <cell r="F1494">
            <v>30</v>
          </cell>
          <cell r="G1494" t="str">
            <v>1/30Ne RS Cotton Marl (HC391)</v>
          </cell>
          <cell r="H1494">
            <v>95</v>
          </cell>
          <cell r="I1494">
            <v>3.25</v>
          </cell>
          <cell r="J1494">
            <v>2640</v>
          </cell>
          <cell r="K1494">
            <v>92</v>
          </cell>
          <cell r="L1494">
            <v>28</v>
          </cell>
          <cell r="M1494">
            <v>0.65</v>
          </cell>
          <cell r="N1494">
            <v>26.102556480000001</v>
          </cell>
          <cell r="O1494">
            <v>407.19988108799998</v>
          </cell>
        </row>
        <row r="1495">
          <cell r="A1495">
            <v>51732</v>
          </cell>
          <cell r="B1495" t="str">
            <v>28gg, 30D, SJ, Orizio</v>
          </cell>
          <cell r="C1495" t="str">
            <v>28</v>
          </cell>
          <cell r="D1495" t="str">
            <v>30</v>
          </cell>
          <cell r="E1495" t="str">
            <v>Ne</v>
          </cell>
          <cell r="F1495">
            <v>30</v>
          </cell>
          <cell r="G1495" t="str">
            <v>1/30Ne RS Cotton Marl (HH175)</v>
          </cell>
          <cell r="H1495">
            <v>95</v>
          </cell>
          <cell r="I1495">
            <v>3.25</v>
          </cell>
          <cell r="J1495">
            <v>2640</v>
          </cell>
          <cell r="K1495">
            <v>92</v>
          </cell>
          <cell r="L1495">
            <v>28</v>
          </cell>
          <cell r="M1495">
            <v>0.65</v>
          </cell>
          <cell r="N1495">
            <v>26.102556480000001</v>
          </cell>
          <cell r="O1495">
            <v>407.19988108799998</v>
          </cell>
        </row>
        <row r="1496">
          <cell r="A1496">
            <v>51733</v>
          </cell>
          <cell r="B1496" t="str">
            <v>28gg, 30D, SJ, Orizio</v>
          </cell>
          <cell r="C1496" t="str">
            <v>28</v>
          </cell>
          <cell r="D1496" t="str">
            <v>30</v>
          </cell>
          <cell r="E1496" t="str">
            <v>Ne</v>
          </cell>
          <cell r="F1496">
            <v>30</v>
          </cell>
          <cell r="G1496" t="str">
            <v>1/30Ne RS Cotton Marl (HB91)</v>
          </cell>
          <cell r="H1496">
            <v>95</v>
          </cell>
          <cell r="I1496">
            <v>3.25</v>
          </cell>
          <cell r="J1496">
            <v>2640</v>
          </cell>
          <cell r="K1496">
            <v>92</v>
          </cell>
          <cell r="L1496">
            <v>28</v>
          </cell>
          <cell r="M1496">
            <v>0.65</v>
          </cell>
          <cell r="N1496">
            <v>26.102556480000001</v>
          </cell>
          <cell r="O1496">
            <v>407.19988108799998</v>
          </cell>
        </row>
        <row r="1497">
          <cell r="A1497">
            <v>51734</v>
          </cell>
          <cell r="B1497" t="str">
            <v>28gg, 30D, SJ, Orizio</v>
          </cell>
          <cell r="C1497" t="str">
            <v>28</v>
          </cell>
          <cell r="D1497" t="str">
            <v>30</v>
          </cell>
          <cell r="E1497" t="str">
            <v>Ne</v>
          </cell>
          <cell r="F1497">
            <v>30</v>
          </cell>
          <cell r="G1497" t="str">
            <v>1/30Ne RS Cotton Marl (H185)</v>
          </cell>
          <cell r="H1497">
            <v>95</v>
          </cell>
          <cell r="I1497">
            <v>3.35</v>
          </cell>
          <cell r="J1497">
            <v>2640</v>
          </cell>
          <cell r="K1497">
            <v>92</v>
          </cell>
          <cell r="L1497">
            <v>28</v>
          </cell>
          <cell r="M1497">
            <v>0.65</v>
          </cell>
          <cell r="N1497">
            <v>26.905712063999999</v>
          </cell>
          <cell r="O1497">
            <v>419.72910819840001</v>
          </cell>
        </row>
        <row r="1498">
          <cell r="A1498">
            <v>51735</v>
          </cell>
          <cell r="B1498" t="str">
            <v>28gg, 30D, SJ, Orizio</v>
          </cell>
          <cell r="C1498" t="str">
            <v>28</v>
          </cell>
          <cell r="D1498" t="str">
            <v>28</v>
          </cell>
          <cell r="E1498" t="str">
            <v>Ne</v>
          </cell>
          <cell r="F1498">
            <v>28</v>
          </cell>
          <cell r="G1498" t="str">
            <v xml:space="preserve">1/28Ne RS Combed Cotton </v>
          </cell>
          <cell r="H1498">
            <v>95</v>
          </cell>
          <cell r="I1498">
            <v>3.35</v>
          </cell>
          <cell r="J1498">
            <v>2640</v>
          </cell>
          <cell r="K1498">
            <v>92</v>
          </cell>
          <cell r="L1498">
            <v>28</v>
          </cell>
          <cell r="M1498">
            <v>0.7</v>
          </cell>
          <cell r="N1498">
            <v>28.82754864</v>
          </cell>
          <cell r="O1498">
            <v>484.30281715199999</v>
          </cell>
        </row>
        <row r="1499">
          <cell r="A1499">
            <v>51742</v>
          </cell>
          <cell r="B1499" t="str">
            <v>28gg, 30D, SJ, Orizio</v>
          </cell>
          <cell r="C1499" t="str">
            <v>28</v>
          </cell>
          <cell r="D1499" t="str">
            <v>30</v>
          </cell>
          <cell r="E1499" t="str">
            <v>Ne</v>
          </cell>
          <cell r="F1499">
            <v>30</v>
          </cell>
          <cell r="G1499" t="str">
            <v>1/30Ne RS Combed Cotton</v>
          </cell>
          <cell r="H1499">
            <v>92</v>
          </cell>
          <cell r="I1499">
            <v>3.35</v>
          </cell>
          <cell r="J1499">
            <v>2640</v>
          </cell>
          <cell r="K1499">
            <v>92</v>
          </cell>
          <cell r="L1499">
            <v>28</v>
          </cell>
          <cell r="M1499">
            <v>0.7</v>
          </cell>
          <cell r="N1499">
            <v>26.905712063999999</v>
          </cell>
          <cell r="O1499">
            <v>452.01596267519994</v>
          </cell>
        </row>
        <row r="1500">
          <cell r="A1500">
            <v>51744</v>
          </cell>
          <cell r="B1500" t="str">
            <v>28gg, 30D, SJ, Orizio</v>
          </cell>
          <cell r="C1500" t="str">
            <v>28</v>
          </cell>
          <cell r="D1500" t="str">
            <v>40</v>
          </cell>
          <cell r="E1500" t="str">
            <v>Ne</v>
          </cell>
          <cell r="F1500">
            <v>40</v>
          </cell>
          <cell r="G1500" t="str">
            <v>1/40Ne RS Combed Cotton</v>
          </cell>
          <cell r="H1500">
            <v>95</v>
          </cell>
          <cell r="I1500">
            <v>2.8</v>
          </cell>
          <cell r="J1500">
            <v>2640</v>
          </cell>
          <cell r="K1500">
            <v>92</v>
          </cell>
          <cell r="L1500">
            <v>28</v>
          </cell>
          <cell r="M1500">
            <v>0.7</v>
          </cell>
          <cell r="N1500">
            <v>16.866267263999998</v>
          </cell>
          <cell r="O1500">
            <v>283.35329003519996</v>
          </cell>
        </row>
        <row r="1501">
          <cell r="A1501">
            <v>51746</v>
          </cell>
          <cell r="B1501" t="str">
            <v>28gg, 30D, SJ, Orizio</v>
          </cell>
          <cell r="C1501" t="str">
            <v>28</v>
          </cell>
          <cell r="D1501" t="str">
            <v>30</v>
          </cell>
          <cell r="E1501" t="str">
            <v>Ne</v>
          </cell>
          <cell r="F1501">
            <v>30</v>
          </cell>
          <cell r="G1501" t="str">
            <v>1/30Ne RS Cotton Marl (B65)</v>
          </cell>
          <cell r="H1501">
            <v>95</v>
          </cell>
          <cell r="I1501">
            <v>3.35</v>
          </cell>
          <cell r="J1501">
            <v>2640</v>
          </cell>
          <cell r="K1501">
            <v>92</v>
          </cell>
          <cell r="L1501">
            <v>28</v>
          </cell>
          <cell r="M1501">
            <v>0.65</v>
          </cell>
          <cell r="N1501">
            <v>26.905712063999999</v>
          </cell>
          <cell r="O1501">
            <v>419.72910819840001</v>
          </cell>
        </row>
        <row r="1502">
          <cell r="A1502">
            <v>51747</v>
          </cell>
          <cell r="B1502" t="str">
            <v>28gg, 30D, SJ, Orizio</v>
          </cell>
          <cell r="C1502" t="str">
            <v>28</v>
          </cell>
          <cell r="D1502" t="str">
            <v>40</v>
          </cell>
          <cell r="E1502" t="str">
            <v>Ne</v>
          </cell>
          <cell r="F1502">
            <v>40</v>
          </cell>
          <cell r="G1502" t="str">
            <v>1/40Ne RS Cotton Marl (BA13)</v>
          </cell>
          <cell r="H1502">
            <v>95</v>
          </cell>
          <cell r="I1502">
            <v>2.8</v>
          </cell>
          <cell r="J1502">
            <v>2640</v>
          </cell>
          <cell r="K1502">
            <v>92</v>
          </cell>
          <cell r="L1502">
            <v>28</v>
          </cell>
          <cell r="M1502">
            <v>0.65</v>
          </cell>
          <cell r="N1502">
            <v>16.866267263999998</v>
          </cell>
          <cell r="O1502">
            <v>263.11376931839999</v>
          </cell>
        </row>
        <row r="1503">
          <cell r="A1503">
            <v>51749</v>
          </cell>
          <cell r="B1503" t="str">
            <v>28gg, 30D, SJ, Orizio</v>
          </cell>
          <cell r="C1503" t="str">
            <v>28</v>
          </cell>
          <cell r="D1503" t="str">
            <v>50</v>
          </cell>
          <cell r="E1503" t="str">
            <v>Nm</v>
          </cell>
          <cell r="F1503">
            <v>30</v>
          </cell>
          <cell r="G1503" t="str">
            <v>1/50Nm OES Viscose, 940TPM, High twist</v>
          </cell>
          <cell r="H1503">
            <v>95</v>
          </cell>
          <cell r="I1503">
            <v>3</v>
          </cell>
          <cell r="J1503">
            <v>2640</v>
          </cell>
          <cell r="K1503">
            <v>92</v>
          </cell>
          <cell r="L1503">
            <v>28</v>
          </cell>
          <cell r="M1503">
            <v>0.7</v>
          </cell>
          <cell r="N1503">
            <v>24.094667520000002</v>
          </cell>
          <cell r="O1503">
            <v>404.79041433600003</v>
          </cell>
        </row>
        <row r="1504">
          <cell r="A1504">
            <v>51751</v>
          </cell>
          <cell r="B1504" t="str">
            <v>28gg, 30D, SJ, Orizio</v>
          </cell>
          <cell r="C1504" t="str">
            <v>28</v>
          </cell>
          <cell r="D1504" t="str">
            <v>30</v>
          </cell>
          <cell r="E1504" t="str">
            <v>Ne</v>
          </cell>
          <cell r="F1504">
            <v>30</v>
          </cell>
          <cell r="G1504" t="str">
            <v>1/30Ne RS Combed Cotton</v>
          </cell>
          <cell r="H1504">
            <v>90</v>
          </cell>
          <cell r="I1504">
            <v>3</v>
          </cell>
          <cell r="J1504">
            <v>2640</v>
          </cell>
          <cell r="K1504">
            <v>92</v>
          </cell>
          <cell r="L1504">
            <v>28</v>
          </cell>
          <cell r="M1504">
            <v>0.7</v>
          </cell>
          <cell r="N1504">
            <v>24.094667520000002</v>
          </cell>
          <cell r="O1504">
            <v>404.79041433600003</v>
          </cell>
        </row>
        <row r="1505">
          <cell r="A1505">
            <v>51752</v>
          </cell>
          <cell r="B1505" t="str">
            <v>28gg, 30D, SJ, Orizio</v>
          </cell>
          <cell r="C1505" t="str">
            <v>28</v>
          </cell>
          <cell r="D1505" t="str">
            <v>28</v>
          </cell>
          <cell r="E1505" t="str">
            <v>Ne</v>
          </cell>
          <cell r="F1505">
            <v>28</v>
          </cell>
          <cell r="G1505" t="str">
            <v>1/28Ne RS Cotton Marl (HE134)</v>
          </cell>
          <cell r="H1505">
            <v>95</v>
          </cell>
          <cell r="I1505">
            <v>3.35</v>
          </cell>
          <cell r="J1505">
            <v>2640</v>
          </cell>
          <cell r="K1505">
            <v>92</v>
          </cell>
          <cell r="L1505">
            <v>28</v>
          </cell>
          <cell r="M1505">
            <v>0.65</v>
          </cell>
          <cell r="N1505">
            <v>28.82754864</v>
          </cell>
          <cell r="O1505">
            <v>449.70975878399997</v>
          </cell>
        </row>
        <row r="1506">
          <cell r="A1506">
            <v>51753</v>
          </cell>
          <cell r="B1506" t="str">
            <v>28gg, 30D, SJ, Orizio</v>
          </cell>
          <cell r="C1506" t="str">
            <v>28</v>
          </cell>
          <cell r="D1506" t="str">
            <v>30</v>
          </cell>
          <cell r="E1506" t="str">
            <v>Ne</v>
          </cell>
          <cell r="F1506">
            <v>30</v>
          </cell>
          <cell r="G1506" t="str">
            <v>1/30Ne RS Cotton Marl (HE134)</v>
          </cell>
          <cell r="H1506">
            <v>95</v>
          </cell>
          <cell r="I1506">
            <v>3.25</v>
          </cell>
          <cell r="J1506">
            <v>2640</v>
          </cell>
          <cell r="K1506">
            <v>92</v>
          </cell>
          <cell r="L1506">
            <v>28</v>
          </cell>
          <cell r="M1506">
            <v>0.65</v>
          </cell>
          <cell r="N1506">
            <v>26.102556480000001</v>
          </cell>
          <cell r="O1506">
            <v>407.19988108799998</v>
          </cell>
        </row>
        <row r="1507">
          <cell r="A1507">
            <v>51754</v>
          </cell>
          <cell r="B1507" t="str">
            <v>28gg, 30D, SJ, Orizio</v>
          </cell>
          <cell r="C1507" t="str">
            <v>28</v>
          </cell>
          <cell r="D1507" t="str">
            <v>28</v>
          </cell>
          <cell r="E1507" t="str">
            <v>Ne</v>
          </cell>
          <cell r="F1507">
            <v>28</v>
          </cell>
          <cell r="G1507" t="str">
            <v>1/28Ne RS Cotton Marl (HH123)</v>
          </cell>
          <cell r="H1507">
            <v>95</v>
          </cell>
          <cell r="I1507">
            <v>3.35</v>
          </cell>
          <cell r="J1507">
            <v>2640</v>
          </cell>
          <cell r="K1507">
            <v>92</v>
          </cell>
          <cell r="L1507">
            <v>28</v>
          </cell>
          <cell r="M1507">
            <v>0.65</v>
          </cell>
          <cell r="N1507">
            <v>28.82754864</v>
          </cell>
          <cell r="O1507">
            <v>449.70975878399997</v>
          </cell>
        </row>
        <row r="1508">
          <cell r="A1508">
            <v>51755</v>
          </cell>
          <cell r="B1508" t="str">
            <v>28gg, 30D, SJ, Orizio</v>
          </cell>
          <cell r="C1508" t="str">
            <v>28</v>
          </cell>
          <cell r="D1508" t="str">
            <v>30</v>
          </cell>
          <cell r="E1508" t="str">
            <v>Ne</v>
          </cell>
          <cell r="F1508">
            <v>30</v>
          </cell>
          <cell r="G1508" t="str">
            <v>1/30Ne RS Cotton Marl (HH123)</v>
          </cell>
          <cell r="H1508">
            <v>95</v>
          </cell>
          <cell r="I1508">
            <v>3.25</v>
          </cell>
          <cell r="J1508">
            <v>2640</v>
          </cell>
          <cell r="K1508">
            <v>92</v>
          </cell>
          <cell r="L1508">
            <v>28</v>
          </cell>
          <cell r="M1508">
            <v>0.65</v>
          </cell>
          <cell r="N1508">
            <v>26.102556480000001</v>
          </cell>
          <cell r="O1508">
            <v>407.19988108799998</v>
          </cell>
        </row>
        <row r="1509">
          <cell r="A1509">
            <v>51759</v>
          </cell>
          <cell r="B1509" t="str">
            <v>28gg, 30D, SJ, Orizio</v>
          </cell>
          <cell r="C1509" t="str">
            <v>28</v>
          </cell>
          <cell r="D1509" t="str">
            <v>28</v>
          </cell>
          <cell r="E1509" t="str">
            <v>Ne</v>
          </cell>
          <cell r="F1509">
            <v>28</v>
          </cell>
          <cell r="G1509" t="str">
            <v>1/28Ne RS Cotton Marl (HE135)</v>
          </cell>
          <cell r="H1509">
            <v>95</v>
          </cell>
          <cell r="I1509">
            <v>3.35</v>
          </cell>
          <cell r="J1509">
            <v>2640</v>
          </cell>
          <cell r="K1509">
            <v>92</v>
          </cell>
          <cell r="L1509">
            <v>28</v>
          </cell>
          <cell r="M1509">
            <v>0.65</v>
          </cell>
          <cell r="N1509">
            <v>28.82754864</v>
          </cell>
          <cell r="O1509">
            <v>449.70975878399997</v>
          </cell>
        </row>
        <row r="1510">
          <cell r="A1510">
            <v>51760</v>
          </cell>
          <cell r="B1510" t="str">
            <v>28gg, 30D, SJ, Orizio</v>
          </cell>
          <cell r="C1510" t="str">
            <v>28</v>
          </cell>
          <cell r="D1510" t="str">
            <v>30</v>
          </cell>
          <cell r="E1510" t="str">
            <v>Ne</v>
          </cell>
          <cell r="F1510">
            <v>30</v>
          </cell>
          <cell r="G1510" t="str">
            <v>1/30Ne RS Cotton Marl (HE135)</v>
          </cell>
          <cell r="H1510">
            <v>95</v>
          </cell>
          <cell r="I1510">
            <v>3.25</v>
          </cell>
          <cell r="J1510">
            <v>2640</v>
          </cell>
          <cell r="K1510">
            <v>92</v>
          </cell>
          <cell r="L1510">
            <v>28</v>
          </cell>
          <cell r="M1510">
            <v>0.65</v>
          </cell>
          <cell r="N1510">
            <v>26.102556480000001</v>
          </cell>
          <cell r="O1510">
            <v>407.19988108799998</v>
          </cell>
        </row>
        <row r="1511">
          <cell r="A1511">
            <v>51761</v>
          </cell>
          <cell r="B1511" t="str">
            <v>28gg, 30D, SJ, Orizio</v>
          </cell>
          <cell r="C1511" t="str">
            <v>28</v>
          </cell>
          <cell r="D1511" t="str">
            <v>28</v>
          </cell>
          <cell r="E1511" t="str">
            <v>Ne</v>
          </cell>
          <cell r="F1511">
            <v>28</v>
          </cell>
          <cell r="G1511" t="str">
            <v>1/28Ne RS Cotton Marl (HD104)</v>
          </cell>
          <cell r="H1511">
            <v>95</v>
          </cell>
          <cell r="I1511">
            <v>3.35</v>
          </cell>
          <cell r="J1511">
            <v>2640</v>
          </cell>
          <cell r="K1511">
            <v>92</v>
          </cell>
          <cell r="L1511">
            <v>28</v>
          </cell>
          <cell r="M1511">
            <v>0.65</v>
          </cell>
          <cell r="N1511">
            <v>28.82754864</v>
          </cell>
          <cell r="O1511">
            <v>449.70975878399997</v>
          </cell>
        </row>
        <row r="1512">
          <cell r="A1512">
            <v>51762</v>
          </cell>
          <cell r="B1512" t="str">
            <v>28gg, 30D, SJ, Orizio</v>
          </cell>
          <cell r="C1512" t="str">
            <v>28</v>
          </cell>
          <cell r="D1512" t="str">
            <v>30</v>
          </cell>
          <cell r="E1512" t="str">
            <v>Ne</v>
          </cell>
          <cell r="F1512">
            <v>30</v>
          </cell>
          <cell r="G1512" t="str">
            <v>1/30Ne RS Cotton Marl (HD104)</v>
          </cell>
          <cell r="H1512">
            <v>95</v>
          </cell>
          <cell r="I1512">
            <v>3.25</v>
          </cell>
          <cell r="J1512">
            <v>2640</v>
          </cell>
          <cell r="K1512">
            <v>92</v>
          </cell>
          <cell r="L1512">
            <v>28</v>
          </cell>
          <cell r="M1512">
            <v>0.65</v>
          </cell>
          <cell r="N1512">
            <v>26.102556480000001</v>
          </cell>
          <cell r="O1512">
            <v>407.19988108799998</v>
          </cell>
        </row>
        <row r="1513">
          <cell r="A1513">
            <v>51763</v>
          </cell>
          <cell r="B1513" t="str">
            <v>28gg, 30D, SJ, Orizio</v>
          </cell>
          <cell r="C1513" t="str">
            <v>28</v>
          </cell>
          <cell r="D1513" t="str">
            <v>28</v>
          </cell>
          <cell r="E1513" t="str">
            <v>Ne</v>
          </cell>
          <cell r="F1513">
            <v>28</v>
          </cell>
          <cell r="G1513" t="str">
            <v>1/28Ne RS Cotton Marl (HC373)</v>
          </cell>
          <cell r="H1513">
            <v>95</v>
          </cell>
          <cell r="I1513">
            <v>3.35</v>
          </cell>
          <cell r="J1513">
            <v>2640</v>
          </cell>
          <cell r="K1513">
            <v>92</v>
          </cell>
          <cell r="L1513">
            <v>28</v>
          </cell>
          <cell r="M1513">
            <v>0.65</v>
          </cell>
          <cell r="N1513">
            <v>28.82754864</v>
          </cell>
          <cell r="O1513">
            <v>449.70975878399997</v>
          </cell>
        </row>
        <row r="1514">
          <cell r="A1514">
            <v>51764</v>
          </cell>
          <cell r="B1514" t="str">
            <v>28gg, 30D, SJ, Orizio</v>
          </cell>
          <cell r="C1514" t="str">
            <v>28</v>
          </cell>
          <cell r="D1514" t="str">
            <v>30</v>
          </cell>
          <cell r="E1514" t="str">
            <v>Ne</v>
          </cell>
          <cell r="F1514">
            <v>30</v>
          </cell>
          <cell r="G1514" t="str">
            <v>1/30Ne RS Cotton Marl (HC373)</v>
          </cell>
          <cell r="H1514">
            <v>95</v>
          </cell>
          <cell r="I1514">
            <v>3.25</v>
          </cell>
          <cell r="J1514">
            <v>2640</v>
          </cell>
          <cell r="K1514">
            <v>92</v>
          </cell>
          <cell r="L1514">
            <v>28</v>
          </cell>
          <cell r="M1514">
            <v>0.65</v>
          </cell>
          <cell r="N1514">
            <v>26.102556480000001</v>
          </cell>
          <cell r="O1514">
            <v>407.19988108799998</v>
          </cell>
        </row>
        <row r="1515">
          <cell r="A1515">
            <v>51765</v>
          </cell>
          <cell r="B1515" t="str">
            <v>28gg, 30D, SJ, Orizio</v>
          </cell>
          <cell r="C1515" t="str">
            <v>28</v>
          </cell>
          <cell r="D1515" t="str">
            <v>38</v>
          </cell>
          <cell r="E1515" t="str">
            <v>Ne</v>
          </cell>
          <cell r="F1515">
            <v>38</v>
          </cell>
          <cell r="G1515" t="str">
            <v>1/38Ne RS Cotton Marl (B1038)</v>
          </cell>
          <cell r="H1515">
            <v>91.5</v>
          </cell>
          <cell r="I1515">
            <v>3</v>
          </cell>
          <cell r="J1515">
            <v>2640</v>
          </cell>
          <cell r="K1515">
            <v>92</v>
          </cell>
          <cell r="L1515">
            <v>28</v>
          </cell>
          <cell r="M1515">
            <v>0.65</v>
          </cell>
          <cell r="N1515">
            <v>19.022105936842106</v>
          </cell>
          <cell r="O1515">
            <v>296.74485261473683</v>
          </cell>
        </row>
        <row r="1516">
          <cell r="A1516">
            <v>51766</v>
          </cell>
          <cell r="B1516" t="str">
            <v>28gg, 30D, SJ, Orizio</v>
          </cell>
          <cell r="C1516" t="str">
            <v>28</v>
          </cell>
          <cell r="D1516" t="str">
            <v>32</v>
          </cell>
          <cell r="E1516" t="str">
            <v>Ne</v>
          </cell>
          <cell r="F1516">
            <v>32</v>
          </cell>
          <cell r="G1516" t="str">
            <v>1/32Ne RS Cotton Marl (B65)</v>
          </cell>
          <cell r="H1516">
            <v>92</v>
          </cell>
          <cell r="I1516">
            <v>3.35</v>
          </cell>
          <cell r="J1516">
            <v>2640</v>
          </cell>
          <cell r="K1516">
            <v>92</v>
          </cell>
          <cell r="L1516">
            <v>28</v>
          </cell>
          <cell r="M1516">
            <v>0.65</v>
          </cell>
          <cell r="N1516">
            <v>25.224105059999999</v>
          </cell>
          <cell r="O1516">
            <v>393.49603893599999</v>
          </cell>
        </row>
        <row r="1517">
          <cell r="A1517">
            <v>51768</v>
          </cell>
          <cell r="B1517" t="str">
            <v>28gg, 30D, SJ, Orizio</v>
          </cell>
          <cell r="C1517" t="str">
            <v>28</v>
          </cell>
          <cell r="D1517" t="str">
            <v>38</v>
          </cell>
          <cell r="E1517" t="str">
            <v>Ne</v>
          </cell>
          <cell r="F1517">
            <v>38</v>
          </cell>
          <cell r="G1517" t="str">
            <v>1/38Ne RS Combed Cotton</v>
          </cell>
          <cell r="H1517">
            <v>95</v>
          </cell>
          <cell r="I1517">
            <v>3.1</v>
          </cell>
          <cell r="J1517">
            <v>2640</v>
          </cell>
          <cell r="K1517">
            <v>92</v>
          </cell>
          <cell r="L1517">
            <v>28</v>
          </cell>
          <cell r="M1517">
            <v>0.7</v>
          </cell>
          <cell r="N1517">
            <v>19.656176134736842</v>
          </cell>
          <cell r="O1517">
            <v>330.22375906357894</v>
          </cell>
        </row>
        <row r="1518">
          <cell r="A1518">
            <v>51770</v>
          </cell>
          <cell r="B1518" t="str">
            <v>28gg, 30D, SJ, Orizio</v>
          </cell>
          <cell r="C1518" t="str">
            <v>28</v>
          </cell>
          <cell r="D1518" t="str">
            <v>38</v>
          </cell>
          <cell r="E1518" t="str">
            <v>Ne</v>
          </cell>
          <cell r="F1518">
            <v>38</v>
          </cell>
          <cell r="G1518" t="str">
            <v>1/38Ne RS Combed Cotton</v>
          </cell>
          <cell r="H1518">
            <v>95</v>
          </cell>
          <cell r="I1518">
            <v>3.1</v>
          </cell>
          <cell r="J1518">
            <v>2640</v>
          </cell>
          <cell r="K1518">
            <v>92</v>
          </cell>
          <cell r="L1518">
            <v>28</v>
          </cell>
          <cell r="M1518">
            <v>0.7</v>
          </cell>
          <cell r="N1518">
            <v>19.656176134736842</v>
          </cell>
          <cell r="O1518">
            <v>330.22375906357894</v>
          </cell>
        </row>
        <row r="1519">
          <cell r="A1519">
            <v>51771</v>
          </cell>
          <cell r="B1519" t="str">
            <v>28gg, 30D, SJ, Orizio</v>
          </cell>
          <cell r="C1519" t="str">
            <v>28</v>
          </cell>
          <cell r="D1519" t="str">
            <v>70</v>
          </cell>
          <cell r="E1519" t="str">
            <v>Nm</v>
          </cell>
          <cell r="F1519">
            <v>42</v>
          </cell>
          <cell r="G1519" t="str">
            <v>1/70Nm RS Modal Marl (BM(100), 1032A/B)</v>
          </cell>
          <cell r="H1519">
            <v>95</v>
          </cell>
          <cell r="I1519">
            <v>2.95</v>
          </cell>
          <cell r="J1519">
            <v>2640</v>
          </cell>
          <cell r="K1519">
            <v>92</v>
          </cell>
          <cell r="L1519">
            <v>28</v>
          </cell>
          <cell r="M1519">
            <v>0.65</v>
          </cell>
          <cell r="N1519">
            <v>16.923635520000005</v>
          </cell>
          <cell r="O1519">
            <v>264.00871411200012</v>
          </cell>
        </row>
        <row r="1520">
          <cell r="A1520">
            <v>51772</v>
          </cell>
          <cell r="B1520" t="str">
            <v>28gg, 30D, SJ, Orizio</v>
          </cell>
          <cell r="C1520" t="str">
            <v>28</v>
          </cell>
          <cell r="D1520" t="str">
            <v>70</v>
          </cell>
          <cell r="E1520" t="str">
            <v>Nm</v>
          </cell>
          <cell r="F1520">
            <v>42</v>
          </cell>
          <cell r="G1520" t="str">
            <v>1/70Nm RS Modal Marl (BM(100), 1029A/B)</v>
          </cell>
          <cell r="H1520">
            <v>95</v>
          </cell>
          <cell r="I1520">
            <v>2.95</v>
          </cell>
          <cell r="J1520">
            <v>2640</v>
          </cell>
          <cell r="K1520">
            <v>92</v>
          </cell>
          <cell r="L1520">
            <v>28</v>
          </cell>
          <cell r="M1520">
            <v>0.65</v>
          </cell>
          <cell r="N1520">
            <v>16.923635520000005</v>
          </cell>
          <cell r="O1520">
            <v>264.00871411200012</v>
          </cell>
        </row>
        <row r="1521">
          <cell r="A1521">
            <v>51773</v>
          </cell>
          <cell r="B1521" t="str">
            <v>28gg, 30D, SJ, Orizio</v>
          </cell>
          <cell r="C1521" t="str">
            <v>28</v>
          </cell>
          <cell r="D1521" t="str">
            <v>70</v>
          </cell>
          <cell r="E1521" t="str">
            <v>Nm</v>
          </cell>
          <cell r="F1521">
            <v>42</v>
          </cell>
          <cell r="G1521" t="str">
            <v>1/70Nm RS Modal Marl (BM(100), 1030)</v>
          </cell>
          <cell r="H1521">
            <v>95</v>
          </cell>
          <cell r="I1521">
            <v>2.95</v>
          </cell>
          <cell r="J1521">
            <v>2640</v>
          </cell>
          <cell r="K1521">
            <v>92</v>
          </cell>
          <cell r="L1521">
            <v>28</v>
          </cell>
          <cell r="M1521">
            <v>0.65</v>
          </cell>
          <cell r="N1521">
            <v>16.923635520000005</v>
          </cell>
          <cell r="O1521">
            <v>264.00871411200012</v>
          </cell>
        </row>
        <row r="1522">
          <cell r="A1522">
            <v>51779</v>
          </cell>
          <cell r="B1522" t="str">
            <v>28gg, 30D, SJ, Orizio</v>
          </cell>
          <cell r="C1522" t="str">
            <v>28</v>
          </cell>
          <cell r="D1522" t="str">
            <v>28</v>
          </cell>
          <cell r="E1522" t="str">
            <v>Ne</v>
          </cell>
          <cell r="F1522">
            <v>28</v>
          </cell>
          <cell r="G1522" t="str">
            <v xml:space="preserve">1/28Ne RS Combed Cotton </v>
          </cell>
          <cell r="H1522">
            <v>95</v>
          </cell>
          <cell r="I1522">
            <v>3.35</v>
          </cell>
          <cell r="J1522">
            <v>2640</v>
          </cell>
          <cell r="K1522">
            <v>92</v>
          </cell>
          <cell r="L1522">
            <v>28</v>
          </cell>
          <cell r="M1522">
            <v>0.7</v>
          </cell>
          <cell r="N1522">
            <v>28.82754864</v>
          </cell>
          <cell r="O1522">
            <v>484.30281715199999</v>
          </cell>
        </row>
        <row r="1523">
          <cell r="A1523">
            <v>51780</v>
          </cell>
          <cell r="B1523" t="str">
            <v>28gg, 30D, SJ, Orizio</v>
          </cell>
          <cell r="C1523" t="str">
            <v>28</v>
          </cell>
          <cell r="D1523" t="str">
            <v>28</v>
          </cell>
          <cell r="E1523" t="str">
            <v>Ne</v>
          </cell>
          <cell r="F1523">
            <v>28</v>
          </cell>
          <cell r="G1523" t="str">
            <v xml:space="preserve">1/28Ne RS Combed Cotton </v>
          </cell>
          <cell r="H1523">
            <v>95</v>
          </cell>
          <cell r="I1523">
            <v>3.35</v>
          </cell>
          <cell r="J1523">
            <v>2640</v>
          </cell>
          <cell r="K1523">
            <v>92</v>
          </cell>
          <cell r="L1523">
            <v>28</v>
          </cell>
          <cell r="M1523">
            <v>0.7</v>
          </cell>
          <cell r="N1523">
            <v>28.82754864</v>
          </cell>
          <cell r="O1523">
            <v>484.30281715199999</v>
          </cell>
        </row>
        <row r="1524">
          <cell r="A1524">
            <v>51783</v>
          </cell>
          <cell r="B1524" t="str">
            <v>28gg, 30D, SJ, Orizio</v>
          </cell>
          <cell r="C1524" t="str">
            <v>28</v>
          </cell>
          <cell r="D1524" t="str">
            <v>28</v>
          </cell>
          <cell r="E1524" t="str">
            <v>Ne</v>
          </cell>
          <cell r="F1524">
            <v>28</v>
          </cell>
          <cell r="G1524" t="str">
            <v>1/28Ne RS Cotton Marl (HD149)</v>
          </cell>
          <cell r="H1524">
            <v>95</v>
          </cell>
          <cell r="I1524">
            <v>3.35</v>
          </cell>
          <cell r="J1524">
            <v>2640</v>
          </cell>
          <cell r="K1524">
            <v>92</v>
          </cell>
          <cell r="L1524">
            <v>28</v>
          </cell>
          <cell r="M1524">
            <v>0.65</v>
          </cell>
          <cell r="N1524">
            <v>28.82754864</v>
          </cell>
          <cell r="O1524">
            <v>449.70975878399997</v>
          </cell>
        </row>
        <row r="1525">
          <cell r="A1525">
            <v>51784</v>
          </cell>
          <cell r="B1525" t="str">
            <v>28gg, 30D, SJ, Orizio</v>
          </cell>
          <cell r="C1525" t="str">
            <v>28</v>
          </cell>
          <cell r="D1525" t="str">
            <v>30</v>
          </cell>
          <cell r="E1525" t="str">
            <v>Ne</v>
          </cell>
          <cell r="F1525">
            <v>30</v>
          </cell>
          <cell r="G1525" t="str">
            <v>1/30Ne RS Cotton Marl (HD149)</v>
          </cell>
          <cell r="H1525">
            <v>95</v>
          </cell>
          <cell r="I1525">
            <v>3.25</v>
          </cell>
          <cell r="J1525">
            <v>2640</v>
          </cell>
          <cell r="K1525">
            <v>92</v>
          </cell>
          <cell r="L1525">
            <v>28</v>
          </cell>
          <cell r="M1525">
            <v>0.65</v>
          </cell>
          <cell r="N1525">
            <v>26.102556480000001</v>
          </cell>
          <cell r="O1525">
            <v>407.19988108799998</v>
          </cell>
        </row>
        <row r="1526">
          <cell r="A1526">
            <v>51787</v>
          </cell>
          <cell r="B1526" t="str">
            <v>24gg, 30D, SJ, Orizio</v>
          </cell>
          <cell r="C1526" t="str">
            <v>24</v>
          </cell>
          <cell r="D1526" t="str">
            <v>20</v>
          </cell>
          <cell r="E1526" t="str">
            <v>Ne</v>
          </cell>
          <cell r="F1526">
            <v>20</v>
          </cell>
          <cell r="G1526" t="str">
            <v>1/20Ne RS Cotton/ Organic Cotton 95/5 Marl (CD2112)</v>
          </cell>
          <cell r="H1526">
            <v>100</v>
          </cell>
          <cell r="I1526">
            <v>3.35</v>
          </cell>
          <cell r="J1526">
            <v>2220</v>
          </cell>
          <cell r="K1526">
            <v>92</v>
          </cell>
          <cell r="L1526">
            <v>26</v>
          </cell>
          <cell r="M1526">
            <v>0.65</v>
          </cell>
          <cell r="N1526">
            <v>31.513752036000003</v>
          </cell>
          <cell r="O1526">
            <v>491.61453176160006</v>
          </cell>
        </row>
        <row r="1527">
          <cell r="A1527">
            <v>51792</v>
          </cell>
          <cell r="B1527" t="str">
            <v>28gg, 30D, SJ, Orizio</v>
          </cell>
          <cell r="C1527" t="str">
            <v>28</v>
          </cell>
          <cell r="D1527" t="str">
            <v>28</v>
          </cell>
          <cell r="E1527" t="str">
            <v>Ne</v>
          </cell>
          <cell r="F1527">
            <v>28</v>
          </cell>
          <cell r="G1527" t="str">
            <v>1/28Ne RS Cotton Marl (HFL657)</v>
          </cell>
          <cell r="H1527">
            <v>95</v>
          </cell>
          <cell r="I1527">
            <v>3.35</v>
          </cell>
          <cell r="J1527">
            <v>2640</v>
          </cell>
          <cell r="K1527">
            <v>92</v>
          </cell>
          <cell r="L1527">
            <v>28</v>
          </cell>
          <cell r="M1527">
            <v>0.65</v>
          </cell>
          <cell r="N1527">
            <v>28.82754864</v>
          </cell>
          <cell r="O1527">
            <v>449.70975878399997</v>
          </cell>
        </row>
        <row r="1528">
          <cell r="A1528">
            <v>51793</v>
          </cell>
          <cell r="B1528" t="str">
            <v>28gg, 30D, SJ, Orizio</v>
          </cell>
          <cell r="C1528" t="str">
            <v>28</v>
          </cell>
          <cell r="D1528" t="str">
            <v>30</v>
          </cell>
          <cell r="E1528" t="str">
            <v>Ne</v>
          </cell>
          <cell r="F1528">
            <v>30</v>
          </cell>
          <cell r="G1528" t="str">
            <v>1/30Ne RS Cotton Marl (HFL657)</v>
          </cell>
          <cell r="H1528">
            <v>95</v>
          </cell>
          <cell r="I1528">
            <v>3.25</v>
          </cell>
          <cell r="J1528">
            <v>2640</v>
          </cell>
          <cell r="K1528">
            <v>92</v>
          </cell>
          <cell r="L1528">
            <v>28</v>
          </cell>
          <cell r="M1528">
            <v>0.65</v>
          </cell>
          <cell r="N1528">
            <v>26.102556480000001</v>
          </cell>
          <cell r="O1528">
            <v>407.19988108799998</v>
          </cell>
        </row>
        <row r="1529">
          <cell r="A1529">
            <v>51795</v>
          </cell>
          <cell r="B1529" t="str">
            <v>24gg, 30D, SJ, Orizio</v>
          </cell>
          <cell r="C1529" t="str">
            <v>24</v>
          </cell>
          <cell r="D1529" t="str">
            <v>30</v>
          </cell>
          <cell r="E1529" t="str">
            <v>Ne</v>
          </cell>
          <cell r="F1529">
            <v>30</v>
          </cell>
          <cell r="G1529" t="str">
            <v>1/30Ne RS Cotton Marl (B65)</v>
          </cell>
          <cell r="H1529">
            <v>90</v>
          </cell>
          <cell r="I1529">
            <v>3.35</v>
          </cell>
          <cell r="J1529">
            <v>2220</v>
          </cell>
          <cell r="K1529">
            <v>92</v>
          </cell>
          <cell r="L1529">
            <v>28</v>
          </cell>
          <cell r="M1529">
            <v>0.65</v>
          </cell>
          <cell r="N1529">
            <v>22.625257871999999</v>
          </cell>
          <cell r="O1529">
            <v>352.95402280320002</v>
          </cell>
        </row>
        <row r="1530">
          <cell r="A1530">
            <v>51814</v>
          </cell>
          <cell r="B1530" t="str">
            <v>28gg, 30D, SJ, Orizio</v>
          </cell>
          <cell r="C1530" t="str">
            <v>28</v>
          </cell>
          <cell r="D1530" t="str">
            <v>38</v>
          </cell>
          <cell r="E1530" t="str">
            <v>Ne</v>
          </cell>
          <cell r="F1530">
            <v>38</v>
          </cell>
          <cell r="G1530" t="str">
            <v>1/38Ne RS Combed Cotton</v>
          </cell>
          <cell r="H1530">
            <v>95</v>
          </cell>
          <cell r="I1530">
            <v>3.1</v>
          </cell>
          <cell r="J1530">
            <v>2640</v>
          </cell>
          <cell r="K1530">
            <v>92</v>
          </cell>
          <cell r="L1530">
            <v>28</v>
          </cell>
          <cell r="M1530">
            <v>0.7</v>
          </cell>
          <cell r="N1530">
            <v>19.656176134736842</v>
          </cell>
          <cell r="O1530">
            <v>330.22375906357894</v>
          </cell>
        </row>
        <row r="1531">
          <cell r="A1531">
            <v>51817</v>
          </cell>
          <cell r="B1531" t="str">
            <v>24gg, 30D, SJ, Orizio</v>
          </cell>
          <cell r="C1531" t="str">
            <v>24</v>
          </cell>
          <cell r="D1531" t="str">
            <v>20</v>
          </cell>
          <cell r="E1531" t="str">
            <v>Ne</v>
          </cell>
          <cell r="F1531">
            <v>20</v>
          </cell>
          <cell r="G1531" t="str">
            <v>1/20Ne RS Cotton/ Organic cotton 95/5</v>
          </cell>
          <cell r="H1531">
            <v>100</v>
          </cell>
          <cell r="I1531">
            <v>3.4</v>
          </cell>
          <cell r="J1531">
            <v>2220</v>
          </cell>
          <cell r="K1531">
            <v>92</v>
          </cell>
          <cell r="L1531">
            <v>26</v>
          </cell>
          <cell r="M1531">
            <v>0.7</v>
          </cell>
          <cell r="N1531">
            <v>31.984106543999992</v>
          </cell>
          <cell r="O1531">
            <v>537.33298993919982</v>
          </cell>
        </row>
        <row r="1532">
          <cell r="A1532">
            <v>51819</v>
          </cell>
          <cell r="B1532" t="str">
            <v>28gg, 30D, SJ, Orizio</v>
          </cell>
          <cell r="C1532" t="str">
            <v>28</v>
          </cell>
          <cell r="D1532" t="str">
            <v>40</v>
          </cell>
          <cell r="E1532" t="str">
            <v>Ne</v>
          </cell>
          <cell r="F1532">
            <v>40</v>
          </cell>
          <cell r="G1532" t="str">
            <v>1/40Ne RS Combed Cotton</v>
          </cell>
          <cell r="H1532">
            <v>94</v>
          </cell>
          <cell r="I1532">
            <v>3.05</v>
          </cell>
          <cell r="J1532">
            <v>2640</v>
          </cell>
          <cell r="K1532">
            <v>92</v>
          </cell>
          <cell r="L1532">
            <v>28</v>
          </cell>
          <cell r="M1532">
            <v>0.7</v>
          </cell>
          <cell r="N1532">
            <v>18.372183983999996</v>
          </cell>
          <cell r="O1532">
            <v>308.65269093119991</v>
          </cell>
        </row>
        <row r="1533">
          <cell r="A1533">
            <v>51825</v>
          </cell>
          <cell r="B1533" t="str">
            <v>28gg, 30D, SJ, Orizio</v>
          </cell>
          <cell r="C1533" t="str">
            <v>28</v>
          </cell>
          <cell r="D1533" t="str">
            <v>50</v>
          </cell>
          <cell r="E1533" t="str">
            <v>Nm</v>
          </cell>
          <cell r="F1533">
            <v>30</v>
          </cell>
          <cell r="G1533" t="str">
            <v>1/50Nm RS Cotton/ Modal 50/50</v>
          </cell>
          <cell r="H1533">
            <v>100</v>
          </cell>
          <cell r="I1533">
            <v>2.8</v>
          </cell>
          <cell r="J1533">
            <v>2640</v>
          </cell>
          <cell r="K1533">
            <v>92</v>
          </cell>
          <cell r="L1533">
            <v>26</v>
          </cell>
          <cell r="M1533">
            <v>0.7</v>
          </cell>
          <cell r="N1533">
            <v>20.882045183999999</v>
          </cell>
          <cell r="O1533">
            <v>350.81835909119997</v>
          </cell>
        </row>
        <row r="1534">
          <cell r="A1534">
            <v>51841</v>
          </cell>
          <cell r="B1534" t="str">
            <v>28gg, 30D, SJ, Orizio</v>
          </cell>
          <cell r="C1534" t="str">
            <v>28</v>
          </cell>
          <cell r="D1534" t="str">
            <v>50</v>
          </cell>
          <cell r="E1534" t="str">
            <v>Nm</v>
          </cell>
          <cell r="F1534">
            <v>30</v>
          </cell>
          <cell r="G1534" t="str">
            <v>1/50Nm OES Viscose</v>
          </cell>
          <cell r="H1534">
            <v>93</v>
          </cell>
          <cell r="I1534">
            <v>3.15</v>
          </cell>
          <cell r="J1534">
            <v>2640</v>
          </cell>
          <cell r="K1534">
            <v>92</v>
          </cell>
          <cell r="L1534">
            <v>28</v>
          </cell>
          <cell r="M1534">
            <v>0.7</v>
          </cell>
          <cell r="N1534">
            <v>25.299400896000002</v>
          </cell>
          <cell r="O1534">
            <v>425.02993505280006</v>
          </cell>
        </row>
        <row r="1535">
          <cell r="A1535">
            <v>51846</v>
          </cell>
          <cell r="B1535" t="str">
            <v>24gg, 30D, SJ, Orizio</v>
          </cell>
          <cell r="C1535" t="str">
            <v>24</v>
          </cell>
          <cell r="D1535" t="str">
            <v>20</v>
          </cell>
          <cell r="E1535" t="str">
            <v>Ne</v>
          </cell>
          <cell r="F1535">
            <v>20</v>
          </cell>
          <cell r="G1535" t="str">
            <v>1/20Ne RS Supima Cotton</v>
          </cell>
          <cell r="H1535">
            <v>100</v>
          </cell>
          <cell r="I1535">
            <v>3.1</v>
          </cell>
          <cell r="J1535">
            <v>2220</v>
          </cell>
          <cell r="K1535">
            <v>92</v>
          </cell>
          <cell r="L1535">
            <v>26</v>
          </cell>
          <cell r="M1535">
            <v>0.7</v>
          </cell>
          <cell r="N1535">
            <v>29.161979496000004</v>
          </cell>
          <cell r="O1535">
            <v>489.92125553280005</v>
          </cell>
        </row>
        <row r="1536">
          <cell r="A1536">
            <v>51848</v>
          </cell>
          <cell r="B1536" t="str">
            <v>28gg, 30D, SJ, Orizio</v>
          </cell>
          <cell r="C1536" t="str">
            <v>28</v>
          </cell>
          <cell r="D1536" t="str">
            <v>60</v>
          </cell>
          <cell r="E1536" t="str">
            <v>Nm</v>
          </cell>
          <cell r="F1536">
            <v>36</v>
          </cell>
          <cell r="G1536" t="str">
            <v>1/60Nm RS Cotton/ Micro Modal 50/50</v>
          </cell>
          <cell r="H1536">
            <v>24</v>
          </cell>
          <cell r="I1536">
            <v>3.16</v>
          </cell>
          <cell r="J1536">
            <v>2640</v>
          </cell>
          <cell r="K1536">
            <v>88</v>
          </cell>
          <cell r="L1536">
            <v>28</v>
          </cell>
          <cell r="M1536">
            <v>0.7</v>
          </cell>
          <cell r="N1536">
            <v>20.230208768000001</v>
          </cell>
          <cell r="O1536">
            <v>339.86750730239999</v>
          </cell>
        </row>
        <row r="1537">
          <cell r="A1537">
            <v>51848</v>
          </cell>
          <cell r="B1537" t="str">
            <v>28gg, 30D, SJ, Orizio</v>
          </cell>
          <cell r="C1537" t="str">
            <v>28</v>
          </cell>
          <cell r="D1537" t="str">
            <v>60</v>
          </cell>
          <cell r="E1537" t="str">
            <v>Nm</v>
          </cell>
          <cell r="F1537">
            <v>36</v>
          </cell>
          <cell r="G1537" t="str">
            <v>1/60Nm RS Cotton/ Micro Modal 50/50</v>
          </cell>
          <cell r="H1537">
            <v>24</v>
          </cell>
          <cell r="I1537">
            <v>3.16</v>
          </cell>
          <cell r="J1537">
            <v>2640</v>
          </cell>
          <cell r="K1537">
            <v>88</v>
          </cell>
          <cell r="L1537">
            <v>28</v>
          </cell>
          <cell r="M1537">
            <v>0.7</v>
          </cell>
          <cell r="N1537">
            <v>20.230208768000001</v>
          </cell>
          <cell r="O1537">
            <v>339.86750730239999</v>
          </cell>
        </row>
        <row r="1538">
          <cell r="A1538">
            <v>51849</v>
          </cell>
          <cell r="B1538" t="str">
            <v>36gg, 30D, SJ, Orizio</v>
          </cell>
          <cell r="C1538" t="str">
            <v>36</v>
          </cell>
          <cell r="D1538" t="str">
            <v>60</v>
          </cell>
          <cell r="E1538" t="str">
            <v>Ne</v>
          </cell>
          <cell r="F1538">
            <v>60</v>
          </cell>
          <cell r="G1538" t="str">
            <v>1/60Ne RS Combed Cotton</v>
          </cell>
          <cell r="H1538">
            <v>95</v>
          </cell>
          <cell r="I1538">
            <v>2.6</v>
          </cell>
          <cell r="J1538">
            <v>3384</v>
          </cell>
          <cell r="K1538">
            <v>92</v>
          </cell>
          <cell r="L1538">
            <v>28</v>
          </cell>
          <cell r="M1538">
            <v>0.7</v>
          </cell>
          <cell r="N1538">
            <v>13.3834925952</v>
          </cell>
          <cell r="O1538">
            <v>224.84267559935995</v>
          </cell>
        </row>
        <row r="1539">
          <cell r="A1539">
            <v>51853</v>
          </cell>
          <cell r="B1539" t="str">
            <v>28gg, 30D, SJ, Orizio</v>
          </cell>
          <cell r="C1539" t="str">
            <v>28</v>
          </cell>
          <cell r="D1539" t="str">
            <v>30</v>
          </cell>
          <cell r="E1539" t="str">
            <v>Ne</v>
          </cell>
          <cell r="F1539">
            <v>30</v>
          </cell>
          <cell r="G1539" t="str">
            <v>1/30Ne RS Combed Cotton</v>
          </cell>
          <cell r="H1539">
            <v>96</v>
          </cell>
          <cell r="I1539">
            <v>3</v>
          </cell>
          <cell r="J1539">
            <v>2640</v>
          </cell>
          <cell r="K1539">
            <v>92</v>
          </cell>
          <cell r="L1539">
            <v>28</v>
          </cell>
          <cell r="M1539">
            <v>0.7</v>
          </cell>
          <cell r="N1539">
            <v>24.094667520000002</v>
          </cell>
          <cell r="O1539">
            <v>404.79041433600003</v>
          </cell>
        </row>
        <row r="1540">
          <cell r="A1540">
            <v>51855</v>
          </cell>
          <cell r="B1540" t="str">
            <v>28gg, 30D, SJ, Orizio</v>
          </cell>
          <cell r="C1540" t="str">
            <v>28</v>
          </cell>
          <cell r="D1540" t="str">
            <v>38</v>
          </cell>
          <cell r="E1540" t="str">
            <v>Ne</v>
          </cell>
          <cell r="F1540">
            <v>38</v>
          </cell>
          <cell r="G1540" t="str">
            <v>1/38Ne RS Combed Cotton</v>
          </cell>
          <cell r="H1540">
            <v>91.5</v>
          </cell>
          <cell r="I1540">
            <v>3</v>
          </cell>
          <cell r="J1540">
            <v>2640</v>
          </cell>
          <cell r="K1540">
            <v>92</v>
          </cell>
          <cell r="L1540">
            <v>28</v>
          </cell>
          <cell r="M1540">
            <v>0.7</v>
          </cell>
          <cell r="N1540">
            <v>19.022105936842106</v>
          </cell>
          <cell r="O1540">
            <v>319.57137973894737</v>
          </cell>
        </row>
        <row r="1541">
          <cell r="A1541">
            <v>51856</v>
          </cell>
          <cell r="B1541" t="str">
            <v>28gg, 30D, SJ, Orizio</v>
          </cell>
          <cell r="C1541" t="str">
            <v>28</v>
          </cell>
          <cell r="D1541" t="str">
            <v>85</v>
          </cell>
          <cell r="E1541" t="str">
            <v>Nm</v>
          </cell>
          <cell r="F1541">
            <v>51</v>
          </cell>
          <cell r="G1541" t="str">
            <v>1/85Nm RS Micro Modal</v>
          </cell>
          <cell r="H1541">
            <v>45</v>
          </cell>
          <cell r="I1541">
            <v>3</v>
          </cell>
          <cell r="J1541">
            <v>2640</v>
          </cell>
          <cell r="K1541">
            <v>92</v>
          </cell>
          <cell r="L1541">
            <v>28</v>
          </cell>
          <cell r="M1541">
            <v>0.7</v>
          </cell>
          <cell r="N1541">
            <v>14.173333835294118</v>
          </cell>
          <cell r="O1541">
            <v>238.11200843294117</v>
          </cell>
        </row>
        <row r="1542">
          <cell r="A1542">
            <v>51856</v>
          </cell>
          <cell r="B1542" t="str">
            <v>28gg, 30D, SJ, Orizio</v>
          </cell>
          <cell r="C1542" t="str">
            <v>28</v>
          </cell>
          <cell r="D1542" t="str">
            <v>85</v>
          </cell>
          <cell r="E1542" t="str">
            <v>Nm</v>
          </cell>
          <cell r="F1542">
            <v>51</v>
          </cell>
          <cell r="G1542" t="str">
            <v>1/85Nm RS Micro Modal</v>
          </cell>
          <cell r="H1542">
            <v>45</v>
          </cell>
          <cell r="I1542">
            <v>3</v>
          </cell>
          <cell r="J1542">
            <v>2640</v>
          </cell>
          <cell r="K1542">
            <v>92</v>
          </cell>
          <cell r="L1542">
            <v>28</v>
          </cell>
          <cell r="M1542">
            <v>0.7</v>
          </cell>
          <cell r="N1542">
            <v>14.173333835294118</v>
          </cell>
          <cell r="O1542">
            <v>238.11200843294117</v>
          </cell>
        </row>
        <row r="1543">
          <cell r="A1543">
            <v>51857</v>
          </cell>
          <cell r="B1543" t="str">
            <v>28gg, 30D, SJ, Orizio</v>
          </cell>
          <cell r="C1543" t="str">
            <v>28</v>
          </cell>
          <cell r="D1543" t="str">
            <v>70</v>
          </cell>
          <cell r="E1543" t="str">
            <v>Nm</v>
          </cell>
          <cell r="F1543">
            <v>42</v>
          </cell>
          <cell r="G1543" t="str">
            <v>1/70Nm RS Modal</v>
          </cell>
          <cell r="H1543">
            <v>95</v>
          </cell>
          <cell r="I1543">
            <v>2.95</v>
          </cell>
          <cell r="J1543">
            <v>2640</v>
          </cell>
          <cell r="K1543">
            <v>92</v>
          </cell>
          <cell r="L1543">
            <v>28</v>
          </cell>
          <cell r="M1543">
            <v>0.7</v>
          </cell>
          <cell r="N1543">
            <v>16.923635520000005</v>
          </cell>
          <cell r="O1543">
            <v>284.31707673600005</v>
          </cell>
        </row>
        <row r="1544">
          <cell r="A1544">
            <v>51858</v>
          </cell>
          <cell r="B1544" t="str">
            <v>24gg, 30D, SJ, Orizio</v>
          </cell>
          <cell r="C1544" t="str">
            <v>24</v>
          </cell>
          <cell r="D1544" t="str">
            <v>32</v>
          </cell>
          <cell r="E1544" t="str">
            <v>Ne</v>
          </cell>
          <cell r="F1544">
            <v>32</v>
          </cell>
          <cell r="G1544" t="str">
            <v>1/32Ne RS Combed Cotton</v>
          </cell>
          <cell r="H1544">
            <v>69</v>
          </cell>
          <cell r="I1544">
            <v>3.5</v>
          </cell>
          <cell r="J1544">
            <v>2220</v>
          </cell>
          <cell r="K1544">
            <v>88</v>
          </cell>
          <cell r="L1544">
            <v>28</v>
          </cell>
          <cell r="M1544">
            <v>0.7</v>
          </cell>
          <cell r="N1544">
            <v>21.197414699999999</v>
          </cell>
          <cell r="O1544">
            <v>356.11656695999994</v>
          </cell>
        </row>
        <row r="1545">
          <cell r="A1545">
            <v>51858</v>
          </cell>
          <cell r="B1545" t="str">
            <v>24gg, 30D, SJ, Orizio</v>
          </cell>
          <cell r="C1545" t="str">
            <v>24</v>
          </cell>
          <cell r="D1545" t="str">
            <v>32</v>
          </cell>
          <cell r="E1545" t="str">
            <v>Ne</v>
          </cell>
          <cell r="F1545">
            <v>32</v>
          </cell>
          <cell r="G1545" t="str">
            <v>1/32Ne RS Combed Cotton</v>
          </cell>
          <cell r="H1545">
            <v>69</v>
          </cell>
          <cell r="I1545">
            <v>3.5</v>
          </cell>
          <cell r="J1545">
            <v>2220</v>
          </cell>
          <cell r="K1545">
            <v>88</v>
          </cell>
          <cell r="L1545">
            <v>28</v>
          </cell>
          <cell r="M1545">
            <v>0.7</v>
          </cell>
          <cell r="N1545">
            <v>21.197414699999999</v>
          </cell>
          <cell r="O1545">
            <v>356.11656695999994</v>
          </cell>
        </row>
        <row r="1546">
          <cell r="A1546">
            <v>51859</v>
          </cell>
          <cell r="B1546" t="str">
            <v>28gg, 30D, SJ, Orizio</v>
          </cell>
          <cell r="C1546" t="str">
            <v>28</v>
          </cell>
          <cell r="D1546" t="str">
            <v>70</v>
          </cell>
          <cell r="E1546" t="str">
            <v>Nm</v>
          </cell>
          <cell r="F1546">
            <v>42</v>
          </cell>
          <cell r="G1546" t="str">
            <v>1/70Nm RS Modal</v>
          </cell>
          <cell r="H1546">
            <v>95</v>
          </cell>
          <cell r="I1546">
            <v>2.85</v>
          </cell>
          <cell r="J1546">
            <v>2640</v>
          </cell>
          <cell r="K1546">
            <v>92</v>
          </cell>
          <cell r="L1546">
            <v>28</v>
          </cell>
          <cell r="M1546">
            <v>0.7</v>
          </cell>
          <cell r="N1546">
            <v>16.34995296</v>
          </cell>
          <cell r="O1546">
            <v>274.67920972799999</v>
          </cell>
        </row>
        <row r="1547">
          <cell r="A1547">
            <v>51862</v>
          </cell>
          <cell r="B1547" t="str">
            <v>28gg, 30D, SJ, Orizio</v>
          </cell>
          <cell r="C1547" t="str">
            <v>28</v>
          </cell>
          <cell r="D1547" t="str">
            <v>50</v>
          </cell>
          <cell r="E1547" t="str">
            <v>Nm</v>
          </cell>
          <cell r="F1547">
            <v>30</v>
          </cell>
          <cell r="G1547" t="str">
            <v>1/50Nm OES Viscose</v>
          </cell>
          <cell r="H1547">
            <v>93</v>
          </cell>
          <cell r="I1547">
            <v>3.15</v>
          </cell>
          <cell r="J1547">
            <v>2640</v>
          </cell>
          <cell r="K1547">
            <v>180</v>
          </cell>
          <cell r="L1547">
            <v>28</v>
          </cell>
          <cell r="M1547">
            <v>0.7</v>
          </cell>
          <cell r="N1547">
            <v>49.498827839999997</v>
          </cell>
          <cell r="O1547">
            <v>831.58030771199992</v>
          </cell>
        </row>
        <row r="1548">
          <cell r="A1548">
            <v>51864</v>
          </cell>
          <cell r="B1548" t="str">
            <v>28gg, 30D, SJ, Orizio</v>
          </cell>
          <cell r="C1548" t="str">
            <v>28</v>
          </cell>
          <cell r="D1548" t="str">
            <v>50</v>
          </cell>
          <cell r="E1548" t="str">
            <v>Nm</v>
          </cell>
          <cell r="F1548">
            <v>30</v>
          </cell>
          <cell r="G1548" t="str">
            <v>1/50Nm OES Viscose Marl (Chrome)</v>
          </cell>
          <cell r="H1548">
            <v>93</v>
          </cell>
          <cell r="I1548">
            <v>3.15</v>
          </cell>
          <cell r="J1548">
            <v>2640</v>
          </cell>
          <cell r="K1548">
            <v>92</v>
          </cell>
          <cell r="L1548">
            <v>28</v>
          </cell>
          <cell r="M1548">
            <v>0.65</v>
          </cell>
          <cell r="N1548">
            <v>25.299400896000002</v>
          </cell>
          <cell r="O1548">
            <v>394.67065397760007</v>
          </cell>
        </row>
        <row r="1549">
          <cell r="A1549">
            <v>51865</v>
          </cell>
          <cell r="B1549" t="str">
            <v>28gg, 30D, SJ, Orizio</v>
          </cell>
          <cell r="C1549" t="str">
            <v>28</v>
          </cell>
          <cell r="D1549" t="str">
            <v>28</v>
          </cell>
          <cell r="E1549" t="str">
            <v>Ne</v>
          </cell>
          <cell r="F1549">
            <v>28</v>
          </cell>
          <cell r="G1549" t="str">
            <v xml:space="preserve">1/28Ne RS Combed Cotton </v>
          </cell>
          <cell r="H1549">
            <v>95</v>
          </cell>
          <cell r="I1549">
            <v>3.35</v>
          </cell>
          <cell r="J1549">
            <v>2640</v>
          </cell>
          <cell r="K1549">
            <v>92</v>
          </cell>
          <cell r="L1549">
            <v>28</v>
          </cell>
          <cell r="M1549">
            <v>0.7</v>
          </cell>
          <cell r="N1549">
            <v>28.82754864</v>
          </cell>
          <cell r="O1549">
            <v>484.30281715199999</v>
          </cell>
        </row>
        <row r="1550">
          <cell r="A1550">
            <v>51866</v>
          </cell>
          <cell r="B1550" t="str">
            <v>28gg, 30D, SJ, Orizio</v>
          </cell>
          <cell r="C1550" t="str">
            <v>28</v>
          </cell>
          <cell r="D1550" t="str">
            <v>60</v>
          </cell>
          <cell r="E1550" t="str">
            <v>Ne</v>
          </cell>
          <cell r="F1550">
            <v>60</v>
          </cell>
          <cell r="G1550" t="str">
            <v>1/60Ne RS Combed Cotton</v>
          </cell>
          <cell r="H1550">
            <v>90</v>
          </cell>
          <cell r="I1550">
            <v>2.2999999999999998</v>
          </cell>
          <cell r="J1550">
            <v>2640</v>
          </cell>
          <cell r="K1550">
            <v>92</v>
          </cell>
          <cell r="L1550">
            <v>28</v>
          </cell>
          <cell r="M1550">
            <v>0.7</v>
          </cell>
          <cell r="N1550">
            <v>9.2362892159999976</v>
          </cell>
          <cell r="O1550">
            <v>155.16965882879995</v>
          </cell>
        </row>
        <row r="1551">
          <cell r="A1551">
            <v>51868</v>
          </cell>
          <cell r="B1551" t="str">
            <v>28gg, 30D, SJ, Orizio</v>
          </cell>
          <cell r="C1551" t="str">
            <v>28</v>
          </cell>
          <cell r="D1551" t="str">
            <v>50</v>
          </cell>
          <cell r="E1551" t="str">
            <v>Nm</v>
          </cell>
          <cell r="F1551">
            <v>30</v>
          </cell>
          <cell r="G1551" t="str">
            <v>1/50Nm RS Viscose Marl (ISMR970)</v>
          </cell>
          <cell r="H1551">
            <v>93</v>
          </cell>
          <cell r="I1551">
            <v>3</v>
          </cell>
          <cell r="J1551">
            <v>2640</v>
          </cell>
          <cell r="K1551">
            <v>92</v>
          </cell>
          <cell r="L1551">
            <v>28</v>
          </cell>
          <cell r="M1551">
            <v>0.65</v>
          </cell>
          <cell r="N1551">
            <v>24.094667520000002</v>
          </cell>
          <cell r="O1551">
            <v>375.87681331200002</v>
          </cell>
        </row>
        <row r="1552">
          <cell r="A1552">
            <v>51877</v>
          </cell>
          <cell r="B1552" t="str">
            <v>28gg, 30D, SJ, Orizio</v>
          </cell>
          <cell r="C1552" t="str">
            <v>28</v>
          </cell>
          <cell r="D1552" t="str">
            <v>38</v>
          </cell>
          <cell r="E1552" t="str">
            <v>Ne</v>
          </cell>
          <cell r="F1552">
            <v>38</v>
          </cell>
          <cell r="G1552" t="str">
            <v>1/38Ne RS Combed Cotton</v>
          </cell>
          <cell r="H1552">
            <v>95</v>
          </cell>
          <cell r="I1552">
            <v>3.1</v>
          </cell>
          <cell r="J1552">
            <v>2640</v>
          </cell>
          <cell r="K1552">
            <v>92</v>
          </cell>
          <cell r="L1552">
            <v>28</v>
          </cell>
          <cell r="M1552">
            <v>0.7</v>
          </cell>
          <cell r="N1552">
            <v>19.656176134736842</v>
          </cell>
          <cell r="O1552">
            <v>330.22375906357894</v>
          </cell>
        </row>
        <row r="1553">
          <cell r="A1553">
            <v>51880</v>
          </cell>
          <cell r="B1553" t="str">
            <v>28gg, 30D, SJ, Orizio</v>
          </cell>
          <cell r="C1553" t="str">
            <v>28</v>
          </cell>
          <cell r="D1553" t="str">
            <v>40</v>
          </cell>
          <cell r="E1553" t="str">
            <v>Ne</v>
          </cell>
          <cell r="F1553">
            <v>40</v>
          </cell>
          <cell r="G1553" t="str">
            <v>1/40Ne RS Compact Cotton Marl (B25)</v>
          </cell>
          <cell r="H1553">
            <v>93</v>
          </cell>
          <cell r="I1553">
            <v>2.95</v>
          </cell>
          <cell r="J1553">
            <v>2640</v>
          </cell>
          <cell r="K1553">
            <v>92</v>
          </cell>
          <cell r="L1553">
            <v>28</v>
          </cell>
          <cell r="M1553">
            <v>0.65</v>
          </cell>
          <cell r="N1553">
            <v>17.769817296000003</v>
          </cell>
          <cell r="O1553">
            <v>277.20914981760006</v>
          </cell>
        </row>
        <row r="1554">
          <cell r="A1554">
            <v>51881</v>
          </cell>
          <cell r="B1554" t="str">
            <v>28gg, 30D, SJ, Orizio</v>
          </cell>
          <cell r="C1554" t="str">
            <v>28</v>
          </cell>
          <cell r="D1554" t="str">
            <v>28</v>
          </cell>
          <cell r="E1554" t="str">
            <v>Ne</v>
          </cell>
          <cell r="F1554">
            <v>28</v>
          </cell>
          <cell r="G1554" t="str">
            <v>1/28Ne RS Cotton Marl (HF19)</v>
          </cell>
          <cell r="H1554">
            <v>95</v>
          </cell>
          <cell r="I1554">
            <v>3.35</v>
          </cell>
          <cell r="J1554">
            <v>2640</v>
          </cell>
          <cell r="K1554">
            <v>92</v>
          </cell>
          <cell r="L1554">
            <v>28</v>
          </cell>
          <cell r="M1554">
            <v>0.65</v>
          </cell>
          <cell r="N1554">
            <v>28.82754864</v>
          </cell>
          <cell r="O1554">
            <v>449.70975878399997</v>
          </cell>
        </row>
        <row r="1555">
          <cell r="A1555">
            <v>51882</v>
          </cell>
          <cell r="B1555" t="str">
            <v>28gg, 30D, SJ, Orizio</v>
          </cell>
          <cell r="C1555" t="str">
            <v>28</v>
          </cell>
          <cell r="D1555" t="str">
            <v>28</v>
          </cell>
          <cell r="E1555" t="str">
            <v>Ne</v>
          </cell>
          <cell r="F1555">
            <v>28</v>
          </cell>
          <cell r="G1555" t="str">
            <v>1/28Ne RS Cotton Marl (HD156)</v>
          </cell>
          <cell r="H1555">
            <v>95</v>
          </cell>
          <cell r="I1555">
            <v>3.35</v>
          </cell>
          <cell r="J1555">
            <v>2640</v>
          </cell>
          <cell r="K1555">
            <v>92</v>
          </cell>
          <cell r="L1555">
            <v>28</v>
          </cell>
          <cell r="M1555">
            <v>0.65</v>
          </cell>
          <cell r="N1555">
            <v>28.82754864</v>
          </cell>
          <cell r="O1555">
            <v>449.70975878399997</v>
          </cell>
        </row>
        <row r="1556">
          <cell r="A1556">
            <v>51883</v>
          </cell>
          <cell r="B1556" t="str">
            <v>28gg, 30D, SJ, Orizio</v>
          </cell>
          <cell r="C1556" t="str">
            <v>28</v>
          </cell>
          <cell r="D1556" t="str">
            <v>28</v>
          </cell>
          <cell r="E1556" t="str">
            <v>Ne</v>
          </cell>
          <cell r="F1556">
            <v>28</v>
          </cell>
          <cell r="G1556" t="str">
            <v>1/28Ne RS Cotton Marl (H138R)</v>
          </cell>
          <cell r="H1556">
            <v>95</v>
          </cell>
          <cell r="I1556">
            <v>3.35</v>
          </cell>
          <cell r="J1556">
            <v>2640</v>
          </cell>
          <cell r="K1556">
            <v>92</v>
          </cell>
          <cell r="L1556">
            <v>28</v>
          </cell>
          <cell r="M1556">
            <v>0.65</v>
          </cell>
          <cell r="N1556">
            <v>28.82754864</v>
          </cell>
          <cell r="O1556">
            <v>449.70975878399997</v>
          </cell>
        </row>
        <row r="1557">
          <cell r="A1557">
            <v>51885</v>
          </cell>
          <cell r="B1557" t="str">
            <v>24gg, 30D, SJ, Orizio</v>
          </cell>
          <cell r="C1557" t="str">
            <v>24</v>
          </cell>
          <cell r="D1557" t="str">
            <v>20</v>
          </cell>
          <cell r="E1557" t="str">
            <v>Ne</v>
          </cell>
          <cell r="F1557">
            <v>20</v>
          </cell>
          <cell r="G1557" t="str">
            <v>1/20Ne RS Organic Cotton</v>
          </cell>
          <cell r="H1557">
            <v>100</v>
          </cell>
          <cell r="I1557">
            <v>3.4</v>
          </cell>
          <cell r="J1557">
            <v>2220</v>
          </cell>
          <cell r="K1557">
            <v>92</v>
          </cell>
          <cell r="L1557">
            <v>26</v>
          </cell>
          <cell r="M1557">
            <v>0.7</v>
          </cell>
          <cell r="N1557">
            <v>31.984106543999992</v>
          </cell>
          <cell r="O1557">
            <v>537.33298993919982</v>
          </cell>
        </row>
        <row r="1558">
          <cell r="A1558">
            <v>51894</v>
          </cell>
          <cell r="B1558" t="str">
            <v>28gg, 30D, SJ, Orizio</v>
          </cell>
          <cell r="C1558" t="str">
            <v>28</v>
          </cell>
          <cell r="D1558" t="str">
            <v>30</v>
          </cell>
          <cell r="E1558" t="str">
            <v>Ne</v>
          </cell>
          <cell r="F1558">
            <v>30</v>
          </cell>
          <cell r="G1558" t="str">
            <v>1/30Ne RS Polyester/ Viscose 65/35</v>
          </cell>
          <cell r="H1558">
            <v>95</v>
          </cell>
          <cell r="I1558">
            <v>3</v>
          </cell>
          <cell r="J1558">
            <v>2640</v>
          </cell>
          <cell r="K1558">
            <v>92</v>
          </cell>
          <cell r="L1558">
            <v>28</v>
          </cell>
          <cell r="M1558">
            <v>0.7</v>
          </cell>
          <cell r="N1558">
            <v>24.094667520000002</v>
          </cell>
          <cell r="O1558">
            <v>404.79041433600003</v>
          </cell>
        </row>
        <row r="1559">
          <cell r="A1559">
            <v>51897</v>
          </cell>
          <cell r="B1559" t="str">
            <v>28gg, 30D, SJ, Monarch</v>
          </cell>
          <cell r="C1559" t="str">
            <v>28</v>
          </cell>
          <cell r="D1559" t="str">
            <v>50</v>
          </cell>
          <cell r="E1559" t="str">
            <v>Nm</v>
          </cell>
          <cell r="F1559">
            <v>30</v>
          </cell>
          <cell r="G1559" t="str">
            <v>1/50Nm OES Viscose</v>
          </cell>
          <cell r="H1559">
            <v>100</v>
          </cell>
          <cell r="I1559">
            <v>2.65</v>
          </cell>
          <cell r="J1559">
            <v>2592</v>
          </cell>
          <cell r="K1559">
            <v>84</v>
          </cell>
          <cell r="L1559">
            <v>26</v>
          </cell>
          <cell r="M1559">
            <v>0.7</v>
          </cell>
          <cell r="N1559">
            <v>17.716723315199999</v>
          </cell>
          <cell r="O1559">
            <v>297.64095169535995</v>
          </cell>
        </row>
        <row r="1560">
          <cell r="A1560">
            <v>51901</v>
          </cell>
          <cell r="B1560" t="str">
            <v>24gg, 30D, SJ, Orizio</v>
          </cell>
          <cell r="C1560" t="str">
            <v>24</v>
          </cell>
          <cell r="D1560" t="str">
            <v>34</v>
          </cell>
          <cell r="E1560" t="str">
            <v>Nm</v>
          </cell>
          <cell r="F1560">
            <v>21</v>
          </cell>
          <cell r="G1560" t="str">
            <v>1/34Nm RS Viscose</v>
          </cell>
          <cell r="H1560">
            <v>100</v>
          </cell>
          <cell r="I1560">
            <v>3.1</v>
          </cell>
          <cell r="J1560">
            <v>2220</v>
          </cell>
          <cell r="K1560">
            <v>92</v>
          </cell>
          <cell r="L1560">
            <v>26</v>
          </cell>
          <cell r="M1560">
            <v>0.7</v>
          </cell>
          <cell r="N1560">
            <v>27.773313805714292</v>
          </cell>
          <cell r="O1560">
            <v>466.59167193600001</v>
          </cell>
        </row>
        <row r="1561">
          <cell r="A1561">
            <v>51902</v>
          </cell>
          <cell r="B1561" t="str">
            <v>24gg, 30D, SJ, Orizio</v>
          </cell>
          <cell r="C1561" t="str">
            <v>24</v>
          </cell>
          <cell r="D1561" t="str">
            <v>26</v>
          </cell>
          <cell r="E1561" t="str">
            <v>Ne</v>
          </cell>
          <cell r="F1561">
            <v>26</v>
          </cell>
          <cell r="G1561" t="str">
            <v>1/26Ne RS Combed Cotton</v>
          </cell>
          <cell r="H1561">
            <v>55</v>
          </cell>
          <cell r="I1561">
            <v>2.77</v>
          </cell>
          <cell r="J1561">
            <v>2220</v>
          </cell>
          <cell r="K1561">
            <v>88</v>
          </cell>
          <cell r="L1561">
            <v>26</v>
          </cell>
          <cell r="M1561">
            <v>0.7</v>
          </cell>
          <cell r="N1561">
            <v>19.172845295999998</v>
          </cell>
          <cell r="O1561">
            <v>322.10380097279995</v>
          </cell>
        </row>
        <row r="1562">
          <cell r="A1562">
            <v>51902</v>
          </cell>
          <cell r="B1562" t="str">
            <v>24gg, 30D, SJ, Orizio</v>
          </cell>
          <cell r="C1562" t="str">
            <v>24</v>
          </cell>
          <cell r="D1562" t="str">
            <v>26</v>
          </cell>
          <cell r="E1562" t="str">
            <v>Ne</v>
          </cell>
          <cell r="F1562">
            <v>26</v>
          </cell>
          <cell r="G1562" t="str">
            <v>1/26Ne RS Combed Cotton</v>
          </cell>
          <cell r="H1562">
            <v>55</v>
          </cell>
          <cell r="I1562">
            <v>2.77</v>
          </cell>
          <cell r="J1562">
            <v>2220</v>
          </cell>
          <cell r="K1562">
            <v>88</v>
          </cell>
          <cell r="L1562">
            <v>26</v>
          </cell>
          <cell r="M1562">
            <v>0.7</v>
          </cell>
          <cell r="N1562">
            <v>19.172845295999998</v>
          </cell>
          <cell r="O1562">
            <v>322.10380097279995</v>
          </cell>
        </row>
        <row r="1563">
          <cell r="A1563">
            <v>51903</v>
          </cell>
          <cell r="B1563" t="str">
            <v>24gg, 30D, SJ, Orizio</v>
          </cell>
          <cell r="C1563" t="str">
            <v>24</v>
          </cell>
          <cell r="D1563" t="str">
            <v>24</v>
          </cell>
          <cell r="E1563" t="str">
            <v>Ne</v>
          </cell>
          <cell r="F1563">
            <v>24</v>
          </cell>
          <cell r="G1563" t="str">
            <v>1/24Ne RS Combed Cotton</v>
          </cell>
          <cell r="H1563">
            <v>100</v>
          </cell>
          <cell r="I1563">
            <v>2.9</v>
          </cell>
          <cell r="J1563">
            <v>2220</v>
          </cell>
          <cell r="K1563">
            <v>92</v>
          </cell>
          <cell r="L1563">
            <v>26</v>
          </cell>
          <cell r="M1563">
            <v>0.7</v>
          </cell>
          <cell r="N1563">
            <v>22.73380122</v>
          </cell>
          <cell r="O1563">
            <v>381.92786049599999</v>
          </cell>
        </row>
        <row r="1564">
          <cell r="A1564">
            <v>51905</v>
          </cell>
          <cell r="B1564" t="str">
            <v>28gg, 30D, SJ, Orizio</v>
          </cell>
          <cell r="C1564" t="str">
            <v>28</v>
          </cell>
          <cell r="D1564" t="str">
            <v>38</v>
          </cell>
          <cell r="E1564" t="str">
            <v>Ne</v>
          </cell>
          <cell r="F1564">
            <v>38</v>
          </cell>
          <cell r="G1564" t="str">
            <v>1/38Ne RS Combed Cotton</v>
          </cell>
          <cell r="H1564">
            <v>95</v>
          </cell>
          <cell r="I1564">
            <v>3.1</v>
          </cell>
          <cell r="J1564">
            <v>2640</v>
          </cell>
          <cell r="K1564">
            <v>92</v>
          </cell>
          <cell r="L1564">
            <v>28</v>
          </cell>
          <cell r="M1564">
            <v>0.7</v>
          </cell>
          <cell r="N1564">
            <v>19.656176134736842</v>
          </cell>
          <cell r="O1564">
            <v>330.22375906357894</v>
          </cell>
        </row>
        <row r="1565">
          <cell r="A1565">
            <v>51906</v>
          </cell>
          <cell r="B1565" t="str">
            <v>28gg, 30D, SJ, Orizio</v>
          </cell>
          <cell r="C1565" t="str">
            <v>28</v>
          </cell>
          <cell r="D1565" t="str">
            <v>38</v>
          </cell>
          <cell r="E1565" t="str">
            <v>Ne</v>
          </cell>
          <cell r="F1565">
            <v>38</v>
          </cell>
          <cell r="G1565" t="str">
            <v>1/38Ne RS Combed Cotton</v>
          </cell>
          <cell r="H1565">
            <v>95</v>
          </cell>
          <cell r="I1565">
            <v>3.1</v>
          </cell>
          <cell r="J1565">
            <v>2640</v>
          </cell>
          <cell r="K1565">
            <v>92</v>
          </cell>
          <cell r="L1565">
            <v>28</v>
          </cell>
          <cell r="M1565">
            <v>0.7</v>
          </cell>
          <cell r="N1565">
            <v>19.656176134736842</v>
          </cell>
          <cell r="O1565">
            <v>330.22375906357894</v>
          </cell>
        </row>
        <row r="1566">
          <cell r="A1566">
            <v>51909</v>
          </cell>
          <cell r="B1566" t="str">
            <v>28gg, 30D, SJ, Orizio</v>
          </cell>
          <cell r="C1566" t="str">
            <v>28</v>
          </cell>
          <cell r="D1566" t="str">
            <v>40</v>
          </cell>
          <cell r="E1566" t="str">
            <v>Ne</v>
          </cell>
          <cell r="F1566">
            <v>40</v>
          </cell>
          <cell r="G1566" t="str">
            <v>1/40Ne RS Cotton Marl (B38)</v>
          </cell>
          <cell r="H1566">
            <v>93</v>
          </cell>
          <cell r="I1566">
            <v>2.95</v>
          </cell>
          <cell r="J1566">
            <v>2640</v>
          </cell>
          <cell r="K1566">
            <v>92</v>
          </cell>
          <cell r="L1566">
            <v>28</v>
          </cell>
          <cell r="M1566">
            <v>0.65</v>
          </cell>
          <cell r="N1566">
            <v>17.769817296000003</v>
          </cell>
          <cell r="O1566">
            <v>277.20914981760006</v>
          </cell>
        </row>
        <row r="1567">
          <cell r="A1567">
            <v>51910</v>
          </cell>
          <cell r="B1567" t="str">
            <v>28gg, 30D, SJ, Orizio</v>
          </cell>
          <cell r="C1567" t="str">
            <v>28</v>
          </cell>
          <cell r="D1567" t="str">
            <v>40</v>
          </cell>
          <cell r="E1567" t="str">
            <v>Ne</v>
          </cell>
          <cell r="F1567">
            <v>40</v>
          </cell>
          <cell r="G1567" t="str">
            <v>1/40Ne RS Cotton Marl (B38)</v>
          </cell>
          <cell r="H1567">
            <v>93</v>
          </cell>
          <cell r="I1567">
            <v>3.15</v>
          </cell>
          <cell r="J1567">
            <v>2640</v>
          </cell>
          <cell r="K1567">
            <v>92</v>
          </cell>
          <cell r="L1567">
            <v>28</v>
          </cell>
          <cell r="M1567">
            <v>0.65</v>
          </cell>
          <cell r="N1567">
            <v>18.974550671999999</v>
          </cell>
          <cell r="O1567">
            <v>296.00299048319999</v>
          </cell>
        </row>
        <row r="1568">
          <cell r="A1568">
            <v>51911</v>
          </cell>
          <cell r="B1568" t="str">
            <v>24gg, 30D, SJ, Orizio</v>
          </cell>
          <cell r="C1568" t="str">
            <v>24</v>
          </cell>
          <cell r="D1568" t="str">
            <v>20</v>
          </cell>
          <cell r="E1568" t="str">
            <v>Ne</v>
          </cell>
          <cell r="F1568">
            <v>20</v>
          </cell>
          <cell r="G1568" t="str">
            <v>1/20Ne Rs Combed Cotton</v>
          </cell>
          <cell r="H1568">
            <v>100</v>
          </cell>
          <cell r="I1568">
            <v>3.25</v>
          </cell>
          <cell r="J1568">
            <v>2220</v>
          </cell>
          <cell r="K1568">
            <v>92</v>
          </cell>
          <cell r="L1568">
            <v>26</v>
          </cell>
          <cell r="M1568">
            <v>0.7</v>
          </cell>
          <cell r="N1568">
            <v>30.57304302</v>
          </cell>
          <cell r="O1568">
            <v>513.62712273599993</v>
          </cell>
        </row>
        <row r="1569">
          <cell r="A1569">
            <v>51912</v>
          </cell>
          <cell r="B1569" t="str">
            <v>28gg, 30D, SJ, Orizio</v>
          </cell>
          <cell r="C1569" t="str">
            <v>28</v>
          </cell>
          <cell r="D1569" t="str">
            <v>40</v>
          </cell>
          <cell r="E1569" t="str">
            <v>Ne</v>
          </cell>
          <cell r="F1569">
            <v>40</v>
          </cell>
          <cell r="G1569" t="str">
            <v>1/40Ne RS Cotton Marl (B38)</v>
          </cell>
          <cell r="H1569">
            <v>100</v>
          </cell>
          <cell r="I1569">
            <v>2.5299999999999998</v>
          </cell>
          <cell r="J1569">
            <v>2640</v>
          </cell>
          <cell r="K1569">
            <v>92</v>
          </cell>
          <cell r="L1569">
            <v>26</v>
          </cell>
          <cell r="M1569">
            <v>0.65</v>
          </cell>
          <cell r="N1569">
            <v>14.151314548799999</v>
          </cell>
          <cell r="O1569">
            <v>220.76050696127999</v>
          </cell>
        </row>
        <row r="1570">
          <cell r="A1570">
            <v>51916</v>
          </cell>
          <cell r="B1570" t="str">
            <v>28gg, 30D, SJ, Orizio</v>
          </cell>
          <cell r="C1570" t="str">
            <v>28</v>
          </cell>
          <cell r="D1570" t="str">
            <v>40</v>
          </cell>
          <cell r="E1570" t="str">
            <v>Ne</v>
          </cell>
          <cell r="F1570">
            <v>40</v>
          </cell>
          <cell r="G1570" t="str">
            <v>1/40Ne RS Soya bean/ Cotton 80/20</v>
          </cell>
          <cell r="H1570">
            <v>94</v>
          </cell>
          <cell r="I1570">
            <v>2.75</v>
          </cell>
          <cell r="J1570">
            <v>2640</v>
          </cell>
          <cell r="K1570">
            <v>92</v>
          </cell>
          <cell r="L1570">
            <v>28</v>
          </cell>
          <cell r="M1570">
            <v>0.7</v>
          </cell>
          <cell r="N1570">
            <v>16.565083919999999</v>
          </cell>
          <cell r="O1570">
            <v>278.29340985599993</v>
          </cell>
        </row>
        <row r="1571">
          <cell r="A1571">
            <v>51924</v>
          </cell>
          <cell r="B1571" t="str">
            <v>28gg, 30D, SJ, Orizio</v>
          </cell>
          <cell r="C1571" t="str">
            <v>28</v>
          </cell>
          <cell r="D1571" t="str">
            <v>30</v>
          </cell>
          <cell r="E1571" t="str">
            <v>Ne</v>
          </cell>
          <cell r="F1571">
            <v>30</v>
          </cell>
          <cell r="G1571" t="str">
            <v>1/30Ne RS Combed Cotton</v>
          </cell>
          <cell r="H1571">
            <v>90</v>
          </cell>
          <cell r="I1571">
            <v>3</v>
          </cell>
          <cell r="J1571">
            <v>2640</v>
          </cell>
          <cell r="K1571">
            <v>92</v>
          </cell>
          <cell r="L1571">
            <v>28</v>
          </cell>
          <cell r="M1571">
            <v>0.7</v>
          </cell>
          <cell r="N1571">
            <v>24.094667520000002</v>
          </cell>
          <cell r="O1571">
            <v>404.79041433600003</v>
          </cell>
        </row>
        <row r="1572">
          <cell r="A1572">
            <v>51925</v>
          </cell>
          <cell r="B1572" t="str">
            <v>28gg, 30D, SJ, Orizio</v>
          </cell>
          <cell r="C1572" t="str">
            <v>28</v>
          </cell>
          <cell r="D1572" t="str">
            <v>30</v>
          </cell>
          <cell r="E1572" t="str">
            <v>Ne</v>
          </cell>
          <cell r="F1572">
            <v>30</v>
          </cell>
          <cell r="G1572" t="str">
            <v>1/30Ne RS Combed Cotton</v>
          </cell>
          <cell r="H1572">
            <v>90</v>
          </cell>
          <cell r="I1572">
            <v>3.2</v>
          </cell>
          <cell r="J1572">
            <v>2640</v>
          </cell>
          <cell r="K1572">
            <v>92</v>
          </cell>
          <cell r="L1572">
            <v>28</v>
          </cell>
          <cell r="M1572">
            <v>0.7</v>
          </cell>
          <cell r="N1572">
            <v>25.700978688000003</v>
          </cell>
          <cell r="O1572">
            <v>431.77644195840003</v>
          </cell>
        </row>
        <row r="1573">
          <cell r="A1573">
            <v>51926</v>
          </cell>
          <cell r="B1573" t="str">
            <v>28gg, 30D, SJ, Orizio</v>
          </cell>
          <cell r="C1573" t="str">
            <v>28</v>
          </cell>
          <cell r="D1573" t="str">
            <v>30</v>
          </cell>
          <cell r="E1573" t="str">
            <v>Ne</v>
          </cell>
          <cell r="F1573">
            <v>30</v>
          </cell>
          <cell r="G1573" t="str">
            <v>1/30Ne RS Combed Cotton</v>
          </cell>
          <cell r="H1573">
            <v>96</v>
          </cell>
          <cell r="I1573">
            <v>3</v>
          </cell>
          <cell r="J1573">
            <v>2640</v>
          </cell>
          <cell r="K1573">
            <v>92</v>
          </cell>
          <cell r="L1573">
            <v>28</v>
          </cell>
          <cell r="M1573">
            <v>0.7</v>
          </cell>
          <cell r="N1573">
            <v>24.094667520000002</v>
          </cell>
          <cell r="O1573">
            <v>404.79041433600003</v>
          </cell>
        </row>
        <row r="1574">
          <cell r="A1574">
            <v>51935</v>
          </cell>
          <cell r="B1574" t="str">
            <v>28gg, 30D, SJ, Orizio</v>
          </cell>
          <cell r="C1574" t="str">
            <v>28</v>
          </cell>
          <cell r="D1574" t="str">
            <v>50</v>
          </cell>
          <cell r="E1574" t="str">
            <v>Nm</v>
          </cell>
          <cell r="F1574">
            <v>30</v>
          </cell>
          <cell r="G1574" t="str">
            <v>1/50Nm RS Cotton/ Modal 50/50</v>
          </cell>
          <cell r="H1574">
            <v>100</v>
          </cell>
          <cell r="I1574">
            <v>2.75</v>
          </cell>
          <cell r="J1574">
            <v>2640</v>
          </cell>
          <cell r="K1574">
            <v>92</v>
          </cell>
          <cell r="L1574">
            <v>26</v>
          </cell>
          <cell r="M1574">
            <v>0.7</v>
          </cell>
          <cell r="N1574">
            <v>20.50915152</v>
          </cell>
          <cell r="O1574">
            <v>344.55374553599995</v>
          </cell>
        </row>
        <row r="1575">
          <cell r="A1575">
            <v>51936</v>
          </cell>
          <cell r="B1575" t="str">
            <v>28gg, 30D, SJ, Orizio</v>
          </cell>
          <cell r="C1575" t="str">
            <v>28</v>
          </cell>
          <cell r="D1575" t="str">
            <v>50</v>
          </cell>
          <cell r="E1575" t="str">
            <v>Nm</v>
          </cell>
          <cell r="F1575">
            <v>30</v>
          </cell>
          <cell r="G1575" t="str">
            <v>1/50Nm OES Viscose Marl(Platin)</v>
          </cell>
          <cell r="H1575">
            <v>93</v>
          </cell>
          <cell r="I1575">
            <v>3.15</v>
          </cell>
          <cell r="J1575">
            <v>2640</v>
          </cell>
          <cell r="K1575">
            <v>92</v>
          </cell>
          <cell r="L1575">
            <v>28</v>
          </cell>
          <cell r="M1575">
            <v>0.65</v>
          </cell>
          <cell r="N1575">
            <v>25.299400896000002</v>
          </cell>
          <cell r="O1575">
            <v>394.67065397760007</v>
          </cell>
        </row>
        <row r="1576">
          <cell r="A1576">
            <v>51938</v>
          </cell>
          <cell r="B1576" t="str">
            <v>28gg, 30D, SJ, Orizio</v>
          </cell>
          <cell r="C1576" t="str">
            <v>28</v>
          </cell>
          <cell r="D1576" t="str">
            <v>60</v>
          </cell>
          <cell r="E1576" t="str">
            <v>Nm</v>
          </cell>
          <cell r="F1576">
            <v>36</v>
          </cell>
          <cell r="G1576" t="str">
            <v>1/60Nm RS Viscose</v>
          </cell>
          <cell r="H1576">
            <v>96</v>
          </cell>
          <cell r="I1576">
            <v>3.1</v>
          </cell>
          <cell r="J1576">
            <v>2640</v>
          </cell>
          <cell r="K1576">
            <v>92</v>
          </cell>
          <cell r="L1576">
            <v>28</v>
          </cell>
          <cell r="M1576">
            <v>0.7</v>
          </cell>
          <cell r="N1576">
            <v>20.748185920000001</v>
          </cell>
          <cell r="O1576">
            <v>348.56952345600001</v>
          </cell>
        </row>
        <row r="1577">
          <cell r="A1577">
            <v>51939</v>
          </cell>
          <cell r="B1577" t="str">
            <v>28gg, 30D, SJ, Orizio</v>
          </cell>
          <cell r="C1577" t="str">
            <v>28</v>
          </cell>
          <cell r="D1577" t="str">
            <v>50</v>
          </cell>
          <cell r="E1577" t="str">
            <v>Nm</v>
          </cell>
          <cell r="F1577">
            <v>30</v>
          </cell>
          <cell r="G1577" t="str">
            <v>1/50Nm RS Modal</v>
          </cell>
          <cell r="H1577">
            <v>93</v>
          </cell>
          <cell r="I1577">
            <v>3</v>
          </cell>
          <cell r="J1577">
            <v>2640</v>
          </cell>
          <cell r="K1577">
            <v>92</v>
          </cell>
          <cell r="L1577">
            <v>28</v>
          </cell>
          <cell r="M1577">
            <v>0.7</v>
          </cell>
          <cell r="N1577">
            <v>24.094667520000002</v>
          </cell>
          <cell r="O1577">
            <v>404.79041433600003</v>
          </cell>
        </row>
        <row r="1578">
          <cell r="A1578">
            <v>51942</v>
          </cell>
          <cell r="B1578" t="str">
            <v>32gg, 30D, SJ, Orizio</v>
          </cell>
          <cell r="C1578" t="str">
            <v>32</v>
          </cell>
          <cell r="D1578" t="str">
            <v>60</v>
          </cell>
          <cell r="E1578" t="str">
            <v>Ne</v>
          </cell>
          <cell r="F1578">
            <v>60</v>
          </cell>
          <cell r="G1578" t="str">
            <v>1/60Ne RS Supima Cotton</v>
          </cell>
          <cell r="H1578">
            <v>87</v>
          </cell>
          <cell r="I1578">
            <v>2.25</v>
          </cell>
          <cell r="J1578">
            <v>3000</v>
          </cell>
          <cell r="K1578">
            <v>92</v>
          </cell>
          <cell r="L1578">
            <v>28</v>
          </cell>
          <cell r="M1578">
            <v>0.7</v>
          </cell>
          <cell r="N1578">
            <v>10.267614</v>
          </cell>
          <cell r="O1578">
            <v>172.49591519999998</v>
          </cell>
        </row>
        <row r="1579">
          <cell r="A1579">
            <v>51943</v>
          </cell>
          <cell r="B1579" t="str">
            <v>28gg, 30D, SJ, Orizio</v>
          </cell>
          <cell r="C1579" t="str">
            <v>28</v>
          </cell>
          <cell r="D1579" t="str">
            <v>38</v>
          </cell>
          <cell r="E1579" t="str">
            <v>Ne</v>
          </cell>
          <cell r="F1579">
            <v>38</v>
          </cell>
          <cell r="G1579" t="str">
            <v>1/38Ne RS Combed Cotton</v>
          </cell>
          <cell r="H1579">
            <v>95</v>
          </cell>
          <cell r="I1579">
            <v>3.1</v>
          </cell>
          <cell r="J1579">
            <v>2640</v>
          </cell>
          <cell r="K1579">
            <v>92</v>
          </cell>
          <cell r="L1579">
            <v>28</v>
          </cell>
          <cell r="M1579">
            <v>0.7</v>
          </cell>
          <cell r="N1579">
            <v>19.656176134736842</v>
          </cell>
          <cell r="O1579">
            <v>330.22375906357894</v>
          </cell>
        </row>
        <row r="1580">
          <cell r="A1580">
            <v>51945</v>
          </cell>
          <cell r="B1580" t="str">
            <v>28gg, 30D, SJ, Orizio</v>
          </cell>
          <cell r="C1580" t="str">
            <v>28</v>
          </cell>
          <cell r="D1580" t="str">
            <v>50</v>
          </cell>
          <cell r="E1580" t="str">
            <v>Nm</v>
          </cell>
          <cell r="F1580">
            <v>30</v>
          </cell>
          <cell r="G1580" t="str">
            <v>1/50Nm OES Viscose</v>
          </cell>
          <cell r="H1580">
            <v>95</v>
          </cell>
          <cell r="I1580">
            <v>3.15</v>
          </cell>
          <cell r="J1580">
            <v>2640</v>
          </cell>
          <cell r="K1580">
            <v>92</v>
          </cell>
          <cell r="L1580">
            <v>28</v>
          </cell>
          <cell r="M1580">
            <v>0.7</v>
          </cell>
          <cell r="N1580">
            <v>25.299400896000002</v>
          </cell>
          <cell r="O1580">
            <v>425.02993505280006</v>
          </cell>
        </row>
        <row r="1581">
          <cell r="A1581">
            <v>51948</v>
          </cell>
          <cell r="B1581" t="str">
            <v>24gg, 30D, SJ, Orizio</v>
          </cell>
          <cell r="C1581" t="str">
            <v>24</v>
          </cell>
          <cell r="D1581" t="str">
            <v>50</v>
          </cell>
          <cell r="E1581" t="str">
            <v>Nm</v>
          </cell>
          <cell r="F1581">
            <v>30</v>
          </cell>
          <cell r="G1581" t="str">
            <v>1/50Nm RS Modal</v>
          </cell>
          <cell r="H1581">
            <v>93</v>
          </cell>
          <cell r="I1581">
            <v>3.2</v>
          </cell>
          <cell r="J1581">
            <v>2220</v>
          </cell>
          <cell r="K1581">
            <v>92</v>
          </cell>
          <cell r="L1581">
            <v>28</v>
          </cell>
          <cell r="M1581">
            <v>0.7</v>
          </cell>
          <cell r="N1581">
            <v>21.612186624000003</v>
          </cell>
          <cell r="O1581">
            <v>363.08473528320002</v>
          </cell>
        </row>
        <row r="1582">
          <cell r="A1582">
            <v>51950</v>
          </cell>
          <cell r="B1582" t="str">
            <v>28gg, 30D, SJ, Orizio</v>
          </cell>
          <cell r="C1582" t="str">
            <v>28</v>
          </cell>
          <cell r="D1582" t="str">
            <v>60</v>
          </cell>
          <cell r="E1582" t="str">
            <v>Ne</v>
          </cell>
          <cell r="F1582">
            <v>60</v>
          </cell>
          <cell r="G1582" t="str">
            <v>1/60Ne RS Combed Cotton</v>
          </cell>
          <cell r="H1582">
            <v>90</v>
          </cell>
          <cell r="I1582">
            <v>2.2999999999999998</v>
          </cell>
          <cell r="J1582">
            <v>2640</v>
          </cell>
          <cell r="K1582">
            <v>92</v>
          </cell>
          <cell r="L1582">
            <v>28</v>
          </cell>
          <cell r="M1582">
            <v>0.7</v>
          </cell>
          <cell r="N1582">
            <v>9.2362892159999976</v>
          </cell>
          <cell r="O1582">
            <v>155.16965882879995</v>
          </cell>
        </row>
        <row r="1583">
          <cell r="A1583">
            <v>51952</v>
          </cell>
          <cell r="B1583" t="str">
            <v>28gg, 30D, SJ, Orizio</v>
          </cell>
          <cell r="C1583" t="str">
            <v>28</v>
          </cell>
          <cell r="D1583" t="str">
            <v>40</v>
          </cell>
          <cell r="E1583" t="str">
            <v>Ne</v>
          </cell>
          <cell r="F1583">
            <v>40</v>
          </cell>
          <cell r="G1583" t="str">
            <v>1/40Ne RS Combed Cotton</v>
          </cell>
          <cell r="H1583">
            <v>94</v>
          </cell>
          <cell r="I1583">
            <v>2.75</v>
          </cell>
          <cell r="J1583">
            <v>2640</v>
          </cell>
          <cell r="K1583">
            <v>92</v>
          </cell>
          <cell r="L1583">
            <v>28</v>
          </cell>
          <cell r="M1583">
            <v>0.7</v>
          </cell>
          <cell r="N1583">
            <v>16.565083919999999</v>
          </cell>
          <cell r="O1583">
            <v>278.29340985599993</v>
          </cell>
        </row>
        <row r="1584">
          <cell r="A1584">
            <v>51954</v>
          </cell>
          <cell r="B1584" t="str">
            <v>28gg, 30D, SJ, Orizio</v>
          </cell>
          <cell r="C1584" t="str">
            <v>28</v>
          </cell>
          <cell r="D1584" t="str">
            <v>40</v>
          </cell>
          <cell r="E1584" t="str">
            <v>Ne</v>
          </cell>
          <cell r="F1584">
            <v>40</v>
          </cell>
          <cell r="G1584" t="str">
            <v>1/40Ne RS Combed Cotton</v>
          </cell>
          <cell r="H1584">
            <v>94</v>
          </cell>
          <cell r="I1584">
            <v>2.75</v>
          </cell>
          <cell r="J1584">
            <v>2640</v>
          </cell>
          <cell r="K1584">
            <v>92</v>
          </cell>
          <cell r="L1584">
            <v>28</v>
          </cell>
          <cell r="M1584">
            <v>0.7</v>
          </cell>
          <cell r="N1584">
            <v>16.565083919999999</v>
          </cell>
          <cell r="O1584">
            <v>278.29340985599993</v>
          </cell>
        </row>
        <row r="1585">
          <cell r="A1585">
            <v>51956</v>
          </cell>
          <cell r="B1585" t="str">
            <v>24gg, 30D, SJ, Orizio</v>
          </cell>
          <cell r="C1585" t="str">
            <v>24</v>
          </cell>
          <cell r="D1585" t="str">
            <v>26</v>
          </cell>
          <cell r="E1585" t="str">
            <v>Ne</v>
          </cell>
          <cell r="F1585">
            <v>26</v>
          </cell>
          <cell r="G1585" t="str">
            <v>1/26Ne RS Organic Cotton Slub</v>
          </cell>
          <cell r="H1585">
            <v>100</v>
          </cell>
          <cell r="I1585">
            <v>3</v>
          </cell>
          <cell r="J1585">
            <v>2220</v>
          </cell>
          <cell r="K1585">
            <v>92</v>
          </cell>
          <cell r="L1585">
            <v>26</v>
          </cell>
          <cell r="M1585">
            <v>0.7</v>
          </cell>
          <cell r="N1585">
            <v>21.7086696</v>
          </cell>
          <cell r="O1585">
            <v>364.70564927999999</v>
          </cell>
        </row>
        <row r="1586">
          <cell r="A1586">
            <v>51957</v>
          </cell>
          <cell r="B1586" t="str">
            <v>28gg, 30D, SJ, Orizio</v>
          </cell>
          <cell r="C1586" t="str">
            <v>28</v>
          </cell>
          <cell r="D1586" t="str">
            <v>40</v>
          </cell>
          <cell r="E1586" t="str">
            <v>Ne</v>
          </cell>
          <cell r="F1586">
            <v>40</v>
          </cell>
          <cell r="G1586" t="str">
            <v>1/40Ne RS Supima Cotton</v>
          </cell>
          <cell r="H1586">
            <v>95</v>
          </cell>
          <cell r="I1586">
            <v>3</v>
          </cell>
          <cell r="J1586">
            <v>2640</v>
          </cell>
          <cell r="K1586">
            <v>92</v>
          </cell>
          <cell r="L1586">
            <v>28</v>
          </cell>
          <cell r="M1586">
            <v>0.7</v>
          </cell>
          <cell r="N1586">
            <v>18.071000640000001</v>
          </cell>
          <cell r="O1586">
            <v>303.59281075199999</v>
          </cell>
        </row>
        <row r="1587">
          <cell r="A1587">
            <v>51959</v>
          </cell>
          <cell r="B1587" t="str">
            <v>28gg, 30D, SJ, Orizio</v>
          </cell>
          <cell r="C1587" t="str">
            <v>28</v>
          </cell>
          <cell r="D1587" t="str">
            <v>30</v>
          </cell>
          <cell r="E1587" t="str">
            <v>Ne</v>
          </cell>
          <cell r="F1587">
            <v>30</v>
          </cell>
          <cell r="G1587" t="str">
            <v>1/30Ne RS Combed Cotton</v>
          </cell>
          <cell r="H1587">
            <v>96</v>
          </cell>
          <cell r="I1587">
            <v>3</v>
          </cell>
          <cell r="J1587">
            <v>2640</v>
          </cell>
          <cell r="K1587">
            <v>92</v>
          </cell>
          <cell r="L1587">
            <v>28</v>
          </cell>
          <cell r="M1587">
            <v>0.7</v>
          </cell>
          <cell r="N1587">
            <v>24.094667520000002</v>
          </cell>
          <cell r="O1587">
            <v>404.79041433600003</v>
          </cell>
        </row>
        <row r="1588">
          <cell r="A1588">
            <v>51960</v>
          </cell>
          <cell r="B1588" t="str">
            <v>28gg, 30D, SJ, Orizio</v>
          </cell>
          <cell r="C1588" t="str">
            <v>28</v>
          </cell>
          <cell r="D1588" t="str">
            <v>30</v>
          </cell>
          <cell r="E1588" t="str">
            <v>Ne</v>
          </cell>
          <cell r="F1588">
            <v>30</v>
          </cell>
          <cell r="G1588" t="str">
            <v>1/30Ne RS Cotton Marl (VMBK1104)</v>
          </cell>
          <cell r="H1588">
            <v>96</v>
          </cell>
          <cell r="I1588">
            <v>3</v>
          </cell>
          <cell r="J1588">
            <v>2640</v>
          </cell>
          <cell r="K1588">
            <v>92</v>
          </cell>
          <cell r="L1588">
            <v>28</v>
          </cell>
          <cell r="M1588">
            <v>0.65</v>
          </cell>
          <cell r="N1588">
            <v>24.094667520000002</v>
          </cell>
          <cell r="O1588">
            <v>375.87681331200002</v>
          </cell>
        </row>
        <row r="1589">
          <cell r="A1589">
            <v>51964</v>
          </cell>
          <cell r="B1589" t="str">
            <v>28gg, 30D, SJ, Orizio</v>
          </cell>
          <cell r="C1589" t="str">
            <v>28</v>
          </cell>
          <cell r="D1589" t="str">
            <v>40</v>
          </cell>
          <cell r="E1589" t="str">
            <v>Ne</v>
          </cell>
          <cell r="F1589">
            <v>40</v>
          </cell>
          <cell r="G1589" t="str">
            <v>1/40Ne RS Cotton Marl (SGR51745A)</v>
          </cell>
          <cell r="H1589">
            <v>93</v>
          </cell>
          <cell r="I1589">
            <v>2.7</v>
          </cell>
          <cell r="J1589">
            <v>2640</v>
          </cell>
          <cell r="K1589">
            <v>92</v>
          </cell>
          <cell r="L1589">
            <v>28</v>
          </cell>
          <cell r="M1589">
            <v>0.65</v>
          </cell>
          <cell r="N1589">
            <v>16.263900576000001</v>
          </cell>
          <cell r="O1589">
            <v>253.71684898560005</v>
          </cell>
        </row>
        <row r="1590">
          <cell r="A1590">
            <v>51965</v>
          </cell>
          <cell r="B1590" t="str">
            <v>28gg, 30D, SJ, Orizio</v>
          </cell>
          <cell r="C1590" t="str">
            <v>28</v>
          </cell>
          <cell r="D1590" t="str">
            <v>80</v>
          </cell>
          <cell r="E1590" t="str">
            <v>NM</v>
          </cell>
          <cell r="F1590">
            <v>48</v>
          </cell>
          <cell r="G1590" t="str">
            <v>2/80NM RS Viscose</v>
          </cell>
          <cell r="H1590">
            <v>100</v>
          </cell>
          <cell r="I1590">
            <v>2.9</v>
          </cell>
          <cell r="J1590">
            <v>2640</v>
          </cell>
          <cell r="K1590">
            <v>84</v>
          </cell>
          <cell r="L1590">
            <v>26</v>
          </cell>
          <cell r="M1590">
            <v>0.7</v>
          </cell>
          <cell r="N1590">
            <v>12.34196964</v>
          </cell>
          <cell r="O1590">
            <v>207.34508995200002</v>
          </cell>
        </row>
        <row r="1591">
          <cell r="A1591">
            <v>51966</v>
          </cell>
          <cell r="B1591" t="str">
            <v>28gg, 30D, SJ, Orizio</v>
          </cell>
          <cell r="C1591" t="str">
            <v>28</v>
          </cell>
          <cell r="D1591" t="str">
            <v>30</v>
          </cell>
          <cell r="E1591" t="str">
            <v>Ne</v>
          </cell>
          <cell r="F1591">
            <v>30</v>
          </cell>
          <cell r="G1591" t="str">
            <v>1/30Ne RS Combed Cotton</v>
          </cell>
          <cell r="H1591">
            <v>96</v>
          </cell>
          <cell r="I1591">
            <v>3</v>
          </cell>
          <cell r="J1591">
            <v>2640</v>
          </cell>
          <cell r="K1591">
            <v>92</v>
          </cell>
          <cell r="L1591">
            <v>28</v>
          </cell>
          <cell r="M1591">
            <v>0.7</v>
          </cell>
          <cell r="N1591">
            <v>24.094667520000002</v>
          </cell>
          <cell r="O1591">
            <v>404.79041433600003</v>
          </cell>
        </row>
        <row r="1592">
          <cell r="A1592">
            <v>51971</v>
          </cell>
          <cell r="B1592" t="str">
            <v>28gg, 30D, SJ, Orizio</v>
          </cell>
          <cell r="C1592" t="str">
            <v>28</v>
          </cell>
          <cell r="D1592" t="str">
            <v>50</v>
          </cell>
          <cell r="E1592" t="str">
            <v>Nm</v>
          </cell>
          <cell r="F1592">
            <v>30</v>
          </cell>
          <cell r="G1592" t="str">
            <v>1/50Nm RS Viscose</v>
          </cell>
          <cell r="H1592">
            <v>88</v>
          </cell>
          <cell r="I1592">
            <v>3.1</v>
          </cell>
          <cell r="J1592">
            <v>2640</v>
          </cell>
          <cell r="K1592">
            <v>92</v>
          </cell>
          <cell r="L1592">
            <v>28</v>
          </cell>
          <cell r="M1592">
            <v>0.7</v>
          </cell>
          <cell r="N1592">
            <v>24.897823104</v>
          </cell>
          <cell r="O1592">
            <v>418.28342814719997</v>
          </cell>
        </row>
        <row r="1593">
          <cell r="A1593">
            <v>51971</v>
          </cell>
          <cell r="B1593" t="str">
            <v>28gg, 30D, SJ, Orizio</v>
          </cell>
          <cell r="C1593" t="str">
            <v>28</v>
          </cell>
          <cell r="D1593" t="str">
            <v>50</v>
          </cell>
          <cell r="E1593" t="str">
            <v>Nm</v>
          </cell>
          <cell r="F1593">
            <v>30</v>
          </cell>
          <cell r="G1593" t="str">
            <v>1/50Nm RS Viscose</v>
          </cell>
          <cell r="H1593">
            <v>88</v>
          </cell>
          <cell r="I1593">
            <v>3.1</v>
          </cell>
          <cell r="J1593">
            <v>2640</v>
          </cell>
          <cell r="K1593">
            <v>92</v>
          </cell>
          <cell r="L1593">
            <v>28</v>
          </cell>
          <cell r="M1593">
            <v>0.7</v>
          </cell>
          <cell r="N1593">
            <v>24.897823104</v>
          </cell>
          <cell r="O1593">
            <v>418.28342814719997</v>
          </cell>
        </row>
        <row r="1594">
          <cell r="A1594">
            <v>51972</v>
          </cell>
          <cell r="B1594" t="str">
            <v>28gg, 30D, SJ, Orizio</v>
          </cell>
          <cell r="C1594" t="str">
            <v>28</v>
          </cell>
          <cell r="D1594" t="str">
            <v>50</v>
          </cell>
          <cell r="E1594" t="str">
            <v>Nm</v>
          </cell>
          <cell r="F1594">
            <v>30</v>
          </cell>
          <cell r="G1594" t="str">
            <v>1/50Nm RS Viscose</v>
          </cell>
          <cell r="H1594">
            <v>96</v>
          </cell>
          <cell r="I1594">
            <v>3.1</v>
          </cell>
          <cell r="J1594">
            <v>2464</v>
          </cell>
          <cell r="K1594">
            <v>92</v>
          </cell>
          <cell r="L1594">
            <v>28</v>
          </cell>
          <cell r="M1594">
            <v>0.7</v>
          </cell>
          <cell r="N1594">
            <v>23.2379682304</v>
          </cell>
          <cell r="O1594">
            <v>390.39786627071999</v>
          </cell>
        </row>
        <row r="1595">
          <cell r="A1595">
            <v>51973</v>
          </cell>
          <cell r="B1595" t="str">
            <v>28gg, 30D, SJ, Orizio</v>
          </cell>
          <cell r="C1595" t="str">
            <v>28</v>
          </cell>
          <cell r="D1595" t="str">
            <v>50</v>
          </cell>
          <cell r="E1595" t="str">
            <v>Nm</v>
          </cell>
          <cell r="F1595">
            <v>30</v>
          </cell>
          <cell r="G1595" t="str">
            <v>1/50Nm RS Viscose</v>
          </cell>
          <cell r="H1595">
            <v>96</v>
          </cell>
          <cell r="I1595">
            <v>3.1</v>
          </cell>
          <cell r="J1595">
            <v>2640</v>
          </cell>
          <cell r="K1595">
            <v>88</v>
          </cell>
          <cell r="L1595">
            <v>28</v>
          </cell>
          <cell r="M1595">
            <v>0.7</v>
          </cell>
          <cell r="N1595">
            <v>23.815309056</v>
          </cell>
          <cell r="O1595">
            <v>400.09719214079996</v>
          </cell>
        </row>
        <row r="1596">
          <cell r="A1596">
            <v>51976</v>
          </cell>
          <cell r="B1596" t="str">
            <v>28gg, 30D, SJ, Orizio</v>
          </cell>
          <cell r="C1596" t="str">
            <v>28</v>
          </cell>
          <cell r="D1596" t="str">
            <v>50</v>
          </cell>
          <cell r="E1596" t="str">
            <v>Nm</v>
          </cell>
          <cell r="F1596">
            <v>30</v>
          </cell>
          <cell r="G1596" t="str">
            <v>1/50Nm RS Viscose</v>
          </cell>
          <cell r="H1596">
            <v>96</v>
          </cell>
          <cell r="I1596">
            <v>3.1</v>
          </cell>
          <cell r="J1596">
            <v>2640</v>
          </cell>
          <cell r="K1596">
            <v>92</v>
          </cell>
          <cell r="L1596">
            <v>28</v>
          </cell>
          <cell r="M1596">
            <v>0.7</v>
          </cell>
          <cell r="N1596">
            <v>24.897823104</v>
          </cell>
          <cell r="O1596">
            <v>418.28342814719997</v>
          </cell>
        </row>
        <row r="1597">
          <cell r="A1597">
            <v>51977</v>
          </cell>
          <cell r="B1597" t="str">
            <v>28gg, 30D, SJ, Orizio</v>
          </cell>
          <cell r="C1597" t="str">
            <v>28</v>
          </cell>
          <cell r="D1597" t="str">
            <v>30</v>
          </cell>
          <cell r="E1597" t="str">
            <v>Ne</v>
          </cell>
          <cell r="F1597">
            <v>30</v>
          </cell>
          <cell r="G1597" t="str">
            <v>1/30Ne RS Combed Cotton</v>
          </cell>
          <cell r="H1597">
            <v>90</v>
          </cell>
          <cell r="I1597">
            <v>2.9</v>
          </cell>
          <cell r="J1597">
            <v>2640</v>
          </cell>
          <cell r="K1597">
            <v>92</v>
          </cell>
          <cell r="L1597">
            <v>28</v>
          </cell>
          <cell r="M1597">
            <v>0.7</v>
          </cell>
          <cell r="N1597">
            <v>23.291511935999999</v>
          </cell>
          <cell r="O1597">
            <v>391.29740052479997</v>
          </cell>
        </row>
        <row r="1598">
          <cell r="A1598">
            <v>51978</v>
          </cell>
          <cell r="B1598" t="str">
            <v>28gg, 30D, SJ, Orizio</v>
          </cell>
          <cell r="C1598" t="str">
            <v>28</v>
          </cell>
          <cell r="D1598" t="str">
            <v>60</v>
          </cell>
          <cell r="E1598" t="str">
            <v>Ne</v>
          </cell>
          <cell r="F1598">
            <v>60</v>
          </cell>
          <cell r="G1598" t="str">
            <v>1/60Ne RS Combed Cotton</v>
          </cell>
          <cell r="H1598">
            <v>90</v>
          </cell>
          <cell r="I1598">
            <v>2.35</v>
          </cell>
          <cell r="J1598">
            <v>2640</v>
          </cell>
          <cell r="K1598">
            <v>92</v>
          </cell>
          <cell r="L1598">
            <v>28</v>
          </cell>
          <cell r="M1598">
            <v>0.7</v>
          </cell>
          <cell r="N1598">
            <v>9.437078112</v>
          </cell>
          <cell r="O1598">
            <v>158.5429122816</v>
          </cell>
        </row>
        <row r="1599">
          <cell r="A1599">
            <v>51988</v>
          </cell>
          <cell r="B1599" t="str">
            <v>28gg, 30D, SJ, Orizio</v>
          </cell>
          <cell r="C1599" t="str">
            <v>28</v>
          </cell>
          <cell r="D1599" t="str">
            <v>40</v>
          </cell>
          <cell r="E1599" t="str">
            <v>Ne</v>
          </cell>
          <cell r="F1599">
            <v>40</v>
          </cell>
          <cell r="G1599" t="str">
            <v>1/40Ne RS Cotton Marl (NMC13)</v>
          </cell>
          <cell r="H1599">
            <v>94</v>
          </cell>
          <cell r="I1599">
            <v>2.75</v>
          </cell>
          <cell r="J1599">
            <v>2640</v>
          </cell>
          <cell r="K1599">
            <v>92</v>
          </cell>
          <cell r="L1599">
            <v>28</v>
          </cell>
          <cell r="M1599">
            <v>0.65</v>
          </cell>
          <cell r="N1599">
            <v>16.565083919999999</v>
          </cell>
          <cell r="O1599">
            <v>258.41530915200002</v>
          </cell>
        </row>
        <row r="1600">
          <cell r="A1600">
            <v>51990</v>
          </cell>
          <cell r="B1600" t="str">
            <v>28gg, 30D, SJ, Orizio</v>
          </cell>
          <cell r="C1600" t="str">
            <v>28</v>
          </cell>
          <cell r="D1600" t="str">
            <v>50</v>
          </cell>
          <cell r="E1600" t="str">
            <v>Nm</v>
          </cell>
          <cell r="F1600">
            <v>30</v>
          </cell>
          <cell r="G1600" t="str">
            <v>1/50Nm RS Viscose</v>
          </cell>
          <cell r="H1600">
            <v>93</v>
          </cell>
          <cell r="I1600">
            <v>3</v>
          </cell>
          <cell r="J1600">
            <v>2640</v>
          </cell>
          <cell r="K1600">
            <v>92</v>
          </cell>
          <cell r="L1600">
            <v>28</v>
          </cell>
          <cell r="M1600">
            <v>0.7</v>
          </cell>
          <cell r="N1600">
            <v>24.094667520000002</v>
          </cell>
          <cell r="O1600">
            <v>404.79041433600003</v>
          </cell>
        </row>
        <row r="1601">
          <cell r="A1601">
            <v>51991</v>
          </cell>
          <cell r="B1601" t="str">
            <v>28gg, 30D, SJ, Orizio</v>
          </cell>
          <cell r="C1601" t="str">
            <v>28</v>
          </cell>
          <cell r="D1601" t="str">
            <v>50</v>
          </cell>
          <cell r="E1601" t="str">
            <v>Nm</v>
          </cell>
          <cell r="F1601">
            <v>30</v>
          </cell>
          <cell r="G1601" t="str">
            <v>1/50Nm RS Viscose</v>
          </cell>
          <cell r="H1601">
            <v>93</v>
          </cell>
          <cell r="I1601">
            <v>3</v>
          </cell>
          <cell r="J1601">
            <v>2640</v>
          </cell>
          <cell r="K1601">
            <v>92</v>
          </cell>
          <cell r="L1601">
            <v>28</v>
          </cell>
          <cell r="M1601">
            <v>0.7</v>
          </cell>
          <cell r="N1601">
            <v>24.094667520000002</v>
          </cell>
          <cell r="O1601">
            <v>404.79041433600003</v>
          </cell>
        </row>
        <row r="1602">
          <cell r="A1602">
            <v>51992</v>
          </cell>
          <cell r="B1602" t="str">
            <v>36gg, 30D, SJ, Orizio</v>
          </cell>
          <cell r="C1602" t="str">
            <v>36</v>
          </cell>
          <cell r="D1602" t="str">
            <v>80</v>
          </cell>
          <cell r="E1602" t="str">
            <v>Ne</v>
          </cell>
          <cell r="F1602">
            <v>80</v>
          </cell>
          <cell r="G1602" t="str">
            <v>1/80Ne RS Combed Cotton</v>
          </cell>
          <cell r="H1602">
            <v>90</v>
          </cell>
          <cell r="I1602">
            <v>2.2999999999999998</v>
          </cell>
          <cell r="J1602">
            <v>3384</v>
          </cell>
          <cell r="K1602">
            <v>92</v>
          </cell>
          <cell r="L1602">
            <v>28</v>
          </cell>
          <cell r="M1602">
            <v>0.7</v>
          </cell>
          <cell r="N1602">
            <v>8.8794325871999984</v>
          </cell>
          <cell r="O1602">
            <v>149.17446746495995</v>
          </cell>
        </row>
        <row r="1603">
          <cell r="A1603">
            <v>52000</v>
          </cell>
          <cell r="B1603" t="str">
            <v>28gg, 30D, SJ, Orizio</v>
          </cell>
          <cell r="C1603" t="str">
            <v>28</v>
          </cell>
          <cell r="D1603" t="str">
            <v>30</v>
          </cell>
          <cell r="E1603" t="str">
            <v>Ne</v>
          </cell>
          <cell r="F1603">
            <v>30</v>
          </cell>
          <cell r="G1603" t="str">
            <v>1/30Ne RS Cotton/ Chitopoly 45/55</v>
          </cell>
          <cell r="H1603">
            <v>96</v>
          </cell>
          <cell r="I1603">
            <v>3</v>
          </cell>
          <cell r="J1603">
            <v>2640</v>
          </cell>
          <cell r="K1603">
            <v>92</v>
          </cell>
          <cell r="L1603">
            <v>28</v>
          </cell>
          <cell r="M1603">
            <v>0.7</v>
          </cell>
          <cell r="N1603">
            <v>24.094667520000002</v>
          </cell>
          <cell r="O1603">
            <v>404.79041433600003</v>
          </cell>
        </row>
        <row r="1604">
          <cell r="A1604">
            <v>52001</v>
          </cell>
          <cell r="B1604" t="str">
            <v>28gg, 30D, SJ, Orizio</v>
          </cell>
          <cell r="C1604" t="str">
            <v>28</v>
          </cell>
          <cell r="D1604" t="str">
            <v>50</v>
          </cell>
          <cell r="E1604" t="str">
            <v>Nm</v>
          </cell>
          <cell r="F1604">
            <v>30</v>
          </cell>
          <cell r="G1604" t="str">
            <v>1/50Nm RS Modal</v>
          </cell>
          <cell r="H1604">
            <v>96</v>
          </cell>
          <cell r="I1604">
            <v>3</v>
          </cell>
          <cell r="J1604">
            <v>2640</v>
          </cell>
          <cell r="K1604">
            <v>92</v>
          </cell>
          <cell r="L1604">
            <v>28</v>
          </cell>
          <cell r="M1604">
            <v>0.7</v>
          </cell>
          <cell r="N1604">
            <v>24.094667520000002</v>
          </cell>
          <cell r="O1604">
            <v>404.79041433600003</v>
          </cell>
        </row>
        <row r="1605">
          <cell r="A1605">
            <v>52004</v>
          </cell>
          <cell r="B1605" t="str">
            <v>28gg, 30D, SJ, Orizio</v>
          </cell>
          <cell r="C1605" t="str">
            <v>28</v>
          </cell>
          <cell r="D1605" t="str">
            <v>50</v>
          </cell>
          <cell r="E1605" t="str">
            <v>Nm</v>
          </cell>
          <cell r="F1605">
            <v>30</v>
          </cell>
          <cell r="G1605" t="str">
            <v>1/50Nm RS Modal</v>
          </cell>
          <cell r="H1605">
            <v>96</v>
          </cell>
          <cell r="I1605">
            <v>3</v>
          </cell>
          <cell r="J1605">
            <v>2640</v>
          </cell>
          <cell r="K1605">
            <v>92</v>
          </cell>
          <cell r="L1605">
            <v>28</v>
          </cell>
          <cell r="M1605">
            <v>0.7</v>
          </cell>
          <cell r="N1605">
            <v>24.094667520000002</v>
          </cell>
          <cell r="O1605">
            <v>404.79041433600003</v>
          </cell>
        </row>
        <row r="1606">
          <cell r="A1606">
            <v>52007</v>
          </cell>
          <cell r="B1606" t="str">
            <v>28gg, 30D, SJ, Orizio</v>
          </cell>
          <cell r="C1606" t="str">
            <v>28</v>
          </cell>
          <cell r="D1606" t="str">
            <v>85</v>
          </cell>
          <cell r="E1606" t="str">
            <v>Nm</v>
          </cell>
          <cell r="F1606">
            <v>51</v>
          </cell>
          <cell r="G1606" t="str">
            <v>1/85Nm RS Micro Modal</v>
          </cell>
          <cell r="H1606">
            <v>88</v>
          </cell>
          <cell r="I1606">
            <v>2.52</v>
          </cell>
          <cell r="J1606">
            <v>2640</v>
          </cell>
          <cell r="K1606">
            <v>92</v>
          </cell>
          <cell r="L1606">
            <v>28</v>
          </cell>
          <cell r="M1606">
            <v>0.7</v>
          </cell>
          <cell r="N1606">
            <v>11.905600421647058</v>
          </cell>
          <cell r="O1606">
            <v>200.01408708367057</v>
          </cell>
        </row>
        <row r="1607">
          <cell r="A1607">
            <v>52008</v>
          </cell>
          <cell r="B1607" t="str">
            <v>24gg, 30D, SJ, Orizio</v>
          </cell>
          <cell r="C1607" t="str">
            <v>24</v>
          </cell>
          <cell r="D1607" t="str">
            <v>30</v>
          </cell>
          <cell r="E1607" t="str">
            <v>Ne</v>
          </cell>
          <cell r="F1607">
            <v>30</v>
          </cell>
          <cell r="G1607" t="str">
            <v>1/30Ne RS Combed Cotton</v>
          </cell>
          <cell r="H1607">
            <v>96</v>
          </cell>
          <cell r="I1607">
            <v>2.95</v>
          </cell>
          <cell r="J1607">
            <v>2220</v>
          </cell>
          <cell r="K1607">
            <v>92</v>
          </cell>
          <cell r="L1607">
            <v>28</v>
          </cell>
          <cell r="M1607">
            <v>0.7</v>
          </cell>
          <cell r="N1607">
            <v>19.923734544000006</v>
          </cell>
          <cell r="O1607">
            <v>334.71874033920005</v>
          </cell>
        </row>
        <row r="1608">
          <cell r="A1608">
            <v>52009</v>
          </cell>
          <cell r="B1608" t="str">
            <v>28gg, 30D, SJ, Orizio</v>
          </cell>
          <cell r="C1608" t="str">
            <v>28</v>
          </cell>
          <cell r="D1608" t="str">
            <v>80</v>
          </cell>
          <cell r="E1608" t="str">
            <v>Ne</v>
          </cell>
          <cell r="F1608">
            <v>80</v>
          </cell>
          <cell r="G1608" t="str">
            <v>1/80Ne RS Supima Cotton</v>
          </cell>
          <cell r="H1608">
            <v>90</v>
          </cell>
          <cell r="I1608">
            <v>2.35</v>
          </cell>
          <cell r="J1608">
            <v>2640</v>
          </cell>
          <cell r="K1608">
            <v>92</v>
          </cell>
          <cell r="L1608">
            <v>28</v>
          </cell>
          <cell r="M1608">
            <v>0.7</v>
          </cell>
          <cell r="N1608">
            <v>7.0778085839999996</v>
          </cell>
          <cell r="O1608">
            <v>118.90718421119998</v>
          </cell>
        </row>
        <row r="1609">
          <cell r="A1609">
            <v>52010</v>
          </cell>
          <cell r="B1609" t="str">
            <v>24gg, 30D, SJ, Orizio</v>
          </cell>
          <cell r="C1609" t="str">
            <v>24</v>
          </cell>
          <cell r="D1609" t="str">
            <v>30</v>
          </cell>
          <cell r="E1609" t="str">
            <v>Ne</v>
          </cell>
          <cell r="F1609">
            <v>30</v>
          </cell>
          <cell r="G1609" t="str">
            <v>1/30Ne RS Combed Cotton</v>
          </cell>
          <cell r="H1609">
            <v>48</v>
          </cell>
          <cell r="I1609">
            <v>3.05</v>
          </cell>
          <cell r="J1609">
            <v>2220</v>
          </cell>
          <cell r="K1609">
            <v>88</v>
          </cell>
          <cell r="L1609">
            <v>28</v>
          </cell>
          <cell r="M1609">
            <v>0.7</v>
          </cell>
          <cell r="N1609">
            <v>19.703501663999997</v>
          </cell>
          <cell r="O1609">
            <v>331.01882795519992</v>
          </cell>
        </row>
        <row r="1610">
          <cell r="A1610">
            <v>52012</v>
          </cell>
          <cell r="B1610" t="str">
            <v>28gg, 30D, SJ, Orizio</v>
          </cell>
          <cell r="C1610" t="str">
            <v>28</v>
          </cell>
          <cell r="D1610" t="str">
            <v>30</v>
          </cell>
          <cell r="E1610" t="str">
            <v>Ne</v>
          </cell>
          <cell r="F1610">
            <v>30</v>
          </cell>
          <cell r="G1610" t="str">
            <v>1/30Ne RS Cotton/ Rayon 50/50 (Cayon)</v>
          </cell>
          <cell r="H1610">
            <v>96</v>
          </cell>
          <cell r="I1610">
            <v>3.1</v>
          </cell>
          <cell r="J1610">
            <v>2640</v>
          </cell>
          <cell r="K1610">
            <v>92</v>
          </cell>
          <cell r="L1610">
            <v>28</v>
          </cell>
          <cell r="M1610">
            <v>0.7</v>
          </cell>
          <cell r="N1610">
            <v>24.897823104</v>
          </cell>
          <cell r="O1610">
            <v>418.28342814719997</v>
          </cell>
        </row>
        <row r="1611">
          <cell r="A1611">
            <v>52014</v>
          </cell>
          <cell r="B1611" t="str">
            <v>28gg, 30D, SJ, Orizio</v>
          </cell>
          <cell r="C1611" t="str">
            <v>28</v>
          </cell>
          <cell r="D1611" t="str">
            <v>40</v>
          </cell>
          <cell r="E1611" t="str">
            <v>Ne</v>
          </cell>
          <cell r="F1611">
            <v>40</v>
          </cell>
          <cell r="G1611" t="str">
            <v>1/40Ne RS Combed Cotton</v>
          </cell>
          <cell r="H1611">
            <v>93</v>
          </cell>
          <cell r="I1611">
            <v>3.15</v>
          </cell>
          <cell r="J1611">
            <v>2640</v>
          </cell>
          <cell r="K1611">
            <v>92</v>
          </cell>
          <cell r="L1611">
            <v>28</v>
          </cell>
          <cell r="M1611">
            <v>0.7</v>
          </cell>
          <cell r="N1611">
            <v>18.974550671999999</v>
          </cell>
          <cell r="O1611">
            <v>318.77245128959999</v>
          </cell>
        </row>
        <row r="1612">
          <cell r="A1612">
            <v>52015</v>
          </cell>
          <cell r="B1612" t="str">
            <v>28gg, 30D, SJ, Orizio</v>
          </cell>
          <cell r="C1612" t="str">
            <v>28</v>
          </cell>
          <cell r="D1612" t="str">
            <v>40</v>
          </cell>
          <cell r="E1612" t="str">
            <v>Ne</v>
          </cell>
          <cell r="F1612">
            <v>40</v>
          </cell>
          <cell r="G1612" t="str">
            <v>1/40Ne RS Combed Cotton</v>
          </cell>
          <cell r="H1612">
            <v>93</v>
          </cell>
          <cell r="I1612">
            <v>3.15</v>
          </cell>
          <cell r="J1612">
            <v>2640</v>
          </cell>
          <cell r="K1612">
            <v>92</v>
          </cell>
          <cell r="L1612">
            <v>28</v>
          </cell>
          <cell r="M1612">
            <v>0.7</v>
          </cell>
          <cell r="N1612">
            <v>18.974550671999999</v>
          </cell>
          <cell r="O1612">
            <v>318.77245128959999</v>
          </cell>
        </row>
        <row r="1613">
          <cell r="A1613">
            <v>52019</v>
          </cell>
          <cell r="B1613" t="str">
            <v>28gg, 30D, SJ, Orizio</v>
          </cell>
          <cell r="C1613" t="str">
            <v>28</v>
          </cell>
          <cell r="D1613" t="str">
            <v>30</v>
          </cell>
          <cell r="E1613" t="str">
            <v>Ne</v>
          </cell>
          <cell r="F1613">
            <v>30</v>
          </cell>
          <cell r="G1613" t="str">
            <v>1/30Ne RS Combed Cotton</v>
          </cell>
          <cell r="H1613">
            <v>90</v>
          </cell>
          <cell r="I1613">
            <v>2.9</v>
          </cell>
          <cell r="J1613">
            <v>2640</v>
          </cell>
          <cell r="K1613">
            <v>92</v>
          </cell>
          <cell r="L1613">
            <v>28</v>
          </cell>
          <cell r="M1613">
            <v>0.7</v>
          </cell>
          <cell r="N1613">
            <v>23.291511935999999</v>
          </cell>
          <cell r="O1613">
            <v>391.29740052479997</v>
          </cell>
        </row>
        <row r="1614">
          <cell r="A1614">
            <v>52022</v>
          </cell>
          <cell r="B1614" t="str">
            <v>28gg, 30D, SJ, Monarch</v>
          </cell>
          <cell r="C1614" t="str">
            <v>28</v>
          </cell>
          <cell r="D1614" t="str">
            <v>30</v>
          </cell>
          <cell r="E1614" t="str">
            <v>Ne</v>
          </cell>
          <cell r="F1614">
            <v>30</v>
          </cell>
          <cell r="G1614" t="str">
            <v>1/30Ne RS Cotton/ Polyester 60/40</v>
          </cell>
          <cell r="H1614">
            <v>100</v>
          </cell>
          <cell r="I1614">
            <v>2.7</v>
          </cell>
          <cell r="J1614">
            <v>2592</v>
          </cell>
          <cell r="K1614">
            <v>84</v>
          </cell>
          <cell r="L1614">
            <v>26</v>
          </cell>
          <cell r="M1614">
            <v>0.7</v>
          </cell>
          <cell r="N1614">
            <v>18.051001113599998</v>
          </cell>
          <cell r="O1614">
            <v>303.25681870847995</v>
          </cell>
        </row>
        <row r="1615">
          <cell r="A1615">
            <v>52025</v>
          </cell>
          <cell r="B1615" t="str">
            <v>28gg, 30D, SJ, Orizio</v>
          </cell>
          <cell r="C1615" t="str">
            <v>28</v>
          </cell>
          <cell r="D1615" t="str">
            <v>40</v>
          </cell>
          <cell r="E1615" t="str">
            <v>Ne</v>
          </cell>
          <cell r="F1615">
            <v>40</v>
          </cell>
          <cell r="G1615" t="str">
            <v>1/40Ne RS Combed Cotton</v>
          </cell>
          <cell r="H1615">
            <v>93</v>
          </cell>
          <cell r="I1615">
            <v>3.15</v>
          </cell>
          <cell r="J1615">
            <v>2640</v>
          </cell>
          <cell r="K1615">
            <v>92</v>
          </cell>
          <cell r="L1615">
            <v>28</v>
          </cell>
          <cell r="M1615">
            <v>0.7</v>
          </cell>
          <cell r="N1615">
            <v>18.974550671999999</v>
          </cell>
          <cell r="O1615">
            <v>318.77245128959999</v>
          </cell>
        </row>
        <row r="1616">
          <cell r="A1616">
            <v>52031</v>
          </cell>
          <cell r="B1616" t="str">
            <v>28gg, 30D, SJ, Orizio</v>
          </cell>
          <cell r="C1616" t="str">
            <v>28</v>
          </cell>
          <cell r="D1616" t="str">
            <v>60</v>
          </cell>
          <cell r="E1616" t="str">
            <v>Nm</v>
          </cell>
          <cell r="F1616">
            <v>36</v>
          </cell>
          <cell r="G1616" t="str">
            <v>1/60Nm RS Viscose</v>
          </cell>
          <cell r="H1616">
            <v>95</v>
          </cell>
          <cell r="I1616">
            <v>3.1</v>
          </cell>
          <cell r="J1616">
            <v>2640</v>
          </cell>
          <cell r="K1616">
            <v>92</v>
          </cell>
          <cell r="L1616">
            <v>28</v>
          </cell>
          <cell r="M1616">
            <v>0.7</v>
          </cell>
          <cell r="N1616">
            <v>20.748185920000001</v>
          </cell>
          <cell r="O1616">
            <v>348.56952345600001</v>
          </cell>
        </row>
        <row r="1617">
          <cell r="A1617">
            <v>52032</v>
          </cell>
          <cell r="B1617" t="str">
            <v>24gg, 30D, SJ, Orizio</v>
          </cell>
          <cell r="C1617" t="str">
            <v>24</v>
          </cell>
          <cell r="D1617" t="str">
            <v>30</v>
          </cell>
          <cell r="E1617" t="str">
            <v>Ne</v>
          </cell>
          <cell r="F1617">
            <v>30</v>
          </cell>
          <cell r="G1617" t="str">
            <v>1/30Ne RS Combed Cotton</v>
          </cell>
          <cell r="H1617">
            <v>100</v>
          </cell>
          <cell r="I1617">
            <v>2.6</v>
          </cell>
          <cell r="J1617">
            <v>2220</v>
          </cell>
          <cell r="K1617">
            <v>88</v>
          </cell>
          <cell r="L1617">
            <v>26</v>
          </cell>
          <cell r="M1617">
            <v>0.7</v>
          </cell>
          <cell r="N1617">
            <v>15.596682816000001</v>
          </cell>
          <cell r="O1617">
            <v>262.0242713088</v>
          </cell>
        </row>
        <row r="1618">
          <cell r="A1618">
            <v>52034</v>
          </cell>
          <cell r="B1618" t="str">
            <v>24gg, 30D, SJ, Orizio</v>
          </cell>
          <cell r="C1618" t="str">
            <v>24</v>
          </cell>
          <cell r="D1618" t="str">
            <v>30</v>
          </cell>
          <cell r="E1618" t="str">
            <v>Ne</v>
          </cell>
          <cell r="F1618">
            <v>30</v>
          </cell>
          <cell r="G1618" t="str">
            <v>1/30Ne RS Combed Cotton</v>
          </cell>
          <cell r="H1618">
            <v>100</v>
          </cell>
          <cell r="I1618">
            <v>2.6</v>
          </cell>
          <cell r="J1618">
            <v>2220</v>
          </cell>
          <cell r="K1618">
            <v>88</v>
          </cell>
          <cell r="L1618">
            <v>26</v>
          </cell>
          <cell r="M1618">
            <v>0.7</v>
          </cell>
          <cell r="N1618">
            <v>15.596682816000001</v>
          </cell>
          <cell r="O1618">
            <v>262.0242713088</v>
          </cell>
        </row>
        <row r="1619">
          <cell r="A1619">
            <v>52036</v>
          </cell>
          <cell r="B1619" t="str">
            <v>28gg, 30D, SJ, Orizio</v>
          </cell>
          <cell r="C1619" t="str">
            <v>28</v>
          </cell>
          <cell r="D1619" t="str">
            <v>80</v>
          </cell>
          <cell r="E1619" t="str">
            <v>Ne</v>
          </cell>
          <cell r="F1619">
            <v>80</v>
          </cell>
          <cell r="G1619" t="str">
            <v>1/80Ne RS Combed Cotton</v>
          </cell>
          <cell r="H1619">
            <v>91</v>
          </cell>
          <cell r="I1619">
            <v>2.35</v>
          </cell>
          <cell r="J1619">
            <v>2640</v>
          </cell>
          <cell r="K1619">
            <v>92</v>
          </cell>
          <cell r="L1619">
            <v>28</v>
          </cell>
          <cell r="M1619">
            <v>0.7</v>
          </cell>
          <cell r="N1619">
            <v>7.0778085839999996</v>
          </cell>
          <cell r="O1619">
            <v>118.90718421119998</v>
          </cell>
        </row>
        <row r="1620">
          <cell r="A1620">
            <v>52037</v>
          </cell>
          <cell r="B1620" t="str">
            <v>24gg, 30D, SJ, Orizio</v>
          </cell>
          <cell r="C1620" t="str">
            <v>24</v>
          </cell>
          <cell r="D1620" t="str">
            <v>20</v>
          </cell>
          <cell r="E1620" t="str">
            <v>Ne</v>
          </cell>
          <cell r="F1620">
            <v>20</v>
          </cell>
          <cell r="G1620" t="str">
            <v>1/20Ne RS Organic Cotton</v>
          </cell>
          <cell r="H1620">
            <v>100</v>
          </cell>
          <cell r="I1620">
            <v>3.35</v>
          </cell>
          <cell r="J1620">
            <v>2220</v>
          </cell>
          <cell r="K1620">
            <v>92</v>
          </cell>
          <cell r="L1620">
            <v>26</v>
          </cell>
          <cell r="M1620">
            <v>0.7</v>
          </cell>
          <cell r="N1620">
            <v>31.513752036000003</v>
          </cell>
          <cell r="O1620">
            <v>529.43103420479997</v>
          </cell>
        </row>
        <row r="1621">
          <cell r="A1621">
            <v>52038</v>
          </cell>
          <cell r="B1621" t="str">
            <v>28gg, 30D, SJ, Orizio</v>
          </cell>
          <cell r="C1621" t="str">
            <v>28</v>
          </cell>
          <cell r="D1621" t="str">
            <v>30</v>
          </cell>
          <cell r="E1621" t="str">
            <v>Ne</v>
          </cell>
          <cell r="F1621">
            <v>30</v>
          </cell>
          <cell r="G1621" t="str">
            <v>1/30Ne RS Organic Cotton</v>
          </cell>
          <cell r="H1621">
            <v>90</v>
          </cell>
          <cell r="I1621">
            <v>3.2</v>
          </cell>
          <cell r="J1621">
            <v>2640</v>
          </cell>
          <cell r="K1621">
            <v>92</v>
          </cell>
          <cell r="L1621">
            <v>28</v>
          </cell>
          <cell r="M1621">
            <v>0.7</v>
          </cell>
          <cell r="N1621">
            <v>25.700978688000003</v>
          </cell>
          <cell r="O1621">
            <v>431.77644195840003</v>
          </cell>
        </row>
        <row r="1622">
          <cell r="A1622">
            <v>52039</v>
          </cell>
          <cell r="B1622" t="str">
            <v>28gg, 30D, SJ, Orizio</v>
          </cell>
          <cell r="C1622" t="str">
            <v>28</v>
          </cell>
          <cell r="D1622" t="str">
            <v>30</v>
          </cell>
          <cell r="E1622" t="str">
            <v>Ne</v>
          </cell>
          <cell r="F1622">
            <v>30</v>
          </cell>
          <cell r="G1622" t="str">
            <v>1/30Ne RS Combed Cotton</v>
          </cell>
          <cell r="H1622">
            <v>90</v>
          </cell>
          <cell r="I1622">
            <v>2.9</v>
          </cell>
          <cell r="J1622">
            <v>2640</v>
          </cell>
          <cell r="K1622">
            <v>92</v>
          </cell>
          <cell r="L1622">
            <v>28</v>
          </cell>
          <cell r="M1622">
            <v>0.7</v>
          </cell>
          <cell r="N1622">
            <v>23.291511935999999</v>
          </cell>
          <cell r="O1622">
            <v>391.29740052479997</v>
          </cell>
        </row>
        <row r="1623">
          <cell r="A1623">
            <v>52042</v>
          </cell>
          <cell r="B1623" t="str">
            <v>28gg, 30D, SJ, Monarch</v>
          </cell>
          <cell r="C1623" t="str">
            <v>28</v>
          </cell>
          <cell r="D1623" t="str">
            <v>30</v>
          </cell>
          <cell r="E1623" t="str">
            <v>Ne</v>
          </cell>
          <cell r="F1623">
            <v>30</v>
          </cell>
          <cell r="G1623" t="str">
            <v>1/30Ne RS Combed Cotton</v>
          </cell>
          <cell r="H1623">
            <v>100</v>
          </cell>
          <cell r="I1623">
            <v>2.9</v>
          </cell>
          <cell r="J1623">
            <v>2592</v>
          </cell>
          <cell r="K1623">
            <v>84</v>
          </cell>
          <cell r="L1623">
            <v>26</v>
          </cell>
          <cell r="M1623">
            <v>0.7</v>
          </cell>
          <cell r="N1623">
            <v>19.3881123072</v>
          </cell>
          <cell r="O1623">
            <v>325.72028676095999</v>
          </cell>
        </row>
        <row r="1624">
          <cell r="A1624">
            <v>52043</v>
          </cell>
          <cell r="B1624" t="str">
            <v>28gg, 30D, SJ, Orizio</v>
          </cell>
          <cell r="C1624" t="str">
            <v>28</v>
          </cell>
          <cell r="D1624" t="str">
            <v>30</v>
          </cell>
          <cell r="E1624" t="str">
            <v>Ne</v>
          </cell>
          <cell r="F1624">
            <v>30</v>
          </cell>
          <cell r="G1624" t="str">
            <v>1/30Ne RS Fair Trade Cotton</v>
          </cell>
          <cell r="H1624">
            <v>90</v>
          </cell>
          <cell r="I1624">
            <v>3</v>
          </cell>
          <cell r="J1624">
            <v>2640</v>
          </cell>
          <cell r="K1624">
            <v>92</v>
          </cell>
          <cell r="L1624">
            <v>28</v>
          </cell>
          <cell r="M1624">
            <v>0.7</v>
          </cell>
          <cell r="N1624">
            <v>24.094667520000002</v>
          </cell>
          <cell r="O1624">
            <v>404.79041433600003</v>
          </cell>
        </row>
        <row r="1625">
          <cell r="A1625">
            <v>52044</v>
          </cell>
          <cell r="B1625" t="str">
            <v>28gg, 30D, SJ, Orizio</v>
          </cell>
          <cell r="C1625" t="str">
            <v>28</v>
          </cell>
          <cell r="D1625" t="str">
            <v>30</v>
          </cell>
          <cell r="E1625" t="str">
            <v>Ne</v>
          </cell>
          <cell r="F1625">
            <v>30</v>
          </cell>
          <cell r="G1625" t="str">
            <v>1/30Ne RS Fair Trade Cotton</v>
          </cell>
          <cell r="H1625">
            <v>90</v>
          </cell>
          <cell r="I1625">
            <v>3.2</v>
          </cell>
          <cell r="J1625">
            <v>2640</v>
          </cell>
          <cell r="K1625">
            <v>92</v>
          </cell>
          <cell r="L1625">
            <v>28</v>
          </cell>
          <cell r="M1625">
            <v>0.7</v>
          </cell>
          <cell r="N1625">
            <v>25.700978688000003</v>
          </cell>
          <cell r="O1625">
            <v>431.77644195840003</v>
          </cell>
        </row>
        <row r="1626">
          <cell r="A1626">
            <v>52045</v>
          </cell>
          <cell r="B1626" t="str">
            <v>36gg, 30D, SJ, Orizio</v>
          </cell>
          <cell r="C1626" t="str">
            <v>36</v>
          </cell>
          <cell r="D1626" t="str">
            <v>85</v>
          </cell>
          <cell r="E1626" t="str">
            <v>Nm</v>
          </cell>
          <cell r="F1626">
            <v>51</v>
          </cell>
          <cell r="G1626" t="str">
            <v>1/85Nm RS Micro Modal</v>
          </cell>
          <cell r="H1626">
            <v>94</v>
          </cell>
          <cell r="I1626">
            <v>2.35</v>
          </cell>
          <cell r="J1626">
            <v>3384</v>
          </cell>
          <cell r="K1626">
            <v>92</v>
          </cell>
          <cell r="L1626">
            <v>28</v>
          </cell>
          <cell r="M1626">
            <v>0.7</v>
          </cell>
          <cell r="N1626">
            <v>14.231315655529411</v>
          </cell>
          <cell r="O1626">
            <v>239.08610301289411</v>
          </cell>
        </row>
        <row r="1627">
          <cell r="A1627">
            <v>52046</v>
          </cell>
          <cell r="B1627" t="str">
            <v>28gg, 30D, SJ, Orizio</v>
          </cell>
          <cell r="C1627" t="str">
            <v>28</v>
          </cell>
          <cell r="D1627" t="str">
            <v>40</v>
          </cell>
          <cell r="E1627" t="str">
            <v>Ne</v>
          </cell>
          <cell r="F1627">
            <v>40</v>
          </cell>
          <cell r="G1627" t="str">
            <v>1/40Ne RS Combed Cotton</v>
          </cell>
          <cell r="H1627">
            <v>93</v>
          </cell>
          <cell r="I1627">
            <v>2.8</v>
          </cell>
          <cell r="J1627">
            <v>2640</v>
          </cell>
          <cell r="K1627">
            <v>92</v>
          </cell>
          <cell r="L1627">
            <v>28</v>
          </cell>
          <cell r="M1627">
            <v>0.7</v>
          </cell>
          <cell r="N1627">
            <v>16.866267263999998</v>
          </cell>
          <cell r="O1627">
            <v>283.35329003519996</v>
          </cell>
        </row>
        <row r="1628">
          <cell r="A1628">
            <v>52047</v>
          </cell>
          <cell r="B1628" t="str">
            <v>28gg, 30D, SJ, Orizio</v>
          </cell>
          <cell r="C1628" t="str">
            <v>28</v>
          </cell>
          <cell r="D1628" t="str">
            <v>40</v>
          </cell>
          <cell r="E1628" t="str">
            <v>Ne</v>
          </cell>
          <cell r="F1628">
            <v>40</v>
          </cell>
          <cell r="G1628" t="str">
            <v>1/40Ne RS Combed Cotton</v>
          </cell>
          <cell r="H1628">
            <v>93</v>
          </cell>
          <cell r="I1628">
            <v>2.8</v>
          </cell>
          <cell r="J1628">
            <v>2640</v>
          </cell>
          <cell r="K1628">
            <v>92</v>
          </cell>
          <cell r="L1628">
            <v>28</v>
          </cell>
          <cell r="M1628">
            <v>0.7</v>
          </cell>
          <cell r="N1628">
            <v>16.866267263999998</v>
          </cell>
          <cell r="O1628">
            <v>283.35329003519996</v>
          </cell>
        </row>
        <row r="1629">
          <cell r="A1629">
            <v>52048</v>
          </cell>
          <cell r="B1629" t="str">
            <v>28gg, 30D, SJ, Orizio</v>
          </cell>
          <cell r="C1629" t="str">
            <v>28</v>
          </cell>
          <cell r="D1629" t="str">
            <v>40</v>
          </cell>
          <cell r="E1629" t="str">
            <v>Ne</v>
          </cell>
          <cell r="F1629">
            <v>40</v>
          </cell>
          <cell r="G1629" t="str">
            <v xml:space="preserve">1/40Ne RS Compact Cotton </v>
          </cell>
          <cell r="H1629">
            <v>93</v>
          </cell>
          <cell r="I1629">
            <v>2.8</v>
          </cell>
          <cell r="J1629">
            <v>2640</v>
          </cell>
          <cell r="K1629">
            <v>92</v>
          </cell>
          <cell r="L1629">
            <v>28</v>
          </cell>
          <cell r="M1629">
            <v>0.7</v>
          </cell>
          <cell r="N1629">
            <v>16.866267263999998</v>
          </cell>
          <cell r="O1629">
            <v>283.35329003519996</v>
          </cell>
        </row>
        <row r="1630">
          <cell r="A1630">
            <v>52055</v>
          </cell>
          <cell r="B1630" t="str">
            <v>28gg, 30D, SJ, Orizio</v>
          </cell>
          <cell r="C1630" t="str">
            <v>28</v>
          </cell>
          <cell r="D1630" t="str">
            <v>40</v>
          </cell>
          <cell r="E1630" t="str">
            <v>Ne</v>
          </cell>
          <cell r="F1630">
            <v>40</v>
          </cell>
          <cell r="G1630" t="str">
            <v>1/40Ne RS Combed Cotton</v>
          </cell>
          <cell r="H1630">
            <v>90</v>
          </cell>
          <cell r="I1630">
            <v>3</v>
          </cell>
          <cell r="J1630">
            <v>2640</v>
          </cell>
          <cell r="K1630">
            <v>92</v>
          </cell>
          <cell r="L1630">
            <v>28</v>
          </cell>
          <cell r="M1630">
            <v>0.7</v>
          </cell>
          <cell r="N1630">
            <v>18.071000640000001</v>
          </cell>
          <cell r="O1630">
            <v>303.59281075199999</v>
          </cell>
        </row>
        <row r="1631">
          <cell r="A1631">
            <v>52057</v>
          </cell>
          <cell r="B1631" t="str">
            <v>24gg, 30D, SJ, Orizio</v>
          </cell>
          <cell r="C1631" t="str">
            <v>24</v>
          </cell>
          <cell r="D1631" t="str">
            <v>30</v>
          </cell>
          <cell r="E1631" t="str">
            <v>Ne</v>
          </cell>
          <cell r="F1631">
            <v>30</v>
          </cell>
          <cell r="G1631" t="str">
            <v>1/30Ne RS Combed Cotton</v>
          </cell>
          <cell r="H1631">
            <v>96</v>
          </cell>
          <cell r="I1631">
            <v>2.95</v>
          </cell>
          <cell r="J1631">
            <v>2220</v>
          </cell>
          <cell r="K1631">
            <v>92</v>
          </cell>
          <cell r="L1631">
            <v>28</v>
          </cell>
          <cell r="M1631">
            <v>0.7</v>
          </cell>
          <cell r="N1631">
            <v>19.923734544000006</v>
          </cell>
          <cell r="O1631">
            <v>334.71874033920005</v>
          </cell>
        </row>
        <row r="1632">
          <cell r="A1632">
            <v>52058</v>
          </cell>
          <cell r="B1632" t="str">
            <v>24gg, 30D, SJ, Orizio</v>
          </cell>
          <cell r="C1632" t="str">
            <v>24</v>
          </cell>
          <cell r="D1632" t="str">
            <v>30</v>
          </cell>
          <cell r="E1632" t="str">
            <v>Ne</v>
          </cell>
          <cell r="F1632">
            <v>30</v>
          </cell>
          <cell r="G1632" t="str">
            <v>1/30Ne RS Combed Cotton</v>
          </cell>
          <cell r="H1632">
            <v>48</v>
          </cell>
          <cell r="I1632">
            <v>3.05</v>
          </cell>
          <cell r="J1632">
            <v>2220</v>
          </cell>
          <cell r="K1632">
            <v>88</v>
          </cell>
          <cell r="L1632">
            <v>28</v>
          </cell>
          <cell r="M1632">
            <v>0.7</v>
          </cell>
          <cell r="N1632">
            <v>19.703501663999997</v>
          </cell>
          <cell r="O1632">
            <v>331.01882795519992</v>
          </cell>
        </row>
        <row r="1633">
          <cell r="A1633">
            <v>52066</v>
          </cell>
          <cell r="B1633" t="str">
            <v>28gg, 30D, SJ, Orizio</v>
          </cell>
          <cell r="C1633" t="str">
            <v>28</v>
          </cell>
          <cell r="D1633" t="str">
            <v>80</v>
          </cell>
          <cell r="E1633" t="str">
            <v>Nm</v>
          </cell>
          <cell r="F1633">
            <v>48</v>
          </cell>
          <cell r="G1633" t="str">
            <v>1/80Nm OES Viscose</v>
          </cell>
          <cell r="H1633">
            <v>90</v>
          </cell>
          <cell r="I1633">
            <v>2.8</v>
          </cell>
          <cell r="J1633">
            <v>2640</v>
          </cell>
          <cell r="K1633">
            <v>92</v>
          </cell>
          <cell r="L1633">
            <v>28</v>
          </cell>
          <cell r="M1633">
            <v>0.7</v>
          </cell>
          <cell r="N1633">
            <v>14.055222719999998</v>
          </cell>
          <cell r="O1633">
            <v>236.12774169599993</v>
          </cell>
        </row>
        <row r="1634">
          <cell r="A1634">
            <v>52068</v>
          </cell>
          <cell r="B1634" t="str">
            <v>28gg, 30D, SJ, Orizio</v>
          </cell>
          <cell r="C1634" t="str">
            <v>28</v>
          </cell>
          <cell r="D1634" t="str">
            <v>50</v>
          </cell>
          <cell r="E1634" t="str">
            <v>Nm</v>
          </cell>
          <cell r="F1634">
            <v>30</v>
          </cell>
          <cell r="G1634" t="str">
            <v>1/50Nm OES Viscose</v>
          </cell>
          <cell r="H1634">
            <v>93</v>
          </cell>
          <cell r="I1634">
            <v>3.15</v>
          </cell>
          <cell r="J1634">
            <v>2640</v>
          </cell>
          <cell r="K1634">
            <v>92</v>
          </cell>
          <cell r="L1634">
            <v>28</v>
          </cell>
          <cell r="M1634">
            <v>0.7</v>
          </cell>
          <cell r="N1634">
            <v>25.299400896000002</v>
          </cell>
          <cell r="O1634">
            <v>425.02993505280006</v>
          </cell>
        </row>
        <row r="1635">
          <cell r="A1635">
            <v>52069</v>
          </cell>
          <cell r="B1635" t="str">
            <v>28gg, 30D, SJ, Orizio</v>
          </cell>
          <cell r="C1635" t="str">
            <v>28</v>
          </cell>
          <cell r="D1635" t="str">
            <v>30</v>
          </cell>
          <cell r="E1635" t="str">
            <v>Ne</v>
          </cell>
          <cell r="F1635">
            <v>30</v>
          </cell>
          <cell r="G1635" t="str">
            <v>1/30Ne RS Combed Cotton</v>
          </cell>
          <cell r="H1635">
            <v>100</v>
          </cell>
          <cell r="I1635">
            <v>2.78</v>
          </cell>
          <cell r="J1635">
            <v>2640</v>
          </cell>
          <cell r="K1635">
            <v>92</v>
          </cell>
          <cell r="L1635">
            <v>26</v>
          </cell>
          <cell r="M1635">
            <v>0.7</v>
          </cell>
          <cell r="N1635">
            <v>20.732887718400001</v>
          </cell>
          <cell r="O1635">
            <v>348.31251366911999</v>
          </cell>
        </row>
        <row r="1636">
          <cell r="A1636">
            <v>52072</v>
          </cell>
          <cell r="B1636" t="str">
            <v>28gg, 30D, SJ, Orizio</v>
          </cell>
          <cell r="C1636" t="str">
            <v>28</v>
          </cell>
          <cell r="D1636" t="str">
            <v>40</v>
          </cell>
          <cell r="E1636" t="str">
            <v>Ne</v>
          </cell>
          <cell r="F1636">
            <v>40</v>
          </cell>
          <cell r="G1636" t="str">
            <v>1/40Ne RS Combed Cotton (S Twist)</v>
          </cell>
          <cell r="H1636">
            <v>46.5</v>
          </cell>
          <cell r="I1636">
            <v>2.8</v>
          </cell>
          <cell r="J1636">
            <v>2640</v>
          </cell>
          <cell r="K1636">
            <v>92</v>
          </cell>
          <cell r="L1636">
            <v>28</v>
          </cell>
          <cell r="M1636">
            <v>0.7</v>
          </cell>
          <cell r="N1636">
            <v>16.866267263999998</v>
          </cell>
          <cell r="O1636">
            <v>283.35329003519996</v>
          </cell>
        </row>
        <row r="1637">
          <cell r="A1637">
            <v>52072</v>
          </cell>
          <cell r="B1637" t="str">
            <v>28gg, 30D, SJ, Orizio</v>
          </cell>
          <cell r="C1637" t="str">
            <v>28</v>
          </cell>
          <cell r="D1637" t="str">
            <v>40</v>
          </cell>
          <cell r="E1637" t="str">
            <v>Ne</v>
          </cell>
          <cell r="F1637">
            <v>40</v>
          </cell>
          <cell r="G1637" t="str">
            <v>1/40Ne RS Combed Cotton (S Twist)</v>
          </cell>
          <cell r="H1637">
            <v>46.5</v>
          </cell>
          <cell r="I1637">
            <v>2.8</v>
          </cell>
          <cell r="J1637">
            <v>2640</v>
          </cell>
          <cell r="K1637">
            <v>92</v>
          </cell>
          <cell r="L1637">
            <v>28</v>
          </cell>
          <cell r="M1637">
            <v>0.7</v>
          </cell>
          <cell r="N1637">
            <v>16.866267263999998</v>
          </cell>
          <cell r="O1637">
            <v>283.35329003519996</v>
          </cell>
        </row>
        <row r="1638">
          <cell r="A1638">
            <v>52076</v>
          </cell>
          <cell r="B1638" t="str">
            <v>28gg, 30D, SJ, Orizio</v>
          </cell>
          <cell r="C1638" t="str">
            <v>28</v>
          </cell>
          <cell r="D1638" t="str">
            <v>70</v>
          </cell>
          <cell r="E1638" t="str">
            <v>Nm</v>
          </cell>
          <cell r="F1638">
            <v>42</v>
          </cell>
          <cell r="G1638" t="str">
            <v>1/70Nm RS Modal</v>
          </cell>
          <cell r="H1638">
            <v>95</v>
          </cell>
          <cell r="I1638">
            <v>2.95</v>
          </cell>
          <cell r="J1638">
            <v>2640</v>
          </cell>
          <cell r="K1638">
            <v>92</v>
          </cell>
          <cell r="L1638">
            <v>28</v>
          </cell>
          <cell r="M1638">
            <v>0.7</v>
          </cell>
          <cell r="N1638">
            <v>16.923635520000005</v>
          </cell>
          <cell r="O1638">
            <v>284.31707673600005</v>
          </cell>
        </row>
        <row r="1639">
          <cell r="A1639">
            <v>52077</v>
          </cell>
          <cell r="B1639" t="str">
            <v>28gg, 30D, SJ, Orizio</v>
          </cell>
          <cell r="C1639" t="str">
            <v>28</v>
          </cell>
          <cell r="D1639" t="str">
            <v>28</v>
          </cell>
          <cell r="E1639" t="str">
            <v>Ne</v>
          </cell>
          <cell r="F1639">
            <v>28</v>
          </cell>
          <cell r="G1639" t="str">
            <v xml:space="preserve">1/28Ne RS Combed Cotton </v>
          </cell>
          <cell r="H1639">
            <v>95</v>
          </cell>
          <cell r="I1639">
            <v>3.35</v>
          </cell>
          <cell r="J1639">
            <v>2640</v>
          </cell>
          <cell r="K1639">
            <v>92</v>
          </cell>
          <cell r="L1639">
            <v>28</v>
          </cell>
          <cell r="M1639">
            <v>0.7</v>
          </cell>
          <cell r="N1639">
            <v>28.82754864</v>
          </cell>
          <cell r="O1639">
            <v>484.30281715199999</v>
          </cell>
        </row>
        <row r="1640">
          <cell r="A1640">
            <v>52081</v>
          </cell>
          <cell r="B1640" t="str">
            <v>28gg, 30D, SJ, Orizio</v>
          </cell>
          <cell r="C1640" t="str">
            <v>28</v>
          </cell>
          <cell r="D1640" t="str">
            <v>40</v>
          </cell>
          <cell r="E1640" t="str">
            <v>Ne</v>
          </cell>
          <cell r="F1640">
            <v>40</v>
          </cell>
          <cell r="G1640" t="str">
            <v>1/40Ne RS Combed Cotton</v>
          </cell>
          <cell r="H1640">
            <v>90</v>
          </cell>
          <cell r="I1640">
            <v>3</v>
          </cell>
          <cell r="J1640">
            <v>2640</v>
          </cell>
          <cell r="K1640">
            <v>92</v>
          </cell>
          <cell r="L1640">
            <v>28</v>
          </cell>
          <cell r="M1640">
            <v>0.7</v>
          </cell>
          <cell r="N1640">
            <v>18.071000640000001</v>
          </cell>
          <cell r="O1640">
            <v>303.59281075199999</v>
          </cell>
        </row>
        <row r="1641">
          <cell r="A1641">
            <v>52092</v>
          </cell>
          <cell r="B1641" t="str">
            <v>28gg, 30D, SJ, Orizio</v>
          </cell>
          <cell r="C1641" t="str">
            <v>28</v>
          </cell>
          <cell r="D1641" t="str">
            <v>30</v>
          </cell>
          <cell r="E1641" t="str">
            <v>Ne</v>
          </cell>
          <cell r="F1641">
            <v>30</v>
          </cell>
          <cell r="G1641" t="str">
            <v>1/30Ne RS Combed Cotton</v>
          </cell>
          <cell r="H1641">
            <v>100</v>
          </cell>
          <cell r="I1641">
            <v>2.9</v>
          </cell>
          <cell r="J1641">
            <v>2640</v>
          </cell>
          <cell r="K1641">
            <v>92</v>
          </cell>
          <cell r="L1641">
            <v>26</v>
          </cell>
          <cell r="M1641">
            <v>0.7</v>
          </cell>
          <cell r="N1641">
            <v>21.627832511999998</v>
          </cell>
          <cell r="O1641">
            <v>363.34758620159994</v>
          </cell>
        </row>
        <row r="1642">
          <cell r="A1642">
            <v>52094</v>
          </cell>
          <cell r="B1642" t="str">
            <v>28gg, 30D, SJ, Monarch</v>
          </cell>
          <cell r="C1642" t="str">
            <v>28</v>
          </cell>
          <cell r="D1642" t="str">
            <v>30</v>
          </cell>
          <cell r="E1642" t="str">
            <v>Ne</v>
          </cell>
          <cell r="F1642">
            <v>30</v>
          </cell>
          <cell r="G1642" t="str">
            <v>1/30Ne RS Fair Trade Cotton</v>
          </cell>
          <cell r="H1642">
            <v>100</v>
          </cell>
          <cell r="I1642">
            <v>2.7</v>
          </cell>
          <cell r="J1642">
            <v>2592</v>
          </cell>
          <cell r="K1642">
            <v>84</v>
          </cell>
          <cell r="L1642">
            <v>26</v>
          </cell>
          <cell r="M1642">
            <v>0.7</v>
          </cell>
          <cell r="N1642">
            <v>18.051001113599998</v>
          </cell>
          <cell r="O1642">
            <v>303.25681870847995</v>
          </cell>
        </row>
        <row r="1643">
          <cell r="A1643">
            <v>52095</v>
          </cell>
          <cell r="B1643" t="str">
            <v>24gg, 30D, SJ, Orizio</v>
          </cell>
          <cell r="C1643" t="str">
            <v>24</v>
          </cell>
          <cell r="D1643" t="str">
            <v>30</v>
          </cell>
          <cell r="E1643" t="str">
            <v>Ne</v>
          </cell>
          <cell r="F1643">
            <v>30</v>
          </cell>
          <cell r="G1643" t="str">
            <v>1/30Ne RS Combed Cotton</v>
          </cell>
          <cell r="H1643">
            <v>96</v>
          </cell>
          <cell r="I1643">
            <v>3.1</v>
          </cell>
          <cell r="J1643">
            <v>2220</v>
          </cell>
          <cell r="K1643">
            <v>92</v>
          </cell>
          <cell r="L1643">
            <v>28</v>
          </cell>
          <cell r="M1643">
            <v>0.7</v>
          </cell>
          <cell r="N1643">
            <v>20.936805792000001</v>
          </cell>
          <cell r="O1643">
            <v>351.7383373056</v>
          </cell>
        </row>
        <row r="1644">
          <cell r="A1644">
            <v>52098</v>
          </cell>
          <cell r="B1644" t="str">
            <v>28gg, 30D, SJ, Orizio</v>
          </cell>
          <cell r="C1644" t="str">
            <v>28</v>
          </cell>
          <cell r="D1644" t="str">
            <v>50</v>
          </cell>
          <cell r="E1644" t="str">
            <v>Nm</v>
          </cell>
          <cell r="F1644">
            <v>30</v>
          </cell>
          <cell r="G1644" t="str">
            <v>1/50Nm RS Viscose</v>
          </cell>
          <cell r="H1644">
            <v>93</v>
          </cell>
          <cell r="I1644">
            <v>3</v>
          </cell>
          <cell r="J1644">
            <v>2640</v>
          </cell>
          <cell r="K1644">
            <v>92</v>
          </cell>
          <cell r="L1644">
            <v>28</v>
          </cell>
          <cell r="M1644">
            <v>0.7</v>
          </cell>
          <cell r="N1644">
            <v>24.094667520000002</v>
          </cell>
          <cell r="O1644">
            <v>404.79041433600003</v>
          </cell>
        </row>
        <row r="1645">
          <cell r="A1645">
            <v>52103</v>
          </cell>
          <cell r="B1645" t="str">
            <v>28gg, 30D, SJ, Orizio</v>
          </cell>
          <cell r="C1645" t="str">
            <v>28</v>
          </cell>
          <cell r="D1645" t="str">
            <v>40</v>
          </cell>
          <cell r="E1645" t="str">
            <v>Ne</v>
          </cell>
          <cell r="F1645">
            <v>40</v>
          </cell>
          <cell r="G1645" t="str">
            <v>1/40Ne RS Combed Cotton</v>
          </cell>
          <cell r="H1645">
            <v>95</v>
          </cell>
          <cell r="I1645">
            <v>2.75</v>
          </cell>
          <cell r="J1645">
            <v>2640</v>
          </cell>
          <cell r="K1645">
            <v>92</v>
          </cell>
          <cell r="L1645">
            <v>28</v>
          </cell>
          <cell r="M1645">
            <v>0.7</v>
          </cell>
          <cell r="N1645">
            <v>16.565083919999999</v>
          </cell>
          <cell r="O1645">
            <v>278.29340985599993</v>
          </cell>
        </row>
        <row r="1646">
          <cell r="A1646">
            <v>52111</v>
          </cell>
          <cell r="B1646" t="str">
            <v>28gg, 30D, SJ, Orizio</v>
          </cell>
          <cell r="C1646" t="str">
            <v>28</v>
          </cell>
          <cell r="D1646" t="str">
            <v>100</v>
          </cell>
          <cell r="E1646" t="str">
            <v>Nm</v>
          </cell>
          <cell r="F1646">
            <v>59</v>
          </cell>
          <cell r="G1646" t="str">
            <v>1/100Nm RS Cotton/ Micro Modal 50/50</v>
          </cell>
          <cell r="H1646">
            <v>92</v>
          </cell>
          <cell r="I1646">
            <v>2.6</v>
          </cell>
          <cell r="J1646">
            <v>2640</v>
          </cell>
          <cell r="K1646">
            <v>92</v>
          </cell>
          <cell r="L1646">
            <v>28</v>
          </cell>
          <cell r="M1646">
            <v>0.7</v>
          </cell>
          <cell r="N1646">
            <v>10.61798907661017</v>
          </cell>
          <cell r="O1646">
            <v>178.38221648705084</v>
          </cell>
        </row>
        <row r="1647">
          <cell r="A1647">
            <v>52112</v>
          </cell>
          <cell r="B1647" t="str">
            <v>24gg, 30D, SJ, Orizio</v>
          </cell>
          <cell r="C1647" t="str">
            <v>24</v>
          </cell>
          <cell r="D1647" t="str">
            <v>40</v>
          </cell>
          <cell r="E1647" t="str">
            <v>Ne</v>
          </cell>
          <cell r="F1647">
            <v>40</v>
          </cell>
          <cell r="G1647" t="str">
            <v>1/40Ne RS Tencel A100 Marl (MT 08)</v>
          </cell>
          <cell r="H1647">
            <v>95</v>
          </cell>
          <cell r="I1647">
            <v>2.5</v>
          </cell>
          <cell r="J1647">
            <v>2220</v>
          </cell>
          <cell r="K1647">
            <v>88</v>
          </cell>
          <cell r="L1647">
            <v>28</v>
          </cell>
          <cell r="M1647">
            <v>0.65</v>
          </cell>
          <cell r="N1647">
            <v>12.1128084</v>
          </cell>
          <cell r="O1647">
            <v>188.95981104000001</v>
          </cell>
        </row>
        <row r="1648">
          <cell r="A1648">
            <v>52118</v>
          </cell>
          <cell r="B1648" t="str">
            <v>28gg, 30D, SJ, Orizio</v>
          </cell>
          <cell r="C1648" t="str">
            <v>28</v>
          </cell>
          <cell r="D1648" t="str">
            <v>40</v>
          </cell>
          <cell r="E1648" t="str">
            <v>Ne</v>
          </cell>
          <cell r="F1648">
            <v>40</v>
          </cell>
          <cell r="G1648" t="str">
            <v>1/40Ne RS Combed Cotton</v>
          </cell>
          <cell r="H1648">
            <v>95</v>
          </cell>
          <cell r="I1648">
            <v>3.1</v>
          </cell>
          <cell r="J1648">
            <v>2640</v>
          </cell>
          <cell r="K1648">
            <v>92</v>
          </cell>
          <cell r="L1648">
            <v>28</v>
          </cell>
          <cell r="M1648">
            <v>0.7</v>
          </cell>
          <cell r="N1648">
            <v>18.673367328000001</v>
          </cell>
          <cell r="O1648">
            <v>313.71257111040001</v>
          </cell>
        </row>
        <row r="1649">
          <cell r="A1649">
            <v>52119</v>
          </cell>
          <cell r="B1649" t="str">
            <v>28gg, 30D, SJ, Santec</v>
          </cell>
          <cell r="C1649" t="str">
            <v>28</v>
          </cell>
          <cell r="D1649" t="str">
            <v>60</v>
          </cell>
          <cell r="E1649" t="str">
            <v>Nm</v>
          </cell>
          <cell r="F1649">
            <v>36</v>
          </cell>
          <cell r="G1649" t="str">
            <v>1/60Nm RS Modal</v>
          </cell>
          <cell r="H1649">
            <v>87</v>
          </cell>
          <cell r="I1649">
            <v>3</v>
          </cell>
          <cell r="J1649">
            <v>2640</v>
          </cell>
          <cell r="K1649">
            <v>92</v>
          </cell>
          <cell r="L1649">
            <v>28</v>
          </cell>
          <cell r="M1649">
            <v>0.7</v>
          </cell>
          <cell r="N1649">
            <v>20.0788896</v>
          </cell>
          <cell r="O1649">
            <v>337.32534527999996</v>
          </cell>
        </row>
        <row r="1650">
          <cell r="A1650">
            <v>52120</v>
          </cell>
          <cell r="B1650" t="str">
            <v>28gg, 30D, SJ, Orizio</v>
          </cell>
          <cell r="C1650" t="str">
            <v>28</v>
          </cell>
          <cell r="D1650" t="str">
            <v>30</v>
          </cell>
          <cell r="E1650" t="str">
            <v>Ne</v>
          </cell>
          <cell r="F1650">
            <v>30</v>
          </cell>
          <cell r="G1650" t="str">
            <v>1/30Ne RS Combed Cotton</v>
          </cell>
          <cell r="H1650">
            <v>96</v>
          </cell>
          <cell r="I1650">
            <v>3</v>
          </cell>
          <cell r="J1650">
            <v>2640</v>
          </cell>
          <cell r="K1650">
            <v>92</v>
          </cell>
          <cell r="L1650">
            <v>28</v>
          </cell>
          <cell r="M1650">
            <v>0.7</v>
          </cell>
          <cell r="N1650">
            <v>24.094667520000002</v>
          </cell>
          <cell r="O1650">
            <v>404.79041433600003</v>
          </cell>
        </row>
        <row r="1651">
          <cell r="A1651">
            <v>52121</v>
          </cell>
          <cell r="B1651" t="str">
            <v>28gg, 30D, SJ, Orizio</v>
          </cell>
          <cell r="C1651" t="str">
            <v>28</v>
          </cell>
          <cell r="D1651" t="str">
            <v>70</v>
          </cell>
          <cell r="E1651" t="str">
            <v>Nm</v>
          </cell>
          <cell r="F1651">
            <v>42</v>
          </cell>
          <cell r="G1651" t="str">
            <v>1/70Nm Compact Modal/Silk 90/10</v>
          </cell>
          <cell r="H1651">
            <v>95</v>
          </cell>
          <cell r="I1651">
            <v>2.95</v>
          </cell>
          <cell r="J1651">
            <v>2640</v>
          </cell>
          <cell r="K1651">
            <v>92</v>
          </cell>
          <cell r="L1651">
            <v>28</v>
          </cell>
          <cell r="M1651">
            <v>0.7</v>
          </cell>
          <cell r="N1651">
            <v>16.923635520000005</v>
          </cell>
          <cell r="O1651">
            <v>284.31707673600005</v>
          </cell>
        </row>
        <row r="1652">
          <cell r="A1652">
            <v>52127</v>
          </cell>
          <cell r="B1652" t="str">
            <v>28gg, 30D, SJ, Orizio</v>
          </cell>
          <cell r="C1652" t="str">
            <v>28</v>
          </cell>
          <cell r="D1652" t="str">
            <v>40</v>
          </cell>
          <cell r="E1652" t="str">
            <v>Ne</v>
          </cell>
          <cell r="F1652">
            <v>40</v>
          </cell>
          <cell r="G1652" t="str">
            <v>1/40Ne RS Combed Cotton</v>
          </cell>
          <cell r="H1652">
            <v>95</v>
          </cell>
          <cell r="I1652">
            <v>2.75</v>
          </cell>
          <cell r="J1652">
            <v>2640</v>
          </cell>
          <cell r="K1652">
            <v>92</v>
          </cell>
          <cell r="L1652">
            <v>28</v>
          </cell>
          <cell r="M1652">
            <v>0.7</v>
          </cell>
          <cell r="N1652">
            <v>16.565083919999999</v>
          </cell>
          <cell r="O1652">
            <v>278.29340985599993</v>
          </cell>
        </row>
        <row r="1653">
          <cell r="A1653">
            <v>52128</v>
          </cell>
          <cell r="B1653" t="str">
            <v>28gg, 30D, SJ, Santec</v>
          </cell>
          <cell r="C1653" t="str">
            <v>28</v>
          </cell>
          <cell r="D1653" t="str">
            <v>40</v>
          </cell>
          <cell r="E1653" t="str">
            <v>Ne</v>
          </cell>
          <cell r="F1653">
            <v>40</v>
          </cell>
          <cell r="G1653" t="str">
            <v>1/40Ne RS Organic Cotton</v>
          </cell>
          <cell r="H1653">
            <v>95</v>
          </cell>
          <cell r="I1653">
            <v>2.8</v>
          </cell>
          <cell r="J1653">
            <v>2640</v>
          </cell>
          <cell r="K1653">
            <v>92</v>
          </cell>
          <cell r="L1653">
            <v>28</v>
          </cell>
          <cell r="M1653">
            <v>0.7</v>
          </cell>
          <cell r="N1653">
            <v>16.866267263999998</v>
          </cell>
          <cell r="O1653">
            <v>283.35329003519996</v>
          </cell>
        </row>
        <row r="1654">
          <cell r="A1654">
            <v>52129</v>
          </cell>
          <cell r="B1654" t="str">
            <v>28gg, 30D, SJ, Orizio</v>
          </cell>
          <cell r="C1654" t="str">
            <v>28</v>
          </cell>
          <cell r="D1654" t="str">
            <v>50</v>
          </cell>
          <cell r="E1654" t="str">
            <v>Nm</v>
          </cell>
          <cell r="F1654">
            <v>30</v>
          </cell>
          <cell r="G1654" t="str">
            <v>1/50Nm RS Viscose</v>
          </cell>
          <cell r="H1654">
            <v>96</v>
          </cell>
          <cell r="I1654">
            <v>3.1</v>
          </cell>
          <cell r="J1654">
            <v>2640</v>
          </cell>
          <cell r="K1654">
            <v>92</v>
          </cell>
          <cell r="L1654">
            <v>28</v>
          </cell>
          <cell r="M1654">
            <v>0.7</v>
          </cell>
          <cell r="N1654">
            <v>24.897823104</v>
          </cell>
          <cell r="O1654">
            <v>418.28342814719997</v>
          </cell>
        </row>
        <row r="1655">
          <cell r="A1655">
            <v>52130</v>
          </cell>
          <cell r="B1655" t="str">
            <v>28gg, 30D, SJ, Santec</v>
          </cell>
          <cell r="C1655" t="str">
            <v>28</v>
          </cell>
          <cell r="D1655" t="str">
            <v>40</v>
          </cell>
          <cell r="E1655" t="str">
            <v>Ne</v>
          </cell>
          <cell r="F1655">
            <v>40</v>
          </cell>
          <cell r="G1655" t="str">
            <v>1/40Ne RS Combed Cotton</v>
          </cell>
          <cell r="H1655">
            <v>95</v>
          </cell>
          <cell r="I1655">
            <v>3</v>
          </cell>
          <cell r="J1655">
            <v>2640</v>
          </cell>
          <cell r="K1655">
            <v>92</v>
          </cell>
          <cell r="L1655">
            <v>28</v>
          </cell>
          <cell r="M1655">
            <v>0.7</v>
          </cell>
          <cell r="N1655">
            <v>18.071000640000001</v>
          </cell>
          <cell r="O1655">
            <v>303.59281075199999</v>
          </cell>
        </row>
        <row r="1656">
          <cell r="A1656">
            <v>52132</v>
          </cell>
          <cell r="B1656" t="str">
            <v>24gg, 30D, SJ, Orizio</v>
          </cell>
          <cell r="C1656" t="str">
            <v>24</v>
          </cell>
          <cell r="D1656" t="str">
            <v>30</v>
          </cell>
          <cell r="E1656" t="str">
            <v>Ne</v>
          </cell>
          <cell r="F1656">
            <v>30</v>
          </cell>
          <cell r="G1656" t="str">
            <v>1/30Ne RS Combed Cotton</v>
          </cell>
          <cell r="H1656">
            <v>100</v>
          </cell>
          <cell r="I1656">
            <v>2.5</v>
          </cell>
          <cell r="J1656">
            <v>2220</v>
          </cell>
          <cell r="K1656">
            <v>88</v>
          </cell>
          <cell r="L1656">
            <v>26</v>
          </cell>
          <cell r="M1656">
            <v>0.7</v>
          </cell>
          <cell r="N1656">
            <v>14.996810399999999</v>
          </cell>
          <cell r="O1656">
            <v>251.94641472000001</v>
          </cell>
        </row>
        <row r="1657">
          <cell r="A1657">
            <v>52133</v>
          </cell>
          <cell r="B1657" t="str">
            <v>28gg, 30D, SJ, Orizio</v>
          </cell>
          <cell r="C1657" t="str">
            <v>28</v>
          </cell>
          <cell r="D1657" t="str">
            <v>70</v>
          </cell>
          <cell r="E1657" t="str">
            <v>Nm</v>
          </cell>
          <cell r="F1657">
            <v>42</v>
          </cell>
          <cell r="G1657" t="str">
            <v>1/70Nm RS Modal</v>
          </cell>
          <cell r="H1657">
            <v>95</v>
          </cell>
          <cell r="I1657">
            <v>2.95</v>
          </cell>
          <cell r="J1657">
            <v>2640</v>
          </cell>
          <cell r="K1657">
            <v>92</v>
          </cell>
          <cell r="L1657">
            <v>28</v>
          </cell>
          <cell r="M1657">
            <v>0.7</v>
          </cell>
          <cell r="N1657">
            <v>16.923635520000005</v>
          </cell>
          <cell r="O1657">
            <v>284.31707673600005</v>
          </cell>
        </row>
        <row r="1658">
          <cell r="A1658">
            <v>52134</v>
          </cell>
          <cell r="B1658" t="str">
            <v>28gg, 30D, SJ, Orizio</v>
          </cell>
          <cell r="C1658" t="str">
            <v>28</v>
          </cell>
          <cell r="D1658" t="str">
            <v>50</v>
          </cell>
          <cell r="E1658" t="str">
            <v>Nm</v>
          </cell>
          <cell r="F1658">
            <v>30</v>
          </cell>
          <cell r="G1658" t="str">
            <v>1/50Nm RS Viscose</v>
          </cell>
          <cell r="H1658">
            <v>96</v>
          </cell>
          <cell r="I1658">
            <v>3.1</v>
          </cell>
          <cell r="J1658">
            <v>2640</v>
          </cell>
          <cell r="K1658">
            <v>92</v>
          </cell>
          <cell r="L1658">
            <v>28</v>
          </cell>
          <cell r="M1658">
            <v>0.7</v>
          </cell>
          <cell r="N1658">
            <v>24.897823104</v>
          </cell>
          <cell r="O1658">
            <v>418.28342814719997</v>
          </cell>
        </row>
        <row r="1659">
          <cell r="A1659">
            <v>52135</v>
          </cell>
          <cell r="B1659" t="str">
            <v>28gg, 30D, SJ, Orizio</v>
          </cell>
          <cell r="C1659" t="str">
            <v>28</v>
          </cell>
          <cell r="D1659" t="str">
            <v>60</v>
          </cell>
          <cell r="E1659" t="str">
            <v>Ne</v>
          </cell>
          <cell r="F1659">
            <v>60</v>
          </cell>
          <cell r="G1659" t="str">
            <v>1/60Ne RS Combed Cotton</v>
          </cell>
          <cell r="H1659">
            <v>90</v>
          </cell>
          <cell r="I1659">
            <v>2.2999999999999998</v>
          </cell>
          <cell r="J1659">
            <v>2640</v>
          </cell>
          <cell r="K1659">
            <v>92</v>
          </cell>
          <cell r="L1659">
            <v>28</v>
          </cell>
          <cell r="M1659">
            <v>0.7</v>
          </cell>
          <cell r="N1659">
            <v>9.2362892159999976</v>
          </cell>
          <cell r="O1659">
            <v>155.16965882879995</v>
          </cell>
        </row>
        <row r="1660">
          <cell r="A1660">
            <v>52138</v>
          </cell>
          <cell r="B1660" t="str">
            <v>28gg, 30D, SJ, Orizio</v>
          </cell>
          <cell r="C1660" t="str">
            <v>28</v>
          </cell>
          <cell r="D1660" t="str">
            <v>40</v>
          </cell>
          <cell r="E1660" t="str">
            <v>Ne</v>
          </cell>
          <cell r="F1660">
            <v>40</v>
          </cell>
          <cell r="G1660" t="str">
            <v>1/40Ne RS Combed Cotton</v>
          </cell>
          <cell r="H1660">
            <v>95</v>
          </cell>
          <cell r="I1660">
            <v>2.85</v>
          </cell>
          <cell r="J1660">
            <v>2640</v>
          </cell>
          <cell r="K1660">
            <v>92</v>
          </cell>
          <cell r="L1660">
            <v>28</v>
          </cell>
          <cell r="M1660">
            <v>0.7</v>
          </cell>
          <cell r="N1660">
            <v>17.167450607999999</v>
          </cell>
          <cell r="O1660">
            <v>288.41317021439994</v>
          </cell>
        </row>
        <row r="1661">
          <cell r="A1661">
            <v>52141</v>
          </cell>
          <cell r="B1661" t="str">
            <v>28gg, 30D, SJ, Orizio</v>
          </cell>
          <cell r="C1661" t="str">
            <v>28</v>
          </cell>
          <cell r="D1661" t="str">
            <v>30</v>
          </cell>
          <cell r="E1661" t="str">
            <v>Ne</v>
          </cell>
          <cell r="F1661">
            <v>30</v>
          </cell>
          <cell r="G1661" t="str">
            <v>1/30Ne RS Cotton Marl (JBA13)</v>
          </cell>
          <cell r="H1661">
            <v>100</v>
          </cell>
          <cell r="I1661">
            <v>2.88</v>
          </cell>
          <cell r="J1661">
            <v>2640</v>
          </cell>
          <cell r="K1661">
            <v>92</v>
          </cell>
          <cell r="L1661">
            <v>26</v>
          </cell>
          <cell r="M1661">
            <v>0.65</v>
          </cell>
          <cell r="N1661">
            <v>21.478675046400003</v>
          </cell>
          <cell r="O1661">
            <v>335.06733072384009</v>
          </cell>
        </row>
        <row r="1662">
          <cell r="A1662">
            <v>52144</v>
          </cell>
          <cell r="B1662" t="str">
            <v>28gg, 30D, SJ, Orizio</v>
          </cell>
          <cell r="C1662" t="str">
            <v>28</v>
          </cell>
          <cell r="D1662" t="str">
            <v>60</v>
          </cell>
          <cell r="E1662" t="str">
            <v>Ne</v>
          </cell>
          <cell r="F1662">
            <v>60</v>
          </cell>
          <cell r="G1662" t="str">
            <v>1/60Ne RS Combed Cotton</v>
          </cell>
          <cell r="H1662">
            <v>90</v>
          </cell>
          <cell r="I1662">
            <v>2.35</v>
          </cell>
          <cell r="J1662">
            <v>2640</v>
          </cell>
          <cell r="K1662">
            <v>92</v>
          </cell>
          <cell r="L1662">
            <v>28</v>
          </cell>
          <cell r="M1662">
            <v>0.7</v>
          </cell>
          <cell r="N1662">
            <v>9.437078112</v>
          </cell>
          <cell r="O1662">
            <v>158.5429122816</v>
          </cell>
        </row>
        <row r="1663">
          <cell r="A1663">
            <v>52145</v>
          </cell>
          <cell r="B1663" t="str">
            <v>28gg, 30D, SJ, Orizio</v>
          </cell>
          <cell r="C1663" t="str">
            <v>28</v>
          </cell>
          <cell r="D1663" t="str">
            <v>40</v>
          </cell>
          <cell r="E1663" t="str">
            <v>Ne</v>
          </cell>
          <cell r="F1663">
            <v>40</v>
          </cell>
          <cell r="G1663" t="str">
            <v>1/40Ne RS Cotton Marl (JBA13)</v>
          </cell>
          <cell r="H1663">
            <v>100</v>
          </cell>
          <cell r="I1663">
            <v>2.5</v>
          </cell>
          <cell r="J1663">
            <v>2640</v>
          </cell>
          <cell r="K1663">
            <v>92</v>
          </cell>
          <cell r="L1663">
            <v>26</v>
          </cell>
          <cell r="M1663">
            <v>0.65</v>
          </cell>
          <cell r="N1663">
            <v>13.9835124</v>
          </cell>
          <cell r="O1663">
            <v>218.14279344000005</v>
          </cell>
        </row>
        <row r="1664">
          <cell r="A1664">
            <v>52146</v>
          </cell>
          <cell r="B1664" t="str">
            <v>24gg, 30D, SJ, Orizio</v>
          </cell>
          <cell r="C1664" t="str">
            <v>24</v>
          </cell>
          <cell r="D1664" t="str">
            <v>20</v>
          </cell>
          <cell r="E1664" t="str">
            <v>Ne</v>
          </cell>
          <cell r="F1664">
            <v>20</v>
          </cell>
          <cell r="G1664" t="str">
            <v>1/20Ne RS Cotton Marl (JBA 13)</v>
          </cell>
          <cell r="H1664">
            <v>100</v>
          </cell>
          <cell r="I1664">
            <v>3.25</v>
          </cell>
          <cell r="J1664">
            <v>2220</v>
          </cell>
          <cell r="K1664">
            <v>92</v>
          </cell>
          <cell r="L1664">
            <v>26</v>
          </cell>
          <cell r="M1664">
            <v>0.65</v>
          </cell>
          <cell r="N1664">
            <v>30.57304302</v>
          </cell>
          <cell r="O1664">
            <v>476.93947111200004</v>
          </cell>
        </row>
        <row r="1665">
          <cell r="A1665">
            <v>52147</v>
          </cell>
          <cell r="B1665" t="str">
            <v>28gg, 30D, SJ, Orizio</v>
          </cell>
          <cell r="C1665" t="str">
            <v>28</v>
          </cell>
          <cell r="D1665" t="str">
            <v>40</v>
          </cell>
          <cell r="E1665" t="str">
            <v>Ne</v>
          </cell>
          <cell r="F1665">
            <v>40</v>
          </cell>
          <cell r="G1665" t="str">
            <v>1/40Ne RS Combed Cotton</v>
          </cell>
          <cell r="H1665">
            <v>95</v>
          </cell>
          <cell r="I1665">
            <v>2.75</v>
          </cell>
          <cell r="J1665">
            <v>2640</v>
          </cell>
          <cell r="K1665">
            <v>92</v>
          </cell>
          <cell r="L1665">
            <v>28</v>
          </cell>
          <cell r="M1665">
            <v>0.7</v>
          </cell>
          <cell r="N1665">
            <v>16.565083919999999</v>
          </cell>
          <cell r="O1665">
            <v>278.29340985599993</v>
          </cell>
        </row>
        <row r="1666">
          <cell r="A1666">
            <v>52148</v>
          </cell>
          <cell r="B1666" t="str">
            <v>24gg, 30D, SJ, Orizio</v>
          </cell>
          <cell r="C1666" t="str">
            <v>24</v>
          </cell>
          <cell r="D1666" t="str">
            <v>26</v>
          </cell>
          <cell r="E1666" t="str">
            <v>Ne</v>
          </cell>
          <cell r="F1666">
            <v>26</v>
          </cell>
          <cell r="G1666" t="str">
            <v>1/26Ne RS Combed Cotton</v>
          </cell>
          <cell r="H1666">
            <v>70</v>
          </cell>
          <cell r="I1666">
            <v>3.5</v>
          </cell>
          <cell r="J1666">
            <v>2220</v>
          </cell>
          <cell r="K1666">
            <v>88</v>
          </cell>
          <cell r="L1666">
            <v>28</v>
          </cell>
          <cell r="M1666">
            <v>0.7</v>
          </cell>
          <cell r="N1666">
            <v>26.089125784615383</v>
          </cell>
          <cell r="O1666">
            <v>438.29731318153847</v>
          </cell>
        </row>
        <row r="1667">
          <cell r="A1667">
            <v>52148</v>
          </cell>
          <cell r="B1667" t="str">
            <v>24gg, 30D, SJ, Orizio</v>
          </cell>
          <cell r="C1667" t="str">
            <v>24</v>
          </cell>
          <cell r="D1667" t="str">
            <v>26</v>
          </cell>
          <cell r="E1667" t="str">
            <v>Ne</v>
          </cell>
          <cell r="F1667">
            <v>26</v>
          </cell>
          <cell r="G1667" t="str">
            <v>1/26Ne RS Combed Cotton</v>
          </cell>
          <cell r="H1667">
            <v>70</v>
          </cell>
          <cell r="I1667">
            <v>3.5</v>
          </cell>
          <cell r="J1667">
            <v>2220</v>
          </cell>
          <cell r="K1667">
            <v>88</v>
          </cell>
          <cell r="L1667">
            <v>28</v>
          </cell>
          <cell r="M1667">
            <v>0.7</v>
          </cell>
          <cell r="N1667">
            <v>26.089125784615383</v>
          </cell>
          <cell r="O1667">
            <v>438.29731318153847</v>
          </cell>
        </row>
        <row r="1668">
          <cell r="A1668">
            <v>52149</v>
          </cell>
          <cell r="B1668" t="str">
            <v>28gg, 30D, SJ, Orizio</v>
          </cell>
          <cell r="C1668" t="str">
            <v>28</v>
          </cell>
          <cell r="D1668" t="str">
            <v>85</v>
          </cell>
          <cell r="E1668" t="str">
            <v>Nm</v>
          </cell>
          <cell r="F1668">
            <v>51</v>
          </cell>
          <cell r="G1668" t="str">
            <v>1/85Nm RS Micro Modal</v>
          </cell>
          <cell r="H1668">
            <v>88</v>
          </cell>
          <cell r="I1668">
            <v>2.52</v>
          </cell>
          <cell r="J1668">
            <v>2640</v>
          </cell>
          <cell r="K1668">
            <v>92</v>
          </cell>
          <cell r="L1668">
            <v>28</v>
          </cell>
          <cell r="M1668">
            <v>0.7</v>
          </cell>
          <cell r="N1668">
            <v>11.905600421647058</v>
          </cell>
          <cell r="O1668">
            <v>200.01408708367057</v>
          </cell>
        </row>
        <row r="1669">
          <cell r="A1669">
            <v>52150</v>
          </cell>
          <cell r="B1669" t="str">
            <v>28gg, 30D, SJ, Orizio</v>
          </cell>
          <cell r="C1669" t="str">
            <v>28</v>
          </cell>
          <cell r="D1669" t="str">
            <v>85</v>
          </cell>
          <cell r="E1669" t="str">
            <v>Nm</v>
          </cell>
          <cell r="F1669">
            <v>51</v>
          </cell>
          <cell r="G1669" t="str">
            <v>1/85Nm RS Micro Modal</v>
          </cell>
          <cell r="H1669">
            <v>88</v>
          </cell>
          <cell r="I1669">
            <v>2.52</v>
          </cell>
          <cell r="J1669">
            <v>2640</v>
          </cell>
          <cell r="K1669">
            <v>92</v>
          </cell>
          <cell r="L1669">
            <v>28</v>
          </cell>
          <cell r="M1669">
            <v>0.7</v>
          </cell>
          <cell r="N1669">
            <v>11.905600421647058</v>
          </cell>
          <cell r="O1669">
            <v>200.01408708367057</v>
          </cell>
        </row>
        <row r="1670">
          <cell r="A1670">
            <v>52151</v>
          </cell>
          <cell r="B1670" t="str">
            <v>28gg, 30D, SJ, Santec</v>
          </cell>
          <cell r="C1670" t="str">
            <v>28</v>
          </cell>
          <cell r="D1670" t="str">
            <v>85</v>
          </cell>
          <cell r="E1670" t="str">
            <v>Nm</v>
          </cell>
          <cell r="F1670">
            <v>51</v>
          </cell>
          <cell r="G1670" t="str">
            <v>1/85Nm RS Micro Modal</v>
          </cell>
          <cell r="H1670">
            <v>93</v>
          </cell>
          <cell r="I1670">
            <v>2.6</v>
          </cell>
          <cell r="J1670">
            <v>2640</v>
          </cell>
          <cell r="K1670">
            <v>92</v>
          </cell>
          <cell r="L1670">
            <v>28</v>
          </cell>
          <cell r="M1670">
            <v>0.7</v>
          </cell>
          <cell r="N1670">
            <v>12.283555990588235</v>
          </cell>
          <cell r="O1670">
            <v>206.36374064188232</v>
          </cell>
        </row>
        <row r="1671">
          <cell r="A1671">
            <v>52151</v>
          </cell>
          <cell r="B1671" t="str">
            <v>28gg, 30D, SJ, Santec</v>
          </cell>
          <cell r="C1671" t="str">
            <v>28</v>
          </cell>
          <cell r="D1671" t="str">
            <v>85</v>
          </cell>
          <cell r="E1671" t="str">
            <v>Nm</v>
          </cell>
          <cell r="F1671">
            <v>51</v>
          </cell>
          <cell r="G1671" t="str">
            <v>1/85Nm RS Micro Modal</v>
          </cell>
          <cell r="H1671">
            <v>93</v>
          </cell>
          <cell r="I1671">
            <v>2.6</v>
          </cell>
          <cell r="J1671">
            <v>2640</v>
          </cell>
          <cell r="K1671">
            <v>92</v>
          </cell>
          <cell r="L1671">
            <v>28</v>
          </cell>
          <cell r="M1671">
            <v>0.7</v>
          </cell>
          <cell r="N1671">
            <v>12.283555990588235</v>
          </cell>
          <cell r="O1671">
            <v>206.36374064188232</v>
          </cell>
        </row>
        <row r="1672">
          <cell r="A1672">
            <v>52155</v>
          </cell>
          <cell r="B1672" t="str">
            <v>28gg, 30D, SJ, Orizio</v>
          </cell>
          <cell r="C1672" t="str">
            <v>28</v>
          </cell>
          <cell r="D1672" t="str">
            <v>50</v>
          </cell>
          <cell r="E1672" t="str">
            <v>Nm</v>
          </cell>
          <cell r="F1672">
            <v>30</v>
          </cell>
          <cell r="G1672" t="str">
            <v>1/50Nm OES Viscose</v>
          </cell>
          <cell r="H1672">
            <v>93</v>
          </cell>
          <cell r="I1672">
            <v>3.15</v>
          </cell>
          <cell r="J1672">
            <v>2640</v>
          </cell>
          <cell r="K1672">
            <v>92</v>
          </cell>
          <cell r="L1672">
            <v>28</v>
          </cell>
          <cell r="M1672">
            <v>0.7</v>
          </cell>
          <cell r="N1672">
            <v>25.299400896000002</v>
          </cell>
          <cell r="O1672">
            <v>425.02993505280006</v>
          </cell>
        </row>
        <row r="1673">
          <cell r="A1673">
            <v>52170</v>
          </cell>
          <cell r="B1673" t="str">
            <v>28gg, 30D, SJ, Santec</v>
          </cell>
          <cell r="C1673" t="str">
            <v>28</v>
          </cell>
          <cell r="D1673" t="str">
            <v>50</v>
          </cell>
          <cell r="E1673" t="str">
            <v>Nm</v>
          </cell>
          <cell r="F1673">
            <v>30</v>
          </cell>
          <cell r="G1673" t="str">
            <v>1/50Nm OES Super Soft Viscose</v>
          </cell>
          <cell r="H1673">
            <v>93</v>
          </cell>
          <cell r="I1673">
            <v>3.15</v>
          </cell>
          <cell r="J1673">
            <v>2640</v>
          </cell>
          <cell r="K1673">
            <v>92</v>
          </cell>
          <cell r="L1673">
            <v>28</v>
          </cell>
          <cell r="M1673">
            <v>0.7</v>
          </cell>
          <cell r="N1673">
            <v>25.299400896000002</v>
          </cell>
          <cell r="O1673">
            <v>425.02993505280006</v>
          </cell>
        </row>
        <row r="1674">
          <cell r="A1674">
            <v>52171</v>
          </cell>
          <cell r="B1674" t="str">
            <v>28gg, 30D, SJ, Santec</v>
          </cell>
          <cell r="C1674" t="str">
            <v>28</v>
          </cell>
          <cell r="D1674" t="str">
            <v>40</v>
          </cell>
          <cell r="E1674" t="str">
            <v>Ne</v>
          </cell>
          <cell r="F1674">
            <v>40</v>
          </cell>
          <cell r="G1674" t="str">
            <v>1/40Ne RS Combed Cotton</v>
          </cell>
          <cell r="H1674">
            <v>95</v>
          </cell>
          <cell r="I1674">
            <v>2.75</v>
          </cell>
          <cell r="J1674">
            <v>2640</v>
          </cell>
          <cell r="K1674">
            <v>92</v>
          </cell>
          <cell r="L1674">
            <v>28</v>
          </cell>
          <cell r="M1674">
            <v>0.7</v>
          </cell>
          <cell r="N1674">
            <v>16.565083919999999</v>
          </cell>
          <cell r="O1674">
            <v>278.29340985599993</v>
          </cell>
        </row>
        <row r="1675">
          <cell r="A1675">
            <v>52175</v>
          </cell>
          <cell r="B1675" t="str">
            <v>24gg, 30D, SJ, Orizio</v>
          </cell>
          <cell r="C1675" t="str">
            <v>24</v>
          </cell>
          <cell r="D1675" t="str">
            <v>40</v>
          </cell>
          <cell r="E1675" t="str">
            <v>Ne</v>
          </cell>
          <cell r="F1675">
            <v>40</v>
          </cell>
          <cell r="G1675" t="str">
            <v>1/40Ne RS Fair Trade Cotton</v>
          </cell>
          <cell r="H1675">
            <v>83</v>
          </cell>
          <cell r="I1675">
            <v>3.25</v>
          </cell>
          <cell r="J1675">
            <v>2220</v>
          </cell>
          <cell r="K1675">
            <v>92</v>
          </cell>
          <cell r="L1675">
            <v>28</v>
          </cell>
          <cell r="M1675">
            <v>0.7</v>
          </cell>
          <cell r="N1675">
            <v>16.462407779999999</v>
          </cell>
          <cell r="O1675">
            <v>276.56845070399993</v>
          </cell>
        </row>
        <row r="1676">
          <cell r="A1676">
            <v>52176</v>
          </cell>
          <cell r="B1676" t="str">
            <v>28gg, 30D, SJ, Orizio</v>
          </cell>
          <cell r="C1676" t="str">
            <v>28</v>
          </cell>
          <cell r="D1676" t="str">
            <v>40</v>
          </cell>
          <cell r="E1676" t="str">
            <v>Ne</v>
          </cell>
          <cell r="F1676">
            <v>40</v>
          </cell>
          <cell r="G1676" t="str">
            <v>1/40Ne RS Fair Trade Cotton</v>
          </cell>
          <cell r="H1676">
            <v>95</v>
          </cell>
          <cell r="I1676">
            <v>3.1</v>
          </cell>
          <cell r="J1676">
            <v>2640</v>
          </cell>
          <cell r="K1676">
            <v>92</v>
          </cell>
          <cell r="L1676">
            <v>28</v>
          </cell>
          <cell r="M1676">
            <v>0.7</v>
          </cell>
          <cell r="N1676">
            <v>18.673367328000001</v>
          </cell>
          <cell r="O1676">
            <v>313.71257111040001</v>
          </cell>
        </row>
        <row r="1677">
          <cell r="A1677">
            <v>52180</v>
          </cell>
          <cell r="B1677" t="str">
            <v>28gg, 30D, SJ, Orizio</v>
          </cell>
          <cell r="C1677" t="str">
            <v>28</v>
          </cell>
          <cell r="D1677" t="str">
            <v>32</v>
          </cell>
          <cell r="E1677" t="str">
            <v>Ne</v>
          </cell>
          <cell r="F1677">
            <v>32</v>
          </cell>
          <cell r="G1677" t="str">
            <v>1/32Ne RS Cotton Marl (H185)</v>
          </cell>
          <cell r="H1677">
            <v>87</v>
          </cell>
          <cell r="I1677">
            <v>3.3</v>
          </cell>
          <cell r="J1677">
            <v>2640</v>
          </cell>
          <cell r="K1677">
            <v>92</v>
          </cell>
          <cell r="L1677">
            <v>28</v>
          </cell>
          <cell r="M1677">
            <v>0.65</v>
          </cell>
          <cell r="N1677">
            <v>24.847625879999995</v>
          </cell>
          <cell r="O1677">
            <v>387.62296372799995</v>
          </cell>
        </row>
        <row r="1678">
          <cell r="A1678">
            <v>52181</v>
          </cell>
          <cell r="B1678" t="str">
            <v>28gg, 30D, SJ, Orizio</v>
          </cell>
          <cell r="C1678" t="str">
            <v>28</v>
          </cell>
          <cell r="D1678" t="str">
            <v>50</v>
          </cell>
          <cell r="E1678" t="str">
            <v>Nm</v>
          </cell>
          <cell r="F1678">
            <v>30</v>
          </cell>
          <cell r="G1678" t="str">
            <v>1/50Nm RS Tencel A100</v>
          </cell>
          <cell r="H1678">
            <v>96</v>
          </cell>
          <cell r="I1678">
            <v>3.1</v>
          </cell>
          <cell r="J1678">
            <v>2640</v>
          </cell>
          <cell r="K1678">
            <v>88</v>
          </cell>
          <cell r="L1678">
            <v>28</v>
          </cell>
          <cell r="M1678">
            <v>0.7</v>
          </cell>
          <cell r="N1678">
            <v>23.815309056</v>
          </cell>
          <cell r="O1678">
            <v>400.09719214079996</v>
          </cell>
        </row>
        <row r="1679">
          <cell r="A1679">
            <v>52185</v>
          </cell>
          <cell r="B1679" t="str">
            <v>28gg, 30D, SJ, Orizio</v>
          </cell>
          <cell r="C1679" t="str">
            <v>28</v>
          </cell>
          <cell r="D1679" t="str">
            <v>60</v>
          </cell>
          <cell r="E1679" t="str">
            <v>Nm</v>
          </cell>
          <cell r="F1679">
            <v>36</v>
          </cell>
          <cell r="G1679" t="str">
            <v>1/60Nm RS Micro Modal Marl (HMA 75239)</v>
          </cell>
          <cell r="H1679">
            <v>87</v>
          </cell>
          <cell r="I1679">
            <v>3</v>
          </cell>
          <cell r="J1679">
            <v>2640</v>
          </cell>
          <cell r="K1679">
            <v>92</v>
          </cell>
          <cell r="L1679">
            <v>28</v>
          </cell>
          <cell r="M1679">
            <v>0.65</v>
          </cell>
          <cell r="N1679">
            <v>20.0788896</v>
          </cell>
          <cell r="O1679">
            <v>313.23067775999999</v>
          </cell>
        </row>
        <row r="1680">
          <cell r="A1680">
            <v>52186</v>
          </cell>
          <cell r="B1680" t="str">
            <v>28gg, 30D, SJ, Orizio</v>
          </cell>
          <cell r="C1680" t="str">
            <v>28</v>
          </cell>
          <cell r="D1680" t="str">
            <v>50</v>
          </cell>
          <cell r="E1680" t="str">
            <v>Nm</v>
          </cell>
          <cell r="F1680">
            <v>30</v>
          </cell>
          <cell r="G1680" t="str">
            <v>1/50Nm RS Viscose Marl (HMA 70132)</v>
          </cell>
          <cell r="H1680">
            <v>96</v>
          </cell>
          <cell r="I1680">
            <v>3.1</v>
          </cell>
          <cell r="J1680">
            <v>2640</v>
          </cell>
          <cell r="K1680">
            <v>92</v>
          </cell>
          <cell r="L1680">
            <v>28</v>
          </cell>
          <cell r="M1680">
            <v>0.65</v>
          </cell>
          <cell r="N1680">
            <v>24.897823104</v>
          </cell>
          <cell r="O1680">
            <v>388.40604042240005</v>
          </cell>
        </row>
        <row r="1681">
          <cell r="A1681">
            <v>52187</v>
          </cell>
          <cell r="B1681" t="str">
            <v>28gg, 30D, SJ, Orizio</v>
          </cell>
          <cell r="C1681" t="str">
            <v>28</v>
          </cell>
          <cell r="D1681" t="str">
            <v>30</v>
          </cell>
          <cell r="E1681" t="str">
            <v>Ne</v>
          </cell>
          <cell r="F1681">
            <v>30</v>
          </cell>
          <cell r="G1681" t="str">
            <v>1/30Ne RS Combed Cotton</v>
          </cell>
          <cell r="H1681">
            <v>96</v>
          </cell>
          <cell r="I1681">
            <v>3.15</v>
          </cell>
          <cell r="J1681">
            <v>2640</v>
          </cell>
          <cell r="K1681">
            <v>92</v>
          </cell>
          <cell r="L1681">
            <v>28</v>
          </cell>
          <cell r="M1681">
            <v>0.7</v>
          </cell>
          <cell r="N1681">
            <v>25.299400896000002</v>
          </cell>
          <cell r="O1681">
            <v>425.02993505280006</v>
          </cell>
        </row>
        <row r="1682">
          <cell r="A1682">
            <v>52192</v>
          </cell>
          <cell r="B1682" t="str">
            <v>24gg, 30D, SJ, Orizio</v>
          </cell>
          <cell r="C1682" t="str">
            <v>24</v>
          </cell>
          <cell r="D1682" t="str">
            <v>30</v>
          </cell>
          <cell r="E1682" t="str">
            <v>Ne</v>
          </cell>
          <cell r="F1682">
            <v>30</v>
          </cell>
          <cell r="G1682" t="str">
            <v>1/30Ne RS Combed Cotton</v>
          </cell>
          <cell r="H1682">
            <v>96</v>
          </cell>
          <cell r="I1682">
            <v>2.95</v>
          </cell>
          <cell r="J1682">
            <v>2220</v>
          </cell>
          <cell r="K1682">
            <v>92</v>
          </cell>
          <cell r="L1682">
            <v>28</v>
          </cell>
          <cell r="M1682">
            <v>0.7</v>
          </cell>
          <cell r="N1682">
            <v>19.923734544000006</v>
          </cell>
          <cell r="O1682">
            <v>334.71874033920005</v>
          </cell>
        </row>
        <row r="1683">
          <cell r="A1683">
            <v>52197</v>
          </cell>
          <cell r="B1683" t="str">
            <v>18gg, 30D, SJ, Orizio</v>
          </cell>
          <cell r="C1683" t="str">
            <v>18</v>
          </cell>
          <cell r="D1683" t="str">
            <v>20</v>
          </cell>
          <cell r="E1683" t="str">
            <v>Ne</v>
          </cell>
          <cell r="F1683">
            <v>20</v>
          </cell>
          <cell r="G1683" t="str">
            <v>2/20Ne RS Combed Cotton</v>
          </cell>
          <cell r="H1683">
            <v>100</v>
          </cell>
          <cell r="I1683">
            <v>4.7</v>
          </cell>
          <cell r="J1683">
            <v>1680</v>
          </cell>
          <cell r="K1683">
            <v>92</v>
          </cell>
          <cell r="L1683">
            <v>26</v>
          </cell>
          <cell r="M1683">
            <v>0.7</v>
          </cell>
          <cell r="N1683">
            <v>33.458731487999998</v>
          </cell>
          <cell r="O1683">
            <v>562.10668899839993</v>
          </cell>
        </row>
        <row r="1684">
          <cell r="A1684">
            <v>52198</v>
          </cell>
          <cell r="B1684" t="str">
            <v>28gg, 30D, SJ, Orizio</v>
          </cell>
          <cell r="C1684" t="str">
            <v>28</v>
          </cell>
          <cell r="D1684" t="str">
            <v>40</v>
          </cell>
          <cell r="E1684" t="str">
            <v>Ne</v>
          </cell>
          <cell r="F1684">
            <v>40</v>
          </cell>
          <cell r="G1684" t="str">
            <v>1/40Ne RS Combed Cotton</v>
          </cell>
          <cell r="H1684">
            <v>95</v>
          </cell>
          <cell r="I1684">
            <v>3</v>
          </cell>
          <cell r="J1684">
            <v>2640</v>
          </cell>
          <cell r="K1684">
            <v>92</v>
          </cell>
          <cell r="L1684">
            <v>28</v>
          </cell>
          <cell r="M1684">
            <v>0.7</v>
          </cell>
          <cell r="N1684">
            <v>18.071000640000001</v>
          </cell>
          <cell r="O1684">
            <v>303.59281075199999</v>
          </cell>
        </row>
        <row r="1685">
          <cell r="A1685">
            <v>52200</v>
          </cell>
          <cell r="B1685" t="str">
            <v>28gg, 30D, SJ, Orizio</v>
          </cell>
          <cell r="C1685" t="str">
            <v>28</v>
          </cell>
          <cell r="D1685" t="str">
            <v>85</v>
          </cell>
          <cell r="E1685" t="str">
            <v>Nm</v>
          </cell>
          <cell r="F1685">
            <v>51</v>
          </cell>
          <cell r="G1685" t="str">
            <v>1/85Nm RS Supima cotton/Sea cell pure 75/25</v>
          </cell>
          <cell r="H1685">
            <v>94</v>
          </cell>
          <cell r="I1685">
            <v>2.2999999999999998</v>
          </cell>
          <cell r="J1685">
            <v>2640</v>
          </cell>
          <cell r="K1685">
            <v>92</v>
          </cell>
          <cell r="L1685">
            <v>28</v>
          </cell>
          <cell r="M1685">
            <v>0.7</v>
          </cell>
          <cell r="N1685">
            <v>10.866222607058823</v>
          </cell>
          <cell r="O1685">
            <v>182.55253979858821</v>
          </cell>
        </row>
        <row r="1686">
          <cell r="A1686">
            <v>52205</v>
          </cell>
          <cell r="B1686" t="str">
            <v>28gg, 30D, SJ, Orizio</v>
          </cell>
          <cell r="C1686" t="str">
            <v>28</v>
          </cell>
          <cell r="D1686" t="str">
            <v>30</v>
          </cell>
          <cell r="E1686" t="str">
            <v>Ne</v>
          </cell>
          <cell r="F1686">
            <v>30</v>
          </cell>
          <cell r="G1686" t="str">
            <v>1/30Ne RS Combed Cotton</v>
          </cell>
          <cell r="H1686">
            <v>96</v>
          </cell>
          <cell r="I1686">
            <v>3</v>
          </cell>
          <cell r="J1686">
            <v>2640</v>
          </cell>
          <cell r="K1686">
            <v>92</v>
          </cell>
          <cell r="L1686">
            <v>28</v>
          </cell>
          <cell r="M1686">
            <v>0.7</v>
          </cell>
          <cell r="N1686">
            <v>24.094667520000002</v>
          </cell>
          <cell r="O1686">
            <v>404.79041433600003</v>
          </cell>
        </row>
        <row r="1687">
          <cell r="A1687">
            <v>52210</v>
          </cell>
          <cell r="B1687" t="str">
            <v>28gg, 30D, SJ, Orizio</v>
          </cell>
          <cell r="C1687" t="str">
            <v>28</v>
          </cell>
          <cell r="D1687" t="str">
            <v>50</v>
          </cell>
          <cell r="E1687" t="str">
            <v>Nm</v>
          </cell>
          <cell r="F1687">
            <v>30</v>
          </cell>
          <cell r="G1687" t="str">
            <v>1/50Nm OES Viscose (HMB8602F)</v>
          </cell>
          <cell r="H1687">
            <v>93</v>
          </cell>
          <cell r="I1687">
            <v>3.15</v>
          </cell>
          <cell r="J1687">
            <v>2640</v>
          </cell>
          <cell r="K1687">
            <v>92</v>
          </cell>
          <cell r="L1687">
            <v>28</v>
          </cell>
          <cell r="M1687">
            <v>0.7</v>
          </cell>
          <cell r="N1687">
            <v>25.299400896000002</v>
          </cell>
          <cell r="O1687">
            <v>425.02993505280006</v>
          </cell>
        </row>
        <row r="1688">
          <cell r="A1688">
            <v>52214</v>
          </cell>
          <cell r="B1688" t="str">
            <v>28gg, 30D, SJ, Orizio</v>
          </cell>
          <cell r="C1688" t="str">
            <v>28</v>
          </cell>
          <cell r="D1688" t="str">
            <v>30</v>
          </cell>
          <cell r="E1688" t="str">
            <v>Ne</v>
          </cell>
          <cell r="F1688">
            <v>30</v>
          </cell>
          <cell r="G1688" t="str">
            <v>1/30Ne RS Fair Trade Cotton</v>
          </cell>
          <cell r="H1688">
            <v>90</v>
          </cell>
          <cell r="I1688">
            <v>3</v>
          </cell>
          <cell r="J1688">
            <v>2640</v>
          </cell>
          <cell r="K1688">
            <v>92</v>
          </cell>
          <cell r="L1688">
            <v>28</v>
          </cell>
          <cell r="M1688">
            <v>0.7</v>
          </cell>
          <cell r="N1688">
            <v>24.094667520000002</v>
          </cell>
          <cell r="O1688">
            <v>404.79041433600003</v>
          </cell>
        </row>
        <row r="1689">
          <cell r="A1689">
            <v>52215</v>
          </cell>
          <cell r="B1689" t="str">
            <v>28gg, 30D, SJ, Orizio</v>
          </cell>
          <cell r="C1689" t="str">
            <v>28</v>
          </cell>
          <cell r="D1689" t="str">
            <v>40</v>
          </cell>
          <cell r="E1689" t="str">
            <v>Ne</v>
          </cell>
          <cell r="F1689">
            <v>40</v>
          </cell>
          <cell r="G1689" t="str">
            <v>1/40Ne RS Combed Cotton</v>
          </cell>
          <cell r="H1689">
            <v>94</v>
          </cell>
          <cell r="I1689">
            <v>2.75</v>
          </cell>
          <cell r="J1689">
            <v>2640</v>
          </cell>
          <cell r="K1689">
            <v>92</v>
          </cell>
          <cell r="L1689">
            <v>28</v>
          </cell>
          <cell r="M1689">
            <v>0.7</v>
          </cell>
          <cell r="N1689">
            <v>16.565083919999999</v>
          </cell>
          <cell r="O1689">
            <v>278.29340985599993</v>
          </cell>
        </row>
        <row r="1690">
          <cell r="A1690">
            <v>52216</v>
          </cell>
          <cell r="B1690" t="str">
            <v>28gg, 30D, SJ, Orizio</v>
          </cell>
          <cell r="C1690" t="str">
            <v>28</v>
          </cell>
          <cell r="D1690" t="str">
            <v>50</v>
          </cell>
          <cell r="E1690" t="str">
            <v>Nm</v>
          </cell>
          <cell r="F1690">
            <v>30</v>
          </cell>
          <cell r="G1690" t="str">
            <v>1/50Nm RS Viscose Marl (ISMR060)</v>
          </cell>
          <cell r="H1690">
            <v>96</v>
          </cell>
          <cell r="I1690">
            <v>3.1</v>
          </cell>
          <cell r="J1690">
            <v>2640</v>
          </cell>
          <cell r="K1690">
            <v>92</v>
          </cell>
          <cell r="L1690">
            <v>28</v>
          </cell>
          <cell r="M1690">
            <v>0.65</v>
          </cell>
          <cell r="N1690">
            <v>24.897823104</v>
          </cell>
          <cell r="O1690">
            <v>388.40604042240005</v>
          </cell>
        </row>
        <row r="1691">
          <cell r="A1691">
            <v>52217</v>
          </cell>
          <cell r="B1691" t="str">
            <v>28gg, 30D, SJ, Santec</v>
          </cell>
          <cell r="C1691" t="str">
            <v>28</v>
          </cell>
          <cell r="D1691" t="str">
            <v>30</v>
          </cell>
          <cell r="E1691" t="str">
            <v>Ne</v>
          </cell>
          <cell r="F1691">
            <v>30</v>
          </cell>
          <cell r="G1691" t="str">
            <v>1/30Ne RS Combed Cotton</v>
          </cell>
          <cell r="H1691">
            <v>100</v>
          </cell>
          <cell r="I1691">
            <v>2.9</v>
          </cell>
          <cell r="J1691">
            <v>2640</v>
          </cell>
          <cell r="K1691">
            <v>92</v>
          </cell>
          <cell r="L1691">
            <v>26</v>
          </cell>
          <cell r="M1691">
            <v>0.7</v>
          </cell>
          <cell r="N1691">
            <v>21.627832511999998</v>
          </cell>
          <cell r="O1691">
            <v>363.34758620159994</v>
          </cell>
        </row>
        <row r="1692">
          <cell r="A1692">
            <v>52224</v>
          </cell>
          <cell r="B1692" t="str">
            <v>28gg, 30D, SJ, Orizio</v>
          </cell>
          <cell r="C1692" t="str">
            <v>28</v>
          </cell>
          <cell r="D1692" t="str">
            <v>28</v>
          </cell>
          <cell r="E1692" t="str">
            <v>Ne</v>
          </cell>
          <cell r="F1692">
            <v>28</v>
          </cell>
          <cell r="G1692" t="str">
            <v xml:space="preserve">1/28Ne RS Combed Cotton </v>
          </cell>
          <cell r="H1692">
            <v>95</v>
          </cell>
          <cell r="I1692">
            <v>3.35</v>
          </cell>
          <cell r="J1692">
            <v>2640</v>
          </cell>
          <cell r="K1692">
            <v>92</v>
          </cell>
          <cell r="L1692">
            <v>28</v>
          </cell>
          <cell r="M1692">
            <v>0.7</v>
          </cell>
          <cell r="N1692">
            <v>28.82754864</v>
          </cell>
          <cell r="O1692">
            <v>484.30281715199999</v>
          </cell>
        </row>
        <row r="1693">
          <cell r="A1693">
            <v>52225</v>
          </cell>
          <cell r="B1693" t="str">
            <v>28gg, 30D, SJ, Orizio</v>
          </cell>
          <cell r="C1693" t="str">
            <v>28</v>
          </cell>
          <cell r="D1693" t="str">
            <v>30</v>
          </cell>
          <cell r="E1693" t="str">
            <v>Ne</v>
          </cell>
          <cell r="F1693">
            <v>30</v>
          </cell>
          <cell r="G1693" t="str">
            <v>1/30Ne RS Combed Cotton</v>
          </cell>
          <cell r="H1693">
            <v>100</v>
          </cell>
          <cell r="I1693">
            <v>2.78</v>
          </cell>
          <cell r="J1693">
            <v>2558</v>
          </cell>
          <cell r="K1693">
            <v>88</v>
          </cell>
          <cell r="L1693">
            <v>26</v>
          </cell>
          <cell r="M1693">
            <v>0.7</v>
          </cell>
          <cell r="N1693">
            <v>19.215480718719999</v>
          </cell>
          <cell r="O1693">
            <v>322.82007607449594</v>
          </cell>
        </row>
        <row r="1694">
          <cell r="A1694">
            <v>52229</v>
          </cell>
          <cell r="B1694" t="str">
            <v>28gg, 30D, SJ, Orizio</v>
          </cell>
          <cell r="C1694" t="str">
            <v>28</v>
          </cell>
          <cell r="D1694" t="str">
            <v>30</v>
          </cell>
          <cell r="E1694" t="str">
            <v>Ne</v>
          </cell>
          <cell r="F1694">
            <v>30</v>
          </cell>
          <cell r="G1694" t="str">
            <v>1/30Ne RS Cotton Marl (B38)</v>
          </cell>
          <cell r="H1694">
            <v>100</v>
          </cell>
          <cell r="I1694">
            <v>2.88</v>
          </cell>
          <cell r="J1694">
            <v>2640</v>
          </cell>
          <cell r="K1694">
            <v>92</v>
          </cell>
          <cell r="L1694">
            <v>26</v>
          </cell>
          <cell r="M1694">
            <v>0.65</v>
          </cell>
          <cell r="N1694">
            <v>21.478675046400003</v>
          </cell>
          <cell r="O1694">
            <v>335.06733072384009</v>
          </cell>
        </row>
        <row r="1695">
          <cell r="A1695">
            <v>52230</v>
          </cell>
          <cell r="B1695" t="str">
            <v>28gg, 30D, SJ, Orizio</v>
          </cell>
          <cell r="C1695" t="str">
            <v>28</v>
          </cell>
          <cell r="D1695" t="str">
            <v>30</v>
          </cell>
          <cell r="E1695" t="str">
            <v>Ne</v>
          </cell>
          <cell r="F1695">
            <v>30</v>
          </cell>
          <cell r="G1695" t="str">
            <v>1/30Ne RS cotton Marl (B2371)</v>
          </cell>
          <cell r="H1695">
            <v>100</v>
          </cell>
          <cell r="I1695">
            <v>2.88</v>
          </cell>
          <cell r="J1695">
            <v>2640</v>
          </cell>
          <cell r="K1695">
            <v>92</v>
          </cell>
          <cell r="L1695">
            <v>26</v>
          </cell>
          <cell r="M1695">
            <v>0.65</v>
          </cell>
          <cell r="N1695">
            <v>21.478675046400003</v>
          </cell>
          <cell r="O1695">
            <v>335.06733072384009</v>
          </cell>
        </row>
        <row r="1696">
          <cell r="A1696">
            <v>52231</v>
          </cell>
          <cell r="B1696" t="str">
            <v>28gg, 30D, SJ, Orizio</v>
          </cell>
          <cell r="C1696" t="str">
            <v>28</v>
          </cell>
          <cell r="D1696" t="str">
            <v>30</v>
          </cell>
          <cell r="E1696" t="str">
            <v>Ne</v>
          </cell>
          <cell r="F1696">
            <v>30</v>
          </cell>
          <cell r="G1696" t="str">
            <v>1/30Ne RS Cotton Marl (B2258)</v>
          </cell>
          <cell r="H1696">
            <v>100</v>
          </cell>
          <cell r="I1696">
            <v>2.88</v>
          </cell>
          <cell r="J1696">
            <v>2640</v>
          </cell>
          <cell r="K1696">
            <v>92</v>
          </cell>
          <cell r="L1696">
            <v>26</v>
          </cell>
          <cell r="M1696">
            <v>0.65</v>
          </cell>
          <cell r="N1696">
            <v>21.478675046400003</v>
          </cell>
          <cell r="O1696">
            <v>335.06733072384009</v>
          </cell>
        </row>
        <row r="1697">
          <cell r="A1697">
            <v>52234</v>
          </cell>
          <cell r="B1697" t="str">
            <v>28gg, 30D, SJ, Orizio</v>
          </cell>
          <cell r="C1697" t="str">
            <v>28</v>
          </cell>
          <cell r="D1697" t="str">
            <v>40</v>
          </cell>
          <cell r="E1697" t="str">
            <v>Ne</v>
          </cell>
          <cell r="F1697">
            <v>40</v>
          </cell>
          <cell r="G1697" t="str">
            <v>1/40Ne RS Cotton Marl (B2371)</v>
          </cell>
          <cell r="H1697">
            <v>93</v>
          </cell>
          <cell r="I1697">
            <v>3.15</v>
          </cell>
          <cell r="J1697">
            <v>2640</v>
          </cell>
          <cell r="K1697">
            <v>92</v>
          </cell>
          <cell r="L1697">
            <v>28</v>
          </cell>
          <cell r="M1697">
            <v>0.65</v>
          </cell>
          <cell r="N1697">
            <v>18.974550671999999</v>
          </cell>
          <cell r="O1697">
            <v>296.00299048319999</v>
          </cell>
        </row>
        <row r="1698">
          <cell r="A1698">
            <v>52235</v>
          </cell>
          <cell r="B1698" t="str">
            <v>28gg, 30D, SJ, Orizio</v>
          </cell>
          <cell r="C1698" t="str">
            <v>28</v>
          </cell>
          <cell r="D1698" t="str">
            <v>40</v>
          </cell>
          <cell r="E1698" t="str">
            <v>Ne</v>
          </cell>
          <cell r="F1698">
            <v>40</v>
          </cell>
          <cell r="G1698" t="str">
            <v>1/40Ne RS Cotton Marl (B2258)</v>
          </cell>
          <cell r="H1698">
            <v>93</v>
          </cell>
          <cell r="I1698">
            <v>3.15</v>
          </cell>
          <cell r="J1698">
            <v>2640</v>
          </cell>
          <cell r="K1698">
            <v>92</v>
          </cell>
          <cell r="L1698">
            <v>28</v>
          </cell>
          <cell r="M1698">
            <v>0.65</v>
          </cell>
          <cell r="N1698">
            <v>18.974550671999999</v>
          </cell>
          <cell r="O1698">
            <v>296.00299048319999</v>
          </cell>
        </row>
        <row r="1699">
          <cell r="A1699">
            <v>52246</v>
          </cell>
          <cell r="B1699" t="str">
            <v>24gg, 30D, SJ, Orizio</v>
          </cell>
          <cell r="C1699" t="str">
            <v>24</v>
          </cell>
          <cell r="D1699" t="str">
            <v>40</v>
          </cell>
          <cell r="E1699" t="str">
            <v>Ne</v>
          </cell>
          <cell r="F1699">
            <v>40</v>
          </cell>
          <cell r="G1699" t="str">
            <v>1/40Ne RS Combed Cotton</v>
          </cell>
          <cell r="H1699">
            <v>64</v>
          </cell>
          <cell r="I1699">
            <v>2.85</v>
          </cell>
          <cell r="J1699">
            <v>2220</v>
          </cell>
          <cell r="K1699">
            <v>92</v>
          </cell>
          <cell r="L1699">
            <v>28</v>
          </cell>
          <cell r="M1699">
            <v>0.7</v>
          </cell>
          <cell r="N1699">
            <v>14.436265283999999</v>
          </cell>
          <cell r="O1699">
            <v>242.52925677119998</v>
          </cell>
        </row>
        <row r="1700">
          <cell r="A1700">
            <v>52246</v>
          </cell>
          <cell r="B1700" t="str">
            <v>24gg, 30D, SJ, Orizio</v>
          </cell>
          <cell r="C1700" t="str">
            <v>24</v>
          </cell>
          <cell r="D1700" t="str">
            <v>40</v>
          </cell>
          <cell r="E1700" t="str">
            <v>Ne</v>
          </cell>
          <cell r="F1700">
            <v>40</v>
          </cell>
          <cell r="G1700" t="str">
            <v>1/40Ne RS Combed Cotton</v>
          </cell>
          <cell r="H1700">
            <v>64</v>
          </cell>
          <cell r="I1700">
            <v>2.85</v>
          </cell>
          <cell r="J1700">
            <v>2220</v>
          </cell>
          <cell r="K1700">
            <v>92</v>
          </cell>
          <cell r="L1700">
            <v>28</v>
          </cell>
          <cell r="M1700">
            <v>0.7</v>
          </cell>
          <cell r="N1700">
            <v>14.436265283999999</v>
          </cell>
          <cell r="O1700">
            <v>242.52925677119998</v>
          </cell>
        </row>
        <row r="1701">
          <cell r="A1701">
            <v>52248</v>
          </cell>
          <cell r="B1701" t="str">
            <v>28gg, 30D, SJ, Orizio</v>
          </cell>
          <cell r="C1701" t="str">
            <v>28</v>
          </cell>
          <cell r="D1701" t="str">
            <v>40</v>
          </cell>
          <cell r="E1701" t="str">
            <v>Ne</v>
          </cell>
          <cell r="F1701">
            <v>40</v>
          </cell>
          <cell r="G1701" t="str">
            <v>1/40Ne RS Combed Cotton</v>
          </cell>
          <cell r="H1701">
            <v>95</v>
          </cell>
          <cell r="I1701">
            <v>3</v>
          </cell>
          <cell r="J1701">
            <v>2640</v>
          </cell>
          <cell r="K1701">
            <v>92</v>
          </cell>
          <cell r="L1701">
            <v>28</v>
          </cell>
          <cell r="M1701">
            <v>0.7</v>
          </cell>
          <cell r="N1701">
            <v>18.071000640000001</v>
          </cell>
          <cell r="O1701">
            <v>303.59281075199999</v>
          </cell>
        </row>
        <row r="1702">
          <cell r="A1702">
            <v>52250</v>
          </cell>
          <cell r="B1702" t="str">
            <v>28gg, 30D, SJ, Orizio</v>
          </cell>
          <cell r="C1702" t="str">
            <v>28</v>
          </cell>
          <cell r="D1702" t="str">
            <v>40</v>
          </cell>
          <cell r="E1702" t="str">
            <v>Ne</v>
          </cell>
          <cell r="F1702">
            <v>40</v>
          </cell>
          <cell r="G1702" t="str">
            <v>1/40Ne RS Cotton/Polyester (70/30)</v>
          </cell>
          <cell r="H1702">
            <v>95</v>
          </cell>
          <cell r="I1702">
            <v>3</v>
          </cell>
          <cell r="J1702">
            <v>2640</v>
          </cell>
          <cell r="K1702">
            <v>92</v>
          </cell>
          <cell r="L1702">
            <v>28</v>
          </cell>
          <cell r="M1702">
            <v>0.7</v>
          </cell>
          <cell r="N1702">
            <v>18.071000640000001</v>
          </cell>
          <cell r="O1702">
            <v>303.59281075199999</v>
          </cell>
        </row>
        <row r="1703">
          <cell r="A1703">
            <v>52251</v>
          </cell>
          <cell r="B1703" t="str">
            <v>28gg, 30D, SJ, Orizio</v>
          </cell>
          <cell r="C1703" t="str">
            <v>28</v>
          </cell>
          <cell r="D1703" t="str">
            <v>40</v>
          </cell>
          <cell r="E1703" t="str">
            <v>Ne</v>
          </cell>
          <cell r="F1703">
            <v>40</v>
          </cell>
          <cell r="G1703" t="str">
            <v>1/40Ne RS Cotton Marl (B2371)</v>
          </cell>
          <cell r="H1703">
            <v>100</v>
          </cell>
          <cell r="I1703">
            <v>2.5299999999999998</v>
          </cell>
          <cell r="J1703">
            <v>2640</v>
          </cell>
          <cell r="K1703">
            <v>92</v>
          </cell>
          <cell r="L1703">
            <v>26</v>
          </cell>
          <cell r="M1703">
            <v>0.65</v>
          </cell>
          <cell r="N1703">
            <v>14.151314548799999</v>
          </cell>
          <cell r="O1703">
            <v>220.76050696127999</v>
          </cell>
        </row>
        <row r="1704">
          <cell r="A1704">
            <v>52252</v>
          </cell>
          <cell r="B1704" t="str">
            <v>28gg, 30D, SJ, Orizio</v>
          </cell>
          <cell r="C1704" t="str">
            <v>28</v>
          </cell>
          <cell r="D1704" t="str">
            <v>40</v>
          </cell>
          <cell r="E1704" t="str">
            <v>Ne</v>
          </cell>
          <cell r="F1704">
            <v>40</v>
          </cell>
          <cell r="G1704" t="str">
            <v>1/40Ne RS Cotton Marl (B2258)</v>
          </cell>
          <cell r="H1704">
            <v>100</v>
          </cell>
          <cell r="I1704">
            <v>2.5299999999999998</v>
          </cell>
          <cell r="J1704">
            <v>2640</v>
          </cell>
          <cell r="K1704">
            <v>92</v>
          </cell>
          <cell r="L1704">
            <v>26</v>
          </cell>
          <cell r="M1704">
            <v>0.65</v>
          </cell>
          <cell r="N1704">
            <v>14.151314548799999</v>
          </cell>
          <cell r="O1704">
            <v>220.76050696127999</v>
          </cell>
        </row>
        <row r="1705">
          <cell r="A1705">
            <v>52253</v>
          </cell>
          <cell r="B1705" t="str">
            <v>28gg, 30D, SJ, Orizio</v>
          </cell>
          <cell r="C1705" t="str">
            <v>28</v>
          </cell>
          <cell r="D1705" t="str">
            <v>40</v>
          </cell>
          <cell r="E1705" t="str">
            <v>Ne</v>
          </cell>
          <cell r="F1705">
            <v>40</v>
          </cell>
          <cell r="G1705" t="str">
            <v>1/40Ne RS Cotton Marl (B2371)</v>
          </cell>
          <cell r="H1705">
            <v>93</v>
          </cell>
          <cell r="I1705">
            <v>2.7</v>
          </cell>
          <cell r="J1705">
            <v>2640</v>
          </cell>
          <cell r="K1705">
            <v>92</v>
          </cell>
          <cell r="L1705">
            <v>28</v>
          </cell>
          <cell r="M1705">
            <v>0.65</v>
          </cell>
          <cell r="N1705">
            <v>16.263900576000001</v>
          </cell>
          <cell r="O1705">
            <v>253.71684898560005</v>
          </cell>
        </row>
        <row r="1706">
          <cell r="A1706">
            <v>52254</v>
          </cell>
          <cell r="B1706" t="str">
            <v>28gg, 30D, SJ, Orizio</v>
          </cell>
          <cell r="C1706" t="str">
            <v>28</v>
          </cell>
          <cell r="D1706" t="str">
            <v>40</v>
          </cell>
          <cell r="E1706" t="str">
            <v>Ne</v>
          </cell>
          <cell r="F1706">
            <v>40</v>
          </cell>
          <cell r="G1706" t="str">
            <v>1/40Ne RS Cotton Marl (B2258)</v>
          </cell>
          <cell r="H1706">
            <v>93</v>
          </cell>
          <cell r="I1706">
            <v>2.7</v>
          </cell>
          <cell r="J1706">
            <v>2640</v>
          </cell>
          <cell r="K1706">
            <v>92</v>
          </cell>
          <cell r="L1706">
            <v>28</v>
          </cell>
          <cell r="M1706">
            <v>0.65</v>
          </cell>
          <cell r="N1706">
            <v>16.263900576000001</v>
          </cell>
          <cell r="O1706">
            <v>253.71684898560005</v>
          </cell>
        </row>
        <row r="1707">
          <cell r="A1707">
            <v>52255</v>
          </cell>
          <cell r="B1707" t="str">
            <v>28gg, 30D, SJ, Orizio</v>
          </cell>
          <cell r="C1707" t="str">
            <v>28</v>
          </cell>
          <cell r="D1707" t="str">
            <v>30</v>
          </cell>
          <cell r="E1707" t="str">
            <v>Ne</v>
          </cell>
          <cell r="F1707">
            <v>30</v>
          </cell>
          <cell r="G1707" t="str">
            <v>1/30Ne RS Cotton Marl (JBA13)</v>
          </cell>
          <cell r="H1707">
            <v>100</v>
          </cell>
          <cell r="I1707">
            <v>2.88</v>
          </cell>
          <cell r="J1707">
            <v>2640</v>
          </cell>
          <cell r="K1707">
            <v>92</v>
          </cell>
          <cell r="L1707">
            <v>26</v>
          </cell>
          <cell r="M1707">
            <v>0.65</v>
          </cell>
          <cell r="N1707">
            <v>21.478675046400003</v>
          </cell>
          <cell r="O1707">
            <v>335.06733072384009</v>
          </cell>
        </row>
        <row r="1708">
          <cell r="A1708">
            <v>52256</v>
          </cell>
          <cell r="B1708" t="str">
            <v>28gg, 30D, SJ, Santec</v>
          </cell>
          <cell r="C1708" t="str">
            <v>28</v>
          </cell>
          <cell r="D1708" t="str">
            <v>30</v>
          </cell>
          <cell r="E1708" t="str">
            <v>Ne</v>
          </cell>
          <cell r="F1708">
            <v>30</v>
          </cell>
          <cell r="G1708" t="str">
            <v>1/30Ne RS Combed Cotton</v>
          </cell>
          <cell r="H1708">
            <v>95</v>
          </cell>
          <cell r="I1708">
            <v>3.35</v>
          </cell>
          <cell r="J1708">
            <v>2640</v>
          </cell>
          <cell r="K1708">
            <v>92</v>
          </cell>
          <cell r="L1708">
            <v>28</v>
          </cell>
          <cell r="M1708">
            <v>0.7</v>
          </cell>
          <cell r="N1708">
            <v>26.905712063999999</v>
          </cell>
          <cell r="O1708">
            <v>452.01596267519994</v>
          </cell>
        </row>
        <row r="1709">
          <cell r="A1709">
            <v>52258</v>
          </cell>
          <cell r="B1709" t="str">
            <v>24gg, 30D, SJ, Orizio</v>
          </cell>
          <cell r="C1709" t="str">
            <v>24</v>
          </cell>
          <cell r="D1709" t="str">
            <v>30</v>
          </cell>
          <cell r="E1709" t="str">
            <v>Ne</v>
          </cell>
          <cell r="F1709">
            <v>30</v>
          </cell>
          <cell r="G1709" t="str">
            <v>1/30Ne RS Combed Cotton</v>
          </cell>
          <cell r="H1709">
            <v>96</v>
          </cell>
          <cell r="I1709">
            <v>3</v>
          </cell>
          <cell r="J1709">
            <v>2220</v>
          </cell>
          <cell r="K1709">
            <v>92</v>
          </cell>
          <cell r="L1709">
            <v>28</v>
          </cell>
          <cell r="M1709">
            <v>0.7</v>
          </cell>
          <cell r="N1709">
            <v>20.261424959999999</v>
          </cell>
          <cell r="O1709">
            <v>340.39193932799998</v>
          </cell>
        </row>
        <row r="1710">
          <cell r="A1710">
            <v>52263</v>
          </cell>
          <cell r="B1710" t="str">
            <v>28gg, 30D, SJ, Santec</v>
          </cell>
          <cell r="C1710" t="str">
            <v>28</v>
          </cell>
          <cell r="D1710" t="str">
            <v>40</v>
          </cell>
          <cell r="E1710" t="str">
            <v>Ne</v>
          </cell>
          <cell r="F1710">
            <v>40</v>
          </cell>
          <cell r="G1710" t="str">
            <v>1/40Ne RS Combed Cotton</v>
          </cell>
          <cell r="H1710">
            <v>95</v>
          </cell>
          <cell r="I1710">
            <v>2.8</v>
          </cell>
          <cell r="J1710">
            <v>2640</v>
          </cell>
          <cell r="K1710">
            <v>92</v>
          </cell>
          <cell r="L1710">
            <v>28</v>
          </cell>
          <cell r="M1710">
            <v>0.7</v>
          </cell>
          <cell r="N1710">
            <v>16.866267263999998</v>
          </cell>
          <cell r="O1710">
            <v>283.35329003519996</v>
          </cell>
        </row>
        <row r="1711">
          <cell r="A1711">
            <v>52265</v>
          </cell>
          <cell r="B1711" t="str">
            <v>28gg, 30D, SJ, Orizio</v>
          </cell>
          <cell r="C1711" t="str">
            <v>28</v>
          </cell>
          <cell r="D1711" t="str">
            <v>60</v>
          </cell>
          <cell r="E1711" t="str">
            <v>Ne</v>
          </cell>
          <cell r="F1711">
            <v>60</v>
          </cell>
          <cell r="G1711" t="str">
            <v>1/60Ne RS Combed Cotton</v>
          </cell>
          <cell r="H1711">
            <v>90</v>
          </cell>
          <cell r="I1711">
            <v>2.35</v>
          </cell>
          <cell r="J1711">
            <v>2640</v>
          </cell>
          <cell r="K1711">
            <v>92</v>
          </cell>
          <cell r="L1711">
            <v>28</v>
          </cell>
          <cell r="M1711">
            <v>0.7</v>
          </cell>
          <cell r="N1711">
            <v>9.437078112</v>
          </cell>
          <cell r="O1711">
            <v>158.5429122816</v>
          </cell>
        </row>
        <row r="1712">
          <cell r="A1712">
            <v>52266</v>
          </cell>
          <cell r="B1712" t="str">
            <v>28gg, 30D, SJ, Santec</v>
          </cell>
          <cell r="C1712" t="str">
            <v>28</v>
          </cell>
          <cell r="D1712" t="str">
            <v>40</v>
          </cell>
          <cell r="E1712" t="str">
            <v>Ne</v>
          </cell>
          <cell r="F1712">
            <v>40</v>
          </cell>
          <cell r="G1712" t="str">
            <v>1/40Ne RS Combed Cotton</v>
          </cell>
          <cell r="H1712">
            <v>95</v>
          </cell>
          <cell r="I1712">
            <v>3.1</v>
          </cell>
          <cell r="J1712">
            <v>2640</v>
          </cell>
          <cell r="K1712">
            <v>92</v>
          </cell>
          <cell r="L1712">
            <v>28</v>
          </cell>
          <cell r="M1712">
            <v>0.7</v>
          </cell>
          <cell r="N1712">
            <v>18.673367328000001</v>
          </cell>
          <cell r="O1712">
            <v>313.71257111040001</v>
          </cell>
        </row>
        <row r="1713">
          <cell r="A1713">
            <v>52267</v>
          </cell>
          <cell r="B1713" t="str">
            <v>28gg, 30D, SJ, Santec</v>
          </cell>
          <cell r="C1713" t="str">
            <v>28</v>
          </cell>
          <cell r="D1713" t="str">
            <v>30</v>
          </cell>
          <cell r="E1713" t="str">
            <v>Ne</v>
          </cell>
          <cell r="F1713">
            <v>30</v>
          </cell>
          <cell r="G1713" t="str">
            <v>1/30Ne RS Cotton Marl (B08)</v>
          </cell>
          <cell r="H1713">
            <v>95</v>
          </cell>
          <cell r="I1713">
            <v>3.2</v>
          </cell>
          <cell r="J1713">
            <v>2640</v>
          </cell>
          <cell r="K1713">
            <v>92</v>
          </cell>
          <cell r="L1713">
            <v>28</v>
          </cell>
          <cell r="M1713">
            <v>0.65</v>
          </cell>
          <cell r="N1713">
            <v>25.700978688000003</v>
          </cell>
          <cell r="O1713">
            <v>400.93526753280008</v>
          </cell>
        </row>
        <row r="1714">
          <cell r="A1714">
            <v>52272</v>
          </cell>
          <cell r="B1714" t="str">
            <v>28gg, 30D, SJ, Orizio</v>
          </cell>
          <cell r="C1714" t="str">
            <v>28</v>
          </cell>
          <cell r="D1714" t="str">
            <v>40</v>
          </cell>
          <cell r="E1714" t="str">
            <v>Ne</v>
          </cell>
          <cell r="F1714">
            <v>40</v>
          </cell>
          <cell r="G1714" t="str">
            <v>1/40Ne RS Cotton Marl (JBA13)</v>
          </cell>
          <cell r="H1714">
            <v>95</v>
          </cell>
          <cell r="I1714">
            <v>3</v>
          </cell>
          <cell r="J1714">
            <v>2640</v>
          </cell>
          <cell r="K1714">
            <v>92</v>
          </cell>
          <cell r="L1714">
            <v>28</v>
          </cell>
          <cell r="M1714">
            <v>0.65</v>
          </cell>
          <cell r="N1714">
            <v>18.071000640000001</v>
          </cell>
          <cell r="O1714">
            <v>281.90760998400003</v>
          </cell>
        </row>
        <row r="1715">
          <cell r="A1715">
            <v>52273</v>
          </cell>
          <cell r="B1715" t="str">
            <v>28gg, 30D, SJ, Santec</v>
          </cell>
          <cell r="C1715" t="str">
            <v>28</v>
          </cell>
          <cell r="D1715" t="str">
            <v>40</v>
          </cell>
          <cell r="E1715" t="str">
            <v>Ne</v>
          </cell>
          <cell r="F1715">
            <v>40</v>
          </cell>
          <cell r="G1715" t="str">
            <v>1/40Ne RS Combed Cotton</v>
          </cell>
          <cell r="H1715">
            <v>95</v>
          </cell>
          <cell r="I1715">
            <v>2.75</v>
          </cell>
          <cell r="J1715">
            <v>2640</v>
          </cell>
          <cell r="K1715">
            <v>92</v>
          </cell>
          <cell r="L1715">
            <v>28</v>
          </cell>
          <cell r="M1715">
            <v>0.7</v>
          </cell>
          <cell r="N1715">
            <v>16.565083919999999</v>
          </cell>
          <cell r="O1715">
            <v>278.29340985599993</v>
          </cell>
        </row>
        <row r="1716">
          <cell r="A1716">
            <v>52275</v>
          </cell>
          <cell r="B1716" t="str">
            <v>28gg, 30D, SJ, Orizio</v>
          </cell>
          <cell r="C1716" t="str">
            <v>28</v>
          </cell>
          <cell r="D1716" t="str">
            <v>40</v>
          </cell>
          <cell r="E1716" t="str">
            <v>Ne</v>
          </cell>
          <cell r="F1716">
            <v>40</v>
          </cell>
          <cell r="G1716" t="str">
            <v>1/40Ne RS Combed Cotton</v>
          </cell>
          <cell r="H1716">
            <v>95</v>
          </cell>
          <cell r="I1716">
            <v>3</v>
          </cell>
          <cell r="J1716">
            <v>2640</v>
          </cell>
          <cell r="K1716">
            <v>92</v>
          </cell>
          <cell r="L1716">
            <v>28</v>
          </cell>
          <cell r="M1716">
            <v>0.7</v>
          </cell>
          <cell r="N1716">
            <v>18.071000640000001</v>
          </cell>
          <cell r="O1716">
            <v>303.59281075199999</v>
          </cell>
        </row>
        <row r="1717">
          <cell r="A1717">
            <v>52278</v>
          </cell>
          <cell r="B1717" t="str">
            <v>28gg, 30D, SJ, Orizio</v>
          </cell>
          <cell r="C1717" t="str">
            <v>28</v>
          </cell>
          <cell r="D1717" t="str">
            <v>40</v>
          </cell>
          <cell r="E1717" t="str">
            <v>Ne</v>
          </cell>
          <cell r="F1717">
            <v>40</v>
          </cell>
          <cell r="G1717" t="str">
            <v>1/40Ne RS Supima Cotton</v>
          </cell>
          <cell r="H1717">
            <v>95</v>
          </cell>
          <cell r="I1717">
            <v>3</v>
          </cell>
          <cell r="J1717">
            <v>2640</v>
          </cell>
          <cell r="K1717">
            <v>92</v>
          </cell>
          <cell r="L1717">
            <v>28</v>
          </cell>
          <cell r="M1717">
            <v>0.7</v>
          </cell>
          <cell r="N1717">
            <v>18.071000640000001</v>
          </cell>
          <cell r="O1717">
            <v>303.59281075199999</v>
          </cell>
        </row>
        <row r="1718">
          <cell r="A1718">
            <v>52286</v>
          </cell>
          <cell r="B1718" t="str">
            <v>28gg, 30D, SJ, Santec</v>
          </cell>
          <cell r="C1718" t="str">
            <v>28</v>
          </cell>
          <cell r="D1718" t="str">
            <v>40</v>
          </cell>
          <cell r="E1718" t="str">
            <v>Ne</v>
          </cell>
          <cell r="F1718">
            <v>40</v>
          </cell>
          <cell r="G1718" t="str">
            <v>1/40Ne RS Combed Cotton</v>
          </cell>
          <cell r="H1718">
            <v>95</v>
          </cell>
          <cell r="I1718">
            <v>3.1</v>
          </cell>
          <cell r="J1718">
            <v>2640</v>
          </cell>
          <cell r="K1718">
            <v>92</v>
          </cell>
          <cell r="L1718">
            <v>28</v>
          </cell>
          <cell r="M1718">
            <v>0.7</v>
          </cell>
          <cell r="N1718">
            <v>18.673367328000001</v>
          </cell>
          <cell r="O1718">
            <v>313.71257111040001</v>
          </cell>
        </row>
        <row r="1719">
          <cell r="A1719">
            <v>52287</v>
          </cell>
          <cell r="B1719" t="str">
            <v>28gg, 30D, SJ, Orizio</v>
          </cell>
          <cell r="C1719" t="str">
            <v>28</v>
          </cell>
          <cell r="D1719" t="str">
            <v>40</v>
          </cell>
          <cell r="E1719" t="str">
            <v>Ne</v>
          </cell>
          <cell r="F1719">
            <v>40</v>
          </cell>
          <cell r="G1719" t="str">
            <v>1/40Ne RS Combed Cotton</v>
          </cell>
          <cell r="H1719">
            <v>91.5</v>
          </cell>
          <cell r="I1719">
            <v>3</v>
          </cell>
          <cell r="J1719">
            <v>2640</v>
          </cell>
          <cell r="K1719">
            <v>92</v>
          </cell>
          <cell r="L1719">
            <v>28</v>
          </cell>
          <cell r="M1719">
            <v>0.7</v>
          </cell>
          <cell r="N1719">
            <v>18.071000640000001</v>
          </cell>
          <cell r="O1719">
            <v>303.59281075199999</v>
          </cell>
        </row>
        <row r="1720">
          <cell r="A1720">
            <v>52288</v>
          </cell>
          <cell r="B1720" t="str">
            <v>28gg, 30D, SJ, Orizio</v>
          </cell>
          <cell r="C1720" t="str">
            <v>28</v>
          </cell>
          <cell r="D1720" t="str">
            <v>40</v>
          </cell>
          <cell r="E1720" t="str">
            <v>Ne</v>
          </cell>
          <cell r="F1720">
            <v>40</v>
          </cell>
          <cell r="G1720" t="str">
            <v>1/40Ne RS Combed Cotton</v>
          </cell>
          <cell r="H1720">
            <v>91.5</v>
          </cell>
          <cell r="I1720">
            <v>3</v>
          </cell>
          <cell r="J1720">
            <v>2640</v>
          </cell>
          <cell r="K1720">
            <v>92</v>
          </cell>
          <cell r="L1720">
            <v>28</v>
          </cell>
          <cell r="M1720">
            <v>0.7</v>
          </cell>
          <cell r="N1720">
            <v>18.071000640000001</v>
          </cell>
          <cell r="O1720">
            <v>303.59281075199999</v>
          </cell>
        </row>
        <row r="1721">
          <cell r="A1721">
            <v>52292</v>
          </cell>
          <cell r="B1721" t="str">
            <v>28gg, 30D, SJ, Orizio</v>
          </cell>
          <cell r="C1721" t="str">
            <v>28</v>
          </cell>
          <cell r="D1721" t="str">
            <v>40</v>
          </cell>
          <cell r="E1721" t="str">
            <v>Ne</v>
          </cell>
          <cell r="F1721">
            <v>40</v>
          </cell>
          <cell r="G1721" t="str">
            <v>1/40Ne RS Combed Cotton</v>
          </cell>
          <cell r="H1721">
            <v>91.5</v>
          </cell>
          <cell r="I1721">
            <v>3</v>
          </cell>
          <cell r="J1721">
            <v>2640</v>
          </cell>
          <cell r="K1721">
            <v>92</v>
          </cell>
          <cell r="L1721">
            <v>28</v>
          </cell>
          <cell r="M1721">
            <v>0.7</v>
          </cell>
          <cell r="N1721">
            <v>18.071000640000001</v>
          </cell>
          <cell r="O1721">
            <v>303.59281075199999</v>
          </cell>
        </row>
        <row r="1722">
          <cell r="A1722">
            <v>52294</v>
          </cell>
          <cell r="B1722" t="str">
            <v>28gg, 30D, SJ, Orizio</v>
          </cell>
          <cell r="C1722" t="str">
            <v>28</v>
          </cell>
          <cell r="D1722" t="str">
            <v>70</v>
          </cell>
          <cell r="E1722" t="str">
            <v>Nm</v>
          </cell>
          <cell r="F1722">
            <v>42</v>
          </cell>
          <cell r="G1722" t="str">
            <v>1/70Nm RS Modal</v>
          </cell>
          <cell r="H1722">
            <v>92</v>
          </cell>
          <cell r="I1722">
            <v>2.9</v>
          </cell>
          <cell r="J1722">
            <v>2640</v>
          </cell>
          <cell r="K1722">
            <v>92</v>
          </cell>
          <cell r="L1722">
            <v>28</v>
          </cell>
          <cell r="M1722">
            <v>0.7</v>
          </cell>
          <cell r="N1722">
            <v>16.63679424</v>
          </cell>
          <cell r="O1722">
            <v>279.49814323199996</v>
          </cell>
        </row>
        <row r="1723">
          <cell r="A1723">
            <v>52298</v>
          </cell>
          <cell r="B1723" t="str">
            <v>28gg, 30D, SJ, Santec</v>
          </cell>
          <cell r="C1723" t="str">
            <v>28</v>
          </cell>
          <cell r="D1723" t="str">
            <v>30</v>
          </cell>
          <cell r="E1723" t="str">
            <v>Ne</v>
          </cell>
          <cell r="F1723">
            <v>30</v>
          </cell>
          <cell r="G1723" t="str">
            <v>1/30Ne RS Cotton Marl (BC04)</v>
          </cell>
          <cell r="H1723">
            <v>95</v>
          </cell>
          <cell r="I1723">
            <v>3.2</v>
          </cell>
          <cell r="J1723">
            <v>2640</v>
          </cell>
          <cell r="K1723">
            <v>92</v>
          </cell>
          <cell r="L1723">
            <v>28</v>
          </cell>
          <cell r="M1723">
            <v>0.65</v>
          </cell>
          <cell r="N1723">
            <v>25.700978688000003</v>
          </cell>
          <cell r="O1723">
            <v>400.93526753280008</v>
          </cell>
        </row>
        <row r="1724">
          <cell r="A1724">
            <v>52311</v>
          </cell>
          <cell r="B1724" t="str">
            <v>28gg, 30D, SJ, Orizio</v>
          </cell>
          <cell r="C1724" t="str">
            <v>28</v>
          </cell>
          <cell r="D1724" t="str">
            <v>30</v>
          </cell>
          <cell r="E1724" t="str">
            <v>Ne</v>
          </cell>
          <cell r="F1724">
            <v>30</v>
          </cell>
          <cell r="G1724" t="str">
            <v>1/30Ne RS Cotton Marl (BC05)</v>
          </cell>
          <cell r="H1724">
            <v>100</v>
          </cell>
          <cell r="I1724">
            <v>2.88</v>
          </cell>
          <cell r="J1724">
            <v>2640</v>
          </cell>
          <cell r="K1724">
            <v>92</v>
          </cell>
          <cell r="L1724">
            <v>26</v>
          </cell>
          <cell r="M1724">
            <v>0.65</v>
          </cell>
          <cell r="N1724">
            <v>21.478675046400003</v>
          </cell>
          <cell r="O1724">
            <v>335.06733072384009</v>
          </cell>
        </row>
        <row r="1725">
          <cell r="A1725">
            <v>52312</v>
          </cell>
          <cell r="B1725" t="str">
            <v>28gg, 30D, SJ, Orizio</v>
          </cell>
          <cell r="C1725" t="str">
            <v>28</v>
          </cell>
          <cell r="D1725" t="str">
            <v>50</v>
          </cell>
          <cell r="E1725" t="str">
            <v>Nm</v>
          </cell>
          <cell r="F1725">
            <v>30</v>
          </cell>
          <cell r="G1725" t="str">
            <v>1/50Nm OES Viscose</v>
          </cell>
          <cell r="H1725">
            <v>93</v>
          </cell>
          <cell r="I1725">
            <v>3.15</v>
          </cell>
          <cell r="J1725">
            <v>2640</v>
          </cell>
          <cell r="K1725">
            <v>92</v>
          </cell>
          <cell r="L1725">
            <v>28</v>
          </cell>
          <cell r="M1725">
            <v>0.7</v>
          </cell>
          <cell r="N1725">
            <v>25.299400896000002</v>
          </cell>
          <cell r="O1725">
            <v>425.02993505280006</v>
          </cell>
        </row>
        <row r="1726">
          <cell r="A1726">
            <v>52313</v>
          </cell>
          <cell r="B1726" t="str">
            <v>28gg, 30D, SJ, Orizio</v>
          </cell>
          <cell r="C1726" t="str">
            <v>28</v>
          </cell>
          <cell r="D1726" t="str">
            <v>40</v>
          </cell>
          <cell r="E1726" t="str">
            <v>Ne</v>
          </cell>
          <cell r="F1726">
            <v>40</v>
          </cell>
          <cell r="G1726" t="str">
            <v>1/40Ne RS Combed Cotton</v>
          </cell>
          <cell r="H1726">
            <v>93</v>
          </cell>
          <cell r="I1726">
            <v>2.95</v>
          </cell>
          <cell r="J1726">
            <v>2640</v>
          </cell>
          <cell r="K1726">
            <v>92</v>
          </cell>
          <cell r="L1726">
            <v>28</v>
          </cell>
          <cell r="M1726">
            <v>0.7</v>
          </cell>
          <cell r="N1726">
            <v>17.769817296000003</v>
          </cell>
          <cell r="O1726">
            <v>298.53293057280007</v>
          </cell>
        </row>
        <row r="1727">
          <cell r="A1727">
            <v>52326</v>
          </cell>
          <cell r="B1727" t="str">
            <v>28gg, 30D, SJ, Orizio</v>
          </cell>
          <cell r="C1727" t="str">
            <v>28</v>
          </cell>
          <cell r="D1727" t="str">
            <v>38</v>
          </cell>
          <cell r="E1727" t="str">
            <v>Ne</v>
          </cell>
          <cell r="F1727">
            <v>38</v>
          </cell>
          <cell r="G1727" t="str">
            <v>1/38Ne RS Combed Cotton</v>
          </cell>
          <cell r="H1727">
            <v>95</v>
          </cell>
          <cell r="I1727">
            <v>3.1</v>
          </cell>
          <cell r="J1727">
            <v>2640</v>
          </cell>
          <cell r="K1727">
            <v>92</v>
          </cell>
          <cell r="L1727">
            <v>28</v>
          </cell>
          <cell r="M1727">
            <v>0.7</v>
          </cell>
          <cell r="N1727">
            <v>19.656176134736842</v>
          </cell>
          <cell r="O1727">
            <v>330.22375906357894</v>
          </cell>
        </row>
        <row r="1728">
          <cell r="A1728">
            <v>52327</v>
          </cell>
          <cell r="B1728" t="str">
            <v>28gg, 30D, SJ, Santec</v>
          </cell>
          <cell r="C1728" t="str">
            <v>28</v>
          </cell>
          <cell r="D1728" t="str">
            <v>30</v>
          </cell>
          <cell r="E1728" t="str">
            <v>Ne</v>
          </cell>
          <cell r="F1728">
            <v>30</v>
          </cell>
          <cell r="G1728" t="str">
            <v>1/30Ne RS Cotton Marl (B13)</v>
          </cell>
          <cell r="H1728">
            <v>100</v>
          </cell>
          <cell r="I1728">
            <v>2.9</v>
          </cell>
          <cell r="J1728">
            <v>2640</v>
          </cell>
          <cell r="K1728">
            <v>92</v>
          </cell>
          <cell r="L1728">
            <v>26</v>
          </cell>
          <cell r="M1728">
            <v>0.65</v>
          </cell>
          <cell r="N1728">
            <v>21.627832511999998</v>
          </cell>
          <cell r="O1728">
            <v>337.39418718719998</v>
          </cell>
        </row>
        <row r="1729">
          <cell r="A1729">
            <v>52332</v>
          </cell>
          <cell r="B1729" t="str">
            <v>28gg, 30D, SJ, Orizio</v>
          </cell>
          <cell r="C1729" t="str">
            <v>28</v>
          </cell>
          <cell r="D1729" t="str">
            <v>40</v>
          </cell>
          <cell r="E1729" t="str">
            <v>Ne</v>
          </cell>
          <cell r="F1729">
            <v>40</v>
          </cell>
          <cell r="G1729" t="str">
            <v>1/40Ne RS Cotton Marl (JBA13)</v>
          </cell>
          <cell r="H1729">
            <v>93</v>
          </cell>
          <cell r="I1729">
            <v>2.8</v>
          </cell>
          <cell r="J1729">
            <v>2640</v>
          </cell>
          <cell r="K1729">
            <v>92</v>
          </cell>
          <cell r="L1729">
            <v>28</v>
          </cell>
          <cell r="M1729">
            <v>0.65</v>
          </cell>
          <cell r="N1729">
            <v>16.866267263999998</v>
          </cell>
          <cell r="O1729">
            <v>263.11376931839999</v>
          </cell>
        </row>
        <row r="1730">
          <cell r="A1730">
            <v>52333</v>
          </cell>
          <cell r="B1730" t="str">
            <v>28gg, 30D, SJ, Orizio</v>
          </cell>
          <cell r="C1730" t="str">
            <v>28</v>
          </cell>
          <cell r="D1730" t="str">
            <v>40</v>
          </cell>
          <cell r="E1730" t="str">
            <v>Ne</v>
          </cell>
          <cell r="F1730">
            <v>40</v>
          </cell>
          <cell r="G1730" t="str">
            <v>1/40Ne RS Combed Cotton</v>
          </cell>
          <cell r="H1730">
            <v>95</v>
          </cell>
          <cell r="I1730">
            <v>2.8</v>
          </cell>
          <cell r="J1730">
            <v>2640</v>
          </cell>
          <cell r="K1730">
            <v>92</v>
          </cell>
          <cell r="L1730">
            <v>28</v>
          </cell>
          <cell r="M1730">
            <v>0.7</v>
          </cell>
          <cell r="N1730">
            <v>16.866267263999998</v>
          </cell>
          <cell r="O1730">
            <v>283.35329003519996</v>
          </cell>
        </row>
        <row r="1731">
          <cell r="A1731">
            <v>52334</v>
          </cell>
          <cell r="B1731" t="str">
            <v>18gg, 30D, SJ, Orizio</v>
          </cell>
          <cell r="C1731" t="str">
            <v>18</v>
          </cell>
          <cell r="D1731" t="str">
            <v>26</v>
          </cell>
          <cell r="E1731" t="str">
            <v>Ne</v>
          </cell>
          <cell r="F1731">
            <v>26</v>
          </cell>
          <cell r="G1731" t="str">
            <v>1/26Ne RS Cotton Slub (ISL559)</v>
          </cell>
          <cell r="H1731">
            <v>43</v>
          </cell>
          <cell r="I1731">
            <v>3.3</v>
          </cell>
          <cell r="J1731">
            <v>1680</v>
          </cell>
          <cell r="K1731">
            <v>60</v>
          </cell>
          <cell r="L1731">
            <v>28</v>
          </cell>
          <cell r="M1731">
            <v>0.7</v>
          </cell>
          <cell r="N1731">
            <v>12.692007138461538</v>
          </cell>
          <cell r="O1731">
            <v>213.22571992615383</v>
          </cell>
        </row>
        <row r="1732">
          <cell r="A1732">
            <v>52334</v>
          </cell>
          <cell r="B1732" t="str">
            <v>18gg, 30D, SJ, Orizio</v>
          </cell>
          <cell r="C1732" t="str">
            <v>18</v>
          </cell>
          <cell r="D1732" t="str">
            <v>26</v>
          </cell>
          <cell r="E1732" t="str">
            <v>Ne</v>
          </cell>
          <cell r="F1732">
            <v>26</v>
          </cell>
          <cell r="G1732" t="str">
            <v>1/26Ne RS Cotton Slub (ISL559)</v>
          </cell>
          <cell r="H1732">
            <v>43</v>
          </cell>
          <cell r="I1732">
            <v>3.3</v>
          </cell>
          <cell r="J1732">
            <v>1680</v>
          </cell>
          <cell r="K1732">
            <v>60</v>
          </cell>
          <cell r="L1732">
            <v>28</v>
          </cell>
          <cell r="M1732">
            <v>0.7</v>
          </cell>
          <cell r="N1732">
            <v>12.692007138461538</v>
          </cell>
          <cell r="O1732">
            <v>213.22571992615383</v>
          </cell>
        </row>
        <row r="1733">
          <cell r="A1733">
            <v>52336</v>
          </cell>
          <cell r="B1733" t="str">
            <v>28gg, 30D, SJ, Santec</v>
          </cell>
          <cell r="C1733" t="str">
            <v>28</v>
          </cell>
          <cell r="D1733" t="str">
            <v>50</v>
          </cell>
          <cell r="E1733" t="str">
            <v>Nm</v>
          </cell>
          <cell r="F1733">
            <v>30</v>
          </cell>
          <cell r="G1733" t="str">
            <v>1/50Nm RS Viscose</v>
          </cell>
          <cell r="H1733">
            <v>95</v>
          </cell>
          <cell r="I1733">
            <v>2.8</v>
          </cell>
          <cell r="J1733">
            <v>2640</v>
          </cell>
          <cell r="K1733">
            <v>92</v>
          </cell>
          <cell r="L1733">
            <v>28</v>
          </cell>
          <cell r="M1733">
            <v>0.7</v>
          </cell>
          <cell r="N1733">
            <v>22.488356351999997</v>
          </cell>
          <cell r="O1733">
            <v>377.80438671359991</v>
          </cell>
        </row>
        <row r="1734">
          <cell r="A1734">
            <v>52339</v>
          </cell>
          <cell r="B1734" t="str">
            <v>28gg, 30D, SJ, Orizio</v>
          </cell>
          <cell r="C1734" t="str">
            <v>28</v>
          </cell>
          <cell r="D1734" t="str">
            <v>30</v>
          </cell>
          <cell r="E1734" t="str">
            <v>Ne</v>
          </cell>
          <cell r="F1734">
            <v>30</v>
          </cell>
          <cell r="G1734" t="str">
            <v>1/30Ne RS Combed Cotton</v>
          </cell>
          <cell r="H1734">
            <v>96</v>
          </cell>
          <cell r="I1734">
            <v>3</v>
          </cell>
          <cell r="J1734">
            <v>2640</v>
          </cell>
          <cell r="K1734">
            <v>92</v>
          </cell>
          <cell r="L1734">
            <v>28</v>
          </cell>
          <cell r="M1734">
            <v>0.7</v>
          </cell>
          <cell r="N1734">
            <v>24.094667520000002</v>
          </cell>
          <cell r="O1734">
            <v>404.79041433600003</v>
          </cell>
        </row>
        <row r="1735">
          <cell r="A1735">
            <v>52340</v>
          </cell>
          <cell r="B1735" t="str">
            <v>18gg, 30D, SJ, Orizio</v>
          </cell>
          <cell r="C1735" t="str">
            <v>18</v>
          </cell>
          <cell r="D1735" t="str">
            <v>72</v>
          </cell>
          <cell r="E1735" t="str">
            <v>Ne</v>
          </cell>
          <cell r="F1735">
            <v>72</v>
          </cell>
          <cell r="G1735" t="str">
            <v>2/72Ne RS Combed cotton</v>
          </cell>
          <cell r="H1735">
            <v>60</v>
          </cell>
          <cell r="I1735">
            <v>3</v>
          </cell>
          <cell r="J1735">
            <v>1680</v>
          </cell>
          <cell r="K1735">
            <v>88</v>
          </cell>
          <cell r="L1735">
            <v>28</v>
          </cell>
          <cell r="M1735">
            <v>0.7</v>
          </cell>
          <cell r="N1735">
            <v>6.1109663999999997</v>
          </cell>
          <cell r="O1735">
            <v>102.66423551999998</v>
          </cell>
        </row>
        <row r="1736">
          <cell r="A1736">
            <v>52340</v>
          </cell>
          <cell r="B1736" t="str">
            <v>18gg, 30D, SJ, Orizio</v>
          </cell>
          <cell r="C1736" t="str">
            <v>18</v>
          </cell>
          <cell r="D1736" t="str">
            <v>72</v>
          </cell>
          <cell r="E1736" t="str">
            <v>Ne</v>
          </cell>
          <cell r="F1736">
            <v>72</v>
          </cell>
          <cell r="G1736" t="str">
            <v>2/72Ne RS Combed cotton</v>
          </cell>
          <cell r="H1736">
            <v>60</v>
          </cell>
          <cell r="I1736">
            <v>3</v>
          </cell>
          <cell r="J1736">
            <v>1680</v>
          </cell>
          <cell r="K1736">
            <v>88</v>
          </cell>
          <cell r="L1736">
            <v>28</v>
          </cell>
          <cell r="M1736">
            <v>0.7</v>
          </cell>
          <cell r="N1736">
            <v>6.1109663999999997</v>
          </cell>
          <cell r="O1736">
            <v>102.66423551999998</v>
          </cell>
        </row>
        <row r="1737">
          <cell r="A1737">
            <v>52345</v>
          </cell>
          <cell r="B1737" t="str">
            <v>28gg, 30D, SJ, Orizio</v>
          </cell>
          <cell r="C1737" t="str">
            <v>28</v>
          </cell>
          <cell r="D1737" t="str">
            <v>50</v>
          </cell>
          <cell r="E1737" t="str">
            <v>Nm</v>
          </cell>
          <cell r="F1737">
            <v>30</v>
          </cell>
          <cell r="G1737" t="str">
            <v>1/50Nm OES Viscose Marl (Chrome)</v>
          </cell>
          <cell r="H1737">
            <v>93</v>
          </cell>
          <cell r="I1737">
            <v>3.15</v>
          </cell>
          <cell r="J1737">
            <v>2640</v>
          </cell>
          <cell r="K1737">
            <v>92</v>
          </cell>
          <cell r="L1737">
            <v>28</v>
          </cell>
          <cell r="M1737">
            <v>0.65</v>
          </cell>
          <cell r="N1737">
            <v>25.299400896000002</v>
          </cell>
          <cell r="O1737">
            <v>394.67065397760007</v>
          </cell>
        </row>
        <row r="1738">
          <cell r="A1738">
            <v>52348</v>
          </cell>
          <cell r="B1738" t="str">
            <v>28gg, 30D, SJ, Orizio</v>
          </cell>
          <cell r="C1738" t="str">
            <v>28</v>
          </cell>
          <cell r="D1738" t="str">
            <v>40</v>
          </cell>
          <cell r="E1738" t="str">
            <v>Ne</v>
          </cell>
          <cell r="F1738">
            <v>40</v>
          </cell>
          <cell r="G1738" t="str">
            <v>1/40Ne RS Combed Cotton</v>
          </cell>
          <cell r="H1738">
            <v>95</v>
          </cell>
          <cell r="I1738">
            <v>2.8</v>
          </cell>
          <cell r="J1738">
            <v>2640</v>
          </cell>
          <cell r="K1738">
            <v>92</v>
          </cell>
          <cell r="L1738">
            <v>28</v>
          </cell>
          <cell r="M1738">
            <v>0.7</v>
          </cell>
          <cell r="N1738">
            <v>16.866267263999998</v>
          </cell>
          <cell r="O1738">
            <v>283.35329003519996</v>
          </cell>
        </row>
        <row r="1739">
          <cell r="A1739">
            <v>52349</v>
          </cell>
          <cell r="B1739" t="str">
            <v>28gg, 30D, SJ, Orizio</v>
          </cell>
          <cell r="C1739" t="str">
            <v>28</v>
          </cell>
          <cell r="D1739" t="str">
            <v>60</v>
          </cell>
          <cell r="E1739" t="str">
            <v>Nm</v>
          </cell>
          <cell r="F1739">
            <v>36</v>
          </cell>
          <cell r="G1739" t="str">
            <v>1/60Nm RS Cotton/ Micro Modal 50/50</v>
          </cell>
          <cell r="H1739">
            <v>93.5</v>
          </cell>
          <cell r="I1739">
            <v>3.23</v>
          </cell>
          <cell r="J1739">
            <v>2640</v>
          </cell>
          <cell r="K1739">
            <v>92</v>
          </cell>
          <cell r="L1739">
            <v>28</v>
          </cell>
          <cell r="M1739">
            <v>0.7</v>
          </cell>
          <cell r="N1739">
            <v>21.618271136000001</v>
          </cell>
          <cell r="O1739">
            <v>363.18695508479999</v>
          </cell>
        </row>
        <row r="1740">
          <cell r="A1740">
            <v>52350</v>
          </cell>
          <cell r="B1740" t="str">
            <v>28gg, 30D, SJ, Santec</v>
          </cell>
          <cell r="C1740" t="str">
            <v>28</v>
          </cell>
          <cell r="D1740" t="str">
            <v>30</v>
          </cell>
          <cell r="E1740" t="str">
            <v>Ne</v>
          </cell>
          <cell r="F1740">
            <v>30</v>
          </cell>
          <cell r="G1740" t="str">
            <v>1/30Ne RS Cotton Marl (B30)</v>
          </cell>
          <cell r="H1740">
            <v>100</v>
          </cell>
          <cell r="I1740">
            <v>2.9</v>
          </cell>
          <cell r="J1740">
            <v>2640</v>
          </cell>
          <cell r="K1740">
            <v>92</v>
          </cell>
          <cell r="L1740">
            <v>26</v>
          </cell>
          <cell r="M1740">
            <v>0.65</v>
          </cell>
          <cell r="N1740">
            <v>21.627832511999998</v>
          </cell>
          <cell r="O1740">
            <v>337.39418718719998</v>
          </cell>
        </row>
        <row r="1741">
          <cell r="A1741">
            <v>52351</v>
          </cell>
          <cell r="B1741" t="str">
            <v>28gg, 30D, SJ, Santec</v>
          </cell>
          <cell r="C1741" t="str">
            <v>28</v>
          </cell>
          <cell r="D1741" t="str">
            <v>30</v>
          </cell>
          <cell r="E1741" t="str">
            <v>Ne</v>
          </cell>
          <cell r="F1741">
            <v>30</v>
          </cell>
          <cell r="G1741" t="str">
            <v>1/30Ne RS Cotton Marl (B0827)</v>
          </cell>
          <cell r="H1741">
            <v>100</v>
          </cell>
          <cell r="I1741">
            <v>2.9</v>
          </cell>
          <cell r="J1741">
            <v>2640</v>
          </cell>
          <cell r="K1741">
            <v>92</v>
          </cell>
          <cell r="L1741">
            <v>26</v>
          </cell>
          <cell r="M1741">
            <v>0.65</v>
          </cell>
          <cell r="N1741">
            <v>21.627832511999998</v>
          </cell>
          <cell r="O1741">
            <v>337.39418718719998</v>
          </cell>
        </row>
        <row r="1742">
          <cell r="A1742">
            <v>52357</v>
          </cell>
          <cell r="B1742" t="str">
            <v>28gg, 30D, SJ, Orizio</v>
          </cell>
          <cell r="C1742" t="str">
            <v>28</v>
          </cell>
          <cell r="D1742" t="str">
            <v>40</v>
          </cell>
          <cell r="E1742" t="str">
            <v>Ne</v>
          </cell>
          <cell r="F1742">
            <v>40</v>
          </cell>
          <cell r="G1742" t="str">
            <v>1/40Ne RS Supima cotton Marl BPM05</v>
          </cell>
          <cell r="H1742">
            <v>92</v>
          </cell>
          <cell r="I1742">
            <v>3</v>
          </cell>
          <cell r="J1742">
            <v>2640</v>
          </cell>
          <cell r="K1742">
            <v>92</v>
          </cell>
          <cell r="L1742">
            <v>28</v>
          </cell>
          <cell r="M1742">
            <v>0.65</v>
          </cell>
          <cell r="N1742">
            <v>18.071000640000001</v>
          </cell>
          <cell r="O1742">
            <v>281.90760998400003</v>
          </cell>
        </row>
        <row r="1743">
          <cell r="A1743">
            <v>52358</v>
          </cell>
          <cell r="B1743" t="str">
            <v>28gg, 30D, SJ, Santec</v>
          </cell>
          <cell r="C1743" t="str">
            <v>28</v>
          </cell>
          <cell r="D1743" t="str">
            <v>30</v>
          </cell>
          <cell r="E1743" t="str">
            <v>Ne</v>
          </cell>
          <cell r="F1743">
            <v>30</v>
          </cell>
          <cell r="G1743" t="str">
            <v>1/30Ne RS Organic Cotton</v>
          </cell>
          <cell r="H1743">
            <v>90</v>
          </cell>
          <cell r="I1743">
            <v>3</v>
          </cell>
          <cell r="J1743">
            <v>2640</v>
          </cell>
          <cell r="K1743">
            <v>92</v>
          </cell>
          <cell r="L1743">
            <v>28</v>
          </cell>
          <cell r="M1743">
            <v>0.7</v>
          </cell>
          <cell r="N1743">
            <v>24.094667520000002</v>
          </cell>
          <cell r="O1743">
            <v>404.79041433600003</v>
          </cell>
        </row>
        <row r="1744">
          <cell r="A1744">
            <v>52359</v>
          </cell>
          <cell r="B1744" t="str">
            <v>24gg, 30D, SJ, Orizio</v>
          </cell>
          <cell r="C1744" t="str">
            <v>24</v>
          </cell>
          <cell r="D1744" t="str">
            <v>30</v>
          </cell>
          <cell r="E1744" t="str">
            <v>Ne</v>
          </cell>
          <cell r="F1744">
            <v>30</v>
          </cell>
          <cell r="G1744" t="str">
            <v>1/30Ne RS Combed Cotton</v>
          </cell>
          <cell r="H1744">
            <v>100</v>
          </cell>
          <cell r="I1744">
            <v>2.5</v>
          </cell>
          <cell r="J1744">
            <v>2220</v>
          </cell>
          <cell r="K1744">
            <v>88</v>
          </cell>
          <cell r="L1744">
            <v>26</v>
          </cell>
          <cell r="M1744">
            <v>0.7</v>
          </cell>
          <cell r="N1744">
            <v>14.996810399999999</v>
          </cell>
          <cell r="O1744">
            <v>251.94641472000001</v>
          </cell>
        </row>
        <row r="1745">
          <cell r="A1745">
            <v>52360</v>
          </cell>
          <cell r="B1745" t="str">
            <v>28gg, 30D, SJ, Orizio</v>
          </cell>
          <cell r="C1745" t="str">
            <v>28</v>
          </cell>
          <cell r="D1745" t="str">
            <v>70</v>
          </cell>
          <cell r="E1745" t="str">
            <v>Nm</v>
          </cell>
          <cell r="F1745">
            <v>42</v>
          </cell>
          <cell r="G1745" t="str">
            <v>1/70Nm RS Tencel A100</v>
          </cell>
          <cell r="H1745">
            <v>95</v>
          </cell>
          <cell r="I1745">
            <v>2.85</v>
          </cell>
          <cell r="J1745">
            <v>2640</v>
          </cell>
          <cell r="K1745">
            <v>92</v>
          </cell>
          <cell r="L1745">
            <v>28</v>
          </cell>
          <cell r="M1745">
            <v>0.7</v>
          </cell>
          <cell r="N1745">
            <v>16.34995296</v>
          </cell>
          <cell r="O1745">
            <v>274.67920972799999</v>
          </cell>
        </row>
        <row r="1746">
          <cell r="A1746">
            <v>52361</v>
          </cell>
          <cell r="B1746" t="str">
            <v>28gg, 30D, SJ, Orizio</v>
          </cell>
          <cell r="C1746" t="str">
            <v>28</v>
          </cell>
          <cell r="D1746" t="str">
            <v>70</v>
          </cell>
          <cell r="E1746" t="str">
            <v>Nm</v>
          </cell>
          <cell r="F1746">
            <v>42</v>
          </cell>
          <cell r="G1746" t="str">
            <v>1/70Nm RS Tencel A100</v>
          </cell>
          <cell r="H1746">
            <v>92</v>
          </cell>
          <cell r="I1746">
            <v>2.9</v>
          </cell>
          <cell r="J1746">
            <v>2640</v>
          </cell>
          <cell r="K1746">
            <v>92</v>
          </cell>
          <cell r="L1746">
            <v>28</v>
          </cell>
          <cell r="M1746">
            <v>0.7</v>
          </cell>
          <cell r="N1746">
            <v>16.63679424</v>
          </cell>
          <cell r="O1746">
            <v>279.49814323199996</v>
          </cell>
        </row>
        <row r="1747">
          <cell r="A1747">
            <v>52363</v>
          </cell>
          <cell r="B1747" t="str">
            <v>18gg, 30D, SJ, Orizio</v>
          </cell>
          <cell r="C1747" t="str">
            <v>18</v>
          </cell>
          <cell r="D1747" t="str">
            <v>24</v>
          </cell>
          <cell r="E1747" t="str">
            <v>Ne</v>
          </cell>
          <cell r="F1747">
            <v>24</v>
          </cell>
          <cell r="G1747" t="str">
            <v>1/24Ne RS Combed Cotton</v>
          </cell>
          <cell r="H1747">
            <v>100</v>
          </cell>
          <cell r="I1747">
            <v>2.7</v>
          </cell>
          <cell r="J1747">
            <v>1680</v>
          </cell>
          <cell r="K1747">
            <v>88</v>
          </cell>
          <cell r="L1747">
            <v>26</v>
          </cell>
          <cell r="M1747">
            <v>0.7</v>
          </cell>
          <cell r="N1747">
            <v>15.32106576</v>
          </cell>
          <cell r="O1747">
            <v>257.39390476799997</v>
          </cell>
        </row>
        <row r="1748">
          <cell r="A1748">
            <v>52364</v>
          </cell>
          <cell r="B1748" t="str">
            <v>28gg, 30D, SJ, Orizio</v>
          </cell>
          <cell r="C1748" t="str">
            <v>28</v>
          </cell>
          <cell r="D1748" t="str">
            <v>70</v>
          </cell>
          <cell r="E1748" t="str">
            <v>Nm</v>
          </cell>
          <cell r="F1748">
            <v>42</v>
          </cell>
          <cell r="G1748" t="str">
            <v>1/70Nm RS Modal Marl (H36AL6116)</v>
          </cell>
          <cell r="H1748">
            <v>92</v>
          </cell>
          <cell r="I1748">
            <v>2.9</v>
          </cell>
          <cell r="J1748">
            <v>2640</v>
          </cell>
          <cell r="K1748">
            <v>92</v>
          </cell>
          <cell r="L1748">
            <v>28</v>
          </cell>
          <cell r="M1748">
            <v>0.65</v>
          </cell>
          <cell r="N1748">
            <v>16.63679424</v>
          </cell>
          <cell r="O1748">
            <v>259.53399014400003</v>
          </cell>
        </row>
        <row r="1749">
          <cell r="A1749">
            <v>52365</v>
          </cell>
          <cell r="B1749" t="str">
            <v>28gg, 30D, SJ, Orizio</v>
          </cell>
          <cell r="C1749" t="str">
            <v>28</v>
          </cell>
          <cell r="D1749" t="str">
            <v>40</v>
          </cell>
          <cell r="E1749" t="str">
            <v>Ne</v>
          </cell>
          <cell r="F1749">
            <v>40</v>
          </cell>
          <cell r="G1749" t="str">
            <v>1/40Ne RS Combed Cotton</v>
          </cell>
          <cell r="H1749">
            <v>95</v>
          </cell>
          <cell r="I1749">
            <v>3.1</v>
          </cell>
          <cell r="J1749">
            <v>2640</v>
          </cell>
          <cell r="K1749">
            <v>92</v>
          </cell>
          <cell r="L1749">
            <v>28</v>
          </cell>
          <cell r="M1749">
            <v>0.7</v>
          </cell>
          <cell r="N1749">
            <v>18.673367328000001</v>
          </cell>
          <cell r="O1749">
            <v>313.71257111040001</v>
          </cell>
        </row>
        <row r="1750">
          <cell r="A1750">
            <v>52366</v>
          </cell>
          <cell r="B1750" t="str">
            <v>18gg, 30D, SJ, Orizio</v>
          </cell>
          <cell r="C1750" t="str">
            <v>18</v>
          </cell>
          <cell r="D1750" t="str">
            <v>20</v>
          </cell>
          <cell r="E1750" t="str">
            <v>Ne</v>
          </cell>
          <cell r="F1750">
            <v>20</v>
          </cell>
          <cell r="G1750" t="str">
            <v>1/20Ne Rs Combed Cotton</v>
          </cell>
          <cell r="H1750">
            <v>100</v>
          </cell>
          <cell r="I1750">
            <v>3.1</v>
          </cell>
          <cell r="J1750">
            <v>1680</v>
          </cell>
          <cell r="K1750">
            <v>88</v>
          </cell>
          <cell r="L1750">
            <v>26</v>
          </cell>
          <cell r="M1750">
            <v>0.7</v>
          </cell>
          <cell r="N1750">
            <v>21.109023936</v>
          </cell>
          <cell r="O1750">
            <v>354.63160212479994</v>
          </cell>
        </row>
        <row r="1751">
          <cell r="A1751">
            <v>52367</v>
          </cell>
          <cell r="B1751" t="str">
            <v>28gg, 30D, SJ, Orizio</v>
          </cell>
          <cell r="C1751" t="str">
            <v>28</v>
          </cell>
          <cell r="D1751" t="str">
            <v>30</v>
          </cell>
          <cell r="E1751" t="str">
            <v>Ne</v>
          </cell>
          <cell r="F1751">
            <v>30</v>
          </cell>
          <cell r="G1751" t="str">
            <v>1/30Ne RS Combed Cotton</v>
          </cell>
          <cell r="H1751">
            <v>100</v>
          </cell>
          <cell r="I1751">
            <v>2.8</v>
          </cell>
          <cell r="J1751">
            <v>2640</v>
          </cell>
          <cell r="K1751">
            <v>92</v>
          </cell>
          <cell r="L1751">
            <v>26</v>
          </cell>
          <cell r="M1751">
            <v>0.7</v>
          </cell>
          <cell r="N1751">
            <v>20.882045183999999</v>
          </cell>
          <cell r="O1751">
            <v>350.81835909119997</v>
          </cell>
        </row>
        <row r="1752">
          <cell r="A1752">
            <v>52368</v>
          </cell>
          <cell r="B1752" t="str">
            <v>28gg, 30D, SJ, Orizio</v>
          </cell>
          <cell r="C1752" t="str">
            <v>28</v>
          </cell>
          <cell r="D1752" t="str">
            <v>30</v>
          </cell>
          <cell r="E1752" t="str">
            <v>Ne</v>
          </cell>
          <cell r="F1752">
            <v>30</v>
          </cell>
          <cell r="G1752" t="str">
            <v>1/30Ne RS Combed Cotton</v>
          </cell>
          <cell r="H1752">
            <v>95</v>
          </cell>
          <cell r="I1752">
            <v>3.35</v>
          </cell>
          <cell r="J1752">
            <v>2640</v>
          </cell>
          <cell r="K1752">
            <v>92</v>
          </cell>
          <cell r="L1752">
            <v>28</v>
          </cell>
          <cell r="M1752">
            <v>0.7</v>
          </cell>
          <cell r="N1752">
            <v>26.905712063999999</v>
          </cell>
          <cell r="O1752">
            <v>452.01596267519994</v>
          </cell>
        </row>
        <row r="1753">
          <cell r="A1753">
            <v>52375</v>
          </cell>
          <cell r="B1753" t="str">
            <v>28gg, 30D, SJ, Orizio</v>
          </cell>
          <cell r="C1753" t="str">
            <v>28</v>
          </cell>
          <cell r="D1753" t="str">
            <v>40</v>
          </cell>
          <cell r="E1753" t="str">
            <v>Ne</v>
          </cell>
          <cell r="F1753">
            <v>40</v>
          </cell>
          <cell r="G1753" t="str">
            <v>1/40Ne RS Combed Cotton</v>
          </cell>
          <cell r="H1753">
            <v>95</v>
          </cell>
          <cell r="I1753">
            <v>3.1</v>
          </cell>
          <cell r="J1753">
            <v>2640</v>
          </cell>
          <cell r="K1753">
            <v>92</v>
          </cell>
          <cell r="L1753">
            <v>28</v>
          </cell>
          <cell r="M1753">
            <v>0.7</v>
          </cell>
          <cell r="N1753">
            <v>18.673367328000001</v>
          </cell>
          <cell r="O1753">
            <v>313.71257111040001</v>
          </cell>
        </row>
        <row r="1754">
          <cell r="A1754">
            <v>52376</v>
          </cell>
          <cell r="B1754" t="str">
            <v>28gg, 30D, SJ, Orizio</v>
          </cell>
          <cell r="C1754" t="str">
            <v>28</v>
          </cell>
          <cell r="D1754" t="str">
            <v>70</v>
          </cell>
          <cell r="E1754" t="str">
            <v>Nm</v>
          </cell>
          <cell r="F1754">
            <v>42</v>
          </cell>
          <cell r="G1754" t="str">
            <v>1/70Nm RS Modal</v>
          </cell>
          <cell r="H1754">
            <v>95</v>
          </cell>
          <cell r="I1754">
            <v>2.95</v>
          </cell>
          <cell r="J1754">
            <v>2640</v>
          </cell>
          <cell r="K1754">
            <v>92</v>
          </cell>
          <cell r="L1754">
            <v>28</v>
          </cell>
          <cell r="M1754">
            <v>0.7</v>
          </cell>
          <cell r="N1754">
            <v>16.923635520000005</v>
          </cell>
          <cell r="O1754">
            <v>284.31707673600005</v>
          </cell>
        </row>
        <row r="1755">
          <cell r="A1755">
            <v>52377</v>
          </cell>
          <cell r="B1755" t="str">
            <v>28gg, 30D, SJ, Santec</v>
          </cell>
          <cell r="C1755" t="str">
            <v>28</v>
          </cell>
          <cell r="D1755" t="str">
            <v>30</v>
          </cell>
          <cell r="E1755" t="str">
            <v>Ne</v>
          </cell>
          <cell r="F1755">
            <v>30</v>
          </cell>
          <cell r="G1755" t="str">
            <v>1/30Ne RS Organic Cotton</v>
          </cell>
          <cell r="H1755">
            <v>100</v>
          </cell>
          <cell r="I1755">
            <v>2.85</v>
          </cell>
          <cell r="J1755">
            <v>2640</v>
          </cell>
          <cell r="K1755">
            <v>92</v>
          </cell>
          <cell r="L1755">
            <v>26</v>
          </cell>
          <cell r="M1755">
            <v>0.7</v>
          </cell>
          <cell r="N1755">
            <v>21.254938848000005</v>
          </cell>
          <cell r="O1755">
            <v>357.08297264640009</v>
          </cell>
        </row>
        <row r="1756">
          <cell r="A1756">
            <v>52379</v>
          </cell>
          <cell r="B1756" t="str">
            <v>18gg, 30D, SJ, Orizio</v>
          </cell>
          <cell r="C1756" t="str">
            <v>18</v>
          </cell>
          <cell r="D1756" t="str">
            <v>40</v>
          </cell>
          <cell r="E1756" t="str">
            <v>Ne</v>
          </cell>
          <cell r="F1756">
            <v>40</v>
          </cell>
          <cell r="G1756" t="str">
            <v>1/40Ne RS Combed Cotton</v>
          </cell>
          <cell r="H1756">
            <v>60</v>
          </cell>
          <cell r="I1756">
            <v>3</v>
          </cell>
          <cell r="J1756">
            <v>1680</v>
          </cell>
          <cell r="K1756">
            <v>88</v>
          </cell>
          <cell r="L1756">
            <v>28</v>
          </cell>
          <cell r="M1756">
            <v>0.7</v>
          </cell>
          <cell r="N1756">
            <v>10.99973952</v>
          </cell>
          <cell r="O1756">
            <v>184.79562393599997</v>
          </cell>
        </row>
        <row r="1757">
          <cell r="A1757">
            <v>52379</v>
          </cell>
          <cell r="B1757" t="str">
            <v>18gg, 30D, SJ, Orizio</v>
          </cell>
          <cell r="C1757" t="str">
            <v>18</v>
          </cell>
          <cell r="D1757" t="str">
            <v>40</v>
          </cell>
          <cell r="E1757" t="str">
            <v>Ne</v>
          </cell>
          <cell r="F1757">
            <v>40</v>
          </cell>
          <cell r="G1757" t="str">
            <v>1/40Ne RS Combed Cotton</v>
          </cell>
          <cell r="H1757">
            <v>60</v>
          </cell>
          <cell r="I1757">
            <v>3</v>
          </cell>
          <cell r="J1757">
            <v>1680</v>
          </cell>
          <cell r="K1757">
            <v>88</v>
          </cell>
          <cell r="L1757">
            <v>28</v>
          </cell>
          <cell r="M1757">
            <v>0.7</v>
          </cell>
          <cell r="N1757">
            <v>10.99973952</v>
          </cell>
          <cell r="O1757">
            <v>184.79562393599997</v>
          </cell>
        </row>
        <row r="1758">
          <cell r="A1758">
            <v>52380</v>
          </cell>
          <cell r="B1758" t="str">
            <v>28gg, 30D, SJ, Santec</v>
          </cell>
          <cell r="C1758" t="str">
            <v>28</v>
          </cell>
          <cell r="D1758" t="str">
            <v>32</v>
          </cell>
          <cell r="E1758" t="str">
            <v>Ne</v>
          </cell>
          <cell r="F1758">
            <v>32</v>
          </cell>
          <cell r="G1758" t="str">
            <v>1/32Ne RS Combed Cotton</v>
          </cell>
          <cell r="H1758">
            <v>96</v>
          </cell>
          <cell r="I1758">
            <v>3</v>
          </cell>
          <cell r="J1758">
            <v>2640</v>
          </cell>
          <cell r="K1758">
            <v>92</v>
          </cell>
          <cell r="L1758">
            <v>28</v>
          </cell>
          <cell r="M1758">
            <v>0.7</v>
          </cell>
          <cell r="N1758">
            <v>22.5887508</v>
          </cell>
          <cell r="O1758">
            <v>379.49101343999996</v>
          </cell>
        </row>
        <row r="1759">
          <cell r="A1759">
            <v>52389</v>
          </cell>
          <cell r="B1759" t="str">
            <v>28gg, 30D, SJ, Orizio</v>
          </cell>
          <cell r="C1759" t="str">
            <v>28</v>
          </cell>
          <cell r="D1759" t="str">
            <v>32</v>
          </cell>
          <cell r="E1759" t="str">
            <v>Ne</v>
          </cell>
          <cell r="F1759">
            <v>32</v>
          </cell>
          <cell r="G1759" t="str">
            <v>1/32Ne RS Combed Cotton</v>
          </cell>
          <cell r="H1759">
            <v>95</v>
          </cell>
          <cell r="I1759">
            <v>3.2</v>
          </cell>
          <cell r="J1759">
            <v>2640</v>
          </cell>
          <cell r="K1759">
            <v>92</v>
          </cell>
          <cell r="L1759">
            <v>28</v>
          </cell>
          <cell r="M1759">
            <v>0.7</v>
          </cell>
          <cell r="N1759">
            <v>24.094667520000005</v>
          </cell>
          <cell r="O1759">
            <v>404.79041433600003</v>
          </cell>
        </row>
        <row r="1760">
          <cell r="A1760">
            <v>52390</v>
          </cell>
          <cell r="B1760" t="str">
            <v>28gg, 30D, SJ, Orizio</v>
          </cell>
          <cell r="C1760" t="str">
            <v>28</v>
          </cell>
          <cell r="D1760" t="str">
            <v>40</v>
          </cell>
          <cell r="E1760" t="str">
            <v>Ne</v>
          </cell>
          <cell r="F1760">
            <v>40</v>
          </cell>
          <cell r="G1760" t="str">
            <v>1/40Ne RS Combed Cotton</v>
          </cell>
          <cell r="H1760">
            <v>95</v>
          </cell>
          <cell r="I1760">
            <v>2.9</v>
          </cell>
          <cell r="J1760">
            <v>2640</v>
          </cell>
          <cell r="K1760">
            <v>92</v>
          </cell>
          <cell r="L1760">
            <v>28</v>
          </cell>
          <cell r="M1760">
            <v>0.7</v>
          </cell>
          <cell r="N1760">
            <v>17.468633952000001</v>
          </cell>
          <cell r="O1760">
            <v>293.47305039360003</v>
          </cell>
        </row>
        <row r="1761">
          <cell r="A1761">
            <v>52391</v>
          </cell>
          <cell r="B1761" t="str">
            <v>28gg, 30D, SJ, Orizio</v>
          </cell>
          <cell r="C1761" t="str">
            <v>28</v>
          </cell>
          <cell r="D1761" t="str">
            <v>70</v>
          </cell>
          <cell r="E1761" t="str">
            <v>Nm</v>
          </cell>
          <cell r="F1761">
            <v>42</v>
          </cell>
          <cell r="G1761" t="str">
            <v>1/70Nm RS Modal</v>
          </cell>
          <cell r="H1761">
            <v>92</v>
          </cell>
          <cell r="I1761">
            <v>3</v>
          </cell>
          <cell r="J1761">
            <v>2640</v>
          </cell>
          <cell r="K1761">
            <v>92</v>
          </cell>
          <cell r="L1761">
            <v>28</v>
          </cell>
          <cell r="M1761">
            <v>0.7</v>
          </cell>
          <cell r="N1761">
            <v>17.210476799999999</v>
          </cell>
          <cell r="O1761">
            <v>289.13601023999996</v>
          </cell>
        </row>
        <row r="1762">
          <cell r="A1762">
            <v>52392</v>
          </cell>
          <cell r="B1762" t="str">
            <v>28gg, 30D, SJ, Orizio</v>
          </cell>
          <cell r="C1762" t="str">
            <v>28</v>
          </cell>
          <cell r="D1762" t="str">
            <v>30</v>
          </cell>
          <cell r="E1762" t="str">
            <v>Ne</v>
          </cell>
          <cell r="F1762">
            <v>30</v>
          </cell>
          <cell r="G1762" t="str">
            <v>1/30Ne RS Cotton Marl (VMBK1104)</v>
          </cell>
          <cell r="H1762">
            <v>96</v>
          </cell>
          <cell r="I1762">
            <v>3</v>
          </cell>
          <cell r="J1762">
            <v>2640</v>
          </cell>
          <cell r="K1762">
            <v>92</v>
          </cell>
          <cell r="L1762">
            <v>28</v>
          </cell>
          <cell r="M1762">
            <v>0.65</v>
          </cell>
          <cell r="N1762">
            <v>24.094667520000002</v>
          </cell>
          <cell r="O1762">
            <v>375.87681331200002</v>
          </cell>
        </row>
        <row r="1763">
          <cell r="A1763">
            <v>52395</v>
          </cell>
          <cell r="B1763" t="str">
            <v>28gg, 30D, SJ, Orizio</v>
          </cell>
          <cell r="C1763" t="str">
            <v>28</v>
          </cell>
          <cell r="D1763" t="str">
            <v>40</v>
          </cell>
          <cell r="E1763" t="str">
            <v>Ne</v>
          </cell>
          <cell r="F1763">
            <v>40</v>
          </cell>
          <cell r="G1763" t="str">
            <v>1/40Ne RS Combed Cotton</v>
          </cell>
          <cell r="H1763">
            <v>95</v>
          </cell>
          <cell r="I1763">
            <v>3.1</v>
          </cell>
          <cell r="J1763">
            <v>2640</v>
          </cell>
          <cell r="K1763">
            <v>92</v>
          </cell>
          <cell r="L1763">
            <v>28</v>
          </cell>
          <cell r="M1763">
            <v>0.7</v>
          </cell>
          <cell r="N1763">
            <v>18.673367328000001</v>
          </cell>
          <cell r="O1763">
            <v>313.71257111040001</v>
          </cell>
        </row>
        <row r="1764">
          <cell r="A1764">
            <v>52396</v>
          </cell>
          <cell r="B1764" t="str">
            <v>28gg, 30D, SJ, Orizio</v>
          </cell>
          <cell r="C1764" t="str">
            <v>28</v>
          </cell>
          <cell r="D1764" t="str">
            <v>30</v>
          </cell>
          <cell r="E1764" t="str">
            <v>Ne</v>
          </cell>
          <cell r="F1764">
            <v>30</v>
          </cell>
          <cell r="G1764" t="str">
            <v>1/30Ne RS Combed Cotton</v>
          </cell>
          <cell r="H1764">
            <v>100</v>
          </cell>
          <cell r="I1764">
            <v>2.85</v>
          </cell>
          <cell r="J1764">
            <v>2640</v>
          </cell>
          <cell r="K1764">
            <v>92</v>
          </cell>
          <cell r="L1764">
            <v>26</v>
          </cell>
          <cell r="M1764">
            <v>0.7</v>
          </cell>
          <cell r="N1764">
            <v>21.254938848000005</v>
          </cell>
          <cell r="O1764">
            <v>357.08297264640009</v>
          </cell>
        </row>
        <row r="1765">
          <cell r="A1765">
            <v>52397</v>
          </cell>
          <cell r="B1765" t="str">
            <v>28gg, 30D, SJ, Orizio</v>
          </cell>
          <cell r="C1765" t="str">
            <v>28</v>
          </cell>
          <cell r="D1765" t="str">
            <v>40</v>
          </cell>
          <cell r="E1765" t="str">
            <v>Ne</v>
          </cell>
          <cell r="F1765">
            <v>40</v>
          </cell>
          <cell r="G1765" t="str">
            <v>1/40Ne RS Combed Cotton</v>
          </cell>
          <cell r="H1765">
            <v>95</v>
          </cell>
          <cell r="I1765">
            <v>3</v>
          </cell>
          <cell r="J1765">
            <v>2640</v>
          </cell>
          <cell r="K1765">
            <v>92</v>
          </cell>
          <cell r="L1765">
            <v>28</v>
          </cell>
          <cell r="M1765">
            <v>0.7</v>
          </cell>
          <cell r="N1765">
            <v>18.071000640000001</v>
          </cell>
          <cell r="O1765">
            <v>303.59281075199999</v>
          </cell>
        </row>
        <row r="1766">
          <cell r="A1766">
            <v>52398</v>
          </cell>
          <cell r="B1766" t="str">
            <v>28gg, 30D, SJ, Santec</v>
          </cell>
          <cell r="C1766" t="str">
            <v>28</v>
          </cell>
          <cell r="D1766" t="str">
            <v>40</v>
          </cell>
          <cell r="E1766" t="str">
            <v>Ne</v>
          </cell>
          <cell r="F1766">
            <v>40</v>
          </cell>
          <cell r="G1766" t="str">
            <v>1/40Ne RS Supima Cotton</v>
          </cell>
          <cell r="H1766">
            <v>95</v>
          </cell>
          <cell r="I1766">
            <v>3.1</v>
          </cell>
          <cell r="J1766">
            <v>2640</v>
          </cell>
          <cell r="K1766">
            <v>92</v>
          </cell>
          <cell r="L1766">
            <v>28</v>
          </cell>
          <cell r="M1766">
            <v>0.7</v>
          </cell>
          <cell r="N1766">
            <v>18.673367328000001</v>
          </cell>
          <cell r="O1766">
            <v>313.71257111040001</v>
          </cell>
        </row>
        <row r="1767">
          <cell r="A1767">
            <v>52399</v>
          </cell>
          <cell r="B1767" t="str">
            <v>28gg, 30D, SJ, Santec</v>
          </cell>
          <cell r="C1767" t="str">
            <v>28</v>
          </cell>
          <cell r="D1767" t="str">
            <v>40</v>
          </cell>
          <cell r="E1767" t="str">
            <v>Ne</v>
          </cell>
          <cell r="F1767">
            <v>40</v>
          </cell>
          <cell r="G1767" t="str">
            <v>1/40Ne RS Supima Cotton</v>
          </cell>
          <cell r="H1767">
            <v>95</v>
          </cell>
          <cell r="I1767">
            <v>3.1</v>
          </cell>
          <cell r="J1767">
            <v>2640</v>
          </cell>
          <cell r="K1767">
            <v>92</v>
          </cell>
          <cell r="L1767">
            <v>28</v>
          </cell>
          <cell r="M1767">
            <v>0.7</v>
          </cell>
          <cell r="N1767">
            <v>18.673367328000001</v>
          </cell>
          <cell r="O1767">
            <v>313.71257111040001</v>
          </cell>
        </row>
        <row r="1768">
          <cell r="A1768">
            <v>52400</v>
          </cell>
          <cell r="B1768" t="str">
            <v>18gg, 30D, SJ, Orizio</v>
          </cell>
          <cell r="C1768" t="str">
            <v>18</v>
          </cell>
          <cell r="D1768" t="str">
            <v>20</v>
          </cell>
          <cell r="E1768" t="str">
            <v>Ne</v>
          </cell>
          <cell r="F1768">
            <v>20</v>
          </cell>
          <cell r="G1768" t="str">
            <v>1/20Ne Rs Combed Cotton</v>
          </cell>
          <cell r="H1768">
            <v>100</v>
          </cell>
          <cell r="I1768">
            <v>3.2</v>
          </cell>
          <cell r="J1768">
            <v>1680</v>
          </cell>
          <cell r="K1768">
            <v>88</v>
          </cell>
          <cell r="L1768">
            <v>26</v>
          </cell>
          <cell r="M1768">
            <v>0.7</v>
          </cell>
          <cell r="N1768">
            <v>21.789960191999999</v>
          </cell>
          <cell r="O1768">
            <v>366.07133122559998</v>
          </cell>
        </row>
        <row r="1769">
          <cell r="A1769">
            <v>52401</v>
          </cell>
          <cell r="B1769" t="str">
            <v>28gg, 30D, SJ, Orizio</v>
          </cell>
          <cell r="C1769" t="str">
            <v>28</v>
          </cell>
          <cell r="D1769" t="str">
            <v>38</v>
          </cell>
          <cell r="E1769" t="str">
            <v>Ne</v>
          </cell>
          <cell r="F1769">
            <v>38</v>
          </cell>
          <cell r="G1769" t="str">
            <v>1/38Ne RS Cotton Marl (B10)</v>
          </cell>
          <cell r="H1769">
            <v>95</v>
          </cell>
          <cell r="I1769">
            <v>3.1</v>
          </cell>
          <cell r="J1769">
            <v>2640</v>
          </cell>
          <cell r="K1769">
            <v>92</v>
          </cell>
          <cell r="L1769">
            <v>28</v>
          </cell>
          <cell r="M1769">
            <v>0.65</v>
          </cell>
          <cell r="N1769">
            <v>19.656176134736842</v>
          </cell>
          <cell r="O1769">
            <v>306.63634770189475</v>
          </cell>
        </row>
        <row r="1770">
          <cell r="A1770">
            <v>52403</v>
          </cell>
          <cell r="B1770" t="str">
            <v>24gg, 30D, SJ, Orizio</v>
          </cell>
          <cell r="C1770" t="str">
            <v>24</v>
          </cell>
          <cell r="D1770" t="str">
            <v>40</v>
          </cell>
          <cell r="E1770" t="str">
            <v>Ne</v>
          </cell>
          <cell r="F1770">
            <v>40</v>
          </cell>
          <cell r="G1770" t="str">
            <v>1/40Ne RS Combed Cotton</v>
          </cell>
          <cell r="H1770">
            <v>95</v>
          </cell>
          <cell r="I1770">
            <v>2.7</v>
          </cell>
          <cell r="J1770">
            <v>2220</v>
          </cell>
          <cell r="K1770">
            <v>92</v>
          </cell>
          <cell r="L1770">
            <v>28</v>
          </cell>
          <cell r="M1770">
            <v>0.7</v>
          </cell>
          <cell r="N1770">
            <v>13.676461848000002</v>
          </cell>
          <cell r="O1770">
            <v>229.76455904640002</v>
          </cell>
        </row>
        <row r="1771">
          <cell r="A1771">
            <v>52404</v>
          </cell>
          <cell r="B1771" t="str">
            <v>28gg, 30D, SJ, Orizio</v>
          </cell>
          <cell r="C1771" t="str">
            <v>28</v>
          </cell>
          <cell r="D1771" t="str">
            <v>40</v>
          </cell>
          <cell r="E1771" t="str">
            <v>Ne</v>
          </cell>
          <cell r="F1771">
            <v>40</v>
          </cell>
          <cell r="G1771" t="str">
            <v>1/40Ne RS Combed Cotton</v>
          </cell>
          <cell r="H1771">
            <v>95</v>
          </cell>
          <cell r="I1771">
            <v>3</v>
          </cell>
          <cell r="J1771">
            <v>2640</v>
          </cell>
          <cell r="K1771">
            <v>92</v>
          </cell>
          <cell r="L1771">
            <v>28</v>
          </cell>
          <cell r="M1771">
            <v>0.7</v>
          </cell>
          <cell r="N1771">
            <v>18.071000640000001</v>
          </cell>
          <cell r="O1771">
            <v>303.59281075199999</v>
          </cell>
        </row>
        <row r="1772">
          <cell r="A1772">
            <v>52405</v>
          </cell>
          <cell r="B1772" t="str">
            <v>28gg, 30D, SJ, Orizio</v>
          </cell>
          <cell r="C1772" t="str">
            <v>28</v>
          </cell>
          <cell r="D1772" t="str">
            <v>40</v>
          </cell>
          <cell r="E1772" t="str">
            <v>Ne</v>
          </cell>
          <cell r="F1772">
            <v>40</v>
          </cell>
          <cell r="G1772" t="str">
            <v>1/40Ne RS Combed Cotton</v>
          </cell>
          <cell r="H1772">
            <v>95</v>
          </cell>
          <cell r="I1772">
            <v>3</v>
          </cell>
          <cell r="J1772">
            <v>2640</v>
          </cell>
          <cell r="K1772">
            <v>92</v>
          </cell>
          <cell r="L1772">
            <v>28</v>
          </cell>
          <cell r="M1772">
            <v>0.7</v>
          </cell>
          <cell r="N1772">
            <v>18.071000640000001</v>
          </cell>
          <cell r="O1772">
            <v>303.59281075199999</v>
          </cell>
        </row>
        <row r="1773">
          <cell r="A1773">
            <v>52407</v>
          </cell>
          <cell r="B1773" t="str">
            <v>24gg, 30D, SJ, Orizio</v>
          </cell>
          <cell r="C1773" t="str">
            <v>24</v>
          </cell>
          <cell r="D1773" t="str">
            <v>20</v>
          </cell>
          <cell r="E1773" t="str">
            <v>Ne</v>
          </cell>
          <cell r="F1773">
            <v>20</v>
          </cell>
          <cell r="G1773" t="str">
            <v>1/20Ne RS Cotton Marl (B38)</v>
          </cell>
          <cell r="H1773">
            <v>100</v>
          </cell>
          <cell r="I1773">
            <v>3.25</v>
          </cell>
          <cell r="J1773">
            <v>2220</v>
          </cell>
          <cell r="K1773">
            <v>92</v>
          </cell>
          <cell r="L1773">
            <v>26</v>
          </cell>
          <cell r="M1773">
            <v>0.65</v>
          </cell>
          <cell r="N1773">
            <v>30.57304302</v>
          </cell>
          <cell r="O1773">
            <v>476.93947111200004</v>
          </cell>
        </row>
        <row r="1774">
          <cell r="A1774">
            <v>52410</v>
          </cell>
          <cell r="B1774" t="str">
            <v>24gg, 30D, SJ, Orizio</v>
          </cell>
          <cell r="C1774" t="str">
            <v>24</v>
          </cell>
          <cell r="D1774" t="str">
            <v>28</v>
          </cell>
          <cell r="E1774" t="str">
            <v>Ne</v>
          </cell>
          <cell r="F1774">
            <v>28</v>
          </cell>
          <cell r="G1774" t="str">
            <v xml:space="preserve">1/28Ne RS Combed Cotton </v>
          </cell>
          <cell r="H1774">
            <v>95</v>
          </cell>
          <cell r="I1774">
            <v>3.1</v>
          </cell>
          <cell r="J1774">
            <v>2220</v>
          </cell>
          <cell r="K1774">
            <v>92</v>
          </cell>
          <cell r="L1774">
            <v>28</v>
          </cell>
          <cell r="M1774">
            <v>0.7</v>
          </cell>
          <cell r="N1774">
            <v>22.432291920000001</v>
          </cell>
          <cell r="O1774">
            <v>376.86250425599997</v>
          </cell>
        </row>
        <row r="1775">
          <cell r="A1775">
            <v>52411</v>
          </cell>
          <cell r="B1775" t="str">
            <v>28gg, 30D, SJ, Orizio</v>
          </cell>
          <cell r="C1775" t="str">
            <v>28</v>
          </cell>
          <cell r="D1775" t="str">
            <v>80</v>
          </cell>
          <cell r="E1775" t="str">
            <v>Nm</v>
          </cell>
          <cell r="F1775">
            <v>48</v>
          </cell>
          <cell r="G1775" t="str">
            <v>1/80Nm RS Viscose</v>
          </cell>
          <cell r="H1775">
            <v>91</v>
          </cell>
          <cell r="I1775">
            <v>2.5</v>
          </cell>
          <cell r="J1775">
            <v>2640</v>
          </cell>
          <cell r="K1775">
            <v>92</v>
          </cell>
          <cell r="L1775">
            <v>28</v>
          </cell>
          <cell r="M1775">
            <v>0.7</v>
          </cell>
          <cell r="N1775">
            <v>12.549306</v>
          </cell>
          <cell r="O1775">
            <v>210.82834079999998</v>
          </cell>
        </row>
        <row r="1776">
          <cell r="A1776">
            <v>52414</v>
          </cell>
          <cell r="B1776" t="str">
            <v>18gg, 30D, SJ, Orizio</v>
          </cell>
          <cell r="C1776" t="str">
            <v>18</v>
          </cell>
          <cell r="D1776" t="str">
            <v>20</v>
          </cell>
          <cell r="E1776" t="str">
            <v>Ne</v>
          </cell>
          <cell r="F1776">
            <v>20</v>
          </cell>
          <cell r="G1776" t="str">
            <v>1/20Ne RS Cotton/ Organic cotton 95/5</v>
          </cell>
          <cell r="H1776">
            <v>100</v>
          </cell>
          <cell r="I1776">
            <v>3.25</v>
          </cell>
          <cell r="J1776">
            <v>1680</v>
          </cell>
          <cell r="K1776">
            <v>88</v>
          </cell>
          <cell r="L1776">
            <v>26</v>
          </cell>
          <cell r="M1776">
            <v>0.7</v>
          </cell>
          <cell r="N1776">
            <v>22.13042832</v>
          </cell>
          <cell r="O1776">
            <v>371.791195776</v>
          </cell>
        </row>
        <row r="1777">
          <cell r="A1777">
            <v>52417</v>
          </cell>
          <cell r="B1777" t="str">
            <v>28gg, 30D, SJ, Orizio</v>
          </cell>
          <cell r="C1777" t="str">
            <v>28</v>
          </cell>
          <cell r="D1777" t="str">
            <v>40</v>
          </cell>
          <cell r="E1777" t="str">
            <v>Ne</v>
          </cell>
          <cell r="F1777">
            <v>40</v>
          </cell>
          <cell r="G1777" t="str">
            <v>1/40Ne RS Combed Cotton</v>
          </cell>
          <cell r="H1777">
            <v>95</v>
          </cell>
          <cell r="I1777">
            <v>3</v>
          </cell>
          <cell r="J1777">
            <v>2640</v>
          </cell>
          <cell r="K1777">
            <v>92</v>
          </cell>
          <cell r="L1777">
            <v>28</v>
          </cell>
          <cell r="M1777">
            <v>0.7</v>
          </cell>
          <cell r="N1777">
            <v>18.071000640000001</v>
          </cell>
          <cell r="O1777">
            <v>303.59281075199999</v>
          </cell>
        </row>
        <row r="1778">
          <cell r="A1778">
            <v>52420</v>
          </cell>
          <cell r="B1778" t="str">
            <v>28gg, 30D, SJ, Santec</v>
          </cell>
          <cell r="C1778" t="str">
            <v>28</v>
          </cell>
          <cell r="D1778" t="str">
            <v>40</v>
          </cell>
          <cell r="E1778" t="str">
            <v>Ne</v>
          </cell>
          <cell r="F1778">
            <v>40</v>
          </cell>
          <cell r="G1778" t="str">
            <v>1/40Ne RS Cotton Marl (B8188)</v>
          </cell>
          <cell r="H1778">
            <v>95</v>
          </cell>
          <cell r="I1778">
            <v>3</v>
          </cell>
          <cell r="J1778">
            <v>2640</v>
          </cell>
          <cell r="K1778">
            <v>92</v>
          </cell>
          <cell r="L1778">
            <v>28</v>
          </cell>
          <cell r="M1778">
            <v>0.65</v>
          </cell>
          <cell r="N1778">
            <v>18.071000640000001</v>
          </cell>
          <cell r="O1778">
            <v>281.90760998400003</v>
          </cell>
        </row>
        <row r="1779">
          <cell r="A1779">
            <v>52421</v>
          </cell>
          <cell r="B1779" t="str">
            <v>28gg, 30D, SJ, Santec</v>
          </cell>
          <cell r="C1779" t="str">
            <v>28</v>
          </cell>
          <cell r="D1779" t="str">
            <v>40</v>
          </cell>
          <cell r="E1779" t="str">
            <v>Ne</v>
          </cell>
          <cell r="F1779">
            <v>40</v>
          </cell>
          <cell r="G1779" t="str">
            <v>1/40Ne RS Cotton Marl (H111)</v>
          </cell>
          <cell r="H1779">
            <v>95</v>
          </cell>
          <cell r="I1779">
            <v>3</v>
          </cell>
          <cell r="J1779">
            <v>2640</v>
          </cell>
          <cell r="K1779">
            <v>92</v>
          </cell>
          <cell r="L1779">
            <v>28</v>
          </cell>
          <cell r="M1779">
            <v>0.65</v>
          </cell>
          <cell r="N1779">
            <v>18.071000640000001</v>
          </cell>
          <cell r="O1779">
            <v>281.90760998400003</v>
          </cell>
        </row>
        <row r="1780">
          <cell r="A1780">
            <v>52427</v>
          </cell>
          <cell r="B1780" t="str">
            <v>28gg, 30D, SJ, Orizio</v>
          </cell>
          <cell r="C1780" t="str">
            <v>28</v>
          </cell>
          <cell r="D1780" t="str">
            <v>30</v>
          </cell>
          <cell r="E1780" t="str">
            <v>Ne</v>
          </cell>
          <cell r="F1780">
            <v>30</v>
          </cell>
          <cell r="G1780" t="str">
            <v>1/30Ne RS Combed Cotton</v>
          </cell>
          <cell r="H1780">
            <v>100</v>
          </cell>
          <cell r="I1780">
            <v>2.8</v>
          </cell>
          <cell r="J1780">
            <v>2640</v>
          </cell>
          <cell r="K1780">
            <v>92</v>
          </cell>
          <cell r="L1780">
            <v>26</v>
          </cell>
          <cell r="M1780">
            <v>0.7</v>
          </cell>
          <cell r="N1780">
            <v>20.882045183999999</v>
          </cell>
          <cell r="O1780">
            <v>350.81835909119997</v>
          </cell>
        </row>
        <row r="1781">
          <cell r="A1781">
            <v>52428</v>
          </cell>
          <cell r="B1781" t="str">
            <v>28gg, 30D, SJ, Orizio</v>
          </cell>
          <cell r="C1781" t="str">
            <v>28</v>
          </cell>
          <cell r="D1781" t="str">
            <v>40</v>
          </cell>
          <cell r="E1781" t="str">
            <v>Ne</v>
          </cell>
          <cell r="F1781">
            <v>40</v>
          </cell>
          <cell r="G1781" t="str">
            <v>1/40Ne RS Cotton Marl (B38)</v>
          </cell>
          <cell r="H1781">
            <v>100</v>
          </cell>
          <cell r="I1781">
            <v>2.5</v>
          </cell>
          <cell r="J1781">
            <v>2640</v>
          </cell>
          <cell r="K1781">
            <v>92</v>
          </cell>
          <cell r="L1781">
            <v>26</v>
          </cell>
          <cell r="M1781">
            <v>0.65</v>
          </cell>
          <cell r="N1781">
            <v>13.9835124</v>
          </cell>
          <cell r="O1781">
            <v>218.14279344000005</v>
          </cell>
        </row>
        <row r="1782">
          <cell r="A1782">
            <v>52429</v>
          </cell>
          <cell r="B1782" t="str">
            <v>28gg, 30D, SJ, Orizio</v>
          </cell>
          <cell r="C1782" t="str">
            <v>28</v>
          </cell>
          <cell r="D1782" t="str">
            <v>30</v>
          </cell>
          <cell r="E1782" t="str">
            <v>Ne</v>
          </cell>
          <cell r="F1782">
            <v>30</v>
          </cell>
          <cell r="G1782" t="str">
            <v>1/30Ne RS Cotton Marl (JBA13)</v>
          </cell>
          <cell r="H1782">
            <v>100</v>
          </cell>
          <cell r="I1782">
            <v>2.8</v>
          </cell>
          <cell r="J1782">
            <v>2640</v>
          </cell>
          <cell r="K1782">
            <v>92</v>
          </cell>
          <cell r="L1782">
            <v>26</v>
          </cell>
          <cell r="M1782">
            <v>0.65</v>
          </cell>
          <cell r="N1782">
            <v>20.882045183999999</v>
          </cell>
          <cell r="O1782">
            <v>325.75990487039996</v>
          </cell>
        </row>
        <row r="1783">
          <cell r="A1783">
            <v>52430</v>
          </cell>
          <cell r="B1783" t="str">
            <v>28gg, 30D, SJ, Orizio</v>
          </cell>
          <cell r="C1783" t="str">
            <v>28</v>
          </cell>
          <cell r="D1783" t="str">
            <v>40</v>
          </cell>
          <cell r="E1783" t="str">
            <v>Ne</v>
          </cell>
          <cell r="F1783">
            <v>40</v>
          </cell>
          <cell r="G1783" t="str">
            <v>1/40Ne RS Combed Cotton</v>
          </cell>
          <cell r="H1783">
            <v>96</v>
          </cell>
          <cell r="I1783">
            <v>3</v>
          </cell>
          <cell r="J1783">
            <v>2640</v>
          </cell>
          <cell r="K1783">
            <v>92</v>
          </cell>
          <cell r="L1783">
            <v>28</v>
          </cell>
          <cell r="M1783">
            <v>0.7</v>
          </cell>
          <cell r="N1783">
            <v>18.071000640000001</v>
          </cell>
          <cell r="O1783">
            <v>303.59281075199999</v>
          </cell>
        </row>
        <row r="1784">
          <cell r="A1784">
            <v>52431</v>
          </cell>
          <cell r="B1784" t="str">
            <v>28gg, 30D, SJ, Orizio</v>
          </cell>
          <cell r="C1784" t="str">
            <v>28</v>
          </cell>
          <cell r="D1784" t="str">
            <v>40</v>
          </cell>
          <cell r="E1784" t="str">
            <v>Ne</v>
          </cell>
          <cell r="F1784">
            <v>40</v>
          </cell>
          <cell r="G1784" t="str">
            <v>1/40Ne RS Combed Cotton</v>
          </cell>
          <cell r="H1784">
            <v>96</v>
          </cell>
          <cell r="I1784">
            <v>3</v>
          </cell>
          <cell r="J1784">
            <v>2640</v>
          </cell>
          <cell r="K1784">
            <v>92</v>
          </cell>
          <cell r="L1784">
            <v>28</v>
          </cell>
          <cell r="M1784">
            <v>0.7</v>
          </cell>
          <cell r="N1784">
            <v>18.071000640000001</v>
          </cell>
          <cell r="O1784">
            <v>303.59281075199999</v>
          </cell>
        </row>
        <row r="1785">
          <cell r="A1785">
            <v>52432</v>
          </cell>
          <cell r="B1785" t="str">
            <v>28gg, 30D, SJ, Orizio</v>
          </cell>
          <cell r="C1785" t="str">
            <v>28</v>
          </cell>
          <cell r="D1785" t="str">
            <v>40</v>
          </cell>
          <cell r="E1785" t="str">
            <v>Ne</v>
          </cell>
          <cell r="F1785">
            <v>40</v>
          </cell>
          <cell r="G1785" t="str">
            <v>1/40Ne RS Combed Cotton</v>
          </cell>
          <cell r="H1785">
            <v>96</v>
          </cell>
          <cell r="I1785">
            <v>3</v>
          </cell>
          <cell r="J1785">
            <v>2640</v>
          </cell>
          <cell r="K1785">
            <v>92</v>
          </cell>
          <cell r="L1785">
            <v>28</v>
          </cell>
          <cell r="M1785">
            <v>0.7</v>
          </cell>
          <cell r="N1785">
            <v>18.071000640000001</v>
          </cell>
          <cell r="O1785">
            <v>303.59281075199999</v>
          </cell>
        </row>
        <row r="1786">
          <cell r="A1786">
            <v>52433</v>
          </cell>
          <cell r="B1786" t="str">
            <v>28gg, 30D, SJ, Orizio</v>
          </cell>
          <cell r="C1786" t="str">
            <v>28</v>
          </cell>
          <cell r="D1786" t="str">
            <v>40</v>
          </cell>
          <cell r="E1786" t="str">
            <v>Ne</v>
          </cell>
          <cell r="F1786">
            <v>40</v>
          </cell>
          <cell r="G1786" t="str">
            <v>1/40Ne RS Combed Cotton</v>
          </cell>
          <cell r="H1786">
            <v>96</v>
          </cell>
          <cell r="I1786">
            <v>3</v>
          </cell>
          <cell r="J1786">
            <v>2640</v>
          </cell>
          <cell r="K1786">
            <v>92</v>
          </cell>
          <cell r="L1786">
            <v>28</v>
          </cell>
          <cell r="M1786">
            <v>0.7</v>
          </cell>
          <cell r="N1786">
            <v>18.071000640000001</v>
          </cell>
          <cell r="O1786">
            <v>303.59281075199999</v>
          </cell>
        </row>
        <row r="1787">
          <cell r="A1787">
            <v>52434</v>
          </cell>
          <cell r="B1787" t="str">
            <v>28gg, 30D, SJ, Santec</v>
          </cell>
          <cell r="C1787" t="str">
            <v>28</v>
          </cell>
          <cell r="D1787" t="str">
            <v>50</v>
          </cell>
          <cell r="E1787" t="str">
            <v>Nm</v>
          </cell>
          <cell r="F1787">
            <v>30</v>
          </cell>
          <cell r="G1787" t="str">
            <v>1/50Nm RS Cotton/ Modal 60/40</v>
          </cell>
          <cell r="H1787">
            <v>100</v>
          </cell>
          <cell r="I1787">
            <v>2.65</v>
          </cell>
          <cell r="J1787">
            <v>2640</v>
          </cell>
          <cell r="K1787">
            <v>92</v>
          </cell>
          <cell r="L1787">
            <v>26</v>
          </cell>
          <cell r="M1787">
            <v>0.7</v>
          </cell>
          <cell r="N1787">
            <v>19.763364191999997</v>
          </cell>
          <cell r="O1787">
            <v>332.02451842559992</v>
          </cell>
        </row>
        <row r="1788">
          <cell r="A1788">
            <v>52441</v>
          </cell>
          <cell r="B1788" t="str">
            <v>28gg, 30D, SJ, Orizio</v>
          </cell>
          <cell r="C1788" t="str">
            <v>28</v>
          </cell>
          <cell r="D1788" t="str">
            <v>30</v>
          </cell>
          <cell r="E1788" t="str">
            <v>Ne</v>
          </cell>
          <cell r="F1788">
            <v>30</v>
          </cell>
          <cell r="G1788" t="str">
            <v>1/30Ne RS Combed Cotton</v>
          </cell>
          <cell r="H1788">
            <v>100</v>
          </cell>
          <cell r="I1788">
            <v>2.85</v>
          </cell>
          <cell r="J1788">
            <v>2640</v>
          </cell>
          <cell r="K1788">
            <v>92</v>
          </cell>
          <cell r="L1788">
            <v>26</v>
          </cell>
          <cell r="M1788">
            <v>0.7</v>
          </cell>
          <cell r="N1788">
            <v>21.254938848000005</v>
          </cell>
          <cell r="O1788">
            <v>357.08297264640009</v>
          </cell>
        </row>
        <row r="1789">
          <cell r="A1789">
            <v>52443</v>
          </cell>
          <cell r="B1789" t="str">
            <v>28gg, 30D, SJ, Orizio</v>
          </cell>
          <cell r="C1789" t="str">
            <v>28</v>
          </cell>
          <cell r="D1789" t="str">
            <v>60</v>
          </cell>
          <cell r="E1789" t="str">
            <v>Nm</v>
          </cell>
          <cell r="F1789">
            <v>36</v>
          </cell>
          <cell r="G1789" t="str">
            <v>1/60Nm RS Viscose</v>
          </cell>
          <cell r="H1789">
            <v>95</v>
          </cell>
          <cell r="I1789">
            <v>3.1</v>
          </cell>
          <cell r="J1789">
            <v>2640</v>
          </cell>
          <cell r="K1789">
            <v>92</v>
          </cell>
          <cell r="L1789">
            <v>28</v>
          </cell>
          <cell r="M1789">
            <v>0.7</v>
          </cell>
          <cell r="N1789">
            <v>20.748185920000001</v>
          </cell>
          <cell r="O1789">
            <v>348.56952345600001</v>
          </cell>
        </row>
        <row r="1790">
          <cell r="A1790">
            <v>52443</v>
          </cell>
          <cell r="B1790" t="str">
            <v>28gg, 30D, SJ, Orizio</v>
          </cell>
          <cell r="C1790" t="str">
            <v>28</v>
          </cell>
          <cell r="D1790" t="str">
            <v>60</v>
          </cell>
          <cell r="E1790" t="str">
            <v>Nm</v>
          </cell>
          <cell r="F1790">
            <v>36</v>
          </cell>
          <cell r="G1790" t="str">
            <v>1/60Nm RS Viscose</v>
          </cell>
          <cell r="H1790">
            <v>95</v>
          </cell>
          <cell r="I1790">
            <v>3.1</v>
          </cell>
          <cell r="J1790">
            <v>2640</v>
          </cell>
          <cell r="K1790">
            <v>92</v>
          </cell>
          <cell r="L1790">
            <v>28</v>
          </cell>
          <cell r="M1790">
            <v>0.7</v>
          </cell>
          <cell r="N1790">
            <v>20.748185920000001</v>
          </cell>
          <cell r="O1790">
            <v>348.56952345600001</v>
          </cell>
        </row>
        <row r="1791">
          <cell r="A1791">
            <v>52444</v>
          </cell>
          <cell r="B1791" t="str">
            <v>28gg, 30D, SJ, Orizio</v>
          </cell>
          <cell r="C1791" t="str">
            <v>28</v>
          </cell>
          <cell r="D1791" t="str">
            <v>60</v>
          </cell>
          <cell r="E1791" t="str">
            <v>Ne</v>
          </cell>
          <cell r="F1791">
            <v>60</v>
          </cell>
          <cell r="G1791" t="str">
            <v>1/60Ne RS Combed Cotton</v>
          </cell>
          <cell r="H1791">
            <v>93</v>
          </cell>
          <cell r="I1791">
            <v>2.5</v>
          </cell>
          <cell r="J1791">
            <v>2640</v>
          </cell>
          <cell r="K1791">
            <v>92</v>
          </cell>
          <cell r="L1791">
            <v>28</v>
          </cell>
          <cell r="M1791">
            <v>0.7</v>
          </cell>
          <cell r="N1791">
            <v>10.0394448</v>
          </cell>
          <cell r="O1791">
            <v>168.66267263999998</v>
          </cell>
        </row>
        <row r="1792">
          <cell r="A1792">
            <v>52451</v>
          </cell>
          <cell r="B1792" t="str">
            <v>28gg, 30D, SJ, Orizio</v>
          </cell>
          <cell r="C1792" t="str">
            <v>28</v>
          </cell>
          <cell r="D1792" t="str">
            <v>40</v>
          </cell>
          <cell r="E1792" t="str">
            <v>Ne</v>
          </cell>
          <cell r="F1792">
            <v>40</v>
          </cell>
          <cell r="G1792" t="str">
            <v>1/40Ne RS Combed Cotton</v>
          </cell>
          <cell r="H1792">
            <v>94</v>
          </cell>
          <cell r="I1792">
            <v>2.75</v>
          </cell>
          <cell r="J1792">
            <v>2640</v>
          </cell>
          <cell r="K1792">
            <v>92</v>
          </cell>
          <cell r="L1792">
            <v>28</v>
          </cell>
          <cell r="M1792">
            <v>0.7</v>
          </cell>
          <cell r="N1792">
            <v>16.565083919999999</v>
          </cell>
          <cell r="O1792">
            <v>278.29340985599993</v>
          </cell>
        </row>
        <row r="1793">
          <cell r="A1793">
            <v>52452</v>
          </cell>
          <cell r="B1793" t="str">
            <v>28gg, 30D, SJ, Orizio</v>
          </cell>
          <cell r="C1793" t="str">
            <v>28</v>
          </cell>
          <cell r="D1793" t="str">
            <v>30</v>
          </cell>
          <cell r="E1793" t="str">
            <v>Ne</v>
          </cell>
          <cell r="F1793">
            <v>30</v>
          </cell>
          <cell r="G1793" t="str">
            <v>1/30Ne Compact Spun Cotton</v>
          </cell>
          <cell r="H1793">
            <v>96</v>
          </cell>
          <cell r="I1793">
            <v>3</v>
          </cell>
          <cell r="J1793">
            <v>2640</v>
          </cell>
          <cell r="K1793">
            <v>92</v>
          </cell>
          <cell r="L1793">
            <v>28</v>
          </cell>
          <cell r="M1793">
            <v>0.7</v>
          </cell>
          <cell r="N1793">
            <v>24.094667520000002</v>
          </cell>
          <cell r="O1793">
            <v>404.79041433600003</v>
          </cell>
        </row>
        <row r="1794">
          <cell r="A1794">
            <v>52454</v>
          </cell>
          <cell r="B1794" t="str">
            <v>28gg, 30D, SJ, Orizio</v>
          </cell>
          <cell r="C1794" t="str">
            <v>28</v>
          </cell>
          <cell r="D1794" t="str">
            <v>32</v>
          </cell>
          <cell r="E1794" t="str">
            <v>Ne</v>
          </cell>
          <cell r="F1794">
            <v>32</v>
          </cell>
          <cell r="G1794" t="str">
            <v>1/32Ne RS Combed Cotton</v>
          </cell>
          <cell r="H1794">
            <v>94</v>
          </cell>
          <cell r="I1794">
            <v>3</v>
          </cell>
          <cell r="J1794">
            <v>2640</v>
          </cell>
          <cell r="K1794">
            <v>92</v>
          </cell>
          <cell r="L1794">
            <v>28</v>
          </cell>
          <cell r="M1794">
            <v>0.7</v>
          </cell>
          <cell r="N1794">
            <v>22.5887508</v>
          </cell>
          <cell r="O1794">
            <v>379.49101343999996</v>
          </cell>
        </row>
        <row r="1795">
          <cell r="A1795">
            <v>52455</v>
          </cell>
          <cell r="B1795" t="str">
            <v>24gg, 30D, SJ, Orizio</v>
          </cell>
          <cell r="C1795" t="str">
            <v>24</v>
          </cell>
          <cell r="D1795" t="str">
            <v>26</v>
          </cell>
          <cell r="E1795" t="str">
            <v>Ne</v>
          </cell>
          <cell r="F1795">
            <v>26</v>
          </cell>
          <cell r="G1795" t="str">
            <v>1/26Ne RS Combed Cotton</v>
          </cell>
          <cell r="H1795">
            <v>100</v>
          </cell>
          <cell r="I1795">
            <v>2.7</v>
          </cell>
          <cell r="J1795">
            <v>2220</v>
          </cell>
          <cell r="K1795">
            <v>88</v>
          </cell>
          <cell r="L1795">
            <v>26</v>
          </cell>
          <cell r="M1795">
            <v>0.7</v>
          </cell>
          <cell r="N1795">
            <v>18.68833296</v>
          </cell>
          <cell r="O1795">
            <v>313.96399372799999</v>
          </cell>
        </row>
        <row r="1796">
          <cell r="A1796">
            <v>52456</v>
          </cell>
          <cell r="B1796" t="str">
            <v>28gg, 30D, SJ, Orizio</v>
          </cell>
          <cell r="C1796" t="str">
            <v>28</v>
          </cell>
          <cell r="D1796" t="str">
            <v>40</v>
          </cell>
          <cell r="E1796" t="str">
            <v>Ne</v>
          </cell>
          <cell r="F1796">
            <v>40</v>
          </cell>
          <cell r="G1796" t="str">
            <v>1/40Ne RS Combed Cotton</v>
          </cell>
          <cell r="H1796">
            <v>95</v>
          </cell>
          <cell r="I1796">
            <v>2.9</v>
          </cell>
          <cell r="J1796">
            <v>2640</v>
          </cell>
          <cell r="K1796">
            <v>92</v>
          </cell>
          <cell r="L1796">
            <v>28</v>
          </cell>
          <cell r="M1796">
            <v>0.7</v>
          </cell>
          <cell r="N1796">
            <v>17.468633952000001</v>
          </cell>
          <cell r="O1796">
            <v>293.47305039360003</v>
          </cell>
        </row>
        <row r="1797">
          <cell r="A1797">
            <v>52457</v>
          </cell>
          <cell r="B1797" t="str">
            <v>28gg, 30D, SJ, Orizio</v>
          </cell>
          <cell r="C1797" t="str">
            <v>28</v>
          </cell>
          <cell r="D1797" t="str">
            <v>40</v>
          </cell>
          <cell r="E1797" t="str">
            <v>Ne</v>
          </cell>
          <cell r="F1797">
            <v>40</v>
          </cell>
          <cell r="G1797" t="str">
            <v>1/40Ne RS Combed Cotton</v>
          </cell>
          <cell r="H1797">
            <v>95</v>
          </cell>
          <cell r="I1797">
            <v>2.9</v>
          </cell>
          <cell r="J1797">
            <v>2640</v>
          </cell>
          <cell r="K1797">
            <v>92</v>
          </cell>
          <cell r="L1797">
            <v>28</v>
          </cell>
          <cell r="M1797">
            <v>0.7</v>
          </cell>
          <cell r="N1797">
            <v>17.468633952000001</v>
          </cell>
          <cell r="O1797">
            <v>293.47305039360003</v>
          </cell>
        </row>
        <row r="1798">
          <cell r="A1798">
            <v>52458</v>
          </cell>
          <cell r="B1798" t="str">
            <v>28gg, 30D, SJ, Orizio</v>
          </cell>
          <cell r="C1798" t="str">
            <v>28</v>
          </cell>
          <cell r="D1798" t="str">
            <v>40</v>
          </cell>
          <cell r="E1798" t="str">
            <v>Ne</v>
          </cell>
          <cell r="F1798">
            <v>40</v>
          </cell>
          <cell r="G1798" t="str">
            <v>1/40Ne RS Cotton Marl (JBA13)</v>
          </cell>
          <cell r="H1798">
            <v>95</v>
          </cell>
          <cell r="I1798">
            <v>2.9</v>
          </cell>
          <cell r="J1798">
            <v>2640</v>
          </cell>
          <cell r="K1798">
            <v>92</v>
          </cell>
          <cell r="L1798">
            <v>28</v>
          </cell>
          <cell r="M1798">
            <v>0.65</v>
          </cell>
          <cell r="N1798">
            <v>17.468633952000001</v>
          </cell>
          <cell r="O1798">
            <v>272.51068965120004</v>
          </cell>
        </row>
        <row r="1799">
          <cell r="A1799">
            <v>52459</v>
          </cell>
          <cell r="B1799" t="str">
            <v>28gg, 30D, SJ, Orizio</v>
          </cell>
          <cell r="C1799" t="str">
            <v>28</v>
          </cell>
          <cell r="D1799" t="str">
            <v>160</v>
          </cell>
          <cell r="E1799" t="str">
            <v>Nm</v>
          </cell>
          <cell r="F1799">
            <v>95</v>
          </cell>
          <cell r="G1799" t="str">
            <v>2/160Nm Siro Spun Micro Modal</v>
          </cell>
          <cell r="H1799">
            <v>94</v>
          </cell>
          <cell r="I1799">
            <v>2.5</v>
          </cell>
          <cell r="J1799">
            <v>2640</v>
          </cell>
          <cell r="K1799">
            <v>92</v>
          </cell>
          <cell r="L1799">
            <v>28</v>
          </cell>
          <cell r="M1799">
            <v>0.7</v>
          </cell>
          <cell r="N1799">
            <v>6.3407019789473678</v>
          </cell>
          <cell r="O1799">
            <v>106.52379324631578</v>
          </cell>
        </row>
        <row r="1800">
          <cell r="A1800">
            <v>52460</v>
          </cell>
          <cell r="B1800" t="str">
            <v>28gg, 30D, SJ, Orizio</v>
          </cell>
          <cell r="C1800" t="str">
            <v>28</v>
          </cell>
          <cell r="D1800" t="str">
            <v>80</v>
          </cell>
          <cell r="E1800" t="str">
            <v>Nm</v>
          </cell>
          <cell r="F1800">
            <v>48</v>
          </cell>
          <cell r="G1800" t="str">
            <v>1/80Nm MVS Micro modal</v>
          </cell>
          <cell r="H1800">
            <v>94</v>
          </cell>
          <cell r="I1800">
            <v>2.5</v>
          </cell>
          <cell r="J1800">
            <v>2640</v>
          </cell>
          <cell r="K1800">
            <v>92</v>
          </cell>
          <cell r="L1800">
            <v>28</v>
          </cell>
          <cell r="M1800">
            <v>0.7</v>
          </cell>
          <cell r="N1800">
            <v>12.549306</v>
          </cell>
          <cell r="O1800">
            <v>210.82834079999998</v>
          </cell>
        </row>
        <row r="1801">
          <cell r="A1801">
            <v>52460</v>
          </cell>
          <cell r="B1801" t="str">
            <v>28gg, 30D, SJ, Orizio</v>
          </cell>
          <cell r="C1801" t="str">
            <v>28</v>
          </cell>
          <cell r="D1801" t="str">
            <v>80</v>
          </cell>
          <cell r="E1801" t="str">
            <v>Nm</v>
          </cell>
          <cell r="F1801">
            <v>48</v>
          </cell>
          <cell r="G1801" t="str">
            <v>1/80Nm MVS Micro modal</v>
          </cell>
          <cell r="H1801">
            <v>94</v>
          </cell>
          <cell r="I1801">
            <v>2.5</v>
          </cell>
          <cell r="J1801">
            <v>2640</v>
          </cell>
          <cell r="K1801">
            <v>92</v>
          </cell>
          <cell r="L1801">
            <v>28</v>
          </cell>
          <cell r="M1801">
            <v>0.7</v>
          </cell>
          <cell r="N1801">
            <v>12.549306</v>
          </cell>
          <cell r="O1801">
            <v>210.82834079999998</v>
          </cell>
        </row>
        <row r="1802">
          <cell r="A1802">
            <v>52465</v>
          </cell>
          <cell r="B1802" t="str">
            <v>28gg, 30D, SJ, Orizio</v>
          </cell>
          <cell r="C1802" t="str">
            <v>28</v>
          </cell>
          <cell r="D1802" t="str">
            <v>30</v>
          </cell>
          <cell r="E1802" t="str">
            <v>Ne</v>
          </cell>
          <cell r="F1802">
            <v>30</v>
          </cell>
          <cell r="G1802" t="str">
            <v>1/30Ne RS Combed Cotton</v>
          </cell>
          <cell r="H1802">
            <v>100</v>
          </cell>
          <cell r="I1802">
            <v>2.8</v>
          </cell>
          <cell r="J1802">
            <v>2640</v>
          </cell>
          <cell r="K1802">
            <v>92</v>
          </cell>
          <cell r="L1802">
            <v>26</v>
          </cell>
          <cell r="M1802">
            <v>0.7</v>
          </cell>
          <cell r="N1802">
            <v>20.882045183999999</v>
          </cell>
          <cell r="O1802">
            <v>350.81835909119997</v>
          </cell>
        </row>
        <row r="1803">
          <cell r="A1803">
            <v>52467</v>
          </cell>
          <cell r="B1803" t="str">
            <v>20gg, 30D, SJ, Orizio</v>
          </cell>
          <cell r="C1803" t="str">
            <v>20</v>
          </cell>
          <cell r="D1803" t="str">
            <v>26</v>
          </cell>
          <cell r="E1803" t="str">
            <v>Ne</v>
          </cell>
          <cell r="F1803">
            <v>26</v>
          </cell>
          <cell r="G1803" t="str">
            <v>1/26Ne RS Combed Cotton</v>
          </cell>
          <cell r="H1803">
            <v>100</v>
          </cell>
          <cell r="I1803">
            <v>2.6</v>
          </cell>
          <cell r="J1803">
            <v>1860</v>
          </cell>
          <cell r="K1803">
            <v>88</v>
          </cell>
          <cell r="L1803">
            <v>26</v>
          </cell>
          <cell r="M1803">
            <v>0.7</v>
          </cell>
          <cell r="N1803">
            <v>15.077874240000002</v>
          </cell>
          <cell r="O1803">
            <v>253.308287232</v>
          </cell>
        </row>
        <row r="1804">
          <cell r="A1804">
            <v>52469</v>
          </cell>
          <cell r="B1804" t="str">
            <v>28gg, 30D, SJ, Orizio</v>
          </cell>
          <cell r="C1804" t="str">
            <v>28</v>
          </cell>
          <cell r="D1804" t="str">
            <v>40</v>
          </cell>
          <cell r="E1804" t="str">
            <v>Ne</v>
          </cell>
          <cell r="F1804">
            <v>40</v>
          </cell>
          <cell r="G1804" t="str">
            <v>1/40Ne RS Combed Cotton</v>
          </cell>
          <cell r="H1804">
            <v>94</v>
          </cell>
          <cell r="I1804">
            <v>2.75</v>
          </cell>
          <cell r="J1804">
            <v>2640</v>
          </cell>
          <cell r="K1804">
            <v>92</v>
          </cell>
          <cell r="L1804">
            <v>28</v>
          </cell>
          <cell r="M1804">
            <v>0.7</v>
          </cell>
          <cell r="N1804">
            <v>16.565083919999999</v>
          </cell>
          <cell r="O1804">
            <v>278.29340985599993</v>
          </cell>
        </row>
        <row r="1805">
          <cell r="A1805">
            <v>52473</v>
          </cell>
          <cell r="B1805" t="str">
            <v>28gg, 30D, SJ, Orizio</v>
          </cell>
          <cell r="C1805" t="str">
            <v>28</v>
          </cell>
          <cell r="D1805" t="str">
            <v>40</v>
          </cell>
          <cell r="E1805" t="str">
            <v>Ne</v>
          </cell>
          <cell r="F1805">
            <v>40</v>
          </cell>
          <cell r="G1805" t="str">
            <v>1/40Ne RS Combed Cotton</v>
          </cell>
          <cell r="H1805">
            <v>100</v>
          </cell>
          <cell r="I1805">
            <v>2.4500000000000002</v>
          </cell>
          <cell r="J1805">
            <v>2640</v>
          </cell>
          <cell r="K1805">
            <v>92</v>
          </cell>
          <cell r="L1805">
            <v>26</v>
          </cell>
          <cell r="M1805">
            <v>0.7</v>
          </cell>
          <cell r="N1805">
            <v>13.703842152</v>
          </cell>
          <cell r="O1805">
            <v>230.22454815359998</v>
          </cell>
        </row>
        <row r="1806">
          <cell r="A1806">
            <v>52475</v>
          </cell>
          <cell r="B1806" t="str">
            <v>28gg, 30D, SJ, Orizio</v>
          </cell>
          <cell r="C1806" t="str">
            <v>28</v>
          </cell>
          <cell r="D1806" t="str">
            <v>40</v>
          </cell>
          <cell r="E1806" t="str">
            <v>Ne</v>
          </cell>
          <cell r="F1806">
            <v>40</v>
          </cell>
          <cell r="G1806" t="str">
            <v>1/40Ne RS Combed Cotton</v>
          </cell>
          <cell r="H1806">
            <v>93</v>
          </cell>
          <cell r="I1806">
            <v>2.8</v>
          </cell>
          <cell r="J1806">
            <v>2640</v>
          </cell>
          <cell r="K1806">
            <v>92</v>
          </cell>
          <cell r="L1806">
            <v>28</v>
          </cell>
          <cell r="M1806">
            <v>0.7</v>
          </cell>
          <cell r="N1806">
            <v>16.866267263999998</v>
          </cell>
          <cell r="O1806">
            <v>283.35329003519996</v>
          </cell>
        </row>
        <row r="1807">
          <cell r="A1807">
            <v>52476</v>
          </cell>
          <cell r="B1807" t="str">
            <v>28gg, 30D, SJ, Orizio</v>
          </cell>
          <cell r="C1807" t="str">
            <v>28</v>
          </cell>
          <cell r="D1807" t="str">
            <v>32</v>
          </cell>
          <cell r="E1807" t="str">
            <v>Ne</v>
          </cell>
          <cell r="F1807">
            <v>32</v>
          </cell>
          <cell r="G1807" t="str">
            <v>1/32Ne RS Combed Cotton</v>
          </cell>
          <cell r="H1807">
            <v>94</v>
          </cell>
          <cell r="I1807">
            <v>3</v>
          </cell>
          <cell r="J1807">
            <v>2640</v>
          </cell>
          <cell r="K1807">
            <v>92</v>
          </cell>
          <cell r="L1807">
            <v>28</v>
          </cell>
          <cell r="M1807">
            <v>0.7</v>
          </cell>
          <cell r="N1807">
            <v>22.5887508</v>
          </cell>
          <cell r="O1807">
            <v>379.49101343999996</v>
          </cell>
        </row>
        <row r="1808">
          <cell r="A1808">
            <v>52477</v>
          </cell>
          <cell r="B1808" t="str">
            <v>28gg, 30D, SJ, Orizio</v>
          </cell>
          <cell r="C1808" t="str">
            <v>28</v>
          </cell>
          <cell r="D1808" t="str">
            <v>60</v>
          </cell>
          <cell r="E1808" t="str">
            <v>Nm</v>
          </cell>
          <cell r="F1808">
            <v>36</v>
          </cell>
          <cell r="G1808" t="str">
            <v>1/60Nm RS Cotton/ Micro Modal 50/50</v>
          </cell>
          <cell r="H1808">
            <v>100</v>
          </cell>
          <cell r="I1808">
            <v>2.6</v>
          </cell>
          <cell r="J1808">
            <v>2640</v>
          </cell>
          <cell r="K1808">
            <v>92</v>
          </cell>
          <cell r="L1808">
            <v>26</v>
          </cell>
          <cell r="M1808">
            <v>0.7</v>
          </cell>
          <cell r="N1808">
            <v>16.158725440000001</v>
          </cell>
          <cell r="O1808">
            <v>271.46658739200001</v>
          </cell>
        </row>
        <row r="1809">
          <cell r="A1809">
            <v>52478</v>
          </cell>
          <cell r="B1809" t="str">
            <v>28gg, 30D, SJ, Orizio</v>
          </cell>
          <cell r="C1809" t="str">
            <v>28</v>
          </cell>
          <cell r="D1809" t="str">
            <v>60</v>
          </cell>
          <cell r="E1809" t="str">
            <v>Nm</v>
          </cell>
          <cell r="F1809">
            <v>36</v>
          </cell>
          <cell r="G1809" t="str">
            <v>1/60Nm RS Cotton/ Micro Modal 50/50</v>
          </cell>
          <cell r="H1809">
            <v>100</v>
          </cell>
          <cell r="I1809">
            <v>2.6</v>
          </cell>
          <cell r="J1809">
            <v>2640</v>
          </cell>
          <cell r="K1809">
            <v>92</v>
          </cell>
          <cell r="L1809">
            <v>26</v>
          </cell>
          <cell r="M1809">
            <v>0.7</v>
          </cell>
          <cell r="N1809">
            <v>16.158725440000001</v>
          </cell>
          <cell r="O1809">
            <v>271.46658739200001</v>
          </cell>
        </row>
        <row r="1810">
          <cell r="A1810">
            <v>52481</v>
          </cell>
          <cell r="B1810" t="str">
            <v>28gg, 30D, SJ, Orizio</v>
          </cell>
          <cell r="C1810" t="str">
            <v>28</v>
          </cell>
          <cell r="D1810" t="str">
            <v>60</v>
          </cell>
          <cell r="E1810" t="str">
            <v>Nm</v>
          </cell>
          <cell r="F1810">
            <v>36</v>
          </cell>
          <cell r="G1810" t="str">
            <v>1/60Nm RS Viscose Marl (BR4411)</v>
          </cell>
          <cell r="H1810">
            <v>95</v>
          </cell>
          <cell r="I1810">
            <v>3.1</v>
          </cell>
          <cell r="J1810">
            <v>2640</v>
          </cell>
          <cell r="K1810">
            <v>92</v>
          </cell>
          <cell r="L1810">
            <v>28</v>
          </cell>
          <cell r="M1810">
            <v>0.65</v>
          </cell>
          <cell r="N1810">
            <v>20.748185920000001</v>
          </cell>
          <cell r="O1810">
            <v>323.67170035200002</v>
          </cell>
        </row>
        <row r="1811">
          <cell r="A1811">
            <v>52482</v>
          </cell>
          <cell r="B1811" t="str">
            <v>28gg, 30D, SJ, Orizio</v>
          </cell>
          <cell r="C1811" t="str">
            <v>28</v>
          </cell>
          <cell r="D1811" t="str">
            <v>60</v>
          </cell>
          <cell r="E1811" t="str">
            <v>Nm</v>
          </cell>
          <cell r="F1811">
            <v>36</v>
          </cell>
          <cell r="G1811" t="str">
            <v>1/60Nm RS Viscose Marl (BR4417)</v>
          </cell>
          <cell r="H1811">
            <v>95</v>
          </cell>
          <cell r="I1811">
            <v>3.1</v>
          </cell>
          <cell r="J1811">
            <v>2640</v>
          </cell>
          <cell r="K1811">
            <v>92</v>
          </cell>
          <cell r="L1811">
            <v>28</v>
          </cell>
          <cell r="M1811">
            <v>0.65</v>
          </cell>
          <cell r="N1811">
            <v>20.748185920000001</v>
          </cell>
          <cell r="O1811">
            <v>323.67170035200002</v>
          </cell>
        </row>
        <row r="1812">
          <cell r="A1812">
            <v>52483</v>
          </cell>
          <cell r="B1812" t="str">
            <v>28gg, 30D, SJ, Orizio</v>
          </cell>
          <cell r="C1812" t="str">
            <v>28</v>
          </cell>
          <cell r="D1812" t="str">
            <v>70</v>
          </cell>
          <cell r="E1812" t="str">
            <v>Nm</v>
          </cell>
          <cell r="F1812">
            <v>42</v>
          </cell>
          <cell r="G1812" t="str">
            <v>1/70Nm RS 50/50 SupimaCotton/Micro Modal</v>
          </cell>
          <cell r="H1812">
            <v>95</v>
          </cell>
          <cell r="I1812">
            <v>3</v>
          </cell>
          <cell r="J1812">
            <v>2451</v>
          </cell>
          <cell r="K1812">
            <v>92</v>
          </cell>
          <cell r="L1812">
            <v>28</v>
          </cell>
          <cell r="M1812">
            <v>0.7</v>
          </cell>
          <cell r="N1812">
            <v>15.978363119999999</v>
          </cell>
          <cell r="O1812">
            <v>268.43650041599994</v>
          </cell>
        </row>
        <row r="1813">
          <cell r="A1813">
            <v>52487</v>
          </cell>
          <cell r="B1813" t="str">
            <v>28gg, 30D, SJ, Santec</v>
          </cell>
          <cell r="C1813" t="str">
            <v>28</v>
          </cell>
          <cell r="D1813" t="str">
            <v>32</v>
          </cell>
          <cell r="E1813" t="str">
            <v>Ne</v>
          </cell>
          <cell r="F1813">
            <v>32</v>
          </cell>
          <cell r="G1813" t="str">
            <v>1/32Ne RS Combed Cotton</v>
          </cell>
          <cell r="H1813">
            <v>96</v>
          </cell>
          <cell r="I1813">
            <v>3.25</v>
          </cell>
          <cell r="J1813">
            <v>2640</v>
          </cell>
          <cell r="K1813">
            <v>92</v>
          </cell>
          <cell r="L1813">
            <v>28</v>
          </cell>
          <cell r="M1813">
            <v>0.7</v>
          </cell>
          <cell r="N1813">
            <v>24.471146699999998</v>
          </cell>
          <cell r="O1813">
            <v>411.11526455999996</v>
          </cell>
        </row>
        <row r="1814">
          <cell r="A1814">
            <v>52488</v>
          </cell>
          <cell r="B1814" t="str">
            <v>28gg, 30D, SJ, Orizio</v>
          </cell>
          <cell r="C1814" t="str">
            <v>28</v>
          </cell>
          <cell r="D1814" t="str">
            <v>38</v>
          </cell>
          <cell r="E1814" t="str">
            <v>Ne</v>
          </cell>
          <cell r="F1814">
            <v>38</v>
          </cell>
          <cell r="G1814" t="str">
            <v>1/38Ne RS Combed Cotton</v>
          </cell>
          <cell r="H1814">
            <v>95</v>
          </cell>
          <cell r="I1814">
            <v>3.1</v>
          </cell>
          <cell r="J1814">
            <v>2640</v>
          </cell>
          <cell r="K1814">
            <v>92</v>
          </cell>
          <cell r="L1814">
            <v>28</v>
          </cell>
          <cell r="M1814">
            <v>0.7</v>
          </cell>
          <cell r="N1814">
            <v>19.656176134736842</v>
          </cell>
          <cell r="O1814">
            <v>330.22375906357894</v>
          </cell>
        </row>
        <row r="1815">
          <cell r="A1815">
            <v>52493</v>
          </cell>
          <cell r="B1815" t="str">
            <v>28gg, 30D, SJ, Orizio</v>
          </cell>
          <cell r="C1815" t="str">
            <v>28</v>
          </cell>
          <cell r="D1815" t="str">
            <v>50</v>
          </cell>
          <cell r="E1815" t="str">
            <v>Nm</v>
          </cell>
          <cell r="F1815">
            <v>30</v>
          </cell>
          <cell r="G1815" t="str">
            <v>1/50Nm RS Tencel LF/ Cotton 50/50</v>
          </cell>
          <cell r="H1815">
            <v>96</v>
          </cell>
          <cell r="I1815">
            <v>3.3</v>
          </cell>
          <cell r="J1815">
            <v>2640</v>
          </cell>
          <cell r="K1815">
            <v>92</v>
          </cell>
          <cell r="L1815">
            <v>28</v>
          </cell>
          <cell r="M1815">
            <v>0.7</v>
          </cell>
          <cell r="N1815">
            <v>26.504134271999995</v>
          </cell>
          <cell r="O1815">
            <v>445.26945576959986</v>
          </cell>
        </row>
        <row r="1816">
          <cell r="A1816">
            <v>52494</v>
          </cell>
          <cell r="B1816" t="str">
            <v>28gg, 30D, SJ, Orizio</v>
          </cell>
          <cell r="C1816" t="str">
            <v>28</v>
          </cell>
          <cell r="D1816" t="str">
            <v>30</v>
          </cell>
          <cell r="E1816" t="str">
            <v>Ne</v>
          </cell>
          <cell r="F1816">
            <v>30</v>
          </cell>
          <cell r="G1816" t="str">
            <v>1/30Ne RS Cotton Marl (BA01)</v>
          </cell>
          <cell r="H1816">
            <v>100</v>
          </cell>
          <cell r="I1816">
            <v>2.8</v>
          </cell>
          <cell r="J1816">
            <v>2640</v>
          </cell>
          <cell r="K1816">
            <v>92</v>
          </cell>
          <cell r="L1816">
            <v>26</v>
          </cell>
          <cell r="M1816">
            <v>0.65</v>
          </cell>
          <cell r="N1816">
            <v>20.882045183999999</v>
          </cell>
          <cell r="O1816">
            <v>325.75990487039996</v>
          </cell>
        </row>
        <row r="1817">
          <cell r="A1817">
            <v>52495</v>
          </cell>
          <cell r="B1817" t="str">
            <v>28gg, 30D, SJ, Orizio</v>
          </cell>
          <cell r="C1817" t="str">
            <v>28</v>
          </cell>
          <cell r="D1817" t="str">
            <v>30</v>
          </cell>
          <cell r="E1817" t="str">
            <v>Ne</v>
          </cell>
          <cell r="F1817">
            <v>30</v>
          </cell>
          <cell r="G1817" t="str">
            <v>1/30Ne RS Cotton Marl (B4417)</v>
          </cell>
          <cell r="H1817">
            <v>100</v>
          </cell>
          <cell r="I1817">
            <v>2.8</v>
          </cell>
          <cell r="J1817">
            <v>2640</v>
          </cell>
          <cell r="K1817">
            <v>92</v>
          </cell>
          <cell r="L1817">
            <v>26</v>
          </cell>
          <cell r="M1817">
            <v>0.65</v>
          </cell>
          <cell r="N1817">
            <v>20.882045183999999</v>
          </cell>
          <cell r="O1817">
            <v>325.75990487039996</v>
          </cell>
        </row>
        <row r="1818">
          <cell r="A1818">
            <v>52497</v>
          </cell>
          <cell r="B1818" t="str">
            <v>28gg, 30D, SJ, Monarch</v>
          </cell>
          <cell r="C1818" t="str">
            <v>28</v>
          </cell>
          <cell r="D1818" t="str">
            <v>78</v>
          </cell>
          <cell r="E1818" t="str">
            <v>Dt</v>
          </cell>
          <cell r="F1818">
            <v>76</v>
          </cell>
          <cell r="G1818" t="str">
            <v>1/78Dtex 24F, Bright Trilobal Nylon</v>
          </cell>
          <cell r="H1818">
            <v>12</v>
          </cell>
          <cell r="I1818">
            <v>2.6</v>
          </cell>
          <cell r="J1818">
            <v>2592</v>
          </cell>
          <cell r="K1818">
            <v>72</v>
          </cell>
          <cell r="L1818">
            <v>28</v>
          </cell>
          <cell r="M1818">
            <v>0.7</v>
          </cell>
          <cell r="N1818">
            <v>6.3336846012631591</v>
          </cell>
          <cell r="O1818">
            <v>106.40590130122106</v>
          </cell>
        </row>
        <row r="1819">
          <cell r="A1819">
            <v>52497</v>
          </cell>
          <cell r="B1819" t="str">
            <v>28gg, 30D, SJ, Monarch</v>
          </cell>
          <cell r="C1819" t="str">
            <v>28</v>
          </cell>
          <cell r="D1819" t="str">
            <v>78</v>
          </cell>
          <cell r="E1819" t="str">
            <v>Dt</v>
          </cell>
          <cell r="F1819">
            <v>76</v>
          </cell>
          <cell r="G1819" t="str">
            <v>1/78Dtex 24F, Bright Trilobal Nylon</v>
          </cell>
          <cell r="H1819">
            <v>12</v>
          </cell>
          <cell r="I1819">
            <v>2.6</v>
          </cell>
          <cell r="J1819">
            <v>2592</v>
          </cell>
          <cell r="K1819">
            <v>72</v>
          </cell>
          <cell r="L1819">
            <v>28</v>
          </cell>
          <cell r="M1819">
            <v>0.7</v>
          </cell>
          <cell r="N1819">
            <v>6.3336846012631591</v>
          </cell>
          <cell r="O1819">
            <v>106.40590130122106</v>
          </cell>
        </row>
        <row r="1820">
          <cell r="A1820">
            <v>52498</v>
          </cell>
          <cell r="B1820" t="str">
            <v>28gg, 30D, SJ, Monarch</v>
          </cell>
          <cell r="C1820" t="str">
            <v>28</v>
          </cell>
          <cell r="D1820" t="str">
            <v>30</v>
          </cell>
          <cell r="E1820" t="str">
            <v>Ne</v>
          </cell>
          <cell r="F1820">
            <v>30</v>
          </cell>
          <cell r="G1820" t="str">
            <v>1/30Ne RS Combed Cotton</v>
          </cell>
          <cell r="H1820">
            <v>91</v>
          </cell>
          <cell r="I1820">
            <v>2.6</v>
          </cell>
          <cell r="J1820">
            <v>2592</v>
          </cell>
          <cell r="K1820">
            <v>72</v>
          </cell>
          <cell r="L1820">
            <v>28</v>
          </cell>
          <cell r="M1820">
            <v>0.7</v>
          </cell>
          <cell r="N1820">
            <v>16.045334323200002</v>
          </cell>
          <cell r="O1820">
            <v>269.56161662976001</v>
          </cell>
        </row>
        <row r="1821">
          <cell r="A1821">
            <v>52498</v>
          </cell>
          <cell r="B1821" t="str">
            <v>28gg, 30D, SJ, Monarch</v>
          </cell>
          <cell r="C1821" t="str">
            <v>28</v>
          </cell>
          <cell r="D1821" t="str">
            <v>30</v>
          </cell>
          <cell r="E1821" t="str">
            <v>Ne</v>
          </cell>
          <cell r="F1821">
            <v>30</v>
          </cell>
          <cell r="G1821" t="str">
            <v>1/30Ne RS Combed Cotton</v>
          </cell>
          <cell r="H1821">
            <v>91</v>
          </cell>
          <cell r="I1821">
            <v>2.6</v>
          </cell>
          <cell r="J1821">
            <v>2592</v>
          </cell>
          <cell r="K1821">
            <v>72</v>
          </cell>
          <cell r="L1821">
            <v>28</v>
          </cell>
          <cell r="M1821">
            <v>0.7</v>
          </cell>
          <cell r="N1821">
            <v>16.045334323200002</v>
          </cell>
          <cell r="O1821">
            <v>269.56161662976001</v>
          </cell>
        </row>
        <row r="1822">
          <cell r="A1822">
            <v>52501</v>
          </cell>
          <cell r="B1822" t="str">
            <v>28gg, 30D, SJ, Orizio</v>
          </cell>
          <cell r="C1822" t="str">
            <v>28</v>
          </cell>
          <cell r="D1822" t="str">
            <v>60</v>
          </cell>
          <cell r="E1822" t="str">
            <v>Nm</v>
          </cell>
          <cell r="F1822">
            <v>36</v>
          </cell>
          <cell r="G1822" t="str">
            <v>1/60Nm RS Micro Modal</v>
          </cell>
          <cell r="H1822">
            <v>94</v>
          </cell>
          <cell r="I1822">
            <v>2.65</v>
          </cell>
          <cell r="J1822">
            <v>2640</v>
          </cell>
          <cell r="K1822">
            <v>92</v>
          </cell>
          <cell r="L1822">
            <v>28</v>
          </cell>
          <cell r="M1822">
            <v>0.7</v>
          </cell>
          <cell r="N1822">
            <v>17.736352480000001</v>
          </cell>
          <cell r="O1822">
            <v>297.970721664</v>
          </cell>
        </row>
        <row r="1823">
          <cell r="A1823">
            <v>52502</v>
          </cell>
          <cell r="B1823" t="str">
            <v>18gg, 30D, SJ, Orizio</v>
          </cell>
          <cell r="C1823" t="str">
            <v>18</v>
          </cell>
          <cell r="D1823" t="str">
            <v>20</v>
          </cell>
          <cell r="E1823" t="str">
            <v>Ne</v>
          </cell>
          <cell r="F1823">
            <v>20</v>
          </cell>
          <cell r="G1823" t="str">
            <v>1/20Ne RS Cotton/ Organic cotton 95/5</v>
          </cell>
          <cell r="H1823">
            <v>100</v>
          </cell>
          <cell r="I1823">
            <v>2.85</v>
          </cell>
          <cell r="J1823">
            <v>1680</v>
          </cell>
          <cell r="K1823">
            <v>88</v>
          </cell>
          <cell r="L1823">
            <v>26</v>
          </cell>
          <cell r="M1823">
            <v>0.7</v>
          </cell>
          <cell r="N1823">
            <v>19.406683296000004</v>
          </cell>
          <cell r="O1823">
            <v>326.03227937280008</v>
          </cell>
        </row>
        <row r="1824">
          <cell r="A1824">
            <v>52503</v>
          </cell>
          <cell r="B1824" t="str">
            <v>28gg, 30D, SJ, Santec</v>
          </cell>
          <cell r="C1824" t="str">
            <v>28</v>
          </cell>
          <cell r="D1824" t="str">
            <v>30</v>
          </cell>
          <cell r="E1824" t="str">
            <v>Ne</v>
          </cell>
          <cell r="F1824">
            <v>30</v>
          </cell>
          <cell r="G1824" t="str">
            <v>1/30Ne RS Cotton Marl (B38)</v>
          </cell>
          <cell r="H1824">
            <v>96</v>
          </cell>
          <cell r="I1824">
            <v>3.25</v>
          </cell>
          <cell r="J1824">
            <v>2640</v>
          </cell>
          <cell r="K1824">
            <v>92</v>
          </cell>
          <cell r="L1824">
            <v>28</v>
          </cell>
          <cell r="M1824">
            <v>0.65</v>
          </cell>
          <cell r="N1824">
            <v>26.102556480000001</v>
          </cell>
          <cell r="O1824">
            <v>407.19988108799998</v>
          </cell>
        </row>
        <row r="1825">
          <cell r="A1825">
            <v>52504</v>
          </cell>
          <cell r="B1825" t="str">
            <v>28gg, 30D, SJ, Orizio</v>
          </cell>
          <cell r="C1825" t="str">
            <v>28</v>
          </cell>
          <cell r="D1825" t="str">
            <v>85</v>
          </cell>
          <cell r="E1825" t="str">
            <v>Nm</v>
          </cell>
          <cell r="F1825">
            <v>51</v>
          </cell>
          <cell r="G1825" t="str">
            <v>1/85Nm RS Micro Modal</v>
          </cell>
          <cell r="H1825">
            <v>88</v>
          </cell>
          <cell r="I1825">
            <v>2.52</v>
          </cell>
          <cell r="J1825">
            <v>2640</v>
          </cell>
          <cell r="K1825">
            <v>92</v>
          </cell>
          <cell r="L1825">
            <v>28</v>
          </cell>
          <cell r="M1825">
            <v>0.7</v>
          </cell>
          <cell r="N1825">
            <v>11.905600421647058</v>
          </cell>
          <cell r="O1825">
            <v>200.01408708367057</v>
          </cell>
        </row>
        <row r="1826">
          <cell r="A1826">
            <v>52505</v>
          </cell>
          <cell r="B1826" t="str">
            <v>28gg, 30D, SJ, Orizio</v>
          </cell>
          <cell r="C1826" t="str">
            <v>28</v>
          </cell>
          <cell r="D1826" t="str">
            <v>40</v>
          </cell>
          <cell r="E1826" t="str">
            <v>Ne</v>
          </cell>
          <cell r="F1826">
            <v>40</v>
          </cell>
          <cell r="G1826" t="str">
            <v>1/40Ne RS Cotton Marl (B0546)</v>
          </cell>
          <cell r="H1826">
            <v>93</v>
          </cell>
          <cell r="I1826">
            <v>3.15</v>
          </cell>
          <cell r="J1826">
            <v>2640</v>
          </cell>
          <cell r="K1826">
            <v>92</v>
          </cell>
          <cell r="L1826">
            <v>28</v>
          </cell>
          <cell r="M1826">
            <v>0.65</v>
          </cell>
          <cell r="N1826">
            <v>18.974550671999999</v>
          </cell>
          <cell r="O1826">
            <v>296.00299048319999</v>
          </cell>
        </row>
        <row r="1827">
          <cell r="A1827">
            <v>52506</v>
          </cell>
          <cell r="B1827" t="str">
            <v>28gg, 30D, SJ, Orizio</v>
          </cell>
          <cell r="C1827" t="str">
            <v>28</v>
          </cell>
          <cell r="D1827" t="str">
            <v>40</v>
          </cell>
          <cell r="E1827" t="str">
            <v>Ne</v>
          </cell>
          <cell r="F1827">
            <v>40</v>
          </cell>
          <cell r="G1827" t="str">
            <v>1/40Ne RS Cotton Marl (B0774)</v>
          </cell>
          <cell r="H1827">
            <v>93</v>
          </cell>
          <cell r="I1827">
            <v>3.15</v>
          </cell>
          <cell r="J1827">
            <v>2640</v>
          </cell>
          <cell r="K1827">
            <v>92</v>
          </cell>
          <cell r="L1827">
            <v>28</v>
          </cell>
          <cell r="M1827">
            <v>0.65</v>
          </cell>
          <cell r="N1827">
            <v>18.974550671999999</v>
          </cell>
          <cell r="O1827">
            <v>296.00299048319999</v>
          </cell>
        </row>
        <row r="1828">
          <cell r="A1828">
            <v>52507</v>
          </cell>
          <cell r="B1828" t="str">
            <v>28gg, 30D, SJ, Orizio</v>
          </cell>
          <cell r="C1828" t="str">
            <v>28</v>
          </cell>
          <cell r="D1828" t="str">
            <v>40</v>
          </cell>
          <cell r="E1828" t="str">
            <v>Ne</v>
          </cell>
          <cell r="F1828">
            <v>40</v>
          </cell>
          <cell r="G1828" t="str">
            <v>1/40Ne RS Cotton Marl (B4402)</v>
          </cell>
          <cell r="H1828">
            <v>93</v>
          </cell>
          <cell r="I1828">
            <v>3.15</v>
          </cell>
          <cell r="J1828">
            <v>2640</v>
          </cell>
          <cell r="K1828">
            <v>92</v>
          </cell>
          <cell r="L1828">
            <v>28</v>
          </cell>
          <cell r="M1828">
            <v>0.65</v>
          </cell>
          <cell r="N1828">
            <v>18.974550671999999</v>
          </cell>
          <cell r="O1828">
            <v>296.00299048319999</v>
          </cell>
        </row>
        <row r="1829">
          <cell r="A1829">
            <v>52508</v>
          </cell>
          <cell r="B1829" t="str">
            <v>28gg, 30D, SJ, Orizio</v>
          </cell>
          <cell r="C1829" t="str">
            <v>28</v>
          </cell>
          <cell r="D1829" t="str">
            <v>40</v>
          </cell>
          <cell r="E1829" t="str">
            <v>Ne</v>
          </cell>
          <cell r="F1829">
            <v>40</v>
          </cell>
          <cell r="G1829" t="str">
            <v>1/40Ne RS Cotton Marl (B4411)</v>
          </cell>
          <cell r="H1829">
            <v>93</v>
          </cell>
          <cell r="I1829">
            <v>3.15</v>
          </cell>
          <cell r="J1829">
            <v>2640</v>
          </cell>
          <cell r="K1829">
            <v>92</v>
          </cell>
          <cell r="L1829">
            <v>28</v>
          </cell>
          <cell r="M1829">
            <v>0.65</v>
          </cell>
          <cell r="N1829">
            <v>18.974550671999999</v>
          </cell>
          <cell r="O1829">
            <v>296.00299048319999</v>
          </cell>
        </row>
        <row r="1830">
          <cell r="A1830">
            <v>52509</v>
          </cell>
          <cell r="B1830" t="str">
            <v>28gg, 30D, SJ, Orizio</v>
          </cell>
          <cell r="C1830" t="str">
            <v>28</v>
          </cell>
          <cell r="D1830" t="str">
            <v>40</v>
          </cell>
          <cell r="E1830" t="str">
            <v>Ne</v>
          </cell>
          <cell r="F1830">
            <v>40</v>
          </cell>
          <cell r="G1830" t="str">
            <v>1/40Ne RS Cotton Marl (B4417)</v>
          </cell>
          <cell r="H1830">
            <v>93</v>
          </cell>
          <cell r="I1830">
            <v>3.15</v>
          </cell>
          <cell r="J1830">
            <v>2640</v>
          </cell>
          <cell r="K1830">
            <v>92</v>
          </cell>
          <cell r="L1830">
            <v>28</v>
          </cell>
          <cell r="M1830">
            <v>0.65</v>
          </cell>
          <cell r="N1830">
            <v>18.974550671999999</v>
          </cell>
          <cell r="O1830">
            <v>296.00299048319999</v>
          </cell>
        </row>
        <row r="1831">
          <cell r="A1831">
            <v>52515</v>
          </cell>
          <cell r="B1831" t="str">
            <v>28gg, 30D, SJ, Orizio</v>
          </cell>
          <cell r="C1831" t="str">
            <v>28</v>
          </cell>
          <cell r="D1831" t="str">
            <v>100</v>
          </cell>
          <cell r="E1831" t="str">
            <v>Nm</v>
          </cell>
          <cell r="F1831">
            <v>59</v>
          </cell>
          <cell r="G1831" t="str">
            <v>1/100Nm RS Micro Modal</v>
          </cell>
          <cell r="H1831">
            <v>86</v>
          </cell>
          <cell r="I1831">
            <v>2.5</v>
          </cell>
          <cell r="J1831">
            <v>2640</v>
          </cell>
          <cell r="K1831">
            <v>92</v>
          </cell>
          <cell r="L1831">
            <v>28</v>
          </cell>
          <cell r="M1831">
            <v>0.7</v>
          </cell>
          <cell r="N1831">
            <v>10.209604881355933</v>
          </cell>
          <cell r="O1831">
            <v>171.52136200677967</v>
          </cell>
        </row>
        <row r="1832">
          <cell r="A1832">
            <v>52518</v>
          </cell>
          <cell r="B1832" t="str">
            <v>18gg, 30D, SJ, Orizio</v>
          </cell>
          <cell r="C1832" t="str">
            <v>18</v>
          </cell>
          <cell r="D1832" t="str">
            <v>24</v>
          </cell>
          <cell r="E1832" t="str">
            <v>Ne</v>
          </cell>
          <cell r="F1832">
            <v>24</v>
          </cell>
          <cell r="G1832" t="str">
            <v>1/24Ne RS Combed Cotton</v>
          </cell>
          <cell r="H1832">
            <v>100</v>
          </cell>
          <cell r="I1832">
            <v>2.8</v>
          </cell>
          <cell r="J1832">
            <v>1680</v>
          </cell>
          <cell r="K1832">
            <v>88</v>
          </cell>
          <cell r="L1832">
            <v>26</v>
          </cell>
          <cell r="M1832">
            <v>0.7</v>
          </cell>
          <cell r="N1832">
            <v>15.88851264</v>
          </cell>
          <cell r="O1832">
            <v>266.92701235200002</v>
          </cell>
        </row>
        <row r="1833">
          <cell r="A1833">
            <v>52519</v>
          </cell>
          <cell r="B1833" t="str">
            <v>28gg, 30D, SJ, Orizio</v>
          </cell>
          <cell r="C1833" t="str">
            <v>28</v>
          </cell>
          <cell r="D1833" t="str">
            <v>100</v>
          </cell>
          <cell r="E1833" t="str">
            <v>Nm</v>
          </cell>
          <cell r="F1833">
            <v>59</v>
          </cell>
          <cell r="G1833" t="str">
            <v>1/100Nm RS Cotton/ Micro Modal 50/50</v>
          </cell>
          <cell r="H1833">
            <v>92</v>
          </cell>
          <cell r="I1833">
            <v>2.6</v>
          </cell>
          <cell r="J1833">
            <v>2640</v>
          </cell>
          <cell r="K1833">
            <v>92</v>
          </cell>
          <cell r="L1833">
            <v>28</v>
          </cell>
          <cell r="M1833">
            <v>0.7</v>
          </cell>
          <cell r="N1833">
            <v>10.61798907661017</v>
          </cell>
          <cell r="O1833">
            <v>178.38221648705084</v>
          </cell>
        </row>
        <row r="1834">
          <cell r="A1834">
            <v>52520</v>
          </cell>
          <cell r="B1834" t="str">
            <v>28gg, 30D, SJ, Santec</v>
          </cell>
          <cell r="C1834" t="str">
            <v>28</v>
          </cell>
          <cell r="D1834" t="str">
            <v>85</v>
          </cell>
          <cell r="E1834" t="str">
            <v>Nm</v>
          </cell>
          <cell r="F1834">
            <v>51</v>
          </cell>
          <cell r="G1834" t="str">
            <v>1/85Nm RS Micro Modal</v>
          </cell>
          <cell r="H1834">
            <v>88</v>
          </cell>
          <cell r="I1834">
            <v>2.52</v>
          </cell>
          <cell r="J1834">
            <v>2640</v>
          </cell>
          <cell r="K1834">
            <v>92</v>
          </cell>
          <cell r="L1834">
            <v>28</v>
          </cell>
          <cell r="M1834">
            <v>0.7</v>
          </cell>
          <cell r="N1834">
            <v>11.905600421647058</v>
          </cell>
          <cell r="O1834">
            <v>200.01408708367057</v>
          </cell>
        </row>
        <row r="1835">
          <cell r="A1835">
            <v>52523</v>
          </cell>
          <cell r="B1835" t="str">
            <v>24gg, 30D, SJ, Orizio</v>
          </cell>
          <cell r="C1835" t="str">
            <v>24</v>
          </cell>
          <cell r="D1835" t="str">
            <v>26</v>
          </cell>
          <cell r="E1835" t="str">
            <v>Ne</v>
          </cell>
          <cell r="F1835">
            <v>26</v>
          </cell>
          <cell r="G1835" t="str">
            <v>1/26Ne RS Combed Cotton</v>
          </cell>
          <cell r="H1835">
            <v>95</v>
          </cell>
          <cell r="I1835">
            <v>3.1</v>
          </cell>
          <cell r="J1835">
            <v>2220</v>
          </cell>
          <cell r="K1835">
            <v>92</v>
          </cell>
          <cell r="L1835">
            <v>28</v>
          </cell>
          <cell r="M1835">
            <v>0.7</v>
          </cell>
          <cell r="N1835">
            <v>24.157852836923077</v>
          </cell>
          <cell r="O1835">
            <v>405.85192766030764</v>
          </cell>
        </row>
        <row r="1836">
          <cell r="A1836">
            <v>52524</v>
          </cell>
          <cell r="B1836" t="str">
            <v>28gg, 30D, SJ, Orizio</v>
          </cell>
          <cell r="C1836" t="str">
            <v>28</v>
          </cell>
          <cell r="D1836" t="str">
            <v>50</v>
          </cell>
          <cell r="E1836" t="str">
            <v>Nm</v>
          </cell>
          <cell r="F1836">
            <v>30</v>
          </cell>
          <cell r="G1836" t="str">
            <v>1/50Nm RS Viscose Marl (BR8899)</v>
          </cell>
          <cell r="H1836">
            <v>93</v>
          </cell>
          <cell r="I1836">
            <v>3</v>
          </cell>
          <cell r="J1836">
            <v>2640</v>
          </cell>
          <cell r="K1836">
            <v>92</v>
          </cell>
          <cell r="L1836">
            <v>28</v>
          </cell>
          <cell r="M1836">
            <v>0.65</v>
          </cell>
          <cell r="N1836">
            <v>24.094667520000002</v>
          </cell>
          <cell r="O1836">
            <v>375.87681331200002</v>
          </cell>
        </row>
        <row r="1837">
          <cell r="A1837">
            <v>52525</v>
          </cell>
          <cell r="B1837" t="str">
            <v>28gg, 30D, SJ, Orizio</v>
          </cell>
          <cell r="C1837" t="str">
            <v>28</v>
          </cell>
          <cell r="D1837" t="str">
            <v>40</v>
          </cell>
          <cell r="E1837" t="str">
            <v>Ne</v>
          </cell>
          <cell r="F1837">
            <v>40</v>
          </cell>
          <cell r="G1837" t="str">
            <v>1/40Ne RS Combed Cotton</v>
          </cell>
          <cell r="H1837">
            <v>93</v>
          </cell>
          <cell r="I1837">
            <v>2.95</v>
          </cell>
          <cell r="J1837">
            <v>2640</v>
          </cell>
          <cell r="K1837">
            <v>92</v>
          </cell>
          <cell r="L1837">
            <v>28</v>
          </cell>
          <cell r="M1837">
            <v>0.7</v>
          </cell>
          <cell r="N1837">
            <v>17.769817296000003</v>
          </cell>
          <cell r="O1837">
            <v>298.53293057280007</v>
          </cell>
        </row>
        <row r="1838">
          <cell r="A1838">
            <v>52526</v>
          </cell>
          <cell r="B1838" t="str">
            <v>28gg, 30D, SJ, Orizio</v>
          </cell>
          <cell r="C1838" t="str">
            <v>28</v>
          </cell>
          <cell r="D1838" t="str">
            <v>40</v>
          </cell>
          <cell r="E1838" t="str">
            <v>Ne</v>
          </cell>
          <cell r="F1838">
            <v>40</v>
          </cell>
          <cell r="G1838" t="str">
            <v>1/40Ne RS Combed Cotton</v>
          </cell>
          <cell r="H1838">
            <v>93</v>
          </cell>
          <cell r="I1838">
            <v>2.95</v>
          </cell>
          <cell r="J1838">
            <v>2640</v>
          </cell>
          <cell r="K1838">
            <v>92</v>
          </cell>
          <cell r="L1838">
            <v>28</v>
          </cell>
          <cell r="M1838">
            <v>0.7</v>
          </cell>
          <cell r="N1838">
            <v>17.769817296000003</v>
          </cell>
          <cell r="O1838">
            <v>298.53293057280007</v>
          </cell>
        </row>
        <row r="1839">
          <cell r="A1839">
            <v>52527</v>
          </cell>
          <cell r="B1839" t="str">
            <v>20gg, 30D, SJ, Orizio</v>
          </cell>
          <cell r="C1839" t="str">
            <v>20</v>
          </cell>
          <cell r="D1839" t="str">
            <v>26</v>
          </cell>
          <cell r="E1839" t="str">
            <v>Ne</v>
          </cell>
          <cell r="F1839">
            <v>26</v>
          </cell>
          <cell r="G1839" t="str">
            <v>1/26Ne RS Combed Cotton</v>
          </cell>
          <cell r="H1839">
            <v>100</v>
          </cell>
          <cell r="I1839">
            <v>2.6</v>
          </cell>
          <cell r="J1839">
            <v>1860</v>
          </cell>
          <cell r="K1839">
            <v>88</v>
          </cell>
          <cell r="L1839">
            <v>26</v>
          </cell>
          <cell r="M1839">
            <v>0.7</v>
          </cell>
          <cell r="N1839">
            <v>15.077874240000002</v>
          </cell>
          <cell r="O1839">
            <v>253.308287232</v>
          </cell>
        </row>
        <row r="1840">
          <cell r="A1840">
            <v>52530</v>
          </cell>
          <cell r="B1840" t="str">
            <v>28gg, 30D, SJ, Santec</v>
          </cell>
          <cell r="C1840" t="str">
            <v>28</v>
          </cell>
          <cell r="D1840" t="str">
            <v>30</v>
          </cell>
          <cell r="E1840" t="str">
            <v>Ne</v>
          </cell>
          <cell r="F1840">
            <v>30</v>
          </cell>
          <cell r="G1840" t="str">
            <v>1/30Ne RS Cotton marl (B11b)</v>
          </cell>
          <cell r="H1840">
            <v>96</v>
          </cell>
          <cell r="I1840">
            <v>3.25</v>
          </cell>
          <cell r="J1840">
            <v>2640</v>
          </cell>
          <cell r="K1840">
            <v>92</v>
          </cell>
          <cell r="L1840">
            <v>28</v>
          </cell>
          <cell r="M1840">
            <v>0.7</v>
          </cell>
          <cell r="N1840">
            <v>26.102556480000001</v>
          </cell>
          <cell r="O1840">
            <v>438.522948864</v>
          </cell>
        </row>
        <row r="1841">
          <cell r="A1841">
            <v>52531</v>
          </cell>
          <cell r="B1841" t="str">
            <v>24gg, 30D, SJ, Orizio</v>
          </cell>
          <cell r="C1841" t="str">
            <v>24</v>
          </cell>
          <cell r="D1841" t="str">
            <v>32</v>
          </cell>
          <cell r="E1841" t="str">
            <v>Ne</v>
          </cell>
          <cell r="F1841">
            <v>32</v>
          </cell>
          <cell r="G1841" t="str">
            <v>1/32Ne RS Combed Cotton</v>
          </cell>
          <cell r="H1841">
            <v>100</v>
          </cell>
          <cell r="I1841">
            <v>2.5499999999999998</v>
          </cell>
          <cell r="J1841">
            <v>2220</v>
          </cell>
          <cell r="K1841">
            <v>88</v>
          </cell>
          <cell r="L1841">
            <v>26</v>
          </cell>
          <cell r="M1841">
            <v>0.7</v>
          </cell>
          <cell r="N1841">
            <v>14.340699945000001</v>
          </cell>
          <cell r="O1841">
            <v>240.92375907600001</v>
          </cell>
        </row>
        <row r="1842">
          <cell r="A1842">
            <v>52532</v>
          </cell>
          <cell r="B1842" t="str">
            <v>18gg, 30D, SJ, Orizio</v>
          </cell>
          <cell r="C1842" t="str">
            <v>18</v>
          </cell>
          <cell r="D1842" t="str">
            <v>20</v>
          </cell>
          <cell r="E1842" t="str">
            <v>Ne</v>
          </cell>
          <cell r="F1842">
            <v>20</v>
          </cell>
          <cell r="G1842" t="str">
            <v>1/20Ne RS Cotton/ Organic cotton 95/5</v>
          </cell>
          <cell r="H1842">
            <v>100</v>
          </cell>
          <cell r="I1842">
            <v>2.85</v>
          </cell>
          <cell r="J1842">
            <v>1680</v>
          </cell>
          <cell r="K1842">
            <v>88</v>
          </cell>
          <cell r="L1842">
            <v>26</v>
          </cell>
          <cell r="M1842">
            <v>0.7</v>
          </cell>
          <cell r="N1842">
            <v>19.406683296000004</v>
          </cell>
          <cell r="O1842">
            <v>326.03227937280008</v>
          </cell>
        </row>
        <row r="1843">
          <cell r="A1843">
            <v>52533</v>
          </cell>
          <cell r="B1843" t="str">
            <v>28gg, 30D, SJ, Orizio</v>
          </cell>
          <cell r="C1843" t="str">
            <v>28</v>
          </cell>
          <cell r="D1843" t="str">
            <v>50</v>
          </cell>
          <cell r="E1843" t="str">
            <v>Nm</v>
          </cell>
          <cell r="F1843">
            <v>30</v>
          </cell>
          <cell r="G1843" t="str">
            <v>1/50Nm RS Viscose Marl (BR50)</v>
          </cell>
          <cell r="H1843">
            <v>93</v>
          </cell>
          <cell r="I1843">
            <v>3</v>
          </cell>
          <cell r="J1843">
            <v>2640</v>
          </cell>
          <cell r="K1843">
            <v>92</v>
          </cell>
          <cell r="L1843">
            <v>28</v>
          </cell>
          <cell r="M1843">
            <v>0.65</v>
          </cell>
          <cell r="N1843">
            <v>24.094667520000002</v>
          </cell>
          <cell r="O1843">
            <v>375.87681331200002</v>
          </cell>
        </row>
        <row r="1844">
          <cell r="A1844">
            <v>52534</v>
          </cell>
          <cell r="B1844" t="str">
            <v>28gg, 30D, SJ, Orizio</v>
          </cell>
          <cell r="C1844" t="str">
            <v>28</v>
          </cell>
          <cell r="D1844" t="str">
            <v>50</v>
          </cell>
          <cell r="E1844" t="str">
            <v>Nm</v>
          </cell>
          <cell r="F1844">
            <v>30</v>
          </cell>
          <cell r="G1844" t="str">
            <v>1/50Nm RS Viscose Marl (BR65)</v>
          </cell>
          <cell r="H1844">
            <v>93</v>
          </cell>
          <cell r="I1844">
            <v>3</v>
          </cell>
          <cell r="J1844">
            <v>2640</v>
          </cell>
          <cell r="K1844">
            <v>92</v>
          </cell>
          <cell r="L1844">
            <v>28</v>
          </cell>
          <cell r="M1844">
            <v>0.65</v>
          </cell>
          <cell r="N1844">
            <v>24.094667520000002</v>
          </cell>
          <cell r="O1844">
            <v>375.87681331200002</v>
          </cell>
        </row>
        <row r="1845">
          <cell r="A1845">
            <v>52535</v>
          </cell>
          <cell r="B1845" t="str">
            <v>18gg, 30D, SJ, Orizio</v>
          </cell>
          <cell r="C1845" t="str">
            <v>18</v>
          </cell>
          <cell r="D1845" t="str">
            <v>40</v>
          </cell>
          <cell r="E1845" t="str">
            <v>Ne</v>
          </cell>
          <cell r="F1845">
            <v>40</v>
          </cell>
          <cell r="G1845" t="str">
            <v>1/40Ne RS Supima Cotton</v>
          </cell>
          <cell r="H1845">
            <v>60</v>
          </cell>
          <cell r="I1845">
            <v>3.1</v>
          </cell>
          <cell r="J1845">
            <v>1680</v>
          </cell>
          <cell r="K1845">
            <v>44</v>
          </cell>
          <cell r="L1845">
            <v>28</v>
          </cell>
          <cell r="M1845">
            <v>0.7</v>
          </cell>
          <cell r="N1845">
            <v>5.683198752</v>
          </cell>
          <cell r="O1845">
            <v>95.477739033599988</v>
          </cell>
        </row>
        <row r="1846">
          <cell r="A1846">
            <v>52535</v>
          </cell>
          <cell r="B1846" t="str">
            <v>18gg, 30D, SJ, Orizio</v>
          </cell>
          <cell r="C1846" t="str">
            <v>18</v>
          </cell>
          <cell r="D1846" t="str">
            <v>40</v>
          </cell>
          <cell r="E1846" t="str">
            <v>Ne</v>
          </cell>
          <cell r="F1846">
            <v>40</v>
          </cell>
          <cell r="G1846" t="str">
            <v>1/40Ne RS Supima Cotton</v>
          </cell>
          <cell r="H1846">
            <v>60</v>
          </cell>
          <cell r="I1846">
            <v>3.1</v>
          </cell>
          <cell r="J1846">
            <v>1680</v>
          </cell>
          <cell r="K1846">
            <v>44</v>
          </cell>
          <cell r="L1846">
            <v>28</v>
          </cell>
          <cell r="M1846">
            <v>0.7</v>
          </cell>
          <cell r="N1846">
            <v>5.683198752</v>
          </cell>
          <cell r="O1846">
            <v>95.477739033599988</v>
          </cell>
        </row>
        <row r="1847">
          <cell r="A1847">
            <v>52536</v>
          </cell>
          <cell r="B1847" t="str">
            <v>28gg, 30D, SJ, Orizio</v>
          </cell>
          <cell r="C1847" t="str">
            <v>28</v>
          </cell>
          <cell r="D1847" t="str">
            <v>40</v>
          </cell>
          <cell r="E1847" t="str">
            <v>Ne</v>
          </cell>
          <cell r="F1847">
            <v>40</v>
          </cell>
          <cell r="G1847" t="str">
            <v>1/40Ne RS Cotton Marl (B50)</v>
          </cell>
          <cell r="H1847">
            <v>94</v>
          </cell>
          <cell r="I1847">
            <v>2.75</v>
          </cell>
          <cell r="J1847">
            <v>2640</v>
          </cell>
          <cell r="K1847">
            <v>92</v>
          </cell>
          <cell r="L1847">
            <v>28</v>
          </cell>
          <cell r="M1847">
            <v>0.65</v>
          </cell>
          <cell r="N1847">
            <v>16.565083919999999</v>
          </cell>
          <cell r="O1847">
            <v>258.41530915200002</v>
          </cell>
        </row>
        <row r="1848">
          <cell r="A1848">
            <v>52537</v>
          </cell>
          <cell r="B1848" t="str">
            <v>28gg, 30D, SJ, Orizio</v>
          </cell>
          <cell r="C1848" t="str">
            <v>28</v>
          </cell>
          <cell r="D1848" t="str">
            <v>40</v>
          </cell>
          <cell r="E1848" t="str">
            <v>Ne</v>
          </cell>
          <cell r="F1848">
            <v>40</v>
          </cell>
          <cell r="G1848" t="str">
            <v>1/40Ne RS Cotton Marl (BC04)</v>
          </cell>
          <cell r="H1848">
            <v>94</v>
          </cell>
          <cell r="I1848">
            <v>2.75</v>
          </cell>
          <cell r="J1848">
            <v>2640</v>
          </cell>
          <cell r="K1848">
            <v>92</v>
          </cell>
          <cell r="L1848">
            <v>28</v>
          </cell>
          <cell r="M1848">
            <v>0.65</v>
          </cell>
          <cell r="N1848">
            <v>16.565083919999999</v>
          </cell>
          <cell r="O1848">
            <v>258.41530915200002</v>
          </cell>
        </row>
        <row r="1849">
          <cell r="A1849">
            <v>52538</v>
          </cell>
          <cell r="B1849" t="str">
            <v>28gg, 30D, SJ, Orizio</v>
          </cell>
          <cell r="C1849" t="str">
            <v>28</v>
          </cell>
          <cell r="D1849" t="str">
            <v>40</v>
          </cell>
          <cell r="E1849" t="str">
            <v>Ne</v>
          </cell>
          <cell r="F1849">
            <v>40</v>
          </cell>
          <cell r="G1849" t="str">
            <v>1/40Ne RS Cotton Marl (HD106)</v>
          </cell>
          <cell r="H1849">
            <v>94</v>
          </cell>
          <cell r="I1849">
            <v>2.75</v>
          </cell>
          <cell r="J1849">
            <v>2640</v>
          </cell>
          <cell r="K1849">
            <v>92</v>
          </cell>
          <cell r="L1849">
            <v>28</v>
          </cell>
          <cell r="M1849">
            <v>0.65</v>
          </cell>
          <cell r="N1849">
            <v>16.565083919999999</v>
          </cell>
          <cell r="O1849">
            <v>258.41530915200002</v>
          </cell>
        </row>
        <row r="1850">
          <cell r="A1850">
            <v>52541</v>
          </cell>
          <cell r="B1850" t="str">
            <v>28gg, 30D, SJ, Orizio</v>
          </cell>
          <cell r="C1850" t="str">
            <v>28</v>
          </cell>
          <cell r="D1850" t="str">
            <v>50</v>
          </cell>
          <cell r="E1850" t="str">
            <v>Nm</v>
          </cell>
          <cell r="F1850">
            <v>30</v>
          </cell>
          <cell r="G1850" t="str">
            <v>1/50Nm RS Viscose</v>
          </cell>
          <cell r="H1850">
            <v>96</v>
          </cell>
          <cell r="I1850">
            <v>3.1</v>
          </cell>
          <cell r="J1850">
            <v>2640</v>
          </cell>
          <cell r="K1850">
            <v>92</v>
          </cell>
          <cell r="L1850">
            <v>28</v>
          </cell>
          <cell r="M1850">
            <v>0.7</v>
          </cell>
          <cell r="N1850">
            <v>24.897823104</v>
          </cell>
          <cell r="O1850">
            <v>418.28342814719997</v>
          </cell>
        </row>
        <row r="1851">
          <cell r="A1851">
            <v>52548</v>
          </cell>
          <cell r="B1851" t="str">
            <v>28gg, 30D, SJ, Orizio</v>
          </cell>
          <cell r="C1851" t="str">
            <v>28</v>
          </cell>
          <cell r="D1851" t="str">
            <v>30</v>
          </cell>
          <cell r="E1851" t="str">
            <v>Ne</v>
          </cell>
          <cell r="F1851">
            <v>30</v>
          </cell>
          <cell r="G1851" t="str">
            <v>1/30Ne RS BCI Cotton/Cotton (60/40)</v>
          </cell>
          <cell r="H1851">
            <v>100</v>
          </cell>
          <cell r="I1851">
            <v>2.82</v>
          </cell>
          <cell r="J1851">
            <v>2640</v>
          </cell>
          <cell r="K1851">
            <v>92</v>
          </cell>
          <cell r="L1851">
            <v>26</v>
          </cell>
          <cell r="M1851">
            <v>0.7</v>
          </cell>
          <cell r="N1851">
            <v>21.031202649599997</v>
          </cell>
          <cell r="O1851">
            <v>353.32420451327994</v>
          </cell>
        </row>
        <row r="1852">
          <cell r="A1852">
            <v>52549</v>
          </cell>
          <cell r="B1852" t="str">
            <v>28gg, 30D, SJ, Orizio</v>
          </cell>
          <cell r="C1852" t="str">
            <v>28</v>
          </cell>
          <cell r="D1852" t="str">
            <v>30</v>
          </cell>
          <cell r="E1852" t="str">
            <v>Ne</v>
          </cell>
          <cell r="F1852">
            <v>30</v>
          </cell>
          <cell r="G1852" t="str">
            <v>1/30Ne RS Combed Cotton</v>
          </cell>
          <cell r="H1852">
            <v>100</v>
          </cell>
          <cell r="I1852">
            <v>2.82</v>
          </cell>
          <cell r="J1852">
            <v>2640</v>
          </cell>
          <cell r="K1852">
            <v>92</v>
          </cell>
          <cell r="L1852">
            <v>26</v>
          </cell>
          <cell r="M1852">
            <v>0.7</v>
          </cell>
          <cell r="N1852">
            <v>21.031202649599997</v>
          </cell>
          <cell r="O1852">
            <v>353.32420451327994</v>
          </cell>
        </row>
        <row r="1853">
          <cell r="A1853">
            <v>52552</v>
          </cell>
          <cell r="B1853" t="str">
            <v>24gg, 30D, SJ, Orizio</v>
          </cell>
          <cell r="C1853" t="str">
            <v>24</v>
          </cell>
          <cell r="D1853" t="str">
            <v>40</v>
          </cell>
          <cell r="E1853" t="str">
            <v>Ne</v>
          </cell>
          <cell r="F1853">
            <v>40</v>
          </cell>
          <cell r="G1853" t="str">
            <v>1/40Ne RS Cotton Marl (B10)  - Z twist</v>
          </cell>
          <cell r="H1853">
            <v>95</v>
          </cell>
          <cell r="I1853">
            <v>2.7</v>
          </cell>
          <cell r="J1853">
            <v>2220</v>
          </cell>
          <cell r="K1853">
            <v>92</v>
          </cell>
          <cell r="L1853">
            <v>28</v>
          </cell>
          <cell r="M1853">
            <v>0.65</v>
          </cell>
          <cell r="N1853">
            <v>13.676461848000002</v>
          </cell>
          <cell r="O1853">
            <v>213.35280482880006</v>
          </cell>
        </row>
        <row r="1854">
          <cell r="A1854">
            <v>52559</v>
          </cell>
          <cell r="B1854" t="str">
            <v>28gg, 30D, SJ, Orizio</v>
          </cell>
          <cell r="C1854" t="str">
            <v>28</v>
          </cell>
          <cell r="D1854" t="str">
            <v>50</v>
          </cell>
          <cell r="E1854" t="str">
            <v>Nm</v>
          </cell>
          <cell r="F1854">
            <v>30</v>
          </cell>
          <cell r="G1854" t="str">
            <v>1/50Nm RS Viscose</v>
          </cell>
          <cell r="H1854">
            <v>96</v>
          </cell>
          <cell r="I1854">
            <v>3.1</v>
          </cell>
          <cell r="J1854">
            <v>2640</v>
          </cell>
          <cell r="K1854">
            <v>92</v>
          </cell>
          <cell r="L1854">
            <v>28</v>
          </cell>
          <cell r="M1854">
            <v>0.7</v>
          </cell>
          <cell r="N1854">
            <v>24.897823104</v>
          </cell>
          <cell r="O1854">
            <v>418.28342814719997</v>
          </cell>
        </row>
        <row r="1855">
          <cell r="A1855">
            <v>52571</v>
          </cell>
          <cell r="B1855" t="str">
            <v>28gg, 30D, SJ, Orizio</v>
          </cell>
          <cell r="C1855" t="str">
            <v>28</v>
          </cell>
          <cell r="D1855" t="str">
            <v>40</v>
          </cell>
          <cell r="E1855" t="str">
            <v>Ne</v>
          </cell>
          <cell r="F1855">
            <v>40</v>
          </cell>
          <cell r="G1855" t="str">
            <v>1/40Ne RS Cotton Marl (B1045)</v>
          </cell>
          <cell r="H1855">
            <v>94</v>
          </cell>
          <cell r="I1855">
            <v>2.75</v>
          </cell>
          <cell r="J1855">
            <v>2640</v>
          </cell>
          <cell r="K1855">
            <v>92</v>
          </cell>
          <cell r="L1855">
            <v>28</v>
          </cell>
          <cell r="M1855">
            <v>0.65</v>
          </cell>
          <cell r="N1855">
            <v>16.565083919999999</v>
          </cell>
          <cell r="O1855">
            <v>258.41530915200002</v>
          </cell>
        </row>
        <row r="1856">
          <cell r="A1856">
            <v>52572</v>
          </cell>
          <cell r="B1856" t="str">
            <v>28gg, 30D, SJ, Orizio</v>
          </cell>
          <cell r="C1856" t="str">
            <v>28</v>
          </cell>
          <cell r="D1856" t="str">
            <v>30</v>
          </cell>
          <cell r="E1856" t="str">
            <v>Ne</v>
          </cell>
          <cell r="F1856">
            <v>30</v>
          </cell>
          <cell r="G1856" t="str">
            <v>1/30Ne RS Combed Cotton</v>
          </cell>
          <cell r="H1856">
            <v>100</v>
          </cell>
          <cell r="I1856">
            <v>2.6</v>
          </cell>
          <cell r="J1856">
            <v>2640</v>
          </cell>
          <cell r="K1856">
            <v>92</v>
          </cell>
          <cell r="L1856">
            <v>26</v>
          </cell>
          <cell r="M1856">
            <v>0.7</v>
          </cell>
          <cell r="N1856">
            <v>19.390470528000005</v>
          </cell>
          <cell r="O1856">
            <v>325.75990487040008</v>
          </cell>
        </row>
        <row r="1857">
          <cell r="A1857">
            <v>52573</v>
          </cell>
          <cell r="B1857" t="str">
            <v>28gg, 30D, SJ, Santec</v>
          </cell>
          <cell r="C1857" t="str">
            <v>28</v>
          </cell>
          <cell r="D1857" t="str">
            <v>40</v>
          </cell>
          <cell r="E1857" t="str">
            <v>Ne</v>
          </cell>
          <cell r="F1857">
            <v>40</v>
          </cell>
          <cell r="G1857" t="str">
            <v>1/40Ne RS Combed Cotton</v>
          </cell>
          <cell r="H1857">
            <v>95</v>
          </cell>
          <cell r="I1857">
            <v>3</v>
          </cell>
          <cell r="J1857">
            <v>2640</v>
          </cell>
          <cell r="K1857">
            <v>92</v>
          </cell>
          <cell r="L1857">
            <v>28</v>
          </cell>
          <cell r="M1857">
            <v>0.7</v>
          </cell>
          <cell r="N1857">
            <v>18.071000640000001</v>
          </cell>
          <cell r="O1857">
            <v>303.59281075199999</v>
          </cell>
        </row>
        <row r="1858">
          <cell r="A1858">
            <v>52574</v>
          </cell>
          <cell r="B1858" t="str">
            <v>28gg, 30D, SJ, Santec</v>
          </cell>
          <cell r="C1858" t="str">
            <v>28</v>
          </cell>
          <cell r="D1858" t="str">
            <v>40</v>
          </cell>
          <cell r="E1858" t="str">
            <v>Ne</v>
          </cell>
          <cell r="F1858">
            <v>40</v>
          </cell>
          <cell r="G1858" t="str">
            <v>1/40Ne RS Cotton Marl (JBA13)</v>
          </cell>
          <cell r="H1858">
            <v>95</v>
          </cell>
          <cell r="I1858">
            <v>3.1</v>
          </cell>
          <cell r="J1858">
            <v>2640</v>
          </cell>
          <cell r="K1858">
            <v>92</v>
          </cell>
          <cell r="L1858">
            <v>28</v>
          </cell>
          <cell r="M1858">
            <v>0.65</v>
          </cell>
          <cell r="N1858">
            <v>18.673367328000001</v>
          </cell>
          <cell r="O1858">
            <v>291.30453031680003</v>
          </cell>
        </row>
        <row r="1859">
          <cell r="A1859">
            <v>52576</v>
          </cell>
          <cell r="B1859" t="str">
            <v>28gg, 30D, SJ, Orizio</v>
          </cell>
          <cell r="C1859" t="str">
            <v>28</v>
          </cell>
          <cell r="D1859" t="str">
            <v>26</v>
          </cell>
          <cell r="E1859" t="str">
            <v>Ne</v>
          </cell>
          <cell r="F1859">
            <v>26</v>
          </cell>
          <cell r="G1859" t="str">
            <v>1/26Ne RS Fair Trade Cotton</v>
          </cell>
          <cell r="H1859">
            <v>100</v>
          </cell>
          <cell r="I1859">
            <v>2.8</v>
          </cell>
          <cell r="J1859">
            <v>2640</v>
          </cell>
          <cell r="K1859">
            <v>92</v>
          </cell>
          <cell r="L1859">
            <v>26</v>
          </cell>
          <cell r="M1859">
            <v>0.7</v>
          </cell>
          <cell r="N1859">
            <v>24.094667520000002</v>
          </cell>
          <cell r="O1859">
            <v>404.79041433600003</v>
          </cell>
        </row>
        <row r="1860">
          <cell r="A1860">
            <v>52579</v>
          </cell>
          <cell r="B1860" t="str">
            <v>28gg, 30D, SJ, Orizio</v>
          </cell>
          <cell r="C1860" t="str">
            <v>28</v>
          </cell>
          <cell r="D1860" t="str">
            <v>60</v>
          </cell>
          <cell r="E1860" t="str">
            <v>Ne</v>
          </cell>
          <cell r="F1860">
            <v>60</v>
          </cell>
          <cell r="G1860" t="str">
            <v>1/60Ne RS Combed Cotton</v>
          </cell>
          <cell r="H1860">
            <v>93</v>
          </cell>
          <cell r="I1860">
            <v>2.5</v>
          </cell>
          <cell r="J1860">
            <v>2640</v>
          </cell>
          <cell r="K1860">
            <v>92</v>
          </cell>
          <cell r="L1860">
            <v>28</v>
          </cell>
          <cell r="M1860">
            <v>0.7</v>
          </cell>
          <cell r="N1860">
            <v>10.0394448</v>
          </cell>
          <cell r="O1860">
            <v>168.66267263999998</v>
          </cell>
        </row>
        <row r="1861">
          <cell r="A1861">
            <v>52585</v>
          </cell>
          <cell r="B1861" t="str">
            <v>28gg, 30D, SJ, Orizio</v>
          </cell>
          <cell r="C1861" t="str">
            <v>28</v>
          </cell>
          <cell r="D1861" t="str">
            <v>30</v>
          </cell>
          <cell r="E1861" t="str">
            <v>Ne</v>
          </cell>
          <cell r="F1861">
            <v>30</v>
          </cell>
          <cell r="G1861" t="str">
            <v>1/30Ne Rs Cotton Marl (B 8899)</v>
          </cell>
          <cell r="H1861">
            <v>100</v>
          </cell>
          <cell r="I1861">
            <v>2.88</v>
          </cell>
          <cell r="J1861">
            <v>2640</v>
          </cell>
          <cell r="K1861">
            <v>92</v>
          </cell>
          <cell r="L1861">
            <v>26</v>
          </cell>
          <cell r="M1861">
            <v>0.65</v>
          </cell>
          <cell r="N1861">
            <v>21.478675046400003</v>
          </cell>
          <cell r="O1861">
            <v>335.06733072384009</v>
          </cell>
        </row>
        <row r="1862">
          <cell r="A1862">
            <v>52587</v>
          </cell>
          <cell r="B1862" t="str">
            <v>28gg, 30D, SJ, Orizio</v>
          </cell>
          <cell r="C1862" t="str">
            <v>28</v>
          </cell>
          <cell r="D1862" t="str">
            <v>40</v>
          </cell>
          <cell r="E1862" t="str">
            <v>Ne</v>
          </cell>
          <cell r="F1862">
            <v>40</v>
          </cell>
          <cell r="G1862" t="str">
            <v>1/40Ne RS Cotton Marl (BC04)</v>
          </cell>
          <cell r="H1862">
            <v>94</v>
          </cell>
          <cell r="I1862">
            <v>2.75</v>
          </cell>
          <cell r="J1862">
            <v>2640</v>
          </cell>
          <cell r="K1862">
            <v>92</v>
          </cell>
          <cell r="L1862">
            <v>28</v>
          </cell>
          <cell r="M1862">
            <v>0.65</v>
          </cell>
          <cell r="N1862">
            <v>16.565083919999999</v>
          </cell>
          <cell r="O1862">
            <v>258.41530915200002</v>
          </cell>
        </row>
        <row r="1863">
          <cell r="A1863">
            <v>52593</v>
          </cell>
          <cell r="B1863" t="str">
            <v>28gg, 30D, SJ, Orizio</v>
          </cell>
          <cell r="C1863" t="str">
            <v>28</v>
          </cell>
          <cell r="D1863" t="str">
            <v>70</v>
          </cell>
          <cell r="E1863" t="str">
            <v>Nm</v>
          </cell>
          <cell r="F1863">
            <v>42</v>
          </cell>
          <cell r="G1863" t="str">
            <v>1/70Nm RS Modal</v>
          </cell>
          <cell r="H1863">
            <v>92</v>
          </cell>
          <cell r="I1863">
            <v>2.9</v>
          </cell>
          <cell r="J1863">
            <v>2640</v>
          </cell>
          <cell r="K1863">
            <v>92</v>
          </cell>
          <cell r="L1863">
            <v>28</v>
          </cell>
          <cell r="M1863">
            <v>0.7</v>
          </cell>
          <cell r="N1863">
            <v>16.63679424</v>
          </cell>
          <cell r="O1863">
            <v>279.49814323199996</v>
          </cell>
        </row>
        <row r="1864">
          <cell r="A1864">
            <v>52594</v>
          </cell>
          <cell r="B1864" t="str">
            <v>28gg, 30D, SJ, Monarch</v>
          </cell>
          <cell r="C1864" t="str">
            <v>28</v>
          </cell>
          <cell r="D1864" t="str">
            <v>40</v>
          </cell>
          <cell r="E1864" t="str">
            <v>Ne</v>
          </cell>
          <cell r="F1864">
            <v>40</v>
          </cell>
          <cell r="G1864" t="str">
            <v>1/40Ne RS Cotton/Polyester (60/40)</v>
          </cell>
          <cell r="H1864">
            <v>100</v>
          </cell>
          <cell r="I1864">
            <v>2.7</v>
          </cell>
          <cell r="J1864">
            <v>2592</v>
          </cell>
          <cell r="K1864">
            <v>84</v>
          </cell>
          <cell r="L1864">
            <v>26</v>
          </cell>
          <cell r="M1864">
            <v>0.7</v>
          </cell>
          <cell r="N1864">
            <v>13.538250835199999</v>
          </cell>
          <cell r="O1864">
            <v>227.44261403135997</v>
          </cell>
        </row>
        <row r="1865">
          <cell r="A1865">
            <v>52595</v>
          </cell>
          <cell r="B1865" t="str">
            <v>24gg, 30D, SJ, Orizio</v>
          </cell>
          <cell r="C1865" t="str">
            <v>24</v>
          </cell>
          <cell r="D1865" t="str">
            <v>24</v>
          </cell>
          <cell r="E1865" t="str">
            <v>Ne</v>
          </cell>
          <cell r="F1865">
            <v>24</v>
          </cell>
          <cell r="G1865" t="str">
            <v>1/24Ne RS Combed Cotton</v>
          </cell>
          <cell r="H1865">
            <v>70</v>
          </cell>
          <cell r="I1865">
            <v>3.1</v>
          </cell>
          <cell r="J1865">
            <v>2220</v>
          </cell>
          <cell r="K1865">
            <v>88</v>
          </cell>
          <cell r="L1865">
            <v>28</v>
          </cell>
          <cell r="M1865">
            <v>0.7</v>
          </cell>
          <cell r="N1865">
            <v>25.033137360000001</v>
          </cell>
          <cell r="O1865">
            <v>420.55670764800004</v>
          </cell>
        </row>
        <row r="1866">
          <cell r="A1866">
            <v>52595</v>
          </cell>
          <cell r="B1866" t="str">
            <v>24gg, 30D, SJ, Orizio</v>
          </cell>
          <cell r="C1866" t="str">
            <v>24</v>
          </cell>
          <cell r="D1866" t="str">
            <v>24</v>
          </cell>
          <cell r="E1866" t="str">
            <v>Ne</v>
          </cell>
          <cell r="F1866">
            <v>24</v>
          </cell>
          <cell r="G1866" t="str">
            <v>1/24Ne RS Combed Cotton</v>
          </cell>
          <cell r="H1866">
            <v>70</v>
          </cell>
          <cell r="I1866">
            <v>3.1</v>
          </cell>
          <cell r="J1866">
            <v>2220</v>
          </cell>
          <cell r="K1866">
            <v>88</v>
          </cell>
          <cell r="L1866">
            <v>28</v>
          </cell>
          <cell r="M1866">
            <v>0.7</v>
          </cell>
          <cell r="N1866">
            <v>25.033137360000001</v>
          </cell>
          <cell r="O1866">
            <v>420.55670764800004</v>
          </cell>
        </row>
        <row r="1867">
          <cell r="A1867">
            <v>52596</v>
          </cell>
          <cell r="B1867" t="str">
            <v>28gg, 30D, SJ, Orizio</v>
          </cell>
          <cell r="C1867" t="str">
            <v>28</v>
          </cell>
          <cell r="D1867" t="str">
            <v>30</v>
          </cell>
          <cell r="E1867" t="str">
            <v>Ne</v>
          </cell>
          <cell r="F1867">
            <v>30</v>
          </cell>
          <cell r="G1867" t="str">
            <v>1/30Ne RS Combed Cotton</v>
          </cell>
          <cell r="H1867">
            <v>73</v>
          </cell>
          <cell r="I1867">
            <v>3.16</v>
          </cell>
          <cell r="J1867">
            <v>2640</v>
          </cell>
          <cell r="K1867">
            <v>88</v>
          </cell>
          <cell r="L1867">
            <v>28</v>
          </cell>
          <cell r="M1867">
            <v>0.7</v>
          </cell>
          <cell r="N1867">
            <v>24.276250521599998</v>
          </cell>
          <cell r="O1867">
            <v>407.84100876287994</v>
          </cell>
        </row>
        <row r="1868">
          <cell r="A1868">
            <v>52596</v>
          </cell>
          <cell r="B1868" t="str">
            <v>28gg, 30D, SJ, Orizio</v>
          </cell>
          <cell r="C1868" t="str">
            <v>28</v>
          </cell>
          <cell r="D1868" t="str">
            <v>30</v>
          </cell>
          <cell r="E1868" t="str">
            <v>Ne</v>
          </cell>
          <cell r="F1868">
            <v>30</v>
          </cell>
          <cell r="G1868" t="str">
            <v>1/30Ne RS Combed Cotton</v>
          </cell>
          <cell r="H1868">
            <v>73</v>
          </cell>
          <cell r="I1868">
            <v>3.16</v>
          </cell>
          <cell r="J1868">
            <v>2640</v>
          </cell>
          <cell r="K1868">
            <v>88</v>
          </cell>
          <cell r="L1868">
            <v>28</v>
          </cell>
          <cell r="M1868">
            <v>0.7</v>
          </cell>
          <cell r="N1868">
            <v>24.276250521599998</v>
          </cell>
          <cell r="O1868">
            <v>407.84100876287994</v>
          </cell>
        </row>
        <row r="1869">
          <cell r="A1869">
            <v>52597</v>
          </cell>
          <cell r="B1869" t="str">
            <v>28gg, 30D, SJ, Orizio</v>
          </cell>
          <cell r="C1869" t="str">
            <v>28</v>
          </cell>
          <cell r="D1869" t="str">
            <v>30</v>
          </cell>
          <cell r="E1869" t="str">
            <v>Ne</v>
          </cell>
          <cell r="F1869">
            <v>30</v>
          </cell>
          <cell r="G1869" t="str">
            <v>1/30Ne RS Combed Cotton</v>
          </cell>
          <cell r="H1869">
            <v>73</v>
          </cell>
          <cell r="I1869">
            <v>3.16</v>
          </cell>
          <cell r="J1869">
            <v>2640</v>
          </cell>
          <cell r="K1869">
            <v>88</v>
          </cell>
          <cell r="L1869">
            <v>28</v>
          </cell>
          <cell r="M1869">
            <v>0.7</v>
          </cell>
          <cell r="N1869">
            <v>24.276250521599998</v>
          </cell>
          <cell r="O1869">
            <v>407.84100876287994</v>
          </cell>
        </row>
        <row r="1870">
          <cell r="A1870">
            <v>52597</v>
          </cell>
          <cell r="B1870" t="str">
            <v>28gg, 30D, SJ, Orizio</v>
          </cell>
          <cell r="C1870" t="str">
            <v>28</v>
          </cell>
          <cell r="D1870" t="str">
            <v>30</v>
          </cell>
          <cell r="E1870" t="str">
            <v>Ne</v>
          </cell>
          <cell r="F1870">
            <v>30</v>
          </cell>
          <cell r="G1870" t="str">
            <v>1/30Ne RS Combed Cotton</v>
          </cell>
          <cell r="H1870">
            <v>73</v>
          </cell>
          <cell r="I1870">
            <v>3.16</v>
          </cell>
          <cell r="J1870">
            <v>2640</v>
          </cell>
          <cell r="K1870">
            <v>88</v>
          </cell>
          <cell r="L1870">
            <v>28</v>
          </cell>
          <cell r="M1870">
            <v>0.7</v>
          </cell>
          <cell r="N1870">
            <v>24.276250521599998</v>
          </cell>
          <cell r="O1870">
            <v>407.84100876287994</v>
          </cell>
        </row>
        <row r="1871">
          <cell r="A1871">
            <v>52600</v>
          </cell>
          <cell r="B1871" t="str">
            <v>28gg, 30D, SJ, Orizio</v>
          </cell>
          <cell r="C1871" t="str">
            <v>28</v>
          </cell>
          <cell r="D1871" t="str">
            <v>40</v>
          </cell>
          <cell r="E1871" t="str">
            <v>Ne</v>
          </cell>
          <cell r="F1871">
            <v>40</v>
          </cell>
          <cell r="G1871" t="str">
            <v>1/40Ne RS Cotton Marl (B0749)</v>
          </cell>
          <cell r="H1871">
            <v>93</v>
          </cell>
          <cell r="I1871">
            <v>2.7</v>
          </cell>
          <cell r="J1871">
            <v>2640</v>
          </cell>
          <cell r="K1871">
            <v>92</v>
          </cell>
          <cell r="L1871">
            <v>28</v>
          </cell>
          <cell r="M1871">
            <v>0.65</v>
          </cell>
          <cell r="N1871">
            <v>16.263900576000001</v>
          </cell>
          <cell r="O1871">
            <v>253.71684898560005</v>
          </cell>
        </row>
        <row r="1872">
          <cell r="A1872">
            <v>52601</v>
          </cell>
          <cell r="B1872" t="str">
            <v>28gg, 30D, SJ, Orizio</v>
          </cell>
          <cell r="C1872" t="str">
            <v>28</v>
          </cell>
          <cell r="D1872" t="str">
            <v>40</v>
          </cell>
          <cell r="E1872" t="str">
            <v>Ne</v>
          </cell>
          <cell r="F1872">
            <v>40</v>
          </cell>
          <cell r="G1872" t="str">
            <v>1/40Ne RS Cotton Marl (B8826)</v>
          </cell>
          <cell r="H1872">
            <v>93</v>
          </cell>
          <cell r="I1872">
            <v>2.7</v>
          </cell>
          <cell r="J1872">
            <v>2640</v>
          </cell>
          <cell r="K1872">
            <v>92</v>
          </cell>
          <cell r="L1872">
            <v>28</v>
          </cell>
          <cell r="M1872">
            <v>0.65</v>
          </cell>
          <cell r="N1872">
            <v>16.263900576000001</v>
          </cell>
          <cell r="O1872">
            <v>253.71684898560005</v>
          </cell>
        </row>
        <row r="1873">
          <cell r="A1873">
            <v>52602</v>
          </cell>
          <cell r="B1873" t="str">
            <v>28gg, 30D, SJ, Orizio</v>
          </cell>
          <cell r="C1873" t="str">
            <v>28</v>
          </cell>
          <cell r="D1873" t="str">
            <v>40</v>
          </cell>
          <cell r="E1873" t="str">
            <v>Ne</v>
          </cell>
          <cell r="F1873">
            <v>40</v>
          </cell>
          <cell r="G1873" t="str">
            <v>1/40Ne RS Cotton Marl (B0538)</v>
          </cell>
          <cell r="H1873">
            <v>93</v>
          </cell>
          <cell r="I1873">
            <v>2.7</v>
          </cell>
          <cell r="J1873">
            <v>2640</v>
          </cell>
          <cell r="K1873">
            <v>92</v>
          </cell>
          <cell r="L1873">
            <v>28</v>
          </cell>
          <cell r="M1873">
            <v>0.65</v>
          </cell>
          <cell r="N1873">
            <v>16.263900576000001</v>
          </cell>
          <cell r="O1873">
            <v>253.71684898560005</v>
          </cell>
        </row>
        <row r="1874">
          <cell r="A1874">
            <v>52603</v>
          </cell>
          <cell r="B1874" t="str">
            <v>28gg, 30D, SJ, Orizio</v>
          </cell>
          <cell r="C1874" t="str">
            <v>28</v>
          </cell>
          <cell r="D1874" t="str">
            <v>40</v>
          </cell>
          <cell r="E1874" t="str">
            <v>Ne</v>
          </cell>
          <cell r="F1874">
            <v>40</v>
          </cell>
          <cell r="G1874" t="str">
            <v>1/40Ne RS Cotton Marl (B2258)</v>
          </cell>
          <cell r="H1874">
            <v>93</v>
          </cell>
          <cell r="I1874">
            <v>2.7</v>
          </cell>
          <cell r="J1874">
            <v>2640</v>
          </cell>
          <cell r="K1874">
            <v>92</v>
          </cell>
          <cell r="L1874">
            <v>28</v>
          </cell>
          <cell r="M1874">
            <v>0.65</v>
          </cell>
          <cell r="N1874">
            <v>16.263900576000001</v>
          </cell>
          <cell r="O1874">
            <v>253.71684898560005</v>
          </cell>
        </row>
        <row r="1875">
          <cell r="A1875">
            <v>52606</v>
          </cell>
          <cell r="B1875" t="str">
            <v>28gg, 30D, SJ, Orizio</v>
          </cell>
          <cell r="C1875" t="str">
            <v>28</v>
          </cell>
          <cell r="D1875" t="str">
            <v>30</v>
          </cell>
          <cell r="E1875" t="str">
            <v>Ne</v>
          </cell>
          <cell r="F1875">
            <v>30</v>
          </cell>
          <cell r="G1875" t="str">
            <v>1/30Ne RS Combed Cotton</v>
          </cell>
          <cell r="H1875">
            <v>100</v>
          </cell>
          <cell r="I1875">
            <v>2.6</v>
          </cell>
          <cell r="J1875">
            <v>2640</v>
          </cell>
          <cell r="K1875">
            <v>92</v>
          </cell>
          <cell r="L1875">
            <v>26</v>
          </cell>
          <cell r="M1875">
            <v>0.7</v>
          </cell>
          <cell r="N1875">
            <v>19.390470528000005</v>
          </cell>
          <cell r="O1875">
            <v>325.75990487040008</v>
          </cell>
        </row>
        <row r="1876">
          <cell r="A1876">
            <v>52611</v>
          </cell>
          <cell r="B1876" t="str">
            <v>28gg, 30D, SJ, Santec</v>
          </cell>
          <cell r="C1876" t="str">
            <v>28</v>
          </cell>
          <cell r="D1876" t="str">
            <v>30</v>
          </cell>
          <cell r="E1876" t="str">
            <v>Ne</v>
          </cell>
          <cell r="F1876">
            <v>30</v>
          </cell>
          <cell r="G1876" t="str">
            <v>1/30Ne RS Combed Cotton</v>
          </cell>
          <cell r="H1876">
            <v>100</v>
          </cell>
          <cell r="I1876">
            <v>2.8</v>
          </cell>
          <cell r="J1876">
            <v>2640</v>
          </cell>
          <cell r="K1876">
            <v>92</v>
          </cell>
          <cell r="L1876">
            <v>26</v>
          </cell>
          <cell r="M1876">
            <v>0.7</v>
          </cell>
          <cell r="N1876">
            <v>20.882045183999999</v>
          </cell>
          <cell r="O1876">
            <v>350.81835909119997</v>
          </cell>
        </row>
        <row r="1877">
          <cell r="A1877">
            <v>52613</v>
          </cell>
          <cell r="B1877" t="str">
            <v>28gg, 30D, SJ, Orizio</v>
          </cell>
          <cell r="C1877" t="str">
            <v>28</v>
          </cell>
          <cell r="D1877" t="str">
            <v>30</v>
          </cell>
          <cell r="E1877" t="str">
            <v>Ne</v>
          </cell>
          <cell r="F1877">
            <v>30</v>
          </cell>
          <cell r="G1877" t="str">
            <v>1/30Ne RS Combed Cotton</v>
          </cell>
          <cell r="H1877">
            <v>100</v>
          </cell>
          <cell r="I1877">
            <v>2.6</v>
          </cell>
          <cell r="J1877">
            <v>2640</v>
          </cell>
          <cell r="K1877">
            <v>92</v>
          </cell>
          <cell r="L1877">
            <v>26</v>
          </cell>
          <cell r="M1877">
            <v>0.7</v>
          </cell>
          <cell r="N1877">
            <v>19.390470528000005</v>
          </cell>
          <cell r="O1877">
            <v>325.75990487040008</v>
          </cell>
        </row>
        <row r="1878">
          <cell r="A1878">
            <v>52614</v>
          </cell>
          <cell r="B1878" t="str">
            <v>28gg, 30D, SJ, Orizio</v>
          </cell>
          <cell r="C1878" t="str">
            <v>28</v>
          </cell>
          <cell r="D1878" t="str">
            <v>30</v>
          </cell>
          <cell r="E1878" t="str">
            <v>Ne</v>
          </cell>
          <cell r="F1878">
            <v>30</v>
          </cell>
          <cell r="G1878" t="str">
            <v>1/30Ne RS Combed Cotton</v>
          </cell>
          <cell r="H1878">
            <v>96</v>
          </cell>
          <cell r="I1878">
            <v>3</v>
          </cell>
          <cell r="J1878">
            <v>2640</v>
          </cell>
          <cell r="K1878">
            <v>92</v>
          </cell>
          <cell r="L1878">
            <v>28</v>
          </cell>
          <cell r="M1878">
            <v>0.7</v>
          </cell>
          <cell r="N1878">
            <v>24.094667520000002</v>
          </cell>
          <cell r="O1878">
            <v>404.79041433600003</v>
          </cell>
        </row>
        <row r="1879">
          <cell r="A1879">
            <v>52616</v>
          </cell>
          <cell r="B1879" t="str">
            <v>28gg, 30D, SJ, Orizio</v>
          </cell>
          <cell r="C1879" t="str">
            <v>28</v>
          </cell>
          <cell r="D1879" t="str">
            <v>60</v>
          </cell>
          <cell r="E1879" t="str">
            <v>Ne</v>
          </cell>
          <cell r="F1879">
            <v>60</v>
          </cell>
          <cell r="G1879" t="str">
            <v>1/60Ne RS Combed Cotton</v>
          </cell>
          <cell r="H1879">
            <v>100</v>
          </cell>
          <cell r="I1879">
            <v>2.0499999999999998</v>
          </cell>
          <cell r="J1879">
            <v>2640</v>
          </cell>
          <cell r="K1879">
            <v>92</v>
          </cell>
          <cell r="L1879">
            <v>26</v>
          </cell>
          <cell r="M1879">
            <v>0.7</v>
          </cell>
          <cell r="N1879">
            <v>7.6443201119999999</v>
          </cell>
          <cell r="O1879">
            <v>128.42457788159999</v>
          </cell>
        </row>
        <row r="1880">
          <cell r="A1880">
            <v>52620</v>
          </cell>
          <cell r="B1880" t="str">
            <v>24gg, 30D, SJ, Orizio</v>
          </cell>
          <cell r="C1880" t="str">
            <v>24</v>
          </cell>
          <cell r="D1880" t="str">
            <v>30</v>
          </cell>
          <cell r="E1880" t="str">
            <v>Ne</v>
          </cell>
          <cell r="F1880">
            <v>30</v>
          </cell>
          <cell r="G1880" t="str">
            <v>1/30Ne RS Combed Cotton Slub 156</v>
          </cell>
          <cell r="H1880">
            <v>100</v>
          </cell>
          <cell r="I1880">
            <v>3.1</v>
          </cell>
          <cell r="J1880">
            <v>2220</v>
          </cell>
          <cell r="K1880">
            <v>92</v>
          </cell>
          <cell r="L1880">
            <v>26</v>
          </cell>
          <cell r="M1880">
            <v>0.7</v>
          </cell>
          <cell r="N1880">
            <v>19.441319664000005</v>
          </cell>
          <cell r="O1880">
            <v>326.61417035520009</v>
          </cell>
        </row>
        <row r="1881">
          <cell r="A1881">
            <v>52621</v>
          </cell>
          <cell r="B1881" t="str">
            <v>24gg, 30D, SJ, Orizio</v>
          </cell>
          <cell r="C1881" t="str">
            <v>24</v>
          </cell>
          <cell r="D1881" t="str">
            <v>24</v>
          </cell>
          <cell r="E1881" t="str">
            <v>Ne</v>
          </cell>
          <cell r="F1881">
            <v>24</v>
          </cell>
          <cell r="G1881" t="str">
            <v>1/24Ne RS Combed Cotton Slub 157</v>
          </cell>
          <cell r="H1881">
            <v>100</v>
          </cell>
          <cell r="I1881">
            <v>3</v>
          </cell>
          <cell r="J1881">
            <v>2220</v>
          </cell>
          <cell r="K1881">
            <v>92</v>
          </cell>
          <cell r="L1881">
            <v>26</v>
          </cell>
          <cell r="M1881">
            <v>0.7</v>
          </cell>
          <cell r="N1881">
            <v>23.5177254</v>
          </cell>
          <cell r="O1881">
            <v>395.09778671999999</v>
          </cell>
        </row>
        <row r="1882">
          <cell r="A1882">
            <v>52622</v>
          </cell>
          <cell r="B1882" t="str">
            <v>18gg, 30D, SJ, Orizio</v>
          </cell>
          <cell r="C1882" t="str">
            <v>18</v>
          </cell>
          <cell r="D1882" t="str">
            <v>16</v>
          </cell>
          <cell r="E1882" t="str">
            <v>Ne</v>
          </cell>
          <cell r="F1882">
            <v>16</v>
          </cell>
          <cell r="G1882" t="str">
            <v>1/16Ne RS Combed Cotton Slub 155</v>
          </cell>
          <cell r="H1882">
            <v>100</v>
          </cell>
          <cell r="I1882">
            <v>3.65</v>
          </cell>
          <cell r="J1882">
            <v>1680</v>
          </cell>
          <cell r="K1882">
            <v>92</v>
          </cell>
          <cell r="L1882">
            <v>26</v>
          </cell>
          <cell r="M1882">
            <v>0.7</v>
          </cell>
          <cell r="N1882">
            <v>32.479885619999997</v>
          </cell>
          <cell r="O1882">
            <v>545.66207841599999</v>
          </cell>
        </row>
        <row r="1883">
          <cell r="A1883">
            <v>52623</v>
          </cell>
          <cell r="B1883" t="str">
            <v>24gg, 30D, SJ, Orizio</v>
          </cell>
          <cell r="C1883" t="str">
            <v>24</v>
          </cell>
          <cell r="D1883" t="str">
            <v>40</v>
          </cell>
          <cell r="E1883" t="str">
            <v>Ne</v>
          </cell>
          <cell r="F1883">
            <v>40</v>
          </cell>
          <cell r="G1883" t="str">
            <v>1/40Ne RS Cotton Marl (B0281)</v>
          </cell>
          <cell r="H1883">
            <v>95</v>
          </cell>
          <cell r="I1883">
            <v>2.7</v>
          </cell>
          <cell r="J1883">
            <v>2220</v>
          </cell>
          <cell r="K1883">
            <v>92</v>
          </cell>
          <cell r="L1883">
            <v>28</v>
          </cell>
          <cell r="M1883">
            <v>0.65</v>
          </cell>
          <cell r="N1883">
            <v>13.676461848000002</v>
          </cell>
          <cell r="O1883">
            <v>213.35280482880006</v>
          </cell>
        </row>
        <row r="1884">
          <cell r="A1884">
            <v>52624</v>
          </cell>
          <cell r="B1884" t="str">
            <v>24gg, 30D, SJ, Orizio</v>
          </cell>
          <cell r="C1884" t="str">
            <v>24</v>
          </cell>
          <cell r="D1884" t="str">
            <v>40</v>
          </cell>
          <cell r="E1884" t="str">
            <v>Ne</v>
          </cell>
          <cell r="F1884">
            <v>40</v>
          </cell>
          <cell r="G1884" t="str">
            <v>1/40Ne RS Cotton Marl (B2598)</v>
          </cell>
          <cell r="H1884">
            <v>95</v>
          </cell>
          <cell r="I1884">
            <v>2.7</v>
          </cell>
          <cell r="J1884">
            <v>2220</v>
          </cell>
          <cell r="K1884">
            <v>92</v>
          </cell>
          <cell r="L1884">
            <v>28</v>
          </cell>
          <cell r="M1884">
            <v>0.65</v>
          </cell>
          <cell r="N1884">
            <v>13.676461848000002</v>
          </cell>
          <cell r="O1884">
            <v>213.35280482880006</v>
          </cell>
        </row>
        <row r="1885">
          <cell r="A1885">
            <v>52625</v>
          </cell>
          <cell r="B1885" t="str">
            <v>24gg, 30D, SJ, Orizio</v>
          </cell>
          <cell r="C1885" t="str">
            <v>24</v>
          </cell>
          <cell r="D1885" t="str">
            <v>40</v>
          </cell>
          <cell r="E1885" t="str">
            <v>Ne</v>
          </cell>
          <cell r="F1885">
            <v>40</v>
          </cell>
          <cell r="G1885" t="str">
            <v>1/40Ne RS Cotton Marl (BC02)  - Z twist</v>
          </cell>
          <cell r="H1885">
            <v>95</v>
          </cell>
          <cell r="I1885">
            <v>2.7</v>
          </cell>
          <cell r="J1885">
            <v>2220</v>
          </cell>
          <cell r="K1885">
            <v>92</v>
          </cell>
          <cell r="L1885">
            <v>28</v>
          </cell>
          <cell r="M1885">
            <v>0.65</v>
          </cell>
          <cell r="N1885">
            <v>13.676461848000002</v>
          </cell>
          <cell r="O1885">
            <v>213.35280482880006</v>
          </cell>
        </row>
        <row r="1886">
          <cell r="A1886">
            <v>52627</v>
          </cell>
          <cell r="B1886" t="str">
            <v>28gg, 30D, SJ, Orizio</v>
          </cell>
          <cell r="C1886" t="str">
            <v>28</v>
          </cell>
          <cell r="D1886" t="str">
            <v>28</v>
          </cell>
          <cell r="E1886" t="str">
            <v>Ne</v>
          </cell>
          <cell r="F1886">
            <v>28</v>
          </cell>
          <cell r="G1886" t="str">
            <v>1/28Ne RS Cotton Marl  (H138 / B38)</v>
          </cell>
          <cell r="H1886">
            <v>95</v>
          </cell>
          <cell r="I1886">
            <v>3.35</v>
          </cell>
          <cell r="J1886">
            <v>2640</v>
          </cell>
          <cell r="K1886">
            <v>92</v>
          </cell>
          <cell r="L1886">
            <v>28</v>
          </cell>
          <cell r="M1886">
            <v>0.65</v>
          </cell>
          <cell r="N1886">
            <v>28.82754864</v>
          </cell>
          <cell r="O1886">
            <v>449.70975878399997</v>
          </cell>
        </row>
        <row r="1887">
          <cell r="A1887">
            <v>52628</v>
          </cell>
          <cell r="B1887" t="str">
            <v>28gg, 30D, SJ, Orizio</v>
          </cell>
          <cell r="C1887" t="str">
            <v>28</v>
          </cell>
          <cell r="D1887" t="str">
            <v>30</v>
          </cell>
          <cell r="E1887" t="str">
            <v>Ne</v>
          </cell>
          <cell r="F1887">
            <v>30</v>
          </cell>
          <cell r="G1887" t="str">
            <v>1/30Ne RS Cotton Marl  (H138 / B38)</v>
          </cell>
          <cell r="H1887">
            <v>95</v>
          </cell>
          <cell r="I1887">
            <v>3.25</v>
          </cell>
          <cell r="J1887">
            <v>2640</v>
          </cell>
          <cell r="K1887">
            <v>92</v>
          </cell>
          <cell r="L1887">
            <v>28</v>
          </cell>
          <cell r="M1887">
            <v>0.65</v>
          </cell>
          <cell r="N1887">
            <v>26.102556480000001</v>
          </cell>
          <cell r="O1887">
            <v>407.19988108799998</v>
          </cell>
        </row>
        <row r="1888">
          <cell r="A1888">
            <v>52632</v>
          </cell>
          <cell r="B1888" t="str">
            <v>24gg, 30D, SJ, Orizio</v>
          </cell>
          <cell r="C1888" t="str">
            <v>24</v>
          </cell>
          <cell r="D1888" t="str">
            <v>32</v>
          </cell>
          <cell r="E1888" t="str">
            <v>Ne</v>
          </cell>
          <cell r="F1888">
            <v>32</v>
          </cell>
          <cell r="G1888" t="str">
            <v>1/32Ne RS Combed Cotton</v>
          </cell>
          <cell r="H1888">
            <v>92</v>
          </cell>
          <cell r="I1888">
            <v>3.35</v>
          </cell>
          <cell r="J1888">
            <v>2220</v>
          </cell>
          <cell r="K1888">
            <v>92</v>
          </cell>
          <cell r="L1888">
            <v>28</v>
          </cell>
          <cell r="M1888">
            <v>0.7</v>
          </cell>
          <cell r="N1888">
            <v>21.211179255000001</v>
          </cell>
          <cell r="O1888">
            <v>356.34781148399998</v>
          </cell>
        </row>
        <row r="1889">
          <cell r="A1889">
            <v>52634</v>
          </cell>
          <cell r="B1889" t="str">
            <v>28gg, 30D, SJ, Orizio</v>
          </cell>
          <cell r="C1889" t="str">
            <v>28</v>
          </cell>
          <cell r="D1889" t="str">
            <v>40</v>
          </cell>
          <cell r="E1889" t="str">
            <v>Ne</v>
          </cell>
          <cell r="F1889">
            <v>40</v>
          </cell>
          <cell r="G1889" t="str">
            <v>1/40Ne RS Combed Cotton</v>
          </cell>
          <cell r="H1889">
            <v>94</v>
          </cell>
          <cell r="I1889">
            <v>2.75</v>
          </cell>
          <cell r="J1889">
            <v>2640</v>
          </cell>
          <cell r="K1889">
            <v>92</v>
          </cell>
          <cell r="L1889">
            <v>28</v>
          </cell>
          <cell r="M1889">
            <v>0.7</v>
          </cell>
          <cell r="N1889">
            <v>16.565083919999999</v>
          </cell>
          <cell r="O1889">
            <v>278.29340985599993</v>
          </cell>
        </row>
        <row r="1890">
          <cell r="A1890">
            <v>52635</v>
          </cell>
          <cell r="B1890" t="str">
            <v>20gg, 30D, SJ, Orizio</v>
          </cell>
          <cell r="C1890" t="str">
            <v>20</v>
          </cell>
          <cell r="D1890" t="str">
            <v>20</v>
          </cell>
          <cell r="E1890" t="str">
            <v>Ne</v>
          </cell>
          <cell r="F1890">
            <v>20</v>
          </cell>
          <cell r="G1890" t="str">
            <v>1/20Ne Rs Combed Cotton</v>
          </cell>
          <cell r="H1890">
            <v>72.95</v>
          </cell>
          <cell r="I1890">
            <v>3.1</v>
          </cell>
          <cell r="J1890">
            <v>1860</v>
          </cell>
          <cell r="K1890">
            <v>88</v>
          </cell>
          <cell r="L1890">
            <v>26</v>
          </cell>
          <cell r="M1890">
            <v>0.7</v>
          </cell>
          <cell r="N1890">
            <v>23.370705072000003</v>
          </cell>
          <cell r="O1890">
            <v>392.62784520959997</v>
          </cell>
        </row>
        <row r="1891">
          <cell r="A1891">
            <v>52635</v>
          </cell>
          <cell r="B1891" t="str">
            <v>20gg, 30D, SJ, Orizio</v>
          </cell>
          <cell r="C1891" t="str">
            <v>20</v>
          </cell>
          <cell r="D1891" t="str">
            <v>20</v>
          </cell>
          <cell r="E1891" t="str">
            <v>Ne</v>
          </cell>
          <cell r="F1891">
            <v>20</v>
          </cell>
          <cell r="G1891" t="str">
            <v>1/20Ne Rs Combed Cotton</v>
          </cell>
          <cell r="H1891">
            <v>72.95</v>
          </cell>
          <cell r="I1891">
            <v>3.1</v>
          </cell>
          <cell r="J1891">
            <v>1860</v>
          </cell>
          <cell r="K1891">
            <v>88</v>
          </cell>
          <cell r="L1891">
            <v>26</v>
          </cell>
          <cell r="M1891">
            <v>0.7</v>
          </cell>
          <cell r="N1891">
            <v>23.370705072000003</v>
          </cell>
          <cell r="O1891">
            <v>392.62784520959997</v>
          </cell>
        </row>
        <row r="1892">
          <cell r="A1892">
            <v>52636</v>
          </cell>
          <cell r="B1892" t="str">
            <v>18gg, 30D, SJ, Orizio</v>
          </cell>
          <cell r="C1892" t="str">
            <v>18</v>
          </cell>
          <cell r="D1892" t="str">
            <v>20</v>
          </cell>
          <cell r="E1892" t="str">
            <v>Ne</v>
          </cell>
          <cell r="F1892">
            <v>20</v>
          </cell>
          <cell r="G1892" t="str">
            <v>1/20Ne Rs Combed Cotton</v>
          </cell>
          <cell r="H1892">
            <v>100</v>
          </cell>
          <cell r="I1892">
            <v>3.15</v>
          </cell>
          <cell r="J1892">
            <v>1680</v>
          </cell>
          <cell r="K1892">
            <v>88</v>
          </cell>
          <cell r="L1892">
            <v>26</v>
          </cell>
          <cell r="M1892">
            <v>0.7</v>
          </cell>
          <cell r="N1892">
            <v>21.449492064000001</v>
          </cell>
          <cell r="O1892">
            <v>360.35146667520002</v>
          </cell>
        </row>
        <row r="1893">
          <cell r="A1893">
            <v>52638</v>
          </cell>
          <cell r="B1893" t="str">
            <v>28gg, 30D, SJ, Orizio</v>
          </cell>
          <cell r="C1893" t="str">
            <v>28</v>
          </cell>
          <cell r="D1893" t="str">
            <v>50</v>
          </cell>
          <cell r="E1893" t="str">
            <v>Nm</v>
          </cell>
          <cell r="F1893">
            <v>30</v>
          </cell>
          <cell r="G1893" t="str">
            <v>1/50Nm OES Viscose Marl (HMA80996OE)</v>
          </cell>
          <cell r="H1893">
            <v>96</v>
          </cell>
          <cell r="I1893">
            <v>3.15</v>
          </cell>
          <cell r="J1893">
            <v>2640</v>
          </cell>
          <cell r="K1893">
            <v>92</v>
          </cell>
          <cell r="L1893">
            <v>28</v>
          </cell>
          <cell r="M1893">
            <v>0.65</v>
          </cell>
          <cell r="N1893">
            <v>25.299400896000002</v>
          </cell>
          <cell r="O1893">
            <v>394.67065397760007</v>
          </cell>
        </row>
        <row r="1894">
          <cell r="A1894">
            <v>52644</v>
          </cell>
          <cell r="B1894" t="str">
            <v>24gg, 30D, SJ, Orizio</v>
          </cell>
          <cell r="C1894" t="str">
            <v>24</v>
          </cell>
          <cell r="D1894" t="str">
            <v>24</v>
          </cell>
          <cell r="E1894" t="str">
            <v>Ne</v>
          </cell>
          <cell r="F1894">
            <v>24</v>
          </cell>
          <cell r="G1894" t="str">
            <v>1/24Ne RS Combed Cotton</v>
          </cell>
          <cell r="H1894">
            <v>100</v>
          </cell>
          <cell r="I1894">
            <v>3.1</v>
          </cell>
          <cell r="J1894">
            <v>2220</v>
          </cell>
          <cell r="K1894">
            <v>0</v>
          </cell>
          <cell r="L1894">
            <v>26</v>
          </cell>
          <cell r="M1894">
            <v>0.7</v>
          </cell>
          <cell r="N1894">
            <v>0</v>
          </cell>
          <cell r="O1894">
            <v>0</v>
          </cell>
        </row>
        <row r="1895">
          <cell r="A1895">
            <v>52646</v>
          </cell>
          <cell r="B1895" t="str">
            <v>28gg, 30D, SJ, Santec</v>
          </cell>
          <cell r="C1895" t="str">
            <v>28</v>
          </cell>
          <cell r="D1895" t="str">
            <v>85</v>
          </cell>
          <cell r="E1895" t="str">
            <v>Nm</v>
          </cell>
          <cell r="F1895">
            <v>51</v>
          </cell>
          <cell r="G1895" t="str">
            <v>1/85Nm RS Micro Modal</v>
          </cell>
          <cell r="H1895">
            <v>95</v>
          </cell>
          <cell r="I1895">
            <v>2.2999999999999998</v>
          </cell>
          <cell r="J1895">
            <v>2640</v>
          </cell>
          <cell r="K1895">
            <v>92</v>
          </cell>
          <cell r="L1895">
            <v>28</v>
          </cell>
          <cell r="M1895">
            <v>0.7</v>
          </cell>
          <cell r="N1895">
            <v>10.866222607058823</v>
          </cell>
          <cell r="O1895">
            <v>182.55253979858821</v>
          </cell>
        </row>
        <row r="1896">
          <cell r="A1896">
            <v>52647</v>
          </cell>
          <cell r="B1896" t="str">
            <v>28gg, 30D, SJ, Santec</v>
          </cell>
          <cell r="C1896" t="str">
            <v>28</v>
          </cell>
          <cell r="D1896" t="str">
            <v>50</v>
          </cell>
          <cell r="E1896" t="str">
            <v>Nm</v>
          </cell>
          <cell r="F1896">
            <v>30</v>
          </cell>
          <cell r="G1896" t="str">
            <v>1/50Nm RS Cotton/ Modal 50/50</v>
          </cell>
          <cell r="H1896">
            <v>93</v>
          </cell>
          <cell r="I1896">
            <v>3.3</v>
          </cell>
          <cell r="J1896">
            <v>2640</v>
          </cell>
          <cell r="K1896">
            <v>92</v>
          </cell>
          <cell r="L1896">
            <v>28</v>
          </cell>
          <cell r="M1896">
            <v>0.7</v>
          </cell>
          <cell r="N1896">
            <v>26.504134271999995</v>
          </cell>
          <cell r="O1896">
            <v>445.26945576959986</v>
          </cell>
        </row>
        <row r="1897">
          <cell r="A1897">
            <v>52653</v>
          </cell>
          <cell r="B1897" t="str">
            <v>24gg, 30D, SJ, Orizio</v>
          </cell>
          <cell r="C1897" t="str">
            <v>24</v>
          </cell>
          <cell r="D1897" t="str">
            <v>40</v>
          </cell>
          <cell r="E1897" t="str">
            <v>Ne</v>
          </cell>
          <cell r="F1897">
            <v>40</v>
          </cell>
          <cell r="G1897" t="str">
            <v>1/40Ne RS Combed Cotton</v>
          </cell>
          <cell r="H1897">
            <v>93</v>
          </cell>
          <cell r="I1897">
            <v>3</v>
          </cell>
          <cell r="J1897">
            <v>2220</v>
          </cell>
          <cell r="K1897">
            <v>92</v>
          </cell>
          <cell r="L1897">
            <v>28</v>
          </cell>
          <cell r="M1897">
            <v>0.7</v>
          </cell>
          <cell r="N1897">
            <v>15.19606872</v>
          </cell>
          <cell r="O1897">
            <v>255.29395449599997</v>
          </cell>
        </row>
        <row r="1898">
          <cell r="A1898">
            <v>52655</v>
          </cell>
          <cell r="B1898" t="str">
            <v>28gg, 30D, SJ, Santec</v>
          </cell>
          <cell r="C1898" t="str">
            <v>28</v>
          </cell>
          <cell r="D1898" t="str">
            <v>32</v>
          </cell>
          <cell r="E1898" t="str">
            <v>Ne</v>
          </cell>
          <cell r="F1898">
            <v>32</v>
          </cell>
          <cell r="G1898" t="str">
            <v>1/32Ne RS Combed Cotton</v>
          </cell>
          <cell r="H1898">
            <v>96</v>
          </cell>
          <cell r="I1898">
            <v>3.25</v>
          </cell>
          <cell r="J1898">
            <v>2640</v>
          </cell>
          <cell r="K1898">
            <v>92</v>
          </cell>
          <cell r="L1898">
            <v>28</v>
          </cell>
          <cell r="M1898">
            <v>0.7</v>
          </cell>
          <cell r="N1898">
            <v>24.471146699999998</v>
          </cell>
          <cell r="O1898">
            <v>411.11526455999996</v>
          </cell>
        </row>
        <row r="1899">
          <cell r="A1899">
            <v>52658</v>
          </cell>
          <cell r="B1899" t="str">
            <v>28gg, 30D, SJ, Orizio</v>
          </cell>
          <cell r="C1899" t="str">
            <v>28</v>
          </cell>
          <cell r="D1899" t="str">
            <v>40</v>
          </cell>
          <cell r="E1899" t="str">
            <v>Ne</v>
          </cell>
          <cell r="F1899">
            <v>40</v>
          </cell>
          <cell r="G1899" t="str">
            <v>1/40Ne RS Combed Cotton</v>
          </cell>
          <cell r="H1899">
            <v>100</v>
          </cell>
          <cell r="I1899">
            <v>2.4500000000000002</v>
          </cell>
          <cell r="J1899">
            <v>2640</v>
          </cell>
          <cell r="K1899">
            <v>92</v>
          </cell>
          <cell r="L1899">
            <v>26</v>
          </cell>
          <cell r="M1899">
            <v>0.7</v>
          </cell>
          <cell r="N1899">
            <v>13.703842152</v>
          </cell>
          <cell r="O1899">
            <v>230.22454815359998</v>
          </cell>
        </row>
        <row r="1900">
          <cell r="A1900">
            <v>52671</v>
          </cell>
          <cell r="B1900" t="str">
            <v>24gg, 30D, SJ, Orizio</v>
          </cell>
          <cell r="C1900" t="str">
            <v>24</v>
          </cell>
          <cell r="D1900" t="str">
            <v>20</v>
          </cell>
          <cell r="E1900" t="str">
            <v>Ne</v>
          </cell>
          <cell r="F1900">
            <v>20</v>
          </cell>
          <cell r="G1900" t="str">
            <v>1/20Ne Rs Combed Cotton</v>
          </cell>
          <cell r="H1900">
            <v>100</v>
          </cell>
          <cell r="I1900">
            <v>3.1</v>
          </cell>
          <cell r="J1900">
            <v>2220</v>
          </cell>
          <cell r="K1900">
            <v>92</v>
          </cell>
          <cell r="L1900">
            <v>26</v>
          </cell>
          <cell r="M1900">
            <v>0.7</v>
          </cell>
          <cell r="N1900">
            <v>29.161979496000004</v>
          </cell>
          <cell r="O1900">
            <v>489.92125553280005</v>
          </cell>
        </row>
        <row r="1901">
          <cell r="A1901">
            <v>52672</v>
          </cell>
          <cell r="B1901" t="str">
            <v>28gg, 30D, SJ, Orizio</v>
          </cell>
          <cell r="C1901" t="str">
            <v>28</v>
          </cell>
          <cell r="D1901" t="str">
            <v>26</v>
          </cell>
          <cell r="E1901" t="str">
            <v>Ne</v>
          </cell>
          <cell r="F1901">
            <v>26</v>
          </cell>
          <cell r="G1901" t="str">
            <v>1/26Ne RS Cotton Marl (B06B)</v>
          </cell>
          <cell r="H1901">
            <v>100</v>
          </cell>
          <cell r="I1901">
            <v>2.8</v>
          </cell>
          <cell r="J1901">
            <v>2640</v>
          </cell>
          <cell r="K1901">
            <v>92</v>
          </cell>
          <cell r="L1901">
            <v>26</v>
          </cell>
          <cell r="M1901">
            <v>0.65</v>
          </cell>
          <cell r="N1901">
            <v>24.094667520000002</v>
          </cell>
          <cell r="O1901">
            <v>375.87681331200002</v>
          </cell>
        </row>
        <row r="1902">
          <cell r="A1902">
            <v>52674</v>
          </cell>
          <cell r="B1902" t="str">
            <v>24gg, 30D, SJ, Orizio</v>
          </cell>
          <cell r="C1902" t="str">
            <v>24</v>
          </cell>
          <cell r="D1902" t="str">
            <v>20</v>
          </cell>
          <cell r="E1902" t="str">
            <v>Ne</v>
          </cell>
          <cell r="F1902">
            <v>20</v>
          </cell>
          <cell r="G1902" t="str">
            <v>1/20Ne Rs Combed Cotton</v>
          </cell>
          <cell r="H1902">
            <v>100</v>
          </cell>
          <cell r="I1902">
            <v>3.7</v>
          </cell>
          <cell r="J1902">
            <v>1680</v>
          </cell>
          <cell r="K1902">
            <v>92</v>
          </cell>
          <cell r="L1902">
            <v>26</v>
          </cell>
          <cell r="M1902">
            <v>0.7</v>
          </cell>
          <cell r="N1902">
            <v>26.339852447999998</v>
          </cell>
          <cell r="O1902">
            <v>442.50952112639993</v>
          </cell>
        </row>
        <row r="1903">
          <cell r="A1903">
            <v>52675</v>
          </cell>
          <cell r="B1903" t="str">
            <v>28gg, 30D, SJ, Orizio</v>
          </cell>
          <cell r="C1903" t="str">
            <v>28</v>
          </cell>
          <cell r="D1903" t="str">
            <v>30</v>
          </cell>
          <cell r="E1903" t="str">
            <v>Ne</v>
          </cell>
          <cell r="F1903">
            <v>30</v>
          </cell>
          <cell r="G1903" t="str">
            <v>1/30Ne RS Combed Cotton</v>
          </cell>
          <cell r="H1903">
            <v>59.5</v>
          </cell>
          <cell r="I1903">
            <v>3</v>
          </cell>
          <cell r="J1903">
            <v>2640</v>
          </cell>
          <cell r="K1903">
            <v>92</v>
          </cell>
          <cell r="L1903">
            <v>28</v>
          </cell>
          <cell r="M1903">
            <v>0.7</v>
          </cell>
          <cell r="N1903">
            <v>24.094667520000002</v>
          </cell>
          <cell r="O1903">
            <v>404.79041433600003</v>
          </cell>
        </row>
        <row r="1904">
          <cell r="A1904">
            <v>52675</v>
          </cell>
          <cell r="B1904" t="str">
            <v>28gg, 30D, SJ, Orizio</v>
          </cell>
          <cell r="C1904" t="str">
            <v>28</v>
          </cell>
          <cell r="D1904" t="str">
            <v>30</v>
          </cell>
          <cell r="E1904" t="str">
            <v>Ne</v>
          </cell>
          <cell r="F1904">
            <v>30</v>
          </cell>
          <cell r="G1904" t="str">
            <v>1/30Ne RS Combed Cotton</v>
          </cell>
          <cell r="H1904">
            <v>59.5</v>
          </cell>
          <cell r="I1904">
            <v>3</v>
          </cell>
          <cell r="J1904">
            <v>2640</v>
          </cell>
          <cell r="K1904">
            <v>92</v>
          </cell>
          <cell r="L1904">
            <v>28</v>
          </cell>
          <cell r="M1904">
            <v>0.7</v>
          </cell>
          <cell r="N1904">
            <v>24.094667520000002</v>
          </cell>
          <cell r="O1904">
            <v>404.79041433600003</v>
          </cell>
        </row>
        <row r="1905">
          <cell r="A1905">
            <v>52677</v>
          </cell>
          <cell r="B1905" t="str">
            <v>28gg, 30D, SJ, Orizio</v>
          </cell>
          <cell r="C1905" t="str">
            <v>28</v>
          </cell>
          <cell r="D1905" t="str">
            <v>40</v>
          </cell>
          <cell r="E1905" t="str">
            <v>Ne</v>
          </cell>
          <cell r="F1905">
            <v>40</v>
          </cell>
          <cell r="G1905" t="str">
            <v>1/40Ne RS Combed Cotton</v>
          </cell>
          <cell r="H1905">
            <v>100</v>
          </cell>
          <cell r="I1905">
            <v>2.4500000000000002</v>
          </cell>
          <cell r="J1905">
            <v>2640</v>
          </cell>
          <cell r="K1905">
            <v>92</v>
          </cell>
          <cell r="L1905">
            <v>26</v>
          </cell>
          <cell r="M1905">
            <v>0.7</v>
          </cell>
          <cell r="N1905">
            <v>13.703842152</v>
          </cell>
          <cell r="O1905">
            <v>230.22454815359998</v>
          </cell>
        </row>
        <row r="1906">
          <cell r="A1906">
            <v>52679</v>
          </cell>
          <cell r="B1906" t="str">
            <v>28gg, 30D, SJ, Orizio</v>
          </cell>
          <cell r="C1906" t="str">
            <v>28</v>
          </cell>
          <cell r="D1906" t="str">
            <v>85</v>
          </cell>
          <cell r="E1906" t="str">
            <v>Nm</v>
          </cell>
          <cell r="F1906">
            <v>51</v>
          </cell>
          <cell r="G1906" t="str">
            <v>1/85Nm RS Micro Modal Melange (HMA82407)</v>
          </cell>
          <cell r="H1906">
            <v>88</v>
          </cell>
          <cell r="I1906">
            <v>2.52</v>
          </cell>
          <cell r="J1906">
            <v>2640</v>
          </cell>
          <cell r="K1906">
            <v>92</v>
          </cell>
          <cell r="L1906">
            <v>28</v>
          </cell>
          <cell r="M1906">
            <v>0.7</v>
          </cell>
          <cell r="N1906">
            <v>11.905600421647058</v>
          </cell>
          <cell r="O1906">
            <v>200.01408708367057</v>
          </cell>
        </row>
        <row r="1907">
          <cell r="A1907">
            <v>52680</v>
          </cell>
          <cell r="B1907" t="str">
            <v>28gg, 30D, SJ, Orizio</v>
          </cell>
          <cell r="C1907" t="str">
            <v>28</v>
          </cell>
          <cell r="D1907" t="str">
            <v>85</v>
          </cell>
          <cell r="E1907" t="str">
            <v>Nm</v>
          </cell>
          <cell r="F1907">
            <v>51</v>
          </cell>
          <cell r="G1907" t="str">
            <v>1/85Nm RS Micro Modal Melange (HMA82407)</v>
          </cell>
          <cell r="H1907">
            <v>95</v>
          </cell>
          <cell r="I1907">
            <v>2.2999999999999998</v>
          </cell>
          <cell r="J1907">
            <v>2640</v>
          </cell>
          <cell r="K1907">
            <v>92</v>
          </cell>
          <cell r="L1907">
            <v>28</v>
          </cell>
          <cell r="M1907">
            <v>0.7</v>
          </cell>
          <cell r="N1907">
            <v>10.866222607058823</v>
          </cell>
          <cell r="O1907">
            <v>182.55253979858821</v>
          </cell>
        </row>
        <row r="1908">
          <cell r="A1908">
            <v>52682</v>
          </cell>
          <cell r="B1908" t="str">
            <v>28gg, 30D, SJ, Orizio</v>
          </cell>
          <cell r="C1908" t="str">
            <v>28</v>
          </cell>
          <cell r="D1908" t="str">
            <v>28</v>
          </cell>
          <cell r="E1908" t="str">
            <v>Ne</v>
          </cell>
          <cell r="F1908">
            <v>28</v>
          </cell>
          <cell r="G1908" t="str">
            <v>1/28Ne RS Cotton Marl (H105CY)</v>
          </cell>
          <cell r="H1908">
            <v>95</v>
          </cell>
          <cell r="I1908">
            <v>3.35</v>
          </cell>
          <cell r="J1908">
            <v>2640</v>
          </cell>
          <cell r="K1908">
            <v>92</v>
          </cell>
          <cell r="L1908">
            <v>28</v>
          </cell>
          <cell r="M1908">
            <v>0.65</v>
          </cell>
          <cell r="N1908">
            <v>28.82754864</v>
          </cell>
          <cell r="O1908">
            <v>449.70975878399997</v>
          </cell>
        </row>
        <row r="1909">
          <cell r="A1909">
            <v>52683</v>
          </cell>
          <cell r="B1909" t="str">
            <v>28gg, 30D, SJ, Orizio</v>
          </cell>
          <cell r="C1909" t="str">
            <v>28</v>
          </cell>
          <cell r="D1909" t="str">
            <v>30</v>
          </cell>
          <cell r="E1909" t="str">
            <v>Ne</v>
          </cell>
          <cell r="F1909">
            <v>30</v>
          </cell>
          <cell r="G1909" t="str">
            <v>1/30Ne RS Cotton Marl (H105CY)</v>
          </cell>
          <cell r="H1909">
            <v>95</v>
          </cell>
          <cell r="I1909">
            <v>3</v>
          </cell>
          <cell r="J1909">
            <v>2640</v>
          </cell>
          <cell r="K1909">
            <v>92</v>
          </cell>
          <cell r="L1909">
            <v>28</v>
          </cell>
          <cell r="M1909">
            <v>0.65</v>
          </cell>
          <cell r="N1909">
            <v>24.094667520000002</v>
          </cell>
          <cell r="O1909">
            <v>375.87681331200002</v>
          </cell>
        </row>
        <row r="1910">
          <cell r="A1910">
            <v>52684</v>
          </cell>
          <cell r="B1910" t="str">
            <v>28gg, 30D, SJ, Orizio</v>
          </cell>
          <cell r="C1910" t="str">
            <v>28</v>
          </cell>
          <cell r="D1910" t="str">
            <v>40</v>
          </cell>
          <cell r="E1910" t="str">
            <v>Ne</v>
          </cell>
          <cell r="F1910">
            <v>40</v>
          </cell>
          <cell r="G1910" t="str">
            <v>1/40Ne RS Combed Cotton</v>
          </cell>
          <cell r="H1910">
            <v>100</v>
          </cell>
          <cell r="I1910">
            <v>2.4500000000000002</v>
          </cell>
          <cell r="J1910">
            <v>2640</v>
          </cell>
          <cell r="K1910">
            <v>92</v>
          </cell>
          <cell r="L1910">
            <v>26</v>
          </cell>
          <cell r="M1910">
            <v>0.7</v>
          </cell>
          <cell r="N1910">
            <v>13.703842152</v>
          </cell>
          <cell r="O1910">
            <v>230.22454815359998</v>
          </cell>
        </row>
        <row r="1911">
          <cell r="A1911">
            <v>52688</v>
          </cell>
          <cell r="B1911" t="str">
            <v>28gg, 30D, SJ, Orizio</v>
          </cell>
          <cell r="C1911" t="str">
            <v>28</v>
          </cell>
          <cell r="D1911" t="str">
            <v>30</v>
          </cell>
          <cell r="E1911" t="str">
            <v>Ne</v>
          </cell>
          <cell r="F1911">
            <v>30</v>
          </cell>
          <cell r="G1911" t="str">
            <v>1/30Ne RS Cotton Marl (JBA13)</v>
          </cell>
          <cell r="H1911">
            <v>96</v>
          </cell>
          <cell r="I1911">
            <v>3</v>
          </cell>
          <cell r="J1911">
            <v>2640</v>
          </cell>
          <cell r="K1911">
            <v>92</v>
          </cell>
          <cell r="L1911">
            <v>28</v>
          </cell>
          <cell r="M1911">
            <v>0.65</v>
          </cell>
          <cell r="N1911">
            <v>24.094667520000002</v>
          </cell>
          <cell r="O1911">
            <v>375.87681331200002</v>
          </cell>
        </row>
        <row r="1912">
          <cell r="A1912">
            <v>52690</v>
          </cell>
          <cell r="B1912" t="str">
            <v>28gg, 30D, SJ, Orizio</v>
          </cell>
          <cell r="C1912" t="str">
            <v>28</v>
          </cell>
          <cell r="D1912" t="str">
            <v>26</v>
          </cell>
          <cell r="E1912" t="str">
            <v>Ne</v>
          </cell>
          <cell r="F1912">
            <v>26</v>
          </cell>
          <cell r="G1912" t="str">
            <v>1/26Ne RS Cotton Marl (B10)</v>
          </cell>
          <cell r="H1912">
            <v>100</v>
          </cell>
          <cell r="I1912">
            <v>2.8</v>
          </cell>
          <cell r="J1912">
            <v>2640</v>
          </cell>
          <cell r="K1912">
            <v>92</v>
          </cell>
          <cell r="L1912">
            <v>26</v>
          </cell>
          <cell r="M1912">
            <v>0.65</v>
          </cell>
          <cell r="N1912">
            <v>24.094667520000002</v>
          </cell>
          <cell r="O1912">
            <v>375.87681331200002</v>
          </cell>
        </row>
        <row r="1913">
          <cell r="A1913">
            <v>52691</v>
          </cell>
          <cell r="B1913" t="str">
            <v>28gg, 30D, SJ, Orizio</v>
          </cell>
          <cell r="C1913" t="str">
            <v>28</v>
          </cell>
          <cell r="D1913" t="str">
            <v>70</v>
          </cell>
          <cell r="E1913" t="str">
            <v>Nm</v>
          </cell>
          <cell r="F1913">
            <v>42</v>
          </cell>
          <cell r="G1913" t="str">
            <v>1/70Nm RS Modal</v>
          </cell>
          <cell r="H1913">
            <v>95</v>
          </cell>
          <cell r="I1913">
            <v>2.85</v>
          </cell>
          <cell r="J1913">
            <v>2640</v>
          </cell>
          <cell r="K1913">
            <v>92</v>
          </cell>
          <cell r="L1913">
            <v>28</v>
          </cell>
          <cell r="M1913">
            <v>0.7</v>
          </cell>
          <cell r="N1913">
            <v>16.34995296</v>
          </cell>
          <cell r="O1913">
            <v>274.67920972799999</v>
          </cell>
        </row>
        <row r="1914">
          <cell r="A1914">
            <v>52696</v>
          </cell>
          <cell r="B1914" t="str">
            <v>28gg, 30D, SJ, Santec</v>
          </cell>
          <cell r="C1914" t="str">
            <v>28</v>
          </cell>
          <cell r="D1914" t="str">
            <v>40</v>
          </cell>
          <cell r="E1914" t="str">
            <v>Ne</v>
          </cell>
          <cell r="F1914">
            <v>40</v>
          </cell>
          <cell r="G1914" t="str">
            <v>1/40Ne RS Cotton Marl (B8804)</v>
          </cell>
          <cell r="H1914">
            <v>95</v>
          </cell>
          <cell r="I1914">
            <v>3.1</v>
          </cell>
          <cell r="J1914">
            <v>2640</v>
          </cell>
          <cell r="K1914">
            <v>92</v>
          </cell>
          <cell r="L1914">
            <v>28</v>
          </cell>
          <cell r="M1914">
            <v>0.65</v>
          </cell>
          <cell r="N1914">
            <v>18.673367328000001</v>
          </cell>
          <cell r="O1914">
            <v>291.30453031680003</v>
          </cell>
        </row>
        <row r="1915">
          <cell r="A1915">
            <v>52697</v>
          </cell>
          <cell r="B1915" t="str">
            <v>28gg, 30D, SJ, Santec</v>
          </cell>
          <cell r="C1915" t="str">
            <v>28</v>
          </cell>
          <cell r="D1915" t="str">
            <v>40</v>
          </cell>
          <cell r="E1915" t="str">
            <v>Ne</v>
          </cell>
          <cell r="F1915">
            <v>40</v>
          </cell>
          <cell r="G1915" t="str">
            <v>1/40Ne RS Cotton Marl (B8859)</v>
          </cell>
          <cell r="H1915">
            <v>95</v>
          </cell>
          <cell r="I1915">
            <v>3.1</v>
          </cell>
          <cell r="J1915">
            <v>2640</v>
          </cell>
          <cell r="K1915">
            <v>92</v>
          </cell>
          <cell r="L1915">
            <v>28</v>
          </cell>
          <cell r="M1915">
            <v>0.65</v>
          </cell>
          <cell r="N1915">
            <v>18.673367328000001</v>
          </cell>
          <cell r="O1915">
            <v>291.30453031680003</v>
          </cell>
        </row>
        <row r="1916">
          <cell r="A1916">
            <v>52698</v>
          </cell>
          <cell r="B1916" t="str">
            <v>28gg, 30D, SJ, Santec</v>
          </cell>
          <cell r="C1916" t="str">
            <v>28</v>
          </cell>
          <cell r="D1916" t="str">
            <v>40</v>
          </cell>
          <cell r="E1916" t="str">
            <v>Ne</v>
          </cell>
          <cell r="F1916">
            <v>40</v>
          </cell>
          <cell r="G1916" t="str">
            <v>1/40Ne RS Cotton Marl (B13)</v>
          </cell>
          <cell r="H1916">
            <v>95</v>
          </cell>
          <cell r="I1916">
            <v>3.1</v>
          </cell>
          <cell r="J1916">
            <v>2640</v>
          </cell>
          <cell r="K1916">
            <v>92</v>
          </cell>
          <cell r="L1916">
            <v>28</v>
          </cell>
          <cell r="M1916">
            <v>0.65</v>
          </cell>
          <cell r="N1916">
            <v>18.673367328000001</v>
          </cell>
          <cell r="O1916">
            <v>291.30453031680003</v>
          </cell>
        </row>
        <row r="1917">
          <cell r="A1917">
            <v>52699</v>
          </cell>
          <cell r="B1917" t="str">
            <v>28gg, 30D, SJ, Santec</v>
          </cell>
          <cell r="C1917" t="str">
            <v>28</v>
          </cell>
          <cell r="D1917" t="str">
            <v>40</v>
          </cell>
          <cell r="E1917" t="str">
            <v>Ne</v>
          </cell>
          <cell r="F1917">
            <v>40</v>
          </cell>
          <cell r="G1917" t="str">
            <v>1/40Ne RS Cotton Marl (B30)</v>
          </cell>
          <cell r="H1917">
            <v>95</v>
          </cell>
          <cell r="I1917">
            <v>3.1</v>
          </cell>
          <cell r="J1917">
            <v>2640</v>
          </cell>
          <cell r="K1917">
            <v>92</v>
          </cell>
          <cell r="L1917">
            <v>28</v>
          </cell>
          <cell r="M1917">
            <v>0.65</v>
          </cell>
          <cell r="N1917">
            <v>18.673367328000001</v>
          </cell>
          <cell r="O1917">
            <v>291.30453031680003</v>
          </cell>
        </row>
        <row r="1918">
          <cell r="A1918">
            <v>52700</v>
          </cell>
          <cell r="B1918" t="str">
            <v>28gg, 30D, SJ, Santec</v>
          </cell>
          <cell r="C1918" t="str">
            <v>28</v>
          </cell>
          <cell r="D1918" t="str">
            <v>40</v>
          </cell>
          <cell r="E1918" t="str">
            <v>Ne</v>
          </cell>
          <cell r="F1918">
            <v>40</v>
          </cell>
          <cell r="G1918" t="str">
            <v>1/40Ne RS Cotton Marl (B50)</v>
          </cell>
          <cell r="H1918">
            <v>95</v>
          </cell>
          <cell r="I1918">
            <v>3.1</v>
          </cell>
          <cell r="J1918">
            <v>2640</v>
          </cell>
          <cell r="K1918">
            <v>92</v>
          </cell>
          <cell r="L1918">
            <v>28</v>
          </cell>
          <cell r="M1918">
            <v>0.65</v>
          </cell>
          <cell r="N1918">
            <v>18.673367328000001</v>
          </cell>
          <cell r="O1918">
            <v>291.30453031680003</v>
          </cell>
        </row>
        <row r="1919">
          <cell r="A1919">
            <v>52701</v>
          </cell>
          <cell r="B1919" t="str">
            <v>28gg, 30D, SJ, Santec</v>
          </cell>
          <cell r="C1919" t="str">
            <v>28</v>
          </cell>
          <cell r="D1919" t="str">
            <v>40</v>
          </cell>
          <cell r="E1919" t="str">
            <v>Ne</v>
          </cell>
          <cell r="F1919">
            <v>40</v>
          </cell>
          <cell r="G1919" t="str">
            <v>1/40Ne RS Cotton Marl (B0827)</v>
          </cell>
          <cell r="H1919">
            <v>95</v>
          </cell>
          <cell r="I1919">
            <v>3.1</v>
          </cell>
          <cell r="J1919">
            <v>2640</v>
          </cell>
          <cell r="K1919">
            <v>92</v>
          </cell>
          <cell r="L1919">
            <v>28</v>
          </cell>
          <cell r="M1919">
            <v>0.65</v>
          </cell>
          <cell r="N1919">
            <v>18.673367328000001</v>
          </cell>
          <cell r="O1919">
            <v>291.30453031680003</v>
          </cell>
        </row>
        <row r="1920">
          <cell r="A1920">
            <v>52702</v>
          </cell>
          <cell r="B1920" t="str">
            <v>28gg, 30D, SJ, Orizio</v>
          </cell>
          <cell r="C1920" t="str">
            <v>28</v>
          </cell>
          <cell r="D1920" t="str">
            <v>30</v>
          </cell>
          <cell r="E1920" t="str">
            <v>Ne</v>
          </cell>
          <cell r="F1920">
            <v>30</v>
          </cell>
          <cell r="G1920" t="str">
            <v>1/30Ne RS Cotton Marl (B11b)-S-twist</v>
          </cell>
          <cell r="H1920">
            <v>100</v>
          </cell>
          <cell r="I1920">
            <v>2.9</v>
          </cell>
          <cell r="J1920">
            <v>2640</v>
          </cell>
          <cell r="K1920">
            <v>92</v>
          </cell>
          <cell r="L1920">
            <v>26</v>
          </cell>
          <cell r="M1920">
            <v>0.65</v>
          </cell>
          <cell r="N1920">
            <v>21.627832511999998</v>
          </cell>
          <cell r="O1920">
            <v>337.39418718719998</v>
          </cell>
        </row>
        <row r="1921">
          <cell r="A1921">
            <v>52703</v>
          </cell>
          <cell r="B1921" t="str">
            <v>28gg, 30D, SJ, Orizio</v>
          </cell>
          <cell r="C1921" t="str">
            <v>28</v>
          </cell>
          <cell r="D1921" t="str">
            <v>40</v>
          </cell>
          <cell r="E1921" t="str">
            <v>Ne</v>
          </cell>
          <cell r="F1921">
            <v>40</v>
          </cell>
          <cell r="G1921" t="str">
            <v>1/40Ne RS Combed Cotton</v>
          </cell>
          <cell r="H1921">
            <v>93</v>
          </cell>
          <cell r="I1921">
            <v>3.15</v>
          </cell>
          <cell r="J1921">
            <v>2640</v>
          </cell>
          <cell r="K1921">
            <v>92</v>
          </cell>
          <cell r="L1921">
            <v>28</v>
          </cell>
          <cell r="M1921">
            <v>0.7</v>
          </cell>
          <cell r="N1921">
            <v>18.974550671999999</v>
          </cell>
          <cell r="O1921">
            <v>318.77245128959999</v>
          </cell>
        </row>
        <row r="1922">
          <cell r="A1922">
            <v>52706</v>
          </cell>
          <cell r="B1922" t="str">
            <v>28gg, 30D, SJ, Orizio</v>
          </cell>
          <cell r="C1922" t="str">
            <v>28</v>
          </cell>
          <cell r="D1922" t="str">
            <v>30</v>
          </cell>
          <cell r="E1922" t="str">
            <v>Ne</v>
          </cell>
          <cell r="F1922">
            <v>30</v>
          </cell>
          <cell r="G1922" t="str">
            <v>1/30Ne RS Combed Cotton</v>
          </cell>
          <cell r="H1922">
            <v>95</v>
          </cell>
          <cell r="I1922">
            <v>3.35</v>
          </cell>
          <cell r="J1922">
            <v>2640</v>
          </cell>
          <cell r="K1922">
            <v>92</v>
          </cell>
          <cell r="L1922">
            <v>28</v>
          </cell>
          <cell r="M1922">
            <v>0.7</v>
          </cell>
          <cell r="N1922">
            <v>26.905712063999999</v>
          </cell>
          <cell r="O1922">
            <v>452.01596267519994</v>
          </cell>
        </row>
        <row r="1923">
          <cell r="A1923">
            <v>52707</v>
          </cell>
          <cell r="B1923" t="str">
            <v>28gg, 30D, SJ, Orizio</v>
          </cell>
          <cell r="C1923" t="str">
            <v>28</v>
          </cell>
          <cell r="D1923" t="str">
            <v>30</v>
          </cell>
          <cell r="E1923" t="str">
            <v>Ne</v>
          </cell>
          <cell r="F1923">
            <v>30</v>
          </cell>
          <cell r="G1923" t="str">
            <v>1/30Ne RS Combed Cotton</v>
          </cell>
          <cell r="H1923">
            <v>95</v>
          </cell>
          <cell r="I1923">
            <v>3.35</v>
          </cell>
          <cell r="J1923">
            <v>2640</v>
          </cell>
          <cell r="K1923">
            <v>92</v>
          </cell>
          <cell r="L1923">
            <v>28</v>
          </cell>
          <cell r="M1923">
            <v>0.7</v>
          </cell>
          <cell r="N1923">
            <v>26.905712063999999</v>
          </cell>
          <cell r="O1923">
            <v>452.01596267519994</v>
          </cell>
        </row>
        <row r="1924">
          <cell r="A1924">
            <v>52708</v>
          </cell>
          <cell r="B1924" t="str">
            <v>28gg, 30D, SJ, Orizio</v>
          </cell>
          <cell r="C1924" t="str">
            <v>28</v>
          </cell>
          <cell r="D1924" t="str">
            <v>50</v>
          </cell>
          <cell r="E1924" t="str">
            <v>Nm</v>
          </cell>
          <cell r="F1924">
            <v>30</v>
          </cell>
          <cell r="G1924" t="str">
            <v>1/50Nm OES Viscose</v>
          </cell>
          <cell r="H1924">
            <v>96</v>
          </cell>
          <cell r="I1924">
            <v>2.9</v>
          </cell>
          <cell r="J1924">
            <v>2640</v>
          </cell>
          <cell r="K1924">
            <v>92</v>
          </cell>
          <cell r="L1924">
            <v>28</v>
          </cell>
          <cell r="M1924">
            <v>0.7</v>
          </cell>
          <cell r="N1924">
            <v>23.291511935999999</v>
          </cell>
          <cell r="O1924">
            <v>391.29740052479997</v>
          </cell>
        </row>
        <row r="1925">
          <cell r="A1925">
            <v>52710</v>
          </cell>
          <cell r="B1925" t="str">
            <v>28gg, 30D, SJ, Orizio</v>
          </cell>
          <cell r="C1925" t="str">
            <v>28</v>
          </cell>
          <cell r="D1925" t="str">
            <v>40</v>
          </cell>
          <cell r="E1925" t="str">
            <v>Ne</v>
          </cell>
          <cell r="F1925">
            <v>40</v>
          </cell>
          <cell r="G1925" t="str">
            <v>1/40Ne RS Combed Cotton</v>
          </cell>
          <cell r="H1925">
            <v>95</v>
          </cell>
          <cell r="I1925">
            <v>2.9</v>
          </cell>
          <cell r="J1925">
            <v>2640</v>
          </cell>
          <cell r="K1925">
            <v>92</v>
          </cell>
          <cell r="L1925">
            <v>28</v>
          </cell>
          <cell r="M1925">
            <v>0.7</v>
          </cell>
          <cell r="N1925">
            <v>17.468633952000001</v>
          </cell>
          <cell r="O1925">
            <v>293.47305039360003</v>
          </cell>
        </row>
        <row r="1926">
          <cell r="A1926">
            <v>52714</v>
          </cell>
          <cell r="B1926" t="str">
            <v>28gg, 30D, SJ, Orizio</v>
          </cell>
          <cell r="C1926" t="str">
            <v>28</v>
          </cell>
          <cell r="D1926" t="str">
            <v>50</v>
          </cell>
          <cell r="E1926" t="str">
            <v>Ne</v>
          </cell>
          <cell r="F1926">
            <v>50</v>
          </cell>
          <cell r="G1926" t="str">
            <v>1/50Ne RS Combed Cotton</v>
          </cell>
          <cell r="H1926">
            <v>100</v>
          </cell>
          <cell r="I1926">
            <v>2.5</v>
          </cell>
          <cell r="J1926">
            <v>2640</v>
          </cell>
          <cell r="K1926">
            <v>92</v>
          </cell>
          <cell r="L1926">
            <v>26</v>
          </cell>
          <cell r="M1926">
            <v>0.7</v>
          </cell>
          <cell r="N1926">
            <v>11.18680992</v>
          </cell>
          <cell r="O1926">
            <v>187.93840665599998</v>
          </cell>
        </row>
        <row r="1927">
          <cell r="A1927">
            <v>52716</v>
          </cell>
          <cell r="B1927" t="str">
            <v>20gg, 30D, SJ, Orizio</v>
          </cell>
          <cell r="C1927" t="str">
            <v>20</v>
          </cell>
          <cell r="D1927" t="str">
            <v>20</v>
          </cell>
          <cell r="E1927" t="str">
            <v>Ne</v>
          </cell>
          <cell r="F1927">
            <v>20</v>
          </cell>
          <cell r="G1927" t="str">
            <v>1/20Ne Rs Combed Cotton</v>
          </cell>
          <cell r="H1927">
            <v>73</v>
          </cell>
          <cell r="I1927">
            <v>3.1</v>
          </cell>
          <cell r="J1927">
            <v>1860</v>
          </cell>
          <cell r="K1927">
            <v>88</v>
          </cell>
          <cell r="L1927">
            <v>28</v>
          </cell>
          <cell r="M1927">
            <v>0.7</v>
          </cell>
          <cell r="N1927">
            <v>25.168451615999999</v>
          </cell>
          <cell r="O1927">
            <v>422.82998714879994</v>
          </cell>
        </row>
        <row r="1928">
          <cell r="A1928">
            <v>52716</v>
          </cell>
          <cell r="B1928" t="str">
            <v>20gg, 30D, SJ, Orizio</v>
          </cell>
          <cell r="C1928" t="str">
            <v>20</v>
          </cell>
          <cell r="D1928" t="str">
            <v>20</v>
          </cell>
          <cell r="E1928" t="str">
            <v>Ne</v>
          </cell>
          <cell r="F1928">
            <v>20</v>
          </cell>
          <cell r="G1928" t="str">
            <v>1/20Ne Rs Combed Cotton</v>
          </cell>
          <cell r="H1928">
            <v>73</v>
          </cell>
          <cell r="I1928">
            <v>3.1</v>
          </cell>
          <cell r="J1928">
            <v>1860</v>
          </cell>
          <cell r="K1928">
            <v>88</v>
          </cell>
          <cell r="L1928">
            <v>28</v>
          </cell>
          <cell r="M1928">
            <v>0.7</v>
          </cell>
          <cell r="N1928">
            <v>25.168451615999999</v>
          </cell>
          <cell r="O1928">
            <v>422.82998714879994</v>
          </cell>
        </row>
        <row r="1929">
          <cell r="A1929">
            <v>52718</v>
          </cell>
          <cell r="B1929" t="str">
            <v>28gg, 30D, SJ, Orizio</v>
          </cell>
          <cell r="C1929" t="str">
            <v>28</v>
          </cell>
          <cell r="D1929" t="str">
            <v>40</v>
          </cell>
          <cell r="E1929" t="str">
            <v>Ne</v>
          </cell>
          <cell r="F1929">
            <v>40</v>
          </cell>
          <cell r="G1929" t="str">
            <v>1/40Ne RS Combed Cotton</v>
          </cell>
          <cell r="H1929">
            <v>93</v>
          </cell>
          <cell r="I1929">
            <v>3.15</v>
          </cell>
          <cell r="J1929">
            <v>2640</v>
          </cell>
          <cell r="K1929">
            <v>92</v>
          </cell>
          <cell r="L1929">
            <v>28</v>
          </cell>
          <cell r="M1929">
            <v>0.7</v>
          </cell>
          <cell r="N1929">
            <v>18.974550671999999</v>
          </cell>
          <cell r="O1929">
            <v>318.77245128959999</v>
          </cell>
        </row>
        <row r="1930">
          <cell r="A1930">
            <v>52719</v>
          </cell>
          <cell r="B1930" t="str">
            <v>28gg, 30D, SJ, Santec</v>
          </cell>
          <cell r="C1930" t="str">
            <v>28</v>
          </cell>
          <cell r="D1930" t="str">
            <v>30</v>
          </cell>
          <cell r="E1930" t="str">
            <v>Ne</v>
          </cell>
          <cell r="F1930">
            <v>30</v>
          </cell>
          <cell r="G1930" t="str">
            <v>1/30Ne RS 100% BCI  Cotton Marl (B10)</v>
          </cell>
          <cell r="H1930">
            <v>95</v>
          </cell>
          <cell r="I1930">
            <v>3.2</v>
          </cell>
          <cell r="J1930">
            <v>2640</v>
          </cell>
          <cell r="K1930">
            <v>92</v>
          </cell>
          <cell r="L1930">
            <v>28</v>
          </cell>
          <cell r="M1930">
            <v>0.65</v>
          </cell>
          <cell r="N1930">
            <v>25.700978688000003</v>
          </cell>
          <cell r="O1930">
            <v>400.93526753280008</v>
          </cell>
        </row>
        <row r="1931">
          <cell r="A1931">
            <v>52720</v>
          </cell>
          <cell r="B1931" t="str">
            <v>24gg, 30D, SJ, Orizio</v>
          </cell>
          <cell r="C1931" t="str">
            <v>24</v>
          </cell>
          <cell r="D1931" t="str">
            <v>20</v>
          </cell>
          <cell r="E1931" t="str">
            <v>Ne</v>
          </cell>
          <cell r="F1931">
            <v>20</v>
          </cell>
          <cell r="G1931" t="str">
            <v>1/20Ne RS Cotton Marl (B8860)</v>
          </cell>
          <cell r="H1931">
            <v>100</v>
          </cell>
          <cell r="I1931">
            <v>3.25</v>
          </cell>
          <cell r="J1931">
            <v>2220</v>
          </cell>
          <cell r="K1931">
            <v>92</v>
          </cell>
          <cell r="L1931">
            <v>26</v>
          </cell>
          <cell r="M1931">
            <v>0.65</v>
          </cell>
          <cell r="N1931">
            <v>30.57304302</v>
          </cell>
          <cell r="O1931">
            <v>476.93947111200004</v>
          </cell>
        </row>
        <row r="1932">
          <cell r="A1932">
            <v>52721</v>
          </cell>
          <cell r="B1932" t="str">
            <v>28gg, 30D, SJ, Orizio</v>
          </cell>
          <cell r="C1932" t="str">
            <v>28</v>
          </cell>
          <cell r="D1932" t="str">
            <v>40</v>
          </cell>
          <cell r="E1932" t="str">
            <v>Ne</v>
          </cell>
          <cell r="F1932">
            <v>40</v>
          </cell>
          <cell r="G1932" t="str">
            <v>1/40Ne Rs Cotton Marl (B0551)</v>
          </cell>
          <cell r="H1932">
            <v>93</v>
          </cell>
          <cell r="I1932">
            <v>2.7</v>
          </cell>
          <cell r="J1932">
            <v>2640</v>
          </cell>
          <cell r="K1932">
            <v>92</v>
          </cell>
          <cell r="L1932">
            <v>28</v>
          </cell>
          <cell r="M1932">
            <v>0.65</v>
          </cell>
          <cell r="N1932">
            <v>16.263900576000001</v>
          </cell>
          <cell r="O1932">
            <v>253.71684898560005</v>
          </cell>
        </row>
        <row r="1933">
          <cell r="A1933">
            <v>52729</v>
          </cell>
          <cell r="B1933" t="str">
            <v>28gg, 30D, SJ, Orizio</v>
          </cell>
          <cell r="C1933" t="str">
            <v>28</v>
          </cell>
          <cell r="D1933" t="str">
            <v>32</v>
          </cell>
          <cell r="E1933" t="str">
            <v>Ne</v>
          </cell>
          <cell r="F1933">
            <v>32</v>
          </cell>
          <cell r="G1933" t="str">
            <v>1/32Ne RS Combed Cotton</v>
          </cell>
          <cell r="H1933">
            <v>92</v>
          </cell>
          <cell r="I1933">
            <v>3.35</v>
          </cell>
          <cell r="J1933">
            <v>2640</v>
          </cell>
          <cell r="K1933">
            <v>92</v>
          </cell>
          <cell r="L1933">
            <v>28</v>
          </cell>
          <cell r="M1933">
            <v>0.7</v>
          </cell>
          <cell r="N1933">
            <v>25.224105059999999</v>
          </cell>
          <cell r="O1933">
            <v>423.76496500799999</v>
          </cell>
        </row>
        <row r="1934">
          <cell r="A1934">
            <v>52730</v>
          </cell>
          <cell r="B1934" t="str">
            <v>24gg, 30D, SJ, Orizio</v>
          </cell>
          <cell r="C1934" t="str">
            <v>24</v>
          </cell>
          <cell r="D1934" t="str">
            <v>40</v>
          </cell>
          <cell r="E1934" t="str">
            <v>Ne</v>
          </cell>
          <cell r="F1934">
            <v>40</v>
          </cell>
          <cell r="G1934" t="str">
            <v>1/40Ne RS Combed Cotton</v>
          </cell>
          <cell r="H1934">
            <v>71</v>
          </cell>
          <cell r="I1934">
            <v>2.85</v>
          </cell>
          <cell r="J1934">
            <v>2220</v>
          </cell>
          <cell r="K1934">
            <v>88</v>
          </cell>
          <cell r="L1934">
            <v>28</v>
          </cell>
          <cell r="M1934">
            <v>0.7</v>
          </cell>
          <cell r="N1934">
            <v>13.808601575999999</v>
          </cell>
          <cell r="O1934">
            <v>231.98450647679996</v>
          </cell>
        </row>
        <row r="1935">
          <cell r="A1935">
            <v>52730</v>
          </cell>
          <cell r="B1935" t="str">
            <v>24gg, 30D, SJ, Orizio</v>
          </cell>
          <cell r="C1935" t="str">
            <v>24</v>
          </cell>
          <cell r="D1935" t="str">
            <v>40</v>
          </cell>
          <cell r="E1935" t="str">
            <v>Ne</v>
          </cell>
          <cell r="F1935">
            <v>40</v>
          </cell>
          <cell r="G1935" t="str">
            <v>1/40Ne RS Combed Cotton</v>
          </cell>
          <cell r="H1935">
            <v>71</v>
          </cell>
          <cell r="I1935">
            <v>2.85</v>
          </cell>
          <cell r="J1935">
            <v>2220</v>
          </cell>
          <cell r="K1935">
            <v>88</v>
          </cell>
          <cell r="L1935">
            <v>28</v>
          </cell>
          <cell r="M1935">
            <v>0.7</v>
          </cell>
          <cell r="N1935">
            <v>13.808601575999999</v>
          </cell>
          <cell r="O1935">
            <v>231.98450647679996</v>
          </cell>
        </row>
        <row r="1936">
          <cell r="A1936">
            <v>52731</v>
          </cell>
          <cell r="B1936" t="str">
            <v>24gg, 30D, SJ, Orizio</v>
          </cell>
          <cell r="C1936" t="str">
            <v>24</v>
          </cell>
          <cell r="D1936" t="str">
            <v>20</v>
          </cell>
          <cell r="E1936" t="str">
            <v>Ne</v>
          </cell>
          <cell r="F1936">
            <v>20</v>
          </cell>
          <cell r="G1936" t="str">
            <v>1/20Ne RS Cotton Marl (B0885)</v>
          </cell>
          <cell r="H1936">
            <v>100</v>
          </cell>
          <cell r="I1936">
            <v>3.25</v>
          </cell>
          <cell r="J1936">
            <v>2220</v>
          </cell>
          <cell r="K1936">
            <v>92</v>
          </cell>
          <cell r="L1936">
            <v>26</v>
          </cell>
          <cell r="M1936">
            <v>0.65</v>
          </cell>
          <cell r="N1936">
            <v>30.57304302</v>
          </cell>
          <cell r="O1936">
            <v>476.93947111200004</v>
          </cell>
        </row>
        <row r="1937">
          <cell r="A1937">
            <v>52732</v>
          </cell>
          <cell r="B1937" t="str">
            <v>24gg, 30D, SJ, Orizio</v>
          </cell>
          <cell r="C1937" t="str">
            <v>24</v>
          </cell>
          <cell r="D1937" t="str">
            <v>20</v>
          </cell>
          <cell r="E1937" t="str">
            <v>Ne</v>
          </cell>
          <cell r="F1937">
            <v>20</v>
          </cell>
          <cell r="G1937" t="str">
            <v>1/20Ne RS Cotton Marl (B10)</v>
          </cell>
          <cell r="H1937">
            <v>100</v>
          </cell>
          <cell r="I1937">
            <v>3.25</v>
          </cell>
          <cell r="J1937">
            <v>2220</v>
          </cell>
          <cell r="K1937">
            <v>92</v>
          </cell>
          <cell r="L1937">
            <v>26</v>
          </cell>
          <cell r="M1937">
            <v>0.65</v>
          </cell>
          <cell r="N1937">
            <v>30.57304302</v>
          </cell>
          <cell r="O1937">
            <v>476.93947111200004</v>
          </cell>
        </row>
        <row r="1938">
          <cell r="A1938">
            <v>52733</v>
          </cell>
          <cell r="B1938" t="str">
            <v>24gg, 30D, SJ, Orizio</v>
          </cell>
          <cell r="C1938" t="str">
            <v>24</v>
          </cell>
          <cell r="D1938" t="str">
            <v>20</v>
          </cell>
          <cell r="E1938" t="str">
            <v>Ne</v>
          </cell>
          <cell r="F1938">
            <v>20</v>
          </cell>
          <cell r="G1938" t="str">
            <v>1/20Ne RS Cotton Marl (B50)</v>
          </cell>
          <cell r="H1938">
            <v>100</v>
          </cell>
          <cell r="I1938">
            <v>3.25</v>
          </cell>
          <cell r="J1938">
            <v>2220</v>
          </cell>
          <cell r="K1938">
            <v>92</v>
          </cell>
          <cell r="L1938">
            <v>26</v>
          </cell>
          <cell r="M1938">
            <v>0.65</v>
          </cell>
          <cell r="N1938">
            <v>30.57304302</v>
          </cell>
          <cell r="O1938">
            <v>476.93947111200004</v>
          </cell>
        </row>
        <row r="1939">
          <cell r="A1939">
            <v>52734</v>
          </cell>
          <cell r="B1939" t="str">
            <v>24gg, 30D, SJ, Orizio</v>
          </cell>
          <cell r="C1939" t="str">
            <v>24</v>
          </cell>
          <cell r="D1939" t="str">
            <v>20</v>
          </cell>
          <cell r="E1939" t="str">
            <v>Ne</v>
          </cell>
          <cell r="F1939">
            <v>20</v>
          </cell>
          <cell r="G1939" t="str">
            <v>1/20Ne Rs Combed Cotton</v>
          </cell>
          <cell r="H1939">
            <v>100</v>
          </cell>
          <cell r="I1939">
            <v>3.25</v>
          </cell>
          <cell r="J1939">
            <v>2220</v>
          </cell>
          <cell r="K1939">
            <v>92</v>
          </cell>
          <cell r="L1939">
            <v>26</v>
          </cell>
          <cell r="M1939">
            <v>0.7</v>
          </cell>
          <cell r="N1939">
            <v>30.57304302</v>
          </cell>
          <cell r="O1939">
            <v>513.62712273599993</v>
          </cell>
        </row>
        <row r="1940">
          <cell r="A1940">
            <v>52735</v>
          </cell>
          <cell r="B1940" t="str">
            <v>28gg, 30D, SJ, Orizio</v>
          </cell>
          <cell r="C1940" t="str">
            <v>28</v>
          </cell>
          <cell r="D1940" t="str">
            <v>40</v>
          </cell>
          <cell r="E1940" t="str">
            <v>Ne</v>
          </cell>
          <cell r="F1940">
            <v>40</v>
          </cell>
          <cell r="G1940" t="str">
            <v>1/40Ne RS Cotton Marl (B1019)</v>
          </cell>
          <cell r="H1940">
            <v>100</v>
          </cell>
          <cell r="I1940">
            <v>2.5299999999999998</v>
          </cell>
          <cell r="J1940">
            <v>2640</v>
          </cell>
          <cell r="K1940">
            <v>92</v>
          </cell>
          <cell r="L1940">
            <v>26</v>
          </cell>
          <cell r="M1940">
            <v>0.65</v>
          </cell>
          <cell r="N1940">
            <v>14.151314548799999</v>
          </cell>
          <cell r="O1940">
            <v>220.76050696127999</v>
          </cell>
        </row>
        <row r="1941">
          <cell r="A1941">
            <v>52736</v>
          </cell>
          <cell r="B1941" t="str">
            <v>28gg, 30D, SJ, Orizio</v>
          </cell>
          <cell r="C1941" t="str">
            <v>28</v>
          </cell>
          <cell r="D1941" t="str">
            <v>30</v>
          </cell>
          <cell r="E1941" t="str">
            <v>Ne</v>
          </cell>
          <cell r="F1941">
            <v>30</v>
          </cell>
          <cell r="G1941" t="str">
            <v>1/30Ne RS 100% BCI  Cotton Marl (B10)</v>
          </cell>
          <cell r="H1941">
            <v>100</v>
          </cell>
          <cell r="I1941">
            <v>2.6</v>
          </cell>
          <cell r="J1941">
            <v>2640</v>
          </cell>
          <cell r="K1941">
            <v>92</v>
          </cell>
          <cell r="L1941">
            <v>26</v>
          </cell>
          <cell r="M1941">
            <v>0.65</v>
          </cell>
          <cell r="N1941">
            <v>19.390470528000005</v>
          </cell>
          <cell r="O1941">
            <v>302.49134023680006</v>
          </cell>
        </row>
        <row r="1942">
          <cell r="A1942">
            <v>52737</v>
          </cell>
          <cell r="B1942" t="str">
            <v>24gg, 30D, SJ, Orizio</v>
          </cell>
          <cell r="C1942" t="str">
            <v>24</v>
          </cell>
          <cell r="D1942" t="str">
            <v>20</v>
          </cell>
          <cell r="E1942" t="str">
            <v>Ne</v>
          </cell>
          <cell r="F1942">
            <v>20</v>
          </cell>
          <cell r="G1942" t="str">
            <v>1/20Ne Rs Combed Cotton</v>
          </cell>
          <cell r="H1942">
            <v>100</v>
          </cell>
          <cell r="I1942">
            <v>3.25</v>
          </cell>
          <cell r="J1942">
            <v>2220</v>
          </cell>
          <cell r="K1942">
            <v>92</v>
          </cell>
          <cell r="L1942">
            <v>26</v>
          </cell>
          <cell r="M1942">
            <v>0.7</v>
          </cell>
          <cell r="N1942">
            <v>30.57304302</v>
          </cell>
          <cell r="O1942">
            <v>513.62712273599993</v>
          </cell>
        </row>
        <row r="1943">
          <cell r="A1943">
            <v>52738</v>
          </cell>
          <cell r="B1943" t="str">
            <v>24gg, 30D, SJ, Orizio</v>
          </cell>
          <cell r="C1943" t="str">
            <v>24</v>
          </cell>
          <cell r="D1943" t="str">
            <v>20</v>
          </cell>
          <cell r="E1943" t="str">
            <v>Ne</v>
          </cell>
          <cell r="F1943">
            <v>20</v>
          </cell>
          <cell r="G1943" t="str">
            <v>1/20Ne RS Cotton Marl (B30)</v>
          </cell>
          <cell r="H1943">
            <v>100</v>
          </cell>
          <cell r="I1943">
            <v>3.25</v>
          </cell>
          <cell r="J1943">
            <v>2220</v>
          </cell>
          <cell r="K1943">
            <v>92</v>
          </cell>
          <cell r="L1943">
            <v>26</v>
          </cell>
          <cell r="M1943">
            <v>0.65</v>
          </cell>
          <cell r="N1943">
            <v>30.57304302</v>
          </cell>
          <cell r="O1943">
            <v>476.93947111200004</v>
          </cell>
        </row>
        <row r="1944">
          <cell r="A1944">
            <v>52739</v>
          </cell>
          <cell r="B1944" t="str">
            <v>24gg, 30D, SJ, Orizio</v>
          </cell>
          <cell r="C1944" t="str">
            <v>24</v>
          </cell>
          <cell r="D1944" t="str">
            <v>20</v>
          </cell>
          <cell r="E1944" t="str">
            <v>Ne</v>
          </cell>
          <cell r="F1944">
            <v>20</v>
          </cell>
          <cell r="G1944" t="str">
            <v>1/20Ne RS Cotton Marl (B1019)</v>
          </cell>
          <cell r="H1944">
            <v>100</v>
          </cell>
          <cell r="I1944">
            <v>3.25</v>
          </cell>
          <cell r="J1944">
            <v>2220</v>
          </cell>
          <cell r="K1944">
            <v>92</v>
          </cell>
          <cell r="L1944">
            <v>26</v>
          </cell>
          <cell r="M1944">
            <v>0.65</v>
          </cell>
          <cell r="N1944">
            <v>30.57304302</v>
          </cell>
          <cell r="O1944">
            <v>476.93947111200004</v>
          </cell>
        </row>
        <row r="1945">
          <cell r="A1945">
            <v>52743</v>
          </cell>
          <cell r="B1945" t="str">
            <v>28gg, 30D, SJ, Orizio</v>
          </cell>
          <cell r="C1945" t="str">
            <v>28</v>
          </cell>
          <cell r="D1945" t="str">
            <v>30</v>
          </cell>
          <cell r="E1945" t="str">
            <v>Ne</v>
          </cell>
          <cell r="F1945">
            <v>30</v>
          </cell>
          <cell r="G1945" t="str">
            <v>1/30Ne RS Cotton Marl (B50)</v>
          </cell>
          <cell r="H1945">
            <v>100</v>
          </cell>
          <cell r="I1945">
            <v>2.6</v>
          </cell>
          <cell r="J1945">
            <v>2640</v>
          </cell>
          <cell r="K1945">
            <v>92</v>
          </cell>
          <cell r="L1945">
            <v>26</v>
          </cell>
          <cell r="M1945">
            <v>0.65</v>
          </cell>
          <cell r="N1945">
            <v>19.390470528000005</v>
          </cell>
          <cell r="O1945">
            <v>302.49134023680006</v>
          </cell>
        </row>
        <row r="1946">
          <cell r="A1946">
            <v>52744</v>
          </cell>
          <cell r="B1946" t="str">
            <v>28gg, 30D, SJ, Orizio</v>
          </cell>
          <cell r="C1946" t="str">
            <v>28</v>
          </cell>
          <cell r="D1946" t="str">
            <v>30</v>
          </cell>
          <cell r="E1946" t="str">
            <v>Ne</v>
          </cell>
          <cell r="F1946">
            <v>30</v>
          </cell>
          <cell r="G1946" t="str">
            <v>1/30Ne RS Cotton Marl (B1019)</v>
          </cell>
          <cell r="H1946">
            <v>100</v>
          </cell>
          <cell r="I1946">
            <v>2.6</v>
          </cell>
          <cell r="J1946">
            <v>2640</v>
          </cell>
          <cell r="K1946">
            <v>92</v>
          </cell>
          <cell r="L1946">
            <v>26</v>
          </cell>
          <cell r="M1946">
            <v>0.65</v>
          </cell>
          <cell r="N1946">
            <v>19.390470528000005</v>
          </cell>
          <cell r="O1946">
            <v>302.49134023680006</v>
          </cell>
        </row>
        <row r="1947">
          <cell r="A1947">
            <v>52745</v>
          </cell>
          <cell r="B1947" t="str">
            <v>28gg, 30D, SJ, Orizio</v>
          </cell>
          <cell r="C1947" t="str">
            <v>28</v>
          </cell>
          <cell r="D1947" t="str">
            <v>30</v>
          </cell>
          <cell r="E1947" t="str">
            <v>Ne</v>
          </cell>
          <cell r="F1947">
            <v>30</v>
          </cell>
          <cell r="G1947" t="str">
            <v>1/30Ne RS Cotton Marl  B30  ( z twist)</v>
          </cell>
          <cell r="H1947">
            <v>100</v>
          </cell>
          <cell r="I1947">
            <v>2.6</v>
          </cell>
          <cell r="J1947">
            <v>2640</v>
          </cell>
          <cell r="K1947">
            <v>92</v>
          </cell>
          <cell r="L1947">
            <v>26</v>
          </cell>
          <cell r="M1947">
            <v>0.65</v>
          </cell>
          <cell r="N1947">
            <v>19.390470528000005</v>
          </cell>
          <cell r="O1947">
            <v>302.49134023680006</v>
          </cell>
        </row>
        <row r="1948">
          <cell r="A1948">
            <v>52746</v>
          </cell>
          <cell r="B1948" t="str">
            <v>28gg, 30D, SJ, Santec</v>
          </cell>
          <cell r="C1948" t="str">
            <v>28</v>
          </cell>
          <cell r="D1948" t="str">
            <v>50</v>
          </cell>
          <cell r="E1948" t="str">
            <v>Nm</v>
          </cell>
          <cell r="F1948">
            <v>30</v>
          </cell>
          <cell r="G1948" t="str">
            <v>1/50Nm Comfort Air jet Viscose</v>
          </cell>
          <cell r="H1948">
            <v>96</v>
          </cell>
          <cell r="I1948">
            <v>3.1</v>
          </cell>
          <cell r="J1948">
            <v>2640</v>
          </cell>
          <cell r="K1948">
            <v>92</v>
          </cell>
          <cell r="L1948">
            <v>28</v>
          </cell>
          <cell r="M1948">
            <v>0.7</v>
          </cell>
          <cell r="N1948">
            <v>24.897823104</v>
          </cell>
          <cell r="O1948">
            <v>418.28342814719997</v>
          </cell>
        </row>
        <row r="1949">
          <cell r="A1949">
            <v>52747</v>
          </cell>
          <cell r="B1949" t="str">
            <v>28gg, 30D, SJ, Orizio</v>
          </cell>
          <cell r="C1949" t="str">
            <v>28</v>
          </cell>
          <cell r="D1949" t="str">
            <v>40</v>
          </cell>
          <cell r="E1949" t="str">
            <v>Ne</v>
          </cell>
          <cell r="F1949">
            <v>40</v>
          </cell>
          <cell r="G1949" t="str">
            <v>1/40Ne RS Cotton Marl (B0217)</v>
          </cell>
          <cell r="H1949">
            <v>94</v>
          </cell>
          <cell r="I1949">
            <v>2.75</v>
          </cell>
          <cell r="J1949">
            <v>2640</v>
          </cell>
          <cell r="K1949">
            <v>92</v>
          </cell>
          <cell r="L1949">
            <v>28</v>
          </cell>
          <cell r="M1949">
            <v>0.65</v>
          </cell>
          <cell r="N1949">
            <v>16.565083919999999</v>
          </cell>
          <cell r="O1949">
            <v>258.41530915200002</v>
          </cell>
        </row>
        <row r="1950">
          <cell r="A1950">
            <v>52748</v>
          </cell>
          <cell r="B1950" t="str">
            <v>24gg, 30D, SJ, Orizio</v>
          </cell>
          <cell r="C1950" t="str">
            <v>24</v>
          </cell>
          <cell r="D1950" t="str">
            <v>32</v>
          </cell>
          <cell r="E1950" t="str">
            <v>Ne</v>
          </cell>
          <cell r="F1950">
            <v>32</v>
          </cell>
          <cell r="G1950" t="str">
            <v>1/32Ne RS Combed Cotton</v>
          </cell>
          <cell r="H1950">
            <v>100</v>
          </cell>
          <cell r="I1950">
            <v>2.5499999999999998</v>
          </cell>
          <cell r="J1950">
            <v>2220</v>
          </cell>
          <cell r="K1950">
            <v>88</v>
          </cell>
          <cell r="L1950">
            <v>26</v>
          </cell>
          <cell r="M1950">
            <v>0.7</v>
          </cell>
          <cell r="N1950">
            <v>14.340699945000001</v>
          </cell>
          <cell r="O1950">
            <v>240.92375907600001</v>
          </cell>
        </row>
        <row r="1951">
          <cell r="A1951">
            <v>52749</v>
          </cell>
          <cell r="B1951" t="str">
            <v>24gg, 30D, SJ, Orizio</v>
          </cell>
          <cell r="C1951" t="str">
            <v>24</v>
          </cell>
          <cell r="D1951" t="str">
            <v>24</v>
          </cell>
          <cell r="E1951" t="str">
            <v>Ne</v>
          </cell>
          <cell r="F1951">
            <v>24</v>
          </cell>
          <cell r="G1951" t="str">
            <v xml:space="preserve">1/24Ne RS Supima Cotton </v>
          </cell>
          <cell r="H1951">
            <v>100</v>
          </cell>
          <cell r="I1951">
            <v>3.1</v>
          </cell>
          <cell r="J1951">
            <v>2220</v>
          </cell>
          <cell r="K1951">
            <v>92</v>
          </cell>
          <cell r="L1951">
            <v>26</v>
          </cell>
          <cell r="M1951">
            <v>0.7</v>
          </cell>
          <cell r="N1951">
            <v>24.301649580000003</v>
          </cell>
          <cell r="O1951">
            <v>408.26771294399998</v>
          </cell>
        </row>
        <row r="1952">
          <cell r="A1952">
            <v>52754</v>
          </cell>
          <cell r="B1952" t="str">
            <v>28gg, 30D, SJ, Santec</v>
          </cell>
          <cell r="C1952" t="str">
            <v>28</v>
          </cell>
          <cell r="D1952" t="str">
            <v>30</v>
          </cell>
          <cell r="E1952" t="str">
            <v>Ne</v>
          </cell>
          <cell r="F1952">
            <v>30</v>
          </cell>
          <cell r="G1952" t="str">
            <v>1/30Ne RS Combed Cotton</v>
          </cell>
          <cell r="H1952">
            <v>100</v>
          </cell>
          <cell r="I1952">
            <v>2.9</v>
          </cell>
          <cell r="J1952">
            <v>2640</v>
          </cell>
          <cell r="K1952">
            <v>92</v>
          </cell>
          <cell r="L1952">
            <v>26</v>
          </cell>
          <cell r="M1952">
            <v>0.7</v>
          </cell>
          <cell r="N1952">
            <v>21.627832511999998</v>
          </cell>
          <cell r="O1952">
            <v>363.34758620159994</v>
          </cell>
        </row>
        <row r="1953">
          <cell r="A1953">
            <v>52755</v>
          </cell>
          <cell r="B1953" t="str">
            <v>28gg, 30D, SJ, Orizio</v>
          </cell>
          <cell r="C1953" t="str">
            <v>28</v>
          </cell>
          <cell r="D1953" t="str">
            <v>40</v>
          </cell>
          <cell r="E1953" t="str">
            <v>Ne</v>
          </cell>
          <cell r="F1953">
            <v>40</v>
          </cell>
          <cell r="G1953" t="str">
            <v>1/40Ne RS Combed Cotton</v>
          </cell>
          <cell r="H1953">
            <v>94</v>
          </cell>
          <cell r="I1953">
            <v>2.75</v>
          </cell>
          <cell r="J1953">
            <v>2640</v>
          </cell>
          <cell r="K1953">
            <v>92</v>
          </cell>
          <cell r="L1953">
            <v>28</v>
          </cell>
          <cell r="M1953">
            <v>0.7</v>
          </cell>
          <cell r="N1953">
            <v>16.565083919999999</v>
          </cell>
          <cell r="O1953">
            <v>278.29340985599993</v>
          </cell>
        </row>
        <row r="1954">
          <cell r="A1954">
            <v>52761</v>
          </cell>
          <cell r="B1954" t="str">
            <v>28gg, 30D, SJ, Santec</v>
          </cell>
          <cell r="C1954" t="str">
            <v>28</v>
          </cell>
          <cell r="D1954" t="str">
            <v>40</v>
          </cell>
          <cell r="E1954" t="str">
            <v>Ne</v>
          </cell>
          <cell r="F1954">
            <v>40</v>
          </cell>
          <cell r="G1954" t="str">
            <v>1/40Ne RS Combed Cotton</v>
          </cell>
          <cell r="H1954">
            <v>95</v>
          </cell>
          <cell r="I1954">
            <v>3.1</v>
          </cell>
          <cell r="J1954">
            <v>2640</v>
          </cell>
          <cell r="K1954">
            <v>92</v>
          </cell>
          <cell r="L1954">
            <v>28</v>
          </cell>
          <cell r="M1954">
            <v>0.7</v>
          </cell>
          <cell r="N1954">
            <v>18.673367328000001</v>
          </cell>
          <cell r="O1954">
            <v>313.71257111040001</v>
          </cell>
        </row>
        <row r="1955">
          <cell r="A1955">
            <v>52764</v>
          </cell>
          <cell r="B1955" t="str">
            <v>28gg, 30D, SJ, Orizio</v>
          </cell>
          <cell r="C1955" t="str">
            <v>28</v>
          </cell>
          <cell r="D1955" t="str">
            <v>30</v>
          </cell>
          <cell r="E1955" t="str">
            <v>Ne</v>
          </cell>
          <cell r="F1955">
            <v>30</v>
          </cell>
          <cell r="G1955" t="str">
            <v>1/30Ne RS Combed Cotton</v>
          </cell>
          <cell r="H1955">
            <v>100</v>
          </cell>
          <cell r="I1955">
            <v>2.6</v>
          </cell>
          <cell r="J1955">
            <v>2640</v>
          </cell>
          <cell r="K1955">
            <v>92</v>
          </cell>
          <cell r="L1955">
            <v>26</v>
          </cell>
          <cell r="M1955">
            <v>0.7</v>
          </cell>
          <cell r="N1955">
            <v>19.390470528000005</v>
          </cell>
          <cell r="O1955">
            <v>325.75990487040008</v>
          </cell>
        </row>
        <row r="1956">
          <cell r="A1956">
            <v>52765</v>
          </cell>
          <cell r="B1956" t="str">
            <v>28gg, 30D, SJ, Orizio</v>
          </cell>
          <cell r="C1956" t="str">
            <v>28</v>
          </cell>
          <cell r="D1956" t="str">
            <v>60</v>
          </cell>
          <cell r="E1956" t="str">
            <v>Ne</v>
          </cell>
          <cell r="F1956">
            <v>60</v>
          </cell>
          <cell r="G1956" t="str">
            <v>1/60Ne RS Combed Cotton</v>
          </cell>
          <cell r="H1956">
            <v>93</v>
          </cell>
          <cell r="I1956">
            <v>2.6</v>
          </cell>
          <cell r="J1956">
            <v>2640</v>
          </cell>
          <cell r="K1956">
            <v>92</v>
          </cell>
          <cell r="L1956">
            <v>28</v>
          </cell>
          <cell r="M1956">
            <v>0.7</v>
          </cell>
          <cell r="N1956">
            <v>10.441022591999999</v>
          </cell>
          <cell r="O1956">
            <v>175.40917954559998</v>
          </cell>
        </row>
        <row r="1957">
          <cell r="A1957">
            <v>52772</v>
          </cell>
          <cell r="B1957" t="str">
            <v>28gg, 30D, SJ, Santec</v>
          </cell>
          <cell r="C1957" t="str">
            <v>28</v>
          </cell>
          <cell r="D1957" t="str">
            <v>30</v>
          </cell>
          <cell r="E1957" t="str">
            <v>Ne</v>
          </cell>
          <cell r="F1957">
            <v>30</v>
          </cell>
          <cell r="G1957" t="str">
            <v>1/30Ne RS Cotton Marl (B50)</v>
          </cell>
          <cell r="H1957">
            <v>100</v>
          </cell>
          <cell r="I1957">
            <v>2.9</v>
          </cell>
          <cell r="J1957">
            <v>2640</v>
          </cell>
          <cell r="K1957">
            <v>92</v>
          </cell>
          <cell r="L1957">
            <v>26</v>
          </cell>
          <cell r="M1957">
            <v>0.65</v>
          </cell>
          <cell r="N1957">
            <v>21.627832511999998</v>
          </cell>
          <cell r="O1957">
            <v>337.39418718719998</v>
          </cell>
        </row>
        <row r="1958">
          <cell r="A1958">
            <v>52775</v>
          </cell>
          <cell r="B1958" t="str">
            <v>28gg, 30D, SJ, Orizio</v>
          </cell>
          <cell r="C1958" t="str">
            <v>28</v>
          </cell>
          <cell r="D1958" t="str">
            <v>85</v>
          </cell>
          <cell r="E1958" t="str">
            <v>Nm</v>
          </cell>
          <cell r="F1958">
            <v>51</v>
          </cell>
          <cell r="G1958" t="str">
            <v>1/85Nm RS Micro Modal (H723AL5409)</v>
          </cell>
          <cell r="H1958">
            <v>95</v>
          </cell>
          <cell r="I1958">
            <v>2.2999999999999998</v>
          </cell>
          <cell r="J1958">
            <v>2640</v>
          </cell>
          <cell r="K1958">
            <v>92</v>
          </cell>
          <cell r="L1958">
            <v>28</v>
          </cell>
          <cell r="M1958">
            <v>0.7</v>
          </cell>
          <cell r="N1958">
            <v>10.866222607058823</v>
          </cell>
          <cell r="O1958">
            <v>182.55253979858821</v>
          </cell>
        </row>
        <row r="1959">
          <cell r="A1959">
            <v>52776</v>
          </cell>
          <cell r="B1959" t="str">
            <v>28gg, 30D, SJ, Santec</v>
          </cell>
          <cell r="C1959" t="str">
            <v>28</v>
          </cell>
          <cell r="D1959" t="str">
            <v>40</v>
          </cell>
          <cell r="E1959" t="str">
            <v>Ne</v>
          </cell>
          <cell r="F1959">
            <v>40</v>
          </cell>
          <cell r="G1959" t="str">
            <v>1/40Ne RS Combed Cotton</v>
          </cell>
          <cell r="H1959">
            <v>93</v>
          </cell>
          <cell r="I1959">
            <v>3.15</v>
          </cell>
          <cell r="J1959">
            <v>2640</v>
          </cell>
          <cell r="K1959">
            <v>92</v>
          </cell>
          <cell r="L1959">
            <v>28</v>
          </cell>
          <cell r="M1959">
            <v>0.7</v>
          </cell>
          <cell r="N1959">
            <v>18.974550671999999</v>
          </cell>
          <cell r="O1959">
            <v>318.77245128959999</v>
          </cell>
        </row>
        <row r="1960">
          <cell r="A1960">
            <v>52777</v>
          </cell>
          <cell r="B1960" t="str">
            <v>24gg, 30D, SJ, Orizio</v>
          </cell>
          <cell r="C1960" t="str">
            <v>24</v>
          </cell>
          <cell r="D1960" t="str">
            <v>40</v>
          </cell>
          <cell r="E1960" t="str">
            <v>Ne</v>
          </cell>
          <cell r="F1960">
            <v>40</v>
          </cell>
          <cell r="G1960" t="str">
            <v>1/40Ne RS Cotton Marl (HB246CY)</v>
          </cell>
          <cell r="H1960">
            <v>95</v>
          </cell>
          <cell r="I1960">
            <v>2.7</v>
          </cell>
          <cell r="J1960">
            <v>2220</v>
          </cell>
          <cell r="K1960">
            <v>92</v>
          </cell>
          <cell r="L1960">
            <v>28</v>
          </cell>
          <cell r="M1960">
            <v>0.65</v>
          </cell>
          <cell r="N1960">
            <v>13.676461848000002</v>
          </cell>
          <cell r="O1960">
            <v>213.35280482880006</v>
          </cell>
        </row>
        <row r="1961">
          <cell r="A1961">
            <v>52778</v>
          </cell>
          <cell r="B1961" t="str">
            <v>28gg, 30D, SJ, Orizio</v>
          </cell>
          <cell r="C1961" t="str">
            <v>28</v>
          </cell>
          <cell r="D1961" t="str">
            <v>40</v>
          </cell>
          <cell r="E1961" t="str">
            <v>Ne</v>
          </cell>
          <cell r="F1961">
            <v>40</v>
          </cell>
          <cell r="G1961" t="str">
            <v>1/40Ne RS Cotton Marl (B8897)</v>
          </cell>
          <cell r="H1961">
            <v>93</v>
          </cell>
          <cell r="I1961">
            <v>2.7</v>
          </cell>
          <cell r="J1961">
            <v>2640</v>
          </cell>
          <cell r="K1961">
            <v>92</v>
          </cell>
          <cell r="L1961">
            <v>28</v>
          </cell>
          <cell r="M1961">
            <v>0.65</v>
          </cell>
          <cell r="N1961">
            <v>16.263900576000001</v>
          </cell>
          <cell r="O1961">
            <v>253.71684898560005</v>
          </cell>
        </row>
        <row r="1962">
          <cell r="A1962">
            <v>52779</v>
          </cell>
          <cell r="B1962" t="str">
            <v>28gg, 30D, SJ, Orizio</v>
          </cell>
          <cell r="C1962" t="str">
            <v>28</v>
          </cell>
          <cell r="D1962" t="str">
            <v>40</v>
          </cell>
          <cell r="E1962" t="str">
            <v>Ne</v>
          </cell>
          <cell r="F1962">
            <v>40</v>
          </cell>
          <cell r="G1962" t="str">
            <v>1/40Ne RS Cotton Marl (B8807)</v>
          </cell>
          <cell r="H1962">
            <v>93</v>
          </cell>
          <cell r="I1962">
            <v>2.7</v>
          </cell>
          <cell r="J1962">
            <v>2640</v>
          </cell>
          <cell r="K1962">
            <v>92</v>
          </cell>
          <cell r="L1962">
            <v>28</v>
          </cell>
          <cell r="M1962">
            <v>0.65</v>
          </cell>
          <cell r="N1962">
            <v>16.263900576000001</v>
          </cell>
          <cell r="O1962">
            <v>253.71684898560005</v>
          </cell>
        </row>
        <row r="1963">
          <cell r="A1963">
            <v>52780</v>
          </cell>
          <cell r="B1963" t="str">
            <v>28gg, 30D, SJ, Orizio</v>
          </cell>
          <cell r="C1963" t="str">
            <v>28</v>
          </cell>
          <cell r="D1963" t="str">
            <v>40</v>
          </cell>
          <cell r="E1963" t="str">
            <v>Ne</v>
          </cell>
          <cell r="F1963">
            <v>40</v>
          </cell>
          <cell r="G1963" t="str">
            <v>1/40Ne RS Cotton Marl (B4444)</v>
          </cell>
          <cell r="H1963">
            <v>93</v>
          </cell>
          <cell r="I1963">
            <v>2.7</v>
          </cell>
          <cell r="J1963">
            <v>2640</v>
          </cell>
          <cell r="K1963">
            <v>92</v>
          </cell>
          <cell r="L1963">
            <v>28</v>
          </cell>
          <cell r="M1963">
            <v>0.65</v>
          </cell>
          <cell r="N1963">
            <v>16.263900576000001</v>
          </cell>
          <cell r="O1963">
            <v>253.71684898560005</v>
          </cell>
        </row>
        <row r="1964">
          <cell r="A1964">
            <v>52781</v>
          </cell>
          <cell r="B1964" t="str">
            <v>28gg, 30D, SJ, Orizio</v>
          </cell>
          <cell r="C1964" t="str">
            <v>28</v>
          </cell>
          <cell r="D1964" t="str">
            <v>40</v>
          </cell>
          <cell r="E1964" t="str">
            <v>Ne</v>
          </cell>
          <cell r="F1964">
            <v>40</v>
          </cell>
          <cell r="G1964" t="str">
            <v>1/40Ne RS Cotton Marl (SGR6071A)</v>
          </cell>
          <cell r="H1964">
            <v>93</v>
          </cell>
          <cell r="I1964">
            <v>2.7</v>
          </cell>
          <cell r="J1964">
            <v>2640</v>
          </cell>
          <cell r="K1964">
            <v>92</v>
          </cell>
          <cell r="L1964">
            <v>28</v>
          </cell>
          <cell r="M1964">
            <v>0.65</v>
          </cell>
          <cell r="N1964">
            <v>16.263900576000001</v>
          </cell>
          <cell r="O1964">
            <v>253.71684898560005</v>
          </cell>
        </row>
        <row r="1965">
          <cell r="A1965">
            <v>52782</v>
          </cell>
          <cell r="B1965" t="str">
            <v>28gg, 30D, SJ, Orizio</v>
          </cell>
          <cell r="C1965" t="str">
            <v>28</v>
          </cell>
          <cell r="D1965" t="str">
            <v>40</v>
          </cell>
          <cell r="E1965" t="str">
            <v>Ne</v>
          </cell>
          <cell r="F1965">
            <v>40</v>
          </cell>
          <cell r="G1965" t="str">
            <v>1/40Ne RS Cotton Marl (B6608)</v>
          </cell>
          <cell r="H1965">
            <v>93</v>
          </cell>
          <cell r="I1965">
            <v>2.7</v>
          </cell>
          <cell r="J1965">
            <v>2640</v>
          </cell>
          <cell r="K1965">
            <v>92</v>
          </cell>
          <cell r="L1965">
            <v>28</v>
          </cell>
          <cell r="M1965">
            <v>0.65</v>
          </cell>
          <cell r="N1965">
            <v>16.263900576000001</v>
          </cell>
          <cell r="O1965">
            <v>253.71684898560005</v>
          </cell>
        </row>
        <row r="1966">
          <cell r="A1966">
            <v>52786</v>
          </cell>
          <cell r="B1966" t="str">
            <v>20gg, 30D, SJ, Orizio</v>
          </cell>
          <cell r="C1966" t="str">
            <v>20</v>
          </cell>
          <cell r="D1966" t="str">
            <v>20</v>
          </cell>
          <cell r="E1966" t="str">
            <v>Ne</v>
          </cell>
          <cell r="F1966">
            <v>20</v>
          </cell>
          <cell r="G1966" t="str">
            <v>1/20Ne RS Combed Cotton Slub 175</v>
          </cell>
          <cell r="H1966">
            <v>100</v>
          </cell>
          <cell r="I1966">
            <v>4.0999999999999996</v>
          </cell>
          <cell r="J1966">
            <v>1860</v>
          </cell>
          <cell r="K1966">
            <v>92</v>
          </cell>
          <cell r="L1966">
            <v>26</v>
          </cell>
          <cell r="M1966">
            <v>0.7</v>
          </cell>
          <cell r="N1966">
            <v>32.314625927999998</v>
          </cell>
          <cell r="O1966">
            <v>542.88571559039997</v>
          </cell>
        </row>
        <row r="1967">
          <cell r="A1967">
            <v>52790</v>
          </cell>
          <cell r="B1967" t="str">
            <v>28gg, 30D, SJ, Orizio</v>
          </cell>
          <cell r="C1967" t="str">
            <v>28</v>
          </cell>
          <cell r="D1967" t="str">
            <v>30</v>
          </cell>
          <cell r="E1967" t="str">
            <v>Ne</v>
          </cell>
          <cell r="F1967">
            <v>30</v>
          </cell>
          <cell r="G1967" t="str">
            <v>1/30Ne RS 60/40 Cotton/Promodal (modal/tencel LF(60/40))</v>
          </cell>
          <cell r="H1967">
            <v>100</v>
          </cell>
          <cell r="I1967">
            <v>3</v>
          </cell>
          <cell r="J1967">
            <v>2640</v>
          </cell>
          <cell r="K1967">
            <v>92</v>
          </cell>
          <cell r="L1967">
            <v>26</v>
          </cell>
          <cell r="M1967">
            <v>0.7</v>
          </cell>
          <cell r="N1967">
            <v>22.37361984</v>
          </cell>
          <cell r="O1967">
            <v>375.87681331199997</v>
          </cell>
        </row>
        <row r="1968">
          <cell r="A1968">
            <v>52791</v>
          </cell>
          <cell r="B1968" t="str">
            <v>24gg, 30D, SJ, Orizio</v>
          </cell>
          <cell r="C1968" t="str">
            <v>24</v>
          </cell>
          <cell r="D1968" t="str">
            <v>30</v>
          </cell>
          <cell r="E1968" t="str">
            <v>Ne</v>
          </cell>
          <cell r="F1968">
            <v>30</v>
          </cell>
          <cell r="G1968" t="str">
            <v>1/30Ne RS Combed Cotton</v>
          </cell>
          <cell r="H1968">
            <v>96</v>
          </cell>
          <cell r="I1968">
            <v>2.95</v>
          </cell>
          <cell r="J1968">
            <v>2220</v>
          </cell>
          <cell r="K1968">
            <v>92</v>
          </cell>
          <cell r="L1968">
            <v>28</v>
          </cell>
          <cell r="M1968">
            <v>0.7</v>
          </cell>
          <cell r="N1968">
            <v>19.923734544000006</v>
          </cell>
          <cell r="O1968">
            <v>334.71874033920005</v>
          </cell>
        </row>
        <row r="1969">
          <cell r="A1969">
            <v>52792</v>
          </cell>
          <cell r="B1969" t="str">
            <v>28gg, 30D, SJ, Santec</v>
          </cell>
          <cell r="C1969" t="str">
            <v>28</v>
          </cell>
          <cell r="D1969" t="str">
            <v>85</v>
          </cell>
          <cell r="E1969" t="str">
            <v>Nm</v>
          </cell>
          <cell r="F1969">
            <v>51</v>
          </cell>
          <cell r="G1969" t="str">
            <v>1/85Nm RS Micro Modal</v>
          </cell>
          <cell r="H1969">
            <v>88</v>
          </cell>
          <cell r="I1969">
            <v>2.52</v>
          </cell>
          <cell r="J1969">
            <v>2640</v>
          </cell>
          <cell r="K1969">
            <v>92</v>
          </cell>
          <cell r="L1969">
            <v>28</v>
          </cell>
          <cell r="M1969">
            <v>0.7</v>
          </cell>
          <cell r="N1969">
            <v>11.905600421647058</v>
          </cell>
          <cell r="O1969">
            <v>200.01408708367057</v>
          </cell>
        </row>
        <row r="1970">
          <cell r="A1970">
            <v>52799</v>
          </cell>
          <cell r="B1970" t="str">
            <v>28gg, 30D, SJ, Orizio</v>
          </cell>
          <cell r="C1970" t="str">
            <v>28</v>
          </cell>
          <cell r="D1970" t="str">
            <v>40</v>
          </cell>
          <cell r="E1970" t="str">
            <v>Ne</v>
          </cell>
          <cell r="F1970">
            <v>40</v>
          </cell>
          <cell r="G1970" t="str">
            <v>1/40Ne RS Cotton Marl (BC05)</v>
          </cell>
          <cell r="H1970">
            <v>95</v>
          </cell>
          <cell r="I1970">
            <v>3.1</v>
          </cell>
          <cell r="J1970">
            <v>2640</v>
          </cell>
          <cell r="K1970">
            <v>92</v>
          </cell>
          <cell r="L1970">
            <v>28</v>
          </cell>
          <cell r="M1970">
            <v>0.65</v>
          </cell>
          <cell r="N1970">
            <v>18.673367328000001</v>
          </cell>
          <cell r="O1970">
            <v>291.30453031680003</v>
          </cell>
        </row>
        <row r="1971">
          <cell r="A1971">
            <v>52804</v>
          </cell>
          <cell r="B1971" t="str">
            <v>28gg, 30D, SJ, Santec</v>
          </cell>
          <cell r="C1971" t="str">
            <v>28</v>
          </cell>
          <cell r="D1971" t="str">
            <v>32</v>
          </cell>
          <cell r="E1971" t="str">
            <v>Ne</v>
          </cell>
          <cell r="F1971">
            <v>32</v>
          </cell>
          <cell r="G1971" t="str">
            <v>1/32Ne RS Combed Cotton</v>
          </cell>
          <cell r="H1971">
            <v>96</v>
          </cell>
          <cell r="I1971">
            <v>3.25</v>
          </cell>
          <cell r="J1971">
            <v>2640</v>
          </cell>
          <cell r="K1971">
            <v>92</v>
          </cell>
          <cell r="L1971">
            <v>28</v>
          </cell>
          <cell r="M1971">
            <v>0.7</v>
          </cell>
          <cell r="N1971">
            <v>24.471146699999998</v>
          </cell>
          <cell r="O1971">
            <v>411.11526455999996</v>
          </cell>
        </row>
        <row r="1972">
          <cell r="A1972">
            <v>52805</v>
          </cell>
          <cell r="B1972" t="str">
            <v>28gg, 30D, SJ, Santec</v>
          </cell>
          <cell r="C1972" t="str">
            <v>28</v>
          </cell>
          <cell r="D1972" t="str">
            <v>32</v>
          </cell>
          <cell r="E1972" t="str">
            <v>Ne</v>
          </cell>
          <cell r="F1972">
            <v>32</v>
          </cell>
          <cell r="G1972" t="str">
            <v>1/32Ne RS Combed Cotton</v>
          </cell>
          <cell r="H1972">
            <v>96</v>
          </cell>
          <cell r="I1972">
            <v>3.25</v>
          </cell>
          <cell r="J1972">
            <v>2640</v>
          </cell>
          <cell r="K1972">
            <v>92</v>
          </cell>
          <cell r="L1972">
            <v>28</v>
          </cell>
          <cell r="M1972">
            <v>0.7</v>
          </cell>
          <cell r="N1972">
            <v>24.471146699999998</v>
          </cell>
          <cell r="O1972">
            <v>411.11526455999996</v>
          </cell>
        </row>
        <row r="1973">
          <cell r="A1973">
            <v>52806</v>
          </cell>
          <cell r="B1973" t="str">
            <v>28gg, 30D, SJ, Orizio</v>
          </cell>
          <cell r="C1973" t="str">
            <v>28</v>
          </cell>
          <cell r="D1973" t="str">
            <v>30</v>
          </cell>
          <cell r="E1973" t="str">
            <v>Ne</v>
          </cell>
          <cell r="F1973">
            <v>30</v>
          </cell>
          <cell r="G1973" t="str">
            <v>1/30Ne RS Combed Cotton</v>
          </cell>
          <cell r="H1973">
            <v>95</v>
          </cell>
          <cell r="I1973">
            <v>3</v>
          </cell>
          <cell r="J1973">
            <v>2640</v>
          </cell>
          <cell r="K1973">
            <v>92</v>
          </cell>
          <cell r="L1973">
            <v>28</v>
          </cell>
          <cell r="M1973">
            <v>0.7</v>
          </cell>
          <cell r="N1973">
            <v>24.094667520000002</v>
          </cell>
          <cell r="O1973">
            <v>404.79041433600003</v>
          </cell>
        </row>
        <row r="1974">
          <cell r="A1974">
            <v>52807</v>
          </cell>
          <cell r="B1974" t="str">
            <v>28gg, 30D, SJ, Orizio</v>
          </cell>
          <cell r="C1974" t="str">
            <v>28</v>
          </cell>
          <cell r="D1974" t="str">
            <v>40</v>
          </cell>
          <cell r="E1974" t="str">
            <v>Ne</v>
          </cell>
          <cell r="F1974">
            <v>40</v>
          </cell>
          <cell r="G1974" t="str">
            <v>1/40Ne RS Combed Cotton</v>
          </cell>
          <cell r="H1974">
            <v>94</v>
          </cell>
          <cell r="I1974">
            <v>2.75</v>
          </cell>
          <cell r="J1974">
            <v>2640</v>
          </cell>
          <cell r="K1974">
            <v>92</v>
          </cell>
          <cell r="L1974">
            <v>28</v>
          </cell>
          <cell r="M1974">
            <v>0.7</v>
          </cell>
          <cell r="N1974">
            <v>16.565083919999999</v>
          </cell>
          <cell r="O1974">
            <v>278.29340985599993</v>
          </cell>
        </row>
        <row r="1975">
          <cell r="A1975">
            <v>52812</v>
          </cell>
          <cell r="B1975" t="str">
            <v>28gg, 30D, SJ, Orizio</v>
          </cell>
          <cell r="C1975" t="str">
            <v>28</v>
          </cell>
          <cell r="D1975" t="str">
            <v>40</v>
          </cell>
          <cell r="E1975" t="str">
            <v>Ne</v>
          </cell>
          <cell r="F1975">
            <v>40</v>
          </cell>
          <cell r="G1975" t="str">
            <v>1/40Ne RS Combed Cotton</v>
          </cell>
          <cell r="H1975">
            <v>82</v>
          </cell>
          <cell r="I1975">
            <v>2.7</v>
          </cell>
          <cell r="J1975">
            <v>2640</v>
          </cell>
          <cell r="K1975">
            <v>92</v>
          </cell>
          <cell r="L1975">
            <v>28</v>
          </cell>
          <cell r="M1975">
            <v>0.7</v>
          </cell>
          <cell r="N1975">
            <v>16.263900576000001</v>
          </cell>
          <cell r="O1975">
            <v>273.2335296768</v>
          </cell>
        </row>
        <row r="1976">
          <cell r="A1976">
            <v>52814</v>
          </cell>
          <cell r="B1976" t="str">
            <v>28gg, 30D, SJ, Orizio</v>
          </cell>
          <cell r="C1976" t="str">
            <v>28</v>
          </cell>
          <cell r="D1976" t="str">
            <v>30</v>
          </cell>
          <cell r="E1976" t="str">
            <v>Ne</v>
          </cell>
          <cell r="F1976">
            <v>30</v>
          </cell>
          <cell r="G1976" t="str">
            <v>1/30Ne RS Combed Cotton</v>
          </cell>
          <cell r="H1976">
            <v>100</v>
          </cell>
          <cell r="I1976">
            <v>2.9</v>
          </cell>
          <cell r="J1976">
            <v>2640</v>
          </cell>
          <cell r="K1976">
            <v>92</v>
          </cell>
          <cell r="L1976">
            <v>26</v>
          </cell>
          <cell r="M1976">
            <v>0.7</v>
          </cell>
          <cell r="N1976">
            <v>21.627832511999998</v>
          </cell>
          <cell r="O1976">
            <v>363.34758620159994</v>
          </cell>
        </row>
        <row r="1977">
          <cell r="A1977">
            <v>52820</v>
          </cell>
          <cell r="B1977" t="str">
            <v>28gg, 30D, SJ, Orizio</v>
          </cell>
          <cell r="C1977" t="str">
            <v>28</v>
          </cell>
          <cell r="D1977" t="str">
            <v>40</v>
          </cell>
          <cell r="E1977" t="str">
            <v>Ne</v>
          </cell>
          <cell r="F1977">
            <v>40</v>
          </cell>
          <cell r="G1977" t="str">
            <v>1/40Ne RS Cotton Marl (BC05)</v>
          </cell>
          <cell r="H1977">
            <v>95</v>
          </cell>
          <cell r="I1977">
            <v>3.1</v>
          </cell>
          <cell r="J1977">
            <v>2640</v>
          </cell>
          <cell r="K1977">
            <v>92</v>
          </cell>
          <cell r="L1977">
            <v>28</v>
          </cell>
          <cell r="M1977">
            <v>0.65</v>
          </cell>
          <cell r="N1977">
            <v>18.673367328000001</v>
          </cell>
          <cell r="O1977">
            <v>291.30453031680003</v>
          </cell>
        </row>
        <row r="1978">
          <cell r="A1978">
            <v>52822</v>
          </cell>
          <cell r="B1978" t="str">
            <v>28gg, 30D, SJ, Orizio</v>
          </cell>
          <cell r="C1978" t="str">
            <v>28</v>
          </cell>
          <cell r="D1978" t="str">
            <v>85</v>
          </cell>
          <cell r="E1978" t="str">
            <v>Nm</v>
          </cell>
          <cell r="F1978">
            <v>51</v>
          </cell>
          <cell r="G1978" t="str">
            <v>1/85Nm RS Micro Modal</v>
          </cell>
          <cell r="H1978">
            <v>88</v>
          </cell>
          <cell r="I1978">
            <v>2.52</v>
          </cell>
          <cell r="J1978">
            <v>2640</v>
          </cell>
          <cell r="K1978">
            <v>92</v>
          </cell>
          <cell r="L1978">
            <v>28</v>
          </cell>
          <cell r="M1978">
            <v>0.7</v>
          </cell>
          <cell r="N1978">
            <v>11.905600421647058</v>
          </cell>
          <cell r="O1978">
            <v>200.01408708367057</v>
          </cell>
        </row>
        <row r="1979">
          <cell r="A1979">
            <v>52823</v>
          </cell>
          <cell r="B1979" t="str">
            <v>36gg, 30D, SJ, Orizio</v>
          </cell>
          <cell r="C1979" t="str">
            <v>36</v>
          </cell>
          <cell r="D1979" t="str">
            <v>80</v>
          </cell>
          <cell r="E1979" t="str">
            <v>Ne</v>
          </cell>
          <cell r="F1979">
            <v>80</v>
          </cell>
          <cell r="G1979" t="str">
            <v>1/80Ne RS Supima Cotton</v>
          </cell>
          <cell r="H1979">
            <v>90</v>
          </cell>
          <cell r="I1979">
            <v>2.35</v>
          </cell>
          <cell r="J1979">
            <v>3384</v>
          </cell>
          <cell r="K1979">
            <v>92</v>
          </cell>
          <cell r="L1979">
            <v>28</v>
          </cell>
          <cell r="M1979">
            <v>0.7</v>
          </cell>
          <cell r="N1979">
            <v>9.0724637303999991</v>
          </cell>
          <cell r="O1979">
            <v>152.41739067071995</v>
          </cell>
        </row>
        <row r="1980">
          <cell r="A1980">
            <v>52824</v>
          </cell>
          <cell r="B1980" t="str">
            <v>28gg, 30D, SJ, Orizio</v>
          </cell>
          <cell r="C1980" t="str">
            <v>28</v>
          </cell>
          <cell r="D1980" t="str">
            <v>40</v>
          </cell>
          <cell r="E1980" t="str">
            <v>Ne</v>
          </cell>
          <cell r="F1980">
            <v>40</v>
          </cell>
          <cell r="G1980" t="str">
            <v>1/40Ne RS Combed Cotton</v>
          </cell>
          <cell r="H1980">
            <v>95</v>
          </cell>
          <cell r="I1980">
            <v>3</v>
          </cell>
          <cell r="J1980">
            <v>2640</v>
          </cell>
          <cell r="K1980">
            <v>92</v>
          </cell>
          <cell r="L1980">
            <v>28</v>
          </cell>
          <cell r="M1980">
            <v>0.7</v>
          </cell>
          <cell r="N1980">
            <v>18.071000640000001</v>
          </cell>
          <cell r="O1980">
            <v>303.59281075199999</v>
          </cell>
        </row>
        <row r="1981">
          <cell r="A1981">
            <v>52825</v>
          </cell>
          <cell r="B1981" t="str">
            <v>36gg, 30D, SJ, Orizio</v>
          </cell>
          <cell r="C1981" t="str">
            <v>36</v>
          </cell>
          <cell r="D1981" t="str">
            <v>85</v>
          </cell>
          <cell r="E1981" t="str">
            <v>Nm</v>
          </cell>
          <cell r="F1981">
            <v>51</v>
          </cell>
          <cell r="G1981" t="str">
            <v>1/85Nm RS Tencel A100</v>
          </cell>
          <cell r="H1981">
            <v>100</v>
          </cell>
          <cell r="I1981">
            <v>2.2000000000000002</v>
          </cell>
          <cell r="J1981">
            <v>3384</v>
          </cell>
          <cell r="K1981">
            <v>92</v>
          </cell>
          <cell r="L1981">
            <v>26</v>
          </cell>
          <cell r="M1981">
            <v>0.7</v>
          </cell>
          <cell r="N1981">
            <v>12.371295676235293</v>
          </cell>
          <cell r="O1981">
            <v>207.83776736075293</v>
          </cell>
        </row>
        <row r="1982">
          <cell r="A1982">
            <v>52826</v>
          </cell>
          <cell r="B1982" t="str">
            <v>28gg, 30D, SJ, Orizio</v>
          </cell>
          <cell r="C1982" t="str">
            <v>28</v>
          </cell>
          <cell r="D1982" t="str">
            <v>40</v>
          </cell>
          <cell r="E1982" t="str">
            <v>Ne</v>
          </cell>
          <cell r="F1982">
            <v>40</v>
          </cell>
          <cell r="G1982" t="str">
            <v>1/40Ne RS Combed Cotton</v>
          </cell>
          <cell r="H1982">
            <v>85</v>
          </cell>
          <cell r="I1982">
            <v>2.7</v>
          </cell>
          <cell r="J1982">
            <v>2640</v>
          </cell>
          <cell r="K1982">
            <v>92</v>
          </cell>
          <cell r="L1982">
            <v>28</v>
          </cell>
          <cell r="M1982">
            <v>0.7</v>
          </cell>
          <cell r="N1982">
            <v>16.263900576000001</v>
          </cell>
          <cell r="O1982">
            <v>273.2335296768</v>
          </cell>
        </row>
        <row r="1983">
          <cell r="A1983">
            <v>52827</v>
          </cell>
          <cell r="B1983" t="str">
            <v>28gg, 30D, SJ, Orizio</v>
          </cell>
          <cell r="C1983" t="str">
            <v>28</v>
          </cell>
          <cell r="D1983" t="str">
            <v>30</v>
          </cell>
          <cell r="E1983" t="str">
            <v>Ne</v>
          </cell>
          <cell r="F1983">
            <v>30</v>
          </cell>
          <cell r="G1983" t="str">
            <v>1/30Ne RS Cotton Marl (B13)</v>
          </cell>
          <cell r="H1983">
            <v>90</v>
          </cell>
          <cell r="I1983">
            <v>3</v>
          </cell>
          <cell r="J1983">
            <v>2640</v>
          </cell>
          <cell r="K1983">
            <v>92</v>
          </cell>
          <cell r="L1983">
            <v>28</v>
          </cell>
          <cell r="M1983">
            <v>0.65</v>
          </cell>
          <cell r="N1983">
            <v>24.094667520000002</v>
          </cell>
          <cell r="O1983">
            <v>375.87681331200002</v>
          </cell>
        </row>
        <row r="1984">
          <cell r="A1984">
            <v>52829</v>
          </cell>
          <cell r="B1984" t="str">
            <v>28gg, 30D, SJ, Santec</v>
          </cell>
          <cell r="C1984" t="str">
            <v>28</v>
          </cell>
          <cell r="D1984" t="str">
            <v>40</v>
          </cell>
          <cell r="E1984" t="str">
            <v>Ne</v>
          </cell>
          <cell r="F1984">
            <v>40</v>
          </cell>
          <cell r="G1984" t="str">
            <v>1/40Ne RS Cotton Marl (B30)</v>
          </cell>
          <cell r="H1984">
            <v>95</v>
          </cell>
          <cell r="I1984">
            <v>3</v>
          </cell>
          <cell r="J1984">
            <v>2640</v>
          </cell>
          <cell r="K1984">
            <v>92</v>
          </cell>
          <cell r="L1984">
            <v>28</v>
          </cell>
          <cell r="M1984">
            <v>0.65</v>
          </cell>
          <cell r="N1984">
            <v>18.071000640000001</v>
          </cell>
          <cell r="O1984">
            <v>281.90760998400003</v>
          </cell>
        </row>
        <row r="1985">
          <cell r="A1985">
            <v>52830</v>
          </cell>
          <cell r="B1985" t="str">
            <v>28gg, 30D, SJ, Orizio</v>
          </cell>
          <cell r="C1985" t="str">
            <v>28</v>
          </cell>
          <cell r="D1985" t="str">
            <v>40</v>
          </cell>
          <cell r="E1985" t="str">
            <v>Ne</v>
          </cell>
          <cell r="F1985">
            <v>40</v>
          </cell>
          <cell r="G1985" t="str">
            <v>1/40Ne RS Combed Cotton</v>
          </cell>
          <cell r="H1985">
            <v>93</v>
          </cell>
          <cell r="I1985">
            <v>2.8</v>
          </cell>
          <cell r="J1985">
            <v>2640</v>
          </cell>
          <cell r="K1985">
            <v>92</v>
          </cell>
          <cell r="L1985">
            <v>28</v>
          </cell>
          <cell r="M1985">
            <v>0.7</v>
          </cell>
          <cell r="N1985">
            <v>16.866267263999998</v>
          </cell>
          <cell r="O1985">
            <v>283.35329003519996</v>
          </cell>
        </row>
        <row r="1986">
          <cell r="A1986">
            <v>52831</v>
          </cell>
          <cell r="B1986" t="str">
            <v>28gg, 30D, SJ, Santec</v>
          </cell>
          <cell r="C1986" t="str">
            <v>28</v>
          </cell>
          <cell r="D1986" t="str">
            <v>26</v>
          </cell>
          <cell r="E1986" t="str">
            <v>Ne</v>
          </cell>
          <cell r="F1986">
            <v>26</v>
          </cell>
          <cell r="G1986" t="str">
            <v>1/26Ne RS Cotton Marl (B06B)</v>
          </cell>
          <cell r="H1986">
            <v>100</v>
          </cell>
          <cell r="I1986">
            <v>2.8</v>
          </cell>
          <cell r="J1986">
            <v>2640</v>
          </cell>
          <cell r="K1986">
            <v>92</v>
          </cell>
          <cell r="L1986">
            <v>26</v>
          </cell>
          <cell r="M1986">
            <v>0.65</v>
          </cell>
          <cell r="N1986">
            <v>24.094667520000002</v>
          </cell>
          <cell r="O1986">
            <v>375.87681331200002</v>
          </cell>
        </row>
        <row r="1987">
          <cell r="A1987">
            <v>52832</v>
          </cell>
          <cell r="B1987" t="str">
            <v>28gg, 30D, SJ, Orizio</v>
          </cell>
          <cell r="C1987" t="str">
            <v>28</v>
          </cell>
          <cell r="D1987" t="str">
            <v>40</v>
          </cell>
          <cell r="E1987" t="str">
            <v>Ne</v>
          </cell>
          <cell r="F1987">
            <v>40</v>
          </cell>
          <cell r="G1987" t="str">
            <v>1/40Ne RS Cotton Marl (BC05)</v>
          </cell>
          <cell r="H1987">
            <v>95</v>
          </cell>
          <cell r="I1987">
            <v>3.1</v>
          </cell>
          <cell r="J1987">
            <v>2640</v>
          </cell>
          <cell r="K1987">
            <v>92</v>
          </cell>
          <cell r="L1987">
            <v>28</v>
          </cell>
          <cell r="M1987">
            <v>0.65</v>
          </cell>
          <cell r="N1987">
            <v>18.673367328000001</v>
          </cell>
          <cell r="O1987">
            <v>291.30453031680003</v>
          </cell>
        </row>
        <row r="1988">
          <cell r="A1988">
            <v>52839</v>
          </cell>
          <cell r="B1988" t="str">
            <v>28gg, 30D, SJ, Orizio</v>
          </cell>
          <cell r="C1988" t="str">
            <v>28</v>
          </cell>
          <cell r="D1988" t="str">
            <v>30</v>
          </cell>
          <cell r="E1988" t="str">
            <v>Ne</v>
          </cell>
          <cell r="F1988">
            <v>30</v>
          </cell>
          <cell r="G1988" t="str">
            <v>1/30Ne RS Combed Cotton</v>
          </cell>
          <cell r="H1988">
            <v>100</v>
          </cell>
          <cell r="I1988">
            <v>2.9</v>
          </cell>
          <cell r="J1988">
            <v>2640</v>
          </cell>
          <cell r="K1988">
            <v>92</v>
          </cell>
          <cell r="L1988">
            <v>26</v>
          </cell>
          <cell r="M1988">
            <v>0.7</v>
          </cell>
          <cell r="N1988">
            <v>21.627832511999998</v>
          </cell>
          <cell r="O1988">
            <v>363.34758620159994</v>
          </cell>
        </row>
        <row r="1989">
          <cell r="A1989">
            <v>52840</v>
          </cell>
          <cell r="B1989" t="str">
            <v>28gg, 30D, SJ, Orizio</v>
          </cell>
          <cell r="C1989" t="str">
            <v>28</v>
          </cell>
          <cell r="D1989" t="str">
            <v>40</v>
          </cell>
          <cell r="E1989" t="str">
            <v>Ne</v>
          </cell>
          <cell r="F1989">
            <v>40</v>
          </cell>
          <cell r="G1989" t="str">
            <v>1/40Ne RS Combed Cotton</v>
          </cell>
          <cell r="H1989">
            <v>95</v>
          </cell>
          <cell r="I1989">
            <v>3.1</v>
          </cell>
          <cell r="J1989">
            <v>2640</v>
          </cell>
          <cell r="K1989">
            <v>92</v>
          </cell>
          <cell r="L1989">
            <v>28</v>
          </cell>
          <cell r="M1989">
            <v>0.7</v>
          </cell>
          <cell r="N1989">
            <v>18.673367328000001</v>
          </cell>
          <cell r="O1989">
            <v>313.71257111040001</v>
          </cell>
        </row>
        <row r="1990">
          <cell r="A1990">
            <v>52843</v>
          </cell>
          <cell r="B1990" t="str">
            <v>28gg, 30D, SJ, Orizio</v>
          </cell>
          <cell r="C1990" t="str">
            <v>28</v>
          </cell>
          <cell r="D1990" t="str">
            <v>80</v>
          </cell>
          <cell r="E1990" t="str">
            <v>Nm</v>
          </cell>
          <cell r="F1990">
            <v>48</v>
          </cell>
          <cell r="G1990" t="str">
            <v>1/80Nm RS Viscose Marl (BRC05,Bross)</v>
          </cell>
          <cell r="H1990">
            <v>91</v>
          </cell>
          <cell r="I1990">
            <v>2.5</v>
          </cell>
          <cell r="J1990">
            <v>2640</v>
          </cell>
          <cell r="K1990">
            <v>92</v>
          </cell>
          <cell r="L1990">
            <v>28</v>
          </cell>
          <cell r="M1990">
            <v>0.7</v>
          </cell>
          <cell r="N1990">
            <v>12.549306</v>
          </cell>
          <cell r="O1990">
            <v>210.82834079999998</v>
          </cell>
        </row>
        <row r="1991">
          <cell r="A1991">
            <v>52844</v>
          </cell>
          <cell r="B1991" t="str">
            <v>28gg, 30D, SJ, Orizio</v>
          </cell>
          <cell r="C1991" t="str">
            <v>28</v>
          </cell>
          <cell r="D1991" t="str">
            <v>30</v>
          </cell>
          <cell r="E1991" t="str">
            <v>Ne</v>
          </cell>
          <cell r="F1991">
            <v>30</v>
          </cell>
          <cell r="G1991" t="str">
            <v>1/30Ne RS Combed Cotton</v>
          </cell>
          <cell r="H1991">
            <v>90</v>
          </cell>
          <cell r="I1991">
            <v>3</v>
          </cell>
          <cell r="J1991">
            <v>2640</v>
          </cell>
          <cell r="K1991">
            <v>92</v>
          </cell>
          <cell r="L1991">
            <v>28</v>
          </cell>
          <cell r="M1991">
            <v>0.7</v>
          </cell>
          <cell r="N1991">
            <v>24.094667520000002</v>
          </cell>
          <cell r="O1991">
            <v>404.79041433600003</v>
          </cell>
        </row>
        <row r="1992">
          <cell r="A1992">
            <v>52845</v>
          </cell>
          <cell r="B1992" t="str">
            <v>28gg, 30D, SJ, Orizio</v>
          </cell>
          <cell r="C1992" t="str">
            <v>28</v>
          </cell>
          <cell r="D1992" t="str">
            <v>60</v>
          </cell>
          <cell r="E1992" t="str">
            <v>Nm</v>
          </cell>
          <cell r="F1992">
            <v>36</v>
          </cell>
          <cell r="G1992" t="str">
            <v>1/60Nm RS Viscose Marl (BRC05,Bross)</v>
          </cell>
          <cell r="H1992">
            <v>95</v>
          </cell>
          <cell r="I1992">
            <v>3.1</v>
          </cell>
          <cell r="J1992">
            <v>2640</v>
          </cell>
          <cell r="K1992">
            <v>92</v>
          </cell>
          <cell r="L1992">
            <v>28</v>
          </cell>
          <cell r="M1992">
            <v>0.65</v>
          </cell>
          <cell r="N1992">
            <v>20.748185920000001</v>
          </cell>
          <cell r="O1992">
            <v>323.67170035200002</v>
          </cell>
        </row>
        <row r="1993">
          <cell r="A1993">
            <v>52846</v>
          </cell>
          <cell r="B1993" t="str">
            <v>28gg, 30D, SJ, Orizio</v>
          </cell>
          <cell r="C1993" t="str">
            <v>28</v>
          </cell>
          <cell r="D1993" t="str">
            <v>40</v>
          </cell>
          <cell r="E1993" t="str">
            <v>Ne</v>
          </cell>
          <cell r="F1993">
            <v>40</v>
          </cell>
          <cell r="G1993" t="str">
            <v>1/40Ne RS Combed Cotton</v>
          </cell>
          <cell r="H1993">
            <v>96</v>
          </cell>
          <cell r="I1993">
            <v>3</v>
          </cell>
          <cell r="J1993">
            <v>2640</v>
          </cell>
          <cell r="K1993">
            <v>92</v>
          </cell>
          <cell r="L1993">
            <v>28</v>
          </cell>
          <cell r="M1993">
            <v>0.7</v>
          </cell>
          <cell r="N1993">
            <v>18.071000640000001</v>
          </cell>
          <cell r="O1993">
            <v>303.59281075199999</v>
          </cell>
        </row>
        <row r="1994">
          <cell r="A1994">
            <v>52867</v>
          </cell>
          <cell r="B1994" t="str">
            <v>18gg, 30D, SJ, Orizio</v>
          </cell>
          <cell r="C1994" t="str">
            <v>18</v>
          </cell>
          <cell r="D1994" t="str">
            <v>20</v>
          </cell>
          <cell r="E1994" t="str">
            <v>Ne</v>
          </cell>
          <cell r="F1994">
            <v>20</v>
          </cell>
          <cell r="G1994" t="str">
            <v>1/20Ne Rs Combed Cotton</v>
          </cell>
          <cell r="H1994">
            <v>100</v>
          </cell>
          <cell r="I1994">
            <v>2.85</v>
          </cell>
          <cell r="J1994">
            <v>1680</v>
          </cell>
          <cell r="K1994">
            <v>88</v>
          </cell>
          <cell r="L1994">
            <v>26</v>
          </cell>
          <cell r="M1994">
            <v>0.7</v>
          </cell>
          <cell r="N1994">
            <v>19.406683296000004</v>
          </cell>
          <cell r="O1994">
            <v>326.03227937280008</v>
          </cell>
        </row>
        <row r="1995">
          <cell r="A1995">
            <v>52868</v>
          </cell>
          <cell r="B1995" t="str">
            <v>28gg, 30D, SJ, Orizio</v>
          </cell>
          <cell r="C1995" t="str">
            <v>28</v>
          </cell>
          <cell r="D1995" t="str">
            <v>30</v>
          </cell>
          <cell r="E1995" t="str">
            <v>Ne</v>
          </cell>
          <cell r="F1995">
            <v>30</v>
          </cell>
          <cell r="G1995" t="str">
            <v>1/30Ne RS Fair Trade Cotton</v>
          </cell>
          <cell r="H1995">
            <v>96</v>
          </cell>
          <cell r="I1995">
            <v>3</v>
          </cell>
          <cell r="J1995">
            <v>2640</v>
          </cell>
          <cell r="K1995">
            <v>92</v>
          </cell>
          <cell r="L1995">
            <v>28</v>
          </cell>
          <cell r="M1995">
            <v>0.7</v>
          </cell>
          <cell r="N1995">
            <v>24.094667520000002</v>
          </cell>
          <cell r="O1995">
            <v>404.79041433600003</v>
          </cell>
        </row>
        <row r="1996">
          <cell r="A1996">
            <v>52871</v>
          </cell>
          <cell r="B1996" t="str">
            <v>28gg, 30D, SJ, Orizio</v>
          </cell>
          <cell r="C1996" t="str">
            <v>28</v>
          </cell>
          <cell r="D1996" t="str">
            <v>40</v>
          </cell>
          <cell r="E1996" t="str">
            <v>Ne</v>
          </cell>
          <cell r="F1996">
            <v>40</v>
          </cell>
          <cell r="G1996" t="str">
            <v>1/40Ne RS BCI Cotton/Cotton (60/40)</v>
          </cell>
          <cell r="H1996">
            <v>95</v>
          </cell>
          <cell r="I1996">
            <v>3.1</v>
          </cell>
          <cell r="J1996">
            <v>2640</v>
          </cell>
          <cell r="K1996">
            <v>92</v>
          </cell>
          <cell r="L1996">
            <v>28</v>
          </cell>
          <cell r="M1996">
            <v>0.7</v>
          </cell>
          <cell r="N1996">
            <v>18.673367328000001</v>
          </cell>
          <cell r="O1996">
            <v>313.71257111040001</v>
          </cell>
        </row>
        <row r="1997">
          <cell r="A1997">
            <v>52874</v>
          </cell>
          <cell r="B1997" t="str">
            <v>28gg, 30D, SJ, Santec</v>
          </cell>
          <cell r="C1997" t="str">
            <v>28</v>
          </cell>
          <cell r="D1997" t="str">
            <v>26</v>
          </cell>
          <cell r="E1997" t="str">
            <v>Ne</v>
          </cell>
          <cell r="F1997">
            <v>26</v>
          </cell>
          <cell r="G1997" t="str">
            <v>1/26Ne RS Combed Cotton</v>
          </cell>
          <cell r="H1997">
            <v>100</v>
          </cell>
          <cell r="I1997">
            <v>2.85</v>
          </cell>
          <cell r="J1997">
            <v>2640</v>
          </cell>
          <cell r="K1997">
            <v>92</v>
          </cell>
          <cell r="L1997">
            <v>26</v>
          </cell>
          <cell r="M1997">
            <v>0.7</v>
          </cell>
          <cell r="N1997">
            <v>24.524929440000005</v>
          </cell>
          <cell r="O1997">
            <v>412.01881459200007</v>
          </cell>
        </row>
        <row r="1998">
          <cell r="A1998">
            <v>52876</v>
          </cell>
          <cell r="B1998" t="str">
            <v>28gg, 30D, SJ, Santec</v>
          </cell>
          <cell r="C1998" t="str">
            <v>28</v>
          </cell>
          <cell r="D1998" t="str">
            <v>50</v>
          </cell>
          <cell r="E1998" t="str">
            <v>Nm</v>
          </cell>
          <cell r="F1998">
            <v>30</v>
          </cell>
          <cell r="G1998" t="str">
            <v>1/50Nm OES Viscose</v>
          </cell>
          <cell r="H1998">
            <v>93</v>
          </cell>
          <cell r="I1998">
            <v>3.15</v>
          </cell>
          <cell r="J1998">
            <v>2640</v>
          </cell>
          <cell r="K1998">
            <v>92</v>
          </cell>
          <cell r="L1998">
            <v>28</v>
          </cell>
          <cell r="M1998">
            <v>0.7</v>
          </cell>
          <cell r="N1998">
            <v>25.299400896000002</v>
          </cell>
          <cell r="O1998">
            <v>425.02993505280006</v>
          </cell>
        </row>
        <row r="1999">
          <cell r="A1999">
            <v>52883</v>
          </cell>
          <cell r="B1999" t="str">
            <v>28gg, 30D, SJ, Orizio</v>
          </cell>
          <cell r="C1999" t="str">
            <v>28</v>
          </cell>
          <cell r="D1999" t="str">
            <v>40</v>
          </cell>
          <cell r="E1999" t="str">
            <v>Ne</v>
          </cell>
          <cell r="F1999">
            <v>40</v>
          </cell>
          <cell r="G1999" t="str">
            <v xml:space="preserve">1/40Ne RS 60/40 BCI Cotton /Cotton </v>
          </cell>
          <cell r="H1999">
            <v>95</v>
          </cell>
          <cell r="I1999">
            <v>3</v>
          </cell>
          <cell r="J1999">
            <v>2640</v>
          </cell>
          <cell r="K1999">
            <v>92</v>
          </cell>
          <cell r="L1999">
            <v>28</v>
          </cell>
          <cell r="M1999">
            <v>0.7</v>
          </cell>
          <cell r="N1999">
            <v>18.071000640000001</v>
          </cell>
          <cell r="O1999">
            <v>303.59281075199999</v>
          </cell>
        </row>
        <row r="2000">
          <cell r="A2000">
            <v>52884</v>
          </cell>
          <cell r="B2000" t="str">
            <v>28gg, 30D, SJ, Orizio</v>
          </cell>
          <cell r="C2000" t="str">
            <v>28</v>
          </cell>
          <cell r="D2000" t="str">
            <v>40</v>
          </cell>
          <cell r="E2000" t="str">
            <v>Ne</v>
          </cell>
          <cell r="F2000">
            <v>40</v>
          </cell>
          <cell r="G2000" t="str">
            <v>1/40Ne RS Cotton Marl (JBA13)</v>
          </cell>
          <cell r="H2000">
            <v>95</v>
          </cell>
          <cell r="I2000">
            <v>3</v>
          </cell>
          <cell r="J2000">
            <v>2640</v>
          </cell>
          <cell r="K2000">
            <v>92</v>
          </cell>
          <cell r="L2000">
            <v>28</v>
          </cell>
          <cell r="M2000">
            <v>0.65</v>
          </cell>
          <cell r="N2000">
            <v>18.071000640000001</v>
          </cell>
          <cell r="O2000">
            <v>281.90760998400003</v>
          </cell>
        </row>
        <row r="2001">
          <cell r="A2001">
            <v>52885</v>
          </cell>
          <cell r="B2001" t="str">
            <v>24gg, 30D, SJ, Orizio</v>
          </cell>
          <cell r="C2001" t="str">
            <v>24</v>
          </cell>
          <cell r="D2001" t="str">
            <v>40</v>
          </cell>
          <cell r="E2001" t="str">
            <v>Ne</v>
          </cell>
          <cell r="F2001">
            <v>40</v>
          </cell>
          <cell r="G2001" t="str">
            <v>1/40Ne RS Cotton Marl (H103)</v>
          </cell>
          <cell r="H2001">
            <v>95</v>
          </cell>
          <cell r="I2001">
            <v>2.7</v>
          </cell>
          <cell r="J2001">
            <v>2220</v>
          </cell>
          <cell r="K2001">
            <v>92</v>
          </cell>
          <cell r="L2001">
            <v>28</v>
          </cell>
          <cell r="M2001">
            <v>0.65</v>
          </cell>
          <cell r="N2001">
            <v>13.676461848000002</v>
          </cell>
          <cell r="O2001">
            <v>213.35280482880006</v>
          </cell>
        </row>
        <row r="2002">
          <cell r="A2002">
            <v>52886</v>
          </cell>
          <cell r="B2002" t="str">
            <v>28gg, 30D, SJ, Santec</v>
          </cell>
          <cell r="C2002" t="str">
            <v>28</v>
          </cell>
          <cell r="D2002" t="str">
            <v>26</v>
          </cell>
          <cell r="E2002" t="str">
            <v>Ne</v>
          </cell>
          <cell r="F2002">
            <v>26</v>
          </cell>
          <cell r="G2002" t="str">
            <v>1/26Ne RS Cotton Marl (B25)</v>
          </cell>
          <cell r="H2002">
            <v>100</v>
          </cell>
          <cell r="I2002">
            <v>2.8</v>
          </cell>
          <cell r="J2002">
            <v>2640</v>
          </cell>
          <cell r="K2002">
            <v>92</v>
          </cell>
          <cell r="L2002">
            <v>26</v>
          </cell>
          <cell r="M2002">
            <v>0.65</v>
          </cell>
          <cell r="N2002">
            <v>24.094667520000002</v>
          </cell>
          <cell r="O2002">
            <v>375.87681331200002</v>
          </cell>
        </row>
        <row r="2003">
          <cell r="A2003">
            <v>52887</v>
          </cell>
          <cell r="B2003" t="str">
            <v>28gg, 30D, SJ, Orizio</v>
          </cell>
          <cell r="C2003" t="str">
            <v>28</v>
          </cell>
          <cell r="D2003" t="str">
            <v>30</v>
          </cell>
          <cell r="E2003" t="str">
            <v>Ne</v>
          </cell>
          <cell r="F2003">
            <v>30</v>
          </cell>
          <cell r="G2003" t="str">
            <v>1/30Ne RS Cotton Marl (B25)</v>
          </cell>
          <cell r="H2003">
            <v>100</v>
          </cell>
          <cell r="I2003">
            <v>2.9</v>
          </cell>
          <cell r="J2003">
            <v>2640</v>
          </cell>
          <cell r="K2003">
            <v>92</v>
          </cell>
          <cell r="L2003">
            <v>26</v>
          </cell>
          <cell r="M2003">
            <v>0.65</v>
          </cell>
          <cell r="N2003">
            <v>21.627832511999998</v>
          </cell>
          <cell r="O2003">
            <v>337.39418718719998</v>
          </cell>
        </row>
        <row r="2004">
          <cell r="A2004">
            <v>52888</v>
          </cell>
          <cell r="B2004" t="str">
            <v>28gg, 30D, SJ, Santec</v>
          </cell>
          <cell r="C2004" t="str">
            <v>28</v>
          </cell>
          <cell r="D2004" t="str">
            <v>30</v>
          </cell>
          <cell r="E2004" t="str">
            <v>Ne</v>
          </cell>
          <cell r="F2004">
            <v>30</v>
          </cell>
          <cell r="G2004" t="str">
            <v>1/30Ne RS Combed Cotton</v>
          </cell>
          <cell r="H2004">
            <v>100</v>
          </cell>
          <cell r="I2004">
            <v>2.9</v>
          </cell>
          <cell r="J2004">
            <v>2640</v>
          </cell>
          <cell r="K2004">
            <v>92</v>
          </cell>
          <cell r="L2004">
            <v>26</v>
          </cell>
          <cell r="M2004">
            <v>0.7</v>
          </cell>
          <cell r="N2004">
            <v>21.627832511999998</v>
          </cell>
          <cell r="O2004">
            <v>363.34758620159994</v>
          </cell>
        </row>
        <row r="2005">
          <cell r="A2005">
            <v>52890</v>
          </cell>
          <cell r="B2005" t="str">
            <v>24gg, 30D, SJ, Santec</v>
          </cell>
          <cell r="C2005" t="str">
            <v>24</v>
          </cell>
          <cell r="D2005" t="str">
            <v>50</v>
          </cell>
          <cell r="E2005" t="str">
            <v>Nm</v>
          </cell>
          <cell r="F2005">
            <v>30</v>
          </cell>
          <cell r="G2005" t="str">
            <v>1/50Nm RS Viscose</v>
          </cell>
          <cell r="H2005">
            <v>100</v>
          </cell>
          <cell r="I2005">
            <v>2.6</v>
          </cell>
          <cell r="J2005">
            <v>2220</v>
          </cell>
          <cell r="K2005">
            <v>92</v>
          </cell>
          <cell r="L2005">
            <v>26</v>
          </cell>
          <cell r="M2005">
            <v>0.7</v>
          </cell>
          <cell r="N2005">
            <v>16.305622944000003</v>
          </cell>
          <cell r="O2005">
            <v>273.93446545920006</v>
          </cell>
        </row>
        <row r="2006">
          <cell r="A2006">
            <v>52892</v>
          </cell>
          <cell r="B2006" t="str">
            <v>28gg, 30D, SJ, Orizio</v>
          </cell>
          <cell r="C2006" t="str">
            <v>28</v>
          </cell>
          <cell r="D2006" t="str">
            <v>30</v>
          </cell>
          <cell r="E2006" t="str">
            <v>Ne</v>
          </cell>
          <cell r="F2006">
            <v>30</v>
          </cell>
          <cell r="G2006" t="str">
            <v>1/30Ne RS Cotton Marl (B08)</v>
          </cell>
          <cell r="H2006">
            <v>100</v>
          </cell>
          <cell r="I2006">
            <v>2.6</v>
          </cell>
          <cell r="J2006">
            <v>2640</v>
          </cell>
          <cell r="K2006">
            <v>92</v>
          </cell>
          <cell r="L2006">
            <v>26</v>
          </cell>
          <cell r="M2006">
            <v>0.65</v>
          </cell>
          <cell r="N2006">
            <v>19.390470528000005</v>
          </cell>
          <cell r="O2006">
            <v>302.49134023680006</v>
          </cell>
        </row>
        <row r="2007">
          <cell r="A2007">
            <v>52894</v>
          </cell>
          <cell r="B2007" t="str">
            <v>28gg, 30D, SJ, Orizio</v>
          </cell>
          <cell r="C2007" t="str">
            <v>28</v>
          </cell>
          <cell r="D2007" t="str">
            <v>40</v>
          </cell>
          <cell r="E2007" t="str">
            <v>Ne</v>
          </cell>
          <cell r="F2007">
            <v>40</v>
          </cell>
          <cell r="G2007" t="str">
            <v>1/40Ne RS Cotton Marl (B38)</v>
          </cell>
          <cell r="H2007">
            <v>93</v>
          </cell>
          <cell r="I2007">
            <v>2.8</v>
          </cell>
          <cell r="J2007">
            <v>2640</v>
          </cell>
          <cell r="K2007">
            <v>92</v>
          </cell>
          <cell r="L2007">
            <v>28</v>
          </cell>
          <cell r="M2007">
            <v>0.65</v>
          </cell>
          <cell r="N2007">
            <v>16.866267263999998</v>
          </cell>
          <cell r="O2007">
            <v>263.11376931839999</v>
          </cell>
        </row>
        <row r="2008">
          <cell r="A2008">
            <v>52896</v>
          </cell>
          <cell r="B2008" t="str">
            <v>28gg, 30D, SJ, Orizio</v>
          </cell>
          <cell r="C2008" t="str">
            <v>28</v>
          </cell>
          <cell r="D2008" t="str">
            <v>32</v>
          </cell>
          <cell r="E2008" t="str">
            <v>Ne</v>
          </cell>
          <cell r="F2008">
            <v>32</v>
          </cell>
          <cell r="G2008" t="str">
            <v>1/32Ne RS Combed Cotton</v>
          </cell>
          <cell r="H2008">
            <v>96</v>
          </cell>
          <cell r="I2008">
            <v>3.25</v>
          </cell>
          <cell r="J2008">
            <v>2465</v>
          </cell>
          <cell r="K2008">
            <v>92</v>
          </cell>
          <cell r="L2008">
            <v>28</v>
          </cell>
          <cell r="M2008">
            <v>0.7</v>
          </cell>
          <cell r="N2008">
            <v>22.849006293750001</v>
          </cell>
          <cell r="O2008">
            <v>383.86330573499998</v>
          </cell>
        </row>
        <row r="2009">
          <cell r="A2009">
            <v>52897</v>
          </cell>
          <cell r="B2009" t="str">
            <v>28gg, 30D, SJ, Orizio</v>
          </cell>
          <cell r="C2009" t="str">
            <v>28</v>
          </cell>
          <cell r="D2009" t="str">
            <v>50</v>
          </cell>
          <cell r="E2009" t="str">
            <v>Nm</v>
          </cell>
          <cell r="F2009">
            <v>30</v>
          </cell>
          <cell r="G2009" t="str">
            <v>1/50Nm MVS Viscose(Lopil)</v>
          </cell>
          <cell r="H2009">
            <v>93</v>
          </cell>
          <cell r="I2009">
            <v>3.15</v>
          </cell>
          <cell r="J2009">
            <v>2640</v>
          </cell>
          <cell r="K2009">
            <v>92</v>
          </cell>
          <cell r="L2009">
            <v>28</v>
          </cell>
          <cell r="M2009">
            <v>0.7</v>
          </cell>
          <cell r="N2009">
            <v>25.299400896000002</v>
          </cell>
          <cell r="O2009">
            <v>425.02993505280006</v>
          </cell>
        </row>
        <row r="2010">
          <cell r="A2010">
            <v>52899</v>
          </cell>
          <cell r="B2010" t="str">
            <v>28gg, 30D, SJ, Orizio</v>
          </cell>
          <cell r="C2010" t="str">
            <v>28</v>
          </cell>
          <cell r="D2010" t="str">
            <v>40</v>
          </cell>
          <cell r="E2010" t="str">
            <v>Ne</v>
          </cell>
          <cell r="F2010">
            <v>40</v>
          </cell>
          <cell r="G2010" t="str">
            <v>1/40Ne MVS Cotton(Lopil)</v>
          </cell>
          <cell r="H2010">
            <v>93</v>
          </cell>
          <cell r="I2010">
            <v>2.8</v>
          </cell>
          <cell r="J2010">
            <v>2640</v>
          </cell>
          <cell r="K2010">
            <v>92</v>
          </cell>
          <cell r="L2010">
            <v>28</v>
          </cell>
          <cell r="M2010">
            <v>0.7</v>
          </cell>
          <cell r="N2010">
            <v>16.866267263999998</v>
          </cell>
          <cell r="O2010">
            <v>283.35329003519996</v>
          </cell>
        </row>
        <row r="2011">
          <cell r="A2011">
            <v>52900</v>
          </cell>
          <cell r="B2011" t="str">
            <v>24gg, 30D, SJ, Santec</v>
          </cell>
          <cell r="C2011" t="str">
            <v>24</v>
          </cell>
          <cell r="D2011" t="str">
            <v>50</v>
          </cell>
          <cell r="E2011" t="str">
            <v>Nm</v>
          </cell>
          <cell r="F2011">
            <v>30</v>
          </cell>
          <cell r="G2011" t="str">
            <v>1/50Nm RS Viscose</v>
          </cell>
          <cell r="H2011">
            <v>100</v>
          </cell>
          <cell r="I2011">
            <v>2.6</v>
          </cell>
          <cell r="J2011">
            <v>2220</v>
          </cell>
          <cell r="K2011">
            <v>92</v>
          </cell>
          <cell r="L2011">
            <v>26</v>
          </cell>
          <cell r="M2011">
            <v>0.7</v>
          </cell>
          <cell r="N2011">
            <v>16.305622944000003</v>
          </cell>
          <cell r="O2011">
            <v>273.93446545920006</v>
          </cell>
        </row>
        <row r="2012">
          <cell r="A2012">
            <v>52901</v>
          </cell>
          <cell r="B2012" t="str">
            <v>28gg, 30D, SJ, Orizio</v>
          </cell>
          <cell r="C2012" t="str">
            <v>28</v>
          </cell>
          <cell r="D2012" t="str">
            <v>70</v>
          </cell>
          <cell r="E2012" t="str">
            <v>Nm</v>
          </cell>
          <cell r="F2012">
            <v>42</v>
          </cell>
          <cell r="G2012" t="str">
            <v>1/70Nm Compact Modal/Silk 90/10</v>
          </cell>
          <cell r="H2012">
            <v>95</v>
          </cell>
          <cell r="I2012">
            <v>2.85</v>
          </cell>
          <cell r="J2012">
            <v>2640</v>
          </cell>
          <cell r="K2012">
            <v>92</v>
          </cell>
          <cell r="L2012">
            <v>28</v>
          </cell>
          <cell r="M2012">
            <v>0.7</v>
          </cell>
          <cell r="N2012">
            <v>16.34995296</v>
          </cell>
          <cell r="O2012">
            <v>274.67920972799999</v>
          </cell>
        </row>
        <row r="2013">
          <cell r="A2013">
            <v>52902</v>
          </cell>
          <cell r="B2013" t="str">
            <v>28gg, 30D, SJ, Orizio</v>
          </cell>
          <cell r="C2013" t="str">
            <v>28</v>
          </cell>
          <cell r="D2013" t="str">
            <v>32</v>
          </cell>
          <cell r="E2013" t="str">
            <v>Ne</v>
          </cell>
          <cell r="F2013">
            <v>32</v>
          </cell>
          <cell r="G2013" t="str">
            <v>1/32Ne RS Combed Cotton</v>
          </cell>
          <cell r="H2013">
            <v>92</v>
          </cell>
          <cell r="I2013">
            <v>3.35</v>
          </cell>
          <cell r="J2013">
            <v>2640</v>
          </cell>
          <cell r="K2013">
            <v>92</v>
          </cell>
          <cell r="L2013">
            <v>28</v>
          </cell>
          <cell r="M2013">
            <v>0.7</v>
          </cell>
          <cell r="N2013">
            <v>25.224105059999999</v>
          </cell>
          <cell r="O2013">
            <v>423.76496500799999</v>
          </cell>
        </row>
        <row r="2014">
          <cell r="A2014">
            <v>52903</v>
          </cell>
          <cell r="B2014" t="str">
            <v>28gg, 30D, SJ, Orizio</v>
          </cell>
          <cell r="C2014" t="str">
            <v>28</v>
          </cell>
          <cell r="D2014" t="str">
            <v>32</v>
          </cell>
          <cell r="E2014" t="str">
            <v>Ne</v>
          </cell>
          <cell r="F2014">
            <v>32</v>
          </cell>
          <cell r="G2014" t="str">
            <v>1/32Ne RS Cotton Marl (B10)</v>
          </cell>
          <cell r="H2014">
            <v>92</v>
          </cell>
          <cell r="I2014">
            <v>3.35</v>
          </cell>
          <cell r="J2014">
            <v>2640</v>
          </cell>
          <cell r="K2014">
            <v>92</v>
          </cell>
          <cell r="L2014">
            <v>28</v>
          </cell>
          <cell r="M2014">
            <v>0.65</v>
          </cell>
          <cell r="N2014">
            <v>25.224105059999999</v>
          </cell>
          <cell r="O2014">
            <v>393.49603893599999</v>
          </cell>
        </row>
        <row r="2015">
          <cell r="A2015">
            <v>52905</v>
          </cell>
          <cell r="B2015" t="str">
            <v>24gg, 30D, SJ, Santec</v>
          </cell>
          <cell r="C2015" t="str">
            <v>24</v>
          </cell>
          <cell r="D2015" t="str">
            <v>30</v>
          </cell>
          <cell r="E2015" t="str">
            <v>Ne</v>
          </cell>
          <cell r="F2015">
            <v>30</v>
          </cell>
          <cell r="G2015" t="str">
            <v>1/30Ne RS Combed Cotton</v>
          </cell>
          <cell r="H2015">
            <v>94</v>
          </cell>
          <cell r="I2015">
            <v>3</v>
          </cell>
          <cell r="J2015">
            <v>2220</v>
          </cell>
          <cell r="K2015">
            <v>92</v>
          </cell>
          <cell r="L2015">
            <v>28</v>
          </cell>
          <cell r="M2015">
            <v>0.7</v>
          </cell>
          <cell r="N2015">
            <v>20.261424959999999</v>
          </cell>
          <cell r="O2015">
            <v>340.39193932799998</v>
          </cell>
        </row>
        <row r="2016">
          <cell r="A2016">
            <v>52906</v>
          </cell>
          <cell r="B2016" t="str">
            <v>28gg, 30D, SJ, Santec</v>
          </cell>
          <cell r="C2016" t="str">
            <v>28</v>
          </cell>
          <cell r="D2016" t="str">
            <v>70</v>
          </cell>
          <cell r="E2016" t="str">
            <v>Nm</v>
          </cell>
          <cell r="F2016">
            <v>42</v>
          </cell>
          <cell r="G2016" t="str">
            <v>1/70Nm MVS Viscose(Lopil)</v>
          </cell>
          <cell r="H2016">
            <v>95</v>
          </cell>
          <cell r="I2016">
            <v>2.85</v>
          </cell>
          <cell r="J2016">
            <v>2640</v>
          </cell>
          <cell r="K2016">
            <v>92</v>
          </cell>
          <cell r="L2016">
            <v>28</v>
          </cell>
          <cell r="M2016">
            <v>0.7</v>
          </cell>
          <cell r="N2016">
            <v>16.34995296</v>
          </cell>
          <cell r="O2016">
            <v>274.67920972799999</v>
          </cell>
        </row>
        <row r="2017">
          <cell r="A2017">
            <v>52907</v>
          </cell>
          <cell r="B2017" t="str">
            <v>28gg, 30D, SJ, Orizio</v>
          </cell>
          <cell r="C2017" t="str">
            <v>28</v>
          </cell>
          <cell r="D2017" t="str">
            <v>32</v>
          </cell>
          <cell r="E2017" t="str">
            <v>Ne</v>
          </cell>
          <cell r="F2017">
            <v>32</v>
          </cell>
          <cell r="G2017" t="str">
            <v>1/32Ne RS Cotton Marl (B04B)</v>
          </cell>
          <cell r="H2017">
            <v>92</v>
          </cell>
          <cell r="I2017">
            <v>3.35</v>
          </cell>
          <cell r="J2017">
            <v>2640</v>
          </cell>
          <cell r="K2017">
            <v>92</v>
          </cell>
          <cell r="L2017">
            <v>28</v>
          </cell>
          <cell r="M2017">
            <v>0.65</v>
          </cell>
          <cell r="N2017">
            <v>25.224105059999999</v>
          </cell>
          <cell r="O2017">
            <v>393.49603893599999</v>
          </cell>
        </row>
        <row r="2018">
          <cell r="A2018">
            <v>52909</v>
          </cell>
          <cell r="B2018" t="str">
            <v>24gg, 30D, SJ, Orizio</v>
          </cell>
          <cell r="C2018" t="str">
            <v>24</v>
          </cell>
          <cell r="D2018" t="str">
            <v>20</v>
          </cell>
          <cell r="E2018" t="str">
            <v>Ne</v>
          </cell>
          <cell r="F2018">
            <v>20</v>
          </cell>
          <cell r="G2018" t="str">
            <v>1/20Ne Rs Combed Cotton</v>
          </cell>
          <cell r="H2018">
            <v>100</v>
          </cell>
          <cell r="I2018">
            <v>3.25</v>
          </cell>
          <cell r="J2018">
            <v>2220</v>
          </cell>
          <cell r="K2018">
            <v>92</v>
          </cell>
          <cell r="L2018">
            <v>26</v>
          </cell>
          <cell r="M2018">
            <v>0.7</v>
          </cell>
          <cell r="N2018">
            <v>30.57304302</v>
          </cell>
          <cell r="O2018">
            <v>513.62712273599993</v>
          </cell>
        </row>
        <row r="2019">
          <cell r="A2019">
            <v>52914</v>
          </cell>
          <cell r="B2019" t="str">
            <v>28gg, 30D, SJ, Orizio</v>
          </cell>
          <cell r="C2019" t="str">
            <v>28</v>
          </cell>
          <cell r="D2019" t="str">
            <v>40</v>
          </cell>
          <cell r="E2019" t="str">
            <v>Ne</v>
          </cell>
          <cell r="F2019">
            <v>40</v>
          </cell>
          <cell r="G2019" t="str">
            <v>1/40Ne RS Cotton Marl (BC05)</v>
          </cell>
          <cell r="H2019">
            <v>95</v>
          </cell>
          <cell r="I2019">
            <v>3.1</v>
          </cell>
          <cell r="J2019">
            <v>2640</v>
          </cell>
          <cell r="K2019">
            <v>92</v>
          </cell>
          <cell r="L2019">
            <v>28</v>
          </cell>
          <cell r="M2019">
            <v>0.65</v>
          </cell>
          <cell r="N2019">
            <v>18.673367328000001</v>
          </cell>
          <cell r="O2019">
            <v>291.30453031680003</v>
          </cell>
        </row>
        <row r="2020">
          <cell r="A2020">
            <v>52916</v>
          </cell>
          <cell r="B2020" t="str">
            <v>28gg, 30D, SJ, Orizio</v>
          </cell>
          <cell r="C2020" t="str">
            <v>28</v>
          </cell>
          <cell r="D2020" t="str">
            <v>40</v>
          </cell>
          <cell r="E2020" t="str">
            <v>Ne</v>
          </cell>
          <cell r="F2020">
            <v>40</v>
          </cell>
          <cell r="G2020" t="str">
            <v>1/40Ne RS Cotton Marl (JBA13)</v>
          </cell>
          <cell r="H2020">
            <v>95</v>
          </cell>
          <cell r="I2020">
            <v>3.1</v>
          </cell>
          <cell r="J2020">
            <v>2640</v>
          </cell>
          <cell r="K2020">
            <v>92</v>
          </cell>
          <cell r="L2020">
            <v>28</v>
          </cell>
          <cell r="M2020">
            <v>0.65</v>
          </cell>
          <cell r="N2020">
            <v>18.673367328000001</v>
          </cell>
          <cell r="O2020">
            <v>291.30453031680003</v>
          </cell>
        </row>
        <row r="2021">
          <cell r="A2021">
            <v>52918</v>
          </cell>
          <cell r="B2021" t="str">
            <v>28gg, 30D, SJ, Orizio</v>
          </cell>
          <cell r="C2021" t="str">
            <v>28</v>
          </cell>
          <cell r="D2021" t="str">
            <v>70</v>
          </cell>
          <cell r="E2021" t="str">
            <v>Nm</v>
          </cell>
          <cell r="F2021">
            <v>42</v>
          </cell>
          <cell r="G2021" t="str">
            <v>1/70Nm Air Jet Viscose</v>
          </cell>
          <cell r="H2021">
            <v>95</v>
          </cell>
          <cell r="I2021">
            <v>2.85</v>
          </cell>
          <cell r="J2021">
            <v>2640</v>
          </cell>
          <cell r="K2021">
            <v>92</v>
          </cell>
          <cell r="L2021">
            <v>28</v>
          </cell>
          <cell r="M2021">
            <v>0.7</v>
          </cell>
          <cell r="N2021">
            <v>16.34995296</v>
          </cell>
          <cell r="O2021">
            <v>274.67920972799999</v>
          </cell>
        </row>
        <row r="2022">
          <cell r="A2022">
            <v>52923</v>
          </cell>
          <cell r="B2022" t="str">
            <v>28gg, 30D, SJ, Santec</v>
          </cell>
          <cell r="C2022" t="str">
            <v>28</v>
          </cell>
          <cell r="D2022" t="str">
            <v>32</v>
          </cell>
          <cell r="E2022" t="str">
            <v>Ne</v>
          </cell>
          <cell r="F2022">
            <v>32</v>
          </cell>
          <cell r="G2022" t="str">
            <v>1/32Ne RS Combed Cotton</v>
          </cell>
          <cell r="H2022">
            <v>100</v>
          </cell>
          <cell r="I2022">
            <v>2.8</v>
          </cell>
          <cell r="J2022">
            <v>2640</v>
          </cell>
          <cell r="K2022">
            <v>92</v>
          </cell>
          <cell r="L2022">
            <v>26</v>
          </cell>
          <cell r="M2022">
            <v>0.7</v>
          </cell>
          <cell r="N2022">
            <v>19.576917359999999</v>
          </cell>
          <cell r="O2022">
            <v>328.89221164799994</v>
          </cell>
        </row>
        <row r="2023">
          <cell r="A2023">
            <v>52929</v>
          </cell>
          <cell r="B2023" t="str">
            <v>28gg, 30D, SJ, Orizio</v>
          </cell>
          <cell r="C2023" t="str">
            <v>28</v>
          </cell>
          <cell r="D2023" t="str">
            <v>30</v>
          </cell>
          <cell r="E2023" t="str">
            <v>Ne</v>
          </cell>
          <cell r="F2023">
            <v>30</v>
          </cell>
          <cell r="G2023" t="str">
            <v>1/30Ne RS Combed Cotton</v>
          </cell>
          <cell r="H2023">
            <v>95</v>
          </cell>
          <cell r="I2023">
            <v>3.35</v>
          </cell>
          <cell r="J2023">
            <v>2640</v>
          </cell>
          <cell r="K2023">
            <v>92</v>
          </cell>
          <cell r="L2023">
            <v>28</v>
          </cell>
          <cell r="M2023">
            <v>0.7</v>
          </cell>
          <cell r="N2023">
            <v>26.905712063999999</v>
          </cell>
          <cell r="O2023">
            <v>452.01596267519994</v>
          </cell>
        </row>
        <row r="2024">
          <cell r="A2024">
            <v>52933</v>
          </cell>
          <cell r="B2024" t="str">
            <v>28gg, 30D, SJ, Orizio</v>
          </cell>
          <cell r="C2024" t="str">
            <v>28</v>
          </cell>
          <cell r="D2024" t="str">
            <v>28</v>
          </cell>
          <cell r="E2024" t="str">
            <v>Ne</v>
          </cell>
          <cell r="F2024">
            <v>28</v>
          </cell>
          <cell r="G2024" t="str">
            <v xml:space="preserve">1/28Ne RS Combed Cotton </v>
          </cell>
          <cell r="H2024">
            <v>95</v>
          </cell>
          <cell r="I2024">
            <v>3.35</v>
          </cell>
          <cell r="J2024">
            <v>2640</v>
          </cell>
          <cell r="K2024">
            <v>92</v>
          </cell>
          <cell r="L2024">
            <v>28</v>
          </cell>
          <cell r="M2024">
            <v>0.7</v>
          </cell>
          <cell r="N2024">
            <v>28.82754864</v>
          </cell>
          <cell r="O2024">
            <v>484.30281715199999</v>
          </cell>
        </row>
        <row r="2025">
          <cell r="A2025">
            <v>52935</v>
          </cell>
          <cell r="B2025" t="str">
            <v>24gg, 30D, SJ, Orizio</v>
          </cell>
          <cell r="C2025" t="str">
            <v>24</v>
          </cell>
          <cell r="D2025" t="str">
            <v>20</v>
          </cell>
          <cell r="E2025" t="str">
            <v>Ne</v>
          </cell>
          <cell r="F2025">
            <v>20</v>
          </cell>
          <cell r="G2025" t="str">
            <v>1/20Ne RS Cotton Marl(B2492)</v>
          </cell>
          <cell r="H2025">
            <v>100</v>
          </cell>
          <cell r="I2025">
            <v>3.25</v>
          </cell>
          <cell r="J2025">
            <v>2220</v>
          </cell>
          <cell r="K2025">
            <v>92</v>
          </cell>
          <cell r="L2025">
            <v>26</v>
          </cell>
          <cell r="M2025">
            <v>0.65</v>
          </cell>
          <cell r="N2025">
            <v>30.57304302</v>
          </cell>
          <cell r="O2025">
            <v>476.93947111200004</v>
          </cell>
        </row>
        <row r="2026">
          <cell r="A2026">
            <v>52937</v>
          </cell>
          <cell r="B2026" t="str">
            <v>28gg, 30D, SJ, Orizio</v>
          </cell>
          <cell r="C2026" t="str">
            <v>28</v>
          </cell>
          <cell r="D2026" t="str">
            <v>40</v>
          </cell>
          <cell r="E2026" t="str">
            <v>Ne</v>
          </cell>
          <cell r="F2026">
            <v>40</v>
          </cell>
          <cell r="G2026" t="str">
            <v>1/40Ne RS Cotton Marl (BC05)</v>
          </cell>
          <cell r="H2026">
            <v>100</v>
          </cell>
          <cell r="I2026">
            <v>2.5</v>
          </cell>
          <cell r="J2026">
            <v>2640</v>
          </cell>
          <cell r="K2026">
            <v>92</v>
          </cell>
          <cell r="L2026">
            <v>26</v>
          </cell>
          <cell r="M2026">
            <v>0.65</v>
          </cell>
          <cell r="N2026">
            <v>13.9835124</v>
          </cell>
          <cell r="O2026">
            <v>218.14279344000005</v>
          </cell>
        </row>
        <row r="2027">
          <cell r="A2027">
            <v>52944</v>
          </cell>
          <cell r="B2027" t="str">
            <v>24gg, 30D, SJ, Santec</v>
          </cell>
          <cell r="C2027" t="str">
            <v>24</v>
          </cell>
          <cell r="D2027" t="str">
            <v>20</v>
          </cell>
          <cell r="E2027" t="str">
            <v>Ne</v>
          </cell>
          <cell r="F2027">
            <v>20</v>
          </cell>
          <cell r="G2027" t="str">
            <v>1/20Ne Rs Combed Cotton</v>
          </cell>
          <cell r="H2027">
            <v>100</v>
          </cell>
          <cell r="I2027">
            <v>3.1</v>
          </cell>
          <cell r="J2027">
            <v>2220</v>
          </cell>
          <cell r="K2027">
            <v>92</v>
          </cell>
          <cell r="L2027">
            <v>26</v>
          </cell>
          <cell r="M2027">
            <v>0.7</v>
          </cell>
          <cell r="N2027">
            <v>29.161979496000004</v>
          </cell>
          <cell r="O2027">
            <v>489.92125553280005</v>
          </cell>
        </row>
        <row r="2028">
          <cell r="A2028">
            <v>52945</v>
          </cell>
          <cell r="B2028" t="str">
            <v>24gg, 30D, SJ, Orizio</v>
          </cell>
          <cell r="C2028" t="str">
            <v>24</v>
          </cell>
          <cell r="D2028" t="str">
            <v>30</v>
          </cell>
          <cell r="E2028" t="str">
            <v>Ne</v>
          </cell>
          <cell r="F2028">
            <v>30</v>
          </cell>
          <cell r="G2028" t="str">
            <v>1/30Ne RS Combed Cotton</v>
          </cell>
          <cell r="H2028">
            <v>48</v>
          </cell>
          <cell r="I2028">
            <v>3.05</v>
          </cell>
          <cell r="J2028">
            <v>2220</v>
          </cell>
          <cell r="K2028">
            <v>88</v>
          </cell>
          <cell r="L2028">
            <v>28</v>
          </cell>
          <cell r="M2028">
            <v>0.7</v>
          </cell>
          <cell r="N2028">
            <v>19.703501663999997</v>
          </cell>
          <cell r="O2028">
            <v>331.01882795519992</v>
          </cell>
        </row>
        <row r="2029">
          <cell r="A2029">
            <v>52958</v>
          </cell>
          <cell r="B2029" t="str">
            <v>36gg, 30D, SJ, Orizio</v>
          </cell>
          <cell r="C2029" t="str">
            <v>36</v>
          </cell>
          <cell r="D2029" t="str">
            <v>100</v>
          </cell>
          <cell r="E2029" t="str">
            <v>Nm</v>
          </cell>
          <cell r="F2029">
            <v>59</v>
          </cell>
          <cell r="G2029" t="str">
            <v>1/100Nm RS Supima Cotton/Micro Modal(60/40)</v>
          </cell>
          <cell r="H2029">
            <v>93</v>
          </cell>
          <cell r="I2029">
            <v>2.5</v>
          </cell>
          <cell r="J2029">
            <v>3384</v>
          </cell>
          <cell r="K2029">
            <v>92</v>
          </cell>
          <cell r="L2029">
            <v>28</v>
          </cell>
          <cell r="M2029">
            <v>0.7</v>
          </cell>
          <cell r="N2029">
            <v>13.086857166101696</v>
          </cell>
          <cell r="O2029">
            <v>219.85920039050848</v>
          </cell>
        </row>
        <row r="2030">
          <cell r="A2030">
            <v>52964</v>
          </cell>
          <cell r="B2030" t="str">
            <v>28gg, 30D, SJ, Orizio</v>
          </cell>
          <cell r="C2030" t="str">
            <v>28</v>
          </cell>
          <cell r="D2030" t="str">
            <v>40</v>
          </cell>
          <cell r="E2030" t="str">
            <v>Ne</v>
          </cell>
          <cell r="F2030">
            <v>40</v>
          </cell>
          <cell r="G2030" t="str">
            <v>1/40Ne RS Combed Cotton</v>
          </cell>
          <cell r="H2030">
            <v>95</v>
          </cell>
          <cell r="I2030">
            <v>2.75</v>
          </cell>
          <cell r="J2030">
            <v>2640</v>
          </cell>
          <cell r="K2030">
            <v>92</v>
          </cell>
          <cell r="L2030">
            <v>28</v>
          </cell>
          <cell r="M2030">
            <v>0.7</v>
          </cell>
          <cell r="N2030">
            <v>16.565083919999999</v>
          </cell>
          <cell r="O2030">
            <v>278.29340985599993</v>
          </cell>
        </row>
        <row r="2031">
          <cell r="A2031">
            <v>52965</v>
          </cell>
          <cell r="B2031" t="str">
            <v>28gg, 30D, SJ, Santec</v>
          </cell>
          <cell r="C2031" t="str">
            <v>28</v>
          </cell>
          <cell r="D2031" t="str">
            <v>40</v>
          </cell>
          <cell r="E2031" t="str">
            <v>Ne</v>
          </cell>
          <cell r="F2031">
            <v>40</v>
          </cell>
          <cell r="G2031" t="str">
            <v>1/40Ne RS Combed Cotton</v>
          </cell>
          <cell r="H2031">
            <v>48.4</v>
          </cell>
          <cell r="I2031">
            <v>2.8</v>
          </cell>
          <cell r="J2031">
            <v>2640</v>
          </cell>
          <cell r="K2031">
            <v>92</v>
          </cell>
          <cell r="L2031">
            <v>28</v>
          </cell>
          <cell r="M2031">
            <v>0.7</v>
          </cell>
          <cell r="N2031">
            <v>16.866267263999998</v>
          </cell>
          <cell r="O2031">
            <v>283.35329003519996</v>
          </cell>
        </row>
        <row r="2032">
          <cell r="A2032">
            <v>52965</v>
          </cell>
          <cell r="B2032" t="str">
            <v>28gg, 30D, SJ, Santec</v>
          </cell>
          <cell r="C2032" t="str">
            <v>28</v>
          </cell>
          <cell r="D2032" t="str">
            <v>40</v>
          </cell>
          <cell r="E2032" t="str">
            <v>Ne</v>
          </cell>
          <cell r="F2032">
            <v>40</v>
          </cell>
          <cell r="G2032" t="str">
            <v>1/40Ne RS Combed Cotton</v>
          </cell>
          <cell r="H2032">
            <v>48.4</v>
          </cell>
          <cell r="I2032">
            <v>2.8</v>
          </cell>
          <cell r="J2032">
            <v>2640</v>
          </cell>
          <cell r="K2032">
            <v>92</v>
          </cell>
          <cell r="L2032">
            <v>28</v>
          </cell>
          <cell r="M2032">
            <v>0.7</v>
          </cell>
          <cell r="N2032">
            <v>16.866267263999998</v>
          </cell>
          <cell r="O2032">
            <v>283.35329003519996</v>
          </cell>
        </row>
        <row r="2033">
          <cell r="A2033">
            <v>52966</v>
          </cell>
          <cell r="B2033" t="str">
            <v>28gg, 30D, SJ, Santec</v>
          </cell>
          <cell r="C2033" t="str">
            <v>28</v>
          </cell>
          <cell r="D2033" t="str">
            <v>32</v>
          </cell>
          <cell r="E2033" t="str">
            <v>Ne</v>
          </cell>
          <cell r="F2033">
            <v>32</v>
          </cell>
          <cell r="G2033" t="str">
            <v>1/32Ne RS Combed Cotton</v>
          </cell>
          <cell r="H2033">
            <v>100</v>
          </cell>
          <cell r="I2033">
            <v>2.85</v>
          </cell>
          <cell r="J2033">
            <v>2640</v>
          </cell>
          <cell r="K2033">
            <v>92</v>
          </cell>
          <cell r="L2033">
            <v>26</v>
          </cell>
          <cell r="M2033">
            <v>0.7</v>
          </cell>
          <cell r="N2033">
            <v>19.926505170000002</v>
          </cell>
          <cell r="O2033">
            <v>334.76528685599999</v>
          </cell>
        </row>
        <row r="2034">
          <cell r="A2034">
            <v>52968</v>
          </cell>
          <cell r="B2034" t="str">
            <v>28gg, 30D, SJ, Santec</v>
          </cell>
          <cell r="C2034" t="str">
            <v>28</v>
          </cell>
          <cell r="D2034" t="str">
            <v>70</v>
          </cell>
          <cell r="E2034" t="str">
            <v>Nm</v>
          </cell>
          <cell r="F2034">
            <v>42</v>
          </cell>
          <cell r="G2034" t="str">
            <v xml:space="preserve">1/70Nm RS (50/50) VISCOSE /COTTON </v>
          </cell>
          <cell r="H2034">
            <v>95</v>
          </cell>
          <cell r="I2034">
            <v>2.95</v>
          </cell>
          <cell r="J2034">
            <v>2640</v>
          </cell>
          <cell r="K2034">
            <v>92</v>
          </cell>
          <cell r="L2034">
            <v>26</v>
          </cell>
          <cell r="M2034">
            <v>0.7</v>
          </cell>
          <cell r="N2034">
            <v>15.714804411428572</v>
          </cell>
          <cell r="O2034">
            <v>264.00871411200001</v>
          </cell>
        </row>
        <row r="2035">
          <cell r="A2035">
            <v>52969</v>
          </cell>
          <cell r="B2035" t="str">
            <v>28gg, 30D, SJ, Orizio</v>
          </cell>
          <cell r="C2035" t="str">
            <v>28</v>
          </cell>
          <cell r="D2035" t="str">
            <v>30</v>
          </cell>
          <cell r="E2035" t="str">
            <v>Ne</v>
          </cell>
          <cell r="F2035">
            <v>30</v>
          </cell>
          <cell r="G2035" t="str">
            <v>1/30Ne RS Cotton Marl (B85)</v>
          </cell>
          <cell r="H2035">
            <v>96</v>
          </cell>
          <cell r="I2035">
            <v>3</v>
          </cell>
          <cell r="J2035">
            <v>2640</v>
          </cell>
          <cell r="K2035">
            <v>92</v>
          </cell>
          <cell r="L2035">
            <v>28</v>
          </cell>
          <cell r="M2035">
            <v>0.7</v>
          </cell>
          <cell r="N2035">
            <v>24.094667520000002</v>
          </cell>
          <cell r="O2035">
            <v>404.79041433600003</v>
          </cell>
        </row>
        <row r="2036">
          <cell r="A2036">
            <v>52973</v>
          </cell>
          <cell r="B2036" t="str">
            <v>28gg, 30D, SJ, Santec</v>
          </cell>
          <cell r="C2036" t="str">
            <v>28</v>
          </cell>
          <cell r="D2036" t="str">
            <v>40</v>
          </cell>
          <cell r="E2036" t="str">
            <v>Ne</v>
          </cell>
          <cell r="F2036">
            <v>40</v>
          </cell>
          <cell r="G2036" t="str">
            <v>1/40Ne RS Combed Cotton</v>
          </cell>
          <cell r="H2036">
            <v>95</v>
          </cell>
          <cell r="I2036">
            <v>2.9</v>
          </cell>
          <cell r="J2036">
            <v>2640</v>
          </cell>
          <cell r="K2036">
            <v>92</v>
          </cell>
          <cell r="L2036">
            <v>28</v>
          </cell>
          <cell r="M2036">
            <v>0.7</v>
          </cell>
          <cell r="N2036">
            <v>17.468633952000001</v>
          </cell>
          <cell r="O2036">
            <v>293.47305039360003</v>
          </cell>
        </row>
        <row r="2037">
          <cell r="A2037">
            <v>52974</v>
          </cell>
          <cell r="B2037" t="str">
            <v>28gg, 30D, SJ, Orizio</v>
          </cell>
          <cell r="C2037" t="str">
            <v>28</v>
          </cell>
          <cell r="D2037" t="str">
            <v>30</v>
          </cell>
          <cell r="E2037" t="str">
            <v>Ne</v>
          </cell>
          <cell r="F2037">
            <v>30</v>
          </cell>
          <cell r="G2037" t="str">
            <v>1/30Ne RS Combed Cotton</v>
          </cell>
          <cell r="H2037">
            <v>95</v>
          </cell>
          <cell r="I2037">
            <v>3.15</v>
          </cell>
          <cell r="J2037">
            <v>2640</v>
          </cell>
          <cell r="K2037">
            <v>92</v>
          </cell>
          <cell r="L2037">
            <v>28</v>
          </cell>
          <cell r="M2037">
            <v>0.7</v>
          </cell>
          <cell r="N2037">
            <v>25.299400896000002</v>
          </cell>
          <cell r="O2037">
            <v>425.02993505280006</v>
          </cell>
        </row>
        <row r="2038">
          <cell r="A2038">
            <v>52976</v>
          </cell>
          <cell r="B2038" t="str">
            <v>28gg, 30D, SJ, Santec</v>
          </cell>
          <cell r="C2038" t="str">
            <v>28</v>
          </cell>
          <cell r="D2038" t="str">
            <v>30</v>
          </cell>
          <cell r="E2038" t="str">
            <v>Ne</v>
          </cell>
          <cell r="F2038">
            <v>30</v>
          </cell>
          <cell r="G2038" t="str">
            <v>1/30Ne RS Combed Cotton (S Twist)</v>
          </cell>
          <cell r="H2038">
            <v>100</v>
          </cell>
          <cell r="I2038">
            <v>2.7</v>
          </cell>
          <cell r="J2038">
            <v>2640</v>
          </cell>
          <cell r="K2038">
            <v>92</v>
          </cell>
          <cell r="L2038">
            <v>26</v>
          </cell>
          <cell r="M2038">
            <v>0.7</v>
          </cell>
          <cell r="N2038">
            <v>20.136257856</v>
          </cell>
          <cell r="O2038">
            <v>338.28913198079999</v>
          </cell>
        </row>
        <row r="2039">
          <cell r="A2039">
            <v>52979</v>
          </cell>
          <cell r="B2039" t="str">
            <v>28gg, 30D, SJ, Orizio</v>
          </cell>
          <cell r="C2039" t="str">
            <v>28</v>
          </cell>
          <cell r="D2039" t="str">
            <v>30</v>
          </cell>
          <cell r="E2039" t="str">
            <v>Ne</v>
          </cell>
          <cell r="F2039">
            <v>30</v>
          </cell>
          <cell r="G2039" t="str">
            <v>1/30Ne RS Combed Cotton</v>
          </cell>
          <cell r="H2039">
            <v>90</v>
          </cell>
          <cell r="I2039">
            <v>3.2</v>
          </cell>
          <cell r="J2039">
            <v>2640</v>
          </cell>
          <cell r="K2039">
            <v>92</v>
          </cell>
          <cell r="L2039">
            <v>28</v>
          </cell>
          <cell r="M2039">
            <v>0.7</v>
          </cell>
          <cell r="N2039">
            <v>25.700978688000003</v>
          </cell>
          <cell r="O2039">
            <v>431.77644195840003</v>
          </cell>
        </row>
        <row r="2040">
          <cell r="A2040">
            <v>52980</v>
          </cell>
          <cell r="B2040" t="str">
            <v>28gg, 30D, SJ, Orizio</v>
          </cell>
          <cell r="C2040" t="str">
            <v>28</v>
          </cell>
          <cell r="D2040" t="str">
            <v>50</v>
          </cell>
          <cell r="E2040" t="str">
            <v>Ne</v>
          </cell>
          <cell r="F2040">
            <v>50</v>
          </cell>
          <cell r="G2040" t="str">
            <v>1/50Ne RS Combed Cotton</v>
          </cell>
          <cell r="H2040">
            <v>90</v>
          </cell>
          <cell r="I2040">
            <v>2.8</v>
          </cell>
          <cell r="J2040">
            <v>2640</v>
          </cell>
          <cell r="K2040">
            <v>92</v>
          </cell>
          <cell r="L2040">
            <v>28</v>
          </cell>
          <cell r="M2040">
            <v>0.7</v>
          </cell>
          <cell r="N2040">
            <v>13.493013811199997</v>
          </cell>
          <cell r="O2040">
            <v>226.68263202815993</v>
          </cell>
        </row>
        <row r="2041">
          <cell r="A2041">
            <v>52983</v>
          </cell>
          <cell r="B2041" t="str">
            <v>28gg, 30D, SJ, Orizio</v>
          </cell>
          <cell r="C2041" t="str">
            <v>28</v>
          </cell>
          <cell r="D2041" t="str">
            <v>50</v>
          </cell>
          <cell r="E2041" t="str">
            <v>Ne</v>
          </cell>
          <cell r="F2041">
            <v>50</v>
          </cell>
          <cell r="G2041" t="str">
            <v>1/50Ne RS Combed Cotton</v>
          </cell>
          <cell r="H2041">
            <v>90</v>
          </cell>
          <cell r="I2041">
            <v>2.8</v>
          </cell>
          <cell r="J2041">
            <v>2640</v>
          </cell>
          <cell r="K2041">
            <v>92</v>
          </cell>
          <cell r="L2041">
            <v>28</v>
          </cell>
          <cell r="M2041">
            <v>0.7</v>
          </cell>
          <cell r="N2041">
            <v>13.493013811199997</v>
          </cell>
          <cell r="O2041">
            <v>226.68263202815993</v>
          </cell>
        </row>
        <row r="2042">
          <cell r="A2042">
            <v>52986</v>
          </cell>
          <cell r="B2042" t="str">
            <v>24gg, 30D, SJ, Orizio</v>
          </cell>
          <cell r="C2042" t="str">
            <v>24</v>
          </cell>
          <cell r="D2042" t="str">
            <v>32</v>
          </cell>
          <cell r="E2042" t="str">
            <v>Ne</v>
          </cell>
          <cell r="F2042">
            <v>32</v>
          </cell>
          <cell r="G2042" t="str">
            <v>1/32Ne RS Combed Cotton</v>
          </cell>
          <cell r="H2042">
            <v>47.5</v>
          </cell>
          <cell r="I2042">
            <v>2.8</v>
          </cell>
          <cell r="J2042">
            <v>2220</v>
          </cell>
          <cell r="K2042">
            <v>88</v>
          </cell>
          <cell r="L2042">
            <v>28</v>
          </cell>
          <cell r="M2042">
            <v>0.7</v>
          </cell>
          <cell r="N2042">
            <v>16.957931759999997</v>
          </cell>
          <cell r="O2042">
            <v>284.89325356799998</v>
          </cell>
        </row>
        <row r="2043">
          <cell r="A2043">
            <v>52989</v>
          </cell>
          <cell r="B2043" t="str">
            <v>28gg, 30D, SJ, Orizio</v>
          </cell>
          <cell r="C2043" t="str">
            <v>28</v>
          </cell>
          <cell r="D2043" t="str">
            <v>40</v>
          </cell>
          <cell r="E2043" t="str">
            <v>Ne</v>
          </cell>
          <cell r="F2043">
            <v>40</v>
          </cell>
          <cell r="G2043" t="str">
            <v>1/40Ne RS Cotton Marl (BC05)</v>
          </cell>
          <cell r="H2043">
            <v>95</v>
          </cell>
          <cell r="I2043">
            <v>3.1</v>
          </cell>
          <cell r="J2043">
            <v>2640</v>
          </cell>
          <cell r="K2043">
            <v>92</v>
          </cell>
          <cell r="L2043">
            <v>28</v>
          </cell>
          <cell r="M2043">
            <v>0.65</v>
          </cell>
          <cell r="N2043">
            <v>18.673367328000001</v>
          </cell>
          <cell r="O2043">
            <v>291.30453031680003</v>
          </cell>
        </row>
        <row r="2044">
          <cell r="A2044">
            <v>52991</v>
          </cell>
          <cell r="B2044" t="str">
            <v>28gg, 30D, SJ, Orizio</v>
          </cell>
          <cell r="C2044" t="str">
            <v>28</v>
          </cell>
          <cell r="D2044" t="str">
            <v>70</v>
          </cell>
          <cell r="E2044" t="str">
            <v>Nm</v>
          </cell>
          <cell r="F2044">
            <v>42</v>
          </cell>
          <cell r="G2044" t="str">
            <v>1/70Nm RS Modal</v>
          </cell>
          <cell r="H2044">
            <v>95</v>
          </cell>
          <cell r="I2044">
            <v>2.85</v>
          </cell>
          <cell r="J2044">
            <v>2640</v>
          </cell>
          <cell r="K2044">
            <v>92</v>
          </cell>
          <cell r="L2044">
            <v>28</v>
          </cell>
          <cell r="M2044">
            <v>0.7</v>
          </cell>
          <cell r="N2044">
            <v>16.34995296</v>
          </cell>
          <cell r="O2044">
            <v>274.67920972799999</v>
          </cell>
        </row>
        <row r="2045">
          <cell r="A2045">
            <v>52992</v>
          </cell>
          <cell r="B2045" t="str">
            <v>28gg, 30D, SJ, Santec</v>
          </cell>
          <cell r="C2045" t="str">
            <v>28</v>
          </cell>
          <cell r="D2045" t="str">
            <v>80</v>
          </cell>
          <cell r="E2045" t="str">
            <v>Nm</v>
          </cell>
          <cell r="F2045">
            <v>48</v>
          </cell>
          <cell r="G2045" t="str">
            <v>1/80Nm RS Viscose</v>
          </cell>
          <cell r="H2045">
            <v>91</v>
          </cell>
          <cell r="I2045">
            <v>2.5</v>
          </cell>
          <cell r="J2045">
            <v>2640</v>
          </cell>
          <cell r="K2045">
            <v>92</v>
          </cell>
          <cell r="L2045">
            <v>28</v>
          </cell>
          <cell r="M2045">
            <v>0.7</v>
          </cell>
          <cell r="N2045">
            <v>12.549306</v>
          </cell>
          <cell r="O2045">
            <v>210.82834079999998</v>
          </cell>
        </row>
        <row r="2046">
          <cell r="A2046">
            <v>52993</v>
          </cell>
          <cell r="B2046" t="str">
            <v>28gg, 30D, SJ, Santec</v>
          </cell>
          <cell r="C2046" t="str">
            <v>28</v>
          </cell>
          <cell r="D2046" t="str">
            <v>100</v>
          </cell>
          <cell r="E2046" t="str">
            <v>Nm</v>
          </cell>
          <cell r="F2046">
            <v>59</v>
          </cell>
          <cell r="G2046" t="str">
            <v>1/100Nm RS Micro Modal</v>
          </cell>
          <cell r="H2046">
            <v>86</v>
          </cell>
          <cell r="I2046">
            <v>2.5</v>
          </cell>
          <cell r="J2046">
            <v>2640</v>
          </cell>
          <cell r="K2046">
            <v>92</v>
          </cell>
          <cell r="L2046">
            <v>28</v>
          </cell>
          <cell r="M2046">
            <v>0.7</v>
          </cell>
          <cell r="N2046">
            <v>10.209604881355933</v>
          </cell>
          <cell r="O2046">
            <v>171.52136200677967</v>
          </cell>
        </row>
        <row r="2047">
          <cell r="A2047">
            <v>52994</v>
          </cell>
          <cell r="B2047" t="str">
            <v>28gg, 30D, SJ, Santec</v>
          </cell>
          <cell r="C2047" t="str">
            <v>28</v>
          </cell>
          <cell r="D2047" t="str">
            <v>30</v>
          </cell>
          <cell r="E2047" t="str">
            <v>Ne</v>
          </cell>
          <cell r="F2047">
            <v>30</v>
          </cell>
          <cell r="G2047" t="str">
            <v>1/30Ne RS Combed Cotton</v>
          </cell>
          <cell r="H2047">
            <v>95</v>
          </cell>
          <cell r="I2047">
            <v>3.1</v>
          </cell>
          <cell r="J2047">
            <v>2640</v>
          </cell>
          <cell r="K2047">
            <v>92</v>
          </cell>
          <cell r="L2047">
            <v>28</v>
          </cell>
          <cell r="M2047">
            <v>0.7</v>
          </cell>
          <cell r="N2047">
            <v>24.897823104</v>
          </cell>
          <cell r="O2047">
            <v>418.28342814719997</v>
          </cell>
        </row>
        <row r="2048">
          <cell r="A2048">
            <v>52996</v>
          </cell>
          <cell r="B2048" t="str">
            <v>28gg, 30D, SJ, Orizio</v>
          </cell>
          <cell r="C2048" t="str">
            <v>28</v>
          </cell>
          <cell r="D2048" t="str">
            <v>40</v>
          </cell>
          <cell r="E2048" t="str">
            <v>Ne</v>
          </cell>
          <cell r="F2048">
            <v>40</v>
          </cell>
          <cell r="G2048" t="str">
            <v>1/40Ne RS Organic Cotton</v>
          </cell>
          <cell r="H2048">
            <v>95</v>
          </cell>
          <cell r="I2048">
            <v>2.75</v>
          </cell>
          <cell r="J2048">
            <v>2640</v>
          </cell>
          <cell r="K2048">
            <v>92</v>
          </cell>
          <cell r="L2048">
            <v>28</v>
          </cell>
          <cell r="M2048">
            <v>0.7</v>
          </cell>
          <cell r="N2048">
            <v>16.565083919999999</v>
          </cell>
          <cell r="O2048">
            <v>278.29340985599993</v>
          </cell>
        </row>
        <row r="2049">
          <cell r="A2049">
            <v>52997</v>
          </cell>
          <cell r="B2049" t="str">
            <v>28gg, 30D, SJ, Santec</v>
          </cell>
          <cell r="C2049" t="str">
            <v>28</v>
          </cell>
          <cell r="D2049" t="str">
            <v>40</v>
          </cell>
          <cell r="E2049" t="str">
            <v>Ne</v>
          </cell>
          <cell r="F2049">
            <v>40</v>
          </cell>
          <cell r="G2049" t="str">
            <v>1/40Ne RS Combed Cotton</v>
          </cell>
          <cell r="H2049">
            <v>100</v>
          </cell>
          <cell r="I2049">
            <v>2.72</v>
          </cell>
          <cell r="J2049">
            <v>2640</v>
          </cell>
          <cell r="K2049">
            <v>92</v>
          </cell>
          <cell r="L2049">
            <v>26</v>
          </cell>
          <cell r="M2049">
            <v>0.7</v>
          </cell>
          <cell r="N2049">
            <v>15.214061491199997</v>
          </cell>
          <cell r="O2049">
            <v>255.59623305215993</v>
          </cell>
        </row>
        <row r="2050">
          <cell r="A2050">
            <v>52998</v>
          </cell>
          <cell r="B2050" t="str">
            <v>28gg, 30D, SJ, Orizio</v>
          </cell>
          <cell r="C2050" t="str">
            <v>28</v>
          </cell>
          <cell r="D2050" t="str">
            <v>32</v>
          </cell>
          <cell r="E2050" t="str">
            <v>Ne</v>
          </cell>
          <cell r="F2050">
            <v>32</v>
          </cell>
          <cell r="G2050" t="str">
            <v>1/32Ne RS Cotton Marl (B2492)</v>
          </cell>
          <cell r="H2050">
            <v>92</v>
          </cell>
          <cell r="I2050">
            <v>3.35</v>
          </cell>
          <cell r="J2050">
            <v>2640</v>
          </cell>
          <cell r="K2050">
            <v>92</v>
          </cell>
          <cell r="L2050">
            <v>28</v>
          </cell>
          <cell r="M2050">
            <v>0.7</v>
          </cell>
          <cell r="N2050">
            <v>25.224105059999999</v>
          </cell>
          <cell r="O2050">
            <v>423.76496500799999</v>
          </cell>
        </row>
        <row r="2051">
          <cell r="A2051">
            <v>52999</v>
          </cell>
          <cell r="B2051" t="str">
            <v>28gg, 30D, SJ, Orizio</v>
          </cell>
          <cell r="C2051" t="str">
            <v>28</v>
          </cell>
          <cell r="D2051" t="str">
            <v>40</v>
          </cell>
          <cell r="E2051" t="str">
            <v>Ne</v>
          </cell>
          <cell r="F2051">
            <v>40</v>
          </cell>
          <cell r="G2051" t="str">
            <v>1/40Ne RS Cotton marl (B2492,Bross)</v>
          </cell>
          <cell r="H2051">
            <v>100</v>
          </cell>
          <cell r="I2051">
            <v>2.5299999999999998</v>
          </cell>
          <cell r="J2051">
            <v>2640</v>
          </cell>
          <cell r="K2051">
            <v>92</v>
          </cell>
          <cell r="L2051">
            <v>26</v>
          </cell>
          <cell r="M2051">
            <v>0.65</v>
          </cell>
          <cell r="N2051">
            <v>14.151314548799999</v>
          </cell>
          <cell r="O2051">
            <v>220.76050696127999</v>
          </cell>
        </row>
        <row r="2052">
          <cell r="A2052">
            <v>53001</v>
          </cell>
          <cell r="B2052" t="str">
            <v>28gg, 30D, SJ, Orizio</v>
          </cell>
          <cell r="C2052" t="str">
            <v>28</v>
          </cell>
          <cell r="D2052" t="str">
            <v>50</v>
          </cell>
          <cell r="E2052" t="str">
            <v>Ne</v>
          </cell>
          <cell r="F2052">
            <v>50</v>
          </cell>
          <cell r="G2052" t="str">
            <v>1/50Ne RS Combed Cotton</v>
          </cell>
          <cell r="H2052">
            <v>92</v>
          </cell>
          <cell r="I2052">
            <v>2.75</v>
          </cell>
          <cell r="J2052">
            <v>2640</v>
          </cell>
          <cell r="K2052">
            <v>92</v>
          </cell>
          <cell r="L2052">
            <v>28</v>
          </cell>
          <cell r="M2052">
            <v>0.7</v>
          </cell>
          <cell r="N2052">
            <v>13.252067136000001</v>
          </cell>
          <cell r="O2052">
            <v>222.63472788480001</v>
          </cell>
        </row>
        <row r="2053">
          <cell r="A2053">
            <v>53002</v>
          </cell>
          <cell r="B2053" t="str">
            <v>28gg, 30D, SJ, Santec</v>
          </cell>
          <cell r="C2053" t="str">
            <v>28</v>
          </cell>
          <cell r="D2053" t="str">
            <v>32</v>
          </cell>
          <cell r="E2053" t="str">
            <v>Ne</v>
          </cell>
          <cell r="F2053">
            <v>32</v>
          </cell>
          <cell r="G2053" t="str">
            <v>1/32Ne RS Combed Cotton</v>
          </cell>
          <cell r="H2053">
            <v>96</v>
          </cell>
          <cell r="I2053">
            <v>3.25</v>
          </cell>
          <cell r="J2053">
            <v>2640</v>
          </cell>
          <cell r="K2053">
            <v>92</v>
          </cell>
          <cell r="L2053">
            <v>28</v>
          </cell>
          <cell r="M2053">
            <v>0.7</v>
          </cell>
          <cell r="N2053">
            <v>24.471146699999998</v>
          </cell>
          <cell r="O2053">
            <v>411.11526455999996</v>
          </cell>
        </row>
        <row r="2054">
          <cell r="A2054">
            <v>53003</v>
          </cell>
          <cell r="B2054" t="str">
            <v>28gg, 30D, SJ, Santec</v>
          </cell>
          <cell r="C2054" t="str">
            <v>28</v>
          </cell>
          <cell r="D2054" t="str">
            <v>32</v>
          </cell>
          <cell r="E2054" t="str">
            <v>Ne</v>
          </cell>
          <cell r="F2054">
            <v>32</v>
          </cell>
          <cell r="G2054" t="str">
            <v>1/32Ne RS Combed Cotton</v>
          </cell>
          <cell r="H2054">
            <v>96</v>
          </cell>
          <cell r="I2054">
            <v>3.25</v>
          </cell>
          <cell r="J2054">
            <v>2640</v>
          </cell>
          <cell r="K2054">
            <v>92</v>
          </cell>
          <cell r="L2054">
            <v>28</v>
          </cell>
          <cell r="M2054">
            <v>0.7</v>
          </cell>
          <cell r="N2054">
            <v>24.471146699999998</v>
          </cell>
          <cell r="O2054">
            <v>411.11526455999996</v>
          </cell>
        </row>
        <row r="2055">
          <cell r="A2055">
            <v>53004</v>
          </cell>
          <cell r="B2055" t="str">
            <v>28gg, 30D, SJ, Orizio</v>
          </cell>
          <cell r="C2055" t="str">
            <v>28</v>
          </cell>
          <cell r="D2055" t="str">
            <v>50</v>
          </cell>
          <cell r="E2055" t="str">
            <v>Ne</v>
          </cell>
          <cell r="F2055">
            <v>50</v>
          </cell>
          <cell r="G2055" t="str">
            <v>1/50Ne RS Combed Cotton</v>
          </cell>
          <cell r="H2055">
            <v>93</v>
          </cell>
          <cell r="I2055">
            <v>2.8</v>
          </cell>
          <cell r="J2055">
            <v>2640</v>
          </cell>
          <cell r="K2055">
            <v>92</v>
          </cell>
          <cell r="L2055">
            <v>28</v>
          </cell>
          <cell r="M2055">
            <v>0.7</v>
          </cell>
          <cell r="N2055">
            <v>13.493013811199997</v>
          </cell>
          <cell r="O2055">
            <v>226.68263202815993</v>
          </cell>
        </row>
        <row r="2056">
          <cell r="A2056">
            <v>53007</v>
          </cell>
          <cell r="B2056" t="str">
            <v>28gg, 30D, SJ, Orizio</v>
          </cell>
          <cell r="C2056" t="str">
            <v>28</v>
          </cell>
          <cell r="D2056" t="str">
            <v>30</v>
          </cell>
          <cell r="E2056" t="str">
            <v>Ne</v>
          </cell>
          <cell r="F2056">
            <v>30</v>
          </cell>
          <cell r="G2056" t="str">
            <v>1/30Ne RS Combed Cotton</v>
          </cell>
          <cell r="H2056">
            <v>100</v>
          </cell>
          <cell r="I2056">
            <v>2.85</v>
          </cell>
          <cell r="J2056">
            <v>2640</v>
          </cell>
          <cell r="K2056">
            <v>92</v>
          </cell>
          <cell r="L2056">
            <v>26</v>
          </cell>
          <cell r="M2056">
            <v>0.7</v>
          </cell>
          <cell r="N2056">
            <v>21.254938848000005</v>
          </cell>
          <cell r="O2056">
            <v>357.08297264640009</v>
          </cell>
        </row>
        <row r="2057">
          <cell r="A2057">
            <v>53008</v>
          </cell>
          <cell r="B2057" t="str">
            <v>28gg, 30D, SJ, Orizio</v>
          </cell>
          <cell r="C2057" t="str">
            <v>28</v>
          </cell>
          <cell r="D2057" t="str">
            <v>40</v>
          </cell>
          <cell r="E2057" t="str">
            <v>Ne</v>
          </cell>
          <cell r="F2057">
            <v>40</v>
          </cell>
          <cell r="G2057" t="str">
            <v>1/40Ne RS Combed Cotton</v>
          </cell>
          <cell r="H2057">
            <v>100</v>
          </cell>
          <cell r="I2057">
            <v>2.5</v>
          </cell>
          <cell r="J2057">
            <v>2640</v>
          </cell>
          <cell r="K2057">
            <v>92</v>
          </cell>
          <cell r="L2057">
            <v>26</v>
          </cell>
          <cell r="M2057">
            <v>0.7</v>
          </cell>
          <cell r="N2057">
            <v>13.9835124</v>
          </cell>
          <cell r="O2057">
            <v>234.92300832000001</v>
          </cell>
        </row>
        <row r="2058">
          <cell r="A2058">
            <v>53012</v>
          </cell>
          <cell r="B2058" t="str">
            <v>28gg, 30D, SJ, Orizio</v>
          </cell>
          <cell r="C2058" t="str">
            <v>28</v>
          </cell>
          <cell r="D2058" t="str">
            <v>30</v>
          </cell>
          <cell r="E2058" t="str">
            <v>Ne</v>
          </cell>
          <cell r="F2058">
            <v>30</v>
          </cell>
          <cell r="G2058" t="str">
            <v>1/30Ne RS Polyester/Cotton (65/35)</v>
          </cell>
          <cell r="H2058">
            <v>100</v>
          </cell>
          <cell r="I2058">
            <v>2.7</v>
          </cell>
          <cell r="J2058">
            <v>2640</v>
          </cell>
          <cell r="K2058">
            <v>92</v>
          </cell>
          <cell r="L2058">
            <v>26</v>
          </cell>
          <cell r="M2058">
            <v>0.7</v>
          </cell>
          <cell r="N2058">
            <v>20.136257856</v>
          </cell>
          <cell r="O2058">
            <v>338.28913198079999</v>
          </cell>
        </row>
        <row r="2059">
          <cell r="A2059">
            <v>53023</v>
          </cell>
          <cell r="B2059" t="str">
            <v>28gg, 30D, SJ, Santec</v>
          </cell>
          <cell r="C2059" t="str">
            <v>28</v>
          </cell>
          <cell r="D2059" t="str">
            <v>30</v>
          </cell>
          <cell r="E2059" t="str">
            <v>Ne</v>
          </cell>
          <cell r="F2059">
            <v>30</v>
          </cell>
          <cell r="G2059" t="str">
            <v>1/30Ne RS Combed Cotton</v>
          </cell>
          <cell r="H2059">
            <v>95</v>
          </cell>
          <cell r="I2059">
            <v>3.1</v>
          </cell>
          <cell r="J2059">
            <v>2640</v>
          </cell>
          <cell r="K2059">
            <v>92</v>
          </cell>
          <cell r="L2059">
            <v>28</v>
          </cell>
          <cell r="M2059">
            <v>0.7</v>
          </cell>
          <cell r="N2059">
            <v>24.897823104</v>
          </cell>
          <cell r="O2059">
            <v>418.28342814719997</v>
          </cell>
        </row>
        <row r="2060">
          <cell r="A2060">
            <v>53024</v>
          </cell>
          <cell r="B2060" t="str">
            <v>28gg, 30D, SJ, Santec</v>
          </cell>
          <cell r="C2060" t="str">
            <v>28</v>
          </cell>
          <cell r="D2060" t="str">
            <v>30</v>
          </cell>
          <cell r="E2060" t="str">
            <v>Ne</v>
          </cell>
          <cell r="F2060">
            <v>30</v>
          </cell>
          <cell r="G2060" t="str">
            <v>1/30Ne RS Cotton Marl (BC 03)</v>
          </cell>
          <cell r="H2060">
            <v>95</v>
          </cell>
          <cell r="I2060">
            <v>3.1</v>
          </cell>
          <cell r="J2060">
            <v>2640</v>
          </cell>
          <cell r="K2060">
            <v>92</v>
          </cell>
          <cell r="L2060">
            <v>28</v>
          </cell>
          <cell r="M2060">
            <v>0.65</v>
          </cell>
          <cell r="N2060">
            <v>24.897823104</v>
          </cell>
          <cell r="O2060">
            <v>388.40604042240005</v>
          </cell>
        </row>
        <row r="2061">
          <cell r="A2061">
            <v>53026</v>
          </cell>
          <cell r="B2061" t="str">
            <v>28gg, 30D, SJ, Orizio</v>
          </cell>
          <cell r="C2061" t="str">
            <v>28</v>
          </cell>
          <cell r="D2061" t="str">
            <v>50</v>
          </cell>
          <cell r="E2061" t="str">
            <v>Nm</v>
          </cell>
          <cell r="F2061">
            <v>30</v>
          </cell>
          <cell r="G2061" t="str">
            <v>1/50Nm OES Cotton/Viscose(50/50)</v>
          </cell>
          <cell r="H2061">
            <v>95</v>
          </cell>
          <cell r="I2061">
            <v>2.8</v>
          </cell>
          <cell r="J2061">
            <v>2640</v>
          </cell>
          <cell r="K2061">
            <v>92</v>
          </cell>
          <cell r="L2061">
            <v>28</v>
          </cell>
          <cell r="M2061">
            <v>0.7</v>
          </cell>
          <cell r="N2061">
            <v>22.488356351999997</v>
          </cell>
          <cell r="O2061">
            <v>377.80438671359991</v>
          </cell>
        </row>
        <row r="2062">
          <cell r="A2062">
            <v>53027</v>
          </cell>
          <cell r="B2062" t="str">
            <v>28gg, 30D, SJ, Santec</v>
          </cell>
          <cell r="C2062" t="str">
            <v>28</v>
          </cell>
          <cell r="D2062" t="str">
            <v>70</v>
          </cell>
          <cell r="E2062" t="str">
            <v>Nm</v>
          </cell>
          <cell r="F2062">
            <v>42</v>
          </cell>
          <cell r="G2062" t="str">
            <v>1/70Nm MVS Cotton/Viscose( 50/50)</v>
          </cell>
          <cell r="H2062">
            <v>95</v>
          </cell>
          <cell r="I2062">
            <v>2.75</v>
          </cell>
          <cell r="J2062">
            <v>2640</v>
          </cell>
          <cell r="K2062">
            <v>92</v>
          </cell>
          <cell r="L2062">
            <v>28</v>
          </cell>
          <cell r="M2062">
            <v>0.7</v>
          </cell>
          <cell r="N2062">
            <v>15.7762704</v>
          </cell>
          <cell r="O2062">
            <v>265.04134271999999</v>
          </cell>
        </row>
        <row r="2063">
          <cell r="A2063">
            <v>53031</v>
          </cell>
          <cell r="B2063" t="str">
            <v>28gg, 30D, SJ, Orizio</v>
          </cell>
          <cell r="C2063" t="str">
            <v>28</v>
          </cell>
          <cell r="D2063" t="str">
            <v>32</v>
          </cell>
          <cell r="E2063" t="str">
            <v>Ne</v>
          </cell>
          <cell r="F2063">
            <v>32</v>
          </cell>
          <cell r="G2063" t="str">
            <v>1/32Ne RS Combed Cotton</v>
          </cell>
          <cell r="H2063">
            <v>92</v>
          </cell>
          <cell r="I2063">
            <v>3.35</v>
          </cell>
          <cell r="J2063">
            <v>2640</v>
          </cell>
          <cell r="K2063">
            <v>92</v>
          </cell>
          <cell r="L2063">
            <v>28</v>
          </cell>
          <cell r="M2063">
            <v>0.7</v>
          </cell>
          <cell r="N2063">
            <v>25.224105059999999</v>
          </cell>
          <cell r="O2063">
            <v>423.76496500799999</v>
          </cell>
        </row>
        <row r="2064">
          <cell r="A2064">
            <v>53032</v>
          </cell>
          <cell r="B2064" t="str">
            <v>28gg, 30D, SJ, Orizio</v>
          </cell>
          <cell r="C2064" t="str">
            <v>28</v>
          </cell>
          <cell r="D2064" t="str">
            <v>32</v>
          </cell>
          <cell r="E2064" t="str">
            <v>Ne</v>
          </cell>
          <cell r="F2064">
            <v>32</v>
          </cell>
          <cell r="G2064" t="str">
            <v>1/32Ne RS Combed Cotton</v>
          </cell>
          <cell r="H2064">
            <v>92</v>
          </cell>
          <cell r="I2064">
            <v>3.35</v>
          </cell>
          <cell r="J2064">
            <v>2640</v>
          </cell>
          <cell r="K2064">
            <v>92</v>
          </cell>
          <cell r="L2064">
            <v>28</v>
          </cell>
          <cell r="M2064">
            <v>0.7</v>
          </cell>
          <cell r="N2064">
            <v>25.224105059999999</v>
          </cell>
          <cell r="O2064">
            <v>423.76496500799999</v>
          </cell>
        </row>
        <row r="2065">
          <cell r="A2065">
            <v>53033</v>
          </cell>
          <cell r="B2065" t="str">
            <v>36gg, 30D, SJ, Orizio</v>
          </cell>
          <cell r="C2065" t="str">
            <v>36</v>
          </cell>
          <cell r="D2065" t="str">
            <v>60</v>
          </cell>
          <cell r="E2065" t="str">
            <v>Ne</v>
          </cell>
          <cell r="F2065">
            <v>60</v>
          </cell>
          <cell r="G2065" t="str">
            <v>1/60Ne RS Combed Cotton</v>
          </cell>
          <cell r="H2065">
            <v>100</v>
          </cell>
          <cell r="I2065">
            <v>1.96</v>
          </cell>
          <cell r="J2065">
            <v>3384</v>
          </cell>
          <cell r="K2065">
            <v>92</v>
          </cell>
          <cell r="L2065">
            <v>26</v>
          </cell>
          <cell r="M2065">
            <v>0.7</v>
          </cell>
          <cell r="N2065">
            <v>9.3684448166400021</v>
          </cell>
          <cell r="O2065">
            <v>157.38987291955203</v>
          </cell>
        </row>
        <row r="2066">
          <cell r="A2066">
            <v>53034</v>
          </cell>
          <cell r="B2066" t="str">
            <v>28gg, 30D, SJ, Orizio</v>
          </cell>
          <cell r="C2066" t="str">
            <v>28</v>
          </cell>
          <cell r="D2066" t="str">
            <v>40</v>
          </cell>
          <cell r="E2066" t="str">
            <v>Ne</v>
          </cell>
          <cell r="F2066">
            <v>40</v>
          </cell>
          <cell r="G2066" t="str">
            <v>1/40Ne RS Combed Cotton</v>
          </cell>
          <cell r="H2066">
            <v>95</v>
          </cell>
          <cell r="I2066">
            <v>2.9</v>
          </cell>
          <cell r="J2066">
            <v>2640</v>
          </cell>
          <cell r="K2066">
            <v>92</v>
          </cell>
          <cell r="L2066">
            <v>28</v>
          </cell>
          <cell r="M2066">
            <v>0.7</v>
          </cell>
          <cell r="N2066">
            <v>17.468633952000001</v>
          </cell>
          <cell r="O2066">
            <v>293.47305039360003</v>
          </cell>
        </row>
        <row r="2067">
          <cell r="A2067">
            <v>53037</v>
          </cell>
          <cell r="B2067" t="str">
            <v>24gg, 30D, SJ, Santec</v>
          </cell>
          <cell r="C2067" t="str">
            <v>24</v>
          </cell>
          <cell r="D2067" t="str">
            <v>40</v>
          </cell>
          <cell r="E2067" t="str">
            <v>Nm</v>
          </cell>
          <cell r="F2067">
            <v>24</v>
          </cell>
          <cell r="G2067" t="str">
            <v>1/40Nm RS Viscose</v>
          </cell>
          <cell r="H2067">
            <v>100</v>
          </cell>
          <cell r="I2067">
            <v>2.65</v>
          </cell>
          <cell r="J2067">
            <v>2220</v>
          </cell>
          <cell r="K2067">
            <v>92</v>
          </cell>
          <cell r="L2067">
            <v>26</v>
          </cell>
          <cell r="M2067">
            <v>0.7</v>
          </cell>
          <cell r="N2067">
            <v>20.773990769999997</v>
          </cell>
          <cell r="O2067">
            <v>349.00304493599992</v>
          </cell>
        </row>
        <row r="2068">
          <cell r="A2068">
            <v>53042</v>
          </cell>
          <cell r="B2068" t="str">
            <v>28gg, 30D, SJ, Santec</v>
          </cell>
          <cell r="C2068" t="str">
            <v>28</v>
          </cell>
          <cell r="D2068" t="str">
            <v>30</v>
          </cell>
          <cell r="E2068" t="str">
            <v>Ne</v>
          </cell>
          <cell r="F2068">
            <v>30</v>
          </cell>
          <cell r="G2068" t="str">
            <v>1/30Ne RS Combed Cotton</v>
          </cell>
          <cell r="H2068">
            <v>100</v>
          </cell>
          <cell r="I2068">
            <v>2.9</v>
          </cell>
          <cell r="J2068">
            <v>2640</v>
          </cell>
          <cell r="K2068">
            <v>92</v>
          </cell>
          <cell r="L2068">
            <v>26</v>
          </cell>
          <cell r="M2068">
            <v>0.7</v>
          </cell>
          <cell r="N2068">
            <v>21.627832511999998</v>
          </cell>
          <cell r="O2068">
            <v>363.34758620159994</v>
          </cell>
        </row>
        <row r="2069">
          <cell r="A2069">
            <v>53043</v>
          </cell>
          <cell r="B2069" t="str">
            <v>28gg, 30D, SJ, Santec</v>
          </cell>
          <cell r="C2069" t="str">
            <v>28</v>
          </cell>
          <cell r="D2069" t="str">
            <v>30</v>
          </cell>
          <cell r="E2069" t="str">
            <v>Ne</v>
          </cell>
          <cell r="F2069">
            <v>30</v>
          </cell>
          <cell r="G2069" t="str">
            <v xml:space="preserve">1/30Ne RS Cotton Marl (B13) / (H113) </v>
          </cell>
          <cell r="H2069">
            <v>100</v>
          </cell>
          <cell r="I2069">
            <v>2.9</v>
          </cell>
          <cell r="J2069">
            <v>2640</v>
          </cell>
          <cell r="K2069">
            <v>92</v>
          </cell>
          <cell r="L2069">
            <v>26</v>
          </cell>
          <cell r="M2069">
            <v>0.65</v>
          </cell>
          <cell r="N2069">
            <v>21.627832511999998</v>
          </cell>
          <cell r="O2069">
            <v>337.39418718719998</v>
          </cell>
        </row>
        <row r="2070">
          <cell r="A2070">
            <v>53044</v>
          </cell>
          <cell r="B2070" t="str">
            <v>28gg, 30D, SJ, Santec</v>
          </cell>
          <cell r="C2070" t="str">
            <v>28</v>
          </cell>
          <cell r="D2070" t="str">
            <v>40</v>
          </cell>
          <cell r="E2070" t="str">
            <v>Ne</v>
          </cell>
          <cell r="F2070">
            <v>40</v>
          </cell>
          <cell r="G2070" t="str">
            <v>1/40Ne RS Combed Cotton</v>
          </cell>
          <cell r="H2070">
            <v>95</v>
          </cell>
          <cell r="I2070">
            <v>3</v>
          </cell>
          <cell r="J2070">
            <v>2640</v>
          </cell>
          <cell r="K2070">
            <v>92</v>
          </cell>
          <cell r="L2070">
            <v>28</v>
          </cell>
          <cell r="M2070">
            <v>0.7</v>
          </cell>
          <cell r="N2070">
            <v>18.071000640000001</v>
          </cell>
          <cell r="O2070">
            <v>303.59281075199999</v>
          </cell>
        </row>
        <row r="2071">
          <cell r="A2071">
            <v>53045</v>
          </cell>
          <cell r="B2071" t="str">
            <v>28gg, 30D, SJ, Santec</v>
          </cell>
          <cell r="C2071" t="str">
            <v>28</v>
          </cell>
          <cell r="D2071" t="str">
            <v>40</v>
          </cell>
          <cell r="E2071" t="str">
            <v>Ne</v>
          </cell>
          <cell r="F2071">
            <v>40</v>
          </cell>
          <cell r="G2071" t="str">
            <v>1/40Ne RS Cotton Marl (B8859)</v>
          </cell>
          <cell r="H2071">
            <v>95</v>
          </cell>
          <cell r="I2071">
            <v>3.1</v>
          </cell>
          <cell r="J2071">
            <v>2640</v>
          </cell>
          <cell r="K2071">
            <v>92</v>
          </cell>
          <cell r="L2071">
            <v>28</v>
          </cell>
          <cell r="M2071">
            <v>0.65</v>
          </cell>
          <cell r="N2071">
            <v>18.673367328000001</v>
          </cell>
          <cell r="O2071">
            <v>291.30453031680003</v>
          </cell>
        </row>
        <row r="2072">
          <cell r="A2072">
            <v>53046</v>
          </cell>
          <cell r="B2072" t="str">
            <v>36gg, 30D, SJ, Orizio</v>
          </cell>
          <cell r="C2072" t="str">
            <v>36</v>
          </cell>
          <cell r="D2072" t="str">
            <v>60</v>
          </cell>
          <cell r="E2072" t="str">
            <v>Ne</v>
          </cell>
          <cell r="F2072">
            <v>60</v>
          </cell>
          <cell r="G2072" t="str">
            <v>1/60Ne RS Combed Cotton</v>
          </cell>
          <cell r="H2072">
            <v>92</v>
          </cell>
          <cell r="I2072">
            <v>2.35</v>
          </cell>
          <cell r="J2072">
            <v>3384</v>
          </cell>
          <cell r="K2072">
            <v>92</v>
          </cell>
          <cell r="L2072">
            <v>28</v>
          </cell>
          <cell r="M2072">
            <v>0.7</v>
          </cell>
          <cell r="N2072">
            <v>12.0966183072</v>
          </cell>
          <cell r="O2072">
            <v>203.22318756096001</v>
          </cell>
        </row>
        <row r="2073">
          <cell r="A2073">
            <v>53047</v>
          </cell>
          <cell r="B2073" t="str">
            <v>28gg, 30D, SJ, Orizio</v>
          </cell>
          <cell r="C2073" t="str">
            <v>28</v>
          </cell>
          <cell r="D2073" t="str">
            <v>40</v>
          </cell>
          <cell r="E2073" t="str">
            <v>Ne</v>
          </cell>
          <cell r="F2073">
            <v>40</v>
          </cell>
          <cell r="G2073" t="str">
            <v>1/40Ne RS Combed Cotton</v>
          </cell>
          <cell r="H2073">
            <v>95</v>
          </cell>
          <cell r="I2073">
            <v>2.75</v>
          </cell>
          <cell r="J2073">
            <v>2640</v>
          </cell>
          <cell r="K2073">
            <v>92</v>
          </cell>
          <cell r="L2073">
            <v>28</v>
          </cell>
          <cell r="M2073">
            <v>0.7</v>
          </cell>
          <cell r="N2073">
            <v>16.565083919999999</v>
          </cell>
          <cell r="O2073">
            <v>278.29340985599993</v>
          </cell>
        </row>
        <row r="2074">
          <cell r="A2074">
            <v>53049</v>
          </cell>
          <cell r="B2074" t="str">
            <v>24gg, 30D, SJ, Orizio</v>
          </cell>
          <cell r="C2074" t="str">
            <v>24</v>
          </cell>
          <cell r="D2074" t="str">
            <v>20</v>
          </cell>
          <cell r="E2074" t="str">
            <v>Ne</v>
          </cell>
          <cell r="F2074">
            <v>20</v>
          </cell>
          <cell r="G2074" t="str">
            <v>1/20Ne Rs Combed Cotton</v>
          </cell>
          <cell r="H2074">
            <v>100</v>
          </cell>
          <cell r="I2074">
            <v>3.25</v>
          </cell>
          <cell r="J2074">
            <v>2220</v>
          </cell>
          <cell r="K2074">
            <v>92</v>
          </cell>
          <cell r="L2074">
            <v>26</v>
          </cell>
          <cell r="M2074">
            <v>0.7</v>
          </cell>
          <cell r="N2074">
            <v>30.57304302</v>
          </cell>
          <cell r="O2074">
            <v>513.62712273599993</v>
          </cell>
        </row>
        <row r="2075">
          <cell r="A2075">
            <v>53050</v>
          </cell>
          <cell r="B2075" t="str">
            <v>28gg, 30D, SJ, Orizio</v>
          </cell>
          <cell r="C2075" t="str">
            <v>28</v>
          </cell>
          <cell r="D2075" t="str">
            <v>32</v>
          </cell>
          <cell r="E2075" t="str">
            <v>Ne</v>
          </cell>
          <cell r="F2075">
            <v>32</v>
          </cell>
          <cell r="G2075" t="str">
            <v>1/32Ne RS Combed Cotton</v>
          </cell>
          <cell r="H2075">
            <v>95</v>
          </cell>
          <cell r="I2075">
            <v>3.15</v>
          </cell>
          <cell r="J2075">
            <v>2640</v>
          </cell>
          <cell r="K2075">
            <v>92</v>
          </cell>
          <cell r="L2075">
            <v>28</v>
          </cell>
          <cell r="M2075">
            <v>0.7</v>
          </cell>
          <cell r="N2075">
            <v>23.718188340000001</v>
          </cell>
          <cell r="O2075">
            <v>398.46556411200004</v>
          </cell>
        </row>
        <row r="2076">
          <cell r="A2076">
            <v>53054</v>
          </cell>
          <cell r="B2076" t="str">
            <v>28gg, 30D, SJ, Santec</v>
          </cell>
          <cell r="C2076" t="str">
            <v>28</v>
          </cell>
          <cell r="D2076" t="str">
            <v>30</v>
          </cell>
          <cell r="E2076" t="str">
            <v>Ne</v>
          </cell>
          <cell r="F2076">
            <v>30</v>
          </cell>
          <cell r="G2076" t="str">
            <v>1/30Ne RS Organic Cotton</v>
          </cell>
          <cell r="H2076">
            <v>95</v>
          </cell>
          <cell r="I2076">
            <v>3.15</v>
          </cell>
          <cell r="J2076">
            <v>2640</v>
          </cell>
          <cell r="K2076">
            <v>92</v>
          </cell>
          <cell r="L2076">
            <v>28</v>
          </cell>
          <cell r="M2076">
            <v>0.7</v>
          </cell>
          <cell r="N2076">
            <v>25.299400896000002</v>
          </cell>
          <cell r="O2076">
            <v>425.02993505280006</v>
          </cell>
        </row>
        <row r="2077">
          <cell r="A2077">
            <v>53063</v>
          </cell>
          <cell r="B2077" t="str">
            <v>28gg, 30D, SJ, Orizio</v>
          </cell>
          <cell r="C2077" t="str">
            <v>28</v>
          </cell>
          <cell r="D2077" t="str">
            <v>40</v>
          </cell>
          <cell r="E2077" t="str">
            <v>Ne</v>
          </cell>
          <cell r="F2077">
            <v>40</v>
          </cell>
          <cell r="G2077" t="str">
            <v>1/40Ne RS Combed Cotton</v>
          </cell>
          <cell r="H2077">
            <v>95</v>
          </cell>
          <cell r="I2077">
            <v>3</v>
          </cell>
          <cell r="J2077">
            <v>2640</v>
          </cell>
          <cell r="K2077">
            <v>92</v>
          </cell>
          <cell r="L2077">
            <v>28</v>
          </cell>
          <cell r="M2077">
            <v>0.7</v>
          </cell>
          <cell r="N2077">
            <v>18.071000640000001</v>
          </cell>
          <cell r="O2077">
            <v>303.59281075199999</v>
          </cell>
        </row>
        <row r="2078">
          <cell r="A2078">
            <v>53063</v>
          </cell>
          <cell r="B2078" t="str">
            <v>28gg, 30D, SJ, Orizio</v>
          </cell>
          <cell r="C2078" t="str">
            <v>28</v>
          </cell>
          <cell r="D2078" t="str">
            <v>40</v>
          </cell>
          <cell r="E2078" t="str">
            <v>Ne</v>
          </cell>
          <cell r="F2078">
            <v>40</v>
          </cell>
          <cell r="G2078" t="str">
            <v>1/40Ne RS Combed Cotton</v>
          </cell>
          <cell r="H2078">
            <v>95</v>
          </cell>
          <cell r="I2078">
            <v>3</v>
          </cell>
          <cell r="J2078">
            <v>2640</v>
          </cell>
          <cell r="K2078">
            <v>92</v>
          </cell>
          <cell r="L2078">
            <v>28</v>
          </cell>
          <cell r="M2078">
            <v>0.7</v>
          </cell>
          <cell r="N2078">
            <v>18.071000640000001</v>
          </cell>
          <cell r="O2078">
            <v>303.59281075199999</v>
          </cell>
        </row>
        <row r="2079">
          <cell r="A2079">
            <v>53064</v>
          </cell>
          <cell r="B2079" t="str">
            <v>28gg, 30D, SJ, Orizio</v>
          </cell>
          <cell r="C2079" t="str">
            <v>28</v>
          </cell>
          <cell r="D2079" t="str">
            <v>60</v>
          </cell>
          <cell r="E2079" t="str">
            <v>Ne</v>
          </cell>
          <cell r="F2079">
            <v>60</v>
          </cell>
          <cell r="G2079" t="str">
            <v>1/60Ne RS Supima Cotton</v>
          </cell>
          <cell r="H2079">
            <v>92</v>
          </cell>
          <cell r="I2079">
            <v>2.75</v>
          </cell>
          <cell r="J2079">
            <v>2640</v>
          </cell>
          <cell r="K2079">
            <v>92</v>
          </cell>
          <cell r="L2079">
            <v>26</v>
          </cell>
          <cell r="M2079">
            <v>0.7</v>
          </cell>
          <cell r="N2079">
            <v>10.25457576</v>
          </cell>
          <cell r="O2079">
            <v>172.27687276799998</v>
          </cell>
        </row>
        <row r="2080">
          <cell r="A2080">
            <v>53066</v>
          </cell>
          <cell r="B2080" t="str">
            <v>18gg, 30D, SJ, Orizio</v>
          </cell>
          <cell r="C2080" t="str">
            <v>18</v>
          </cell>
          <cell r="D2080" t="str">
            <v>30</v>
          </cell>
          <cell r="E2080" t="str">
            <v>Ne</v>
          </cell>
          <cell r="F2080">
            <v>30</v>
          </cell>
          <cell r="G2080" t="str">
            <v>2/30Ne RS Cotton Marl (JBA 13,Bross)</v>
          </cell>
          <cell r="H2080">
            <v>100</v>
          </cell>
          <cell r="I2080">
            <v>3.85</v>
          </cell>
          <cell r="J2080">
            <v>1680</v>
          </cell>
          <cell r="K2080">
            <v>92</v>
          </cell>
          <cell r="L2080">
            <v>26</v>
          </cell>
          <cell r="M2080">
            <v>0.65</v>
          </cell>
          <cell r="N2080">
            <v>18.271789536</v>
          </cell>
          <cell r="O2080">
            <v>285.03991676160001</v>
          </cell>
        </row>
        <row r="2081">
          <cell r="A2081">
            <v>53069</v>
          </cell>
          <cell r="B2081" t="str">
            <v>28gg, 30D, SJ, Santec</v>
          </cell>
          <cell r="C2081" t="str">
            <v>28</v>
          </cell>
          <cell r="D2081" t="str">
            <v>40</v>
          </cell>
          <cell r="E2081" t="str">
            <v>Ne</v>
          </cell>
          <cell r="F2081">
            <v>40</v>
          </cell>
          <cell r="G2081" t="str">
            <v>1/40Ne RS Organic Cotton</v>
          </cell>
          <cell r="H2081">
            <v>95</v>
          </cell>
          <cell r="I2081">
            <v>2.9</v>
          </cell>
          <cell r="J2081">
            <v>2640</v>
          </cell>
          <cell r="K2081">
            <v>92</v>
          </cell>
          <cell r="L2081">
            <v>28</v>
          </cell>
          <cell r="M2081">
            <v>0.7</v>
          </cell>
          <cell r="N2081">
            <v>17.468633952000001</v>
          </cell>
          <cell r="O2081">
            <v>293.47305039360003</v>
          </cell>
        </row>
        <row r="2082">
          <cell r="A2082">
            <v>53074</v>
          </cell>
          <cell r="B2082" t="str">
            <v>18gg, 30D, SJ, Orizio</v>
          </cell>
          <cell r="C2082" t="str">
            <v>18</v>
          </cell>
          <cell r="D2082" t="str">
            <v>20</v>
          </cell>
          <cell r="E2082" t="str">
            <v>Ne</v>
          </cell>
          <cell r="F2082">
            <v>20</v>
          </cell>
          <cell r="G2082" t="str">
            <v>1/20Ne RS Cotton Slub (ISL559)</v>
          </cell>
          <cell r="H2082">
            <v>100</v>
          </cell>
          <cell r="I2082">
            <v>3.35</v>
          </cell>
          <cell r="J2082">
            <v>1680</v>
          </cell>
          <cell r="K2082">
            <v>92</v>
          </cell>
          <cell r="L2082">
            <v>26</v>
          </cell>
          <cell r="M2082">
            <v>0.7</v>
          </cell>
          <cell r="N2082">
            <v>23.848244783999998</v>
          </cell>
          <cell r="O2082">
            <v>400.65051237119997</v>
          </cell>
        </row>
        <row r="2083">
          <cell r="A2083">
            <v>53075</v>
          </cell>
          <cell r="B2083" t="str">
            <v>18gg, 30D, SJ, Orizio</v>
          </cell>
          <cell r="C2083" t="str">
            <v>18</v>
          </cell>
          <cell r="D2083" t="str">
            <v>30</v>
          </cell>
          <cell r="E2083" t="str">
            <v>Ne</v>
          </cell>
          <cell r="F2083">
            <v>30</v>
          </cell>
          <cell r="G2083" t="str">
            <v>2/30Ne RS Cotton Marl (JBA 13,Bross)</v>
          </cell>
          <cell r="H2083">
            <v>100</v>
          </cell>
          <cell r="I2083">
            <v>3.85</v>
          </cell>
          <cell r="J2083">
            <v>1680</v>
          </cell>
          <cell r="K2083">
            <v>92</v>
          </cell>
          <cell r="L2083">
            <v>26</v>
          </cell>
          <cell r="M2083">
            <v>0.65</v>
          </cell>
          <cell r="N2083">
            <v>18.271789536</v>
          </cell>
          <cell r="O2083">
            <v>285.03991676160001</v>
          </cell>
        </row>
        <row r="2084">
          <cell r="A2084">
            <v>53076</v>
          </cell>
          <cell r="B2084" t="str">
            <v>18gg, 30D, SJ, Orizio</v>
          </cell>
          <cell r="C2084" t="str">
            <v>18</v>
          </cell>
          <cell r="D2084" t="str">
            <v>30</v>
          </cell>
          <cell r="E2084" t="str">
            <v>Ne</v>
          </cell>
          <cell r="F2084">
            <v>30</v>
          </cell>
          <cell r="G2084" t="str">
            <v>2/30Ne RS Cotton Marl (JBA 13,Bross)</v>
          </cell>
          <cell r="H2084">
            <v>100</v>
          </cell>
          <cell r="I2084">
            <v>3.85</v>
          </cell>
          <cell r="J2084">
            <v>1680</v>
          </cell>
          <cell r="K2084">
            <v>92</v>
          </cell>
          <cell r="L2084">
            <v>26</v>
          </cell>
          <cell r="M2084">
            <v>0.65</v>
          </cell>
          <cell r="N2084">
            <v>18.271789536</v>
          </cell>
          <cell r="O2084">
            <v>285.03991676160001</v>
          </cell>
        </row>
        <row r="2085">
          <cell r="A2085">
            <v>53077</v>
          </cell>
          <cell r="B2085" t="str">
            <v>28gg, 30D, SJ, Orizio</v>
          </cell>
          <cell r="C2085" t="str">
            <v>28</v>
          </cell>
          <cell r="D2085" t="str">
            <v>30</v>
          </cell>
          <cell r="E2085" t="str">
            <v>Ne</v>
          </cell>
          <cell r="F2085">
            <v>30</v>
          </cell>
          <cell r="G2085" t="str">
            <v>1/30Ne RS Combed Cotton</v>
          </cell>
          <cell r="H2085">
            <v>100</v>
          </cell>
          <cell r="I2085">
            <v>2.7</v>
          </cell>
          <cell r="J2085">
            <v>2640</v>
          </cell>
          <cell r="K2085">
            <v>92</v>
          </cell>
          <cell r="L2085">
            <v>26</v>
          </cell>
          <cell r="M2085">
            <v>0.7</v>
          </cell>
          <cell r="N2085">
            <v>20.136257856</v>
          </cell>
          <cell r="O2085">
            <v>338.28913198079999</v>
          </cell>
        </row>
        <row r="2086">
          <cell r="A2086">
            <v>53079</v>
          </cell>
          <cell r="B2086" t="str">
            <v>28gg, 30D, SJ, Orizio</v>
          </cell>
          <cell r="C2086" t="str">
            <v>28</v>
          </cell>
          <cell r="D2086" t="str">
            <v>40</v>
          </cell>
          <cell r="E2086" t="str">
            <v>Ne</v>
          </cell>
          <cell r="F2086">
            <v>40</v>
          </cell>
          <cell r="G2086" t="str">
            <v>1/40Ne RS Combed Cotton</v>
          </cell>
          <cell r="H2086">
            <v>95</v>
          </cell>
          <cell r="I2086">
            <v>2.75</v>
          </cell>
          <cell r="J2086">
            <v>2640</v>
          </cell>
          <cell r="K2086">
            <v>92</v>
          </cell>
          <cell r="L2086">
            <v>28</v>
          </cell>
          <cell r="M2086">
            <v>0.7</v>
          </cell>
          <cell r="N2086">
            <v>16.565083919999999</v>
          </cell>
          <cell r="O2086">
            <v>278.29340985599993</v>
          </cell>
        </row>
        <row r="2087">
          <cell r="A2087">
            <v>53080</v>
          </cell>
          <cell r="B2087" t="str">
            <v>28gg, 30D, SJ, Santec</v>
          </cell>
          <cell r="C2087" t="str">
            <v>28</v>
          </cell>
          <cell r="D2087" t="str">
            <v>32</v>
          </cell>
          <cell r="E2087" t="str">
            <v>Ne</v>
          </cell>
          <cell r="F2087">
            <v>32</v>
          </cell>
          <cell r="G2087" t="str">
            <v>1/32Ne RS Combed Cotton</v>
          </cell>
          <cell r="H2087">
            <v>92</v>
          </cell>
          <cell r="I2087">
            <v>3.35</v>
          </cell>
          <cell r="J2087">
            <v>2640</v>
          </cell>
          <cell r="K2087">
            <v>92</v>
          </cell>
          <cell r="L2087">
            <v>28</v>
          </cell>
          <cell r="M2087">
            <v>0.7</v>
          </cell>
          <cell r="N2087">
            <v>25.224105059999999</v>
          </cell>
          <cell r="O2087">
            <v>423.76496500799999</v>
          </cell>
        </row>
        <row r="2088">
          <cell r="A2088">
            <v>53082</v>
          </cell>
          <cell r="B2088" t="str">
            <v>24gg, 30D, SJ, Orizio</v>
          </cell>
          <cell r="C2088" t="str">
            <v>24</v>
          </cell>
          <cell r="D2088" t="str">
            <v>20</v>
          </cell>
          <cell r="E2088" t="str">
            <v>Ne</v>
          </cell>
          <cell r="F2088">
            <v>20</v>
          </cell>
          <cell r="G2088" t="str">
            <v>1/20Ne Rs Combed Cotton</v>
          </cell>
          <cell r="H2088">
            <v>100</v>
          </cell>
          <cell r="I2088">
            <v>3.25</v>
          </cell>
          <cell r="J2088">
            <v>2220</v>
          </cell>
          <cell r="K2088">
            <v>92</v>
          </cell>
          <cell r="L2088">
            <v>26</v>
          </cell>
          <cell r="M2088">
            <v>0.7</v>
          </cell>
          <cell r="N2088">
            <v>30.57304302</v>
          </cell>
          <cell r="O2088">
            <v>513.62712273599993</v>
          </cell>
        </row>
        <row r="2089">
          <cell r="A2089">
            <v>53083</v>
          </cell>
          <cell r="B2089" t="str">
            <v>28gg, 30D, SJ, Santec</v>
          </cell>
          <cell r="C2089" t="str">
            <v>28</v>
          </cell>
          <cell r="D2089" t="str">
            <v>60</v>
          </cell>
          <cell r="E2089" t="str">
            <v>Ne</v>
          </cell>
          <cell r="F2089">
            <v>60</v>
          </cell>
          <cell r="G2089" t="str">
            <v>1/60Ne RS combed Cotton (Z Twist)</v>
          </cell>
          <cell r="H2089">
            <v>33</v>
          </cell>
          <cell r="I2089">
            <v>3</v>
          </cell>
          <cell r="J2089">
            <v>2640</v>
          </cell>
          <cell r="K2089">
            <v>92</v>
          </cell>
          <cell r="L2089">
            <v>26</v>
          </cell>
          <cell r="M2089">
            <v>0.7</v>
          </cell>
          <cell r="N2089">
            <v>11.18680992</v>
          </cell>
          <cell r="O2089">
            <v>187.93840665599998</v>
          </cell>
        </row>
        <row r="2090">
          <cell r="A2090">
            <v>53083</v>
          </cell>
          <cell r="B2090" t="str">
            <v>28gg, 30D, SJ, Santec</v>
          </cell>
          <cell r="C2090" t="str">
            <v>28</v>
          </cell>
          <cell r="D2090" t="str">
            <v>60</v>
          </cell>
          <cell r="E2090" t="str">
            <v>Ne</v>
          </cell>
          <cell r="F2090">
            <v>60</v>
          </cell>
          <cell r="G2090" t="str">
            <v>1/60Ne RS combed Cotton (Z Twist)</v>
          </cell>
          <cell r="H2090">
            <v>33</v>
          </cell>
          <cell r="I2090">
            <v>3</v>
          </cell>
          <cell r="J2090">
            <v>2640</v>
          </cell>
          <cell r="K2090">
            <v>92</v>
          </cell>
          <cell r="L2090">
            <v>26</v>
          </cell>
          <cell r="M2090">
            <v>0.7</v>
          </cell>
          <cell r="N2090">
            <v>11.18680992</v>
          </cell>
          <cell r="O2090">
            <v>187.93840665599998</v>
          </cell>
        </row>
        <row r="2091">
          <cell r="A2091">
            <v>53085</v>
          </cell>
          <cell r="B2091" t="str">
            <v>18gg, 30D, SJ, Orizio</v>
          </cell>
          <cell r="C2091" t="str">
            <v>18</v>
          </cell>
          <cell r="D2091" t="str">
            <v>20</v>
          </cell>
          <cell r="E2091" t="str">
            <v>Ne</v>
          </cell>
          <cell r="F2091">
            <v>20</v>
          </cell>
          <cell r="G2091" t="str">
            <v>1/20Ne RS Cotton Slub (ISL 307)</v>
          </cell>
          <cell r="H2091">
            <v>100</v>
          </cell>
          <cell r="I2091">
            <v>3.35</v>
          </cell>
          <cell r="J2091">
            <v>1680</v>
          </cell>
          <cell r="K2091">
            <v>92</v>
          </cell>
          <cell r="L2091">
            <v>26</v>
          </cell>
          <cell r="M2091">
            <v>0.7</v>
          </cell>
          <cell r="N2091">
            <v>23.848244783999998</v>
          </cell>
          <cell r="O2091">
            <v>400.65051237119997</v>
          </cell>
        </row>
        <row r="2092">
          <cell r="A2092">
            <v>53088</v>
          </cell>
          <cell r="B2092" t="str">
            <v>28gg, 30D, SJ, Santec</v>
          </cell>
          <cell r="C2092" t="str">
            <v>28</v>
          </cell>
          <cell r="D2092" t="str">
            <v>30</v>
          </cell>
          <cell r="E2092" t="str">
            <v>Ne</v>
          </cell>
          <cell r="F2092">
            <v>30</v>
          </cell>
          <cell r="G2092" t="str">
            <v>1/30Ne MVS Combed Cotton (LOPIL)</v>
          </cell>
          <cell r="H2092">
            <v>100</v>
          </cell>
          <cell r="I2092">
            <v>2.8</v>
          </cell>
          <cell r="J2092">
            <v>2640</v>
          </cell>
          <cell r="K2092">
            <v>92</v>
          </cell>
          <cell r="L2092">
            <v>26</v>
          </cell>
          <cell r="M2092">
            <v>0.7</v>
          </cell>
          <cell r="N2092">
            <v>20.882045183999999</v>
          </cell>
          <cell r="O2092">
            <v>350.81835909119997</v>
          </cell>
        </row>
        <row r="2093">
          <cell r="A2093">
            <v>53089</v>
          </cell>
          <cell r="B2093" t="str">
            <v>28gg, 30D, SJ, Orizio</v>
          </cell>
          <cell r="C2093" t="str">
            <v>28</v>
          </cell>
          <cell r="D2093" t="str">
            <v>40</v>
          </cell>
          <cell r="E2093" t="str">
            <v>Ne</v>
          </cell>
          <cell r="F2093">
            <v>40</v>
          </cell>
          <cell r="G2093" t="str">
            <v>1/40Ne RS Combed Cotton</v>
          </cell>
          <cell r="H2093">
            <v>95</v>
          </cell>
          <cell r="I2093">
            <v>2.75</v>
          </cell>
          <cell r="J2093">
            <v>2640</v>
          </cell>
          <cell r="K2093">
            <v>92</v>
          </cell>
          <cell r="L2093">
            <v>28</v>
          </cell>
          <cell r="M2093">
            <v>0.7</v>
          </cell>
          <cell r="N2093">
            <v>16.565083919999999</v>
          </cell>
          <cell r="O2093">
            <v>278.29340985599993</v>
          </cell>
        </row>
        <row r="2094">
          <cell r="A2094">
            <v>53090</v>
          </cell>
          <cell r="B2094" t="str">
            <v>28gg, 30D, SJ, Orizio</v>
          </cell>
          <cell r="C2094" t="str">
            <v>28</v>
          </cell>
          <cell r="D2094" t="str">
            <v>40</v>
          </cell>
          <cell r="E2094" t="str">
            <v>Ne</v>
          </cell>
          <cell r="F2094">
            <v>40</v>
          </cell>
          <cell r="G2094" t="str">
            <v>1/40Ne RS Cotton Marl (BC04)</v>
          </cell>
          <cell r="H2094">
            <v>95</v>
          </cell>
          <cell r="I2094">
            <v>2.75</v>
          </cell>
          <cell r="J2094">
            <v>2640</v>
          </cell>
          <cell r="K2094">
            <v>92</v>
          </cell>
          <cell r="L2094">
            <v>28</v>
          </cell>
          <cell r="M2094">
            <v>0.65</v>
          </cell>
          <cell r="N2094">
            <v>16.565083919999999</v>
          </cell>
          <cell r="O2094">
            <v>258.41530915200002</v>
          </cell>
        </row>
        <row r="2095">
          <cell r="A2095">
            <v>53091</v>
          </cell>
          <cell r="B2095" t="str">
            <v>28gg, 30D, SJ, Orizio</v>
          </cell>
          <cell r="C2095" t="str">
            <v>28</v>
          </cell>
          <cell r="D2095" t="str">
            <v>40</v>
          </cell>
          <cell r="E2095" t="str">
            <v>Ne</v>
          </cell>
          <cell r="F2095">
            <v>40</v>
          </cell>
          <cell r="G2095" t="str">
            <v>1/40Ne RS Combed Cotton</v>
          </cell>
          <cell r="H2095">
            <v>100</v>
          </cell>
          <cell r="I2095">
            <v>2.5</v>
          </cell>
          <cell r="J2095">
            <v>2640</v>
          </cell>
          <cell r="K2095">
            <v>92</v>
          </cell>
          <cell r="L2095">
            <v>26</v>
          </cell>
          <cell r="M2095">
            <v>0.7</v>
          </cell>
          <cell r="N2095">
            <v>13.9835124</v>
          </cell>
          <cell r="O2095">
            <v>234.92300832000001</v>
          </cell>
        </row>
        <row r="2096">
          <cell r="A2096">
            <v>53092</v>
          </cell>
          <cell r="B2096" t="str">
            <v>28gg, 30D, SJ, Orizio</v>
          </cell>
          <cell r="C2096" t="str">
            <v>28</v>
          </cell>
          <cell r="D2096" t="str">
            <v>30</v>
          </cell>
          <cell r="E2096" t="str">
            <v>Ne</v>
          </cell>
          <cell r="F2096">
            <v>30</v>
          </cell>
          <cell r="G2096" t="str">
            <v>1/30Ne RS Combed Cotton</v>
          </cell>
          <cell r="H2096">
            <v>100</v>
          </cell>
          <cell r="I2096">
            <v>3</v>
          </cell>
          <cell r="J2096">
            <v>2640</v>
          </cell>
          <cell r="K2096">
            <v>92</v>
          </cell>
          <cell r="L2096">
            <v>26</v>
          </cell>
          <cell r="M2096">
            <v>0.7</v>
          </cell>
          <cell r="N2096">
            <v>22.37361984</v>
          </cell>
          <cell r="O2096">
            <v>375.87681331199997</v>
          </cell>
        </row>
        <row r="2097">
          <cell r="A2097">
            <v>53095</v>
          </cell>
          <cell r="B2097" t="str">
            <v>28gg, 30D, SJ, Orizio</v>
          </cell>
          <cell r="C2097" t="str">
            <v>28</v>
          </cell>
          <cell r="D2097" t="str">
            <v>40</v>
          </cell>
          <cell r="E2097" t="str">
            <v>Ne</v>
          </cell>
          <cell r="F2097">
            <v>40</v>
          </cell>
          <cell r="G2097" t="str">
            <v>1/40Ne RS Organic Cotton Marl (BOCC04 ,Bross)</v>
          </cell>
          <cell r="H2097">
            <v>95</v>
          </cell>
          <cell r="I2097">
            <v>2.75</v>
          </cell>
          <cell r="J2097">
            <v>2640</v>
          </cell>
          <cell r="K2097">
            <v>92</v>
          </cell>
          <cell r="L2097">
            <v>28</v>
          </cell>
          <cell r="M2097">
            <v>0.65</v>
          </cell>
          <cell r="N2097">
            <v>16.565083919999999</v>
          </cell>
          <cell r="O2097">
            <v>258.41530915200002</v>
          </cell>
        </row>
        <row r="2098">
          <cell r="A2098">
            <v>53096</v>
          </cell>
          <cell r="B2098" t="str">
            <v>28gg, 30D, SJ, Orizio</v>
          </cell>
          <cell r="C2098" t="str">
            <v>28</v>
          </cell>
          <cell r="D2098" t="str">
            <v>40</v>
          </cell>
          <cell r="E2098" t="str">
            <v>Ne</v>
          </cell>
          <cell r="F2098">
            <v>40</v>
          </cell>
          <cell r="G2098" t="str">
            <v>1/40Ne RS Organic Cotton Marl(BOC 6743, Bross)</v>
          </cell>
          <cell r="H2098">
            <v>95</v>
          </cell>
          <cell r="I2098">
            <v>2.75</v>
          </cell>
          <cell r="J2098">
            <v>2640</v>
          </cell>
          <cell r="K2098">
            <v>92</v>
          </cell>
          <cell r="L2098">
            <v>28</v>
          </cell>
          <cell r="M2098">
            <v>0.65</v>
          </cell>
          <cell r="N2098">
            <v>16.565083919999999</v>
          </cell>
          <cell r="O2098">
            <v>258.41530915200002</v>
          </cell>
        </row>
        <row r="2099">
          <cell r="A2099">
            <v>53097</v>
          </cell>
          <cell r="B2099" t="str">
            <v>28gg, 30D, SJ, Orizio</v>
          </cell>
          <cell r="C2099" t="str">
            <v>28</v>
          </cell>
          <cell r="D2099" t="str">
            <v>30</v>
          </cell>
          <cell r="E2099" t="str">
            <v>Ne</v>
          </cell>
          <cell r="F2099">
            <v>30</v>
          </cell>
          <cell r="G2099" t="str">
            <v>1/30Ne RS Combed Cotton</v>
          </cell>
          <cell r="H2099">
            <v>100</v>
          </cell>
          <cell r="I2099">
            <v>2.6</v>
          </cell>
          <cell r="J2099">
            <v>2640</v>
          </cell>
          <cell r="K2099">
            <v>92</v>
          </cell>
          <cell r="L2099">
            <v>26</v>
          </cell>
          <cell r="M2099">
            <v>0.7</v>
          </cell>
          <cell r="N2099">
            <v>19.390470528000005</v>
          </cell>
          <cell r="O2099">
            <v>325.75990487040008</v>
          </cell>
        </row>
        <row r="2100">
          <cell r="A2100">
            <v>53102</v>
          </cell>
          <cell r="B2100" t="str">
            <v>24gg, 30D, SJ, Orizio</v>
          </cell>
          <cell r="C2100" t="str">
            <v>24</v>
          </cell>
          <cell r="D2100" t="str">
            <v>24</v>
          </cell>
          <cell r="E2100" t="str">
            <v>Ne</v>
          </cell>
          <cell r="F2100">
            <v>24</v>
          </cell>
          <cell r="G2100" t="str">
            <v>1/24Ne RS Combed Cotton</v>
          </cell>
          <cell r="H2100">
            <v>100</v>
          </cell>
          <cell r="I2100">
            <v>3.1</v>
          </cell>
          <cell r="J2100">
            <v>2220</v>
          </cell>
          <cell r="K2100">
            <v>92</v>
          </cell>
          <cell r="L2100">
            <v>26</v>
          </cell>
          <cell r="M2100">
            <v>0.7</v>
          </cell>
          <cell r="N2100">
            <v>24.301649580000003</v>
          </cell>
          <cell r="O2100">
            <v>408.26771294399998</v>
          </cell>
        </row>
        <row r="2101">
          <cell r="A2101">
            <v>53116</v>
          </cell>
          <cell r="B2101" t="str">
            <v>28gg, 30D, SJ, Orizio</v>
          </cell>
          <cell r="C2101" t="str">
            <v>28</v>
          </cell>
          <cell r="D2101" t="str">
            <v>30</v>
          </cell>
          <cell r="E2101" t="str">
            <v>Ne</v>
          </cell>
          <cell r="F2101">
            <v>30</v>
          </cell>
          <cell r="G2101" t="str">
            <v>1/30Ne RS Cotton Marl (BC05)</v>
          </cell>
          <cell r="H2101">
            <v>95</v>
          </cell>
          <cell r="I2101">
            <v>3.35</v>
          </cell>
          <cell r="J2101">
            <v>2640</v>
          </cell>
          <cell r="K2101">
            <v>92</v>
          </cell>
          <cell r="L2101">
            <v>28</v>
          </cell>
          <cell r="M2101">
            <v>0.7</v>
          </cell>
          <cell r="N2101">
            <v>26.905712063999999</v>
          </cell>
          <cell r="O2101">
            <v>452.01596267519994</v>
          </cell>
        </row>
        <row r="2102">
          <cell r="A2102">
            <v>53117</v>
          </cell>
          <cell r="B2102" t="str">
            <v>28gg, 30D, SJ, Orizio</v>
          </cell>
          <cell r="C2102" t="str">
            <v>28</v>
          </cell>
          <cell r="D2102" t="str">
            <v>30</v>
          </cell>
          <cell r="E2102" t="str">
            <v>Ne</v>
          </cell>
          <cell r="F2102">
            <v>30</v>
          </cell>
          <cell r="G2102" t="str">
            <v>1/30Ne RS Cotton Marl (BC01)</v>
          </cell>
          <cell r="H2102">
            <v>95</v>
          </cell>
          <cell r="I2102">
            <v>3.35</v>
          </cell>
          <cell r="J2102">
            <v>2640</v>
          </cell>
          <cell r="K2102">
            <v>92</v>
          </cell>
          <cell r="L2102">
            <v>28</v>
          </cell>
          <cell r="M2102">
            <v>0.7</v>
          </cell>
          <cell r="N2102">
            <v>26.905712063999999</v>
          </cell>
          <cell r="O2102">
            <v>452.01596267519994</v>
          </cell>
        </row>
        <row r="2103">
          <cell r="A2103">
            <v>53120</v>
          </cell>
          <cell r="B2103" t="str">
            <v>28gg, 30D, SJ, Santec</v>
          </cell>
          <cell r="C2103" t="str">
            <v>28</v>
          </cell>
          <cell r="D2103" t="str">
            <v>30</v>
          </cell>
          <cell r="E2103" t="str">
            <v>Ne</v>
          </cell>
          <cell r="F2103">
            <v>30</v>
          </cell>
          <cell r="G2103" t="str">
            <v>1/30Ne RS Combed Cotton</v>
          </cell>
          <cell r="H2103">
            <v>100</v>
          </cell>
          <cell r="I2103">
            <v>2.8</v>
          </cell>
          <cell r="J2103">
            <v>2640</v>
          </cell>
          <cell r="K2103">
            <v>92</v>
          </cell>
          <cell r="L2103">
            <v>26</v>
          </cell>
          <cell r="M2103">
            <v>0.7</v>
          </cell>
          <cell r="N2103">
            <v>20.882045183999999</v>
          </cell>
          <cell r="O2103">
            <v>350.81835909119997</v>
          </cell>
        </row>
        <row r="2104">
          <cell r="A2104">
            <v>53123</v>
          </cell>
          <cell r="B2104" t="str">
            <v>28gg, 30D, SJ, Orizio</v>
          </cell>
          <cell r="C2104" t="str">
            <v>28</v>
          </cell>
          <cell r="D2104" t="str">
            <v>50</v>
          </cell>
          <cell r="E2104" t="str">
            <v>Nm</v>
          </cell>
          <cell r="F2104">
            <v>30</v>
          </cell>
          <cell r="G2104" t="str">
            <v>1/50Nm OES Viscose</v>
          </cell>
          <cell r="H2104">
            <v>96</v>
          </cell>
          <cell r="I2104">
            <v>3.15</v>
          </cell>
          <cell r="J2104">
            <v>2640</v>
          </cell>
          <cell r="K2104">
            <v>92</v>
          </cell>
          <cell r="L2104">
            <v>28</v>
          </cell>
          <cell r="M2104">
            <v>0.7</v>
          </cell>
          <cell r="N2104">
            <v>25.299400896000002</v>
          </cell>
          <cell r="O2104">
            <v>425.02993505280006</v>
          </cell>
        </row>
        <row r="2105">
          <cell r="A2105">
            <v>53124</v>
          </cell>
          <cell r="B2105" t="str">
            <v>28gg, 30D, SJ, Orizio</v>
          </cell>
          <cell r="C2105" t="str">
            <v>28</v>
          </cell>
          <cell r="D2105" t="str">
            <v>50</v>
          </cell>
          <cell r="E2105" t="str">
            <v>Nm</v>
          </cell>
          <cell r="F2105">
            <v>30</v>
          </cell>
          <cell r="G2105" t="str">
            <v>1/50Nm OES Viscose</v>
          </cell>
          <cell r="H2105">
            <v>96</v>
          </cell>
          <cell r="I2105">
            <v>3.15</v>
          </cell>
          <cell r="J2105">
            <v>2640</v>
          </cell>
          <cell r="K2105">
            <v>92</v>
          </cell>
          <cell r="L2105">
            <v>28</v>
          </cell>
          <cell r="M2105">
            <v>0.7</v>
          </cell>
          <cell r="N2105">
            <v>25.299400896000002</v>
          </cell>
          <cell r="O2105">
            <v>425.02993505280006</v>
          </cell>
        </row>
        <row r="2106">
          <cell r="A2106">
            <v>53125</v>
          </cell>
          <cell r="B2106" t="str">
            <v>28gg, 30D, SJ, Orizio</v>
          </cell>
          <cell r="C2106" t="str">
            <v>28</v>
          </cell>
          <cell r="D2106" t="str">
            <v>50</v>
          </cell>
          <cell r="E2106" t="str">
            <v>Nm</v>
          </cell>
          <cell r="F2106">
            <v>30</v>
          </cell>
          <cell r="G2106" t="str">
            <v>1/50Nm OES Viscose</v>
          </cell>
          <cell r="H2106">
            <v>93</v>
          </cell>
          <cell r="I2106">
            <v>3.15</v>
          </cell>
          <cell r="J2106">
            <v>2640</v>
          </cell>
          <cell r="K2106">
            <v>92</v>
          </cell>
          <cell r="L2106">
            <v>28</v>
          </cell>
          <cell r="M2106">
            <v>0.7</v>
          </cell>
          <cell r="N2106">
            <v>25.299400896000002</v>
          </cell>
          <cell r="O2106">
            <v>425.02993505280006</v>
          </cell>
        </row>
        <row r="2107">
          <cell r="A2107">
            <v>53130</v>
          </cell>
          <cell r="B2107" t="str">
            <v>28gg, 30D, SJ, Santec</v>
          </cell>
          <cell r="C2107" t="str">
            <v>28</v>
          </cell>
          <cell r="D2107" t="str">
            <v>40</v>
          </cell>
          <cell r="E2107" t="str">
            <v>Ne</v>
          </cell>
          <cell r="F2107">
            <v>40</v>
          </cell>
          <cell r="G2107" t="str">
            <v xml:space="preserve">1/40Ne RS Compact Cotton </v>
          </cell>
          <cell r="H2107">
            <v>95</v>
          </cell>
          <cell r="I2107">
            <v>2.9</v>
          </cell>
          <cell r="J2107">
            <v>2640</v>
          </cell>
          <cell r="K2107">
            <v>92</v>
          </cell>
          <cell r="L2107">
            <v>28</v>
          </cell>
          <cell r="M2107">
            <v>0.7</v>
          </cell>
          <cell r="N2107">
            <v>17.468633952000001</v>
          </cell>
          <cell r="O2107">
            <v>293.47305039360003</v>
          </cell>
        </row>
        <row r="2108">
          <cell r="A2108">
            <v>53132</v>
          </cell>
          <cell r="B2108" t="str">
            <v>28gg, 30D, SJ, Santec</v>
          </cell>
          <cell r="C2108" t="str">
            <v>28</v>
          </cell>
          <cell r="D2108" t="str">
            <v>50</v>
          </cell>
          <cell r="E2108" t="str">
            <v>Ne</v>
          </cell>
          <cell r="F2108">
            <v>50</v>
          </cell>
          <cell r="G2108" t="str">
            <v>1/50Ne RS Combed Cotton</v>
          </cell>
          <cell r="H2108">
            <v>89</v>
          </cell>
          <cell r="I2108">
            <v>2.95</v>
          </cell>
          <cell r="J2108">
            <v>2640</v>
          </cell>
          <cell r="K2108">
            <v>92</v>
          </cell>
          <cell r="L2108">
            <v>28</v>
          </cell>
          <cell r="M2108">
            <v>0.7</v>
          </cell>
          <cell r="N2108">
            <v>14.215853836800003</v>
          </cell>
          <cell r="O2108">
            <v>238.82634445824002</v>
          </cell>
        </row>
        <row r="2109">
          <cell r="A2109">
            <v>53133</v>
          </cell>
          <cell r="B2109" t="str">
            <v>24gg, 30D, SJ, Santec</v>
          </cell>
          <cell r="C2109" t="str">
            <v>24</v>
          </cell>
          <cell r="D2109" t="str">
            <v>40</v>
          </cell>
          <cell r="E2109" t="str">
            <v>Ne</v>
          </cell>
          <cell r="F2109">
            <v>40</v>
          </cell>
          <cell r="G2109" t="str">
            <v>1/40Ne RS Combed Cotton</v>
          </cell>
          <cell r="H2109">
            <v>91</v>
          </cell>
          <cell r="I2109">
            <v>2.7</v>
          </cell>
          <cell r="J2109">
            <v>2220</v>
          </cell>
          <cell r="K2109">
            <v>92</v>
          </cell>
          <cell r="L2109">
            <v>28</v>
          </cell>
          <cell r="M2109">
            <v>0.7</v>
          </cell>
          <cell r="N2109">
            <v>13.676461848000002</v>
          </cell>
          <cell r="O2109">
            <v>229.76455904640002</v>
          </cell>
        </row>
        <row r="2110">
          <cell r="A2110">
            <v>53137</v>
          </cell>
          <cell r="B2110" t="str">
            <v>28gg, 30D, SJ, Santec</v>
          </cell>
          <cell r="C2110" t="str">
            <v>28</v>
          </cell>
          <cell r="D2110" t="str">
            <v>30</v>
          </cell>
          <cell r="E2110" t="str">
            <v>Ne</v>
          </cell>
          <cell r="F2110">
            <v>30</v>
          </cell>
          <cell r="G2110" t="str">
            <v>1/30Ne RS Organic Cotton</v>
          </cell>
          <cell r="H2110">
            <v>100</v>
          </cell>
          <cell r="I2110">
            <v>2.8</v>
          </cell>
          <cell r="J2110">
            <v>2640</v>
          </cell>
          <cell r="K2110">
            <v>92</v>
          </cell>
          <cell r="L2110">
            <v>26</v>
          </cell>
          <cell r="M2110">
            <v>0.7</v>
          </cell>
          <cell r="N2110">
            <v>20.882045183999999</v>
          </cell>
          <cell r="O2110">
            <v>350.81835909119997</v>
          </cell>
        </row>
        <row r="2111">
          <cell r="A2111">
            <v>53138</v>
          </cell>
          <cell r="B2111" t="str">
            <v>28gg, 30D, SJ, Orizio</v>
          </cell>
          <cell r="C2111" t="str">
            <v>28</v>
          </cell>
          <cell r="D2111" t="str">
            <v>40</v>
          </cell>
          <cell r="E2111" t="str">
            <v>Ne</v>
          </cell>
          <cell r="F2111">
            <v>40</v>
          </cell>
          <cell r="G2111" t="str">
            <v>1/40Ne RS Cotton Marl (B50)</v>
          </cell>
          <cell r="H2111">
            <v>95</v>
          </cell>
          <cell r="I2111">
            <v>2.9</v>
          </cell>
          <cell r="J2111">
            <v>2640</v>
          </cell>
          <cell r="K2111">
            <v>92</v>
          </cell>
          <cell r="L2111">
            <v>28</v>
          </cell>
          <cell r="M2111">
            <v>0.65</v>
          </cell>
          <cell r="N2111">
            <v>17.468633952000001</v>
          </cell>
          <cell r="O2111">
            <v>272.51068965120004</v>
          </cell>
        </row>
        <row r="2112">
          <cell r="A2112">
            <v>53139</v>
          </cell>
          <cell r="B2112" t="str">
            <v>28gg, 30D, SJ, Santec</v>
          </cell>
          <cell r="C2112" t="str">
            <v>28</v>
          </cell>
          <cell r="D2112" t="str">
            <v>30</v>
          </cell>
          <cell r="E2112" t="str">
            <v>Ne</v>
          </cell>
          <cell r="F2112">
            <v>30</v>
          </cell>
          <cell r="G2112" t="str">
            <v>1/30Ne RS Organic Cotton Marl (BOC 6743,Bross)</v>
          </cell>
          <cell r="H2112">
            <v>100</v>
          </cell>
          <cell r="I2112">
            <v>2.8</v>
          </cell>
          <cell r="J2112">
            <v>2640</v>
          </cell>
          <cell r="K2112">
            <v>92</v>
          </cell>
          <cell r="L2112">
            <v>26</v>
          </cell>
          <cell r="M2112">
            <v>0.65</v>
          </cell>
          <cell r="N2112">
            <v>20.882045183999999</v>
          </cell>
          <cell r="O2112">
            <v>325.75990487039996</v>
          </cell>
        </row>
        <row r="2113">
          <cell r="A2113">
            <v>53140</v>
          </cell>
          <cell r="B2113" t="str">
            <v>28gg, 30D, SJ, Orizio</v>
          </cell>
          <cell r="C2113" t="str">
            <v>28</v>
          </cell>
          <cell r="D2113" t="str">
            <v>40</v>
          </cell>
          <cell r="E2113" t="str">
            <v>Ne</v>
          </cell>
          <cell r="F2113">
            <v>40</v>
          </cell>
          <cell r="G2113" t="str">
            <v>1/40Ne RS Organic Cotton</v>
          </cell>
          <cell r="H2113">
            <v>95</v>
          </cell>
          <cell r="I2113">
            <v>2.75</v>
          </cell>
          <cell r="J2113">
            <v>2640</v>
          </cell>
          <cell r="K2113">
            <v>92</v>
          </cell>
          <cell r="L2113">
            <v>28</v>
          </cell>
          <cell r="M2113">
            <v>0.7</v>
          </cell>
          <cell r="N2113">
            <v>16.565083919999999</v>
          </cell>
          <cell r="O2113">
            <v>278.29340985599993</v>
          </cell>
        </row>
        <row r="2114">
          <cell r="A2114">
            <v>53141</v>
          </cell>
          <cell r="B2114" t="str">
            <v>28gg, 30D, SJ, Orizio</v>
          </cell>
          <cell r="C2114" t="str">
            <v>28</v>
          </cell>
          <cell r="D2114" t="str">
            <v>40</v>
          </cell>
          <cell r="E2114" t="str">
            <v>Ne</v>
          </cell>
          <cell r="F2114">
            <v>40</v>
          </cell>
          <cell r="G2114" t="str">
            <v>1/40Ne RS Organic Cotton</v>
          </cell>
          <cell r="H2114">
            <v>95</v>
          </cell>
          <cell r="I2114">
            <v>2.75</v>
          </cell>
          <cell r="J2114">
            <v>2640</v>
          </cell>
          <cell r="K2114">
            <v>92</v>
          </cell>
          <cell r="L2114">
            <v>28</v>
          </cell>
          <cell r="M2114">
            <v>0.7</v>
          </cell>
          <cell r="N2114">
            <v>16.565083919999999</v>
          </cell>
          <cell r="O2114">
            <v>278.29340985599993</v>
          </cell>
        </row>
        <row r="2115">
          <cell r="A2115">
            <v>53142</v>
          </cell>
          <cell r="B2115" t="str">
            <v>28gg, 30D, SJ, Orizio</v>
          </cell>
          <cell r="C2115" t="str">
            <v>28</v>
          </cell>
          <cell r="D2115" t="str">
            <v>40</v>
          </cell>
          <cell r="E2115" t="str">
            <v>Ne</v>
          </cell>
          <cell r="F2115">
            <v>40</v>
          </cell>
          <cell r="G2115" t="str">
            <v>1/40Ne RS Organic Cotton Marl (BOCC04 ,Bross)</v>
          </cell>
          <cell r="H2115">
            <v>95</v>
          </cell>
          <cell r="I2115">
            <v>2.75</v>
          </cell>
          <cell r="J2115">
            <v>2640</v>
          </cell>
          <cell r="K2115">
            <v>92</v>
          </cell>
          <cell r="L2115">
            <v>28</v>
          </cell>
          <cell r="M2115">
            <v>0.65</v>
          </cell>
          <cell r="N2115">
            <v>16.565083919999999</v>
          </cell>
          <cell r="O2115">
            <v>258.41530915200002</v>
          </cell>
        </row>
        <row r="2116">
          <cell r="A2116">
            <v>53145</v>
          </cell>
          <cell r="B2116" t="str">
            <v>28gg, 30D, SJ, Santec</v>
          </cell>
          <cell r="C2116" t="str">
            <v>28</v>
          </cell>
          <cell r="D2116" t="str">
            <v>30</v>
          </cell>
          <cell r="E2116" t="str">
            <v>Ne</v>
          </cell>
          <cell r="F2116">
            <v>30</v>
          </cell>
          <cell r="G2116" t="str">
            <v>1/30Ne RS Organic Cotton Marl BOCC04</v>
          </cell>
          <cell r="H2116">
            <v>100</v>
          </cell>
          <cell r="I2116">
            <v>2.8</v>
          </cell>
          <cell r="J2116">
            <v>2640</v>
          </cell>
          <cell r="K2116">
            <v>92</v>
          </cell>
          <cell r="L2116">
            <v>26</v>
          </cell>
          <cell r="M2116">
            <v>0.65</v>
          </cell>
          <cell r="N2116">
            <v>20.882045183999999</v>
          </cell>
          <cell r="O2116">
            <v>325.75990487039996</v>
          </cell>
        </row>
        <row r="2117">
          <cell r="A2117">
            <v>53156</v>
          </cell>
          <cell r="B2117" t="str">
            <v>28gg, 30D, SJ, Santec</v>
          </cell>
          <cell r="C2117" t="str">
            <v>28</v>
          </cell>
          <cell r="D2117" t="str">
            <v>40</v>
          </cell>
          <cell r="E2117" t="str">
            <v>Ne</v>
          </cell>
          <cell r="F2117">
            <v>40</v>
          </cell>
          <cell r="G2117" t="str">
            <v>1/40Ne RS Cotton Marl (B30)</v>
          </cell>
          <cell r="H2117">
            <v>93</v>
          </cell>
          <cell r="I2117">
            <v>3</v>
          </cell>
          <cell r="J2117">
            <v>2640</v>
          </cell>
          <cell r="K2117">
            <v>92</v>
          </cell>
          <cell r="L2117">
            <v>28</v>
          </cell>
          <cell r="M2117">
            <v>0.65</v>
          </cell>
          <cell r="N2117">
            <v>18.071000640000001</v>
          </cell>
          <cell r="O2117">
            <v>281.90760998400003</v>
          </cell>
        </row>
        <row r="2118">
          <cell r="A2118">
            <v>53165</v>
          </cell>
          <cell r="B2118" t="str">
            <v>28gg, 30D, SJ, Santec</v>
          </cell>
          <cell r="C2118" t="str">
            <v>28</v>
          </cell>
          <cell r="D2118" t="str">
            <v>40</v>
          </cell>
          <cell r="E2118" t="str">
            <v>Ne</v>
          </cell>
          <cell r="F2118">
            <v>40</v>
          </cell>
          <cell r="G2118" t="str">
            <v>1/40Ne RS Cotton Marl (B0827)</v>
          </cell>
          <cell r="H2118">
            <v>95</v>
          </cell>
          <cell r="I2118">
            <v>3.1</v>
          </cell>
          <cell r="J2118">
            <v>2640</v>
          </cell>
          <cell r="K2118">
            <v>92</v>
          </cell>
          <cell r="L2118">
            <v>28</v>
          </cell>
          <cell r="M2118">
            <v>0.65</v>
          </cell>
          <cell r="N2118">
            <v>18.673367328000001</v>
          </cell>
          <cell r="O2118">
            <v>291.30453031680003</v>
          </cell>
        </row>
        <row r="2119">
          <cell r="A2119">
            <v>53166</v>
          </cell>
          <cell r="B2119" t="str">
            <v>28gg, 30D, SJ, Orizio</v>
          </cell>
          <cell r="C2119" t="str">
            <v>28</v>
          </cell>
          <cell r="D2119" t="str">
            <v>30</v>
          </cell>
          <cell r="E2119" t="str">
            <v>Ne</v>
          </cell>
          <cell r="F2119">
            <v>30</v>
          </cell>
          <cell r="G2119" t="str">
            <v>1/30Ne RS Combed Cotton Nu Torque</v>
          </cell>
          <cell r="H2119">
            <v>100</v>
          </cell>
          <cell r="I2119">
            <v>2.7</v>
          </cell>
          <cell r="J2119">
            <v>2640</v>
          </cell>
          <cell r="K2119">
            <v>92</v>
          </cell>
          <cell r="L2119">
            <v>26</v>
          </cell>
          <cell r="M2119">
            <v>0.7</v>
          </cell>
          <cell r="N2119">
            <v>20.136257856</v>
          </cell>
          <cell r="O2119">
            <v>338.28913198079999</v>
          </cell>
        </row>
        <row r="2120">
          <cell r="A2120">
            <v>53175</v>
          </cell>
          <cell r="B2120" t="str">
            <v>24gg, 30D, SJ, Santec</v>
          </cell>
          <cell r="C2120" t="str">
            <v>24</v>
          </cell>
          <cell r="D2120" t="str">
            <v>20</v>
          </cell>
          <cell r="E2120" t="str">
            <v>Ne</v>
          </cell>
          <cell r="F2120">
            <v>20</v>
          </cell>
          <cell r="G2120" t="str">
            <v>1/20Ne Rs Combed Cotton</v>
          </cell>
          <cell r="H2120">
            <v>100</v>
          </cell>
          <cell r="I2120">
            <v>3.1</v>
          </cell>
          <cell r="J2120">
            <v>2220</v>
          </cell>
          <cell r="K2120">
            <v>92</v>
          </cell>
          <cell r="L2120">
            <v>26</v>
          </cell>
          <cell r="M2120">
            <v>0.7</v>
          </cell>
          <cell r="N2120">
            <v>29.161979496000004</v>
          </cell>
          <cell r="O2120">
            <v>489.92125553280005</v>
          </cell>
        </row>
        <row r="2121">
          <cell r="A2121">
            <v>53179</v>
          </cell>
          <cell r="B2121" t="str">
            <v>28gg, 30D, SJ, Santec</v>
          </cell>
          <cell r="C2121" t="str">
            <v>28</v>
          </cell>
          <cell r="D2121" t="str">
            <v>40</v>
          </cell>
          <cell r="E2121" t="str">
            <v>Ne</v>
          </cell>
          <cell r="F2121">
            <v>40</v>
          </cell>
          <cell r="G2121" t="str">
            <v>1/40Ne RS Cotton Marl (B0814)</v>
          </cell>
          <cell r="H2121">
            <v>95</v>
          </cell>
          <cell r="I2121">
            <v>3.1</v>
          </cell>
          <cell r="J2121">
            <v>2640</v>
          </cell>
          <cell r="K2121">
            <v>92</v>
          </cell>
          <cell r="L2121">
            <v>28</v>
          </cell>
          <cell r="M2121">
            <v>0.65</v>
          </cell>
          <cell r="N2121">
            <v>18.673367328000001</v>
          </cell>
          <cell r="O2121">
            <v>291.30453031680003</v>
          </cell>
        </row>
        <row r="2122">
          <cell r="A2122">
            <v>53180</v>
          </cell>
          <cell r="B2122" t="str">
            <v>28gg, 30D, SJ, Santec</v>
          </cell>
          <cell r="C2122" t="str">
            <v>28</v>
          </cell>
          <cell r="D2122" t="str">
            <v>40</v>
          </cell>
          <cell r="E2122" t="str">
            <v>Ne</v>
          </cell>
          <cell r="F2122">
            <v>40</v>
          </cell>
          <cell r="G2122" t="str">
            <v>1/40Ne RS Cotton Marl (B13)</v>
          </cell>
          <cell r="H2122">
            <v>95</v>
          </cell>
          <cell r="I2122">
            <v>3.1</v>
          </cell>
          <cell r="J2122">
            <v>2640</v>
          </cell>
          <cell r="K2122">
            <v>92</v>
          </cell>
          <cell r="L2122">
            <v>28</v>
          </cell>
          <cell r="M2122">
            <v>0.65</v>
          </cell>
          <cell r="N2122">
            <v>18.673367328000001</v>
          </cell>
          <cell r="O2122">
            <v>291.30453031680003</v>
          </cell>
        </row>
        <row r="2123">
          <cell r="A2123">
            <v>53181</v>
          </cell>
          <cell r="B2123" t="str">
            <v>28gg, 30D, SJ, Santec</v>
          </cell>
          <cell r="C2123" t="str">
            <v>28</v>
          </cell>
          <cell r="D2123" t="str">
            <v>40</v>
          </cell>
          <cell r="E2123" t="str">
            <v>Ne</v>
          </cell>
          <cell r="F2123">
            <v>40</v>
          </cell>
          <cell r="G2123" t="str">
            <v>1/40Ne RS Cotton Marl (B30)</v>
          </cell>
          <cell r="H2123">
            <v>95</v>
          </cell>
          <cell r="I2123">
            <v>3.1</v>
          </cell>
          <cell r="J2123">
            <v>2640</v>
          </cell>
          <cell r="K2123">
            <v>92</v>
          </cell>
          <cell r="L2123">
            <v>28</v>
          </cell>
          <cell r="M2123">
            <v>0.65</v>
          </cell>
          <cell r="N2123">
            <v>18.673367328000001</v>
          </cell>
          <cell r="O2123">
            <v>291.30453031680003</v>
          </cell>
        </row>
        <row r="2124">
          <cell r="A2124">
            <v>53182</v>
          </cell>
          <cell r="B2124" t="str">
            <v>28gg, 30D, SJ, Santec</v>
          </cell>
          <cell r="C2124" t="str">
            <v>28</v>
          </cell>
          <cell r="D2124" t="str">
            <v>30</v>
          </cell>
          <cell r="E2124" t="str">
            <v>Ne</v>
          </cell>
          <cell r="F2124">
            <v>30</v>
          </cell>
          <cell r="G2124" t="str">
            <v>1/30Ne RS Cotton Marl (B0820)</v>
          </cell>
          <cell r="H2124">
            <v>100</v>
          </cell>
          <cell r="I2124">
            <v>2.9</v>
          </cell>
          <cell r="J2124">
            <v>2640</v>
          </cell>
          <cell r="K2124">
            <v>92</v>
          </cell>
          <cell r="L2124">
            <v>26</v>
          </cell>
          <cell r="M2124">
            <v>0.65</v>
          </cell>
          <cell r="N2124">
            <v>21.627832511999998</v>
          </cell>
          <cell r="O2124">
            <v>337.39418718719998</v>
          </cell>
        </row>
        <row r="2125">
          <cell r="A2125">
            <v>53183</v>
          </cell>
          <cell r="B2125" t="str">
            <v>28gg, 30D, SJ, Santec</v>
          </cell>
          <cell r="C2125" t="str">
            <v>28</v>
          </cell>
          <cell r="D2125" t="str">
            <v>30</v>
          </cell>
          <cell r="E2125" t="str">
            <v>Ne</v>
          </cell>
          <cell r="F2125">
            <v>30</v>
          </cell>
          <cell r="G2125" t="str">
            <v>1/30Ne RS Cotton Marl (B0874)</v>
          </cell>
          <cell r="H2125">
            <v>100</v>
          </cell>
          <cell r="I2125">
            <v>2.9</v>
          </cell>
          <cell r="J2125">
            <v>2640</v>
          </cell>
          <cell r="K2125">
            <v>92</v>
          </cell>
          <cell r="L2125">
            <v>26</v>
          </cell>
          <cell r="M2125">
            <v>0.65</v>
          </cell>
          <cell r="N2125">
            <v>21.627832511999998</v>
          </cell>
          <cell r="O2125">
            <v>337.39418718719998</v>
          </cell>
        </row>
        <row r="2126">
          <cell r="A2126">
            <v>53184</v>
          </cell>
          <cell r="B2126" t="str">
            <v>28gg, 30D, SJ, Santec</v>
          </cell>
          <cell r="C2126" t="str">
            <v>28</v>
          </cell>
          <cell r="D2126" t="str">
            <v>30</v>
          </cell>
          <cell r="E2126" t="str">
            <v>Ne</v>
          </cell>
          <cell r="F2126">
            <v>30</v>
          </cell>
          <cell r="G2126" t="str">
            <v>1/30Ne RS Cotton Marl (B8929)</v>
          </cell>
          <cell r="H2126">
            <v>100</v>
          </cell>
          <cell r="I2126">
            <v>2.9</v>
          </cell>
          <cell r="J2126">
            <v>2640</v>
          </cell>
          <cell r="K2126">
            <v>92</v>
          </cell>
          <cell r="L2126">
            <v>26</v>
          </cell>
          <cell r="M2126">
            <v>0.65</v>
          </cell>
          <cell r="N2126">
            <v>21.627832511999998</v>
          </cell>
          <cell r="O2126">
            <v>337.39418718719998</v>
          </cell>
        </row>
        <row r="2127">
          <cell r="A2127">
            <v>53185</v>
          </cell>
          <cell r="B2127" t="str">
            <v>28gg, 30D, SJ, Santec</v>
          </cell>
          <cell r="C2127" t="str">
            <v>28</v>
          </cell>
          <cell r="D2127" t="str">
            <v>30</v>
          </cell>
          <cell r="E2127" t="str">
            <v>Ne</v>
          </cell>
          <cell r="F2127">
            <v>30</v>
          </cell>
          <cell r="G2127" t="str">
            <v>1/30Ne RS Cotton Marl (B0827)  /  (HCL6524)</v>
          </cell>
          <cell r="H2127">
            <v>100</v>
          </cell>
          <cell r="I2127">
            <v>2.9</v>
          </cell>
          <cell r="J2127">
            <v>2640</v>
          </cell>
          <cell r="K2127">
            <v>92</v>
          </cell>
          <cell r="L2127">
            <v>26</v>
          </cell>
          <cell r="M2127">
            <v>0.65</v>
          </cell>
          <cell r="N2127">
            <v>21.627832511999998</v>
          </cell>
          <cell r="O2127">
            <v>337.39418718719998</v>
          </cell>
        </row>
        <row r="2128">
          <cell r="A2128">
            <v>53189</v>
          </cell>
          <cell r="B2128" t="str">
            <v>24gg, 30D, SJ, Santec</v>
          </cell>
          <cell r="C2128" t="str">
            <v>24</v>
          </cell>
          <cell r="D2128" t="str">
            <v>20</v>
          </cell>
          <cell r="E2128" t="str">
            <v>Ne</v>
          </cell>
          <cell r="F2128">
            <v>20</v>
          </cell>
          <cell r="G2128" t="str">
            <v>1/20Ne RS Supima Cotton</v>
          </cell>
          <cell r="H2128">
            <v>100</v>
          </cell>
          <cell r="I2128">
            <v>3.15</v>
          </cell>
          <cell r="J2128">
            <v>2220</v>
          </cell>
          <cell r="K2128">
            <v>92</v>
          </cell>
          <cell r="L2128">
            <v>26</v>
          </cell>
          <cell r="M2128">
            <v>0.7</v>
          </cell>
          <cell r="N2128">
            <v>29.632334003999997</v>
          </cell>
          <cell r="O2128">
            <v>497.82321126719989</v>
          </cell>
        </row>
        <row r="2129">
          <cell r="A2129">
            <v>53192</v>
          </cell>
          <cell r="B2129" t="str">
            <v>28gg, 30D, SJ, Santec</v>
          </cell>
          <cell r="C2129" t="str">
            <v>28</v>
          </cell>
          <cell r="D2129" t="str">
            <v>30</v>
          </cell>
          <cell r="E2129" t="str">
            <v>Ne</v>
          </cell>
          <cell r="F2129">
            <v>30</v>
          </cell>
          <cell r="G2129" t="str">
            <v>1/30Ne RS Combed Cotton (S Twist)</v>
          </cell>
          <cell r="H2129">
            <v>100</v>
          </cell>
          <cell r="I2129">
            <v>2.8</v>
          </cell>
          <cell r="J2129">
            <v>2640</v>
          </cell>
          <cell r="K2129">
            <v>92</v>
          </cell>
          <cell r="L2129">
            <v>26</v>
          </cell>
          <cell r="M2129">
            <v>0.7</v>
          </cell>
          <cell r="N2129">
            <v>20.882045183999999</v>
          </cell>
          <cell r="O2129">
            <v>350.81835909119997</v>
          </cell>
        </row>
        <row r="2130">
          <cell r="A2130">
            <v>53196</v>
          </cell>
          <cell r="B2130" t="str">
            <v>28gg, 30D, SJ, Santec</v>
          </cell>
          <cell r="C2130" t="str">
            <v>28</v>
          </cell>
          <cell r="D2130" t="str">
            <v>40</v>
          </cell>
          <cell r="E2130" t="str">
            <v>Ne</v>
          </cell>
          <cell r="F2130">
            <v>40</v>
          </cell>
          <cell r="G2130" t="str">
            <v>1/40Ne RS Cotton Marl (B50)</v>
          </cell>
          <cell r="H2130">
            <v>95</v>
          </cell>
          <cell r="I2130">
            <v>3.1</v>
          </cell>
          <cell r="J2130">
            <v>2640</v>
          </cell>
          <cell r="K2130">
            <v>92</v>
          </cell>
          <cell r="L2130">
            <v>28</v>
          </cell>
          <cell r="M2130">
            <v>0.65</v>
          </cell>
          <cell r="N2130">
            <v>18.673367328000001</v>
          </cell>
          <cell r="O2130">
            <v>291.30453031680003</v>
          </cell>
        </row>
        <row r="2131">
          <cell r="A2131">
            <v>53197</v>
          </cell>
          <cell r="B2131" t="str">
            <v>28gg, 30D, SJ, Santec</v>
          </cell>
          <cell r="C2131" t="str">
            <v>28</v>
          </cell>
          <cell r="D2131" t="str">
            <v>40</v>
          </cell>
          <cell r="E2131" t="str">
            <v>Ne</v>
          </cell>
          <cell r="F2131">
            <v>40</v>
          </cell>
          <cell r="G2131" t="str">
            <v>1/40Ne RS BCI Cotton Marl (B8804) / (HBCI100C429070)</v>
          </cell>
          <cell r="H2131">
            <v>95</v>
          </cell>
          <cell r="I2131">
            <v>3.1</v>
          </cell>
          <cell r="J2131">
            <v>2640</v>
          </cell>
          <cell r="K2131">
            <v>92</v>
          </cell>
          <cell r="L2131">
            <v>28</v>
          </cell>
          <cell r="M2131">
            <v>0.65</v>
          </cell>
          <cell r="N2131">
            <v>18.673367328000001</v>
          </cell>
          <cell r="O2131">
            <v>291.30453031680003</v>
          </cell>
        </row>
        <row r="2132">
          <cell r="A2132">
            <v>53205</v>
          </cell>
          <cell r="B2132" t="str">
            <v>24gg, 30D, SJ, Orizio</v>
          </cell>
          <cell r="C2132" t="str">
            <v>24</v>
          </cell>
          <cell r="D2132" t="str">
            <v>30</v>
          </cell>
          <cell r="E2132" t="str">
            <v>Ne</v>
          </cell>
          <cell r="F2132">
            <v>30</v>
          </cell>
          <cell r="G2132" t="str">
            <v>1/30Ne RS Combed Cotton</v>
          </cell>
          <cell r="H2132">
            <v>100</v>
          </cell>
          <cell r="I2132">
            <v>2.5</v>
          </cell>
          <cell r="J2132">
            <v>2220</v>
          </cell>
          <cell r="K2132">
            <v>88</v>
          </cell>
          <cell r="L2132">
            <v>26</v>
          </cell>
          <cell r="M2132">
            <v>0.7</v>
          </cell>
          <cell r="N2132">
            <v>14.996810399999999</v>
          </cell>
          <cell r="O2132">
            <v>251.94641472000001</v>
          </cell>
        </row>
        <row r="2133">
          <cell r="A2133">
            <v>53210</v>
          </cell>
          <cell r="B2133" t="str">
            <v>28gg, 30D, SJ, Orizio</v>
          </cell>
          <cell r="C2133" t="str">
            <v>28</v>
          </cell>
          <cell r="D2133" t="str">
            <v>40</v>
          </cell>
          <cell r="E2133" t="str">
            <v>Ne</v>
          </cell>
          <cell r="F2133">
            <v>40</v>
          </cell>
          <cell r="G2133" t="str">
            <v xml:space="preserve">1/40Ne RS Supima Cotton / Micro Modal (45/55) </v>
          </cell>
          <cell r="H2133">
            <v>94</v>
          </cell>
          <cell r="I2133">
            <v>2.85</v>
          </cell>
          <cell r="J2133">
            <v>2640</v>
          </cell>
          <cell r="K2133">
            <v>92</v>
          </cell>
          <cell r="L2133">
            <v>28</v>
          </cell>
          <cell r="M2133">
            <v>0.7</v>
          </cell>
          <cell r="N2133">
            <v>17.167450607999999</v>
          </cell>
          <cell r="O2133">
            <v>288.41317021439994</v>
          </cell>
        </row>
        <row r="2134">
          <cell r="A2134">
            <v>53211</v>
          </cell>
          <cell r="B2134" t="str">
            <v>28gg, 30D, SJ, Orizio</v>
          </cell>
          <cell r="C2134" t="str">
            <v>28</v>
          </cell>
          <cell r="D2134" t="str">
            <v>40</v>
          </cell>
          <cell r="E2134" t="str">
            <v>Ne</v>
          </cell>
          <cell r="F2134">
            <v>40</v>
          </cell>
          <cell r="G2134" t="str">
            <v>1/40Ne RS Cotton Marl (BC05)</v>
          </cell>
          <cell r="H2134">
            <v>95</v>
          </cell>
          <cell r="I2134">
            <v>2.85</v>
          </cell>
          <cell r="J2134">
            <v>2640</v>
          </cell>
          <cell r="K2134">
            <v>92</v>
          </cell>
          <cell r="L2134">
            <v>28</v>
          </cell>
          <cell r="M2134">
            <v>0.65</v>
          </cell>
          <cell r="N2134">
            <v>17.167450607999999</v>
          </cell>
          <cell r="O2134">
            <v>267.81222948480001</v>
          </cell>
        </row>
        <row r="2135">
          <cell r="A2135">
            <v>53212</v>
          </cell>
          <cell r="B2135" t="str">
            <v>28gg, 30D, SJ, Santec</v>
          </cell>
          <cell r="C2135" t="str">
            <v>28</v>
          </cell>
          <cell r="D2135" t="str">
            <v>40</v>
          </cell>
          <cell r="E2135" t="str">
            <v>Ne</v>
          </cell>
          <cell r="F2135">
            <v>40</v>
          </cell>
          <cell r="G2135" t="str">
            <v>1/40Ne RS Combed Cotton</v>
          </cell>
          <cell r="H2135">
            <v>95</v>
          </cell>
          <cell r="I2135">
            <v>2.75</v>
          </cell>
          <cell r="J2135">
            <v>2640</v>
          </cell>
          <cell r="K2135">
            <v>92</v>
          </cell>
          <cell r="L2135">
            <v>28</v>
          </cell>
          <cell r="M2135">
            <v>0.7</v>
          </cell>
          <cell r="N2135">
            <v>16.565083919999999</v>
          </cell>
          <cell r="O2135">
            <v>278.29340985599993</v>
          </cell>
        </row>
        <row r="2136">
          <cell r="A2136">
            <v>53213</v>
          </cell>
          <cell r="B2136" t="str">
            <v>28gg, 30D, SJ, Santec</v>
          </cell>
          <cell r="C2136" t="str">
            <v>28</v>
          </cell>
          <cell r="D2136" t="str">
            <v>40</v>
          </cell>
          <cell r="E2136" t="str">
            <v>Ne</v>
          </cell>
          <cell r="F2136">
            <v>40</v>
          </cell>
          <cell r="G2136" t="str">
            <v>1/40Ne RS Combed Cotton</v>
          </cell>
          <cell r="H2136">
            <v>95</v>
          </cell>
          <cell r="I2136">
            <v>2.75</v>
          </cell>
          <cell r="J2136">
            <v>2640</v>
          </cell>
          <cell r="K2136">
            <v>92</v>
          </cell>
          <cell r="L2136">
            <v>28</v>
          </cell>
          <cell r="M2136">
            <v>0.7</v>
          </cell>
          <cell r="N2136">
            <v>16.565083919999999</v>
          </cell>
          <cell r="O2136">
            <v>278.29340985599993</v>
          </cell>
        </row>
        <row r="2137">
          <cell r="A2137">
            <v>53221</v>
          </cell>
          <cell r="B2137" t="str">
            <v>28gg, 30D, SJ, Orizio</v>
          </cell>
          <cell r="C2137" t="str">
            <v>28</v>
          </cell>
          <cell r="D2137" t="str">
            <v>30</v>
          </cell>
          <cell r="E2137" t="str">
            <v>Ne</v>
          </cell>
          <cell r="F2137">
            <v>30</v>
          </cell>
          <cell r="G2137" t="str">
            <v>1/30Ne RS Combed Cotton</v>
          </cell>
          <cell r="H2137">
            <v>95</v>
          </cell>
          <cell r="I2137">
            <v>3.15</v>
          </cell>
          <cell r="J2137">
            <v>2640</v>
          </cell>
          <cell r="K2137">
            <v>92</v>
          </cell>
          <cell r="L2137">
            <v>28</v>
          </cell>
          <cell r="M2137">
            <v>0.7</v>
          </cell>
          <cell r="N2137">
            <v>25.299400896000002</v>
          </cell>
          <cell r="O2137">
            <v>425.02993505280006</v>
          </cell>
        </row>
        <row r="2138">
          <cell r="A2138">
            <v>53222</v>
          </cell>
          <cell r="B2138" t="str">
            <v>28gg, 30D, SJ, Orizio</v>
          </cell>
          <cell r="C2138" t="str">
            <v>28</v>
          </cell>
          <cell r="D2138" t="str">
            <v>40</v>
          </cell>
          <cell r="E2138" t="str">
            <v>Ne</v>
          </cell>
          <cell r="F2138">
            <v>40</v>
          </cell>
          <cell r="G2138" t="str">
            <v>1/40Ne RS Combed Cotton</v>
          </cell>
          <cell r="H2138">
            <v>95</v>
          </cell>
          <cell r="I2138">
            <v>2.9</v>
          </cell>
          <cell r="J2138">
            <v>2640</v>
          </cell>
          <cell r="K2138">
            <v>92</v>
          </cell>
          <cell r="L2138">
            <v>28</v>
          </cell>
          <cell r="M2138">
            <v>0.7</v>
          </cell>
          <cell r="N2138">
            <v>17.468633952000001</v>
          </cell>
          <cell r="O2138">
            <v>293.47305039360003</v>
          </cell>
        </row>
        <row r="2139">
          <cell r="A2139">
            <v>53224</v>
          </cell>
          <cell r="B2139" t="str">
            <v>28gg, 30D, SJ, Orizio</v>
          </cell>
          <cell r="C2139" t="str">
            <v>28</v>
          </cell>
          <cell r="D2139" t="str">
            <v>30</v>
          </cell>
          <cell r="E2139" t="str">
            <v>Ne</v>
          </cell>
          <cell r="F2139">
            <v>30</v>
          </cell>
          <cell r="G2139" t="str">
            <v>1/30Ne RS Combed Cotton</v>
          </cell>
          <cell r="H2139">
            <v>95</v>
          </cell>
          <cell r="I2139">
            <v>3.15</v>
          </cell>
          <cell r="J2139">
            <v>2640</v>
          </cell>
          <cell r="K2139">
            <v>92</v>
          </cell>
          <cell r="L2139">
            <v>28</v>
          </cell>
          <cell r="M2139">
            <v>0.7</v>
          </cell>
          <cell r="N2139">
            <v>25.299400896000002</v>
          </cell>
          <cell r="O2139">
            <v>425.02993505280006</v>
          </cell>
        </row>
        <row r="2140">
          <cell r="A2140">
            <v>53225</v>
          </cell>
          <cell r="B2140" t="str">
            <v>18gg, 30D, SJ, Orizio</v>
          </cell>
          <cell r="C2140" t="str">
            <v>18</v>
          </cell>
          <cell r="D2140" t="str">
            <v>20</v>
          </cell>
          <cell r="E2140" t="str">
            <v>Ne</v>
          </cell>
          <cell r="F2140">
            <v>20</v>
          </cell>
          <cell r="G2140" t="str">
            <v>1/20Ne RS Viscose</v>
          </cell>
          <cell r="H2140">
            <v>97</v>
          </cell>
          <cell r="I2140">
            <v>3.2</v>
          </cell>
          <cell r="J2140">
            <v>1680</v>
          </cell>
          <cell r="K2140">
            <v>92</v>
          </cell>
          <cell r="L2140">
            <v>28</v>
          </cell>
          <cell r="M2140">
            <v>0.7</v>
          </cell>
          <cell r="N2140">
            <v>24.532752383999998</v>
          </cell>
          <cell r="O2140">
            <v>412.15024005119994</v>
          </cell>
        </row>
        <row r="2141">
          <cell r="A2141">
            <v>53230</v>
          </cell>
          <cell r="B2141" t="str">
            <v>28gg, 30D, SJ, Orizio</v>
          </cell>
          <cell r="C2141" t="str">
            <v>28</v>
          </cell>
          <cell r="D2141" t="str">
            <v>40</v>
          </cell>
          <cell r="E2141" t="str">
            <v>Ne</v>
          </cell>
          <cell r="F2141">
            <v>40</v>
          </cell>
          <cell r="G2141" t="str">
            <v>1/40Ne RS Cotton Marl (B10)  - Z twist</v>
          </cell>
          <cell r="H2141">
            <v>95</v>
          </cell>
          <cell r="I2141">
            <v>2.75</v>
          </cell>
          <cell r="J2141">
            <v>2640</v>
          </cell>
          <cell r="K2141">
            <v>92</v>
          </cell>
          <cell r="L2141">
            <v>28</v>
          </cell>
          <cell r="M2141">
            <v>0.65</v>
          </cell>
          <cell r="N2141">
            <v>16.565083919999999</v>
          </cell>
          <cell r="O2141">
            <v>258.41530915200002</v>
          </cell>
        </row>
        <row r="2142">
          <cell r="A2142">
            <v>53232</v>
          </cell>
          <cell r="B2142" t="str">
            <v>28gg, 30D, SJ, Orizio</v>
          </cell>
          <cell r="C2142" t="str">
            <v>28</v>
          </cell>
          <cell r="D2142" t="str">
            <v>30</v>
          </cell>
          <cell r="E2142" t="str">
            <v>Ne</v>
          </cell>
          <cell r="F2142">
            <v>30</v>
          </cell>
          <cell r="G2142" t="str">
            <v>1/30Ne RS Cotton Marl (B0208, Bross)</v>
          </cell>
          <cell r="H2142">
            <v>100</v>
          </cell>
          <cell r="I2142">
            <v>2.6</v>
          </cell>
          <cell r="J2142">
            <v>2640</v>
          </cell>
          <cell r="K2142">
            <v>92</v>
          </cell>
          <cell r="L2142">
            <v>26</v>
          </cell>
          <cell r="M2142">
            <v>0.65</v>
          </cell>
          <cell r="N2142">
            <v>19.390470528000005</v>
          </cell>
          <cell r="O2142">
            <v>302.49134023680006</v>
          </cell>
        </row>
        <row r="2143">
          <cell r="A2143">
            <v>53245</v>
          </cell>
          <cell r="B2143" t="str">
            <v>28gg, 30D, SJ, Santec</v>
          </cell>
          <cell r="C2143" t="str">
            <v>28</v>
          </cell>
          <cell r="D2143" t="str">
            <v>85</v>
          </cell>
          <cell r="E2143" t="str">
            <v>Nm</v>
          </cell>
          <cell r="F2143">
            <v>51</v>
          </cell>
          <cell r="G2143" t="str">
            <v>1/85Nm RS Modal</v>
          </cell>
          <cell r="H2143">
            <v>94</v>
          </cell>
          <cell r="I2143">
            <v>3</v>
          </cell>
          <cell r="J2143">
            <v>2640</v>
          </cell>
          <cell r="K2143">
            <v>92</v>
          </cell>
          <cell r="L2143">
            <v>28</v>
          </cell>
          <cell r="M2143">
            <v>0.7</v>
          </cell>
          <cell r="N2143">
            <v>14.173333835294118</v>
          </cell>
          <cell r="O2143">
            <v>238.11200843294117</v>
          </cell>
        </row>
        <row r="2144">
          <cell r="A2144">
            <v>53246</v>
          </cell>
          <cell r="B2144" t="str">
            <v>28gg, 30D, SJ, Santec</v>
          </cell>
          <cell r="C2144" t="str">
            <v>28</v>
          </cell>
          <cell r="D2144" t="str">
            <v>70</v>
          </cell>
          <cell r="E2144" t="str">
            <v>Nm</v>
          </cell>
          <cell r="F2144">
            <v>42</v>
          </cell>
          <cell r="G2144" t="str">
            <v>1/70Nm RS Modal</v>
          </cell>
          <cell r="H2144">
            <v>93</v>
          </cell>
          <cell r="I2144">
            <v>3</v>
          </cell>
          <cell r="J2144">
            <v>2640</v>
          </cell>
          <cell r="K2144">
            <v>92</v>
          </cell>
          <cell r="L2144">
            <v>28</v>
          </cell>
          <cell r="M2144">
            <v>0.7</v>
          </cell>
          <cell r="N2144">
            <v>17.210476799999999</v>
          </cell>
          <cell r="O2144">
            <v>289.13601023999996</v>
          </cell>
        </row>
        <row r="2145">
          <cell r="A2145">
            <v>53247</v>
          </cell>
          <cell r="B2145" t="str">
            <v>28gg, 30D, SJ, Orizio</v>
          </cell>
          <cell r="C2145" t="str">
            <v>28</v>
          </cell>
          <cell r="D2145" t="str">
            <v>85</v>
          </cell>
          <cell r="E2145" t="str">
            <v>Nm</v>
          </cell>
          <cell r="F2145">
            <v>51</v>
          </cell>
          <cell r="G2145" t="str">
            <v>1/85Nm RS Micro Modal Melange (HMA82407)</v>
          </cell>
          <cell r="H2145">
            <v>88</v>
          </cell>
          <cell r="I2145">
            <v>2.52</v>
          </cell>
          <cell r="J2145">
            <v>2640</v>
          </cell>
          <cell r="K2145">
            <v>92</v>
          </cell>
          <cell r="L2145">
            <v>28</v>
          </cell>
          <cell r="M2145">
            <v>0.65</v>
          </cell>
          <cell r="N2145">
            <v>11.905600421647058</v>
          </cell>
          <cell r="O2145">
            <v>185.72736657769411</v>
          </cell>
        </row>
        <row r="2146">
          <cell r="A2146">
            <v>53248</v>
          </cell>
          <cell r="B2146" t="str">
            <v>28gg, 30D, SJ, Santec</v>
          </cell>
          <cell r="C2146" t="str">
            <v>28</v>
          </cell>
          <cell r="D2146" t="str">
            <v>40</v>
          </cell>
          <cell r="E2146" t="str">
            <v>Ne</v>
          </cell>
          <cell r="F2146">
            <v>40</v>
          </cell>
          <cell r="G2146" t="str">
            <v>1/40Ne RS Organic Cotton</v>
          </cell>
          <cell r="H2146">
            <v>95</v>
          </cell>
          <cell r="I2146">
            <v>2.75</v>
          </cell>
          <cell r="J2146">
            <v>2640</v>
          </cell>
          <cell r="K2146">
            <v>92</v>
          </cell>
          <cell r="L2146">
            <v>28</v>
          </cell>
          <cell r="M2146">
            <v>0.7</v>
          </cell>
          <cell r="N2146">
            <v>16.565083919999999</v>
          </cell>
          <cell r="O2146">
            <v>278.29340985599993</v>
          </cell>
        </row>
        <row r="2147">
          <cell r="A2147">
            <v>53251</v>
          </cell>
          <cell r="B2147" t="str">
            <v>28gg, 30D, SJ, Santec</v>
          </cell>
          <cell r="C2147" t="str">
            <v>28</v>
          </cell>
          <cell r="D2147" t="str">
            <v>40</v>
          </cell>
          <cell r="E2147" t="str">
            <v>Ne</v>
          </cell>
          <cell r="F2147">
            <v>40</v>
          </cell>
          <cell r="G2147" t="str">
            <v>1/40Ne RS Cotton Marl (B0820) / (HCL6622)</v>
          </cell>
          <cell r="H2147">
            <v>95</v>
          </cell>
          <cell r="I2147">
            <v>3.1</v>
          </cell>
          <cell r="J2147">
            <v>2640</v>
          </cell>
          <cell r="K2147">
            <v>92</v>
          </cell>
          <cell r="L2147">
            <v>28</v>
          </cell>
          <cell r="M2147">
            <v>0.65</v>
          </cell>
          <cell r="N2147">
            <v>18.673367328000001</v>
          </cell>
          <cell r="O2147">
            <v>291.30453031680003</v>
          </cell>
        </row>
        <row r="2148">
          <cell r="A2148">
            <v>53258</v>
          </cell>
          <cell r="B2148" t="str">
            <v>24gg, 30D, SJ, Santec</v>
          </cell>
          <cell r="C2148" t="str">
            <v>24</v>
          </cell>
          <cell r="D2148" t="str">
            <v>40</v>
          </cell>
          <cell r="E2148" t="str">
            <v>Nm</v>
          </cell>
          <cell r="F2148">
            <v>24</v>
          </cell>
          <cell r="G2148" t="str">
            <v>1/40Nm RS Viscose</v>
          </cell>
          <cell r="H2148">
            <v>100</v>
          </cell>
          <cell r="I2148">
            <v>2.65</v>
          </cell>
          <cell r="J2148">
            <v>2220</v>
          </cell>
          <cell r="K2148">
            <v>92</v>
          </cell>
          <cell r="L2148">
            <v>26</v>
          </cell>
          <cell r="M2148">
            <v>0.7</v>
          </cell>
          <cell r="N2148">
            <v>20.773990769999997</v>
          </cell>
          <cell r="O2148">
            <v>349.00304493599992</v>
          </cell>
        </row>
        <row r="2149">
          <cell r="A2149">
            <v>53260</v>
          </cell>
          <cell r="B2149" t="str">
            <v>28gg, 30D, SJ, Orizio</v>
          </cell>
          <cell r="C2149" t="str">
            <v>28</v>
          </cell>
          <cell r="D2149" t="str">
            <v>40</v>
          </cell>
          <cell r="E2149" t="str">
            <v>Ne</v>
          </cell>
          <cell r="F2149">
            <v>40</v>
          </cell>
          <cell r="G2149" t="str">
            <v>1/40Ne RS Combed Cotton</v>
          </cell>
          <cell r="H2149">
            <v>95</v>
          </cell>
          <cell r="I2149">
            <v>2.75</v>
          </cell>
          <cell r="J2149">
            <v>2640</v>
          </cell>
          <cell r="K2149">
            <v>92</v>
          </cell>
          <cell r="L2149">
            <v>28</v>
          </cell>
          <cell r="M2149">
            <v>0.7</v>
          </cell>
          <cell r="N2149">
            <v>16.565083919999999</v>
          </cell>
          <cell r="O2149">
            <v>278.29340985599993</v>
          </cell>
        </row>
        <row r="2150">
          <cell r="A2150">
            <v>53261</v>
          </cell>
          <cell r="B2150" t="str">
            <v>28gg, 30D, SJ, Santec</v>
          </cell>
          <cell r="C2150" t="str">
            <v>28</v>
          </cell>
          <cell r="D2150" t="str">
            <v>40</v>
          </cell>
          <cell r="E2150" t="str">
            <v>Ne</v>
          </cell>
          <cell r="F2150">
            <v>40</v>
          </cell>
          <cell r="G2150" t="str">
            <v>1/40Ne RS Combed Cotton</v>
          </cell>
          <cell r="H2150">
            <v>95</v>
          </cell>
          <cell r="I2150">
            <v>2.9</v>
          </cell>
          <cell r="J2150">
            <v>2640</v>
          </cell>
          <cell r="K2150">
            <v>92</v>
          </cell>
          <cell r="L2150">
            <v>28</v>
          </cell>
          <cell r="M2150">
            <v>0.7</v>
          </cell>
          <cell r="N2150">
            <v>17.468633952000001</v>
          </cell>
          <cell r="O2150">
            <v>293.47305039360003</v>
          </cell>
        </row>
        <row r="2151">
          <cell r="A2151">
            <v>53263</v>
          </cell>
          <cell r="B2151" t="str">
            <v>28gg, 30D, SJ, Orizio</v>
          </cell>
          <cell r="C2151" t="str">
            <v>28</v>
          </cell>
          <cell r="D2151" t="str">
            <v>40</v>
          </cell>
          <cell r="E2151" t="str">
            <v>Ne</v>
          </cell>
          <cell r="F2151">
            <v>40</v>
          </cell>
          <cell r="G2151" t="str">
            <v>1/40Ne RS Combed Cotton</v>
          </cell>
          <cell r="H2151">
            <v>95</v>
          </cell>
          <cell r="I2151">
            <v>2.9</v>
          </cell>
          <cell r="J2151">
            <v>2640</v>
          </cell>
          <cell r="K2151">
            <v>92</v>
          </cell>
          <cell r="L2151">
            <v>28</v>
          </cell>
          <cell r="M2151">
            <v>0.7</v>
          </cell>
          <cell r="N2151">
            <v>17.468633952000001</v>
          </cell>
          <cell r="O2151">
            <v>293.47305039360003</v>
          </cell>
        </row>
        <row r="2152">
          <cell r="A2152">
            <v>53264</v>
          </cell>
          <cell r="B2152" t="str">
            <v>28gg, 30D, SJ, Orizio</v>
          </cell>
          <cell r="C2152" t="str">
            <v>28</v>
          </cell>
          <cell r="D2152" t="str">
            <v>32</v>
          </cell>
          <cell r="E2152" t="str">
            <v>Ne</v>
          </cell>
          <cell r="F2152">
            <v>32</v>
          </cell>
          <cell r="G2152" t="str">
            <v>1/32Ne RS Cotton Marl (B04B)</v>
          </cell>
          <cell r="H2152">
            <v>92</v>
          </cell>
          <cell r="I2152">
            <v>3.35</v>
          </cell>
          <cell r="J2152">
            <v>2640</v>
          </cell>
          <cell r="K2152">
            <v>92</v>
          </cell>
          <cell r="L2152">
            <v>28</v>
          </cell>
          <cell r="M2152">
            <v>0.65</v>
          </cell>
          <cell r="N2152">
            <v>25.224105059999999</v>
          </cell>
          <cell r="O2152">
            <v>393.49603893599999</v>
          </cell>
        </row>
        <row r="2153">
          <cell r="A2153">
            <v>53265</v>
          </cell>
          <cell r="B2153" t="str">
            <v>28gg, 30D, SJ, Orizio</v>
          </cell>
          <cell r="C2153" t="str">
            <v>28</v>
          </cell>
          <cell r="D2153" t="str">
            <v>40</v>
          </cell>
          <cell r="E2153" t="str">
            <v>Ne</v>
          </cell>
          <cell r="F2153">
            <v>40</v>
          </cell>
          <cell r="G2153" t="str">
            <v>1/40Ne RS Cotton Marl (BC03)</v>
          </cell>
          <cell r="H2153">
            <v>95</v>
          </cell>
          <cell r="I2153">
            <v>2.9</v>
          </cell>
          <cell r="J2153">
            <v>2640</v>
          </cell>
          <cell r="K2153">
            <v>92</v>
          </cell>
          <cell r="L2153">
            <v>28</v>
          </cell>
          <cell r="M2153">
            <v>0.65</v>
          </cell>
          <cell r="N2153">
            <v>17.468633952000001</v>
          </cell>
          <cell r="O2153">
            <v>272.51068965120004</v>
          </cell>
        </row>
        <row r="2154">
          <cell r="A2154">
            <v>53266</v>
          </cell>
          <cell r="B2154" t="str">
            <v>28gg, 30D, SJ, Orizio</v>
          </cell>
          <cell r="C2154" t="str">
            <v>28</v>
          </cell>
          <cell r="D2154" t="str">
            <v>30</v>
          </cell>
          <cell r="E2154" t="str">
            <v>Ne</v>
          </cell>
          <cell r="F2154">
            <v>30</v>
          </cell>
          <cell r="G2154" t="str">
            <v>1/30Ne RS Cotton Marl (BC05)</v>
          </cell>
          <cell r="H2154">
            <v>90</v>
          </cell>
          <cell r="I2154">
            <v>3.2</v>
          </cell>
          <cell r="J2154">
            <v>2640</v>
          </cell>
          <cell r="K2154">
            <v>92</v>
          </cell>
          <cell r="L2154">
            <v>28</v>
          </cell>
          <cell r="M2154">
            <v>0.65</v>
          </cell>
          <cell r="N2154">
            <v>25.700978688000003</v>
          </cell>
          <cell r="O2154">
            <v>400.93526753280008</v>
          </cell>
        </row>
        <row r="2155">
          <cell r="A2155">
            <v>53269</v>
          </cell>
          <cell r="B2155" t="str">
            <v>28gg, 30D, SJ, Orizio</v>
          </cell>
          <cell r="C2155" t="str">
            <v>28</v>
          </cell>
          <cell r="D2155" t="str">
            <v>40</v>
          </cell>
          <cell r="E2155" t="str">
            <v>Ne</v>
          </cell>
          <cell r="F2155">
            <v>40</v>
          </cell>
          <cell r="G2155" t="str">
            <v>1/40Ne RS Cotton/Modal(50/50)</v>
          </cell>
          <cell r="H2155">
            <v>100</v>
          </cell>
          <cell r="I2155">
            <v>2.5</v>
          </cell>
          <cell r="J2155">
            <v>2640</v>
          </cell>
          <cell r="K2155">
            <v>92</v>
          </cell>
          <cell r="L2155">
            <v>26</v>
          </cell>
          <cell r="M2155">
            <v>0.7</v>
          </cell>
          <cell r="N2155">
            <v>13.9835124</v>
          </cell>
          <cell r="O2155">
            <v>234.92300832000001</v>
          </cell>
        </row>
        <row r="2156">
          <cell r="A2156">
            <v>53270</v>
          </cell>
          <cell r="B2156" t="str">
            <v>28gg, 30D, SJ, Orizio</v>
          </cell>
          <cell r="C2156" t="str">
            <v>28</v>
          </cell>
          <cell r="D2156" t="str">
            <v>40</v>
          </cell>
          <cell r="E2156" t="str">
            <v>Ne</v>
          </cell>
          <cell r="F2156">
            <v>40</v>
          </cell>
          <cell r="G2156" t="str">
            <v>1/40Ne RS Cotton Marl (BC03)</v>
          </cell>
          <cell r="H2156">
            <v>95</v>
          </cell>
          <cell r="I2156">
            <v>2.9</v>
          </cell>
          <cell r="J2156">
            <v>2640</v>
          </cell>
          <cell r="K2156">
            <v>92</v>
          </cell>
          <cell r="L2156">
            <v>28</v>
          </cell>
          <cell r="M2156">
            <v>0.65</v>
          </cell>
          <cell r="N2156">
            <v>17.468633952000001</v>
          </cell>
          <cell r="O2156">
            <v>272.51068965120004</v>
          </cell>
        </row>
        <row r="2157">
          <cell r="A2157">
            <v>53271</v>
          </cell>
          <cell r="B2157" t="str">
            <v>28gg, 30D, SJ, Orizio</v>
          </cell>
          <cell r="C2157" t="str">
            <v>28</v>
          </cell>
          <cell r="D2157" t="str">
            <v>30</v>
          </cell>
          <cell r="E2157" t="str">
            <v>Ne</v>
          </cell>
          <cell r="F2157">
            <v>30</v>
          </cell>
          <cell r="G2157" t="str">
            <v>1/30Ne RS Fair Trade Cotton</v>
          </cell>
          <cell r="H2157">
            <v>100</v>
          </cell>
          <cell r="I2157">
            <v>2.9</v>
          </cell>
          <cell r="J2157">
            <v>2640</v>
          </cell>
          <cell r="K2157">
            <v>92</v>
          </cell>
          <cell r="L2157">
            <v>26</v>
          </cell>
          <cell r="M2157">
            <v>0.7</v>
          </cell>
          <cell r="N2157">
            <v>21.627832511999998</v>
          </cell>
          <cell r="O2157">
            <v>363.34758620159994</v>
          </cell>
        </row>
        <row r="2158">
          <cell r="A2158">
            <v>53273</v>
          </cell>
          <cell r="B2158" t="str">
            <v>28gg, 30D, SJ, Orizio</v>
          </cell>
          <cell r="C2158" t="str">
            <v>28</v>
          </cell>
          <cell r="D2158" t="str">
            <v>30</v>
          </cell>
          <cell r="E2158" t="str">
            <v>Ne</v>
          </cell>
          <cell r="F2158">
            <v>30</v>
          </cell>
          <cell r="G2158" t="str">
            <v>1/30Ne RS Combed Cotton</v>
          </cell>
          <cell r="H2158">
            <v>95</v>
          </cell>
          <cell r="I2158">
            <v>3.15</v>
          </cell>
          <cell r="J2158">
            <v>2640</v>
          </cell>
          <cell r="K2158">
            <v>92</v>
          </cell>
          <cell r="L2158">
            <v>28</v>
          </cell>
          <cell r="M2158">
            <v>0.7</v>
          </cell>
          <cell r="N2158">
            <v>25.299400896000002</v>
          </cell>
          <cell r="O2158">
            <v>425.02993505280006</v>
          </cell>
        </row>
        <row r="2159">
          <cell r="A2159">
            <v>53274</v>
          </cell>
          <cell r="B2159" t="str">
            <v>28gg, 30D, SJ, Orizio</v>
          </cell>
          <cell r="C2159" t="str">
            <v>28</v>
          </cell>
          <cell r="D2159" t="str">
            <v>40</v>
          </cell>
          <cell r="E2159" t="str">
            <v>Ne</v>
          </cell>
          <cell r="F2159">
            <v>40</v>
          </cell>
          <cell r="G2159" t="str">
            <v>1/40Ne RS Supima Cotton</v>
          </cell>
          <cell r="H2159">
            <v>93.5</v>
          </cell>
          <cell r="I2159">
            <v>3.05</v>
          </cell>
          <cell r="J2159">
            <v>2640</v>
          </cell>
          <cell r="K2159">
            <v>92</v>
          </cell>
          <cell r="L2159">
            <v>28</v>
          </cell>
          <cell r="M2159">
            <v>0.7</v>
          </cell>
          <cell r="N2159">
            <v>18.372183983999996</v>
          </cell>
          <cell r="O2159">
            <v>308.65269093119991</v>
          </cell>
        </row>
        <row r="2160">
          <cell r="A2160">
            <v>53275</v>
          </cell>
          <cell r="B2160" t="str">
            <v>28gg, 30D, SJ, Orizio</v>
          </cell>
          <cell r="C2160" t="str">
            <v>28</v>
          </cell>
          <cell r="D2160" t="str">
            <v>30</v>
          </cell>
          <cell r="E2160" t="str">
            <v>Ne</v>
          </cell>
          <cell r="F2160">
            <v>30</v>
          </cell>
          <cell r="G2160" t="str">
            <v>1/30Ne RS Cotton/Organic Cotton (95/5)</v>
          </cell>
          <cell r="H2160">
            <v>92</v>
          </cell>
          <cell r="I2160">
            <v>3.35</v>
          </cell>
          <cell r="J2160">
            <v>2640</v>
          </cell>
          <cell r="K2160">
            <v>92</v>
          </cell>
          <cell r="L2160">
            <v>28</v>
          </cell>
          <cell r="M2160">
            <v>0.7</v>
          </cell>
          <cell r="N2160">
            <v>26.905712063999999</v>
          </cell>
          <cell r="O2160">
            <v>452.01596267519994</v>
          </cell>
        </row>
        <row r="2161">
          <cell r="A2161">
            <v>53276</v>
          </cell>
          <cell r="B2161" t="str">
            <v>28gg, 30D, SJ, Orizio</v>
          </cell>
          <cell r="C2161" t="str">
            <v>28</v>
          </cell>
          <cell r="D2161" t="str">
            <v>30</v>
          </cell>
          <cell r="E2161" t="str">
            <v>Ne</v>
          </cell>
          <cell r="F2161">
            <v>30</v>
          </cell>
          <cell r="G2161" t="str">
            <v>1/30Ne RS FT Cotton/Tencel(55/45)</v>
          </cell>
          <cell r="H2161">
            <v>100</v>
          </cell>
          <cell r="I2161">
            <v>2.85</v>
          </cell>
          <cell r="J2161">
            <v>2640</v>
          </cell>
          <cell r="K2161">
            <v>92</v>
          </cell>
          <cell r="L2161">
            <v>26</v>
          </cell>
          <cell r="M2161">
            <v>0.7</v>
          </cell>
          <cell r="N2161">
            <v>21.254938848000005</v>
          </cell>
          <cell r="O2161">
            <v>357.08297264640009</v>
          </cell>
        </row>
        <row r="2162">
          <cell r="A2162">
            <v>53278</v>
          </cell>
          <cell r="B2162" t="str">
            <v>28gg, 30D, SJ, Orizio</v>
          </cell>
          <cell r="C2162" t="str">
            <v>28</v>
          </cell>
          <cell r="D2162" t="str">
            <v>40</v>
          </cell>
          <cell r="E2162" t="str">
            <v>Ne</v>
          </cell>
          <cell r="F2162">
            <v>40</v>
          </cell>
          <cell r="G2162" t="str">
            <v>1/40Ne RS Fair Trade Cotton/ Modal (50/50)</v>
          </cell>
          <cell r="H2162">
            <v>100</v>
          </cell>
          <cell r="I2162">
            <v>2.5</v>
          </cell>
          <cell r="J2162">
            <v>2640</v>
          </cell>
          <cell r="K2162">
            <v>92</v>
          </cell>
          <cell r="L2162">
            <v>26</v>
          </cell>
          <cell r="M2162">
            <v>0.7</v>
          </cell>
          <cell r="N2162">
            <v>13.9835124</v>
          </cell>
          <cell r="O2162">
            <v>234.92300832000001</v>
          </cell>
        </row>
        <row r="2163">
          <cell r="A2163">
            <v>53279</v>
          </cell>
          <cell r="B2163" t="str">
            <v>32gg, 30D, SJ, Orizio</v>
          </cell>
          <cell r="C2163" t="str">
            <v>32</v>
          </cell>
          <cell r="D2163" t="str">
            <v>60</v>
          </cell>
          <cell r="E2163" t="str">
            <v>Ne</v>
          </cell>
          <cell r="F2163">
            <v>60</v>
          </cell>
          <cell r="G2163" t="str">
            <v>1/60Ne RS Supima Cotton</v>
          </cell>
          <cell r="H2163">
            <v>87</v>
          </cell>
          <cell r="I2163">
            <v>2.25</v>
          </cell>
          <cell r="J2163">
            <v>3000</v>
          </cell>
          <cell r="K2163">
            <v>92</v>
          </cell>
          <cell r="L2163">
            <v>28</v>
          </cell>
          <cell r="M2163">
            <v>0.7</v>
          </cell>
          <cell r="N2163">
            <v>10.267614</v>
          </cell>
          <cell r="O2163">
            <v>172.49591519999998</v>
          </cell>
        </row>
        <row r="2164">
          <cell r="A2164">
            <v>53287</v>
          </cell>
          <cell r="B2164" t="str">
            <v>28gg, 30D, SJ, Orizio</v>
          </cell>
          <cell r="C2164" t="str">
            <v>28</v>
          </cell>
          <cell r="D2164" t="str">
            <v>30</v>
          </cell>
          <cell r="E2164" t="str">
            <v>Ne</v>
          </cell>
          <cell r="F2164">
            <v>30</v>
          </cell>
          <cell r="G2164" t="str">
            <v>1/30Ne RS Fair Trade Cotton</v>
          </cell>
          <cell r="H2164">
            <v>100</v>
          </cell>
          <cell r="I2164">
            <v>2.9</v>
          </cell>
          <cell r="J2164">
            <v>2640</v>
          </cell>
          <cell r="K2164">
            <v>92</v>
          </cell>
          <cell r="L2164">
            <v>26</v>
          </cell>
          <cell r="M2164">
            <v>0.7</v>
          </cell>
          <cell r="N2164">
            <v>21.627832511999998</v>
          </cell>
          <cell r="O2164">
            <v>363.34758620159994</v>
          </cell>
        </row>
        <row r="2165">
          <cell r="A2165">
            <v>53289</v>
          </cell>
          <cell r="B2165" t="str">
            <v>28gg, 30D, SJ, Santec</v>
          </cell>
          <cell r="C2165" t="str">
            <v>28</v>
          </cell>
          <cell r="D2165" t="str">
            <v>40</v>
          </cell>
          <cell r="E2165" t="str">
            <v>Ne</v>
          </cell>
          <cell r="F2165">
            <v>40</v>
          </cell>
          <cell r="G2165" t="str">
            <v>1/40Ne RS Organic Cotton</v>
          </cell>
          <cell r="H2165">
            <v>95</v>
          </cell>
          <cell r="I2165">
            <v>2.75</v>
          </cell>
          <cell r="J2165">
            <v>2640</v>
          </cell>
          <cell r="K2165">
            <v>92</v>
          </cell>
          <cell r="L2165">
            <v>28</v>
          </cell>
          <cell r="M2165">
            <v>0.7</v>
          </cell>
          <cell r="N2165">
            <v>16.565083919999999</v>
          </cell>
          <cell r="O2165">
            <v>278.29340985599993</v>
          </cell>
        </row>
        <row r="2166">
          <cell r="A2166">
            <v>53290</v>
          </cell>
          <cell r="B2166" t="str">
            <v>28gg, 30D, SJ, Santec</v>
          </cell>
          <cell r="C2166" t="str">
            <v>28</v>
          </cell>
          <cell r="D2166" t="str">
            <v>40</v>
          </cell>
          <cell r="E2166" t="str">
            <v>Ne</v>
          </cell>
          <cell r="F2166">
            <v>40</v>
          </cell>
          <cell r="G2166" t="str">
            <v>1/40Ne RS Organic Cotton</v>
          </cell>
          <cell r="H2166">
            <v>95</v>
          </cell>
          <cell r="I2166">
            <v>2.75</v>
          </cell>
          <cell r="J2166">
            <v>2640</v>
          </cell>
          <cell r="K2166">
            <v>92</v>
          </cell>
          <cell r="L2166">
            <v>28</v>
          </cell>
          <cell r="M2166">
            <v>0.7</v>
          </cell>
          <cell r="N2166">
            <v>16.565083919999999</v>
          </cell>
          <cell r="O2166">
            <v>278.29340985599993</v>
          </cell>
        </row>
        <row r="2167">
          <cell r="A2167">
            <v>53293</v>
          </cell>
          <cell r="B2167" t="str">
            <v>28gg, 30D, SJ, Orizio</v>
          </cell>
          <cell r="C2167" t="str">
            <v>28</v>
          </cell>
          <cell r="D2167" t="str">
            <v>30</v>
          </cell>
          <cell r="E2167" t="str">
            <v>Ne</v>
          </cell>
          <cell r="F2167">
            <v>30</v>
          </cell>
          <cell r="G2167" t="str">
            <v>1/30Ne RS Cotton Marl (B13)</v>
          </cell>
          <cell r="H2167">
            <v>90</v>
          </cell>
          <cell r="I2167">
            <v>3.2</v>
          </cell>
          <cell r="J2167">
            <v>2640</v>
          </cell>
          <cell r="K2167">
            <v>92</v>
          </cell>
          <cell r="L2167">
            <v>28</v>
          </cell>
          <cell r="M2167">
            <v>0.65</v>
          </cell>
          <cell r="N2167">
            <v>25.700978688000003</v>
          </cell>
          <cell r="O2167">
            <v>400.93526753280008</v>
          </cell>
        </row>
        <row r="2168">
          <cell r="A2168">
            <v>53294</v>
          </cell>
          <cell r="B2168" t="str">
            <v>28gg, 30D, SJ, Orizio</v>
          </cell>
          <cell r="C2168" t="str">
            <v>28</v>
          </cell>
          <cell r="D2168" t="str">
            <v>70</v>
          </cell>
          <cell r="E2168" t="str">
            <v>NM</v>
          </cell>
          <cell r="F2168">
            <v>42</v>
          </cell>
          <cell r="G2168" t="str">
            <v>1/70NM RS Modal Marl (HMA20567B - Z Twist)</v>
          </cell>
          <cell r="H2168">
            <v>95</v>
          </cell>
          <cell r="I2168">
            <v>2.95</v>
          </cell>
          <cell r="J2168">
            <v>2640</v>
          </cell>
          <cell r="K2168">
            <v>92</v>
          </cell>
          <cell r="L2168">
            <v>28</v>
          </cell>
          <cell r="M2168">
            <v>0.65</v>
          </cell>
          <cell r="N2168">
            <v>16.923635520000005</v>
          </cell>
          <cell r="O2168">
            <v>264.00871411200012</v>
          </cell>
        </row>
        <row r="2169">
          <cell r="A2169">
            <v>53298</v>
          </cell>
          <cell r="B2169" t="str">
            <v>28gg, 30D, SJ, Orizio</v>
          </cell>
          <cell r="C2169" t="str">
            <v>28</v>
          </cell>
          <cell r="D2169" t="str">
            <v>40</v>
          </cell>
          <cell r="E2169" t="str">
            <v>Ne</v>
          </cell>
          <cell r="F2169">
            <v>40</v>
          </cell>
          <cell r="G2169" t="str">
            <v>1/40Ne RS Combed Cotton</v>
          </cell>
          <cell r="H2169">
            <v>95</v>
          </cell>
          <cell r="I2169">
            <v>2.75</v>
          </cell>
          <cell r="J2169">
            <v>2640</v>
          </cell>
          <cell r="K2169">
            <v>92</v>
          </cell>
          <cell r="L2169">
            <v>28</v>
          </cell>
          <cell r="M2169">
            <v>0.7</v>
          </cell>
          <cell r="N2169">
            <v>16.565083919999999</v>
          </cell>
          <cell r="O2169">
            <v>278.29340985599993</v>
          </cell>
        </row>
        <row r="2170">
          <cell r="A2170">
            <v>53299</v>
          </cell>
          <cell r="B2170" t="str">
            <v>24gg, 30D, SJ, Santec</v>
          </cell>
          <cell r="C2170" t="str">
            <v>24</v>
          </cell>
          <cell r="D2170" t="str">
            <v>40</v>
          </cell>
          <cell r="E2170" t="str">
            <v>Nm</v>
          </cell>
          <cell r="F2170">
            <v>24</v>
          </cell>
          <cell r="G2170" t="str">
            <v>1/40Nm RS Viscose</v>
          </cell>
          <cell r="H2170">
            <v>100</v>
          </cell>
          <cell r="I2170">
            <v>2.65</v>
          </cell>
          <cell r="J2170">
            <v>2220</v>
          </cell>
          <cell r="K2170">
            <v>92</v>
          </cell>
          <cell r="L2170">
            <v>26</v>
          </cell>
          <cell r="M2170">
            <v>0.7</v>
          </cell>
          <cell r="N2170">
            <v>20.773990769999997</v>
          </cell>
          <cell r="O2170">
            <v>349.00304493599992</v>
          </cell>
        </row>
        <row r="2171">
          <cell r="A2171">
            <v>53310</v>
          </cell>
          <cell r="B2171" t="str">
            <v>28gg, 30D, SJ, Orizio</v>
          </cell>
          <cell r="C2171" t="str">
            <v>28</v>
          </cell>
          <cell r="D2171" t="str">
            <v>40</v>
          </cell>
          <cell r="E2171" t="str">
            <v>Ne</v>
          </cell>
          <cell r="F2171">
            <v>40</v>
          </cell>
          <cell r="G2171" t="str">
            <v>1/40Ne RS Cotton Marl (B50)</v>
          </cell>
          <cell r="H2171">
            <v>100</v>
          </cell>
          <cell r="I2171">
            <v>2.5299999999999998</v>
          </cell>
          <cell r="J2171">
            <v>2640</v>
          </cell>
          <cell r="K2171">
            <v>92</v>
          </cell>
          <cell r="L2171">
            <v>26</v>
          </cell>
          <cell r="M2171">
            <v>0.65</v>
          </cell>
          <cell r="N2171">
            <v>14.151314548799999</v>
          </cell>
          <cell r="O2171">
            <v>220.76050696127999</v>
          </cell>
        </row>
        <row r="2172">
          <cell r="A2172">
            <v>53311</v>
          </cell>
          <cell r="B2172" t="str">
            <v>28gg, 30D, SJ, Orizio</v>
          </cell>
          <cell r="C2172" t="str">
            <v>28</v>
          </cell>
          <cell r="D2172" t="str">
            <v>40</v>
          </cell>
          <cell r="E2172" t="str">
            <v>Ne</v>
          </cell>
          <cell r="F2172">
            <v>40</v>
          </cell>
          <cell r="G2172" t="str">
            <v>1/40Ne RS Combed Cotton</v>
          </cell>
          <cell r="H2172">
            <v>100</v>
          </cell>
          <cell r="I2172">
            <v>2.5</v>
          </cell>
          <cell r="J2172">
            <v>2640</v>
          </cell>
          <cell r="K2172">
            <v>92</v>
          </cell>
          <cell r="L2172">
            <v>26</v>
          </cell>
          <cell r="M2172">
            <v>0.7</v>
          </cell>
          <cell r="N2172">
            <v>13.9835124</v>
          </cell>
          <cell r="O2172">
            <v>234.92300832000001</v>
          </cell>
        </row>
        <row r="2173">
          <cell r="A2173">
            <v>53314</v>
          </cell>
          <cell r="B2173" t="str">
            <v>24gg, 30D, SJ, Orizio</v>
          </cell>
          <cell r="C2173" t="str">
            <v>24</v>
          </cell>
          <cell r="D2173" t="str">
            <v>24</v>
          </cell>
          <cell r="E2173" t="str">
            <v>Ne</v>
          </cell>
          <cell r="F2173">
            <v>24</v>
          </cell>
          <cell r="G2173" t="str">
            <v>1/24Ne RS Combed Cotton</v>
          </cell>
          <cell r="H2173">
            <v>100</v>
          </cell>
          <cell r="I2173">
            <v>3.1</v>
          </cell>
          <cell r="J2173">
            <v>2220</v>
          </cell>
          <cell r="K2173">
            <v>92</v>
          </cell>
          <cell r="L2173">
            <v>26</v>
          </cell>
          <cell r="M2173">
            <v>0.7</v>
          </cell>
          <cell r="N2173">
            <v>24.301649580000003</v>
          </cell>
          <cell r="O2173">
            <v>408.26771294399998</v>
          </cell>
        </row>
        <row r="2174">
          <cell r="A2174">
            <v>53321</v>
          </cell>
          <cell r="B2174" t="str">
            <v>28gg, 30D, SJ, Orizio</v>
          </cell>
          <cell r="C2174" t="str">
            <v>28</v>
          </cell>
          <cell r="D2174" t="str">
            <v>30</v>
          </cell>
          <cell r="E2174" t="str">
            <v>Ne</v>
          </cell>
          <cell r="F2174">
            <v>30</v>
          </cell>
          <cell r="G2174" t="str">
            <v>1/30Ne RS Cotton/ Organic Cotton 95/5</v>
          </cell>
          <cell r="H2174">
            <v>92</v>
          </cell>
          <cell r="I2174">
            <v>3.35</v>
          </cell>
          <cell r="J2174">
            <v>2640</v>
          </cell>
          <cell r="K2174">
            <v>92</v>
          </cell>
          <cell r="L2174">
            <v>28</v>
          </cell>
          <cell r="M2174">
            <v>0.7</v>
          </cell>
          <cell r="N2174">
            <v>26.905712063999999</v>
          </cell>
          <cell r="O2174">
            <v>452.01596267519994</v>
          </cell>
        </row>
        <row r="2175">
          <cell r="A2175">
            <v>53322</v>
          </cell>
          <cell r="B2175" t="str">
            <v>28gg, 30D, SJ, Orizio</v>
          </cell>
          <cell r="C2175" t="str">
            <v>28</v>
          </cell>
          <cell r="D2175" t="str">
            <v>30</v>
          </cell>
          <cell r="E2175" t="str">
            <v>Ne</v>
          </cell>
          <cell r="F2175">
            <v>30</v>
          </cell>
          <cell r="G2175" t="str">
            <v>1/30Ne RS Cotton/ Organic Cotton 95/5</v>
          </cell>
          <cell r="H2175">
            <v>92</v>
          </cell>
          <cell r="I2175">
            <v>3.35</v>
          </cell>
          <cell r="J2175">
            <v>2640</v>
          </cell>
          <cell r="K2175">
            <v>92</v>
          </cell>
          <cell r="L2175">
            <v>28</v>
          </cell>
          <cell r="M2175">
            <v>0.7</v>
          </cell>
          <cell r="N2175">
            <v>26.905712063999999</v>
          </cell>
          <cell r="O2175">
            <v>452.01596267519994</v>
          </cell>
        </row>
        <row r="2176">
          <cell r="A2176">
            <v>53325</v>
          </cell>
          <cell r="B2176" t="str">
            <v>28gg, 30D, SJ, Orizio</v>
          </cell>
          <cell r="C2176" t="str">
            <v>28</v>
          </cell>
          <cell r="D2176" t="str">
            <v>40</v>
          </cell>
          <cell r="E2176" t="str">
            <v>Ne</v>
          </cell>
          <cell r="F2176">
            <v>40</v>
          </cell>
          <cell r="G2176" t="str">
            <v>1/40Ne RS Combed Cotton</v>
          </cell>
          <cell r="H2176">
            <v>100</v>
          </cell>
          <cell r="I2176">
            <v>2.5499999999999998</v>
          </cell>
          <cell r="J2176">
            <v>2640</v>
          </cell>
          <cell r="K2176">
            <v>92</v>
          </cell>
          <cell r="L2176">
            <v>26</v>
          </cell>
          <cell r="M2176">
            <v>0.7</v>
          </cell>
          <cell r="N2176">
            <v>14.263182648000001</v>
          </cell>
          <cell r="O2176">
            <v>239.6214684864</v>
          </cell>
        </row>
        <row r="2177">
          <cell r="A2177">
            <v>53326</v>
          </cell>
          <cell r="B2177" t="str">
            <v>28gg, 30D, SJ, Orizio</v>
          </cell>
          <cell r="C2177" t="str">
            <v>28</v>
          </cell>
          <cell r="D2177" t="str">
            <v>40</v>
          </cell>
          <cell r="E2177" t="str">
            <v>Ne</v>
          </cell>
          <cell r="F2177">
            <v>40</v>
          </cell>
          <cell r="G2177" t="str">
            <v>1/40Ne RS Combed Cotton</v>
          </cell>
          <cell r="H2177">
            <v>100</v>
          </cell>
          <cell r="I2177">
            <v>2.5</v>
          </cell>
          <cell r="J2177">
            <v>2640</v>
          </cell>
          <cell r="K2177">
            <v>92</v>
          </cell>
          <cell r="L2177">
            <v>26</v>
          </cell>
          <cell r="M2177">
            <v>0.7</v>
          </cell>
          <cell r="N2177">
            <v>13.9835124</v>
          </cell>
          <cell r="O2177">
            <v>234.92300832000001</v>
          </cell>
        </row>
        <row r="2178">
          <cell r="A2178">
            <v>53327</v>
          </cell>
          <cell r="B2178" t="str">
            <v>28gg, 30D, SJ, Orizio</v>
          </cell>
          <cell r="C2178" t="str">
            <v>28</v>
          </cell>
          <cell r="D2178" t="str">
            <v>30</v>
          </cell>
          <cell r="E2178" t="str">
            <v>Ne</v>
          </cell>
          <cell r="F2178">
            <v>30</v>
          </cell>
          <cell r="G2178" t="str">
            <v>1/30Ne RS Combed Cotton</v>
          </cell>
          <cell r="H2178">
            <v>90</v>
          </cell>
          <cell r="I2178">
            <v>3</v>
          </cell>
          <cell r="J2178">
            <v>2640</v>
          </cell>
          <cell r="K2178">
            <v>92</v>
          </cell>
          <cell r="L2178">
            <v>28</v>
          </cell>
          <cell r="M2178">
            <v>0.7</v>
          </cell>
          <cell r="N2178">
            <v>24.094667520000002</v>
          </cell>
          <cell r="O2178">
            <v>404.79041433600003</v>
          </cell>
        </row>
        <row r="2179">
          <cell r="A2179">
            <v>53330</v>
          </cell>
          <cell r="B2179" t="str">
            <v>28gg, 30D, SJ, Orizio</v>
          </cell>
          <cell r="C2179" t="str">
            <v>28</v>
          </cell>
          <cell r="D2179" t="str">
            <v>30</v>
          </cell>
          <cell r="E2179" t="str">
            <v>Ne</v>
          </cell>
          <cell r="F2179">
            <v>30</v>
          </cell>
          <cell r="G2179" t="str">
            <v>1/30Ne RS Combed Cotton</v>
          </cell>
          <cell r="H2179">
            <v>100</v>
          </cell>
          <cell r="I2179">
            <v>2.9</v>
          </cell>
          <cell r="J2179">
            <v>2640</v>
          </cell>
          <cell r="K2179">
            <v>92</v>
          </cell>
          <cell r="L2179">
            <v>26</v>
          </cell>
          <cell r="M2179">
            <v>0.7</v>
          </cell>
          <cell r="N2179">
            <v>21.627832511999998</v>
          </cell>
          <cell r="O2179">
            <v>363.34758620159994</v>
          </cell>
        </row>
        <row r="2180">
          <cell r="A2180">
            <v>53332</v>
          </cell>
          <cell r="B2180" t="str">
            <v>28gg, 30D, SJ, Orizio</v>
          </cell>
          <cell r="C2180" t="str">
            <v>28</v>
          </cell>
          <cell r="D2180" t="str">
            <v>30</v>
          </cell>
          <cell r="E2180" t="str">
            <v>Ne</v>
          </cell>
          <cell r="F2180">
            <v>30</v>
          </cell>
          <cell r="G2180" t="str">
            <v>1/30Ne RS Organic Cotton Marl (BOC 6743,Bross)</v>
          </cell>
          <cell r="H2180">
            <v>100</v>
          </cell>
          <cell r="I2180">
            <v>3</v>
          </cell>
          <cell r="J2180">
            <v>2640</v>
          </cell>
          <cell r="K2180">
            <v>92</v>
          </cell>
          <cell r="L2180">
            <v>26</v>
          </cell>
          <cell r="M2180">
            <v>0.7</v>
          </cell>
          <cell r="N2180">
            <v>22.37361984</v>
          </cell>
          <cell r="O2180">
            <v>375.87681331199997</v>
          </cell>
        </row>
        <row r="2181">
          <cell r="A2181">
            <v>53336</v>
          </cell>
          <cell r="B2181" t="str">
            <v>28gg, 30D, SJ, Orizio</v>
          </cell>
          <cell r="C2181" t="str">
            <v>28</v>
          </cell>
          <cell r="D2181" t="str">
            <v>30</v>
          </cell>
          <cell r="E2181" t="str">
            <v>Ne</v>
          </cell>
          <cell r="F2181">
            <v>30</v>
          </cell>
          <cell r="G2181" t="str">
            <v>1/30Ne RS Combed Cotton</v>
          </cell>
          <cell r="H2181">
            <v>96</v>
          </cell>
          <cell r="I2181">
            <v>3</v>
          </cell>
          <cell r="J2181">
            <v>2640</v>
          </cell>
          <cell r="K2181">
            <v>92</v>
          </cell>
          <cell r="L2181">
            <v>28</v>
          </cell>
          <cell r="M2181">
            <v>0.7</v>
          </cell>
          <cell r="N2181">
            <v>24.094667520000002</v>
          </cell>
          <cell r="O2181">
            <v>404.79041433600003</v>
          </cell>
        </row>
        <row r="2182">
          <cell r="A2182">
            <v>53338</v>
          </cell>
          <cell r="B2182" t="str">
            <v>28gg, 30D, SJ, Orizio</v>
          </cell>
          <cell r="C2182" t="str">
            <v>28</v>
          </cell>
          <cell r="D2182" t="str">
            <v>70</v>
          </cell>
          <cell r="E2182" t="str">
            <v>Nm</v>
          </cell>
          <cell r="F2182">
            <v>42</v>
          </cell>
          <cell r="G2182" t="str">
            <v>1/70Nm OES Viscose</v>
          </cell>
          <cell r="H2182">
            <v>95</v>
          </cell>
          <cell r="I2182">
            <v>2.75</v>
          </cell>
          <cell r="J2182">
            <v>2640</v>
          </cell>
          <cell r="K2182">
            <v>92</v>
          </cell>
          <cell r="L2182">
            <v>28</v>
          </cell>
          <cell r="M2182">
            <v>0.7</v>
          </cell>
          <cell r="N2182">
            <v>15.7762704</v>
          </cell>
          <cell r="O2182">
            <v>265.04134271999999</v>
          </cell>
        </row>
        <row r="2183">
          <cell r="A2183">
            <v>53339</v>
          </cell>
          <cell r="B2183" t="str">
            <v>28gg, 30D, SJ, Orizio</v>
          </cell>
          <cell r="C2183" t="str">
            <v>28</v>
          </cell>
          <cell r="D2183" t="str">
            <v>40</v>
          </cell>
          <cell r="E2183" t="str">
            <v>Ne</v>
          </cell>
          <cell r="F2183">
            <v>40</v>
          </cell>
          <cell r="G2183" t="str">
            <v>1/40Ne RS Combed Cotton</v>
          </cell>
          <cell r="H2183">
            <v>95</v>
          </cell>
          <cell r="I2183">
            <v>3</v>
          </cell>
          <cell r="J2183">
            <v>2640</v>
          </cell>
          <cell r="K2183">
            <v>92</v>
          </cell>
          <cell r="L2183">
            <v>28</v>
          </cell>
          <cell r="M2183">
            <v>0.7</v>
          </cell>
          <cell r="N2183">
            <v>18.071000640000001</v>
          </cell>
          <cell r="O2183">
            <v>303.59281075199999</v>
          </cell>
        </row>
        <row r="2184">
          <cell r="A2184">
            <v>53340</v>
          </cell>
          <cell r="B2184" t="str">
            <v>28gg, 30D, SJ, Orizio</v>
          </cell>
          <cell r="C2184" t="str">
            <v>28</v>
          </cell>
          <cell r="D2184" t="str">
            <v>40</v>
          </cell>
          <cell r="E2184" t="str">
            <v>Ne</v>
          </cell>
          <cell r="F2184">
            <v>40</v>
          </cell>
          <cell r="G2184" t="str">
            <v>1/40Ne RS Modal/Tencel(60/40) Promodal</v>
          </cell>
          <cell r="H2184">
            <v>95</v>
          </cell>
          <cell r="I2184">
            <v>2.85</v>
          </cell>
          <cell r="J2184">
            <v>2640</v>
          </cell>
          <cell r="K2184">
            <v>92</v>
          </cell>
          <cell r="L2184">
            <v>28</v>
          </cell>
          <cell r="M2184">
            <v>0.7</v>
          </cell>
          <cell r="N2184">
            <v>17.167450607999999</v>
          </cell>
          <cell r="O2184">
            <v>288.41317021439994</v>
          </cell>
        </row>
        <row r="2185">
          <cell r="A2185">
            <v>53342</v>
          </cell>
          <cell r="B2185" t="str">
            <v>28gg, 30D, SJ, Orizio</v>
          </cell>
          <cell r="C2185" t="str">
            <v>28</v>
          </cell>
          <cell r="D2185" t="str">
            <v>50</v>
          </cell>
          <cell r="E2185" t="str">
            <v>Nm</v>
          </cell>
          <cell r="F2185">
            <v>30</v>
          </cell>
          <cell r="G2185" t="str">
            <v>1/50Nm TENCEL LF AIR JET - LINZ</v>
          </cell>
          <cell r="H2185">
            <v>93</v>
          </cell>
          <cell r="I2185">
            <v>3.15</v>
          </cell>
          <cell r="J2185">
            <v>2640</v>
          </cell>
          <cell r="K2185">
            <v>92</v>
          </cell>
          <cell r="L2185">
            <v>28</v>
          </cell>
          <cell r="M2185">
            <v>0.7</v>
          </cell>
          <cell r="N2185">
            <v>25.299400896000002</v>
          </cell>
          <cell r="O2185">
            <v>425.02993505280006</v>
          </cell>
        </row>
        <row r="2186">
          <cell r="A2186">
            <v>53343</v>
          </cell>
          <cell r="B2186" t="str">
            <v>28gg, 30D, SJ, Santec</v>
          </cell>
          <cell r="C2186" t="str">
            <v>28</v>
          </cell>
          <cell r="D2186" t="str">
            <v>40</v>
          </cell>
          <cell r="E2186" t="str">
            <v>Ne</v>
          </cell>
          <cell r="F2186">
            <v>40</v>
          </cell>
          <cell r="G2186" t="str">
            <v>1/40Ne RS Combed Cotton</v>
          </cell>
          <cell r="H2186">
            <v>95</v>
          </cell>
          <cell r="I2186">
            <v>3</v>
          </cell>
          <cell r="J2186">
            <v>2640</v>
          </cell>
          <cell r="K2186">
            <v>92</v>
          </cell>
          <cell r="L2186">
            <v>28</v>
          </cell>
          <cell r="M2186">
            <v>0.7</v>
          </cell>
          <cell r="N2186">
            <v>18.071000640000001</v>
          </cell>
          <cell r="O2186">
            <v>303.59281075199999</v>
          </cell>
        </row>
        <row r="2187">
          <cell r="A2187">
            <v>53344</v>
          </cell>
          <cell r="B2187" t="str">
            <v>28gg, 30D, SJ, Santec</v>
          </cell>
          <cell r="C2187" t="str">
            <v>28</v>
          </cell>
          <cell r="D2187" t="str">
            <v>40</v>
          </cell>
          <cell r="E2187" t="str">
            <v>Ne</v>
          </cell>
          <cell r="F2187">
            <v>40</v>
          </cell>
          <cell r="G2187" t="str">
            <v>1/40Ne RS Combed Cotton</v>
          </cell>
          <cell r="H2187">
            <v>95</v>
          </cell>
          <cell r="I2187">
            <v>3</v>
          </cell>
          <cell r="J2187">
            <v>2640</v>
          </cell>
          <cell r="K2187">
            <v>92</v>
          </cell>
          <cell r="L2187">
            <v>28</v>
          </cell>
          <cell r="M2187">
            <v>0.7</v>
          </cell>
          <cell r="N2187">
            <v>18.071000640000001</v>
          </cell>
          <cell r="O2187">
            <v>303.59281075199999</v>
          </cell>
        </row>
        <row r="2188">
          <cell r="A2188">
            <v>53346</v>
          </cell>
          <cell r="B2188" t="str">
            <v>20gg, 30D, SJ, Orizio</v>
          </cell>
          <cell r="C2188" t="str">
            <v>20</v>
          </cell>
          <cell r="D2188" t="str">
            <v>30</v>
          </cell>
          <cell r="E2188" t="str">
            <v>Ne</v>
          </cell>
          <cell r="F2188">
            <v>30</v>
          </cell>
          <cell r="G2188" t="str">
            <v>1/30Ne RS Combed Cotton</v>
          </cell>
          <cell r="H2188">
            <v>100</v>
          </cell>
          <cell r="I2188">
            <v>3.1</v>
          </cell>
          <cell r="J2188">
            <v>1860</v>
          </cell>
          <cell r="K2188">
            <v>92</v>
          </cell>
          <cell r="L2188">
            <v>26</v>
          </cell>
          <cell r="M2188">
            <v>0.7</v>
          </cell>
          <cell r="N2188">
            <v>16.288673232000001</v>
          </cell>
          <cell r="O2188">
            <v>273.6497102976</v>
          </cell>
        </row>
        <row r="2189">
          <cell r="A2189">
            <v>53349</v>
          </cell>
          <cell r="B2189" t="str">
            <v>28gg, 30D, SJ, Santec</v>
          </cell>
          <cell r="C2189" t="str">
            <v>28</v>
          </cell>
          <cell r="D2189" t="str">
            <v>40</v>
          </cell>
          <cell r="E2189" t="str">
            <v>Ne</v>
          </cell>
          <cell r="F2189">
            <v>40</v>
          </cell>
          <cell r="G2189" t="str">
            <v>1/40Ne RS Cotton/Polyester (60/40)</v>
          </cell>
          <cell r="H2189">
            <v>100</v>
          </cell>
          <cell r="I2189">
            <v>2.6</v>
          </cell>
          <cell r="J2189">
            <v>2640</v>
          </cell>
          <cell r="K2189">
            <v>92</v>
          </cell>
          <cell r="L2189">
            <v>26</v>
          </cell>
          <cell r="M2189">
            <v>0.7</v>
          </cell>
          <cell r="N2189">
            <v>14.542852896000001</v>
          </cell>
          <cell r="O2189">
            <v>244.3199286528</v>
          </cell>
        </row>
        <row r="2190">
          <cell r="A2190">
            <v>53350</v>
          </cell>
          <cell r="B2190" t="str">
            <v>18gg, 30D, SJ, Orizio</v>
          </cell>
          <cell r="C2190" t="str">
            <v>18</v>
          </cell>
          <cell r="D2190" t="str">
            <v>26</v>
          </cell>
          <cell r="E2190" t="str">
            <v>Ne</v>
          </cell>
          <cell r="F2190">
            <v>26</v>
          </cell>
          <cell r="G2190" t="str">
            <v>1/26Ne RS Combed Cotton</v>
          </cell>
          <cell r="H2190">
            <v>100</v>
          </cell>
          <cell r="I2190">
            <v>2.7</v>
          </cell>
          <cell r="J2190">
            <v>1680</v>
          </cell>
          <cell r="K2190">
            <v>88</v>
          </cell>
          <cell r="L2190">
            <v>26</v>
          </cell>
          <cell r="M2190">
            <v>0.7</v>
          </cell>
          <cell r="N2190">
            <v>14.142522239999998</v>
          </cell>
          <cell r="O2190">
            <v>237.59437363199993</v>
          </cell>
        </row>
        <row r="2191">
          <cell r="A2191">
            <v>53351</v>
          </cell>
          <cell r="B2191" t="str">
            <v>28gg, 30D, SJ, Orizio</v>
          </cell>
          <cell r="C2191" t="str">
            <v>28</v>
          </cell>
          <cell r="D2191" t="str">
            <v>40</v>
          </cell>
          <cell r="E2191" t="str">
            <v>Ne</v>
          </cell>
          <cell r="F2191">
            <v>40</v>
          </cell>
          <cell r="G2191" t="str">
            <v>1/40Ne RS Combed Cotton (Z Twist)</v>
          </cell>
          <cell r="H2191">
            <v>43</v>
          </cell>
          <cell r="I2191">
            <v>2.85</v>
          </cell>
          <cell r="J2191">
            <v>2640</v>
          </cell>
          <cell r="K2191">
            <v>92</v>
          </cell>
          <cell r="L2191">
            <v>26</v>
          </cell>
          <cell r="M2191">
            <v>0.7</v>
          </cell>
          <cell r="N2191">
            <v>15.941204136000001</v>
          </cell>
          <cell r="O2191">
            <v>267.81222948480001</v>
          </cell>
        </row>
        <row r="2192">
          <cell r="A2192">
            <v>53351</v>
          </cell>
          <cell r="B2192" t="str">
            <v>28gg, 30D, SJ, Orizio</v>
          </cell>
          <cell r="C2192" t="str">
            <v>28</v>
          </cell>
          <cell r="D2192" t="str">
            <v>40</v>
          </cell>
          <cell r="E2192" t="str">
            <v>Ne</v>
          </cell>
          <cell r="F2192">
            <v>40</v>
          </cell>
          <cell r="G2192" t="str">
            <v>1/40Ne RS Combed Cotton (Z Twist)</v>
          </cell>
          <cell r="H2192">
            <v>43</v>
          </cell>
          <cell r="I2192">
            <v>2.85</v>
          </cell>
          <cell r="J2192">
            <v>2640</v>
          </cell>
          <cell r="K2192">
            <v>92</v>
          </cell>
          <cell r="L2192">
            <v>26</v>
          </cell>
          <cell r="M2192">
            <v>0.7</v>
          </cell>
          <cell r="N2192">
            <v>15.941204136000001</v>
          </cell>
          <cell r="O2192">
            <v>267.81222948480001</v>
          </cell>
        </row>
        <row r="2193">
          <cell r="A2193">
            <v>53352</v>
          </cell>
          <cell r="B2193" t="str">
            <v>24gg, 30D, SJ, Orizio</v>
          </cell>
          <cell r="C2193" t="str">
            <v>24</v>
          </cell>
          <cell r="D2193" t="str">
            <v>24</v>
          </cell>
          <cell r="E2193" t="str">
            <v>Ne</v>
          </cell>
          <cell r="F2193">
            <v>24</v>
          </cell>
          <cell r="G2193" t="str">
            <v>1/24Ne RS Combed Cotton(S-twist)</v>
          </cell>
          <cell r="H2193">
            <v>100</v>
          </cell>
          <cell r="I2193">
            <v>3.1</v>
          </cell>
          <cell r="J2193">
            <v>2220</v>
          </cell>
          <cell r="K2193">
            <v>92</v>
          </cell>
          <cell r="L2193">
            <v>26</v>
          </cell>
          <cell r="M2193">
            <v>0.7</v>
          </cell>
          <cell r="N2193">
            <v>24.301649580000003</v>
          </cell>
          <cell r="O2193">
            <v>408.26771294399998</v>
          </cell>
        </row>
        <row r="2194">
          <cell r="A2194">
            <v>53353</v>
          </cell>
          <cell r="B2194" t="str">
            <v>18gg, 30D, SJ, Orizio</v>
          </cell>
          <cell r="C2194" t="str">
            <v>18</v>
          </cell>
          <cell r="D2194" t="str">
            <v>24</v>
          </cell>
          <cell r="E2194" t="str">
            <v>Ne</v>
          </cell>
          <cell r="F2194">
            <v>24</v>
          </cell>
          <cell r="G2194" t="str">
            <v>1/24Ne RS Combed Cotton</v>
          </cell>
          <cell r="H2194">
            <v>100</v>
          </cell>
          <cell r="I2194">
            <v>2.85</v>
          </cell>
          <cell r="J2194">
            <v>1680</v>
          </cell>
          <cell r="K2194">
            <v>88</v>
          </cell>
          <cell r="L2194">
            <v>26</v>
          </cell>
          <cell r="M2194">
            <v>0.7</v>
          </cell>
          <cell r="N2194">
            <v>16.172236080000005</v>
          </cell>
          <cell r="O2194">
            <v>271.69356614400004</v>
          </cell>
        </row>
        <row r="2195">
          <cell r="A2195">
            <v>53355</v>
          </cell>
          <cell r="B2195" t="str">
            <v>24gg, 30D, SJ, Santec</v>
          </cell>
          <cell r="C2195" t="str">
            <v>24</v>
          </cell>
          <cell r="D2195" t="str">
            <v>50</v>
          </cell>
          <cell r="E2195" t="str">
            <v>Nm</v>
          </cell>
          <cell r="F2195">
            <v>30</v>
          </cell>
          <cell r="G2195" t="str">
            <v>1/50Nm 1TP VISCOSE(Slub) RS - LINZ</v>
          </cell>
          <cell r="H2195">
            <v>96</v>
          </cell>
          <cell r="I2195">
            <v>2.9</v>
          </cell>
          <cell r="J2195">
            <v>2220</v>
          </cell>
          <cell r="K2195">
            <v>92</v>
          </cell>
          <cell r="L2195">
            <v>28</v>
          </cell>
          <cell r="M2195">
            <v>0.7</v>
          </cell>
          <cell r="N2195">
            <v>19.586044128000001</v>
          </cell>
          <cell r="O2195">
            <v>329.04554135040001</v>
          </cell>
        </row>
        <row r="2196">
          <cell r="A2196">
            <v>53359</v>
          </cell>
          <cell r="B2196" t="str">
            <v>28gg, 30D, SJ, Santec</v>
          </cell>
          <cell r="C2196" t="str">
            <v>28</v>
          </cell>
          <cell r="D2196" t="str">
            <v>30</v>
          </cell>
          <cell r="E2196" t="str">
            <v>Ne</v>
          </cell>
          <cell r="F2196">
            <v>30</v>
          </cell>
          <cell r="G2196" t="str">
            <v>1/30Ne RS Cotton Marl (B25)</v>
          </cell>
          <cell r="H2196">
            <v>95</v>
          </cell>
          <cell r="I2196">
            <v>3.2</v>
          </cell>
          <cell r="J2196">
            <v>2640</v>
          </cell>
          <cell r="K2196">
            <v>92</v>
          </cell>
          <cell r="L2196">
            <v>28</v>
          </cell>
          <cell r="M2196">
            <v>0.65</v>
          </cell>
          <cell r="N2196">
            <v>25.700978688000003</v>
          </cell>
          <cell r="O2196">
            <v>400.93526753280008</v>
          </cell>
        </row>
        <row r="2197">
          <cell r="A2197">
            <v>53370</v>
          </cell>
          <cell r="B2197" t="str">
            <v>24gg, 30D, SJ, Orizio</v>
          </cell>
          <cell r="C2197" t="str">
            <v>24</v>
          </cell>
          <cell r="D2197" t="str">
            <v>24</v>
          </cell>
          <cell r="E2197" t="str">
            <v>Ne</v>
          </cell>
          <cell r="F2197">
            <v>24</v>
          </cell>
          <cell r="G2197" t="str">
            <v>1/24Ne RS Organic Cotton</v>
          </cell>
          <cell r="H2197">
            <v>100</v>
          </cell>
          <cell r="I2197">
            <v>3</v>
          </cell>
          <cell r="J2197">
            <v>2220</v>
          </cell>
          <cell r="K2197">
            <v>92</v>
          </cell>
          <cell r="L2197">
            <v>26</v>
          </cell>
          <cell r="M2197">
            <v>0.7</v>
          </cell>
          <cell r="N2197">
            <v>23.5177254</v>
          </cell>
          <cell r="O2197">
            <v>395.09778671999999</v>
          </cell>
        </row>
        <row r="2198">
          <cell r="A2198">
            <v>53372</v>
          </cell>
          <cell r="B2198" t="str">
            <v>32gg, 30D, SJ, Orizio</v>
          </cell>
          <cell r="C2198" t="str">
            <v>32</v>
          </cell>
          <cell r="D2198" t="str">
            <v>60</v>
          </cell>
          <cell r="E2198" t="str">
            <v>Ne</v>
          </cell>
          <cell r="F2198">
            <v>60</v>
          </cell>
          <cell r="G2198" t="str">
            <v>1/60Ne RS Supima Cotton</v>
          </cell>
          <cell r="H2198">
            <v>87</v>
          </cell>
          <cell r="I2198">
            <v>2.25</v>
          </cell>
          <cell r="J2198">
            <v>3000</v>
          </cell>
          <cell r="K2198">
            <v>92</v>
          </cell>
          <cell r="L2198">
            <v>28</v>
          </cell>
          <cell r="M2198">
            <v>0.7</v>
          </cell>
          <cell r="N2198">
            <v>10.267614</v>
          </cell>
          <cell r="O2198">
            <v>172.49591519999998</v>
          </cell>
        </row>
        <row r="2199">
          <cell r="A2199">
            <v>53373</v>
          </cell>
          <cell r="B2199" t="str">
            <v>28gg, 30D, SJ, Orizio</v>
          </cell>
          <cell r="C2199" t="str">
            <v>28</v>
          </cell>
          <cell r="D2199" t="str">
            <v>30</v>
          </cell>
          <cell r="E2199" t="str">
            <v>Ne</v>
          </cell>
          <cell r="F2199">
            <v>30</v>
          </cell>
          <cell r="G2199" t="str">
            <v>1/30Ne RS Combed Cotton</v>
          </cell>
          <cell r="H2199">
            <v>90</v>
          </cell>
          <cell r="I2199">
            <v>3</v>
          </cell>
          <cell r="J2199">
            <v>2640</v>
          </cell>
          <cell r="K2199">
            <v>92</v>
          </cell>
          <cell r="L2199">
            <v>28</v>
          </cell>
          <cell r="M2199">
            <v>0.7</v>
          </cell>
          <cell r="N2199">
            <v>24.094667520000002</v>
          </cell>
          <cell r="O2199">
            <v>404.79041433600003</v>
          </cell>
        </row>
        <row r="2200">
          <cell r="A2200">
            <v>53374</v>
          </cell>
          <cell r="B2200" t="str">
            <v>28gg, 30D, SJ, Orizio</v>
          </cell>
          <cell r="C2200" t="str">
            <v>28</v>
          </cell>
          <cell r="D2200" t="str">
            <v>30</v>
          </cell>
          <cell r="E2200" t="str">
            <v>Ne</v>
          </cell>
          <cell r="F2200">
            <v>30</v>
          </cell>
          <cell r="G2200" t="str">
            <v>1/30Ne RS Combed Cotton</v>
          </cell>
          <cell r="H2200">
            <v>90</v>
          </cell>
          <cell r="I2200">
            <v>3.2</v>
          </cell>
          <cell r="J2200">
            <v>2640</v>
          </cell>
          <cell r="K2200">
            <v>92</v>
          </cell>
          <cell r="L2200">
            <v>28</v>
          </cell>
          <cell r="M2200">
            <v>0.7</v>
          </cell>
          <cell r="N2200">
            <v>25.700978688000003</v>
          </cell>
          <cell r="O2200">
            <v>431.77644195840003</v>
          </cell>
        </row>
        <row r="2201">
          <cell r="A2201">
            <v>53375</v>
          </cell>
          <cell r="B2201" t="str">
            <v>28gg, 30D, SJ, Orizio</v>
          </cell>
          <cell r="C2201" t="str">
            <v>28</v>
          </cell>
          <cell r="D2201" t="str">
            <v>40</v>
          </cell>
          <cell r="E2201" t="str">
            <v>Ne</v>
          </cell>
          <cell r="F2201">
            <v>40</v>
          </cell>
          <cell r="G2201" t="str">
            <v>1/40Ne RS Combed Cotton</v>
          </cell>
          <cell r="H2201">
            <v>95</v>
          </cell>
          <cell r="I2201">
            <v>3</v>
          </cell>
          <cell r="J2201">
            <v>2640</v>
          </cell>
          <cell r="K2201">
            <v>92</v>
          </cell>
          <cell r="L2201">
            <v>28</v>
          </cell>
          <cell r="M2201">
            <v>0.7</v>
          </cell>
          <cell r="N2201">
            <v>18.071000640000001</v>
          </cell>
          <cell r="O2201">
            <v>303.59281075199999</v>
          </cell>
        </row>
        <row r="2202">
          <cell r="A2202">
            <v>53377</v>
          </cell>
          <cell r="B2202" t="str">
            <v>28gg, 30D, SJ, Orizio</v>
          </cell>
          <cell r="C2202" t="str">
            <v>28</v>
          </cell>
          <cell r="D2202" t="str">
            <v>70</v>
          </cell>
          <cell r="E2202" t="str">
            <v>Nm</v>
          </cell>
          <cell r="F2202">
            <v>42</v>
          </cell>
          <cell r="G2202" t="str">
            <v>1/70Nm VISCOSE COMFORT AIRJET - LINZ</v>
          </cell>
          <cell r="H2202">
            <v>94</v>
          </cell>
          <cell r="I2202">
            <v>2.65</v>
          </cell>
          <cell r="J2202">
            <v>2640</v>
          </cell>
          <cell r="K2202">
            <v>92</v>
          </cell>
          <cell r="L2202">
            <v>28</v>
          </cell>
          <cell r="M2202">
            <v>0.7</v>
          </cell>
          <cell r="N2202">
            <v>15.20258784</v>
          </cell>
          <cell r="O2202">
            <v>255.40347571199996</v>
          </cell>
        </row>
        <row r="2203">
          <cell r="A2203">
            <v>53378</v>
          </cell>
          <cell r="B2203" t="str">
            <v>28gg, 30D, SJ, Orizio</v>
          </cell>
          <cell r="C2203" t="str">
            <v>28</v>
          </cell>
          <cell r="D2203" t="str">
            <v>40</v>
          </cell>
          <cell r="E2203" t="str">
            <v>Ne</v>
          </cell>
          <cell r="F2203">
            <v>40</v>
          </cell>
          <cell r="G2203" t="str">
            <v>1/40Ne RS Combed Cotton</v>
          </cell>
          <cell r="H2203">
            <v>95</v>
          </cell>
          <cell r="I2203">
            <v>2.8</v>
          </cell>
          <cell r="J2203">
            <v>2640</v>
          </cell>
          <cell r="K2203">
            <v>92</v>
          </cell>
          <cell r="L2203">
            <v>28</v>
          </cell>
          <cell r="M2203">
            <v>0.7</v>
          </cell>
          <cell r="N2203">
            <v>16.866267263999998</v>
          </cell>
          <cell r="O2203">
            <v>283.35329003519996</v>
          </cell>
        </row>
        <row r="2204">
          <cell r="A2204">
            <v>53381</v>
          </cell>
          <cell r="B2204" t="str">
            <v>28gg, 30D, SJ, Santec</v>
          </cell>
          <cell r="C2204" t="str">
            <v>28</v>
          </cell>
          <cell r="D2204" t="str">
            <v>30</v>
          </cell>
          <cell r="E2204" t="str">
            <v>Ne</v>
          </cell>
          <cell r="F2204">
            <v>30</v>
          </cell>
          <cell r="G2204" t="str">
            <v>1/30Ne RS Cotton Marl (BAB053)</v>
          </cell>
          <cell r="H2204">
            <v>95</v>
          </cell>
          <cell r="I2204">
            <v>3.2</v>
          </cell>
          <cell r="J2204">
            <v>2640</v>
          </cell>
          <cell r="K2204">
            <v>92</v>
          </cell>
          <cell r="L2204">
            <v>28</v>
          </cell>
          <cell r="M2204">
            <v>0.65</v>
          </cell>
          <cell r="N2204">
            <v>25.700978688000003</v>
          </cell>
          <cell r="O2204">
            <v>400.93526753280008</v>
          </cell>
        </row>
        <row r="2205">
          <cell r="A2205">
            <v>53382</v>
          </cell>
          <cell r="B2205" t="str">
            <v>28gg, 30D, SJ, Santec</v>
          </cell>
          <cell r="C2205" t="str">
            <v>28</v>
          </cell>
          <cell r="D2205" t="str">
            <v>30</v>
          </cell>
          <cell r="E2205" t="str">
            <v>Ne</v>
          </cell>
          <cell r="F2205">
            <v>30</v>
          </cell>
          <cell r="G2205" t="str">
            <v>1/30Ne RS Cotton Marl (BAB073)</v>
          </cell>
          <cell r="H2205">
            <v>95</v>
          </cell>
          <cell r="I2205">
            <v>3.2</v>
          </cell>
          <cell r="J2205">
            <v>2640</v>
          </cell>
          <cell r="K2205">
            <v>92</v>
          </cell>
          <cell r="L2205">
            <v>28</v>
          </cell>
          <cell r="M2205">
            <v>0.65</v>
          </cell>
          <cell r="N2205">
            <v>25.700978688000003</v>
          </cell>
          <cell r="O2205">
            <v>400.93526753280008</v>
          </cell>
        </row>
        <row r="2206">
          <cell r="A2206">
            <v>53391</v>
          </cell>
          <cell r="B2206" t="str">
            <v>32gg, 30D, SJ, Orizio</v>
          </cell>
          <cell r="C2206" t="str">
            <v>32</v>
          </cell>
          <cell r="D2206" t="str">
            <v>60</v>
          </cell>
          <cell r="E2206" t="str">
            <v>Ne</v>
          </cell>
          <cell r="F2206">
            <v>60</v>
          </cell>
          <cell r="G2206" t="str">
            <v>1/60Ne RS Supima Cotton</v>
          </cell>
          <cell r="H2206">
            <v>87</v>
          </cell>
          <cell r="I2206">
            <v>2.25</v>
          </cell>
          <cell r="J2206">
            <v>3000</v>
          </cell>
          <cell r="K2206">
            <v>92</v>
          </cell>
          <cell r="L2206">
            <v>28</v>
          </cell>
          <cell r="M2206">
            <v>0.7</v>
          </cell>
          <cell r="N2206">
            <v>10.267614</v>
          </cell>
          <cell r="O2206">
            <v>172.49591519999998</v>
          </cell>
        </row>
        <row r="2207">
          <cell r="A2207">
            <v>53395</v>
          </cell>
          <cell r="B2207" t="str">
            <v>28gg, 30D, SJ, Santec</v>
          </cell>
          <cell r="C2207" t="str">
            <v>28</v>
          </cell>
          <cell r="D2207" t="str">
            <v>22</v>
          </cell>
          <cell r="E2207" t="str">
            <v>Dt</v>
          </cell>
          <cell r="F2207">
            <v>269</v>
          </cell>
          <cell r="G2207" t="str">
            <v>1/22Dtex SEMIDULL MONOFILAMENT POLY</v>
          </cell>
          <cell r="H2207">
            <v>18</v>
          </cell>
          <cell r="I2207">
            <v>2.6</v>
          </cell>
          <cell r="J2207">
            <v>2640</v>
          </cell>
          <cell r="K2207">
            <v>92</v>
          </cell>
          <cell r="L2207">
            <v>26</v>
          </cell>
          <cell r="M2207">
            <v>0.7</v>
          </cell>
          <cell r="N2207">
            <v>2.1625060068401489</v>
          </cell>
          <cell r="O2207">
            <v>36.330100914914496</v>
          </cell>
        </row>
        <row r="2208">
          <cell r="A2208">
            <v>53395</v>
          </cell>
          <cell r="B2208" t="str">
            <v>28gg, 30D, SJ, Santec</v>
          </cell>
          <cell r="C2208" t="str">
            <v>28</v>
          </cell>
          <cell r="D2208" t="str">
            <v>22</v>
          </cell>
          <cell r="E2208" t="str">
            <v>Dt</v>
          </cell>
          <cell r="F2208">
            <v>269</v>
          </cell>
          <cell r="G2208" t="str">
            <v>1/22Dtex SEMIDULL MONOFILAMENT POLY</v>
          </cell>
          <cell r="H2208">
            <v>18</v>
          </cell>
          <cell r="I2208">
            <v>2.6</v>
          </cell>
          <cell r="J2208">
            <v>2640</v>
          </cell>
          <cell r="K2208">
            <v>92</v>
          </cell>
          <cell r="L2208">
            <v>26</v>
          </cell>
          <cell r="M2208">
            <v>0.7</v>
          </cell>
          <cell r="N2208">
            <v>2.1625060068401489</v>
          </cell>
          <cell r="O2208">
            <v>36.330100914914496</v>
          </cell>
        </row>
        <row r="2209">
          <cell r="A2209">
            <v>53396</v>
          </cell>
          <cell r="B2209" t="str">
            <v>28gg, 30D, SJ, Orizio</v>
          </cell>
          <cell r="C2209" t="str">
            <v>28</v>
          </cell>
          <cell r="D2209" t="str">
            <v>30</v>
          </cell>
          <cell r="E2209" t="str">
            <v>Ne</v>
          </cell>
          <cell r="F2209">
            <v>30</v>
          </cell>
          <cell r="G2209" t="str">
            <v>1/30Ne RS Combed Cotton</v>
          </cell>
          <cell r="H2209">
            <v>96</v>
          </cell>
          <cell r="I2209">
            <v>3</v>
          </cell>
          <cell r="J2209">
            <v>2640</v>
          </cell>
          <cell r="K2209">
            <v>92</v>
          </cell>
          <cell r="L2209">
            <v>28</v>
          </cell>
          <cell r="M2209">
            <v>0.7</v>
          </cell>
          <cell r="N2209">
            <v>24.094667520000002</v>
          </cell>
          <cell r="O2209">
            <v>404.79041433600003</v>
          </cell>
        </row>
        <row r="2210">
          <cell r="A2210">
            <v>53397</v>
          </cell>
          <cell r="B2210" t="str">
            <v>28gg, 30D, SJ, Orizio</v>
          </cell>
          <cell r="C2210" t="str">
            <v>28</v>
          </cell>
          <cell r="D2210" t="str">
            <v>100</v>
          </cell>
          <cell r="E2210" t="str">
            <v>Nm</v>
          </cell>
          <cell r="F2210">
            <v>59</v>
          </cell>
          <cell r="G2210" t="str">
            <v>2/100Nm VISCOSE BLEND SIRO SPUN-LINZ</v>
          </cell>
          <cell r="H2210">
            <v>95</v>
          </cell>
          <cell r="I2210">
            <v>2.9</v>
          </cell>
          <cell r="J2210">
            <v>2640</v>
          </cell>
          <cell r="K2210">
            <v>92</v>
          </cell>
          <cell r="L2210">
            <v>28</v>
          </cell>
          <cell r="M2210">
            <v>0.7</v>
          </cell>
          <cell r="N2210">
            <v>11.843141662372881</v>
          </cell>
          <cell r="O2210">
            <v>198.96477992786441</v>
          </cell>
        </row>
        <row r="2211">
          <cell r="A2211">
            <v>53399</v>
          </cell>
          <cell r="B2211" t="str">
            <v>24gg, 30D, SJ, Orizio</v>
          </cell>
          <cell r="C2211" t="str">
            <v>24</v>
          </cell>
          <cell r="D2211" t="str">
            <v>24</v>
          </cell>
          <cell r="E2211" t="str">
            <v>Ne</v>
          </cell>
          <cell r="F2211">
            <v>24</v>
          </cell>
          <cell r="G2211" t="str">
            <v>1/24Ne RS Combed Cotton</v>
          </cell>
          <cell r="H2211">
            <v>100</v>
          </cell>
          <cell r="I2211">
            <v>3.1</v>
          </cell>
          <cell r="J2211">
            <v>2220</v>
          </cell>
          <cell r="K2211">
            <v>92</v>
          </cell>
          <cell r="L2211">
            <v>26</v>
          </cell>
          <cell r="M2211">
            <v>0.7</v>
          </cell>
          <cell r="N2211">
            <v>24.301649580000003</v>
          </cell>
          <cell r="O2211">
            <v>408.26771294399998</v>
          </cell>
        </row>
        <row r="2212">
          <cell r="A2212">
            <v>53401</v>
          </cell>
          <cell r="B2212" t="str">
            <v>28gg, 30D, SJ, Santec</v>
          </cell>
          <cell r="C2212" t="str">
            <v>28</v>
          </cell>
          <cell r="D2212" t="str">
            <v>30</v>
          </cell>
          <cell r="E2212" t="str">
            <v>Ne</v>
          </cell>
          <cell r="F2212">
            <v>30</v>
          </cell>
          <cell r="G2212" t="str">
            <v>1/30Ne RS Cotton Marl (B2323)</v>
          </cell>
          <cell r="H2212">
            <v>95</v>
          </cell>
          <cell r="I2212">
            <v>3.2</v>
          </cell>
          <cell r="J2212">
            <v>2640</v>
          </cell>
          <cell r="K2212">
            <v>92</v>
          </cell>
          <cell r="L2212">
            <v>28</v>
          </cell>
          <cell r="M2212">
            <v>0.65</v>
          </cell>
          <cell r="N2212">
            <v>25.700978688000003</v>
          </cell>
          <cell r="O2212">
            <v>400.93526753280008</v>
          </cell>
        </row>
        <row r="2213">
          <cell r="A2213">
            <v>53402</v>
          </cell>
          <cell r="B2213" t="str">
            <v>24gg, 30D, SJ, Orizio</v>
          </cell>
          <cell r="C2213" t="str">
            <v>24</v>
          </cell>
          <cell r="D2213" t="str">
            <v>24</v>
          </cell>
          <cell r="E2213" t="str">
            <v>Ne</v>
          </cell>
          <cell r="F2213">
            <v>24</v>
          </cell>
          <cell r="G2213" t="str">
            <v>1/24Ne RS Cotton Marl (B25),S-Twist</v>
          </cell>
          <cell r="H2213">
            <v>100</v>
          </cell>
          <cell r="I2213">
            <v>3.1</v>
          </cell>
          <cell r="J2213">
            <v>2220</v>
          </cell>
          <cell r="K2213">
            <v>92</v>
          </cell>
          <cell r="L2213">
            <v>26</v>
          </cell>
          <cell r="M2213">
            <v>0.65</v>
          </cell>
          <cell r="N2213">
            <v>24.301649580000003</v>
          </cell>
          <cell r="O2213">
            <v>379.10573344800008</v>
          </cell>
        </row>
        <row r="2214">
          <cell r="A2214">
            <v>53403</v>
          </cell>
          <cell r="B2214" t="str">
            <v>28gg, 30D, SJ, Orizio</v>
          </cell>
          <cell r="C2214" t="str">
            <v>28</v>
          </cell>
          <cell r="D2214" t="str">
            <v>140</v>
          </cell>
          <cell r="E2214" t="str">
            <v>Nm</v>
          </cell>
          <cell r="F2214">
            <v>83</v>
          </cell>
          <cell r="G2214" t="str">
            <v xml:space="preserve">2/140Nm Siro Spun Micro Modal </v>
          </cell>
          <cell r="H2214">
            <v>94</v>
          </cell>
          <cell r="I2214">
            <v>2.8</v>
          </cell>
          <cell r="J2214">
            <v>2640</v>
          </cell>
          <cell r="K2214">
            <v>92</v>
          </cell>
          <cell r="L2214">
            <v>28</v>
          </cell>
          <cell r="M2214">
            <v>0.7</v>
          </cell>
          <cell r="N2214">
            <v>8.1283215730120464</v>
          </cell>
          <cell r="O2214">
            <v>136.55580242660236</v>
          </cell>
        </row>
        <row r="2215">
          <cell r="A2215">
            <v>53404</v>
          </cell>
          <cell r="B2215" t="str">
            <v>28gg, 30D, SJ, Orizio</v>
          </cell>
          <cell r="C2215" t="str">
            <v>28</v>
          </cell>
          <cell r="D2215" t="str">
            <v>40</v>
          </cell>
          <cell r="E2215" t="str">
            <v>Ne</v>
          </cell>
          <cell r="F2215">
            <v>40</v>
          </cell>
          <cell r="G2215" t="str">
            <v>1/40Ne RS Combed Cotton</v>
          </cell>
          <cell r="H2215">
            <v>90</v>
          </cell>
          <cell r="I2215">
            <v>3</v>
          </cell>
          <cell r="J2215">
            <v>2640</v>
          </cell>
          <cell r="K2215">
            <v>92</v>
          </cell>
          <cell r="L2215">
            <v>28</v>
          </cell>
          <cell r="M2215">
            <v>0.7</v>
          </cell>
          <cell r="N2215">
            <v>18.071000640000001</v>
          </cell>
          <cell r="O2215">
            <v>303.59281075199999</v>
          </cell>
        </row>
        <row r="2216">
          <cell r="A2216">
            <v>53411</v>
          </cell>
          <cell r="B2216" t="str">
            <v>28gg, 30D, SJ, Orizio</v>
          </cell>
          <cell r="C2216" t="str">
            <v>28</v>
          </cell>
          <cell r="D2216" t="str">
            <v>30</v>
          </cell>
          <cell r="E2216" t="str">
            <v>Ne</v>
          </cell>
          <cell r="F2216">
            <v>30</v>
          </cell>
          <cell r="G2216" t="str">
            <v>1/30Ne RS Combed Cotton</v>
          </cell>
          <cell r="H2216">
            <v>93</v>
          </cell>
          <cell r="I2216">
            <v>3.1</v>
          </cell>
          <cell r="J2216">
            <v>2640</v>
          </cell>
          <cell r="K2216">
            <v>92</v>
          </cell>
          <cell r="L2216">
            <v>28</v>
          </cell>
          <cell r="M2216">
            <v>0.7</v>
          </cell>
          <cell r="N2216">
            <v>24.897823104</v>
          </cell>
          <cell r="O2216">
            <v>418.28342814719997</v>
          </cell>
        </row>
        <row r="2217">
          <cell r="A2217">
            <v>53416</v>
          </cell>
          <cell r="B2217" t="str">
            <v>24gg, 30D, SJ, Orizio</v>
          </cell>
          <cell r="C2217" t="str">
            <v>24</v>
          </cell>
          <cell r="D2217" t="str">
            <v>24</v>
          </cell>
          <cell r="E2217" t="str">
            <v>Ne</v>
          </cell>
          <cell r="F2217">
            <v>24</v>
          </cell>
          <cell r="G2217" t="str">
            <v>1/24Ne RS Cotton Marl (B25),S-Twist</v>
          </cell>
          <cell r="H2217">
            <v>100</v>
          </cell>
          <cell r="I2217">
            <v>3.1</v>
          </cell>
          <cell r="J2217">
            <v>2220</v>
          </cell>
          <cell r="K2217">
            <v>92</v>
          </cell>
          <cell r="L2217">
            <v>26</v>
          </cell>
          <cell r="M2217">
            <v>0.7</v>
          </cell>
          <cell r="N2217">
            <v>24.301649580000003</v>
          </cell>
          <cell r="O2217">
            <v>408.26771294399998</v>
          </cell>
        </row>
        <row r="2218">
          <cell r="A2218">
            <v>53419</v>
          </cell>
          <cell r="B2218" t="str">
            <v>28gg, 30D, SJ, Orizio</v>
          </cell>
          <cell r="C2218" t="str">
            <v>28</v>
          </cell>
          <cell r="D2218" t="str">
            <v>85</v>
          </cell>
          <cell r="E2218" t="str">
            <v>Nm</v>
          </cell>
          <cell r="F2218">
            <v>51</v>
          </cell>
          <cell r="G2218" t="str">
            <v>1/85Nm RS Micro Modal</v>
          </cell>
          <cell r="H2218">
            <v>90</v>
          </cell>
          <cell r="I2218">
            <v>3</v>
          </cell>
          <cell r="J2218">
            <v>2640</v>
          </cell>
          <cell r="K2218">
            <v>92</v>
          </cell>
          <cell r="L2218">
            <v>28</v>
          </cell>
          <cell r="M2218">
            <v>0.7</v>
          </cell>
          <cell r="N2218">
            <v>14.173333835294118</v>
          </cell>
          <cell r="O2218">
            <v>238.11200843294117</v>
          </cell>
        </row>
        <row r="2219">
          <cell r="A2219">
            <v>53421</v>
          </cell>
          <cell r="B2219" t="str">
            <v>28gg, 30D, SJ, Orizio</v>
          </cell>
          <cell r="C2219" t="str">
            <v>28</v>
          </cell>
          <cell r="D2219" t="str">
            <v>40</v>
          </cell>
          <cell r="E2219" t="str">
            <v>Ne</v>
          </cell>
          <cell r="F2219">
            <v>40</v>
          </cell>
          <cell r="G2219" t="str">
            <v>1/40Ne RS Cotton/ Modal  (60/40)  Slub 10-05052</v>
          </cell>
          <cell r="H2219">
            <v>100</v>
          </cell>
          <cell r="I2219">
            <v>2.5499999999999998</v>
          </cell>
          <cell r="J2219">
            <v>2640</v>
          </cell>
          <cell r="K2219">
            <v>92</v>
          </cell>
          <cell r="L2219">
            <v>26</v>
          </cell>
          <cell r="M2219">
            <v>0.7</v>
          </cell>
          <cell r="N2219">
            <v>14.263182648000001</v>
          </cell>
          <cell r="O2219">
            <v>239.6214684864</v>
          </cell>
        </row>
        <row r="2220">
          <cell r="A2220">
            <v>53427</v>
          </cell>
          <cell r="B2220" t="str">
            <v>28gg, 30D, SJ, Orizio</v>
          </cell>
          <cell r="C2220" t="str">
            <v>28</v>
          </cell>
          <cell r="D2220" t="str">
            <v>30</v>
          </cell>
          <cell r="E2220" t="str">
            <v>Ne</v>
          </cell>
          <cell r="F2220">
            <v>30</v>
          </cell>
          <cell r="G2220" t="str">
            <v>1/30Ne RS Combed Cotton</v>
          </cell>
          <cell r="H2220">
            <v>95</v>
          </cell>
          <cell r="I2220">
            <v>3</v>
          </cell>
          <cell r="J2220">
            <v>2640</v>
          </cell>
          <cell r="K2220">
            <v>92</v>
          </cell>
          <cell r="L2220">
            <v>28</v>
          </cell>
          <cell r="M2220">
            <v>0.7</v>
          </cell>
          <cell r="N2220">
            <v>24.094667520000002</v>
          </cell>
          <cell r="O2220">
            <v>404.79041433600003</v>
          </cell>
        </row>
        <row r="2221">
          <cell r="A2221">
            <v>53428</v>
          </cell>
          <cell r="B2221" t="str">
            <v>28gg, 30D, SJ, Orizio</v>
          </cell>
          <cell r="C2221" t="str">
            <v>28</v>
          </cell>
          <cell r="D2221" t="str">
            <v>30</v>
          </cell>
          <cell r="E2221" t="str">
            <v>Ne</v>
          </cell>
          <cell r="F2221">
            <v>30</v>
          </cell>
          <cell r="G2221" t="str">
            <v>1/30Ne RS Combed Cotton</v>
          </cell>
          <cell r="H2221">
            <v>95</v>
          </cell>
          <cell r="I2221">
            <v>3.35</v>
          </cell>
          <cell r="J2221">
            <v>2640</v>
          </cell>
          <cell r="K2221">
            <v>92</v>
          </cell>
          <cell r="L2221">
            <v>28</v>
          </cell>
          <cell r="M2221">
            <v>0.7</v>
          </cell>
          <cell r="N2221">
            <v>26.905712063999999</v>
          </cell>
          <cell r="O2221">
            <v>452.01596267519994</v>
          </cell>
        </row>
        <row r="2222">
          <cell r="A2222">
            <v>53429</v>
          </cell>
          <cell r="B2222" t="str">
            <v>24gg, 30D, SJ, Orizio</v>
          </cell>
          <cell r="C2222" t="str">
            <v>24</v>
          </cell>
          <cell r="D2222" t="str">
            <v>30</v>
          </cell>
          <cell r="E2222" t="str">
            <v>Ne</v>
          </cell>
          <cell r="F2222">
            <v>30</v>
          </cell>
          <cell r="G2222" t="str">
            <v>1/30Ne RS Combed Cotton</v>
          </cell>
          <cell r="H2222">
            <v>88</v>
          </cell>
          <cell r="I2222">
            <v>3.1</v>
          </cell>
          <cell r="J2222">
            <v>2220</v>
          </cell>
          <cell r="K2222">
            <v>92</v>
          </cell>
          <cell r="L2222">
            <v>28</v>
          </cell>
          <cell r="M2222">
            <v>0.7</v>
          </cell>
          <cell r="N2222">
            <v>20.936805792000001</v>
          </cell>
          <cell r="O2222">
            <v>351.7383373056</v>
          </cell>
        </row>
        <row r="2223">
          <cell r="A2223">
            <v>53445</v>
          </cell>
          <cell r="B2223" t="str">
            <v>24gg, 30D, SJ, Orizio</v>
          </cell>
          <cell r="C2223" t="str">
            <v>24</v>
          </cell>
          <cell r="D2223" t="str">
            <v>20</v>
          </cell>
          <cell r="E2223" t="str">
            <v>Ne</v>
          </cell>
          <cell r="F2223">
            <v>20</v>
          </cell>
          <cell r="G2223" t="str">
            <v>1/20Ne Rs Combed Cotton</v>
          </cell>
          <cell r="H2223">
            <v>100</v>
          </cell>
          <cell r="I2223">
            <v>3.25</v>
          </cell>
          <cell r="J2223">
            <v>2220</v>
          </cell>
          <cell r="K2223">
            <v>92</v>
          </cell>
          <cell r="L2223">
            <v>26</v>
          </cell>
          <cell r="M2223">
            <v>0.7</v>
          </cell>
          <cell r="N2223">
            <v>30.57304302</v>
          </cell>
          <cell r="O2223">
            <v>513.62712273599993</v>
          </cell>
        </row>
        <row r="2224">
          <cell r="A2224">
            <v>53446</v>
          </cell>
          <cell r="B2224" t="str">
            <v>28gg, 30D, SJ, Orizio</v>
          </cell>
          <cell r="C2224" t="str">
            <v>28</v>
          </cell>
          <cell r="D2224" t="str">
            <v>32</v>
          </cell>
          <cell r="E2224" t="str">
            <v>Ne</v>
          </cell>
          <cell r="F2224">
            <v>32</v>
          </cell>
          <cell r="G2224" t="str">
            <v>1/32Ne RS Combed Cotton</v>
          </cell>
          <cell r="H2224">
            <v>92</v>
          </cell>
          <cell r="I2224">
            <v>3.35</v>
          </cell>
          <cell r="J2224">
            <v>2640</v>
          </cell>
          <cell r="K2224">
            <v>92</v>
          </cell>
          <cell r="L2224">
            <v>28</v>
          </cell>
          <cell r="M2224">
            <v>0.7</v>
          </cell>
          <cell r="N2224">
            <v>25.224105059999999</v>
          </cell>
          <cell r="O2224">
            <v>423.76496500799999</v>
          </cell>
        </row>
        <row r="2225">
          <cell r="A2225">
            <v>53449</v>
          </cell>
          <cell r="B2225" t="str">
            <v>28gg, 30D, SJ, Orizio</v>
          </cell>
          <cell r="C2225" t="str">
            <v>28</v>
          </cell>
          <cell r="D2225" t="str">
            <v>28</v>
          </cell>
          <cell r="E2225" t="str">
            <v>Ne</v>
          </cell>
          <cell r="F2225">
            <v>28</v>
          </cell>
          <cell r="G2225" t="str">
            <v xml:space="preserve">1/28Ne RS Combed Cotton </v>
          </cell>
          <cell r="H2225">
            <v>95</v>
          </cell>
          <cell r="I2225">
            <v>3.35</v>
          </cell>
          <cell r="J2225">
            <v>2640</v>
          </cell>
          <cell r="K2225">
            <v>92</v>
          </cell>
          <cell r="L2225">
            <v>28</v>
          </cell>
          <cell r="M2225">
            <v>0.7</v>
          </cell>
          <cell r="N2225">
            <v>28.82754864</v>
          </cell>
          <cell r="O2225">
            <v>484.30281715199999</v>
          </cell>
        </row>
        <row r="2226">
          <cell r="A2226">
            <v>53450</v>
          </cell>
          <cell r="B2226" t="str">
            <v>28gg, 30D, SJ, Orizio</v>
          </cell>
          <cell r="C2226" t="str">
            <v>28</v>
          </cell>
          <cell r="D2226" t="str">
            <v>50</v>
          </cell>
          <cell r="E2226" t="str">
            <v>Nm</v>
          </cell>
          <cell r="F2226">
            <v>30</v>
          </cell>
          <cell r="G2226" t="str">
            <v>1/50Nm TENCEL LF OES SOFT - LINZ</v>
          </cell>
          <cell r="H2226">
            <v>93</v>
          </cell>
          <cell r="I2226">
            <v>3.15</v>
          </cell>
          <cell r="J2226">
            <v>2640</v>
          </cell>
          <cell r="K2226">
            <v>92</v>
          </cell>
          <cell r="L2226">
            <v>28</v>
          </cell>
          <cell r="M2226">
            <v>0.7</v>
          </cell>
          <cell r="N2226">
            <v>25.299400896000002</v>
          </cell>
          <cell r="O2226">
            <v>425.02993505280006</v>
          </cell>
        </row>
        <row r="2227">
          <cell r="A2227">
            <v>53451</v>
          </cell>
          <cell r="B2227" t="str">
            <v>28gg, 30D, SJ, Orizio</v>
          </cell>
          <cell r="C2227" t="str">
            <v>28</v>
          </cell>
          <cell r="D2227" t="str">
            <v>50</v>
          </cell>
          <cell r="E2227" t="str">
            <v>Nm</v>
          </cell>
          <cell r="F2227">
            <v>30</v>
          </cell>
          <cell r="G2227" t="str">
            <v>1/50Nm TENCEL LF OES SUPER SOFT - LINZ</v>
          </cell>
          <cell r="H2227">
            <v>93</v>
          </cell>
          <cell r="I2227">
            <v>3.15</v>
          </cell>
          <cell r="J2227">
            <v>2640</v>
          </cell>
          <cell r="K2227">
            <v>92</v>
          </cell>
          <cell r="L2227">
            <v>28</v>
          </cell>
          <cell r="M2227">
            <v>0.7</v>
          </cell>
          <cell r="N2227">
            <v>25.299400896000002</v>
          </cell>
          <cell r="O2227">
            <v>425.02993505280006</v>
          </cell>
        </row>
        <row r="2228">
          <cell r="A2228">
            <v>53452</v>
          </cell>
          <cell r="B2228" t="str">
            <v>28gg, 30D, SJ, Orizio</v>
          </cell>
          <cell r="C2228" t="str">
            <v>28</v>
          </cell>
          <cell r="D2228" t="str">
            <v>50</v>
          </cell>
          <cell r="E2228" t="str">
            <v>Nm</v>
          </cell>
          <cell r="F2228">
            <v>30</v>
          </cell>
          <cell r="G2228" t="str">
            <v>1/50Nm TENCEL OES SPECIAL - LINZ</v>
          </cell>
          <cell r="H2228">
            <v>93</v>
          </cell>
          <cell r="I2228">
            <v>3.15</v>
          </cell>
          <cell r="J2228">
            <v>2640</v>
          </cell>
          <cell r="K2228">
            <v>92</v>
          </cell>
          <cell r="L2228">
            <v>28</v>
          </cell>
          <cell r="M2228">
            <v>0.7</v>
          </cell>
          <cell r="N2228">
            <v>25.299400896000002</v>
          </cell>
          <cell r="O2228">
            <v>425.02993505280006</v>
          </cell>
        </row>
        <row r="2229">
          <cell r="A2229">
            <v>53454</v>
          </cell>
          <cell r="B2229" t="str">
            <v>28gg, 30D, SJ, Orizio</v>
          </cell>
          <cell r="C2229" t="str">
            <v>28</v>
          </cell>
          <cell r="D2229" t="str">
            <v>85</v>
          </cell>
          <cell r="E2229" t="str">
            <v>Nm</v>
          </cell>
          <cell r="F2229">
            <v>51</v>
          </cell>
          <cell r="G2229" t="str">
            <v>1/85Nm RS Micro Modal</v>
          </cell>
          <cell r="H2229">
            <v>88</v>
          </cell>
          <cell r="I2229">
            <v>2.52</v>
          </cell>
          <cell r="J2229">
            <v>2640</v>
          </cell>
          <cell r="K2229">
            <v>92</v>
          </cell>
          <cell r="L2229">
            <v>28</v>
          </cell>
          <cell r="M2229">
            <v>0.7</v>
          </cell>
          <cell r="N2229">
            <v>11.905600421647058</v>
          </cell>
          <cell r="O2229">
            <v>200.01408708367057</v>
          </cell>
        </row>
        <row r="2230">
          <cell r="A2230">
            <v>53455</v>
          </cell>
          <cell r="B2230" t="str">
            <v>32gg, 30D, SJ, Orizio</v>
          </cell>
          <cell r="C2230" t="str">
            <v>32</v>
          </cell>
          <cell r="D2230" t="str">
            <v>60</v>
          </cell>
          <cell r="E2230" t="str">
            <v>Ne</v>
          </cell>
          <cell r="F2230">
            <v>60</v>
          </cell>
          <cell r="G2230" t="str">
            <v>1/60Ne RS Supima Cotton</v>
          </cell>
          <cell r="H2230">
            <v>87</v>
          </cell>
          <cell r="I2230">
            <v>2.25</v>
          </cell>
          <cell r="J2230">
            <v>3000</v>
          </cell>
          <cell r="K2230">
            <v>92</v>
          </cell>
          <cell r="L2230">
            <v>28</v>
          </cell>
          <cell r="M2230">
            <v>0.7</v>
          </cell>
          <cell r="N2230">
            <v>10.267614</v>
          </cell>
          <cell r="O2230">
            <v>172.49591519999998</v>
          </cell>
        </row>
        <row r="2231">
          <cell r="A2231">
            <v>53460</v>
          </cell>
          <cell r="B2231" t="str">
            <v>28gg, 30D, SJ, Orizio</v>
          </cell>
          <cell r="C2231" t="str">
            <v>28</v>
          </cell>
          <cell r="D2231" t="str">
            <v>30</v>
          </cell>
          <cell r="E2231" t="str">
            <v>Ne</v>
          </cell>
          <cell r="F2231">
            <v>30</v>
          </cell>
          <cell r="G2231" t="str">
            <v>1/30Ne Rs Supima Cotton</v>
          </cell>
          <cell r="H2231">
            <v>100</v>
          </cell>
          <cell r="I2231">
            <v>3</v>
          </cell>
          <cell r="J2231">
            <v>2640</v>
          </cell>
          <cell r="K2231">
            <v>92</v>
          </cell>
          <cell r="L2231">
            <v>26</v>
          </cell>
          <cell r="M2231">
            <v>0.7</v>
          </cell>
          <cell r="N2231">
            <v>22.37361984</v>
          </cell>
          <cell r="O2231">
            <v>375.87681331199997</v>
          </cell>
        </row>
        <row r="2232">
          <cell r="A2232">
            <v>53462</v>
          </cell>
          <cell r="B2232" t="str">
            <v>28gg, 30D, SJ, Orizio</v>
          </cell>
          <cell r="C2232" t="str">
            <v>28</v>
          </cell>
          <cell r="D2232" t="str">
            <v>40</v>
          </cell>
          <cell r="E2232" t="str">
            <v>Ne</v>
          </cell>
          <cell r="F2232">
            <v>40</v>
          </cell>
          <cell r="G2232" t="str">
            <v>1/40Ne RS Combed Cotton</v>
          </cell>
          <cell r="H2232">
            <v>94</v>
          </cell>
          <cell r="I2232">
            <v>2.75</v>
          </cell>
          <cell r="J2232">
            <v>2640</v>
          </cell>
          <cell r="K2232">
            <v>92</v>
          </cell>
          <cell r="L2232">
            <v>28</v>
          </cell>
          <cell r="M2232">
            <v>0.7</v>
          </cell>
          <cell r="N2232">
            <v>16.565083919999999</v>
          </cell>
          <cell r="O2232">
            <v>278.29340985599993</v>
          </cell>
        </row>
        <row r="2233">
          <cell r="A2233">
            <v>53463</v>
          </cell>
          <cell r="B2233" t="str">
            <v>28gg, 30D, SJ, Orizio</v>
          </cell>
          <cell r="C2233" t="str">
            <v>28</v>
          </cell>
          <cell r="D2233" t="str">
            <v>40</v>
          </cell>
          <cell r="E2233" t="str">
            <v>Ne</v>
          </cell>
          <cell r="F2233">
            <v>40</v>
          </cell>
          <cell r="G2233" t="str">
            <v>1/40Ne RS Combed Cotton</v>
          </cell>
          <cell r="H2233">
            <v>100</v>
          </cell>
          <cell r="I2233">
            <v>2.5</v>
          </cell>
          <cell r="J2233">
            <v>2640</v>
          </cell>
          <cell r="K2233">
            <v>92</v>
          </cell>
          <cell r="L2233">
            <v>26</v>
          </cell>
          <cell r="M2233">
            <v>0.7</v>
          </cell>
          <cell r="N2233">
            <v>13.9835124</v>
          </cell>
          <cell r="O2233">
            <v>234.92300832000001</v>
          </cell>
        </row>
        <row r="2234">
          <cell r="A2234">
            <v>53470</v>
          </cell>
          <cell r="B2234" t="str">
            <v>28gg, 30D, SJ, Orizio</v>
          </cell>
          <cell r="C2234" t="str">
            <v>28</v>
          </cell>
          <cell r="D2234" t="str">
            <v>30</v>
          </cell>
          <cell r="E2234" t="str">
            <v>Ne</v>
          </cell>
          <cell r="F2234">
            <v>30</v>
          </cell>
          <cell r="G2234" t="str">
            <v xml:space="preserve">1/30Ne RS Cotton/Recycle Cotton (75/25) </v>
          </cell>
          <cell r="H2234">
            <v>100</v>
          </cell>
          <cell r="I2234">
            <v>2.85</v>
          </cell>
          <cell r="J2234">
            <v>2640</v>
          </cell>
          <cell r="K2234">
            <v>92</v>
          </cell>
          <cell r="L2234">
            <v>26</v>
          </cell>
          <cell r="M2234">
            <v>0.7</v>
          </cell>
          <cell r="N2234">
            <v>21.254938848000005</v>
          </cell>
          <cell r="O2234">
            <v>357.08297264640009</v>
          </cell>
        </row>
        <row r="2235">
          <cell r="A2235">
            <v>53474</v>
          </cell>
          <cell r="B2235" t="str">
            <v>36gg, 30D, SJ, Orizio</v>
          </cell>
          <cell r="C2235" t="str">
            <v>36</v>
          </cell>
          <cell r="D2235" t="str">
            <v>50</v>
          </cell>
          <cell r="E2235" t="str">
            <v>Ne</v>
          </cell>
          <cell r="F2235">
            <v>50</v>
          </cell>
          <cell r="G2235" t="str">
            <v>1/50Ne RS Combed Cotton</v>
          </cell>
          <cell r="H2235">
            <v>87</v>
          </cell>
          <cell r="I2235">
            <v>2.4500000000000002</v>
          </cell>
          <cell r="J2235">
            <v>3384</v>
          </cell>
          <cell r="K2235">
            <v>92</v>
          </cell>
          <cell r="L2235">
            <v>28</v>
          </cell>
          <cell r="M2235">
            <v>0.7</v>
          </cell>
          <cell r="N2235">
            <v>15.133641626880001</v>
          </cell>
          <cell r="O2235">
            <v>254.24517933158398</v>
          </cell>
        </row>
        <row r="2236">
          <cell r="A2236">
            <v>53475</v>
          </cell>
          <cell r="B2236" t="str">
            <v>28gg, 30D, SJ, Santec</v>
          </cell>
          <cell r="C2236" t="str">
            <v>28</v>
          </cell>
          <cell r="D2236" t="str">
            <v>30</v>
          </cell>
          <cell r="E2236" t="str">
            <v>Ne</v>
          </cell>
          <cell r="F2236">
            <v>30</v>
          </cell>
          <cell r="G2236" t="str">
            <v>1/30Ne RS Organic Cotton Marl (BOC13,Bross)</v>
          </cell>
          <cell r="H2236">
            <v>100</v>
          </cell>
          <cell r="I2236">
            <v>2.8</v>
          </cell>
          <cell r="J2236">
            <v>2640</v>
          </cell>
          <cell r="K2236">
            <v>92</v>
          </cell>
          <cell r="L2236">
            <v>26</v>
          </cell>
          <cell r="M2236">
            <v>0.65</v>
          </cell>
          <cell r="N2236">
            <v>20.882045183999999</v>
          </cell>
          <cell r="O2236">
            <v>325.75990487039996</v>
          </cell>
        </row>
        <row r="2237">
          <cell r="A2237">
            <v>53480</v>
          </cell>
          <cell r="B2237" t="str">
            <v>28gg, 30D, SJ, Santec</v>
          </cell>
          <cell r="C2237" t="str">
            <v>28</v>
          </cell>
          <cell r="D2237" t="str">
            <v>30</v>
          </cell>
          <cell r="E2237" t="str">
            <v>Ne</v>
          </cell>
          <cell r="F2237">
            <v>30</v>
          </cell>
          <cell r="G2237" t="str">
            <v>1/30Ne RS Organic Cotton</v>
          </cell>
          <cell r="H2237">
            <v>100</v>
          </cell>
          <cell r="I2237">
            <v>2.8</v>
          </cell>
          <cell r="J2237">
            <v>2640</v>
          </cell>
          <cell r="K2237">
            <v>92</v>
          </cell>
          <cell r="L2237">
            <v>26</v>
          </cell>
          <cell r="M2237">
            <v>0.7</v>
          </cell>
          <cell r="N2237">
            <v>20.882045183999999</v>
          </cell>
          <cell r="O2237">
            <v>350.81835909119997</v>
          </cell>
        </row>
        <row r="2238">
          <cell r="A2238">
            <v>53481</v>
          </cell>
          <cell r="B2238" t="str">
            <v>28gg, 30D, SJ, Santec</v>
          </cell>
          <cell r="C2238" t="str">
            <v>28</v>
          </cell>
          <cell r="D2238" t="str">
            <v>40</v>
          </cell>
          <cell r="E2238" t="str">
            <v>Ne</v>
          </cell>
          <cell r="F2238">
            <v>40</v>
          </cell>
          <cell r="G2238" t="str">
            <v>1/40Ne RS Cotton/ Organic cotton 95/5</v>
          </cell>
          <cell r="H2238">
            <v>100</v>
          </cell>
          <cell r="I2238">
            <v>2.5499999999999998</v>
          </cell>
          <cell r="J2238">
            <v>2640</v>
          </cell>
          <cell r="K2238">
            <v>92</v>
          </cell>
          <cell r="L2238">
            <v>26</v>
          </cell>
          <cell r="M2238">
            <v>0.7</v>
          </cell>
          <cell r="N2238">
            <v>14.263182648000001</v>
          </cell>
          <cell r="O2238">
            <v>239.6214684864</v>
          </cell>
        </row>
        <row r="2239">
          <cell r="A2239">
            <v>53483</v>
          </cell>
          <cell r="B2239" t="str">
            <v>28gg, 30D, SJ, Orizio</v>
          </cell>
          <cell r="C2239" t="str">
            <v>28</v>
          </cell>
          <cell r="D2239" t="str">
            <v>40</v>
          </cell>
          <cell r="E2239" t="str">
            <v>Ne</v>
          </cell>
          <cell r="F2239">
            <v>40</v>
          </cell>
          <cell r="G2239" t="str">
            <v>1/40Ne RS Cotton/ Organic cotton 95/5</v>
          </cell>
          <cell r="H2239">
            <v>95</v>
          </cell>
          <cell r="I2239">
            <v>2.8</v>
          </cell>
          <cell r="J2239">
            <v>2640</v>
          </cell>
          <cell r="K2239">
            <v>92</v>
          </cell>
          <cell r="L2239">
            <v>28</v>
          </cell>
          <cell r="M2239">
            <v>0.7</v>
          </cell>
          <cell r="N2239">
            <v>16.866267263999998</v>
          </cell>
          <cell r="O2239">
            <v>283.35329003519996</v>
          </cell>
        </row>
        <row r="2240">
          <cell r="A2240">
            <v>53484</v>
          </cell>
          <cell r="B2240" t="str">
            <v>28gg, 30D, SJ, Orizio</v>
          </cell>
          <cell r="C2240" t="str">
            <v>28</v>
          </cell>
          <cell r="D2240" t="str">
            <v>40</v>
          </cell>
          <cell r="E2240" t="str">
            <v>Ne</v>
          </cell>
          <cell r="F2240">
            <v>40</v>
          </cell>
          <cell r="G2240" t="str">
            <v>1/40Ne RS Cotton/Organic Cotton Marl (95/5)BOC13-BROS</v>
          </cell>
          <cell r="H2240">
            <v>95</v>
          </cell>
          <cell r="I2240">
            <v>2.85</v>
          </cell>
          <cell r="J2240">
            <v>2640</v>
          </cell>
          <cell r="K2240">
            <v>92</v>
          </cell>
          <cell r="L2240">
            <v>28</v>
          </cell>
          <cell r="M2240">
            <v>0.65</v>
          </cell>
          <cell r="N2240">
            <v>17.167450607999999</v>
          </cell>
          <cell r="O2240">
            <v>267.81222948480001</v>
          </cell>
        </row>
        <row r="2241">
          <cell r="A2241">
            <v>53486</v>
          </cell>
          <cell r="B2241" t="str">
            <v>28gg, 30D, SJ, Orizio</v>
          </cell>
          <cell r="C2241" t="str">
            <v>28</v>
          </cell>
          <cell r="D2241" t="str">
            <v>50</v>
          </cell>
          <cell r="E2241" t="str">
            <v>Nm</v>
          </cell>
          <cell r="F2241">
            <v>30</v>
          </cell>
          <cell r="G2241" t="str">
            <v>1/50Nm OES Viscose</v>
          </cell>
          <cell r="H2241">
            <v>95</v>
          </cell>
          <cell r="I2241">
            <v>3.15</v>
          </cell>
          <cell r="J2241">
            <v>2640</v>
          </cell>
          <cell r="K2241">
            <v>92</v>
          </cell>
          <cell r="L2241">
            <v>28</v>
          </cell>
          <cell r="M2241">
            <v>0.7</v>
          </cell>
          <cell r="N2241">
            <v>25.299400896000002</v>
          </cell>
          <cell r="O2241">
            <v>425.02993505280006</v>
          </cell>
        </row>
        <row r="2242">
          <cell r="A2242">
            <v>53501</v>
          </cell>
          <cell r="B2242" t="str">
            <v>28gg, 30D, SJ, Santec</v>
          </cell>
          <cell r="C2242" t="str">
            <v>28</v>
          </cell>
          <cell r="D2242" t="str">
            <v>40</v>
          </cell>
          <cell r="E2242" t="str">
            <v>Ne</v>
          </cell>
          <cell r="F2242">
            <v>40</v>
          </cell>
          <cell r="G2242" t="str">
            <v>1/40Ne RS Combed Cotton</v>
          </cell>
          <cell r="H2242">
            <v>95</v>
          </cell>
          <cell r="I2242">
            <v>3</v>
          </cell>
          <cell r="J2242">
            <v>2640</v>
          </cell>
          <cell r="K2242">
            <v>92</v>
          </cell>
          <cell r="L2242">
            <v>28</v>
          </cell>
          <cell r="M2242">
            <v>0.7</v>
          </cell>
          <cell r="N2242">
            <v>18.071000640000001</v>
          </cell>
          <cell r="O2242">
            <v>303.59281075199999</v>
          </cell>
        </row>
        <row r="2243">
          <cell r="A2243">
            <v>53502</v>
          </cell>
          <cell r="B2243" t="str">
            <v>28gg, 30D, SJ, Santec</v>
          </cell>
          <cell r="C2243" t="str">
            <v>28</v>
          </cell>
          <cell r="D2243" t="str">
            <v>30</v>
          </cell>
          <cell r="E2243" t="str">
            <v>Ne</v>
          </cell>
          <cell r="F2243">
            <v>30</v>
          </cell>
          <cell r="G2243" t="str">
            <v>1/30Ne RS Organic Cotton marl( BOCC05)</v>
          </cell>
          <cell r="H2243">
            <v>100</v>
          </cell>
          <cell r="I2243">
            <v>2.8</v>
          </cell>
          <cell r="J2243">
            <v>2640</v>
          </cell>
          <cell r="K2243">
            <v>92</v>
          </cell>
          <cell r="L2243">
            <v>26</v>
          </cell>
          <cell r="M2243">
            <v>0.65</v>
          </cell>
          <cell r="N2243">
            <v>20.882045183999999</v>
          </cell>
          <cell r="O2243">
            <v>325.75990487039996</v>
          </cell>
        </row>
        <row r="2244">
          <cell r="A2244">
            <v>53503</v>
          </cell>
          <cell r="B2244" t="str">
            <v>28gg, 30D, SJ, Orizio</v>
          </cell>
          <cell r="C2244" t="str">
            <v>28</v>
          </cell>
          <cell r="D2244" t="str">
            <v>30</v>
          </cell>
          <cell r="E2244" t="str">
            <v>Ne</v>
          </cell>
          <cell r="F2244">
            <v>30</v>
          </cell>
          <cell r="G2244" t="str">
            <v>1/30Ne RS Cotton Marl (BC05)</v>
          </cell>
          <cell r="H2244">
            <v>90</v>
          </cell>
          <cell r="I2244">
            <v>3</v>
          </cell>
          <cell r="J2244">
            <v>2640</v>
          </cell>
          <cell r="K2244">
            <v>92</v>
          </cell>
          <cell r="L2244">
            <v>28</v>
          </cell>
          <cell r="M2244">
            <v>0.65</v>
          </cell>
          <cell r="N2244">
            <v>24.094667520000002</v>
          </cell>
          <cell r="O2244">
            <v>375.87681331200002</v>
          </cell>
        </row>
        <row r="2245">
          <cell r="A2245">
            <v>53508</v>
          </cell>
          <cell r="B2245" t="str">
            <v>24gg, 30D, SJ, Orizio</v>
          </cell>
          <cell r="C2245" t="str">
            <v>24</v>
          </cell>
          <cell r="D2245" t="str">
            <v>24</v>
          </cell>
          <cell r="E2245" t="str">
            <v>Ne</v>
          </cell>
          <cell r="F2245">
            <v>24</v>
          </cell>
          <cell r="G2245" t="str">
            <v>1/24Ne RS Combed Cotton</v>
          </cell>
          <cell r="H2245">
            <v>100</v>
          </cell>
          <cell r="I2245">
            <v>3.1</v>
          </cell>
          <cell r="J2245">
            <v>2220</v>
          </cell>
          <cell r="K2245">
            <v>92</v>
          </cell>
          <cell r="L2245">
            <v>26</v>
          </cell>
          <cell r="M2245">
            <v>0.7</v>
          </cell>
          <cell r="N2245">
            <v>24.301649580000003</v>
          </cell>
          <cell r="O2245">
            <v>408.26771294399998</v>
          </cell>
        </row>
        <row r="2246">
          <cell r="A2246">
            <v>53515</v>
          </cell>
          <cell r="B2246" t="str">
            <v>28gg, 30D, SJ, Orizio</v>
          </cell>
          <cell r="C2246" t="str">
            <v>28</v>
          </cell>
          <cell r="D2246" t="str">
            <v>40</v>
          </cell>
          <cell r="E2246" t="str">
            <v>Ne</v>
          </cell>
          <cell r="F2246">
            <v>40</v>
          </cell>
          <cell r="G2246" t="str">
            <v>1/40Ne RS Combed Cotton</v>
          </cell>
          <cell r="H2246">
            <v>95</v>
          </cell>
          <cell r="I2246">
            <v>2.8</v>
          </cell>
          <cell r="J2246">
            <v>2640</v>
          </cell>
          <cell r="K2246">
            <v>92</v>
          </cell>
          <cell r="L2246">
            <v>28</v>
          </cell>
          <cell r="M2246">
            <v>0.7</v>
          </cell>
          <cell r="N2246">
            <v>16.866267263999998</v>
          </cell>
          <cell r="O2246">
            <v>283.35329003519996</v>
          </cell>
        </row>
        <row r="2247">
          <cell r="A2247">
            <v>53529</v>
          </cell>
          <cell r="B2247" t="str">
            <v>24gg, 30D, SJ, Orizio</v>
          </cell>
          <cell r="C2247" t="str">
            <v>24</v>
          </cell>
          <cell r="D2247" t="str">
            <v>24</v>
          </cell>
          <cell r="E2247" t="str">
            <v>Ne</v>
          </cell>
          <cell r="F2247">
            <v>24</v>
          </cell>
          <cell r="G2247" t="str">
            <v>1/24Ne RS Combed Cotton</v>
          </cell>
          <cell r="H2247">
            <v>100</v>
          </cell>
          <cell r="I2247">
            <v>3</v>
          </cell>
          <cell r="J2247">
            <v>2220</v>
          </cell>
          <cell r="K2247">
            <v>92</v>
          </cell>
          <cell r="L2247">
            <v>26</v>
          </cell>
          <cell r="M2247">
            <v>0.7</v>
          </cell>
          <cell r="N2247">
            <v>23.5177254</v>
          </cell>
          <cell r="O2247">
            <v>395.09778671999999</v>
          </cell>
        </row>
        <row r="2248">
          <cell r="A2248">
            <v>53535</v>
          </cell>
          <cell r="B2248" t="str">
            <v>24gg, 30D, SJ, Orizio</v>
          </cell>
          <cell r="C2248" t="str">
            <v>24</v>
          </cell>
          <cell r="D2248" t="str">
            <v>24</v>
          </cell>
          <cell r="E2248" t="str">
            <v>Ne</v>
          </cell>
          <cell r="F2248">
            <v>24</v>
          </cell>
          <cell r="G2248" t="str">
            <v>1/24Ne RS Combed Cotton</v>
          </cell>
          <cell r="H2248">
            <v>95</v>
          </cell>
          <cell r="I2248">
            <v>3.4</v>
          </cell>
          <cell r="J2248">
            <v>2220</v>
          </cell>
          <cell r="K2248">
            <v>92</v>
          </cell>
          <cell r="L2248">
            <v>28</v>
          </cell>
          <cell r="M2248">
            <v>0.7</v>
          </cell>
          <cell r="N2248">
            <v>28.703685360000001</v>
          </cell>
          <cell r="O2248">
            <v>482.22191404799997</v>
          </cell>
        </row>
        <row r="2249">
          <cell r="A2249">
            <v>53536</v>
          </cell>
          <cell r="B2249" t="str">
            <v>24gg, 30D, SJ, Orizio</v>
          </cell>
          <cell r="C2249" t="str">
            <v>24</v>
          </cell>
          <cell r="D2249" t="str">
            <v>24</v>
          </cell>
          <cell r="E2249" t="str">
            <v>Ne</v>
          </cell>
          <cell r="F2249">
            <v>24</v>
          </cell>
          <cell r="G2249" t="str">
            <v>1/24Ne RS Cotton Marl (JBA13)</v>
          </cell>
          <cell r="H2249">
            <v>95</v>
          </cell>
          <cell r="I2249">
            <v>3.4</v>
          </cell>
          <cell r="J2249">
            <v>2220</v>
          </cell>
          <cell r="K2249">
            <v>92</v>
          </cell>
          <cell r="L2249">
            <v>28</v>
          </cell>
          <cell r="M2249">
            <v>0.65</v>
          </cell>
          <cell r="N2249">
            <v>28.703685360000001</v>
          </cell>
          <cell r="O2249">
            <v>447.77749161600002</v>
          </cell>
        </row>
        <row r="2250">
          <cell r="A2250">
            <v>53537</v>
          </cell>
          <cell r="B2250" t="str">
            <v>24gg, 30D, SJ, Orizio</v>
          </cell>
          <cell r="C2250" t="str">
            <v>24</v>
          </cell>
          <cell r="D2250" t="str">
            <v>24</v>
          </cell>
          <cell r="E2250" t="str">
            <v>Ne</v>
          </cell>
          <cell r="F2250">
            <v>24</v>
          </cell>
          <cell r="G2250" t="str">
            <v>1/24Ne RS Cotton Marl (JBA13)</v>
          </cell>
          <cell r="H2250">
            <v>95</v>
          </cell>
          <cell r="I2250">
            <v>3.4</v>
          </cell>
          <cell r="J2250">
            <v>2220</v>
          </cell>
          <cell r="K2250">
            <v>92</v>
          </cell>
          <cell r="L2250">
            <v>28</v>
          </cell>
          <cell r="M2250">
            <v>0.65</v>
          </cell>
          <cell r="N2250">
            <v>28.703685360000001</v>
          </cell>
          <cell r="O2250">
            <v>447.77749161600002</v>
          </cell>
        </row>
        <row r="2251">
          <cell r="A2251">
            <v>53538</v>
          </cell>
          <cell r="B2251" t="str">
            <v>24gg, 30D, SJ, Orizio</v>
          </cell>
          <cell r="C2251" t="str">
            <v>24</v>
          </cell>
          <cell r="D2251" t="str">
            <v>24</v>
          </cell>
          <cell r="E2251" t="str">
            <v>Ne</v>
          </cell>
          <cell r="F2251">
            <v>24</v>
          </cell>
          <cell r="G2251" t="str">
            <v>1/24Ne RS Cotton Marl (B25)</v>
          </cell>
          <cell r="H2251">
            <v>95</v>
          </cell>
          <cell r="I2251">
            <v>3.4</v>
          </cell>
          <cell r="J2251">
            <v>2220</v>
          </cell>
          <cell r="K2251">
            <v>92</v>
          </cell>
          <cell r="L2251">
            <v>28</v>
          </cell>
          <cell r="M2251">
            <v>0.65</v>
          </cell>
          <cell r="N2251">
            <v>28.703685360000001</v>
          </cell>
          <cell r="O2251">
            <v>447.77749161600002</v>
          </cell>
        </row>
        <row r="2252">
          <cell r="A2252">
            <v>53543</v>
          </cell>
          <cell r="B2252" t="str">
            <v>24gg, 30D, SJ, Santec</v>
          </cell>
          <cell r="C2252" t="str">
            <v>24</v>
          </cell>
          <cell r="D2252" t="str">
            <v>20</v>
          </cell>
          <cell r="E2252" t="str">
            <v>Ne</v>
          </cell>
          <cell r="F2252">
            <v>20</v>
          </cell>
          <cell r="G2252" t="str">
            <v>1/20Ne Rs Combed Cotton</v>
          </cell>
          <cell r="H2252">
            <v>100</v>
          </cell>
          <cell r="I2252">
            <v>3.15</v>
          </cell>
          <cell r="J2252">
            <v>2220</v>
          </cell>
          <cell r="K2252">
            <v>92</v>
          </cell>
          <cell r="L2252">
            <v>26</v>
          </cell>
          <cell r="M2252">
            <v>0.7</v>
          </cell>
          <cell r="N2252">
            <v>29.632334003999997</v>
          </cell>
          <cell r="O2252">
            <v>497.82321126719989</v>
          </cell>
        </row>
        <row r="2253">
          <cell r="A2253">
            <v>53545</v>
          </cell>
          <cell r="B2253" t="str">
            <v>28gg, 30D, SJ, Santec</v>
          </cell>
          <cell r="C2253" t="str">
            <v>28</v>
          </cell>
          <cell r="D2253" t="str">
            <v>30</v>
          </cell>
          <cell r="E2253" t="str">
            <v>Ne</v>
          </cell>
          <cell r="F2253">
            <v>30</v>
          </cell>
          <cell r="G2253" t="str">
            <v>1/30Ne RS Combed Cotton</v>
          </cell>
          <cell r="H2253">
            <v>92</v>
          </cell>
          <cell r="I2253">
            <v>3.3</v>
          </cell>
          <cell r="J2253">
            <v>2640</v>
          </cell>
          <cell r="K2253">
            <v>92</v>
          </cell>
          <cell r="L2253">
            <v>28</v>
          </cell>
          <cell r="M2253">
            <v>0.7</v>
          </cell>
          <cell r="N2253">
            <v>26.504134271999995</v>
          </cell>
          <cell r="O2253">
            <v>445.26945576959986</v>
          </cell>
        </row>
        <row r="2254">
          <cell r="A2254">
            <v>53546</v>
          </cell>
          <cell r="B2254" t="str">
            <v>24gg, 30D, SJ, Orizio</v>
          </cell>
          <cell r="C2254" t="str">
            <v>24</v>
          </cell>
          <cell r="D2254" t="str">
            <v>30</v>
          </cell>
          <cell r="E2254" t="str">
            <v>Ne</v>
          </cell>
          <cell r="F2254">
            <v>30</v>
          </cell>
          <cell r="G2254" t="str">
            <v>1/30Ne RS Combed Cotton</v>
          </cell>
          <cell r="H2254">
            <v>100</v>
          </cell>
          <cell r="I2254">
            <v>2.7</v>
          </cell>
          <cell r="J2254">
            <v>2220</v>
          </cell>
          <cell r="K2254">
            <v>92</v>
          </cell>
          <cell r="L2254">
            <v>26</v>
          </cell>
          <cell r="M2254">
            <v>0.7</v>
          </cell>
          <cell r="N2254">
            <v>16.932762287999999</v>
          </cell>
          <cell r="O2254">
            <v>284.47040643839995</v>
          </cell>
        </row>
        <row r="2255">
          <cell r="A2255">
            <v>53553</v>
          </cell>
          <cell r="B2255" t="str">
            <v>32gg, 30D, SJ, Orizio</v>
          </cell>
          <cell r="C2255" t="str">
            <v>32</v>
          </cell>
          <cell r="D2255" t="str">
            <v>60</v>
          </cell>
          <cell r="E2255" t="str">
            <v>Ne</v>
          </cell>
          <cell r="F2255">
            <v>60</v>
          </cell>
          <cell r="G2255" t="str">
            <v>1/60Ne RS Supima Cotton</v>
          </cell>
          <cell r="H2255">
            <v>87</v>
          </cell>
          <cell r="I2255">
            <v>2.25</v>
          </cell>
          <cell r="J2255">
            <v>3000</v>
          </cell>
          <cell r="K2255">
            <v>92</v>
          </cell>
          <cell r="L2255">
            <v>28</v>
          </cell>
          <cell r="M2255">
            <v>0.7</v>
          </cell>
          <cell r="N2255">
            <v>10.267614</v>
          </cell>
          <cell r="O2255">
            <v>172.49591519999998</v>
          </cell>
        </row>
        <row r="2256">
          <cell r="A2256">
            <v>53554</v>
          </cell>
          <cell r="B2256" t="str">
            <v>18gg, 30D, SJ, Orizio</v>
          </cell>
          <cell r="C2256" t="str">
            <v>18</v>
          </cell>
          <cell r="D2256" t="str">
            <v>20</v>
          </cell>
          <cell r="E2256" t="str">
            <v>Ne</v>
          </cell>
          <cell r="F2256">
            <v>20</v>
          </cell>
          <cell r="G2256" t="str">
            <v>1/20Ne Rs Combed Cotton</v>
          </cell>
          <cell r="H2256">
            <v>100</v>
          </cell>
          <cell r="I2256">
            <v>3.15</v>
          </cell>
          <cell r="J2256">
            <v>1680</v>
          </cell>
          <cell r="K2256">
            <v>92</v>
          </cell>
          <cell r="L2256">
            <v>26</v>
          </cell>
          <cell r="M2256">
            <v>0.7</v>
          </cell>
          <cell r="N2256">
            <v>22.424468976</v>
          </cell>
          <cell r="O2256">
            <v>376.73107879679998</v>
          </cell>
        </row>
        <row r="2257">
          <cell r="A2257">
            <v>53556</v>
          </cell>
          <cell r="B2257" t="str">
            <v>28gg, 30D, SJ, Orizio</v>
          </cell>
          <cell r="C2257" t="str">
            <v>28</v>
          </cell>
          <cell r="D2257" t="str">
            <v>40</v>
          </cell>
          <cell r="E2257" t="str">
            <v>Ne</v>
          </cell>
          <cell r="F2257">
            <v>40</v>
          </cell>
          <cell r="G2257" t="str">
            <v>1/40Ne RS Combed Cotton</v>
          </cell>
          <cell r="H2257">
            <v>95</v>
          </cell>
          <cell r="I2257">
            <v>3</v>
          </cell>
          <cell r="J2257">
            <v>2640</v>
          </cell>
          <cell r="K2257">
            <v>92</v>
          </cell>
          <cell r="L2257">
            <v>28</v>
          </cell>
          <cell r="M2257">
            <v>0.7</v>
          </cell>
          <cell r="N2257">
            <v>18.071000640000001</v>
          </cell>
          <cell r="O2257">
            <v>303.59281075199999</v>
          </cell>
        </row>
        <row r="2258">
          <cell r="A2258">
            <v>53574</v>
          </cell>
          <cell r="B2258" t="str">
            <v>28gg, 30D, SJ, Orizio</v>
          </cell>
          <cell r="C2258" t="str">
            <v>28</v>
          </cell>
          <cell r="D2258" t="str">
            <v>100</v>
          </cell>
          <cell r="E2258" t="str">
            <v>Nm</v>
          </cell>
          <cell r="F2258">
            <v>59</v>
          </cell>
          <cell r="G2258" t="str">
            <v>2/100Nm VISCOSE BLEND SIRO SPUN-LINZ</v>
          </cell>
          <cell r="H2258">
            <v>95</v>
          </cell>
          <cell r="I2258">
            <v>3.05</v>
          </cell>
          <cell r="J2258">
            <v>2640</v>
          </cell>
          <cell r="K2258">
            <v>92</v>
          </cell>
          <cell r="L2258">
            <v>28</v>
          </cell>
          <cell r="M2258">
            <v>0.7</v>
          </cell>
          <cell r="N2258">
            <v>12.455717955254237</v>
          </cell>
          <cell r="O2258">
            <v>209.25606164827116</v>
          </cell>
        </row>
        <row r="2259">
          <cell r="A2259">
            <v>53576</v>
          </cell>
          <cell r="B2259" t="str">
            <v>28gg, 30D, SJ, Orizio</v>
          </cell>
          <cell r="C2259" t="str">
            <v>28</v>
          </cell>
          <cell r="D2259" t="str">
            <v>50</v>
          </cell>
          <cell r="E2259" t="str">
            <v>NM</v>
          </cell>
          <cell r="F2259">
            <v>30</v>
          </cell>
          <cell r="G2259" t="str">
            <v>1/50NM OES MODAL SPECIAL - LINZ</v>
          </cell>
          <cell r="H2259">
            <v>93</v>
          </cell>
          <cell r="I2259">
            <v>3.15</v>
          </cell>
          <cell r="J2259">
            <v>2640</v>
          </cell>
          <cell r="K2259">
            <v>92</v>
          </cell>
          <cell r="L2259">
            <v>28</v>
          </cell>
          <cell r="M2259">
            <v>0.7</v>
          </cell>
          <cell r="N2259">
            <v>25.299400896000002</v>
          </cell>
          <cell r="O2259">
            <v>425.02993505280006</v>
          </cell>
        </row>
        <row r="2260">
          <cell r="A2260">
            <v>53577</v>
          </cell>
          <cell r="B2260" t="str">
            <v>28gg, 30D, SJ, Orizio</v>
          </cell>
          <cell r="C2260" t="str">
            <v>28</v>
          </cell>
          <cell r="D2260" t="str">
            <v>50</v>
          </cell>
          <cell r="E2260" t="str">
            <v>Nm</v>
          </cell>
          <cell r="F2260">
            <v>30</v>
          </cell>
          <cell r="G2260" t="str">
            <v>1/50Nm OES MODAL SOFT- LINZ</v>
          </cell>
          <cell r="H2260">
            <v>96</v>
          </cell>
          <cell r="I2260">
            <v>3.15</v>
          </cell>
          <cell r="J2260">
            <v>2640</v>
          </cell>
          <cell r="K2260">
            <v>92</v>
          </cell>
          <cell r="L2260">
            <v>28</v>
          </cell>
          <cell r="M2260">
            <v>0.7</v>
          </cell>
          <cell r="N2260">
            <v>25.299400896000002</v>
          </cell>
          <cell r="O2260">
            <v>425.02993505280006</v>
          </cell>
        </row>
        <row r="2261">
          <cell r="A2261">
            <v>53578</v>
          </cell>
          <cell r="B2261" t="str">
            <v>28gg, 30D, SJ, Orizio</v>
          </cell>
          <cell r="C2261" t="str">
            <v>28</v>
          </cell>
          <cell r="D2261" t="str">
            <v>50</v>
          </cell>
          <cell r="E2261" t="str">
            <v>NM</v>
          </cell>
          <cell r="F2261">
            <v>30</v>
          </cell>
          <cell r="G2261" t="str">
            <v>1/50NM OES MODAL SPECIAL - LINZ</v>
          </cell>
          <cell r="H2261">
            <v>96</v>
          </cell>
          <cell r="I2261">
            <v>3.15</v>
          </cell>
          <cell r="J2261">
            <v>2640</v>
          </cell>
          <cell r="K2261">
            <v>92</v>
          </cell>
          <cell r="L2261">
            <v>28</v>
          </cell>
          <cell r="M2261">
            <v>0.7</v>
          </cell>
          <cell r="N2261">
            <v>25.299400896000002</v>
          </cell>
          <cell r="O2261">
            <v>425.02993505280006</v>
          </cell>
        </row>
        <row r="2262">
          <cell r="A2262">
            <v>53584</v>
          </cell>
          <cell r="B2262" t="str">
            <v>28gg, 30D, SJ, Orizio</v>
          </cell>
          <cell r="C2262" t="str">
            <v>28</v>
          </cell>
          <cell r="D2262" t="str">
            <v>32</v>
          </cell>
          <cell r="E2262" t="str">
            <v>Ne</v>
          </cell>
          <cell r="F2262">
            <v>32</v>
          </cell>
          <cell r="G2262" t="str">
            <v>1/32Ne RS Combed Cotton</v>
          </cell>
          <cell r="H2262">
            <v>100</v>
          </cell>
          <cell r="I2262">
            <v>2.6</v>
          </cell>
          <cell r="J2262">
            <v>2640</v>
          </cell>
          <cell r="K2262">
            <v>92</v>
          </cell>
          <cell r="L2262">
            <v>26</v>
          </cell>
          <cell r="M2262">
            <v>0.7</v>
          </cell>
          <cell r="N2262">
            <v>18.178566120000003</v>
          </cell>
          <cell r="O2262">
            <v>305.39991081600004</v>
          </cell>
        </row>
        <row r="2263">
          <cell r="A2263">
            <v>53586</v>
          </cell>
          <cell r="B2263" t="str">
            <v>24gg, 30D, SJ, Orizio</v>
          </cell>
          <cell r="C2263" t="str">
            <v>24</v>
          </cell>
          <cell r="D2263" t="str">
            <v>24</v>
          </cell>
          <cell r="E2263" t="str">
            <v>Ne</v>
          </cell>
          <cell r="F2263">
            <v>24</v>
          </cell>
          <cell r="G2263" t="str">
            <v>1/24Ne RS Combed Cotton</v>
          </cell>
          <cell r="H2263">
            <v>78</v>
          </cell>
          <cell r="I2263">
            <v>3.3</v>
          </cell>
          <cell r="J2263">
            <v>2220</v>
          </cell>
          <cell r="K2263">
            <v>88</v>
          </cell>
          <cell r="L2263">
            <v>28</v>
          </cell>
          <cell r="M2263">
            <v>0.65</v>
          </cell>
          <cell r="N2263">
            <v>26.648178479999995</v>
          </cell>
          <cell r="O2263">
            <v>415.71158428799993</v>
          </cell>
        </row>
        <row r="2264">
          <cell r="A2264">
            <v>53586</v>
          </cell>
          <cell r="B2264" t="str">
            <v>24gg, 30D, SJ, Orizio</v>
          </cell>
          <cell r="C2264" t="str">
            <v>24</v>
          </cell>
          <cell r="D2264" t="str">
            <v>24</v>
          </cell>
          <cell r="E2264" t="str">
            <v>Ne</v>
          </cell>
          <cell r="F2264">
            <v>24</v>
          </cell>
          <cell r="G2264" t="str">
            <v>1/24Ne RS Combed Cotton</v>
          </cell>
          <cell r="H2264">
            <v>78</v>
          </cell>
          <cell r="I2264">
            <v>3.3</v>
          </cell>
          <cell r="J2264">
            <v>2220</v>
          </cell>
          <cell r="K2264">
            <v>88</v>
          </cell>
          <cell r="L2264">
            <v>28</v>
          </cell>
          <cell r="M2264">
            <v>0.65</v>
          </cell>
          <cell r="N2264">
            <v>26.648178479999995</v>
          </cell>
          <cell r="O2264">
            <v>415.71158428799993</v>
          </cell>
        </row>
        <row r="2265">
          <cell r="A2265">
            <v>53587</v>
          </cell>
          <cell r="B2265" t="str">
            <v>24gg, 30D, SJ, Orizio</v>
          </cell>
          <cell r="C2265" t="str">
            <v>24</v>
          </cell>
          <cell r="D2265" t="str">
            <v>30</v>
          </cell>
          <cell r="E2265" t="str">
            <v>Ne</v>
          </cell>
          <cell r="F2265">
            <v>30</v>
          </cell>
          <cell r="G2265" t="str">
            <v>1/30Ne RS Cotton Marl (JBA13)</v>
          </cell>
          <cell r="H2265">
            <v>96</v>
          </cell>
          <cell r="I2265">
            <v>3.3</v>
          </cell>
          <cell r="J2265">
            <v>2220</v>
          </cell>
          <cell r="K2265">
            <v>92</v>
          </cell>
          <cell r="L2265">
            <v>28</v>
          </cell>
          <cell r="M2265">
            <v>0.65</v>
          </cell>
          <cell r="N2265">
            <v>22.287567455999998</v>
          </cell>
          <cell r="O2265">
            <v>347.68605231359993</v>
          </cell>
        </row>
        <row r="2266">
          <cell r="A2266">
            <v>53588</v>
          </cell>
          <cell r="B2266" t="str">
            <v>24gg, 30D, SJ, Orizio</v>
          </cell>
          <cell r="C2266" t="str">
            <v>24</v>
          </cell>
          <cell r="D2266" t="str">
            <v>24</v>
          </cell>
          <cell r="E2266" t="str">
            <v>Ne</v>
          </cell>
          <cell r="F2266">
            <v>24</v>
          </cell>
          <cell r="G2266" t="str">
            <v>1/24Ne RS Combed Cotton</v>
          </cell>
          <cell r="H2266">
            <v>78</v>
          </cell>
          <cell r="I2266">
            <v>3.3</v>
          </cell>
          <cell r="J2266">
            <v>2220</v>
          </cell>
          <cell r="K2266">
            <v>88</v>
          </cell>
          <cell r="L2266">
            <v>28</v>
          </cell>
          <cell r="M2266">
            <v>0.65</v>
          </cell>
          <cell r="N2266">
            <v>26.648178479999995</v>
          </cell>
          <cell r="O2266">
            <v>415.71158428799993</v>
          </cell>
        </row>
        <row r="2267">
          <cell r="A2267">
            <v>53588</v>
          </cell>
          <cell r="B2267" t="str">
            <v>24gg, 30D, SJ, Orizio</v>
          </cell>
          <cell r="C2267" t="str">
            <v>24</v>
          </cell>
          <cell r="D2267" t="str">
            <v>24</v>
          </cell>
          <cell r="E2267" t="str">
            <v>Ne</v>
          </cell>
          <cell r="F2267">
            <v>24</v>
          </cell>
          <cell r="G2267" t="str">
            <v>1/24Ne RS Combed Cotton</v>
          </cell>
          <cell r="H2267">
            <v>78</v>
          </cell>
          <cell r="I2267">
            <v>3.3</v>
          </cell>
          <cell r="J2267">
            <v>2220</v>
          </cell>
          <cell r="K2267">
            <v>88</v>
          </cell>
          <cell r="L2267">
            <v>28</v>
          </cell>
          <cell r="M2267">
            <v>0.65</v>
          </cell>
          <cell r="N2267">
            <v>26.648178479999995</v>
          </cell>
          <cell r="O2267">
            <v>415.71158428799993</v>
          </cell>
        </row>
        <row r="2268">
          <cell r="A2268">
            <v>53592</v>
          </cell>
          <cell r="B2268" t="str">
            <v>28gg, 30D, SJ, Orizio</v>
          </cell>
          <cell r="C2268" t="str">
            <v>28</v>
          </cell>
          <cell r="D2268" t="str">
            <v>32</v>
          </cell>
          <cell r="E2268" t="str">
            <v>Ne</v>
          </cell>
          <cell r="F2268">
            <v>32</v>
          </cell>
          <cell r="G2268" t="str">
            <v>1/32Ne RS Cotton Marl (B04B)</v>
          </cell>
          <cell r="H2268">
            <v>100</v>
          </cell>
          <cell r="I2268">
            <v>2.7</v>
          </cell>
          <cell r="J2268">
            <v>2640</v>
          </cell>
          <cell r="K2268">
            <v>92</v>
          </cell>
          <cell r="L2268">
            <v>26</v>
          </cell>
          <cell r="M2268">
            <v>0.65</v>
          </cell>
          <cell r="N2268">
            <v>18.877741740000001</v>
          </cell>
          <cell r="O2268">
            <v>294.49277114400002</v>
          </cell>
        </row>
        <row r="2269">
          <cell r="A2269">
            <v>53614</v>
          </cell>
          <cell r="B2269" t="str">
            <v>28gg, 30D, SJ, Orizio</v>
          </cell>
          <cell r="C2269" t="str">
            <v>28</v>
          </cell>
          <cell r="D2269" t="str">
            <v>40</v>
          </cell>
          <cell r="E2269" t="str">
            <v>Ne</v>
          </cell>
          <cell r="F2269">
            <v>40</v>
          </cell>
          <cell r="G2269" t="str">
            <v>1/40Ne RS Combed Cotton</v>
          </cell>
          <cell r="H2269">
            <v>95</v>
          </cell>
          <cell r="I2269">
            <v>2.9</v>
          </cell>
          <cell r="J2269">
            <v>2640</v>
          </cell>
          <cell r="K2269">
            <v>92</v>
          </cell>
          <cell r="L2269">
            <v>28</v>
          </cell>
          <cell r="M2269">
            <v>0.7</v>
          </cell>
          <cell r="N2269">
            <v>17.468633952000001</v>
          </cell>
          <cell r="O2269">
            <v>293.47305039360003</v>
          </cell>
        </row>
        <row r="2270">
          <cell r="A2270">
            <v>53618</v>
          </cell>
          <cell r="B2270" t="str">
            <v>28gg, 30D, SJ, Orizio</v>
          </cell>
          <cell r="C2270" t="str">
            <v>28</v>
          </cell>
          <cell r="D2270" t="str">
            <v>50</v>
          </cell>
          <cell r="E2270" t="str">
            <v>Nm</v>
          </cell>
          <cell r="F2270">
            <v>30</v>
          </cell>
          <cell r="G2270" t="str">
            <v>1/50Nm OES MODAL SOFT- LINZ</v>
          </cell>
          <cell r="H2270">
            <v>93</v>
          </cell>
          <cell r="I2270">
            <v>2.74</v>
          </cell>
          <cell r="J2270">
            <v>2640</v>
          </cell>
          <cell r="K2270">
            <v>72</v>
          </cell>
          <cell r="L2270">
            <v>28</v>
          </cell>
          <cell r="M2270">
            <v>0.7</v>
          </cell>
          <cell r="N2270">
            <v>17.222449305599998</v>
          </cell>
          <cell r="O2270">
            <v>289.33714833407998</v>
          </cell>
        </row>
        <row r="2271">
          <cell r="A2271">
            <v>53619</v>
          </cell>
          <cell r="B2271" t="str">
            <v>28gg, 30D, SJ, Orizio</v>
          </cell>
          <cell r="C2271" t="str">
            <v>28</v>
          </cell>
          <cell r="D2271" t="str">
            <v>30</v>
          </cell>
          <cell r="E2271" t="str">
            <v>Ne</v>
          </cell>
          <cell r="F2271">
            <v>30</v>
          </cell>
          <cell r="G2271" t="str">
            <v>1/30Ne RS Cotton Marl (BC 03)</v>
          </cell>
          <cell r="H2271">
            <v>100</v>
          </cell>
          <cell r="I2271">
            <v>2.95</v>
          </cell>
          <cell r="J2271">
            <v>2640</v>
          </cell>
          <cell r="K2271">
            <v>92</v>
          </cell>
          <cell r="L2271">
            <v>26</v>
          </cell>
          <cell r="M2271">
            <v>0.65</v>
          </cell>
          <cell r="N2271">
            <v>22.000726176000001</v>
          </cell>
          <cell r="O2271">
            <v>343.21132834560001</v>
          </cell>
        </row>
        <row r="2272">
          <cell r="A2272">
            <v>53628</v>
          </cell>
          <cell r="B2272" t="str">
            <v>18gg, 30D, SJ, Orizio</v>
          </cell>
          <cell r="C2272" t="str">
            <v>18</v>
          </cell>
          <cell r="D2272" t="str">
            <v>16</v>
          </cell>
          <cell r="E2272" t="str">
            <v>Ne</v>
          </cell>
          <cell r="F2272">
            <v>16</v>
          </cell>
          <cell r="G2272" t="str">
            <v>1/16Ne RS 70/30 Cotton /Linen Slub SL 33494( Winsome Textile)</v>
          </cell>
          <cell r="H2272">
            <v>100</v>
          </cell>
          <cell r="I2272">
            <v>4.5999999999999996</v>
          </cell>
          <cell r="J2272">
            <v>1680</v>
          </cell>
          <cell r="K2272">
            <v>92</v>
          </cell>
          <cell r="L2272">
            <v>26</v>
          </cell>
          <cell r="M2272">
            <v>0.7</v>
          </cell>
          <cell r="N2272">
            <v>40.933554479999998</v>
          </cell>
          <cell r="O2272">
            <v>687.68371526399994</v>
          </cell>
        </row>
        <row r="2273">
          <cell r="A2273">
            <v>53630</v>
          </cell>
          <cell r="B2273" t="str">
            <v>24gg, 30D, SJ, Orizio</v>
          </cell>
          <cell r="C2273" t="str">
            <v>24</v>
          </cell>
          <cell r="D2273" t="str">
            <v>24</v>
          </cell>
          <cell r="E2273" t="str">
            <v>Ne</v>
          </cell>
          <cell r="F2273">
            <v>24</v>
          </cell>
          <cell r="G2273" t="str">
            <v>1/24Ne RS Cotton Marl (JBA13)</v>
          </cell>
          <cell r="H2273">
            <v>72</v>
          </cell>
          <cell r="I2273">
            <v>3.3</v>
          </cell>
          <cell r="J2273">
            <v>2220</v>
          </cell>
          <cell r="K2273">
            <v>88</v>
          </cell>
          <cell r="L2273">
            <v>28</v>
          </cell>
          <cell r="M2273">
            <v>0.65</v>
          </cell>
          <cell r="N2273">
            <v>26.648178479999995</v>
          </cell>
          <cell r="O2273">
            <v>415.71158428799993</v>
          </cell>
        </row>
        <row r="2274">
          <cell r="A2274">
            <v>53630</v>
          </cell>
          <cell r="B2274" t="str">
            <v>24gg, 30D, SJ, Orizio</v>
          </cell>
          <cell r="C2274" t="str">
            <v>24</v>
          </cell>
          <cell r="D2274" t="str">
            <v>24</v>
          </cell>
          <cell r="E2274" t="str">
            <v>Ne</v>
          </cell>
          <cell r="F2274">
            <v>24</v>
          </cell>
          <cell r="G2274" t="str">
            <v>1/24Ne RS Cotton Marl (JBA13)</v>
          </cell>
          <cell r="H2274">
            <v>72</v>
          </cell>
          <cell r="I2274">
            <v>3.3</v>
          </cell>
          <cell r="J2274">
            <v>2220</v>
          </cell>
          <cell r="K2274">
            <v>88</v>
          </cell>
          <cell r="L2274">
            <v>28</v>
          </cell>
          <cell r="M2274">
            <v>0.65</v>
          </cell>
          <cell r="N2274">
            <v>26.648178479999995</v>
          </cell>
          <cell r="O2274">
            <v>415.71158428799993</v>
          </cell>
        </row>
        <row r="2275">
          <cell r="A2275">
            <v>53631</v>
          </cell>
          <cell r="B2275" t="str">
            <v>24gg, 30D, SJ, Orizio</v>
          </cell>
          <cell r="C2275" t="str">
            <v>24</v>
          </cell>
          <cell r="D2275" t="str">
            <v>24</v>
          </cell>
          <cell r="E2275" t="str">
            <v>Ne</v>
          </cell>
          <cell r="F2275">
            <v>24</v>
          </cell>
          <cell r="G2275" t="str">
            <v>1/24Ne RS Cotton Marl (B25)</v>
          </cell>
          <cell r="H2275">
            <v>78</v>
          </cell>
          <cell r="I2275">
            <v>3.3</v>
          </cell>
          <cell r="J2275">
            <v>2220</v>
          </cell>
          <cell r="K2275">
            <v>88</v>
          </cell>
          <cell r="L2275">
            <v>28</v>
          </cell>
          <cell r="M2275">
            <v>0.65</v>
          </cell>
          <cell r="N2275">
            <v>26.648178479999995</v>
          </cell>
          <cell r="O2275">
            <v>415.71158428799993</v>
          </cell>
        </row>
        <row r="2276">
          <cell r="A2276">
            <v>53631</v>
          </cell>
          <cell r="B2276" t="str">
            <v>24gg, 30D, SJ, Orizio</v>
          </cell>
          <cell r="C2276" t="str">
            <v>24</v>
          </cell>
          <cell r="D2276" t="str">
            <v>24</v>
          </cell>
          <cell r="E2276" t="str">
            <v>Ne</v>
          </cell>
          <cell r="F2276">
            <v>24</v>
          </cell>
          <cell r="G2276" t="str">
            <v>1/24Ne RS Cotton Marl (B25)</v>
          </cell>
          <cell r="H2276">
            <v>78</v>
          </cell>
          <cell r="I2276">
            <v>3.3</v>
          </cell>
          <cell r="J2276">
            <v>2220</v>
          </cell>
          <cell r="K2276">
            <v>88</v>
          </cell>
          <cell r="L2276">
            <v>28</v>
          </cell>
          <cell r="M2276">
            <v>0.65</v>
          </cell>
          <cell r="N2276">
            <v>26.648178479999995</v>
          </cell>
          <cell r="O2276">
            <v>415.71158428799993</v>
          </cell>
        </row>
        <row r="2277">
          <cell r="A2277">
            <v>53632</v>
          </cell>
          <cell r="B2277" t="str">
            <v>24gg, 30D, SJ, Orizio</v>
          </cell>
          <cell r="C2277" t="str">
            <v>24</v>
          </cell>
          <cell r="D2277" t="str">
            <v>30</v>
          </cell>
          <cell r="E2277" t="str">
            <v>Ne</v>
          </cell>
          <cell r="F2277">
            <v>30</v>
          </cell>
          <cell r="G2277" t="str">
            <v>1/30Ne RS Cotton Marl (B25)</v>
          </cell>
          <cell r="H2277">
            <v>69</v>
          </cell>
          <cell r="I2277">
            <v>3.2</v>
          </cell>
          <cell r="J2277">
            <v>2220</v>
          </cell>
          <cell r="K2277">
            <v>92</v>
          </cell>
          <cell r="L2277">
            <v>28</v>
          </cell>
          <cell r="M2277">
            <v>0.65</v>
          </cell>
          <cell r="N2277">
            <v>21.612186624000003</v>
          </cell>
          <cell r="O2277">
            <v>337.15011133440009</v>
          </cell>
        </row>
        <row r="2278">
          <cell r="A2278">
            <v>53633</v>
          </cell>
          <cell r="B2278" t="str">
            <v>24gg, 30D, SJ, Orizio</v>
          </cell>
          <cell r="C2278" t="str">
            <v>24</v>
          </cell>
          <cell r="D2278" t="str">
            <v>30</v>
          </cell>
          <cell r="E2278" t="str">
            <v>Ne</v>
          </cell>
          <cell r="F2278">
            <v>30</v>
          </cell>
          <cell r="G2278" t="str">
            <v>1/30Ne RS Combed Cotton</v>
          </cell>
          <cell r="H2278">
            <v>96</v>
          </cell>
          <cell r="I2278">
            <v>3.3</v>
          </cell>
          <cell r="J2278">
            <v>2220</v>
          </cell>
          <cell r="K2278">
            <v>92</v>
          </cell>
          <cell r="L2278">
            <v>28</v>
          </cell>
          <cell r="M2278">
            <v>0.65</v>
          </cell>
          <cell r="N2278">
            <v>22.287567455999998</v>
          </cell>
          <cell r="O2278">
            <v>347.68605231359993</v>
          </cell>
        </row>
        <row r="2279">
          <cell r="A2279">
            <v>53634</v>
          </cell>
          <cell r="B2279" t="str">
            <v>24gg, 30D, SJ, Orizio</v>
          </cell>
          <cell r="C2279" t="str">
            <v>24</v>
          </cell>
          <cell r="D2279" t="str">
            <v>30</v>
          </cell>
          <cell r="E2279" t="str">
            <v>Ne</v>
          </cell>
          <cell r="F2279">
            <v>30</v>
          </cell>
          <cell r="G2279" t="str">
            <v>1/30Ne RS Cotton Marl (JBA13)</v>
          </cell>
          <cell r="H2279">
            <v>96</v>
          </cell>
          <cell r="I2279">
            <v>3.3</v>
          </cell>
          <cell r="J2279">
            <v>2220</v>
          </cell>
          <cell r="K2279">
            <v>92</v>
          </cell>
          <cell r="L2279">
            <v>28</v>
          </cell>
          <cell r="M2279">
            <v>0.65</v>
          </cell>
          <cell r="N2279">
            <v>22.287567455999998</v>
          </cell>
          <cell r="O2279">
            <v>347.68605231359993</v>
          </cell>
        </row>
        <row r="2280">
          <cell r="A2280">
            <v>53635</v>
          </cell>
          <cell r="B2280" t="str">
            <v>28gg, 30D, SJ, Santec</v>
          </cell>
          <cell r="C2280" t="str">
            <v>28</v>
          </cell>
          <cell r="D2280" t="str">
            <v>40</v>
          </cell>
          <cell r="E2280" t="str">
            <v>Ne</v>
          </cell>
          <cell r="F2280">
            <v>40</v>
          </cell>
          <cell r="G2280" t="str">
            <v xml:space="preserve">1/40Ne RS 60/40 BCI Cotton /Cotton </v>
          </cell>
          <cell r="H2280">
            <v>95</v>
          </cell>
          <cell r="I2280">
            <v>3</v>
          </cell>
          <cell r="J2280">
            <v>2640</v>
          </cell>
          <cell r="K2280">
            <v>92</v>
          </cell>
          <cell r="L2280">
            <v>28</v>
          </cell>
          <cell r="M2280">
            <v>0.7</v>
          </cell>
          <cell r="N2280">
            <v>18.071000640000001</v>
          </cell>
          <cell r="O2280">
            <v>303.59281075199999</v>
          </cell>
        </row>
        <row r="2281">
          <cell r="A2281">
            <v>53636</v>
          </cell>
          <cell r="B2281" t="str">
            <v>28gg, 30D, SJ, Santec</v>
          </cell>
          <cell r="C2281" t="str">
            <v>28</v>
          </cell>
          <cell r="D2281" t="str">
            <v>32</v>
          </cell>
          <cell r="E2281" t="str">
            <v>Ne</v>
          </cell>
          <cell r="F2281">
            <v>32</v>
          </cell>
          <cell r="G2281" t="str">
            <v>1/32Ne RS Combed Cotton</v>
          </cell>
          <cell r="H2281">
            <v>95</v>
          </cell>
          <cell r="I2281">
            <v>3.25</v>
          </cell>
          <cell r="J2281">
            <v>2640</v>
          </cell>
          <cell r="K2281">
            <v>92</v>
          </cell>
          <cell r="L2281">
            <v>28</v>
          </cell>
          <cell r="M2281">
            <v>0.7</v>
          </cell>
          <cell r="N2281">
            <v>24.471146699999998</v>
          </cell>
          <cell r="O2281">
            <v>411.11526455999996</v>
          </cell>
        </row>
        <row r="2282">
          <cell r="A2282">
            <v>53637</v>
          </cell>
          <cell r="B2282" t="str">
            <v>28gg, 30D, SJ, Orizio</v>
          </cell>
          <cell r="C2282" t="str">
            <v>28</v>
          </cell>
          <cell r="D2282" t="str">
            <v>40</v>
          </cell>
          <cell r="E2282" t="str">
            <v>Ne</v>
          </cell>
          <cell r="F2282">
            <v>40</v>
          </cell>
          <cell r="G2282" t="str">
            <v xml:space="preserve">1/40Ne RS 60/40 BCI Cotton /Cotton </v>
          </cell>
          <cell r="H2282">
            <v>95</v>
          </cell>
          <cell r="I2282">
            <v>3</v>
          </cell>
          <cell r="J2282">
            <v>2640</v>
          </cell>
          <cell r="K2282">
            <v>92</v>
          </cell>
          <cell r="L2282">
            <v>28</v>
          </cell>
          <cell r="M2282">
            <v>0.7</v>
          </cell>
          <cell r="N2282">
            <v>18.071000640000001</v>
          </cell>
          <cell r="O2282">
            <v>303.59281075199999</v>
          </cell>
        </row>
        <row r="2283">
          <cell r="A2283">
            <v>53638</v>
          </cell>
          <cell r="B2283" t="str">
            <v>28gg, 30D, SJ, Orizio</v>
          </cell>
          <cell r="C2283" t="str">
            <v>28</v>
          </cell>
          <cell r="D2283" t="str">
            <v>30</v>
          </cell>
          <cell r="E2283" t="str">
            <v>Ne</v>
          </cell>
          <cell r="F2283">
            <v>30</v>
          </cell>
          <cell r="G2283" t="str">
            <v>1/30Ne RS BCI Combed  Cotton</v>
          </cell>
          <cell r="H2283">
            <v>96</v>
          </cell>
          <cell r="I2283">
            <v>3</v>
          </cell>
          <cell r="J2283">
            <v>2640</v>
          </cell>
          <cell r="K2283">
            <v>92</v>
          </cell>
          <cell r="L2283">
            <v>28</v>
          </cell>
          <cell r="M2283">
            <v>0.7</v>
          </cell>
          <cell r="N2283">
            <v>24.094667520000002</v>
          </cell>
          <cell r="O2283">
            <v>404.79041433600003</v>
          </cell>
        </row>
        <row r="2284">
          <cell r="A2284">
            <v>53639</v>
          </cell>
          <cell r="B2284" t="str">
            <v>28gg, 30D, SJ, Santec</v>
          </cell>
          <cell r="C2284" t="str">
            <v>28</v>
          </cell>
          <cell r="D2284" t="str">
            <v>30</v>
          </cell>
          <cell r="E2284" t="str">
            <v>Ne</v>
          </cell>
          <cell r="F2284">
            <v>30</v>
          </cell>
          <cell r="G2284" t="str">
            <v>1/30Ne RS Combed Cotton</v>
          </cell>
          <cell r="H2284">
            <v>96</v>
          </cell>
          <cell r="I2284">
            <v>3.3</v>
          </cell>
          <cell r="J2284">
            <v>2640</v>
          </cell>
          <cell r="K2284">
            <v>92</v>
          </cell>
          <cell r="L2284">
            <v>28</v>
          </cell>
          <cell r="M2284">
            <v>0.7</v>
          </cell>
          <cell r="N2284">
            <v>26.504134271999995</v>
          </cell>
          <cell r="O2284">
            <v>445.26945576959986</v>
          </cell>
        </row>
        <row r="2285">
          <cell r="A2285">
            <v>53640</v>
          </cell>
          <cell r="B2285" t="str">
            <v>24gg, 30D, SJ, Orizio</v>
          </cell>
          <cell r="C2285" t="str">
            <v>24</v>
          </cell>
          <cell r="D2285" t="str">
            <v>24</v>
          </cell>
          <cell r="E2285" t="str">
            <v>Ne</v>
          </cell>
          <cell r="F2285">
            <v>24</v>
          </cell>
          <cell r="G2285" t="str">
            <v>1/24Ne RS Cotton Marl (B25),S-Twist</v>
          </cell>
          <cell r="H2285">
            <v>100</v>
          </cell>
          <cell r="I2285">
            <v>3.1</v>
          </cell>
          <cell r="J2285">
            <v>2220</v>
          </cell>
          <cell r="K2285">
            <v>92</v>
          </cell>
          <cell r="L2285">
            <v>26</v>
          </cell>
          <cell r="M2285">
            <v>0.65</v>
          </cell>
          <cell r="N2285">
            <v>24.301649580000003</v>
          </cell>
          <cell r="O2285">
            <v>379.10573344800008</v>
          </cell>
        </row>
        <row r="2286">
          <cell r="A2286">
            <v>53644</v>
          </cell>
          <cell r="B2286" t="str">
            <v>24gg, 30D, SJ, Orizio</v>
          </cell>
          <cell r="C2286" t="str">
            <v>24</v>
          </cell>
          <cell r="D2286" t="str">
            <v>24</v>
          </cell>
          <cell r="E2286" t="str">
            <v>Ne</v>
          </cell>
          <cell r="F2286">
            <v>24</v>
          </cell>
          <cell r="G2286" t="str">
            <v>1/24Ne RS BCI Combed Cotton</v>
          </cell>
          <cell r="H2286">
            <v>100</v>
          </cell>
          <cell r="I2286">
            <v>3.1</v>
          </cell>
          <cell r="J2286">
            <v>2220</v>
          </cell>
          <cell r="K2286">
            <v>92</v>
          </cell>
          <cell r="L2286">
            <v>26</v>
          </cell>
          <cell r="M2286">
            <v>0.7</v>
          </cell>
          <cell r="N2286">
            <v>24.301649580000003</v>
          </cell>
          <cell r="O2286">
            <v>408.26771294399998</v>
          </cell>
        </row>
        <row r="2287">
          <cell r="A2287">
            <v>53648</v>
          </cell>
          <cell r="B2287" t="str">
            <v>28gg, 30D, SJ, Orizio</v>
          </cell>
          <cell r="C2287" t="str">
            <v>28</v>
          </cell>
          <cell r="D2287" t="str">
            <v>30</v>
          </cell>
          <cell r="E2287" t="str">
            <v>Ne</v>
          </cell>
          <cell r="F2287">
            <v>30</v>
          </cell>
          <cell r="G2287" t="str">
            <v>1/30Ne RS Cotton Marl (B0849)</v>
          </cell>
          <cell r="H2287">
            <v>93</v>
          </cell>
          <cell r="I2287">
            <v>2.95</v>
          </cell>
          <cell r="J2287">
            <v>2640</v>
          </cell>
          <cell r="K2287">
            <v>92</v>
          </cell>
          <cell r="L2287">
            <v>28</v>
          </cell>
          <cell r="M2287">
            <v>0.65</v>
          </cell>
          <cell r="N2287">
            <v>23.693089728000004</v>
          </cell>
          <cell r="O2287">
            <v>369.61219975680007</v>
          </cell>
        </row>
        <row r="2288">
          <cell r="A2288">
            <v>53648</v>
          </cell>
          <cell r="B2288" t="str">
            <v>28gg, 30D, SJ, Orizio</v>
          </cell>
          <cell r="C2288" t="str">
            <v>28</v>
          </cell>
          <cell r="D2288" t="str">
            <v>30</v>
          </cell>
          <cell r="E2288" t="str">
            <v>Ne</v>
          </cell>
          <cell r="F2288">
            <v>30</v>
          </cell>
          <cell r="G2288" t="str">
            <v>1/30Ne RS Cotton Marl (B0849)</v>
          </cell>
          <cell r="H2288">
            <v>93</v>
          </cell>
          <cell r="I2288">
            <v>2.95</v>
          </cell>
          <cell r="J2288">
            <v>2640</v>
          </cell>
          <cell r="K2288">
            <v>92</v>
          </cell>
          <cell r="L2288">
            <v>28</v>
          </cell>
          <cell r="M2288">
            <v>0.65</v>
          </cell>
          <cell r="N2288">
            <v>23.693089728000004</v>
          </cell>
          <cell r="O2288">
            <v>369.61219975680007</v>
          </cell>
        </row>
        <row r="2289">
          <cell r="A2289">
            <v>53649</v>
          </cell>
          <cell r="B2289" t="str">
            <v>28gg, 30D, SJ, Orizio</v>
          </cell>
          <cell r="C2289" t="str">
            <v>28</v>
          </cell>
          <cell r="D2289" t="str">
            <v>40</v>
          </cell>
          <cell r="E2289" t="str">
            <v>Ne</v>
          </cell>
          <cell r="F2289">
            <v>40</v>
          </cell>
          <cell r="G2289" t="str">
            <v>1/40Ne RS Cotton Marl (B8129)</v>
          </cell>
          <cell r="H2289">
            <v>93</v>
          </cell>
          <cell r="I2289">
            <v>2.7</v>
          </cell>
          <cell r="J2289">
            <v>2640</v>
          </cell>
          <cell r="K2289">
            <v>92</v>
          </cell>
          <cell r="L2289">
            <v>28</v>
          </cell>
          <cell r="M2289">
            <v>0.65</v>
          </cell>
          <cell r="N2289">
            <v>16.263900576000001</v>
          </cell>
          <cell r="O2289">
            <v>253.71684898560005</v>
          </cell>
        </row>
        <row r="2290">
          <cell r="A2290">
            <v>53650</v>
          </cell>
          <cell r="B2290" t="str">
            <v>28gg, 30D, SJ, Orizio</v>
          </cell>
          <cell r="C2290" t="str">
            <v>28</v>
          </cell>
          <cell r="D2290" t="str">
            <v>40</v>
          </cell>
          <cell r="E2290" t="str">
            <v>Ne</v>
          </cell>
          <cell r="F2290">
            <v>40</v>
          </cell>
          <cell r="G2290" t="str">
            <v>1/40Ne RS Cotton Marl (B2452)</v>
          </cell>
          <cell r="H2290">
            <v>93</v>
          </cell>
          <cell r="I2290">
            <v>2.7</v>
          </cell>
          <cell r="J2290">
            <v>2640</v>
          </cell>
          <cell r="K2290">
            <v>92</v>
          </cell>
          <cell r="L2290">
            <v>28</v>
          </cell>
          <cell r="M2290">
            <v>0.65</v>
          </cell>
          <cell r="N2290">
            <v>16.263900576000001</v>
          </cell>
          <cell r="O2290">
            <v>253.71684898560005</v>
          </cell>
        </row>
        <row r="2291">
          <cell r="A2291">
            <v>53652</v>
          </cell>
          <cell r="B2291" t="str">
            <v>28gg, 30D, SJ, Orizio</v>
          </cell>
          <cell r="C2291" t="str">
            <v>28</v>
          </cell>
          <cell r="D2291" t="str">
            <v>40</v>
          </cell>
          <cell r="E2291" t="str">
            <v>Ne</v>
          </cell>
          <cell r="F2291">
            <v>40</v>
          </cell>
          <cell r="G2291" t="str">
            <v>1/40Ne RS Cotton Marl (B11b)</v>
          </cell>
          <cell r="H2291">
            <v>95</v>
          </cell>
          <cell r="I2291">
            <v>3</v>
          </cell>
          <cell r="J2291">
            <v>2640</v>
          </cell>
          <cell r="K2291">
            <v>92</v>
          </cell>
          <cell r="L2291">
            <v>28</v>
          </cell>
          <cell r="M2291">
            <v>0.65</v>
          </cell>
          <cell r="N2291">
            <v>18.071000640000001</v>
          </cell>
          <cell r="O2291">
            <v>281.90760998400003</v>
          </cell>
        </row>
        <row r="2292">
          <cell r="A2292">
            <v>53655</v>
          </cell>
          <cell r="B2292" t="str">
            <v>28gg, 30D, SJ, Orizio</v>
          </cell>
          <cell r="C2292" t="str">
            <v>28</v>
          </cell>
          <cell r="D2292" t="str">
            <v>30</v>
          </cell>
          <cell r="E2292" t="str">
            <v>Ne</v>
          </cell>
          <cell r="F2292">
            <v>30</v>
          </cell>
          <cell r="G2292" t="str">
            <v>1/30Ne RS Combed Cotton</v>
          </cell>
          <cell r="H2292">
            <v>100</v>
          </cell>
          <cell r="I2292">
            <v>2.9</v>
          </cell>
          <cell r="J2292">
            <v>2640</v>
          </cell>
          <cell r="K2292">
            <v>92</v>
          </cell>
          <cell r="L2292">
            <v>26</v>
          </cell>
          <cell r="M2292">
            <v>0.7</v>
          </cell>
          <cell r="N2292">
            <v>21.627832511999998</v>
          </cell>
          <cell r="O2292">
            <v>363.34758620159994</v>
          </cell>
        </row>
        <row r="2293">
          <cell r="A2293">
            <v>53656</v>
          </cell>
          <cell r="B2293" t="str">
            <v>28gg, 30D, SJ, Orizio</v>
          </cell>
          <cell r="C2293" t="str">
            <v>28</v>
          </cell>
          <cell r="D2293" t="str">
            <v>40</v>
          </cell>
          <cell r="E2293" t="str">
            <v>Ne</v>
          </cell>
          <cell r="F2293">
            <v>40</v>
          </cell>
          <cell r="G2293" t="str">
            <v xml:space="preserve">1/40Ne RS 60/40 BCI Cotton /Cotton </v>
          </cell>
          <cell r="H2293">
            <v>95</v>
          </cell>
          <cell r="I2293">
            <v>3</v>
          </cell>
          <cell r="J2293">
            <v>2640</v>
          </cell>
          <cell r="K2293">
            <v>92</v>
          </cell>
          <cell r="L2293">
            <v>28</v>
          </cell>
          <cell r="M2293">
            <v>0.7</v>
          </cell>
          <cell r="N2293">
            <v>18.071000640000001</v>
          </cell>
          <cell r="O2293">
            <v>303.59281075199999</v>
          </cell>
        </row>
        <row r="2294">
          <cell r="A2294">
            <v>53664</v>
          </cell>
          <cell r="B2294" t="str">
            <v>28gg, 30D, SJ, Orizio</v>
          </cell>
          <cell r="C2294" t="str">
            <v>28</v>
          </cell>
          <cell r="D2294" t="str">
            <v>40</v>
          </cell>
          <cell r="E2294" t="str">
            <v>Ne</v>
          </cell>
          <cell r="F2294">
            <v>40</v>
          </cell>
          <cell r="G2294" t="str">
            <v>1/40Ne RS Combed Cotton</v>
          </cell>
          <cell r="H2294">
            <v>95</v>
          </cell>
          <cell r="I2294">
            <v>3</v>
          </cell>
          <cell r="J2294">
            <v>2640</v>
          </cell>
          <cell r="K2294">
            <v>92</v>
          </cell>
          <cell r="L2294">
            <v>28</v>
          </cell>
          <cell r="M2294">
            <v>0.7</v>
          </cell>
          <cell r="N2294">
            <v>18.071000640000001</v>
          </cell>
          <cell r="O2294">
            <v>303.59281075199999</v>
          </cell>
        </row>
        <row r="2295">
          <cell r="A2295">
            <v>53667</v>
          </cell>
          <cell r="B2295" t="str">
            <v>28gg, 30D, SJ, Orizio</v>
          </cell>
          <cell r="C2295" t="str">
            <v>28</v>
          </cell>
          <cell r="D2295" t="str">
            <v>40</v>
          </cell>
          <cell r="E2295" t="str">
            <v>Ne</v>
          </cell>
          <cell r="F2295">
            <v>40</v>
          </cell>
          <cell r="G2295" t="str">
            <v>1/40Ne RS Cotton/Modal(50/50)</v>
          </cell>
          <cell r="H2295">
            <v>89</v>
          </cell>
          <cell r="I2295">
            <v>3.25</v>
          </cell>
          <cell r="J2295">
            <v>2640</v>
          </cell>
          <cell r="K2295">
            <v>92</v>
          </cell>
          <cell r="L2295">
            <v>28</v>
          </cell>
          <cell r="M2295">
            <v>0.7</v>
          </cell>
          <cell r="N2295">
            <v>19.576917359999999</v>
          </cell>
          <cell r="O2295">
            <v>328.89221164799994</v>
          </cell>
        </row>
        <row r="2296">
          <cell r="A2296">
            <v>53669</v>
          </cell>
          <cell r="B2296" t="str">
            <v>28gg, 30D, SJ, Santec</v>
          </cell>
          <cell r="C2296" t="str">
            <v>28</v>
          </cell>
          <cell r="D2296" t="str">
            <v>40</v>
          </cell>
          <cell r="E2296" t="str">
            <v>Ne</v>
          </cell>
          <cell r="F2296">
            <v>40</v>
          </cell>
          <cell r="G2296" t="str">
            <v>1/40Ne RS Combed Cotton</v>
          </cell>
          <cell r="H2296">
            <v>95</v>
          </cell>
          <cell r="I2296">
            <v>3</v>
          </cell>
          <cell r="J2296">
            <v>2640</v>
          </cell>
          <cell r="K2296">
            <v>92</v>
          </cell>
          <cell r="L2296">
            <v>28</v>
          </cell>
          <cell r="M2296">
            <v>0.7</v>
          </cell>
          <cell r="N2296">
            <v>18.071000640000001</v>
          </cell>
          <cell r="O2296">
            <v>303.59281075199999</v>
          </cell>
        </row>
        <row r="2297">
          <cell r="A2297">
            <v>53671</v>
          </cell>
          <cell r="B2297" t="str">
            <v>28gg, 30D, SJ, Orizio</v>
          </cell>
          <cell r="C2297" t="str">
            <v>28</v>
          </cell>
          <cell r="D2297" t="str">
            <v>30</v>
          </cell>
          <cell r="E2297" t="str">
            <v>Ne</v>
          </cell>
          <cell r="F2297">
            <v>30</v>
          </cell>
          <cell r="G2297" t="str">
            <v>1/30Ne RS Organic Cotton</v>
          </cell>
          <cell r="H2297">
            <v>96</v>
          </cell>
          <cell r="I2297">
            <v>3.2</v>
          </cell>
          <cell r="J2297">
            <v>2640</v>
          </cell>
          <cell r="K2297">
            <v>92</v>
          </cell>
          <cell r="L2297">
            <v>28</v>
          </cell>
          <cell r="M2297">
            <v>0.7</v>
          </cell>
          <cell r="N2297">
            <v>25.700978688000003</v>
          </cell>
          <cell r="O2297">
            <v>431.77644195840003</v>
          </cell>
        </row>
        <row r="2298">
          <cell r="A2298">
            <v>53673</v>
          </cell>
          <cell r="B2298" t="str">
            <v>28gg, 30D, SJ, Orizio</v>
          </cell>
          <cell r="C2298" t="str">
            <v>28</v>
          </cell>
          <cell r="D2298" t="str">
            <v>75</v>
          </cell>
          <cell r="E2298" t="str">
            <v>De</v>
          </cell>
          <cell r="F2298">
            <v>79</v>
          </cell>
          <cell r="G2298" t="str">
            <v>1/75Denier/ 72 Filament Polyester X 2</v>
          </cell>
          <cell r="H2298">
            <v>100</v>
          </cell>
          <cell r="I2298">
            <v>2.42</v>
          </cell>
          <cell r="J2298">
            <v>2640</v>
          </cell>
          <cell r="K2298">
            <v>45</v>
          </cell>
          <cell r="L2298">
            <v>26</v>
          </cell>
          <cell r="M2298">
            <v>0.7</v>
          </cell>
          <cell r="N2298">
            <v>3.3523489275949374</v>
          </cell>
          <cell r="O2298">
            <v>56.319461983594941</v>
          </cell>
        </row>
        <row r="2299">
          <cell r="A2299">
            <v>53674</v>
          </cell>
          <cell r="B2299" t="str">
            <v>28gg, 30D, SJ, Orizio</v>
          </cell>
          <cell r="C2299" t="str">
            <v>28</v>
          </cell>
          <cell r="D2299" t="str">
            <v>70</v>
          </cell>
          <cell r="E2299" t="str">
            <v>Nm</v>
          </cell>
          <cell r="F2299">
            <v>42</v>
          </cell>
          <cell r="G2299" t="str">
            <v>1/70Nm RS Modal Marl  BM(100)65</v>
          </cell>
          <cell r="H2299">
            <v>92</v>
          </cell>
          <cell r="I2299">
            <v>3</v>
          </cell>
          <cell r="J2299">
            <v>2640</v>
          </cell>
          <cell r="K2299">
            <v>92</v>
          </cell>
          <cell r="L2299">
            <v>28</v>
          </cell>
          <cell r="M2299">
            <v>0.65</v>
          </cell>
          <cell r="N2299">
            <v>17.210476799999999</v>
          </cell>
          <cell r="O2299">
            <v>268.48343807999998</v>
          </cell>
        </row>
        <row r="2300">
          <cell r="A2300">
            <v>53675</v>
          </cell>
          <cell r="B2300" t="str">
            <v>28gg, 30D, SJ, Orizio</v>
          </cell>
          <cell r="C2300" t="str">
            <v>28</v>
          </cell>
          <cell r="D2300" t="str">
            <v>30</v>
          </cell>
          <cell r="E2300" t="str">
            <v>Ne</v>
          </cell>
          <cell r="F2300">
            <v>30</v>
          </cell>
          <cell r="G2300" t="str">
            <v>1/30Ne RS Combed Cotton</v>
          </cell>
          <cell r="H2300">
            <v>95</v>
          </cell>
          <cell r="I2300">
            <v>3.15</v>
          </cell>
          <cell r="J2300">
            <v>2640</v>
          </cell>
          <cell r="K2300">
            <v>92</v>
          </cell>
          <cell r="L2300">
            <v>28</v>
          </cell>
          <cell r="M2300">
            <v>0.7</v>
          </cell>
          <cell r="N2300">
            <v>25.299400896000002</v>
          </cell>
          <cell r="O2300">
            <v>425.02993505280006</v>
          </cell>
        </row>
        <row r="2301">
          <cell r="A2301">
            <v>53676</v>
          </cell>
          <cell r="B2301" t="str">
            <v>28gg, 30D, SJ, Orizio</v>
          </cell>
          <cell r="C2301" t="str">
            <v>28</v>
          </cell>
          <cell r="D2301" t="str">
            <v>30</v>
          </cell>
          <cell r="E2301" t="str">
            <v>Ne</v>
          </cell>
          <cell r="F2301">
            <v>30</v>
          </cell>
          <cell r="G2301" t="str">
            <v>1/30Ne RS Combed Cotton</v>
          </cell>
          <cell r="H2301">
            <v>95</v>
          </cell>
          <cell r="I2301">
            <v>3.15</v>
          </cell>
          <cell r="J2301">
            <v>2640</v>
          </cell>
          <cell r="K2301">
            <v>92</v>
          </cell>
          <cell r="L2301">
            <v>28</v>
          </cell>
          <cell r="M2301">
            <v>0.7</v>
          </cell>
          <cell r="N2301">
            <v>25.299400896000002</v>
          </cell>
          <cell r="O2301">
            <v>425.02993505280006</v>
          </cell>
        </row>
        <row r="2302">
          <cell r="A2302">
            <v>53690</v>
          </cell>
          <cell r="B2302" t="str">
            <v>24gg, 30D, SJ, Orizio</v>
          </cell>
          <cell r="C2302" t="str">
            <v>24</v>
          </cell>
          <cell r="D2302" t="str">
            <v>20</v>
          </cell>
          <cell r="E2302" t="str">
            <v>Ne</v>
          </cell>
          <cell r="F2302">
            <v>20</v>
          </cell>
          <cell r="G2302" t="str">
            <v>1/20Ne RS Cotton Marl (H105CY)</v>
          </cell>
          <cell r="H2302">
            <v>100</v>
          </cell>
          <cell r="I2302">
            <v>3.2</v>
          </cell>
          <cell r="J2302">
            <v>2220</v>
          </cell>
          <cell r="K2302">
            <v>92</v>
          </cell>
          <cell r="L2302">
            <v>26</v>
          </cell>
          <cell r="M2302">
            <v>0.65</v>
          </cell>
          <cell r="N2302">
            <v>30.102688512</v>
          </cell>
          <cell r="O2302">
            <v>469.60194078720002</v>
          </cell>
        </row>
        <row r="2303">
          <cell r="A2303">
            <v>53692</v>
          </cell>
          <cell r="B2303" t="str">
            <v>18gg, 30D, SJ, Orizio</v>
          </cell>
          <cell r="C2303" t="str">
            <v>18</v>
          </cell>
          <cell r="D2303" t="str">
            <v>26</v>
          </cell>
          <cell r="E2303" t="str">
            <v>Ne</v>
          </cell>
          <cell r="F2303">
            <v>26</v>
          </cell>
          <cell r="G2303" t="str">
            <v>1/26Ne RS Combed Cotton</v>
          </cell>
          <cell r="H2303">
            <v>100</v>
          </cell>
          <cell r="I2303">
            <v>2.7</v>
          </cell>
          <cell r="J2303">
            <v>1680</v>
          </cell>
          <cell r="K2303">
            <v>0</v>
          </cell>
          <cell r="L2303">
            <v>26</v>
          </cell>
          <cell r="M2303">
            <v>0.7</v>
          </cell>
          <cell r="N2303">
            <v>0</v>
          </cell>
          <cell r="O2303">
            <v>0</v>
          </cell>
        </row>
        <row r="2304">
          <cell r="A2304">
            <v>53694</v>
          </cell>
          <cell r="B2304" t="str">
            <v>24gg, 30D, SJ, Orizio</v>
          </cell>
          <cell r="C2304" t="str">
            <v>24</v>
          </cell>
          <cell r="D2304" t="str">
            <v>30</v>
          </cell>
          <cell r="E2304" t="str">
            <v>Ne</v>
          </cell>
          <cell r="F2304">
            <v>30</v>
          </cell>
          <cell r="G2304" t="str">
            <v>1/30Ne RS Combed Cotton</v>
          </cell>
          <cell r="H2304">
            <v>96</v>
          </cell>
          <cell r="I2304">
            <v>3.3</v>
          </cell>
          <cell r="J2304">
            <v>2220</v>
          </cell>
          <cell r="K2304">
            <v>92</v>
          </cell>
          <cell r="L2304">
            <v>28</v>
          </cell>
          <cell r="M2304">
            <v>0.65</v>
          </cell>
          <cell r="N2304">
            <v>22.287567455999998</v>
          </cell>
          <cell r="O2304">
            <v>347.68605231359993</v>
          </cell>
        </row>
        <row r="2305">
          <cell r="A2305">
            <v>53695</v>
          </cell>
          <cell r="B2305" t="str">
            <v>24gg, 30D, SJ, Orizio</v>
          </cell>
          <cell r="C2305" t="str">
            <v>24</v>
          </cell>
          <cell r="D2305" t="str">
            <v>24</v>
          </cell>
          <cell r="E2305" t="str">
            <v>Ne</v>
          </cell>
          <cell r="F2305">
            <v>24</v>
          </cell>
          <cell r="G2305" t="str">
            <v>1/24Ne RS Cotton Marl (JBA13)</v>
          </cell>
          <cell r="H2305">
            <v>72</v>
          </cell>
          <cell r="I2305">
            <v>3.3</v>
          </cell>
          <cell r="J2305">
            <v>2220</v>
          </cell>
          <cell r="K2305">
            <v>88</v>
          </cell>
          <cell r="L2305">
            <v>28</v>
          </cell>
          <cell r="M2305">
            <v>0.65</v>
          </cell>
          <cell r="N2305">
            <v>26.648178479999995</v>
          </cell>
          <cell r="O2305">
            <v>415.71158428799993</v>
          </cell>
        </row>
        <row r="2306">
          <cell r="A2306">
            <v>53695</v>
          </cell>
          <cell r="B2306" t="str">
            <v>24gg, 30D, SJ, Orizio</v>
          </cell>
          <cell r="C2306" t="str">
            <v>24</v>
          </cell>
          <cell r="D2306" t="str">
            <v>24</v>
          </cell>
          <cell r="E2306" t="str">
            <v>Ne</v>
          </cell>
          <cell r="F2306">
            <v>24</v>
          </cell>
          <cell r="G2306" t="str">
            <v>1/24Ne RS Cotton Marl (JBA13)</v>
          </cell>
          <cell r="H2306">
            <v>72</v>
          </cell>
          <cell r="I2306">
            <v>3.3</v>
          </cell>
          <cell r="J2306">
            <v>2220</v>
          </cell>
          <cell r="K2306">
            <v>88</v>
          </cell>
          <cell r="L2306">
            <v>28</v>
          </cell>
          <cell r="M2306">
            <v>0.65</v>
          </cell>
          <cell r="N2306">
            <v>26.648178479999995</v>
          </cell>
          <cell r="O2306">
            <v>415.71158428799993</v>
          </cell>
        </row>
        <row r="2307">
          <cell r="A2307">
            <v>53696</v>
          </cell>
          <cell r="B2307" t="str">
            <v>24gg, 30D, SJ, Orizio</v>
          </cell>
          <cell r="C2307" t="str">
            <v>24</v>
          </cell>
          <cell r="D2307" t="str">
            <v>24</v>
          </cell>
          <cell r="E2307" t="str">
            <v>Ne</v>
          </cell>
          <cell r="F2307">
            <v>24</v>
          </cell>
          <cell r="G2307" t="str">
            <v>1/24Ne RS Cotton Marl (B25)</v>
          </cell>
          <cell r="H2307">
            <v>78</v>
          </cell>
          <cell r="I2307">
            <v>3.3</v>
          </cell>
          <cell r="J2307">
            <v>2220</v>
          </cell>
          <cell r="K2307">
            <v>88</v>
          </cell>
          <cell r="L2307">
            <v>28</v>
          </cell>
          <cell r="M2307">
            <v>0.65</v>
          </cell>
          <cell r="N2307">
            <v>26.648178479999995</v>
          </cell>
          <cell r="O2307">
            <v>415.71158428799993</v>
          </cell>
        </row>
        <row r="2308">
          <cell r="A2308">
            <v>53696</v>
          </cell>
          <cell r="B2308" t="str">
            <v>24gg, 30D, SJ, Orizio</v>
          </cell>
          <cell r="C2308" t="str">
            <v>24</v>
          </cell>
          <cell r="D2308" t="str">
            <v>24</v>
          </cell>
          <cell r="E2308" t="str">
            <v>Ne</v>
          </cell>
          <cell r="F2308">
            <v>24</v>
          </cell>
          <cell r="G2308" t="str">
            <v>1/24Ne RS Cotton Marl (B25)</v>
          </cell>
          <cell r="H2308">
            <v>78</v>
          </cell>
          <cell r="I2308">
            <v>3.3</v>
          </cell>
          <cell r="J2308">
            <v>2220</v>
          </cell>
          <cell r="K2308">
            <v>88</v>
          </cell>
          <cell r="L2308">
            <v>28</v>
          </cell>
          <cell r="M2308">
            <v>0.65</v>
          </cell>
          <cell r="N2308">
            <v>26.648178479999995</v>
          </cell>
          <cell r="O2308">
            <v>415.71158428799993</v>
          </cell>
        </row>
        <row r="2309">
          <cell r="A2309">
            <v>53698</v>
          </cell>
          <cell r="B2309" t="str">
            <v>28gg, 30D, SJ, Santec</v>
          </cell>
          <cell r="C2309" t="str">
            <v>28</v>
          </cell>
          <cell r="D2309" t="str">
            <v>60</v>
          </cell>
          <cell r="E2309" t="str">
            <v>Nm</v>
          </cell>
          <cell r="F2309">
            <v>36</v>
          </cell>
          <cell r="G2309" t="str">
            <v>1/60Nm COMFOR JET VISCOSE- LINZ</v>
          </cell>
          <cell r="H2309">
            <v>95</v>
          </cell>
          <cell r="I2309">
            <v>3.05</v>
          </cell>
          <cell r="J2309">
            <v>2640</v>
          </cell>
          <cell r="K2309">
            <v>92</v>
          </cell>
          <cell r="L2309">
            <v>28</v>
          </cell>
          <cell r="M2309">
            <v>0.7</v>
          </cell>
          <cell r="N2309">
            <v>20.413537759999997</v>
          </cell>
          <cell r="O2309">
            <v>342.9474343679999</v>
          </cell>
        </row>
        <row r="2310">
          <cell r="A2310">
            <v>53699</v>
          </cell>
          <cell r="B2310" t="str">
            <v>28gg, 30D, SJ, Orizio</v>
          </cell>
          <cell r="C2310" t="str">
            <v>28</v>
          </cell>
          <cell r="D2310" t="str">
            <v>50</v>
          </cell>
          <cell r="E2310" t="str">
            <v>NM</v>
          </cell>
          <cell r="F2310">
            <v>30</v>
          </cell>
          <cell r="G2310" t="str">
            <v>1/50NM OES MODAL SPECIAL - LINZ</v>
          </cell>
          <cell r="H2310">
            <v>93</v>
          </cell>
          <cell r="I2310">
            <v>2.74</v>
          </cell>
          <cell r="J2310">
            <v>2640</v>
          </cell>
          <cell r="K2310">
            <v>72</v>
          </cell>
          <cell r="L2310">
            <v>28</v>
          </cell>
          <cell r="M2310">
            <v>0.7</v>
          </cell>
          <cell r="N2310">
            <v>17.222449305599998</v>
          </cell>
          <cell r="O2310">
            <v>289.33714833407998</v>
          </cell>
        </row>
        <row r="2311">
          <cell r="A2311">
            <v>53701</v>
          </cell>
          <cell r="B2311" t="str">
            <v>28gg, 30D, SJ, Orizio</v>
          </cell>
          <cell r="C2311" t="str">
            <v>28</v>
          </cell>
          <cell r="D2311" t="str">
            <v>50</v>
          </cell>
          <cell r="E2311" t="str">
            <v>Nm</v>
          </cell>
          <cell r="F2311">
            <v>30</v>
          </cell>
          <cell r="G2311" t="str">
            <v>1/50Nm OES Viscose</v>
          </cell>
          <cell r="H2311">
            <v>92</v>
          </cell>
          <cell r="I2311">
            <v>2.74</v>
          </cell>
          <cell r="J2311">
            <v>2640</v>
          </cell>
          <cell r="K2311">
            <v>72</v>
          </cell>
          <cell r="L2311">
            <v>28</v>
          </cell>
          <cell r="M2311">
            <v>0.7</v>
          </cell>
          <cell r="N2311">
            <v>17.222449305599998</v>
          </cell>
          <cell r="O2311">
            <v>289.33714833407998</v>
          </cell>
        </row>
        <row r="2312">
          <cell r="A2312">
            <v>53701</v>
          </cell>
          <cell r="B2312" t="str">
            <v>28gg, 30D, SJ, Orizio</v>
          </cell>
          <cell r="C2312" t="str">
            <v>28</v>
          </cell>
          <cell r="D2312" t="str">
            <v>50</v>
          </cell>
          <cell r="E2312" t="str">
            <v>Nm</v>
          </cell>
          <cell r="F2312">
            <v>30</v>
          </cell>
          <cell r="G2312" t="str">
            <v>1/50Nm OES Viscose</v>
          </cell>
          <cell r="H2312">
            <v>92</v>
          </cell>
          <cell r="I2312">
            <v>2.74</v>
          </cell>
          <cell r="J2312">
            <v>2640</v>
          </cell>
          <cell r="K2312">
            <v>72</v>
          </cell>
          <cell r="L2312">
            <v>28</v>
          </cell>
          <cell r="M2312">
            <v>0.7</v>
          </cell>
          <cell r="N2312">
            <v>17.222449305599998</v>
          </cell>
          <cell r="O2312">
            <v>289.33714833407998</v>
          </cell>
        </row>
        <row r="2313">
          <cell r="A2313">
            <v>53703</v>
          </cell>
          <cell r="B2313" t="str">
            <v>28gg, 30D, SJ, Orizio</v>
          </cell>
          <cell r="C2313" t="str">
            <v>28</v>
          </cell>
          <cell r="D2313" t="str">
            <v>40</v>
          </cell>
          <cell r="E2313" t="str">
            <v>Ne</v>
          </cell>
          <cell r="F2313">
            <v>40</v>
          </cell>
          <cell r="G2313" t="str">
            <v>1/40Ne RS Combed Cotton</v>
          </cell>
          <cell r="H2313">
            <v>95</v>
          </cell>
          <cell r="I2313">
            <v>3</v>
          </cell>
          <cell r="J2313">
            <v>2640</v>
          </cell>
          <cell r="K2313">
            <v>92</v>
          </cell>
          <cell r="L2313">
            <v>28</v>
          </cell>
          <cell r="M2313">
            <v>0.7</v>
          </cell>
          <cell r="N2313">
            <v>18.071000640000001</v>
          </cell>
          <cell r="O2313">
            <v>303.59281075199999</v>
          </cell>
        </row>
        <row r="2314">
          <cell r="A2314">
            <v>53712</v>
          </cell>
          <cell r="B2314" t="str">
            <v>24gg, 30D, SJ, Orizio</v>
          </cell>
          <cell r="C2314" t="str">
            <v>24</v>
          </cell>
          <cell r="D2314" t="str">
            <v>24</v>
          </cell>
          <cell r="E2314" t="str">
            <v>Ne</v>
          </cell>
          <cell r="F2314">
            <v>24</v>
          </cell>
          <cell r="G2314" t="str">
            <v>1/24Ne RS Cotton Marl (B10)</v>
          </cell>
          <cell r="H2314">
            <v>100</v>
          </cell>
          <cell r="I2314">
            <v>3.1</v>
          </cell>
          <cell r="J2314">
            <v>2220</v>
          </cell>
          <cell r="K2314">
            <v>92</v>
          </cell>
          <cell r="L2314">
            <v>26</v>
          </cell>
          <cell r="M2314">
            <v>0.7</v>
          </cell>
          <cell r="N2314">
            <v>24.301649580000003</v>
          </cell>
          <cell r="O2314">
            <v>408.26771294399998</v>
          </cell>
        </row>
        <row r="2315">
          <cell r="A2315">
            <v>53714</v>
          </cell>
          <cell r="B2315" t="str">
            <v>28gg, 30D, SJ, Santec</v>
          </cell>
          <cell r="C2315" t="str">
            <v>28</v>
          </cell>
          <cell r="D2315" t="str">
            <v>40</v>
          </cell>
          <cell r="E2315" t="str">
            <v>Ne</v>
          </cell>
          <cell r="F2315">
            <v>40</v>
          </cell>
          <cell r="G2315" t="str">
            <v>1/40Ne RS Combed Cotton</v>
          </cell>
          <cell r="H2315">
            <v>95</v>
          </cell>
          <cell r="I2315">
            <v>3</v>
          </cell>
          <cell r="J2315">
            <v>2640</v>
          </cell>
          <cell r="K2315">
            <v>92</v>
          </cell>
          <cell r="L2315">
            <v>28</v>
          </cell>
          <cell r="M2315">
            <v>0.7</v>
          </cell>
          <cell r="N2315">
            <v>18.071000640000001</v>
          </cell>
          <cell r="O2315">
            <v>303.59281075199999</v>
          </cell>
        </row>
        <row r="2316">
          <cell r="A2316">
            <v>53718</v>
          </cell>
          <cell r="B2316" t="str">
            <v>28gg, 30D, SJ, Santec</v>
          </cell>
          <cell r="C2316" t="str">
            <v>28</v>
          </cell>
          <cell r="D2316" t="str">
            <v>30</v>
          </cell>
          <cell r="E2316" t="str">
            <v>Ne</v>
          </cell>
          <cell r="F2316">
            <v>30</v>
          </cell>
          <cell r="G2316" t="str">
            <v>1/30Ne RS Organic Cotton</v>
          </cell>
          <cell r="H2316">
            <v>100</v>
          </cell>
          <cell r="I2316">
            <v>2.8</v>
          </cell>
          <cell r="J2316">
            <v>2640</v>
          </cell>
          <cell r="K2316">
            <v>92</v>
          </cell>
          <cell r="L2316">
            <v>26</v>
          </cell>
          <cell r="M2316">
            <v>0.7</v>
          </cell>
          <cell r="N2316">
            <v>20.882045183999999</v>
          </cell>
          <cell r="O2316">
            <v>350.81835909119997</v>
          </cell>
        </row>
        <row r="2317">
          <cell r="A2317">
            <v>53732</v>
          </cell>
          <cell r="B2317" t="str">
            <v>28gg, 30D, SJ, Orizio</v>
          </cell>
          <cell r="C2317" t="str">
            <v>28</v>
          </cell>
          <cell r="D2317" t="str">
            <v>50</v>
          </cell>
          <cell r="E2317" t="str">
            <v>Nm</v>
          </cell>
          <cell r="F2317">
            <v>30</v>
          </cell>
          <cell r="G2317" t="str">
            <v>1/50Nm OES Viscose</v>
          </cell>
          <cell r="H2317">
            <v>93</v>
          </cell>
          <cell r="I2317">
            <v>3.15</v>
          </cell>
          <cell r="J2317">
            <v>2640</v>
          </cell>
          <cell r="K2317">
            <v>92</v>
          </cell>
          <cell r="L2317">
            <v>28</v>
          </cell>
          <cell r="M2317">
            <v>0.7</v>
          </cell>
          <cell r="N2317">
            <v>25.299400896000002</v>
          </cell>
          <cell r="O2317">
            <v>425.02993505280006</v>
          </cell>
        </row>
        <row r="2318">
          <cell r="A2318">
            <v>53735</v>
          </cell>
          <cell r="B2318" t="str">
            <v>28gg, 30D, SJ, Santec</v>
          </cell>
          <cell r="C2318" t="str">
            <v>28</v>
          </cell>
          <cell r="D2318" t="str">
            <v>30</v>
          </cell>
          <cell r="E2318" t="str">
            <v>Ne</v>
          </cell>
          <cell r="F2318">
            <v>30</v>
          </cell>
          <cell r="G2318" t="str">
            <v>1/30Ne RS Combed Cotton</v>
          </cell>
          <cell r="H2318">
            <v>96</v>
          </cell>
          <cell r="I2318">
            <v>3</v>
          </cell>
          <cell r="J2318">
            <v>2640</v>
          </cell>
          <cell r="K2318">
            <v>92</v>
          </cell>
          <cell r="L2318">
            <v>28</v>
          </cell>
          <cell r="M2318">
            <v>0.7</v>
          </cell>
          <cell r="N2318">
            <v>24.094667520000002</v>
          </cell>
          <cell r="O2318">
            <v>404.79041433600003</v>
          </cell>
        </row>
        <row r="2319">
          <cell r="A2319">
            <v>53736</v>
          </cell>
          <cell r="B2319" t="str">
            <v>28gg, 30D, SJ, Orizio</v>
          </cell>
          <cell r="C2319" t="str">
            <v>28</v>
          </cell>
          <cell r="D2319" t="str">
            <v>50</v>
          </cell>
          <cell r="E2319" t="str">
            <v>Nm</v>
          </cell>
          <cell r="F2319">
            <v>30</v>
          </cell>
          <cell r="G2319" t="str">
            <v>1/50Nm OES Viscose</v>
          </cell>
          <cell r="H2319">
            <v>96</v>
          </cell>
          <cell r="I2319">
            <v>3.15</v>
          </cell>
          <cell r="J2319">
            <v>2640</v>
          </cell>
          <cell r="K2319">
            <v>92</v>
          </cell>
          <cell r="L2319">
            <v>28</v>
          </cell>
          <cell r="M2319">
            <v>0.7</v>
          </cell>
          <cell r="N2319">
            <v>25.299400896000002</v>
          </cell>
          <cell r="O2319">
            <v>425.02993505280006</v>
          </cell>
        </row>
        <row r="2320">
          <cell r="A2320">
            <v>53741</v>
          </cell>
          <cell r="B2320" t="str">
            <v>28gg, 30D, SJ, Santec</v>
          </cell>
          <cell r="C2320" t="str">
            <v>28</v>
          </cell>
          <cell r="D2320" t="str">
            <v>32</v>
          </cell>
          <cell r="E2320" t="str">
            <v>Ne</v>
          </cell>
          <cell r="F2320">
            <v>32</v>
          </cell>
          <cell r="G2320" t="str">
            <v>1/32Ne RS Combed Cotton</v>
          </cell>
          <cell r="H2320">
            <v>96</v>
          </cell>
          <cell r="I2320">
            <v>3.25</v>
          </cell>
          <cell r="J2320">
            <v>2640</v>
          </cell>
          <cell r="K2320">
            <v>92</v>
          </cell>
          <cell r="L2320">
            <v>28</v>
          </cell>
          <cell r="M2320">
            <v>0.7</v>
          </cell>
          <cell r="N2320">
            <v>24.471146699999998</v>
          </cell>
          <cell r="O2320">
            <v>411.11526455999996</v>
          </cell>
        </row>
        <row r="2321">
          <cell r="A2321">
            <v>53742</v>
          </cell>
          <cell r="B2321" t="str">
            <v>28gg, 30D, SJ, Santec</v>
          </cell>
          <cell r="C2321" t="str">
            <v>28</v>
          </cell>
          <cell r="D2321" t="str">
            <v>32</v>
          </cell>
          <cell r="E2321" t="str">
            <v>Ne</v>
          </cell>
          <cell r="F2321">
            <v>32</v>
          </cell>
          <cell r="G2321" t="str">
            <v>1/32Ne RS Combed Cotton</v>
          </cell>
          <cell r="H2321">
            <v>96</v>
          </cell>
          <cell r="I2321">
            <v>3.25</v>
          </cell>
          <cell r="J2321">
            <v>2640</v>
          </cell>
          <cell r="K2321">
            <v>0</v>
          </cell>
          <cell r="L2321">
            <v>28</v>
          </cell>
          <cell r="M2321">
            <v>0.7</v>
          </cell>
          <cell r="N2321">
            <v>0</v>
          </cell>
          <cell r="O2321">
            <v>0</v>
          </cell>
        </row>
        <row r="2322">
          <cell r="A2322">
            <v>53744</v>
          </cell>
          <cell r="B2322" t="str">
            <v>24gg, 30D, SJ, Orizio</v>
          </cell>
          <cell r="C2322" t="str">
            <v>24</v>
          </cell>
          <cell r="D2322" t="str">
            <v>24</v>
          </cell>
          <cell r="E2322" t="str">
            <v>Ne</v>
          </cell>
          <cell r="F2322">
            <v>24</v>
          </cell>
          <cell r="G2322" t="str">
            <v>1/24Ne RS Cotton/Poly (65/35)</v>
          </cell>
          <cell r="H2322">
            <v>100</v>
          </cell>
          <cell r="I2322">
            <v>3</v>
          </cell>
          <cell r="J2322">
            <v>2220</v>
          </cell>
          <cell r="K2322">
            <v>92</v>
          </cell>
          <cell r="L2322">
            <v>26</v>
          </cell>
          <cell r="M2322">
            <v>0.7</v>
          </cell>
          <cell r="N2322">
            <v>23.5177254</v>
          </cell>
          <cell r="O2322">
            <v>395.09778671999999</v>
          </cell>
        </row>
        <row r="2323">
          <cell r="A2323">
            <v>53753</v>
          </cell>
          <cell r="B2323" t="str">
            <v>28gg, 30D, SJ, Orizio</v>
          </cell>
          <cell r="C2323" t="str">
            <v>28</v>
          </cell>
          <cell r="D2323" t="str">
            <v>50</v>
          </cell>
          <cell r="E2323" t="str">
            <v>NM</v>
          </cell>
          <cell r="F2323">
            <v>30</v>
          </cell>
          <cell r="G2323" t="str">
            <v>1/50NM OES MODAL SPECIAL - LINZ</v>
          </cell>
          <cell r="H2323">
            <v>93</v>
          </cell>
          <cell r="I2323">
            <v>3.15</v>
          </cell>
          <cell r="J2323">
            <v>2640</v>
          </cell>
          <cell r="K2323">
            <v>92</v>
          </cell>
          <cell r="L2323">
            <v>28</v>
          </cell>
          <cell r="M2323">
            <v>0.7</v>
          </cell>
          <cell r="N2323">
            <v>25.299400896000002</v>
          </cell>
          <cell r="O2323">
            <v>425.02993505280006</v>
          </cell>
        </row>
        <row r="2324">
          <cell r="A2324">
            <v>53755</v>
          </cell>
          <cell r="B2324" t="str">
            <v>28gg, 30D, SJ, Orizio</v>
          </cell>
          <cell r="C2324" t="str">
            <v>28</v>
          </cell>
          <cell r="D2324" t="str">
            <v>40</v>
          </cell>
          <cell r="E2324" t="str">
            <v>Ne</v>
          </cell>
          <cell r="F2324">
            <v>40</v>
          </cell>
          <cell r="G2324" t="str">
            <v xml:space="preserve">1/40Ne RS Supima Cotton / Micro Modal (45/55) </v>
          </cell>
          <cell r="H2324">
            <v>94</v>
          </cell>
          <cell r="I2324">
            <v>2.85</v>
          </cell>
          <cell r="J2324">
            <v>2640</v>
          </cell>
          <cell r="K2324">
            <v>92</v>
          </cell>
          <cell r="L2324">
            <v>28</v>
          </cell>
          <cell r="M2324">
            <v>0.7</v>
          </cell>
          <cell r="N2324">
            <v>17.167450607999999</v>
          </cell>
          <cell r="O2324">
            <v>288.41317021439994</v>
          </cell>
        </row>
        <row r="2325">
          <cell r="A2325">
            <v>53764</v>
          </cell>
          <cell r="B2325" t="str">
            <v>28gg, 30D, SJ, Orizio</v>
          </cell>
          <cell r="C2325" t="str">
            <v>28</v>
          </cell>
          <cell r="D2325" t="str">
            <v>30</v>
          </cell>
          <cell r="E2325" t="str">
            <v>Ne</v>
          </cell>
          <cell r="F2325">
            <v>30</v>
          </cell>
          <cell r="G2325" t="str">
            <v>1/30Ne RS Cotton Marl (B1019)</v>
          </cell>
          <cell r="H2325">
            <v>100</v>
          </cell>
          <cell r="I2325">
            <v>2.9</v>
          </cell>
          <cell r="J2325">
            <v>2640</v>
          </cell>
          <cell r="K2325">
            <v>92</v>
          </cell>
          <cell r="L2325">
            <v>26</v>
          </cell>
          <cell r="M2325">
            <v>0.7</v>
          </cell>
          <cell r="N2325">
            <v>21.627832511999998</v>
          </cell>
          <cell r="O2325">
            <v>363.34758620159994</v>
          </cell>
        </row>
        <row r="2326">
          <cell r="A2326">
            <v>53765</v>
          </cell>
          <cell r="B2326" t="str">
            <v>28gg, 30D, SJ, Orizio</v>
          </cell>
          <cell r="C2326" t="str">
            <v>28</v>
          </cell>
          <cell r="D2326" t="str">
            <v>30</v>
          </cell>
          <cell r="E2326" t="str">
            <v>Ne</v>
          </cell>
          <cell r="F2326">
            <v>30</v>
          </cell>
          <cell r="G2326" t="str">
            <v>1/30Ne RS Cotton Marl (B2366 ,Bross)</v>
          </cell>
          <cell r="H2326">
            <v>100</v>
          </cell>
          <cell r="I2326">
            <v>2.9</v>
          </cell>
          <cell r="J2326">
            <v>2640</v>
          </cell>
          <cell r="K2326">
            <v>92</v>
          </cell>
          <cell r="L2326">
            <v>26</v>
          </cell>
          <cell r="M2326">
            <v>0.7</v>
          </cell>
          <cell r="N2326">
            <v>21.627832511999998</v>
          </cell>
          <cell r="O2326">
            <v>363.34758620159994</v>
          </cell>
        </row>
        <row r="2327">
          <cell r="A2327">
            <v>53768</v>
          </cell>
          <cell r="B2327" t="str">
            <v>24gg, 30D, SJ, Orizio</v>
          </cell>
          <cell r="C2327" t="str">
            <v>24</v>
          </cell>
          <cell r="D2327" t="str">
            <v>24</v>
          </cell>
          <cell r="E2327" t="str">
            <v>Ne</v>
          </cell>
          <cell r="F2327">
            <v>24</v>
          </cell>
          <cell r="G2327" t="str">
            <v>1/24Ne RS Combed Cotton</v>
          </cell>
          <cell r="H2327">
            <v>100</v>
          </cell>
          <cell r="I2327">
            <v>3.1</v>
          </cell>
          <cell r="J2327">
            <v>2220</v>
          </cell>
          <cell r="K2327">
            <v>92</v>
          </cell>
          <cell r="L2327">
            <v>26</v>
          </cell>
          <cell r="M2327">
            <v>0.7</v>
          </cell>
          <cell r="N2327">
            <v>24.301649580000003</v>
          </cell>
          <cell r="O2327">
            <v>408.26771294399998</v>
          </cell>
        </row>
        <row r="2328">
          <cell r="A2328">
            <v>53782</v>
          </cell>
          <cell r="B2328" t="str">
            <v>32gg, 30D, SJ, Orizio</v>
          </cell>
          <cell r="C2328" t="str">
            <v>32</v>
          </cell>
          <cell r="D2328" t="str">
            <v>60</v>
          </cell>
          <cell r="E2328" t="str">
            <v>Ne</v>
          </cell>
          <cell r="F2328">
            <v>60</v>
          </cell>
          <cell r="G2328" t="str">
            <v>1/60Ne  RS Supima Cotton  Marl  BPM05 - PACIFIC</v>
          </cell>
          <cell r="H2328">
            <v>87</v>
          </cell>
          <cell r="I2328">
            <v>2.2000000000000002</v>
          </cell>
          <cell r="J2328">
            <v>3000</v>
          </cell>
          <cell r="K2328">
            <v>92</v>
          </cell>
          <cell r="L2328">
            <v>28</v>
          </cell>
          <cell r="M2328">
            <v>0.65</v>
          </cell>
          <cell r="N2328">
            <v>10.039444800000002</v>
          </cell>
          <cell r="O2328">
            <v>156.61533888000002</v>
          </cell>
        </row>
        <row r="2329">
          <cell r="A2329">
            <v>53785</v>
          </cell>
          <cell r="B2329" t="str">
            <v>28gg, 30D, SJ, Orizio</v>
          </cell>
          <cell r="C2329" t="str">
            <v>28</v>
          </cell>
          <cell r="D2329" t="str">
            <v>50</v>
          </cell>
          <cell r="E2329" t="str">
            <v>Ne</v>
          </cell>
          <cell r="F2329">
            <v>50</v>
          </cell>
          <cell r="G2329" t="str">
            <v>1/50Ne RS Pima Combed Cotton Marl (BPL25 - BROS)</v>
          </cell>
          <cell r="H2329">
            <v>92</v>
          </cell>
          <cell r="I2329">
            <v>2.5</v>
          </cell>
          <cell r="J2329">
            <v>2640</v>
          </cell>
          <cell r="K2329">
            <v>92</v>
          </cell>
          <cell r="L2329">
            <v>28</v>
          </cell>
          <cell r="M2329">
            <v>0.65</v>
          </cell>
          <cell r="N2329">
            <v>12.047333760000001</v>
          </cell>
          <cell r="O2329">
            <v>187.93840665600001</v>
          </cell>
        </row>
        <row r="2330">
          <cell r="A2330">
            <v>53786</v>
          </cell>
          <cell r="B2330" t="str">
            <v>24gg, 30D, SJ, Santec</v>
          </cell>
          <cell r="C2330" t="str">
            <v>24</v>
          </cell>
          <cell r="D2330" t="str">
            <v>40</v>
          </cell>
          <cell r="E2330" t="str">
            <v>Ne</v>
          </cell>
          <cell r="F2330">
            <v>40</v>
          </cell>
          <cell r="G2330" t="str">
            <v>1/40Ne RS Cotton Slub - ILSHN</v>
          </cell>
          <cell r="H2330">
            <v>95</v>
          </cell>
          <cell r="I2330">
            <v>3</v>
          </cell>
          <cell r="J2330">
            <v>2220</v>
          </cell>
          <cell r="K2330">
            <v>92</v>
          </cell>
          <cell r="L2330">
            <v>28</v>
          </cell>
          <cell r="M2330">
            <v>0.7</v>
          </cell>
          <cell r="N2330">
            <v>15.19606872</v>
          </cell>
          <cell r="O2330">
            <v>255.29395449599997</v>
          </cell>
        </row>
        <row r="2331">
          <cell r="A2331">
            <v>53791</v>
          </cell>
          <cell r="B2331" t="str">
            <v>24gg, 30D, SJ, Orizio</v>
          </cell>
          <cell r="C2331" t="str">
            <v>24</v>
          </cell>
          <cell r="D2331" t="str">
            <v>24</v>
          </cell>
          <cell r="E2331" t="str">
            <v>Ne</v>
          </cell>
          <cell r="F2331">
            <v>24</v>
          </cell>
          <cell r="G2331" t="str">
            <v>1/24Ne RS Combed Cotton</v>
          </cell>
          <cell r="H2331">
            <v>100</v>
          </cell>
          <cell r="I2331">
            <v>3.1</v>
          </cell>
          <cell r="J2331">
            <v>2220</v>
          </cell>
          <cell r="K2331">
            <v>92</v>
          </cell>
          <cell r="L2331">
            <v>26</v>
          </cell>
          <cell r="M2331">
            <v>0.7</v>
          </cell>
          <cell r="N2331">
            <v>24.301649580000003</v>
          </cell>
          <cell r="O2331">
            <v>408.26771294399998</v>
          </cell>
        </row>
        <row r="2332">
          <cell r="A2332">
            <v>53796</v>
          </cell>
          <cell r="B2332" t="str">
            <v>28gg, 30D, SJ, Orizio</v>
          </cell>
          <cell r="C2332" t="str">
            <v>28</v>
          </cell>
          <cell r="D2332" t="str">
            <v>30</v>
          </cell>
          <cell r="E2332" t="str">
            <v>Ne</v>
          </cell>
          <cell r="F2332">
            <v>30</v>
          </cell>
          <cell r="G2332" t="str">
            <v>1/30Ne RS Cotton Marl (B13)</v>
          </cell>
          <cell r="H2332">
            <v>100</v>
          </cell>
          <cell r="I2332">
            <v>2.9</v>
          </cell>
          <cell r="J2332">
            <v>2640</v>
          </cell>
          <cell r="K2332">
            <v>92</v>
          </cell>
          <cell r="L2332">
            <v>26</v>
          </cell>
          <cell r="M2332">
            <v>0.65</v>
          </cell>
          <cell r="N2332">
            <v>21.627832511999998</v>
          </cell>
          <cell r="O2332">
            <v>337.39418718719998</v>
          </cell>
        </row>
        <row r="2333">
          <cell r="A2333">
            <v>53797</v>
          </cell>
          <cell r="B2333" t="str">
            <v>28gg, 30D, SJ, Orizio</v>
          </cell>
          <cell r="C2333" t="str">
            <v>28</v>
          </cell>
          <cell r="D2333" t="str">
            <v>50</v>
          </cell>
          <cell r="E2333" t="str">
            <v>Nm</v>
          </cell>
          <cell r="F2333">
            <v>30</v>
          </cell>
          <cell r="G2333" t="str">
            <v>1/50Nm OES Viscose</v>
          </cell>
          <cell r="H2333">
            <v>93</v>
          </cell>
          <cell r="I2333">
            <v>3.15</v>
          </cell>
          <cell r="J2333">
            <v>2640</v>
          </cell>
          <cell r="K2333">
            <v>92</v>
          </cell>
          <cell r="L2333">
            <v>28</v>
          </cell>
          <cell r="M2333">
            <v>0.7</v>
          </cell>
          <cell r="N2333">
            <v>25.299400896000002</v>
          </cell>
          <cell r="O2333">
            <v>425.02993505280006</v>
          </cell>
        </row>
        <row r="2334">
          <cell r="A2334">
            <v>53804</v>
          </cell>
          <cell r="B2334" t="str">
            <v>24gg, 30D, SJ, Orizio</v>
          </cell>
          <cell r="C2334" t="str">
            <v>24</v>
          </cell>
          <cell r="D2334" t="str">
            <v>24</v>
          </cell>
          <cell r="E2334" t="str">
            <v>Ne</v>
          </cell>
          <cell r="F2334">
            <v>24</v>
          </cell>
          <cell r="G2334" t="str">
            <v>1/24Ne RS Organic Cotton Marl (H40A05CY-PACIFIC)</v>
          </cell>
          <cell r="H2334">
            <v>100</v>
          </cell>
          <cell r="I2334">
            <v>3.1</v>
          </cell>
          <cell r="J2334">
            <v>2220</v>
          </cell>
          <cell r="K2334">
            <v>92</v>
          </cell>
          <cell r="L2334">
            <v>26</v>
          </cell>
          <cell r="M2334">
            <v>0.65</v>
          </cell>
          <cell r="N2334">
            <v>24.301649580000003</v>
          </cell>
          <cell r="O2334">
            <v>379.10573344800008</v>
          </cell>
        </row>
        <row r="2335">
          <cell r="A2335">
            <v>53808</v>
          </cell>
          <cell r="B2335" t="str">
            <v>28gg, 30D, SJ, Santec</v>
          </cell>
          <cell r="C2335" t="str">
            <v>28</v>
          </cell>
          <cell r="D2335" t="str">
            <v>40</v>
          </cell>
          <cell r="E2335" t="str">
            <v>Ne</v>
          </cell>
          <cell r="F2335">
            <v>40</v>
          </cell>
          <cell r="G2335" t="str">
            <v xml:space="preserve">1/40Ne RS 60/40 BCI Cotton /Cotton </v>
          </cell>
          <cell r="H2335">
            <v>95</v>
          </cell>
          <cell r="I2335">
            <v>3</v>
          </cell>
          <cell r="J2335">
            <v>2640</v>
          </cell>
          <cell r="K2335">
            <v>92</v>
          </cell>
          <cell r="L2335">
            <v>28</v>
          </cell>
          <cell r="M2335">
            <v>0.7</v>
          </cell>
          <cell r="N2335">
            <v>18.071000640000001</v>
          </cell>
          <cell r="O2335">
            <v>303.59281075199999</v>
          </cell>
        </row>
        <row r="2336">
          <cell r="A2336">
            <v>53810</v>
          </cell>
          <cell r="B2336" t="str">
            <v>28gg, 30D, SJ, Santec</v>
          </cell>
          <cell r="C2336" t="str">
            <v>28</v>
          </cell>
          <cell r="D2336" t="str">
            <v>32</v>
          </cell>
          <cell r="E2336" t="str">
            <v>Ne</v>
          </cell>
          <cell r="F2336">
            <v>32</v>
          </cell>
          <cell r="G2336" t="str">
            <v>1/32Ne RS Combed Cotton</v>
          </cell>
          <cell r="H2336">
            <v>100</v>
          </cell>
          <cell r="I2336">
            <v>2.5499999999999998</v>
          </cell>
          <cell r="J2336">
            <v>2640</v>
          </cell>
          <cell r="K2336">
            <v>92</v>
          </cell>
          <cell r="L2336">
            <v>26</v>
          </cell>
          <cell r="M2336">
            <v>0.7</v>
          </cell>
          <cell r="N2336">
            <v>17.82897831</v>
          </cell>
          <cell r="O2336">
            <v>299.526835608</v>
          </cell>
        </row>
        <row r="2337">
          <cell r="A2337">
            <v>53817</v>
          </cell>
          <cell r="B2337" t="str">
            <v>28gg, 30D, SJ, Santec</v>
          </cell>
          <cell r="C2337" t="str">
            <v>28</v>
          </cell>
          <cell r="D2337" t="str">
            <v>30</v>
          </cell>
          <cell r="E2337" t="str">
            <v>Ne</v>
          </cell>
          <cell r="F2337">
            <v>30</v>
          </cell>
          <cell r="G2337" t="str">
            <v>1/30Ne RS BCI Combed  Cotton</v>
          </cell>
          <cell r="H2337">
            <v>100</v>
          </cell>
          <cell r="I2337">
            <v>2.85</v>
          </cell>
          <cell r="J2337">
            <v>2640</v>
          </cell>
          <cell r="K2337">
            <v>92</v>
          </cell>
          <cell r="L2337">
            <v>26</v>
          </cell>
          <cell r="M2337">
            <v>0.7</v>
          </cell>
          <cell r="N2337">
            <v>21.254938848000005</v>
          </cell>
          <cell r="O2337">
            <v>357.08297264640009</v>
          </cell>
        </row>
        <row r="2338">
          <cell r="A2338">
            <v>53821</v>
          </cell>
          <cell r="B2338" t="str">
            <v>24gg, 30D, SJ, Orizio</v>
          </cell>
          <cell r="C2338" t="str">
            <v>24</v>
          </cell>
          <cell r="D2338" t="str">
            <v>30</v>
          </cell>
          <cell r="E2338" t="str">
            <v>Ne</v>
          </cell>
          <cell r="F2338">
            <v>30</v>
          </cell>
          <cell r="G2338" t="str">
            <v>1/30Ne RS Polyester/Cotton 35/65</v>
          </cell>
          <cell r="H2338">
            <v>100</v>
          </cell>
          <cell r="I2338">
            <v>2.5</v>
          </cell>
          <cell r="J2338">
            <v>2220</v>
          </cell>
          <cell r="K2338">
            <v>88</v>
          </cell>
          <cell r="L2338">
            <v>26</v>
          </cell>
          <cell r="M2338">
            <v>0.7</v>
          </cell>
          <cell r="N2338">
            <v>14.996810399999999</v>
          </cell>
          <cell r="O2338">
            <v>251.94641472000001</v>
          </cell>
        </row>
        <row r="2339">
          <cell r="A2339">
            <v>53822</v>
          </cell>
          <cell r="B2339" t="str">
            <v>24gg, 30D, SJ, Orizio</v>
          </cell>
          <cell r="C2339" t="str">
            <v>24</v>
          </cell>
          <cell r="D2339" t="str">
            <v>24</v>
          </cell>
          <cell r="E2339" t="str">
            <v>Ne</v>
          </cell>
          <cell r="F2339">
            <v>24</v>
          </cell>
          <cell r="G2339" t="str">
            <v>1/24Ne RS Cotton/Poly (65/35)</v>
          </cell>
          <cell r="H2339">
            <v>100</v>
          </cell>
          <cell r="I2339">
            <v>2.75</v>
          </cell>
          <cell r="J2339">
            <v>2220</v>
          </cell>
          <cell r="K2339">
            <v>92</v>
          </cell>
          <cell r="L2339">
            <v>26</v>
          </cell>
          <cell r="M2339">
            <v>0.7</v>
          </cell>
          <cell r="N2339">
            <v>21.557914950000001</v>
          </cell>
          <cell r="O2339">
            <v>362.17297115999997</v>
          </cell>
        </row>
        <row r="2340">
          <cell r="A2340">
            <v>53835</v>
          </cell>
          <cell r="B2340" t="str">
            <v>28gg, 30D, SJ, Santec</v>
          </cell>
          <cell r="C2340" t="str">
            <v>28</v>
          </cell>
          <cell r="D2340" t="str">
            <v>30</v>
          </cell>
          <cell r="E2340" t="str">
            <v>Ne</v>
          </cell>
          <cell r="F2340">
            <v>30</v>
          </cell>
          <cell r="G2340" t="str">
            <v>1/30Ne RS Organic Cotton</v>
          </cell>
          <cell r="H2340">
            <v>92</v>
          </cell>
          <cell r="I2340">
            <v>3.3</v>
          </cell>
          <cell r="J2340">
            <v>2640</v>
          </cell>
          <cell r="K2340">
            <v>92</v>
          </cell>
          <cell r="L2340">
            <v>28</v>
          </cell>
          <cell r="M2340">
            <v>0.7</v>
          </cell>
          <cell r="N2340">
            <v>26.504134271999995</v>
          </cell>
          <cell r="O2340">
            <v>445.26945576959986</v>
          </cell>
        </row>
        <row r="2341">
          <cell r="A2341">
            <v>53836</v>
          </cell>
          <cell r="B2341" t="str">
            <v>28gg, 30D, SJ, Orizio</v>
          </cell>
          <cell r="C2341" t="str">
            <v>28</v>
          </cell>
          <cell r="D2341" t="str">
            <v>30</v>
          </cell>
          <cell r="E2341" t="str">
            <v>Ne</v>
          </cell>
          <cell r="F2341">
            <v>30</v>
          </cell>
          <cell r="G2341" t="str">
            <v>1/30Ne RS Cotton Marl (B25)</v>
          </cell>
          <cell r="H2341">
            <v>100</v>
          </cell>
          <cell r="I2341">
            <v>2.9</v>
          </cell>
          <cell r="J2341">
            <v>2640</v>
          </cell>
          <cell r="K2341">
            <v>92</v>
          </cell>
          <cell r="L2341">
            <v>26</v>
          </cell>
          <cell r="M2341">
            <v>0.65</v>
          </cell>
          <cell r="N2341">
            <v>21.627832511999998</v>
          </cell>
          <cell r="O2341">
            <v>337.39418718719998</v>
          </cell>
        </row>
        <row r="2342">
          <cell r="A2342">
            <v>53837</v>
          </cell>
          <cell r="B2342" t="str">
            <v>28gg, 30D, SJ, Orizio</v>
          </cell>
          <cell r="C2342" t="str">
            <v>28</v>
          </cell>
          <cell r="D2342" t="str">
            <v>30</v>
          </cell>
          <cell r="E2342" t="str">
            <v>Ne</v>
          </cell>
          <cell r="F2342">
            <v>30</v>
          </cell>
          <cell r="G2342" t="str">
            <v>1/30Ne RS Combed Cotton</v>
          </cell>
          <cell r="H2342">
            <v>100</v>
          </cell>
          <cell r="I2342">
            <v>2.6</v>
          </cell>
          <cell r="J2342">
            <v>2640</v>
          </cell>
          <cell r="K2342">
            <v>92</v>
          </cell>
          <cell r="L2342">
            <v>26</v>
          </cell>
          <cell r="M2342">
            <v>0.7</v>
          </cell>
          <cell r="N2342">
            <v>19.390470528000005</v>
          </cell>
          <cell r="O2342">
            <v>325.75990487040008</v>
          </cell>
        </row>
        <row r="2343">
          <cell r="A2343">
            <v>53839</v>
          </cell>
          <cell r="B2343" t="str">
            <v>28gg, 30D, SJ, Orizio</v>
          </cell>
          <cell r="C2343" t="str">
            <v>28</v>
          </cell>
          <cell r="D2343" t="str">
            <v>30</v>
          </cell>
          <cell r="E2343" t="str">
            <v>Ne</v>
          </cell>
          <cell r="F2343">
            <v>30</v>
          </cell>
          <cell r="G2343" t="str">
            <v>1/30Ne RS Cotton Marl (B03)</v>
          </cell>
          <cell r="H2343">
            <v>100</v>
          </cell>
          <cell r="I2343">
            <v>2.9</v>
          </cell>
          <cell r="J2343">
            <v>2640</v>
          </cell>
          <cell r="K2343">
            <v>92</v>
          </cell>
          <cell r="L2343">
            <v>26</v>
          </cell>
          <cell r="M2343">
            <v>0.65</v>
          </cell>
          <cell r="N2343">
            <v>21.627832511999998</v>
          </cell>
          <cell r="O2343">
            <v>337.39418718719998</v>
          </cell>
        </row>
        <row r="2344">
          <cell r="A2344">
            <v>53840</v>
          </cell>
          <cell r="B2344" t="str">
            <v>28gg, 30D, SJ, Orizio</v>
          </cell>
          <cell r="C2344" t="str">
            <v>28</v>
          </cell>
          <cell r="D2344" t="str">
            <v>30</v>
          </cell>
          <cell r="E2344" t="str">
            <v>Ne</v>
          </cell>
          <cell r="F2344">
            <v>30</v>
          </cell>
          <cell r="G2344" t="str">
            <v>1/30Ne RS Cotton Marl (B85)</v>
          </cell>
          <cell r="H2344">
            <v>100</v>
          </cell>
          <cell r="I2344">
            <v>2.9</v>
          </cell>
          <cell r="J2344">
            <v>2640</v>
          </cell>
          <cell r="K2344">
            <v>92</v>
          </cell>
          <cell r="L2344">
            <v>26</v>
          </cell>
          <cell r="M2344">
            <v>0.65</v>
          </cell>
          <cell r="N2344">
            <v>21.627832511999998</v>
          </cell>
          <cell r="O2344">
            <v>337.39418718719998</v>
          </cell>
        </row>
        <row r="2345">
          <cell r="A2345">
            <v>53841</v>
          </cell>
          <cell r="B2345" t="str">
            <v>28gg, 30D, SJ, Orizio</v>
          </cell>
          <cell r="C2345" t="str">
            <v>28</v>
          </cell>
          <cell r="D2345" t="str">
            <v>30</v>
          </cell>
          <cell r="E2345" t="str">
            <v>Ne</v>
          </cell>
          <cell r="F2345">
            <v>30</v>
          </cell>
          <cell r="G2345" t="str">
            <v>1/30Ne RS Cotton Marl (JBA13)</v>
          </cell>
          <cell r="H2345">
            <v>100</v>
          </cell>
          <cell r="I2345">
            <v>2.9</v>
          </cell>
          <cell r="J2345">
            <v>2640</v>
          </cell>
          <cell r="K2345">
            <v>92</v>
          </cell>
          <cell r="L2345">
            <v>26</v>
          </cell>
          <cell r="M2345">
            <v>0.65</v>
          </cell>
          <cell r="N2345">
            <v>21.627832511999998</v>
          </cell>
          <cell r="O2345">
            <v>337.39418718719998</v>
          </cell>
        </row>
        <row r="2346">
          <cell r="A2346">
            <v>53842</v>
          </cell>
          <cell r="B2346" t="str">
            <v>28gg, 30D, SJ, Orizio</v>
          </cell>
          <cell r="C2346" t="str">
            <v>28</v>
          </cell>
          <cell r="D2346" t="str">
            <v>70</v>
          </cell>
          <cell r="E2346" t="str">
            <v>Nm</v>
          </cell>
          <cell r="F2346">
            <v>42</v>
          </cell>
          <cell r="G2346" t="str">
            <v>1/70Nm RS Micro Modal</v>
          </cell>
          <cell r="H2346">
            <v>92</v>
          </cell>
          <cell r="I2346">
            <v>2.6</v>
          </cell>
          <cell r="J2346">
            <v>2640</v>
          </cell>
          <cell r="K2346">
            <v>92</v>
          </cell>
          <cell r="L2346">
            <v>28</v>
          </cell>
          <cell r="M2346">
            <v>0.7</v>
          </cell>
          <cell r="N2346">
            <v>14.915746560000001</v>
          </cell>
          <cell r="O2346">
            <v>250.58454220799999</v>
          </cell>
        </row>
        <row r="2347">
          <cell r="A2347">
            <v>53843</v>
          </cell>
          <cell r="B2347" t="str">
            <v>28gg, 30D, SJ, Orizio</v>
          </cell>
          <cell r="C2347" t="str">
            <v>28</v>
          </cell>
          <cell r="D2347" t="str">
            <v>40</v>
          </cell>
          <cell r="E2347" t="str">
            <v>Ne</v>
          </cell>
          <cell r="F2347">
            <v>40</v>
          </cell>
          <cell r="G2347" t="str">
            <v>1/40Ne RS Supima CTN/Miro Modal 45/55 Marl BM(55M)30(BPM)</v>
          </cell>
          <cell r="H2347">
            <v>94</v>
          </cell>
          <cell r="I2347">
            <v>2.85</v>
          </cell>
          <cell r="J2347">
            <v>2640</v>
          </cell>
          <cell r="K2347">
            <v>92</v>
          </cell>
          <cell r="L2347">
            <v>28</v>
          </cell>
          <cell r="M2347">
            <v>0.65</v>
          </cell>
          <cell r="N2347">
            <v>17.167450607999999</v>
          </cell>
          <cell r="O2347">
            <v>267.81222948480001</v>
          </cell>
        </row>
        <row r="2348">
          <cell r="A2348">
            <v>53845</v>
          </cell>
          <cell r="B2348" t="str">
            <v>28gg, 30D, SJ, Orizio</v>
          </cell>
          <cell r="C2348" t="str">
            <v>28</v>
          </cell>
          <cell r="D2348" t="str">
            <v>85</v>
          </cell>
          <cell r="E2348" t="str">
            <v>Nm</v>
          </cell>
          <cell r="F2348">
            <v>51</v>
          </cell>
          <cell r="G2348" t="str">
            <v>1/85Nm RS Micro Modal Melange (HMA82407)</v>
          </cell>
          <cell r="H2348">
            <v>88</v>
          </cell>
          <cell r="I2348">
            <v>2.52</v>
          </cell>
          <cell r="J2348">
            <v>2640</v>
          </cell>
          <cell r="K2348">
            <v>92</v>
          </cell>
          <cell r="L2348">
            <v>28</v>
          </cell>
          <cell r="M2348">
            <v>0.65</v>
          </cell>
          <cell r="N2348">
            <v>11.905600421647058</v>
          </cell>
          <cell r="O2348">
            <v>185.72736657769411</v>
          </cell>
        </row>
        <row r="2349">
          <cell r="A2349">
            <v>53847</v>
          </cell>
          <cell r="B2349" t="str">
            <v>28gg, 30D, SJ, Orizio</v>
          </cell>
          <cell r="C2349" t="str">
            <v>28</v>
          </cell>
          <cell r="D2349" t="str">
            <v>40</v>
          </cell>
          <cell r="E2349" t="str">
            <v>Ne</v>
          </cell>
          <cell r="F2349">
            <v>40</v>
          </cell>
          <cell r="G2349" t="str">
            <v>1/40Ne RS Cotton Marl (JBA13)</v>
          </cell>
          <cell r="H2349">
            <v>91.5</v>
          </cell>
          <cell r="I2349">
            <v>2.8</v>
          </cell>
          <cell r="J2349">
            <v>2640</v>
          </cell>
          <cell r="K2349">
            <v>92</v>
          </cell>
          <cell r="L2349">
            <v>28</v>
          </cell>
          <cell r="M2349">
            <v>0.65</v>
          </cell>
          <cell r="N2349">
            <v>16.866267263999998</v>
          </cell>
          <cell r="O2349">
            <v>263.11376931839999</v>
          </cell>
        </row>
        <row r="2350">
          <cell r="A2350">
            <v>53855</v>
          </cell>
          <cell r="B2350" t="str">
            <v>28gg, 30D, SJ, Orizio</v>
          </cell>
          <cell r="C2350" t="str">
            <v>28</v>
          </cell>
          <cell r="D2350" t="str">
            <v>30</v>
          </cell>
          <cell r="E2350" t="str">
            <v>Ne</v>
          </cell>
          <cell r="F2350">
            <v>30</v>
          </cell>
          <cell r="G2350" t="str">
            <v>1/30Ne RS Combed Cotton</v>
          </cell>
          <cell r="H2350">
            <v>90</v>
          </cell>
          <cell r="I2350">
            <v>3.2</v>
          </cell>
          <cell r="J2350">
            <v>2640</v>
          </cell>
          <cell r="K2350">
            <v>92</v>
          </cell>
          <cell r="L2350">
            <v>28</v>
          </cell>
          <cell r="M2350">
            <v>0.7</v>
          </cell>
          <cell r="N2350">
            <v>25.700978688000003</v>
          </cell>
          <cell r="O2350">
            <v>431.77644195840003</v>
          </cell>
        </row>
        <row r="2351">
          <cell r="A2351">
            <v>53856</v>
          </cell>
          <cell r="B2351" t="str">
            <v>28gg, 30D, SJ, Santec</v>
          </cell>
          <cell r="C2351" t="str">
            <v>28</v>
          </cell>
          <cell r="D2351" t="str">
            <v>30</v>
          </cell>
          <cell r="E2351" t="str">
            <v>Ne</v>
          </cell>
          <cell r="F2351">
            <v>30</v>
          </cell>
          <cell r="G2351" t="str">
            <v>1/30Ne RS Organic Cotton</v>
          </cell>
          <cell r="H2351">
            <v>100</v>
          </cell>
          <cell r="I2351">
            <v>2.8</v>
          </cell>
          <cell r="J2351">
            <v>2640</v>
          </cell>
          <cell r="K2351">
            <v>92</v>
          </cell>
          <cell r="L2351">
            <v>26</v>
          </cell>
          <cell r="M2351">
            <v>0.7</v>
          </cell>
          <cell r="N2351">
            <v>20.882045183999999</v>
          </cell>
          <cell r="O2351">
            <v>350.81835909119997</v>
          </cell>
        </row>
        <row r="2352">
          <cell r="A2352">
            <v>53861</v>
          </cell>
          <cell r="B2352" t="str">
            <v>28gg, 30D, SJ, Orizio</v>
          </cell>
          <cell r="C2352" t="str">
            <v>28</v>
          </cell>
          <cell r="D2352" t="str">
            <v>30</v>
          </cell>
          <cell r="E2352" t="str">
            <v>Ne</v>
          </cell>
          <cell r="F2352">
            <v>30</v>
          </cell>
          <cell r="G2352" t="str">
            <v>1/30Ne RS Cotton Marl (B30)</v>
          </cell>
          <cell r="H2352">
            <v>2.9</v>
          </cell>
          <cell r="I2352">
            <v>2.9</v>
          </cell>
          <cell r="J2352">
            <v>2640</v>
          </cell>
          <cell r="K2352">
            <v>92</v>
          </cell>
          <cell r="L2352">
            <v>26</v>
          </cell>
          <cell r="M2352">
            <v>0.65</v>
          </cell>
          <cell r="N2352">
            <v>21.627832511999998</v>
          </cell>
          <cell r="O2352">
            <v>337.39418718719998</v>
          </cell>
        </row>
        <row r="2353">
          <cell r="A2353">
            <v>53863</v>
          </cell>
          <cell r="B2353" t="str">
            <v>28gg, 30D, SJ, Orizio</v>
          </cell>
          <cell r="C2353" t="str">
            <v>28</v>
          </cell>
          <cell r="D2353" t="str">
            <v>30</v>
          </cell>
          <cell r="E2353" t="str">
            <v>Ne</v>
          </cell>
          <cell r="F2353">
            <v>30</v>
          </cell>
          <cell r="G2353" t="str">
            <v>1/30Ne RS Combed Cotton</v>
          </cell>
          <cell r="H2353">
            <v>100</v>
          </cell>
          <cell r="I2353">
            <v>2.85</v>
          </cell>
          <cell r="J2353">
            <v>2640</v>
          </cell>
          <cell r="K2353">
            <v>92</v>
          </cell>
          <cell r="L2353">
            <v>26</v>
          </cell>
          <cell r="M2353">
            <v>0.7</v>
          </cell>
          <cell r="N2353">
            <v>21.254938848000005</v>
          </cell>
          <cell r="O2353">
            <v>357.08297264640009</v>
          </cell>
        </row>
        <row r="2354">
          <cell r="A2354">
            <v>53865</v>
          </cell>
          <cell r="B2354" t="str">
            <v>28gg, 30D, SJ, Orizio</v>
          </cell>
          <cell r="C2354" t="str">
            <v>28</v>
          </cell>
          <cell r="D2354" t="str">
            <v>85</v>
          </cell>
          <cell r="E2354" t="str">
            <v>Nm</v>
          </cell>
          <cell r="F2354">
            <v>51</v>
          </cell>
          <cell r="G2354" t="str">
            <v>1/85Nm RS Micro Modal Marl (HMA723A08BY)</v>
          </cell>
          <cell r="H2354">
            <v>88</v>
          </cell>
          <cell r="I2354">
            <v>2.52</v>
          </cell>
          <cell r="J2354">
            <v>2640</v>
          </cell>
          <cell r="K2354">
            <v>92</v>
          </cell>
          <cell r="L2354">
            <v>28</v>
          </cell>
          <cell r="M2354">
            <v>0.65</v>
          </cell>
          <cell r="N2354">
            <v>11.905600421647058</v>
          </cell>
          <cell r="O2354">
            <v>185.72736657769411</v>
          </cell>
        </row>
        <row r="2355">
          <cell r="A2355">
            <v>53868</v>
          </cell>
          <cell r="B2355" t="str">
            <v>28gg, 30D, SJ, Santec</v>
          </cell>
          <cell r="C2355" t="str">
            <v>28</v>
          </cell>
          <cell r="D2355" t="str">
            <v>30</v>
          </cell>
          <cell r="E2355" t="str">
            <v>Ne</v>
          </cell>
          <cell r="F2355">
            <v>30</v>
          </cell>
          <cell r="G2355" t="str">
            <v>1/30Ne RS Cotton Marl  B30  ( z twist)</v>
          </cell>
          <cell r="H2355">
            <v>100</v>
          </cell>
          <cell r="I2355">
            <v>2.9</v>
          </cell>
          <cell r="J2355">
            <v>2640</v>
          </cell>
          <cell r="K2355">
            <v>92</v>
          </cell>
          <cell r="L2355">
            <v>26</v>
          </cell>
          <cell r="M2355">
            <v>0.65</v>
          </cell>
          <cell r="N2355">
            <v>21.627832511999998</v>
          </cell>
          <cell r="O2355">
            <v>337.39418718719998</v>
          </cell>
        </row>
        <row r="2356">
          <cell r="A2356">
            <v>53870</v>
          </cell>
          <cell r="B2356" t="str">
            <v>28gg, 30D, SJ, Orizio</v>
          </cell>
          <cell r="C2356" t="str">
            <v>28</v>
          </cell>
          <cell r="D2356" t="str">
            <v>30</v>
          </cell>
          <cell r="E2356" t="str">
            <v>Ne</v>
          </cell>
          <cell r="F2356">
            <v>30</v>
          </cell>
          <cell r="G2356" t="str">
            <v>1/30Ne RS Combed Cotton</v>
          </cell>
          <cell r="H2356">
            <v>100</v>
          </cell>
          <cell r="I2356">
            <v>2.85</v>
          </cell>
          <cell r="J2356">
            <v>2640</v>
          </cell>
          <cell r="K2356">
            <v>92</v>
          </cell>
          <cell r="L2356">
            <v>26</v>
          </cell>
          <cell r="M2356">
            <v>0.7</v>
          </cell>
          <cell r="N2356">
            <v>21.254938848000005</v>
          </cell>
          <cell r="O2356">
            <v>357.08297264640009</v>
          </cell>
        </row>
        <row r="2357">
          <cell r="A2357">
            <v>53874</v>
          </cell>
          <cell r="B2357" t="str">
            <v>28gg, 30D, SJ, Orizio</v>
          </cell>
          <cell r="C2357" t="str">
            <v>28</v>
          </cell>
          <cell r="D2357" t="str">
            <v>40</v>
          </cell>
          <cell r="E2357" t="str">
            <v>Ne</v>
          </cell>
          <cell r="F2357">
            <v>40</v>
          </cell>
          <cell r="G2357" t="str">
            <v>1/40Ne RS Combed Cotton</v>
          </cell>
          <cell r="H2357">
            <v>93</v>
          </cell>
          <cell r="I2357">
            <v>2.7</v>
          </cell>
          <cell r="J2357">
            <v>2640</v>
          </cell>
          <cell r="K2357">
            <v>92</v>
          </cell>
          <cell r="L2357">
            <v>28</v>
          </cell>
          <cell r="M2357">
            <v>0.7</v>
          </cell>
          <cell r="N2357">
            <v>16.263900576000001</v>
          </cell>
          <cell r="O2357">
            <v>273.2335296768</v>
          </cell>
        </row>
        <row r="2358">
          <cell r="A2358">
            <v>53885</v>
          </cell>
          <cell r="B2358" t="str">
            <v>28gg, 30D, SJ, Santec</v>
          </cell>
          <cell r="C2358" t="str">
            <v>28</v>
          </cell>
          <cell r="D2358" t="str">
            <v>50</v>
          </cell>
          <cell r="E2358" t="str">
            <v>Nm</v>
          </cell>
          <cell r="F2358">
            <v>30</v>
          </cell>
          <cell r="G2358" t="str">
            <v>1/50Nm OES Viscose</v>
          </cell>
          <cell r="H2358">
            <v>96</v>
          </cell>
          <cell r="I2358">
            <v>3.1</v>
          </cell>
          <cell r="J2358">
            <v>2640</v>
          </cell>
          <cell r="K2358">
            <v>92</v>
          </cell>
          <cell r="L2358">
            <v>28</v>
          </cell>
          <cell r="M2358">
            <v>0.7</v>
          </cell>
          <cell r="N2358">
            <v>24.897823104</v>
          </cell>
          <cell r="O2358">
            <v>418.28342814719997</v>
          </cell>
        </row>
        <row r="2359">
          <cell r="A2359">
            <v>53885</v>
          </cell>
          <cell r="B2359" t="str">
            <v>28gg, 30D, SJ, Santec</v>
          </cell>
          <cell r="C2359" t="str">
            <v>28</v>
          </cell>
          <cell r="D2359" t="str">
            <v>50</v>
          </cell>
          <cell r="E2359" t="str">
            <v>Nm</v>
          </cell>
          <cell r="F2359">
            <v>30</v>
          </cell>
          <cell r="G2359" t="str">
            <v>1/50Nm OES Viscose</v>
          </cell>
          <cell r="H2359">
            <v>96</v>
          </cell>
          <cell r="I2359">
            <v>3.1</v>
          </cell>
          <cell r="J2359">
            <v>2640</v>
          </cell>
          <cell r="K2359">
            <v>92</v>
          </cell>
          <cell r="L2359">
            <v>28</v>
          </cell>
          <cell r="M2359">
            <v>0.7</v>
          </cell>
          <cell r="N2359">
            <v>24.897823104</v>
          </cell>
          <cell r="O2359">
            <v>418.28342814719997</v>
          </cell>
        </row>
        <row r="2360">
          <cell r="A2360">
            <v>53887</v>
          </cell>
          <cell r="B2360" t="str">
            <v>28gg, 30D, SJ, Santec</v>
          </cell>
          <cell r="C2360" t="str">
            <v>28</v>
          </cell>
          <cell r="D2360" t="str">
            <v>40</v>
          </cell>
          <cell r="E2360" t="str">
            <v>Ne</v>
          </cell>
          <cell r="F2360">
            <v>40</v>
          </cell>
          <cell r="G2360" t="str">
            <v>1/40Ne RS Cotton Marl (B8NA012)</v>
          </cell>
          <cell r="H2360">
            <v>100</v>
          </cell>
          <cell r="I2360">
            <v>2.5</v>
          </cell>
          <cell r="J2360">
            <v>2640</v>
          </cell>
          <cell r="K2360">
            <v>92</v>
          </cell>
          <cell r="L2360">
            <v>26</v>
          </cell>
          <cell r="M2360">
            <v>0.65</v>
          </cell>
          <cell r="N2360">
            <v>13.9835124</v>
          </cell>
          <cell r="O2360">
            <v>218.14279344000005</v>
          </cell>
        </row>
        <row r="2361">
          <cell r="A2361">
            <v>53889</v>
          </cell>
          <cell r="B2361" t="str">
            <v>28gg, 30D, SJ, Orizio</v>
          </cell>
          <cell r="C2361" t="str">
            <v>28</v>
          </cell>
          <cell r="D2361" t="str">
            <v>50</v>
          </cell>
          <cell r="E2361" t="str">
            <v>NM</v>
          </cell>
          <cell r="F2361">
            <v>30</v>
          </cell>
          <cell r="G2361" t="str">
            <v>1/50NM OES MODAL SPECIAL - LINZ</v>
          </cell>
          <cell r="H2361">
            <v>93</v>
          </cell>
          <cell r="I2361">
            <v>2.74</v>
          </cell>
          <cell r="J2361">
            <v>2640</v>
          </cell>
          <cell r="K2361">
            <v>72</v>
          </cell>
          <cell r="L2361">
            <v>28</v>
          </cell>
          <cell r="M2361">
            <v>0.7</v>
          </cell>
          <cell r="N2361">
            <v>17.222449305599998</v>
          </cell>
          <cell r="O2361">
            <v>289.33714833407998</v>
          </cell>
        </row>
        <row r="2362">
          <cell r="A2362">
            <v>53897</v>
          </cell>
          <cell r="B2362" t="str">
            <v>28gg, 30D, SJ, Orizio</v>
          </cell>
          <cell r="C2362" t="str">
            <v>28</v>
          </cell>
          <cell r="D2362" t="str">
            <v>40</v>
          </cell>
          <cell r="E2362" t="str">
            <v>Ne</v>
          </cell>
          <cell r="F2362">
            <v>40</v>
          </cell>
          <cell r="G2362" t="str">
            <v>1/40Ne RS Supima Cotton/ Micro Modal 50/50</v>
          </cell>
          <cell r="H2362">
            <v>41</v>
          </cell>
          <cell r="I2362">
            <v>2.85</v>
          </cell>
          <cell r="J2362">
            <v>2640</v>
          </cell>
          <cell r="K2362">
            <v>84</v>
          </cell>
          <cell r="L2362">
            <v>28</v>
          </cell>
          <cell r="M2362">
            <v>0.7</v>
          </cell>
          <cell r="N2362">
            <v>15.674628816</v>
          </cell>
          <cell r="O2362">
            <v>263.33376410879998</v>
          </cell>
        </row>
        <row r="2363">
          <cell r="A2363">
            <v>53897</v>
          </cell>
          <cell r="B2363" t="str">
            <v>28gg, 30D, SJ, Orizio</v>
          </cell>
          <cell r="C2363" t="str">
            <v>28</v>
          </cell>
          <cell r="D2363" t="str">
            <v>40</v>
          </cell>
          <cell r="E2363" t="str">
            <v>Ne</v>
          </cell>
          <cell r="F2363">
            <v>40</v>
          </cell>
          <cell r="G2363" t="str">
            <v>1/40Ne RS Supima Cotton/ Micro Modal 50/50</v>
          </cell>
          <cell r="H2363">
            <v>41</v>
          </cell>
          <cell r="I2363">
            <v>2.85</v>
          </cell>
          <cell r="J2363">
            <v>2640</v>
          </cell>
          <cell r="K2363">
            <v>84</v>
          </cell>
          <cell r="L2363">
            <v>28</v>
          </cell>
          <cell r="M2363">
            <v>0.7</v>
          </cell>
          <cell r="N2363">
            <v>15.674628816</v>
          </cell>
          <cell r="O2363">
            <v>263.33376410879998</v>
          </cell>
        </row>
        <row r="2364">
          <cell r="A2364">
            <v>53899</v>
          </cell>
          <cell r="B2364" t="str">
            <v>28gg, 30D, SJ, Santec</v>
          </cell>
          <cell r="C2364" t="str">
            <v>28</v>
          </cell>
          <cell r="D2364" t="str">
            <v>30</v>
          </cell>
          <cell r="E2364" t="str">
            <v>Ne</v>
          </cell>
          <cell r="F2364">
            <v>30</v>
          </cell>
          <cell r="G2364" t="str">
            <v>1/30Ne RS BCI Combed  Cotton</v>
          </cell>
          <cell r="H2364">
            <v>100</v>
          </cell>
          <cell r="I2364">
            <v>2.9</v>
          </cell>
          <cell r="J2364">
            <v>2640</v>
          </cell>
          <cell r="K2364">
            <v>92</v>
          </cell>
          <cell r="L2364">
            <v>26</v>
          </cell>
          <cell r="M2364">
            <v>0.7</v>
          </cell>
          <cell r="N2364">
            <v>21.627832511999998</v>
          </cell>
          <cell r="O2364">
            <v>363.34758620159994</v>
          </cell>
        </row>
        <row r="2365">
          <cell r="A2365">
            <v>53901</v>
          </cell>
          <cell r="B2365" t="str">
            <v>28gg, 30D, SJ, Santec</v>
          </cell>
          <cell r="C2365" t="str">
            <v>28</v>
          </cell>
          <cell r="D2365" t="str">
            <v>85</v>
          </cell>
          <cell r="E2365" t="str">
            <v>Nm</v>
          </cell>
          <cell r="F2365">
            <v>51</v>
          </cell>
          <cell r="G2365" t="str">
            <v>1/85Nm RS Micro Modal</v>
          </cell>
          <cell r="H2365">
            <v>88</v>
          </cell>
          <cell r="I2365">
            <v>2.52</v>
          </cell>
          <cell r="J2365">
            <v>2640</v>
          </cell>
          <cell r="K2365">
            <v>92</v>
          </cell>
          <cell r="L2365">
            <v>28</v>
          </cell>
          <cell r="M2365">
            <v>0.7</v>
          </cell>
          <cell r="N2365">
            <v>11.905600421647058</v>
          </cell>
          <cell r="O2365">
            <v>200.01408708367057</v>
          </cell>
        </row>
        <row r="2366">
          <cell r="A2366">
            <v>53907</v>
          </cell>
          <cell r="B2366" t="str">
            <v>28gg, 30D, SJ, Orizio</v>
          </cell>
          <cell r="C2366" t="str">
            <v>28</v>
          </cell>
          <cell r="D2366" t="str">
            <v>40</v>
          </cell>
          <cell r="E2366" t="str">
            <v>Ne</v>
          </cell>
          <cell r="F2366">
            <v>40</v>
          </cell>
          <cell r="G2366" t="str">
            <v>1/40Ne RS Combed Cotton</v>
          </cell>
          <cell r="H2366">
            <v>95</v>
          </cell>
          <cell r="I2366">
            <v>3</v>
          </cell>
          <cell r="J2366">
            <v>2640</v>
          </cell>
          <cell r="K2366">
            <v>92</v>
          </cell>
          <cell r="L2366">
            <v>28</v>
          </cell>
          <cell r="M2366">
            <v>0.7</v>
          </cell>
          <cell r="N2366">
            <v>18.071000640000001</v>
          </cell>
          <cell r="O2366">
            <v>303.59281075199999</v>
          </cell>
        </row>
        <row r="2367">
          <cell r="A2367">
            <v>53910</v>
          </cell>
          <cell r="B2367" t="str">
            <v>28gg, 30D, SJ, Orizio</v>
          </cell>
          <cell r="C2367" t="str">
            <v>28</v>
          </cell>
          <cell r="D2367" t="str">
            <v>30</v>
          </cell>
          <cell r="E2367" t="str">
            <v>Ne</v>
          </cell>
          <cell r="F2367">
            <v>30</v>
          </cell>
          <cell r="G2367" t="str">
            <v>1/30Ne RS Combed Cotton</v>
          </cell>
          <cell r="H2367">
            <v>100</v>
          </cell>
          <cell r="I2367">
            <v>2.6</v>
          </cell>
          <cell r="J2367">
            <v>2640</v>
          </cell>
          <cell r="K2367">
            <v>92</v>
          </cell>
          <cell r="L2367">
            <v>26</v>
          </cell>
          <cell r="M2367">
            <v>0.7</v>
          </cell>
          <cell r="N2367">
            <v>19.390470528000005</v>
          </cell>
          <cell r="O2367">
            <v>325.75990487040008</v>
          </cell>
        </row>
        <row r="2368">
          <cell r="A2368">
            <v>53915</v>
          </cell>
          <cell r="B2368" t="str">
            <v>28gg, 30D, SJ, Orizio</v>
          </cell>
          <cell r="C2368" t="str">
            <v>28</v>
          </cell>
          <cell r="D2368" t="str">
            <v>40</v>
          </cell>
          <cell r="E2368" t="str">
            <v>Ne</v>
          </cell>
          <cell r="F2368">
            <v>40</v>
          </cell>
          <cell r="G2368" t="str">
            <v>1/40Ne RS Combed Cotton</v>
          </cell>
          <cell r="H2368">
            <v>94</v>
          </cell>
          <cell r="I2368">
            <v>2.75</v>
          </cell>
          <cell r="J2368">
            <v>2640</v>
          </cell>
          <cell r="K2368">
            <v>92</v>
          </cell>
          <cell r="L2368">
            <v>28</v>
          </cell>
          <cell r="M2368">
            <v>0.7</v>
          </cell>
          <cell r="N2368">
            <v>16.565083919999999</v>
          </cell>
          <cell r="O2368">
            <v>278.29340985599993</v>
          </cell>
        </row>
        <row r="2369">
          <cell r="A2369">
            <v>53925</v>
          </cell>
          <cell r="B2369" t="str">
            <v>28gg, 30D, SJ, Orizio</v>
          </cell>
          <cell r="C2369" t="str">
            <v>28</v>
          </cell>
          <cell r="D2369" t="str">
            <v>40</v>
          </cell>
          <cell r="E2369" t="str">
            <v>Ne</v>
          </cell>
          <cell r="F2369">
            <v>40</v>
          </cell>
          <cell r="G2369" t="str">
            <v>1/40Ne RS Cotton Marl (JBA13)</v>
          </cell>
          <cell r="H2369">
            <v>93.5</v>
          </cell>
          <cell r="I2369">
            <v>3.05</v>
          </cell>
          <cell r="J2369">
            <v>2640</v>
          </cell>
          <cell r="K2369">
            <v>92</v>
          </cell>
          <cell r="L2369">
            <v>28</v>
          </cell>
          <cell r="M2369">
            <v>0.7</v>
          </cell>
          <cell r="N2369">
            <v>18.372183983999996</v>
          </cell>
          <cell r="O2369">
            <v>308.65269093119991</v>
          </cell>
        </row>
        <row r="2370">
          <cell r="A2370">
            <v>53928</v>
          </cell>
          <cell r="B2370" t="str">
            <v>28gg, 30D, SJ, Santec</v>
          </cell>
          <cell r="C2370" t="str">
            <v>28</v>
          </cell>
          <cell r="D2370" t="str">
            <v>32</v>
          </cell>
          <cell r="E2370" t="str">
            <v>Ne</v>
          </cell>
          <cell r="F2370">
            <v>32</v>
          </cell>
          <cell r="G2370" t="str">
            <v>1/32Ne RS Combed Cotton</v>
          </cell>
          <cell r="H2370">
            <v>96</v>
          </cell>
          <cell r="I2370">
            <v>3.25</v>
          </cell>
          <cell r="J2370">
            <v>2640</v>
          </cell>
          <cell r="K2370">
            <v>92</v>
          </cell>
          <cell r="L2370">
            <v>28</v>
          </cell>
          <cell r="M2370">
            <v>0.7</v>
          </cell>
          <cell r="N2370">
            <v>24.471146699999998</v>
          </cell>
          <cell r="O2370">
            <v>411.11526455999996</v>
          </cell>
        </row>
        <row r="2371">
          <cell r="A2371">
            <v>53929</v>
          </cell>
          <cell r="B2371" t="str">
            <v>28gg, 30D, SJ, Santec</v>
          </cell>
          <cell r="C2371" t="str">
            <v>28</v>
          </cell>
          <cell r="D2371" t="str">
            <v>32</v>
          </cell>
          <cell r="E2371" t="str">
            <v>Ne</v>
          </cell>
          <cell r="F2371">
            <v>32</v>
          </cell>
          <cell r="G2371" t="str">
            <v>1/32Ne RS Combed Cotton</v>
          </cell>
          <cell r="H2371">
            <v>96</v>
          </cell>
          <cell r="I2371">
            <v>3.25</v>
          </cell>
          <cell r="J2371">
            <v>2640</v>
          </cell>
          <cell r="K2371">
            <v>92</v>
          </cell>
          <cell r="L2371">
            <v>28</v>
          </cell>
          <cell r="M2371">
            <v>0.7</v>
          </cell>
          <cell r="N2371">
            <v>24.471146699999998</v>
          </cell>
          <cell r="O2371">
            <v>411.11526455999996</v>
          </cell>
        </row>
        <row r="2372">
          <cell r="A2372">
            <v>53932</v>
          </cell>
          <cell r="B2372" t="str">
            <v>28gg, 30D, SJ, Orizio</v>
          </cell>
          <cell r="C2372" t="str">
            <v>28</v>
          </cell>
          <cell r="D2372" t="str">
            <v>30</v>
          </cell>
          <cell r="E2372" t="str">
            <v>Ne</v>
          </cell>
          <cell r="F2372">
            <v>30</v>
          </cell>
          <cell r="G2372" t="str">
            <v>1/30Ne Rs Supima Cotton</v>
          </cell>
          <cell r="H2372">
            <v>54</v>
          </cell>
          <cell r="I2372">
            <v>2.85</v>
          </cell>
          <cell r="J2372">
            <v>2640</v>
          </cell>
          <cell r="K2372">
            <v>92</v>
          </cell>
          <cell r="L2372">
            <v>28</v>
          </cell>
          <cell r="M2372">
            <v>0.7</v>
          </cell>
          <cell r="N2372">
            <v>22.889934144000001</v>
          </cell>
          <cell r="O2372">
            <v>384.5508936192</v>
          </cell>
        </row>
        <row r="2373">
          <cell r="A2373">
            <v>53932</v>
          </cell>
          <cell r="B2373" t="str">
            <v>28gg, 30D, SJ, Orizio</v>
          </cell>
          <cell r="C2373" t="str">
            <v>28</v>
          </cell>
          <cell r="D2373" t="str">
            <v>30</v>
          </cell>
          <cell r="E2373" t="str">
            <v>Ne</v>
          </cell>
          <cell r="F2373">
            <v>30</v>
          </cell>
          <cell r="G2373" t="str">
            <v>1/30Ne Rs Supima Cotton</v>
          </cell>
          <cell r="H2373">
            <v>54</v>
          </cell>
          <cell r="I2373">
            <v>2.85</v>
          </cell>
          <cell r="J2373">
            <v>2640</v>
          </cell>
          <cell r="K2373">
            <v>92</v>
          </cell>
          <cell r="L2373">
            <v>28</v>
          </cell>
          <cell r="M2373">
            <v>0.7</v>
          </cell>
          <cell r="N2373">
            <v>22.889934144000001</v>
          </cell>
          <cell r="O2373">
            <v>384.5508936192</v>
          </cell>
        </row>
        <row r="2374">
          <cell r="A2374">
            <v>53933</v>
          </cell>
          <cell r="B2374" t="str">
            <v>28gg, 30D, SJ, Santec</v>
          </cell>
          <cell r="C2374" t="str">
            <v>28</v>
          </cell>
          <cell r="D2374" t="str">
            <v>32</v>
          </cell>
          <cell r="E2374" t="str">
            <v>Ne</v>
          </cell>
          <cell r="F2374">
            <v>32</v>
          </cell>
          <cell r="G2374" t="str">
            <v>1/32Ne RS Combed Cotton</v>
          </cell>
          <cell r="H2374">
            <v>96</v>
          </cell>
          <cell r="I2374">
            <v>3.25</v>
          </cell>
          <cell r="J2374">
            <v>2640</v>
          </cell>
          <cell r="K2374">
            <v>92</v>
          </cell>
          <cell r="L2374">
            <v>28</v>
          </cell>
          <cell r="M2374">
            <v>0.7</v>
          </cell>
          <cell r="N2374">
            <v>24.471146699999998</v>
          </cell>
          <cell r="O2374">
            <v>411.11526455999996</v>
          </cell>
        </row>
        <row r="2375">
          <cell r="A2375">
            <v>53936</v>
          </cell>
          <cell r="B2375" t="str">
            <v>24gg, 30D, SJ, Orizio</v>
          </cell>
          <cell r="C2375" t="str">
            <v>24</v>
          </cell>
          <cell r="D2375" t="str">
            <v>20</v>
          </cell>
          <cell r="E2375" t="str">
            <v>Ne</v>
          </cell>
          <cell r="F2375">
            <v>20</v>
          </cell>
          <cell r="G2375" t="str">
            <v>1/20Ne RS Organic Cotton</v>
          </cell>
          <cell r="H2375">
            <v>100</v>
          </cell>
          <cell r="I2375">
            <v>3.25</v>
          </cell>
          <cell r="J2375">
            <v>2220</v>
          </cell>
          <cell r="K2375">
            <v>92</v>
          </cell>
          <cell r="L2375">
            <v>26</v>
          </cell>
          <cell r="M2375">
            <v>0.7</v>
          </cell>
          <cell r="N2375">
            <v>30.57304302</v>
          </cell>
          <cell r="O2375">
            <v>513.62712273599993</v>
          </cell>
        </row>
        <row r="2376">
          <cell r="A2376">
            <v>53937</v>
          </cell>
          <cell r="B2376" t="str">
            <v>24gg, 30D, SJ, Orizio</v>
          </cell>
          <cell r="C2376" t="str">
            <v>24</v>
          </cell>
          <cell r="D2376" t="str">
            <v>20</v>
          </cell>
          <cell r="E2376" t="str">
            <v>Ne</v>
          </cell>
          <cell r="F2376">
            <v>20</v>
          </cell>
          <cell r="G2376" t="str">
            <v>1/20Ne RS Organic Cotton Marl (BOC13)</v>
          </cell>
          <cell r="H2376">
            <v>100</v>
          </cell>
          <cell r="I2376">
            <v>3.25</v>
          </cell>
          <cell r="J2376">
            <v>2220</v>
          </cell>
          <cell r="K2376">
            <v>92</v>
          </cell>
          <cell r="L2376">
            <v>26</v>
          </cell>
          <cell r="M2376">
            <v>0.65</v>
          </cell>
          <cell r="N2376">
            <v>30.57304302</v>
          </cell>
          <cell r="O2376">
            <v>476.93947111200004</v>
          </cell>
        </row>
        <row r="2377">
          <cell r="A2377">
            <v>53939</v>
          </cell>
          <cell r="B2377" t="str">
            <v>28gg, 30D, SJ, Santec</v>
          </cell>
          <cell r="C2377" t="str">
            <v>28</v>
          </cell>
          <cell r="D2377" t="str">
            <v>32</v>
          </cell>
          <cell r="E2377" t="str">
            <v>Ne</v>
          </cell>
          <cell r="F2377">
            <v>32</v>
          </cell>
          <cell r="G2377" t="str">
            <v>1/32Ne RS Combed Cotton</v>
          </cell>
          <cell r="H2377">
            <v>96</v>
          </cell>
          <cell r="I2377">
            <v>3.25</v>
          </cell>
          <cell r="J2377">
            <v>2640</v>
          </cell>
          <cell r="K2377">
            <v>92</v>
          </cell>
          <cell r="L2377">
            <v>28</v>
          </cell>
          <cell r="M2377">
            <v>0.7</v>
          </cell>
          <cell r="N2377">
            <v>24.471146699999998</v>
          </cell>
          <cell r="O2377">
            <v>411.11526455999996</v>
          </cell>
        </row>
        <row r="2378">
          <cell r="A2378">
            <v>53941</v>
          </cell>
          <cell r="B2378" t="str">
            <v>24gg, 30D, SJ, Orizio</v>
          </cell>
          <cell r="C2378" t="str">
            <v>24</v>
          </cell>
          <cell r="D2378" t="str">
            <v>20</v>
          </cell>
          <cell r="E2378" t="str">
            <v>Ne</v>
          </cell>
          <cell r="F2378">
            <v>20</v>
          </cell>
          <cell r="G2378" t="str">
            <v>1/20Ne Rs Combed Cotton</v>
          </cell>
          <cell r="H2378">
            <v>100</v>
          </cell>
          <cell r="I2378">
            <v>3.25</v>
          </cell>
          <cell r="J2378">
            <v>2220</v>
          </cell>
          <cell r="K2378">
            <v>92</v>
          </cell>
          <cell r="L2378">
            <v>26</v>
          </cell>
          <cell r="M2378">
            <v>0.7</v>
          </cell>
          <cell r="N2378">
            <v>30.57304302</v>
          </cell>
          <cell r="O2378">
            <v>513.62712273599993</v>
          </cell>
        </row>
        <row r="2379">
          <cell r="A2379">
            <v>53942</v>
          </cell>
          <cell r="B2379" t="str">
            <v>24gg, 30D, SJ, Orizio</v>
          </cell>
          <cell r="C2379" t="str">
            <v>24</v>
          </cell>
          <cell r="D2379" t="str">
            <v>30</v>
          </cell>
          <cell r="E2379" t="str">
            <v>Ne</v>
          </cell>
          <cell r="F2379">
            <v>30</v>
          </cell>
          <cell r="G2379" t="str">
            <v>1/30Ne RS Combed Cotton Slub (ISL4020)- ILSH</v>
          </cell>
          <cell r="H2379">
            <v>100</v>
          </cell>
          <cell r="I2379">
            <v>2.75</v>
          </cell>
          <cell r="J2379">
            <v>2220</v>
          </cell>
          <cell r="K2379">
            <v>92</v>
          </cell>
          <cell r="L2379">
            <v>26</v>
          </cell>
          <cell r="M2379">
            <v>0.7</v>
          </cell>
          <cell r="N2379">
            <v>17.246331959999999</v>
          </cell>
          <cell r="O2379">
            <v>289.73837692799998</v>
          </cell>
        </row>
        <row r="2380">
          <cell r="A2380">
            <v>53947</v>
          </cell>
          <cell r="B2380" t="str">
            <v>24gg, 30D, SJ, Santec</v>
          </cell>
          <cell r="C2380" t="str">
            <v>24</v>
          </cell>
          <cell r="D2380" t="str">
            <v>24</v>
          </cell>
          <cell r="E2380" t="str">
            <v>Ne</v>
          </cell>
          <cell r="F2380">
            <v>24</v>
          </cell>
          <cell r="G2380" t="str">
            <v xml:space="preserve">1/24Ne Vortex Spun Viscose </v>
          </cell>
          <cell r="H2380">
            <v>100</v>
          </cell>
          <cell r="I2380">
            <v>2.78</v>
          </cell>
          <cell r="J2380">
            <v>2220</v>
          </cell>
          <cell r="K2380">
            <v>92</v>
          </cell>
          <cell r="L2380">
            <v>26</v>
          </cell>
          <cell r="M2380">
            <v>0.7</v>
          </cell>
          <cell r="N2380">
            <v>21.793092204000004</v>
          </cell>
          <cell r="O2380">
            <v>366.12394902720001</v>
          </cell>
        </row>
        <row r="2381">
          <cell r="A2381">
            <v>53948</v>
          </cell>
          <cell r="B2381" t="str">
            <v>24gg, 30D, SJ, Orizio</v>
          </cell>
          <cell r="C2381" t="str">
            <v>24</v>
          </cell>
          <cell r="D2381" t="str">
            <v>24</v>
          </cell>
          <cell r="E2381" t="str">
            <v>Ne</v>
          </cell>
          <cell r="F2381">
            <v>24</v>
          </cell>
          <cell r="G2381" t="str">
            <v>1/24Ne RS Combed Cotton</v>
          </cell>
          <cell r="H2381">
            <v>100</v>
          </cell>
          <cell r="I2381">
            <v>2.7</v>
          </cell>
          <cell r="J2381">
            <v>2220</v>
          </cell>
          <cell r="K2381">
            <v>88</v>
          </cell>
          <cell r="L2381">
            <v>26</v>
          </cell>
          <cell r="M2381">
            <v>0.7</v>
          </cell>
          <cell r="N2381">
            <v>20.24569404</v>
          </cell>
          <cell r="O2381">
            <v>340.12765987199998</v>
          </cell>
        </row>
        <row r="2382">
          <cell r="A2382">
            <v>53950</v>
          </cell>
          <cell r="B2382" t="str">
            <v>28gg, 30D, SJ, Santec</v>
          </cell>
          <cell r="C2382" t="str">
            <v>28</v>
          </cell>
          <cell r="D2382" t="str">
            <v>40</v>
          </cell>
          <cell r="E2382" t="str">
            <v>Ne</v>
          </cell>
          <cell r="F2382">
            <v>40</v>
          </cell>
          <cell r="G2382" t="str">
            <v>1/40Ne RS Cotton Marl (JBA13)</v>
          </cell>
          <cell r="H2382">
            <v>95</v>
          </cell>
          <cell r="I2382">
            <v>3.1</v>
          </cell>
          <cell r="J2382">
            <v>2640</v>
          </cell>
          <cell r="K2382">
            <v>92</v>
          </cell>
          <cell r="L2382">
            <v>28</v>
          </cell>
          <cell r="M2382">
            <v>0.65</v>
          </cell>
          <cell r="N2382">
            <v>18.673367328000001</v>
          </cell>
          <cell r="O2382">
            <v>291.30453031680003</v>
          </cell>
        </row>
        <row r="2383">
          <cell r="A2383">
            <v>53955</v>
          </cell>
          <cell r="B2383" t="str">
            <v>28gg, 30D, SJ, Santec</v>
          </cell>
          <cell r="C2383" t="str">
            <v>28</v>
          </cell>
          <cell r="D2383" t="str">
            <v>30</v>
          </cell>
          <cell r="E2383" t="str">
            <v>Ne</v>
          </cell>
          <cell r="F2383">
            <v>30</v>
          </cell>
          <cell r="G2383" t="str">
            <v>1/30Ne RS Cotton Marl (H103CY)</v>
          </cell>
          <cell r="H2383">
            <v>96</v>
          </cell>
          <cell r="I2383">
            <v>3.25</v>
          </cell>
          <cell r="J2383">
            <v>2640</v>
          </cell>
          <cell r="K2383">
            <v>92</v>
          </cell>
          <cell r="L2383">
            <v>28</v>
          </cell>
          <cell r="M2383">
            <v>0.65</v>
          </cell>
          <cell r="N2383">
            <v>26.102556480000001</v>
          </cell>
          <cell r="O2383">
            <v>407.19988108799998</v>
          </cell>
        </row>
        <row r="2384">
          <cell r="A2384">
            <v>53956</v>
          </cell>
          <cell r="B2384" t="str">
            <v>28gg, 30D, SJ, Orizio</v>
          </cell>
          <cell r="C2384" t="str">
            <v>28</v>
          </cell>
          <cell r="D2384" t="str">
            <v>70</v>
          </cell>
          <cell r="E2384" t="str">
            <v>Nm</v>
          </cell>
          <cell r="F2384">
            <v>42</v>
          </cell>
          <cell r="G2384" t="str">
            <v>1/70Nm VISCOSE COMFORT AIRJET - LINZ</v>
          </cell>
          <cell r="H2384">
            <v>60</v>
          </cell>
          <cell r="I2384">
            <v>2.75</v>
          </cell>
          <cell r="J2384">
            <v>2640</v>
          </cell>
          <cell r="K2384">
            <v>92</v>
          </cell>
          <cell r="L2384">
            <v>28</v>
          </cell>
          <cell r="M2384">
            <v>0.7</v>
          </cell>
          <cell r="N2384">
            <v>15.7762704</v>
          </cell>
          <cell r="O2384">
            <v>265.04134271999999</v>
          </cell>
        </row>
        <row r="2385">
          <cell r="A2385">
            <v>53956</v>
          </cell>
          <cell r="B2385" t="str">
            <v>28gg, 30D, SJ, Orizio</v>
          </cell>
          <cell r="C2385" t="str">
            <v>28</v>
          </cell>
          <cell r="D2385" t="str">
            <v>70</v>
          </cell>
          <cell r="E2385" t="str">
            <v>Nm</v>
          </cell>
          <cell r="F2385">
            <v>42</v>
          </cell>
          <cell r="G2385" t="str">
            <v>1/70Nm VISCOSE COMFORT AIRJET - LINZ</v>
          </cell>
          <cell r="H2385">
            <v>60</v>
          </cell>
          <cell r="I2385">
            <v>2.75</v>
          </cell>
          <cell r="J2385">
            <v>2640</v>
          </cell>
          <cell r="K2385">
            <v>92</v>
          </cell>
          <cell r="L2385">
            <v>28</v>
          </cell>
          <cell r="M2385">
            <v>0.7</v>
          </cell>
          <cell r="N2385">
            <v>15.7762704</v>
          </cell>
          <cell r="O2385">
            <v>265.04134271999999</v>
          </cell>
        </row>
        <row r="2386">
          <cell r="A2386">
            <v>53958</v>
          </cell>
          <cell r="B2386" t="str">
            <v>28gg, 30D, SJ, Orizio</v>
          </cell>
          <cell r="C2386" t="str">
            <v>28</v>
          </cell>
          <cell r="D2386" t="str">
            <v>28</v>
          </cell>
          <cell r="E2386" t="str">
            <v>Ne</v>
          </cell>
          <cell r="F2386">
            <v>28</v>
          </cell>
          <cell r="G2386" t="str">
            <v>1/28Ne RS Cotton Marl (H103CY)</v>
          </cell>
          <cell r="H2386">
            <v>95</v>
          </cell>
          <cell r="I2386">
            <v>3.35</v>
          </cell>
          <cell r="J2386">
            <v>2640</v>
          </cell>
          <cell r="K2386">
            <v>92</v>
          </cell>
          <cell r="L2386">
            <v>28</v>
          </cell>
          <cell r="M2386">
            <v>0.65</v>
          </cell>
          <cell r="N2386">
            <v>28.82754864</v>
          </cell>
          <cell r="O2386">
            <v>449.70975878399997</v>
          </cell>
        </row>
        <row r="2387">
          <cell r="A2387">
            <v>53966</v>
          </cell>
          <cell r="B2387" t="str">
            <v>28gg, 30D, SJ, Orizio</v>
          </cell>
          <cell r="C2387" t="str">
            <v>28</v>
          </cell>
          <cell r="D2387" t="str">
            <v>30</v>
          </cell>
          <cell r="E2387" t="str">
            <v>Ne</v>
          </cell>
          <cell r="F2387">
            <v>30</v>
          </cell>
          <cell r="G2387" t="str">
            <v>1/30Ne RS Combed Cotton</v>
          </cell>
          <cell r="H2387">
            <v>95</v>
          </cell>
          <cell r="I2387">
            <v>3</v>
          </cell>
          <cell r="J2387">
            <v>2640</v>
          </cell>
          <cell r="K2387">
            <v>92</v>
          </cell>
          <cell r="L2387">
            <v>28</v>
          </cell>
          <cell r="M2387">
            <v>0.7</v>
          </cell>
          <cell r="N2387">
            <v>24.094667520000002</v>
          </cell>
          <cell r="O2387">
            <v>404.79041433600003</v>
          </cell>
        </row>
        <row r="2388">
          <cell r="A2388">
            <v>53968</v>
          </cell>
          <cell r="B2388" t="str">
            <v>28gg, 30D, SJ, Orizio</v>
          </cell>
          <cell r="C2388" t="str">
            <v>28</v>
          </cell>
          <cell r="D2388" t="str">
            <v>40</v>
          </cell>
          <cell r="E2388" t="str">
            <v>Ne</v>
          </cell>
          <cell r="F2388">
            <v>40</v>
          </cell>
          <cell r="G2388" t="str">
            <v>1/40Ne RS Compact Cotton Marl (B25)</v>
          </cell>
          <cell r="H2388">
            <v>95</v>
          </cell>
          <cell r="I2388">
            <v>2.75</v>
          </cell>
          <cell r="J2388">
            <v>2640</v>
          </cell>
          <cell r="K2388">
            <v>92</v>
          </cell>
          <cell r="L2388">
            <v>28</v>
          </cell>
          <cell r="M2388">
            <v>0.65</v>
          </cell>
          <cell r="N2388">
            <v>16.565083919999999</v>
          </cell>
          <cell r="O2388">
            <v>258.41530915200002</v>
          </cell>
        </row>
        <row r="2389">
          <cell r="A2389">
            <v>53969</v>
          </cell>
          <cell r="B2389" t="str">
            <v>28gg, 30D, SJ, Orizio</v>
          </cell>
          <cell r="C2389" t="str">
            <v>28</v>
          </cell>
          <cell r="D2389" t="str">
            <v>50</v>
          </cell>
          <cell r="E2389" t="str">
            <v>Nm</v>
          </cell>
          <cell r="F2389">
            <v>30</v>
          </cell>
          <cell r="G2389" t="str">
            <v>1/50Nm RS Viscose</v>
          </cell>
          <cell r="H2389">
            <v>69</v>
          </cell>
          <cell r="I2389">
            <v>3.05</v>
          </cell>
          <cell r="J2389">
            <v>2640</v>
          </cell>
          <cell r="K2389">
            <v>88</v>
          </cell>
          <cell r="L2389">
            <v>28</v>
          </cell>
          <cell r="M2389">
            <v>0.7</v>
          </cell>
          <cell r="N2389">
            <v>23.431191167999994</v>
          </cell>
          <cell r="O2389">
            <v>393.64401162239994</v>
          </cell>
        </row>
        <row r="2390">
          <cell r="A2390">
            <v>53969</v>
          </cell>
          <cell r="B2390" t="str">
            <v>28gg, 30D, SJ, Orizio</v>
          </cell>
          <cell r="C2390" t="str">
            <v>28</v>
          </cell>
          <cell r="D2390" t="str">
            <v>50</v>
          </cell>
          <cell r="E2390" t="str">
            <v>Nm</v>
          </cell>
          <cell r="F2390">
            <v>30</v>
          </cell>
          <cell r="G2390" t="str">
            <v>1/50Nm RS Viscose</v>
          </cell>
          <cell r="H2390">
            <v>69</v>
          </cell>
          <cell r="I2390">
            <v>3.05</v>
          </cell>
          <cell r="J2390">
            <v>2640</v>
          </cell>
          <cell r="K2390">
            <v>88</v>
          </cell>
          <cell r="L2390">
            <v>28</v>
          </cell>
          <cell r="M2390">
            <v>0.7</v>
          </cell>
          <cell r="N2390">
            <v>23.431191167999994</v>
          </cell>
          <cell r="O2390">
            <v>393.64401162239994</v>
          </cell>
        </row>
        <row r="2391">
          <cell r="A2391">
            <v>53970</v>
          </cell>
          <cell r="B2391" t="str">
            <v>28gg, 30D, SJ, Orizio</v>
          </cell>
          <cell r="C2391" t="str">
            <v>28</v>
          </cell>
          <cell r="D2391" t="str">
            <v>40</v>
          </cell>
          <cell r="E2391" t="str">
            <v>Ne</v>
          </cell>
          <cell r="F2391">
            <v>40</v>
          </cell>
          <cell r="G2391" t="str">
            <v>1/40Ne RS Combed Cotton</v>
          </cell>
          <cell r="H2391">
            <v>95</v>
          </cell>
          <cell r="I2391">
            <v>2.8</v>
          </cell>
          <cell r="J2391">
            <v>2640</v>
          </cell>
          <cell r="K2391">
            <v>92</v>
          </cell>
          <cell r="L2391">
            <v>28</v>
          </cell>
          <cell r="M2391">
            <v>0.7</v>
          </cell>
          <cell r="N2391">
            <v>16.866267263999998</v>
          </cell>
          <cell r="O2391">
            <v>283.35329003519996</v>
          </cell>
        </row>
        <row r="2392">
          <cell r="A2392">
            <v>53971</v>
          </cell>
          <cell r="B2392" t="str">
            <v>28gg, 30D, SJ, Orizio</v>
          </cell>
          <cell r="C2392" t="str">
            <v>28</v>
          </cell>
          <cell r="D2392" t="str">
            <v>40</v>
          </cell>
          <cell r="E2392" t="str">
            <v>Ne</v>
          </cell>
          <cell r="F2392">
            <v>40</v>
          </cell>
          <cell r="G2392" t="str">
            <v>1/40Ne RS Combed Cotton</v>
          </cell>
          <cell r="H2392">
            <v>95</v>
          </cell>
          <cell r="I2392">
            <v>2.75</v>
          </cell>
          <cell r="J2392">
            <v>2640</v>
          </cell>
          <cell r="K2392">
            <v>92</v>
          </cell>
          <cell r="L2392">
            <v>28</v>
          </cell>
          <cell r="M2392">
            <v>0.7</v>
          </cell>
          <cell r="N2392">
            <v>16.565083919999999</v>
          </cell>
          <cell r="O2392">
            <v>278.29340985599993</v>
          </cell>
        </row>
        <row r="2393">
          <cell r="A2393">
            <v>53973</v>
          </cell>
          <cell r="B2393" t="str">
            <v>28gg, 30D, SJ, Orizio</v>
          </cell>
          <cell r="C2393" t="str">
            <v>28</v>
          </cell>
          <cell r="D2393" t="str">
            <v>40</v>
          </cell>
          <cell r="E2393" t="str">
            <v>Ne</v>
          </cell>
          <cell r="F2393">
            <v>40</v>
          </cell>
          <cell r="G2393" t="str">
            <v>1/40Ne RS Cotton Marl (B11b)</v>
          </cell>
          <cell r="H2393">
            <v>93.5</v>
          </cell>
          <cell r="I2393">
            <v>3.05</v>
          </cell>
          <cell r="J2393">
            <v>2640</v>
          </cell>
          <cell r="K2393">
            <v>92</v>
          </cell>
          <cell r="L2393">
            <v>28</v>
          </cell>
          <cell r="M2393">
            <v>0.7</v>
          </cell>
          <cell r="N2393">
            <v>18.372183983999996</v>
          </cell>
          <cell r="O2393">
            <v>308.65269093119991</v>
          </cell>
        </row>
        <row r="2394">
          <cell r="A2394">
            <v>53978</v>
          </cell>
          <cell r="B2394" t="str">
            <v>28gg, 30D, SJ, Orizio</v>
          </cell>
          <cell r="C2394" t="str">
            <v>28</v>
          </cell>
          <cell r="D2394" t="str">
            <v>40</v>
          </cell>
          <cell r="E2394" t="str">
            <v>Ne</v>
          </cell>
          <cell r="F2394">
            <v>40</v>
          </cell>
          <cell r="G2394" t="str">
            <v>1/40Ne RS Cotton/Modal(50/50)</v>
          </cell>
          <cell r="H2394">
            <v>100</v>
          </cell>
          <cell r="I2394">
            <v>2.4</v>
          </cell>
          <cell r="J2394">
            <v>2640</v>
          </cell>
          <cell r="K2394">
            <v>92</v>
          </cell>
          <cell r="L2394">
            <v>26</v>
          </cell>
          <cell r="M2394">
            <v>0.7</v>
          </cell>
          <cell r="N2394">
            <v>13.424171904</v>
          </cell>
          <cell r="O2394">
            <v>225.52608798719996</v>
          </cell>
        </row>
        <row r="2395">
          <cell r="A2395">
            <v>53991</v>
          </cell>
          <cell r="B2395" t="str">
            <v>28gg, 30D, SJ, Orizio</v>
          </cell>
          <cell r="C2395" t="str">
            <v>28</v>
          </cell>
          <cell r="D2395" t="str">
            <v>30</v>
          </cell>
          <cell r="E2395" t="str">
            <v>Ne</v>
          </cell>
          <cell r="F2395">
            <v>30</v>
          </cell>
          <cell r="G2395" t="str">
            <v>1/30Ne RS Cotton Marl (B85)</v>
          </cell>
          <cell r="H2395">
            <v>100</v>
          </cell>
          <cell r="I2395">
            <v>2.9</v>
          </cell>
          <cell r="J2395">
            <v>2640</v>
          </cell>
          <cell r="K2395">
            <v>92</v>
          </cell>
          <cell r="L2395">
            <v>26</v>
          </cell>
          <cell r="M2395">
            <v>0.65</v>
          </cell>
          <cell r="N2395">
            <v>21.627832511999998</v>
          </cell>
          <cell r="O2395">
            <v>337.39418718719998</v>
          </cell>
        </row>
        <row r="2396">
          <cell r="A2396">
            <v>54000</v>
          </cell>
          <cell r="B2396" t="str">
            <v>28gg, 30D, SJ, Orizio</v>
          </cell>
          <cell r="C2396" t="str">
            <v>28</v>
          </cell>
          <cell r="D2396" t="str">
            <v>40</v>
          </cell>
          <cell r="E2396" t="str">
            <v>Ne</v>
          </cell>
          <cell r="F2396">
            <v>40</v>
          </cell>
          <cell r="G2396" t="str">
            <v>1/40Ne RS Combed Cotton</v>
          </cell>
          <cell r="H2396">
            <v>95</v>
          </cell>
          <cell r="I2396">
            <v>3</v>
          </cell>
          <cell r="J2396">
            <v>2640</v>
          </cell>
          <cell r="K2396">
            <v>92</v>
          </cell>
          <cell r="L2396">
            <v>28</v>
          </cell>
          <cell r="M2396">
            <v>0.7</v>
          </cell>
          <cell r="N2396">
            <v>18.071000640000001</v>
          </cell>
          <cell r="O2396">
            <v>303.59281075199999</v>
          </cell>
        </row>
        <row r="2397">
          <cell r="A2397">
            <v>54002</v>
          </cell>
          <cell r="B2397" t="str">
            <v>28gg, 30D, SJ, Orizio</v>
          </cell>
          <cell r="C2397" t="str">
            <v>28</v>
          </cell>
          <cell r="D2397" t="str">
            <v>30</v>
          </cell>
          <cell r="E2397" t="str">
            <v>Ne</v>
          </cell>
          <cell r="F2397">
            <v>30</v>
          </cell>
          <cell r="G2397" t="str">
            <v>1/30Ne RS Cotton Marl ( H113)</v>
          </cell>
          <cell r="H2397">
            <v>100</v>
          </cell>
          <cell r="I2397">
            <v>2.6</v>
          </cell>
          <cell r="J2397">
            <v>2640</v>
          </cell>
          <cell r="K2397">
            <v>92</v>
          </cell>
          <cell r="L2397">
            <v>26</v>
          </cell>
          <cell r="M2397">
            <v>0.65</v>
          </cell>
          <cell r="N2397">
            <v>19.390470528000005</v>
          </cell>
          <cell r="O2397">
            <v>302.49134023680006</v>
          </cell>
        </row>
        <row r="2398">
          <cell r="A2398">
            <v>54004</v>
          </cell>
          <cell r="B2398" t="str">
            <v>28gg, 30D, SJ, Orizio</v>
          </cell>
          <cell r="C2398" t="str">
            <v>28</v>
          </cell>
          <cell r="D2398" t="str">
            <v>70</v>
          </cell>
          <cell r="E2398" t="str">
            <v>Nm</v>
          </cell>
          <cell r="F2398">
            <v>42</v>
          </cell>
          <cell r="G2398" t="str">
            <v>1/70Nm RS Micro Modal</v>
          </cell>
          <cell r="H2398">
            <v>92</v>
          </cell>
          <cell r="I2398">
            <v>2.6</v>
          </cell>
          <cell r="J2398">
            <v>2640</v>
          </cell>
          <cell r="K2398">
            <v>92</v>
          </cell>
          <cell r="L2398">
            <v>28</v>
          </cell>
          <cell r="M2398">
            <v>0.7</v>
          </cell>
          <cell r="N2398">
            <v>14.915746560000001</v>
          </cell>
          <cell r="O2398">
            <v>250.58454220799999</v>
          </cell>
        </row>
        <row r="2399">
          <cell r="A2399">
            <v>54005</v>
          </cell>
          <cell r="B2399" t="str">
            <v>28gg, 30D, SJ, Orizio</v>
          </cell>
          <cell r="C2399" t="str">
            <v>28</v>
          </cell>
          <cell r="D2399" t="str">
            <v>70</v>
          </cell>
          <cell r="E2399" t="str">
            <v>Nm</v>
          </cell>
          <cell r="F2399">
            <v>42</v>
          </cell>
          <cell r="G2399" t="str">
            <v>1/70Nm RS Micro Modal</v>
          </cell>
          <cell r="H2399">
            <v>92</v>
          </cell>
          <cell r="I2399">
            <v>2.6</v>
          </cell>
          <cell r="J2399">
            <v>2640</v>
          </cell>
          <cell r="K2399">
            <v>92</v>
          </cell>
          <cell r="L2399">
            <v>28</v>
          </cell>
          <cell r="M2399">
            <v>0.7</v>
          </cell>
          <cell r="N2399">
            <v>14.915746560000001</v>
          </cell>
          <cell r="O2399">
            <v>250.58454220799999</v>
          </cell>
        </row>
        <row r="2400">
          <cell r="A2400">
            <v>54007</v>
          </cell>
          <cell r="B2400" t="str">
            <v>28gg, 30D, SJ, Orizio</v>
          </cell>
          <cell r="C2400" t="str">
            <v>28</v>
          </cell>
          <cell r="D2400" t="str">
            <v>30</v>
          </cell>
          <cell r="E2400" t="str">
            <v>Ne</v>
          </cell>
          <cell r="F2400">
            <v>30</v>
          </cell>
          <cell r="G2400" t="str">
            <v>1/30Ne RS Combed Cotton</v>
          </cell>
          <cell r="H2400">
            <v>95</v>
          </cell>
          <cell r="I2400">
            <v>3</v>
          </cell>
          <cell r="J2400">
            <v>2640</v>
          </cell>
          <cell r="K2400">
            <v>92</v>
          </cell>
          <cell r="L2400">
            <v>28</v>
          </cell>
          <cell r="M2400">
            <v>0.7</v>
          </cell>
          <cell r="N2400">
            <v>24.094667520000002</v>
          </cell>
          <cell r="O2400">
            <v>404.79041433600003</v>
          </cell>
        </row>
        <row r="2401">
          <cell r="A2401">
            <v>54008</v>
          </cell>
          <cell r="B2401" t="str">
            <v>28gg, 30D, SJ, Orizio</v>
          </cell>
          <cell r="C2401" t="str">
            <v>28</v>
          </cell>
          <cell r="D2401" t="str">
            <v>30</v>
          </cell>
          <cell r="E2401" t="str">
            <v>Ne</v>
          </cell>
          <cell r="F2401">
            <v>30</v>
          </cell>
          <cell r="G2401" t="str">
            <v>1/30Ne RS Combed Cotton</v>
          </cell>
          <cell r="H2401">
            <v>100</v>
          </cell>
          <cell r="I2401">
            <v>2.8</v>
          </cell>
          <cell r="J2401">
            <v>2640</v>
          </cell>
          <cell r="K2401">
            <v>92</v>
          </cell>
          <cell r="L2401">
            <v>26</v>
          </cell>
          <cell r="M2401">
            <v>0.7</v>
          </cell>
          <cell r="N2401">
            <v>20.882045183999999</v>
          </cell>
          <cell r="O2401">
            <v>350.81835909119997</v>
          </cell>
        </row>
        <row r="2402">
          <cell r="A2402">
            <v>54018</v>
          </cell>
          <cell r="B2402" t="str">
            <v>24gg, 30D, SJ, Orizio</v>
          </cell>
          <cell r="C2402" t="str">
            <v>24</v>
          </cell>
          <cell r="D2402" t="str">
            <v>24</v>
          </cell>
          <cell r="E2402" t="str">
            <v>Ne</v>
          </cell>
          <cell r="F2402">
            <v>24</v>
          </cell>
          <cell r="G2402" t="str">
            <v>1/24Ne RS Cotton Marl (H113)</v>
          </cell>
          <cell r="H2402">
            <v>100</v>
          </cell>
          <cell r="I2402">
            <v>3</v>
          </cell>
          <cell r="J2402">
            <v>2220</v>
          </cell>
          <cell r="K2402">
            <v>92</v>
          </cell>
          <cell r="L2402">
            <v>26</v>
          </cell>
          <cell r="M2402">
            <v>0.65</v>
          </cell>
          <cell r="N2402">
            <v>23.5177254</v>
          </cell>
          <cell r="O2402">
            <v>366.87651624</v>
          </cell>
        </row>
        <row r="2403">
          <cell r="A2403">
            <v>54021</v>
          </cell>
          <cell r="B2403" t="str">
            <v>28gg, 30D, SJ, Orizio</v>
          </cell>
          <cell r="C2403" t="str">
            <v>28</v>
          </cell>
          <cell r="D2403" t="str">
            <v>70</v>
          </cell>
          <cell r="E2403" t="str">
            <v>Nm</v>
          </cell>
          <cell r="F2403">
            <v>42</v>
          </cell>
          <cell r="G2403" t="str">
            <v xml:space="preserve">1/70Nm RS Micro Modal Marl (BM(100M)C05)  </v>
          </cell>
          <cell r="H2403">
            <v>92</v>
          </cell>
          <cell r="I2403">
            <v>2.6</v>
          </cell>
          <cell r="J2403">
            <v>2640</v>
          </cell>
          <cell r="K2403">
            <v>92</v>
          </cell>
          <cell r="L2403">
            <v>28</v>
          </cell>
          <cell r="M2403">
            <v>0.65</v>
          </cell>
          <cell r="N2403">
            <v>14.915746560000001</v>
          </cell>
          <cell r="O2403">
            <v>232.68564633600002</v>
          </cell>
        </row>
        <row r="2404">
          <cell r="A2404">
            <v>54022</v>
          </cell>
          <cell r="B2404" t="str">
            <v>28gg, 30D, SJ, Santec</v>
          </cell>
          <cell r="C2404" t="str">
            <v>28</v>
          </cell>
          <cell r="D2404" t="str">
            <v>50</v>
          </cell>
          <cell r="E2404" t="str">
            <v>Nm</v>
          </cell>
          <cell r="F2404">
            <v>30</v>
          </cell>
          <cell r="G2404" t="str">
            <v>1/50Nm OES Viscose</v>
          </cell>
          <cell r="H2404">
            <v>96</v>
          </cell>
          <cell r="I2404">
            <v>3.1</v>
          </cell>
          <cell r="J2404">
            <v>2640</v>
          </cell>
          <cell r="K2404">
            <v>92</v>
          </cell>
          <cell r="L2404">
            <v>28</v>
          </cell>
          <cell r="M2404">
            <v>0.7</v>
          </cell>
          <cell r="N2404">
            <v>24.897823104</v>
          </cell>
          <cell r="O2404">
            <v>418.28342814719997</v>
          </cell>
        </row>
        <row r="2405">
          <cell r="A2405">
            <v>54024</v>
          </cell>
          <cell r="B2405" t="str">
            <v>24gg, 30D, SJ, Orizio</v>
          </cell>
          <cell r="C2405" t="str">
            <v>24</v>
          </cell>
          <cell r="D2405" t="str">
            <v>26</v>
          </cell>
          <cell r="E2405" t="str">
            <v>Ne</v>
          </cell>
          <cell r="F2405">
            <v>26</v>
          </cell>
          <cell r="G2405" t="str">
            <v>1/26Ne RS Combed Cotton</v>
          </cell>
          <cell r="H2405">
            <v>100</v>
          </cell>
          <cell r="I2405">
            <v>2.85</v>
          </cell>
          <cell r="J2405">
            <v>2220</v>
          </cell>
          <cell r="K2405">
            <v>92</v>
          </cell>
          <cell r="L2405">
            <v>26</v>
          </cell>
          <cell r="M2405">
            <v>0.7</v>
          </cell>
          <cell r="N2405">
            <v>20.623236120000001</v>
          </cell>
          <cell r="O2405">
            <v>346.47036681599997</v>
          </cell>
        </row>
        <row r="2406">
          <cell r="A2406">
            <v>54025</v>
          </cell>
          <cell r="B2406" t="str">
            <v>24gg, 30D, SJ, Orizio</v>
          </cell>
          <cell r="C2406" t="str">
            <v>24</v>
          </cell>
          <cell r="D2406" t="str">
            <v>20</v>
          </cell>
          <cell r="E2406" t="str">
            <v>Ne</v>
          </cell>
          <cell r="F2406">
            <v>20</v>
          </cell>
          <cell r="G2406" t="str">
            <v>1/20Ne RS Cotton Marl (H113)</v>
          </cell>
          <cell r="H2406">
            <v>100</v>
          </cell>
          <cell r="I2406">
            <v>3.2</v>
          </cell>
          <cell r="J2406">
            <v>2220</v>
          </cell>
          <cell r="K2406">
            <v>92</v>
          </cell>
          <cell r="L2406">
            <v>26</v>
          </cell>
          <cell r="M2406">
            <v>0.65</v>
          </cell>
          <cell r="N2406">
            <v>30.102688512</v>
          </cell>
          <cell r="O2406">
            <v>469.60194078720002</v>
          </cell>
        </row>
        <row r="2407">
          <cell r="A2407">
            <v>54026</v>
          </cell>
          <cell r="B2407" t="str">
            <v>28gg, 30D, SJ, Orizio</v>
          </cell>
          <cell r="C2407" t="str">
            <v>28</v>
          </cell>
          <cell r="D2407" t="str">
            <v>40</v>
          </cell>
          <cell r="E2407" t="str">
            <v>Ne</v>
          </cell>
          <cell r="F2407">
            <v>40</v>
          </cell>
          <cell r="G2407" t="str">
            <v>1/40Ne RS Organic Cotton</v>
          </cell>
          <cell r="H2407">
            <v>95</v>
          </cell>
          <cell r="I2407">
            <v>3</v>
          </cell>
          <cell r="J2407">
            <v>2640</v>
          </cell>
          <cell r="K2407">
            <v>92</v>
          </cell>
          <cell r="L2407">
            <v>28</v>
          </cell>
          <cell r="M2407">
            <v>0.7</v>
          </cell>
          <cell r="N2407">
            <v>18.071000640000001</v>
          </cell>
          <cell r="O2407">
            <v>303.59281075199999</v>
          </cell>
        </row>
        <row r="2408">
          <cell r="A2408">
            <v>54028</v>
          </cell>
          <cell r="B2408" t="str">
            <v>28gg, 30D, SJ, Orizio</v>
          </cell>
          <cell r="C2408" t="str">
            <v>28</v>
          </cell>
          <cell r="D2408" t="str">
            <v>40</v>
          </cell>
          <cell r="E2408" t="str">
            <v>Ne</v>
          </cell>
          <cell r="F2408">
            <v>40</v>
          </cell>
          <cell r="G2408" t="str">
            <v>1/40Ne MVS Cotton/Modal  (50/50)</v>
          </cell>
          <cell r="H2408">
            <v>90</v>
          </cell>
          <cell r="I2408">
            <v>3.1</v>
          </cell>
          <cell r="J2408">
            <v>2640</v>
          </cell>
          <cell r="K2408">
            <v>92</v>
          </cell>
          <cell r="L2408">
            <v>28</v>
          </cell>
          <cell r="M2408">
            <v>0.7</v>
          </cell>
          <cell r="N2408">
            <v>18.673367328000001</v>
          </cell>
          <cell r="O2408">
            <v>313.71257111040001</v>
          </cell>
        </row>
        <row r="2409">
          <cell r="A2409">
            <v>54029</v>
          </cell>
          <cell r="B2409" t="str">
            <v>28gg, 30D, SJ, Orizio</v>
          </cell>
          <cell r="C2409" t="str">
            <v>28</v>
          </cell>
          <cell r="D2409" t="str">
            <v>30</v>
          </cell>
          <cell r="E2409" t="str">
            <v>Ne</v>
          </cell>
          <cell r="F2409">
            <v>30</v>
          </cell>
          <cell r="G2409" t="str">
            <v>1/30Ne RS Cotton Marl (B13)</v>
          </cell>
          <cell r="H2409">
            <v>100</v>
          </cell>
          <cell r="I2409">
            <v>2.8</v>
          </cell>
          <cell r="J2409">
            <v>2640</v>
          </cell>
          <cell r="K2409">
            <v>92</v>
          </cell>
          <cell r="L2409">
            <v>26</v>
          </cell>
          <cell r="M2409">
            <v>0.65</v>
          </cell>
          <cell r="N2409">
            <v>20.882045183999999</v>
          </cell>
          <cell r="O2409">
            <v>325.75990487039996</v>
          </cell>
        </row>
        <row r="2410">
          <cell r="A2410">
            <v>54032</v>
          </cell>
          <cell r="B2410" t="str">
            <v>28gg, 30D, SJ, Orizio</v>
          </cell>
          <cell r="C2410" t="str">
            <v>28</v>
          </cell>
          <cell r="D2410" t="str">
            <v>30</v>
          </cell>
          <cell r="E2410" t="str">
            <v>Ne</v>
          </cell>
          <cell r="F2410">
            <v>30</v>
          </cell>
          <cell r="G2410" t="str">
            <v>1/30Ne RS Combed Cotton</v>
          </cell>
          <cell r="H2410">
            <v>92</v>
          </cell>
          <cell r="I2410">
            <v>2.85</v>
          </cell>
          <cell r="J2410">
            <v>2640</v>
          </cell>
          <cell r="K2410">
            <v>92</v>
          </cell>
          <cell r="L2410">
            <v>28</v>
          </cell>
          <cell r="M2410">
            <v>0.7</v>
          </cell>
          <cell r="N2410">
            <v>22.889934144000001</v>
          </cell>
          <cell r="O2410">
            <v>384.5508936192</v>
          </cell>
        </row>
        <row r="2411">
          <cell r="A2411">
            <v>54033</v>
          </cell>
          <cell r="B2411" t="str">
            <v>28gg, 30D, SJ, Orizio</v>
          </cell>
          <cell r="C2411" t="str">
            <v>28</v>
          </cell>
          <cell r="D2411" t="str">
            <v>40</v>
          </cell>
          <cell r="E2411" t="str">
            <v>Ne</v>
          </cell>
          <cell r="F2411">
            <v>40</v>
          </cell>
          <cell r="G2411" t="str">
            <v>1/40Ne RS Supima Cotton /Micro modal 45/55 Marl (B50)</v>
          </cell>
          <cell r="H2411">
            <v>94</v>
          </cell>
          <cell r="I2411">
            <v>2.85</v>
          </cell>
          <cell r="J2411">
            <v>2640</v>
          </cell>
          <cell r="K2411">
            <v>92</v>
          </cell>
          <cell r="L2411">
            <v>28</v>
          </cell>
          <cell r="M2411">
            <v>0.65</v>
          </cell>
          <cell r="N2411">
            <v>17.167450607999999</v>
          </cell>
          <cell r="O2411">
            <v>267.81222948480001</v>
          </cell>
        </row>
        <row r="2412">
          <cell r="A2412">
            <v>54043</v>
          </cell>
          <cell r="B2412" t="str">
            <v>36gg, 30D, SJ, Orizio</v>
          </cell>
          <cell r="C2412" t="str">
            <v>36</v>
          </cell>
          <cell r="D2412" t="str">
            <v>83</v>
          </cell>
          <cell r="E2412" t="str">
            <v>Dt</v>
          </cell>
          <cell r="F2412">
            <v>72</v>
          </cell>
          <cell r="G2412" t="str">
            <v>1/83Dtex, 36F Polyester</v>
          </cell>
          <cell r="H2412">
            <v>92</v>
          </cell>
          <cell r="I2412">
            <v>2.5</v>
          </cell>
          <cell r="J2412">
            <v>3384</v>
          </cell>
          <cell r="K2412">
            <v>92</v>
          </cell>
          <cell r="L2412">
            <v>28</v>
          </cell>
          <cell r="M2412">
            <v>0.7</v>
          </cell>
          <cell r="N2412">
            <v>10.7239524</v>
          </cell>
          <cell r="O2412">
            <v>180.16240031999999</v>
          </cell>
        </row>
        <row r="2413">
          <cell r="A2413">
            <v>54046</v>
          </cell>
          <cell r="B2413" t="str">
            <v>28gg, 30D, SJ, Orizio</v>
          </cell>
          <cell r="C2413" t="str">
            <v>28</v>
          </cell>
          <cell r="D2413" t="str">
            <v>40</v>
          </cell>
          <cell r="E2413" t="str">
            <v>Ne</v>
          </cell>
          <cell r="F2413">
            <v>40</v>
          </cell>
          <cell r="G2413" t="str">
            <v>1/40Ne RS Modal/Tencel(50/50)</v>
          </cell>
          <cell r="H2413">
            <v>94</v>
          </cell>
          <cell r="I2413">
            <v>2.85</v>
          </cell>
          <cell r="J2413">
            <v>2640</v>
          </cell>
          <cell r="K2413">
            <v>92</v>
          </cell>
          <cell r="L2413">
            <v>28</v>
          </cell>
          <cell r="M2413">
            <v>0.7</v>
          </cell>
          <cell r="N2413">
            <v>17.167450607999999</v>
          </cell>
          <cell r="O2413">
            <v>288.41317021439994</v>
          </cell>
        </row>
        <row r="2414">
          <cell r="A2414">
            <v>54049</v>
          </cell>
          <cell r="B2414" t="str">
            <v>24gg, 30D, SJ, Orizio</v>
          </cell>
          <cell r="C2414" t="str">
            <v>24</v>
          </cell>
          <cell r="D2414" t="str">
            <v>24</v>
          </cell>
          <cell r="E2414" t="str">
            <v>Ne</v>
          </cell>
          <cell r="F2414">
            <v>24</v>
          </cell>
          <cell r="G2414" t="str">
            <v>1/24Ne RS Combed Cotton</v>
          </cell>
          <cell r="H2414">
            <v>100</v>
          </cell>
          <cell r="I2414">
            <v>3.1</v>
          </cell>
          <cell r="J2414">
            <v>2220</v>
          </cell>
          <cell r="K2414">
            <v>92</v>
          </cell>
          <cell r="L2414">
            <v>26</v>
          </cell>
          <cell r="M2414">
            <v>0.7</v>
          </cell>
          <cell r="N2414">
            <v>24.301649580000003</v>
          </cell>
          <cell r="O2414">
            <v>408.26771294399998</v>
          </cell>
        </row>
        <row r="2415">
          <cell r="A2415">
            <v>54050</v>
          </cell>
          <cell r="B2415" t="str">
            <v>28gg, 30D, SJ, Orizio</v>
          </cell>
          <cell r="C2415" t="str">
            <v>28</v>
          </cell>
          <cell r="D2415" t="str">
            <v>50</v>
          </cell>
          <cell r="E2415" t="str">
            <v>Nm</v>
          </cell>
          <cell r="F2415">
            <v>30</v>
          </cell>
          <cell r="G2415" t="str">
            <v>1/50Nm OES Viscose</v>
          </cell>
          <cell r="H2415">
            <v>93</v>
          </cell>
          <cell r="I2415">
            <v>3.15</v>
          </cell>
          <cell r="J2415">
            <v>2640</v>
          </cell>
          <cell r="K2415">
            <v>92</v>
          </cell>
          <cell r="L2415">
            <v>28</v>
          </cell>
          <cell r="M2415">
            <v>0.7</v>
          </cell>
          <cell r="N2415">
            <v>25.299400896000002</v>
          </cell>
          <cell r="O2415">
            <v>425.02993505280006</v>
          </cell>
        </row>
        <row r="2416">
          <cell r="A2416">
            <v>54051</v>
          </cell>
          <cell r="B2416" t="str">
            <v>28gg, 30D, SJ, Orizio</v>
          </cell>
          <cell r="C2416" t="str">
            <v>28</v>
          </cell>
          <cell r="D2416" t="str">
            <v>60</v>
          </cell>
          <cell r="E2416" t="str">
            <v>Ne</v>
          </cell>
          <cell r="F2416">
            <v>60</v>
          </cell>
          <cell r="G2416" t="str">
            <v>1/60Ne RS Supima Cotton</v>
          </cell>
          <cell r="H2416">
            <v>92</v>
          </cell>
          <cell r="I2416">
            <v>2.7</v>
          </cell>
          <cell r="J2416">
            <v>2640</v>
          </cell>
          <cell r="K2416">
            <v>92</v>
          </cell>
          <cell r="L2416">
            <v>28</v>
          </cell>
          <cell r="M2416">
            <v>0.7</v>
          </cell>
          <cell r="N2416">
            <v>10.842600384000002</v>
          </cell>
          <cell r="O2416">
            <v>182.15568645120004</v>
          </cell>
        </row>
        <row r="2417">
          <cell r="A2417">
            <v>54052</v>
          </cell>
          <cell r="B2417" t="str">
            <v>28gg, 30D, SJ, Orizio</v>
          </cell>
          <cell r="C2417" t="str">
            <v>28</v>
          </cell>
          <cell r="D2417" t="str">
            <v>30</v>
          </cell>
          <cell r="E2417" t="str">
            <v>Ne</v>
          </cell>
          <cell r="F2417">
            <v>30</v>
          </cell>
          <cell r="G2417" t="str">
            <v>1/30Ne RS Viscose/Acrylic(70/30)</v>
          </cell>
          <cell r="H2417">
            <v>96</v>
          </cell>
          <cell r="I2417">
            <v>3</v>
          </cell>
          <cell r="J2417">
            <v>2640</v>
          </cell>
          <cell r="K2417">
            <v>92</v>
          </cell>
          <cell r="L2417">
            <v>28</v>
          </cell>
          <cell r="M2417">
            <v>0.7</v>
          </cell>
          <cell r="N2417">
            <v>24.094667520000002</v>
          </cell>
          <cell r="O2417">
            <v>404.79041433600003</v>
          </cell>
        </row>
        <row r="2418">
          <cell r="A2418">
            <v>54053</v>
          </cell>
          <cell r="B2418" t="str">
            <v>28gg, 30D, SJ, Orizio</v>
          </cell>
          <cell r="C2418" t="str">
            <v>28</v>
          </cell>
          <cell r="D2418" t="str">
            <v>30</v>
          </cell>
          <cell r="E2418" t="str">
            <v>Ne</v>
          </cell>
          <cell r="F2418">
            <v>30</v>
          </cell>
          <cell r="G2418" t="str">
            <v>1/30Ne RS Polyester/Acylic(70/30)</v>
          </cell>
          <cell r="H2418">
            <v>96</v>
          </cell>
          <cell r="I2418">
            <v>3</v>
          </cell>
          <cell r="J2418">
            <v>2640</v>
          </cell>
          <cell r="K2418">
            <v>92</v>
          </cell>
          <cell r="L2418">
            <v>28</v>
          </cell>
          <cell r="M2418">
            <v>0.7</v>
          </cell>
          <cell r="N2418">
            <v>24.094667520000002</v>
          </cell>
          <cell r="O2418">
            <v>404.79041433600003</v>
          </cell>
        </row>
        <row r="2419">
          <cell r="A2419">
            <v>54054</v>
          </cell>
          <cell r="B2419" t="str">
            <v>28gg, 30D, SJ, Orizio</v>
          </cell>
          <cell r="C2419" t="str">
            <v>28</v>
          </cell>
          <cell r="D2419" t="str">
            <v>30</v>
          </cell>
          <cell r="E2419" t="str">
            <v>Ne</v>
          </cell>
          <cell r="F2419">
            <v>30</v>
          </cell>
          <cell r="G2419" t="str">
            <v>1/30Ne RS Viscose/Polyester/Acrylic(70/15/15)</v>
          </cell>
          <cell r="H2419">
            <v>96</v>
          </cell>
          <cell r="I2419">
            <v>3</v>
          </cell>
          <cell r="J2419">
            <v>2640</v>
          </cell>
          <cell r="K2419">
            <v>92</v>
          </cell>
          <cell r="L2419">
            <v>28</v>
          </cell>
          <cell r="M2419">
            <v>0.7</v>
          </cell>
          <cell r="N2419">
            <v>24.094667520000002</v>
          </cell>
          <cell r="O2419">
            <v>404.79041433600003</v>
          </cell>
        </row>
        <row r="2420">
          <cell r="A2420">
            <v>54055</v>
          </cell>
          <cell r="B2420" t="str">
            <v>24gg, 30D, SJ, Orizio</v>
          </cell>
          <cell r="C2420" t="str">
            <v>24</v>
          </cell>
          <cell r="D2420" t="str">
            <v>20</v>
          </cell>
          <cell r="E2420" t="str">
            <v>Ne</v>
          </cell>
          <cell r="F2420">
            <v>20</v>
          </cell>
          <cell r="G2420" t="str">
            <v>1/20Ne RS Viscose/Polyester/Acrylic(70/15/15)</v>
          </cell>
          <cell r="H2420">
            <v>100</v>
          </cell>
          <cell r="I2420">
            <v>3.2</v>
          </cell>
          <cell r="J2420">
            <v>2220</v>
          </cell>
          <cell r="K2420">
            <v>92</v>
          </cell>
          <cell r="L2420">
            <v>26</v>
          </cell>
          <cell r="M2420">
            <v>0.7</v>
          </cell>
          <cell r="N2420">
            <v>30.102688512</v>
          </cell>
          <cell r="O2420">
            <v>505.72516700159997</v>
          </cell>
        </row>
        <row r="2421">
          <cell r="A2421">
            <v>54056</v>
          </cell>
          <cell r="B2421" t="str">
            <v>24gg, 30D, SJ, Orizio</v>
          </cell>
          <cell r="C2421" t="str">
            <v>24</v>
          </cell>
          <cell r="D2421" t="str">
            <v>20</v>
          </cell>
          <cell r="E2421" t="str">
            <v>Ne</v>
          </cell>
          <cell r="F2421">
            <v>20</v>
          </cell>
          <cell r="G2421" t="str">
            <v>1/20Ne RS Viscose/Acrylic(70/30)</v>
          </cell>
          <cell r="H2421">
            <v>100</v>
          </cell>
          <cell r="I2421">
            <v>3.2</v>
          </cell>
          <cell r="J2421">
            <v>2220</v>
          </cell>
          <cell r="K2421">
            <v>92</v>
          </cell>
          <cell r="L2421">
            <v>26</v>
          </cell>
          <cell r="M2421">
            <v>0.7</v>
          </cell>
          <cell r="N2421">
            <v>30.102688512</v>
          </cell>
          <cell r="O2421">
            <v>505.72516700159997</v>
          </cell>
        </row>
        <row r="2422">
          <cell r="A2422">
            <v>54057</v>
          </cell>
          <cell r="B2422" t="str">
            <v>24gg, 30D, SJ, Orizio</v>
          </cell>
          <cell r="C2422" t="str">
            <v>24</v>
          </cell>
          <cell r="D2422" t="str">
            <v>20</v>
          </cell>
          <cell r="E2422" t="str">
            <v>Ne</v>
          </cell>
          <cell r="F2422">
            <v>20</v>
          </cell>
          <cell r="G2422" t="str">
            <v>1/20Ne RS Polyester/Acylic(70/30)</v>
          </cell>
          <cell r="H2422">
            <v>100</v>
          </cell>
          <cell r="I2422">
            <v>3.2</v>
          </cell>
          <cell r="J2422">
            <v>2220</v>
          </cell>
          <cell r="K2422">
            <v>92</v>
          </cell>
          <cell r="L2422">
            <v>26</v>
          </cell>
          <cell r="M2422">
            <v>0.7</v>
          </cell>
          <cell r="N2422">
            <v>30.102688512</v>
          </cell>
          <cell r="O2422">
            <v>505.72516700159997</v>
          </cell>
        </row>
        <row r="2423">
          <cell r="A2423">
            <v>54068</v>
          </cell>
          <cell r="B2423" t="str">
            <v>28gg, 30D, SJ, Orizio</v>
          </cell>
          <cell r="C2423" t="str">
            <v>28</v>
          </cell>
          <cell r="D2423" t="str">
            <v>30</v>
          </cell>
          <cell r="E2423" t="str">
            <v>Ne</v>
          </cell>
          <cell r="F2423">
            <v>30</v>
          </cell>
          <cell r="G2423" t="str">
            <v>1/30Ne RS Cotton Marl (BC 03)</v>
          </cell>
          <cell r="H2423">
            <v>96</v>
          </cell>
          <cell r="I2423">
            <v>3</v>
          </cell>
          <cell r="J2423">
            <v>2640</v>
          </cell>
          <cell r="K2423">
            <v>92</v>
          </cell>
          <cell r="L2423">
            <v>28</v>
          </cell>
          <cell r="M2423">
            <v>0.65</v>
          </cell>
          <cell r="N2423">
            <v>24.094667520000002</v>
          </cell>
          <cell r="O2423">
            <v>375.87681331200002</v>
          </cell>
        </row>
        <row r="2424">
          <cell r="A2424">
            <v>54070</v>
          </cell>
          <cell r="B2424" t="str">
            <v>28gg, 30D, SJ, Orizio</v>
          </cell>
          <cell r="C2424" t="str">
            <v>28</v>
          </cell>
          <cell r="D2424" t="str">
            <v>26</v>
          </cell>
          <cell r="E2424" t="str">
            <v>Ne</v>
          </cell>
          <cell r="F2424">
            <v>26</v>
          </cell>
          <cell r="G2424" t="str">
            <v>1/26Ne RS BCI Compact Cotton Marl (B50)</v>
          </cell>
          <cell r="H2424">
            <v>100</v>
          </cell>
          <cell r="I2424">
            <v>2.8</v>
          </cell>
          <cell r="J2424">
            <v>2640</v>
          </cell>
          <cell r="K2424">
            <v>92</v>
          </cell>
          <cell r="L2424">
            <v>26</v>
          </cell>
          <cell r="M2424">
            <v>0.65</v>
          </cell>
          <cell r="N2424">
            <v>24.094667520000002</v>
          </cell>
          <cell r="O2424">
            <v>375.87681331200002</v>
          </cell>
        </row>
        <row r="2425">
          <cell r="A2425">
            <v>54071</v>
          </cell>
          <cell r="B2425" t="str">
            <v>28gg, 30D, SJ, Orizio</v>
          </cell>
          <cell r="C2425" t="str">
            <v>28</v>
          </cell>
          <cell r="D2425" t="str">
            <v>26</v>
          </cell>
          <cell r="E2425" t="str">
            <v>Ne</v>
          </cell>
          <cell r="F2425">
            <v>26</v>
          </cell>
          <cell r="G2425" t="str">
            <v>1/26Ne RS Cotton Marl (BC09)</v>
          </cell>
          <cell r="H2425">
            <v>100</v>
          </cell>
          <cell r="I2425">
            <v>2.8</v>
          </cell>
          <cell r="J2425">
            <v>2640</v>
          </cell>
          <cell r="K2425">
            <v>92</v>
          </cell>
          <cell r="L2425">
            <v>26</v>
          </cell>
          <cell r="M2425">
            <v>0.65</v>
          </cell>
          <cell r="N2425">
            <v>24.094667520000002</v>
          </cell>
          <cell r="O2425">
            <v>375.87681331200002</v>
          </cell>
        </row>
        <row r="2426">
          <cell r="A2426">
            <v>54072</v>
          </cell>
          <cell r="B2426" t="str">
            <v>28gg, 30D, SJ, Orizio</v>
          </cell>
          <cell r="C2426" t="str">
            <v>28</v>
          </cell>
          <cell r="D2426" t="str">
            <v>26</v>
          </cell>
          <cell r="E2426" t="str">
            <v>Ne</v>
          </cell>
          <cell r="F2426">
            <v>26</v>
          </cell>
          <cell r="G2426" t="str">
            <v>1/26Ne RS Cotton Marl (B8226)</v>
          </cell>
          <cell r="H2426">
            <v>100</v>
          </cell>
          <cell r="I2426">
            <v>2.8</v>
          </cell>
          <cell r="J2426">
            <v>2640</v>
          </cell>
          <cell r="K2426">
            <v>92</v>
          </cell>
          <cell r="L2426">
            <v>26</v>
          </cell>
          <cell r="M2426">
            <v>0.65</v>
          </cell>
          <cell r="N2426">
            <v>24.094667520000002</v>
          </cell>
          <cell r="O2426">
            <v>375.87681331200002</v>
          </cell>
        </row>
        <row r="2427">
          <cell r="A2427">
            <v>54085</v>
          </cell>
          <cell r="B2427" t="str">
            <v>28gg, 30D, SJ, Santec</v>
          </cell>
          <cell r="C2427" t="str">
            <v>28</v>
          </cell>
          <cell r="D2427" t="str">
            <v>30</v>
          </cell>
          <cell r="E2427" t="str">
            <v>Ne</v>
          </cell>
          <cell r="F2427">
            <v>30</v>
          </cell>
          <cell r="G2427" t="str">
            <v>1/30Ne RS Cotton Marl (JBA13)</v>
          </cell>
          <cell r="H2427">
            <v>95</v>
          </cell>
          <cell r="I2427">
            <v>3.2</v>
          </cell>
          <cell r="J2427">
            <v>2640</v>
          </cell>
          <cell r="K2427">
            <v>92</v>
          </cell>
          <cell r="L2427">
            <v>28</v>
          </cell>
          <cell r="M2427">
            <v>0.65</v>
          </cell>
          <cell r="N2427">
            <v>25.700978688000003</v>
          </cell>
          <cell r="O2427">
            <v>400.93526753280008</v>
          </cell>
        </row>
        <row r="2428">
          <cell r="A2428">
            <v>54086</v>
          </cell>
          <cell r="B2428" t="str">
            <v>28gg, 30D, SJ, Santec</v>
          </cell>
          <cell r="C2428" t="str">
            <v>28</v>
          </cell>
          <cell r="D2428" t="str">
            <v>32</v>
          </cell>
          <cell r="E2428" t="str">
            <v>Ne</v>
          </cell>
          <cell r="F2428">
            <v>32</v>
          </cell>
          <cell r="G2428" t="str">
            <v>1/32Ne RS Cotton Marl (B30)</v>
          </cell>
          <cell r="H2428">
            <v>95</v>
          </cell>
          <cell r="I2428">
            <v>3.2</v>
          </cell>
          <cell r="J2428">
            <v>2640</v>
          </cell>
          <cell r="K2428">
            <v>92</v>
          </cell>
          <cell r="L2428">
            <v>28</v>
          </cell>
          <cell r="M2428">
            <v>0.65</v>
          </cell>
          <cell r="N2428">
            <v>24.094667520000005</v>
          </cell>
          <cell r="O2428">
            <v>375.87681331200008</v>
          </cell>
        </row>
        <row r="2429">
          <cell r="A2429">
            <v>54101</v>
          </cell>
          <cell r="B2429" t="str">
            <v>28gg, 30D, SJ, Orizio</v>
          </cell>
          <cell r="C2429" t="str">
            <v>28</v>
          </cell>
          <cell r="D2429" t="str">
            <v>26</v>
          </cell>
          <cell r="E2429" t="str">
            <v>Ne</v>
          </cell>
          <cell r="F2429">
            <v>26</v>
          </cell>
          <cell r="G2429" t="str">
            <v>1/26Ne RS Combed Cotton</v>
          </cell>
          <cell r="H2429">
            <v>100</v>
          </cell>
          <cell r="I2429">
            <v>2.8</v>
          </cell>
          <cell r="J2429">
            <v>2640</v>
          </cell>
          <cell r="K2429">
            <v>92</v>
          </cell>
          <cell r="L2429">
            <v>26</v>
          </cell>
          <cell r="M2429">
            <v>0.7</v>
          </cell>
          <cell r="N2429">
            <v>24.094667520000002</v>
          </cell>
          <cell r="O2429">
            <v>404.79041433600003</v>
          </cell>
        </row>
        <row r="2430">
          <cell r="A2430">
            <v>54105</v>
          </cell>
          <cell r="B2430" t="str">
            <v>28gg, 30D, SJ, Orizio</v>
          </cell>
          <cell r="C2430" t="str">
            <v>28</v>
          </cell>
          <cell r="D2430" t="str">
            <v>40</v>
          </cell>
          <cell r="E2430" t="str">
            <v>Ne</v>
          </cell>
          <cell r="F2430">
            <v>40</v>
          </cell>
          <cell r="G2430" t="str">
            <v>1/40Ne RS Supima Cotton/ Micro Modal 50/50</v>
          </cell>
          <cell r="H2430">
            <v>100</v>
          </cell>
          <cell r="I2430">
            <v>2.5</v>
          </cell>
          <cell r="J2430">
            <v>2640</v>
          </cell>
          <cell r="K2430">
            <v>92</v>
          </cell>
          <cell r="L2430">
            <v>26</v>
          </cell>
          <cell r="M2430">
            <v>0.7</v>
          </cell>
          <cell r="N2430">
            <v>13.9835124</v>
          </cell>
          <cell r="O2430">
            <v>234.92300832000001</v>
          </cell>
        </row>
        <row r="2431">
          <cell r="A2431">
            <v>54111</v>
          </cell>
          <cell r="B2431" t="str">
            <v>24gg, 30D, SJ, Orizio</v>
          </cell>
          <cell r="C2431" t="str">
            <v>24</v>
          </cell>
          <cell r="D2431" t="str">
            <v>24</v>
          </cell>
          <cell r="E2431" t="str">
            <v>Ne</v>
          </cell>
          <cell r="F2431">
            <v>24</v>
          </cell>
          <cell r="G2431" t="str">
            <v>1/24Ne RS Combed Cotton</v>
          </cell>
          <cell r="H2431">
            <v>64</v>
          </cell>
          <cell r="I2431">
            <v>2.8</v>
          </cell>
          <cell r="J2431">
            <v>2220</v>
          </cell>
          <cell r="K2431">
            <v>88</v>
          </cell>
          <cell r="L2431">
            <v>26</v>
          </cell>
          <cell r="M2431">
            <v>0.7</v>
          </cell>
          <cell r="N2431">
            <v>20.995534559999999</v>
          </cell>
          <cell r="O2431">
            <v>352.72498060800001</v>
          </cell>
        </row>
        <row r="2432">
          <cell r="A2432">
            <v>54111</v>
          </cell>
          <cell r="B2432" t="str">
            <v>24gg, 30D, SJ, Orizio</v>
          </cell>
          <cell r="C2432" t="str">
            <v>24</v>
          </cell>
          <cell r="D2432" t="str">
            <v>24</v>
          </cell>
          <cell r="E2432" t="str">
            <v>Ne</v>
          </cell>
          <cell r="F2432">
            <v>24</v>
          </cell>
          <cell r="G2432" t="str">
            <v>1/24Ne RS Combed Cotton</v>
          </cell>
          <cell r="H2432">
            <v>64</v>
          </cell>
          <cell r="I2432">
            <v>2.8</v>
          </cell>
          <cell r="J2432">
            <v>2220</v>
          </cell>
          <cell r="K2432">
            <v>88</v>
          </cell>
          <cell r="L2432">
            <v>26</v>
          </cell>
          <cell r="M2432">
            <v>0.7</v>
          </cell>
          <cell r="N2432">
            <v>20.995534559999999</v>
          </cell>
          <cell r="O2432">
            <v>352.72498060800001</v>
          </cell>
        </row>
        <row r="2433">
          <cell r="A2433">
            <v>54112</v>
          </cell>
          <cell r="B2433" t="str">
            <v>20gg, 30D, SJ, Orizio</v>
          </cell>
          <cell r="C2433" t="str">
            <v>20</v>
          </cell>
          <cell r="D2433" t="str">
            <v>20</v>
          </cell>
          <cell r="E2433" t="str">
            <v>NE</v>
          </cell>
          <cell r="F2433">
            <v>20</v>
          </cell>
          <cell r="G2433" t="str">
            <v>1/20NE RS POLY/COTTON 80/20 NEP - RAJVI</v>
          </cell>
          <cell r="H2433">
            <v>100</v>
          </cell>
          <cell r="I2433">
            <v>3.3</v>
          </cell>
          <cell r="J2433">
            <v>1860</v>
          </cell>
          <cell r="K2433">
            <v>92</v>
          </cell>
          <cell r="L2433">
            <v>26</v>
          </cell>
          <cell r="M2433">
            <v>0.7</v>
          </cell>
          <cell r="N2433">
            <v>26.009333064</v>
          </cell>
          <cell r="O2433">
            <v>436.95679547519995</v>
          </cell>
        </row>
        <row r="2434">
          <cell r="A2434">
            <v>54116</v>
          </cell>
          <cell r="B2434" t="str">
            <v>28gg, 30D, SJ, Santec</v>
          </cell>
          <cell r="C2434" t="str">
            <v>28</v>
          </cell>
          <cell r="D2434" t="str">
            <v>30</v>
          </cell>
          <cell r="E2434" t="str">
            <v>Ne</v>
          </cell>
          <cell r="F2434">
            <v>30</v>
          </cell>
          <cell r="G2434" t="str">
            <v>1/30Ne RS Combed Cotton</v>
          </cell>
          <cell r="H2434">
            <v>92</v>
          </cell>
          <cell r="I2434">
            <v>3.3</v>
          </cell>
          <cell r="J2434">
            <v>2640</v>
          </cell>
          <cell r="K2434">
            <v>92</v>
          </cell>
          <cell r="L2434">
            <v>28</v>
          </cell>
          <cell r="M2434">
            <v>0.7</v>
          </cell>
          <cell r="N2434">
            <v>26.504134271999995</v>
          </cell>
          <cell r="O2434">
            <v>445.26945576959986</v>
          </cell>
        </row>
        <row r="2435">
          <cell r="A2435">
            <v>54117</v>
          </cell>
          <cell r="B2435" t="str">
            <v>20gg, 30D, SJ, Orizio</v>
          </cell>
          <cell r="C2435" t="str">
            <v>20</v>
          </cell>
          <cell r="D2435" t="str">
            <v>20</v>
          </cell>
          <cell r="E2435" t="str">
            <v>Ne</v>
          </cell>
          <cell r="F2435">
            <v>20</v>
          </cell>
          <cell r="G2435" t="str">
            <v>1/20Ne RS Combed Cotton Slub 175</v>
          </cell>
          <cell r="H2435">
            <v>100</v>
          </cell>
          <cell r="I2435">
            <v>4.0999999999999996</v>
          </cell>
          <cell r="J2435">
            <v>1860</v>
          </cell>
          <cell r="K2435">
            <v>92</v>
          </cell>
          <cell r="L2435">
            <v>26</v>
          </cell>
          <cell r="M2435">
            <v>0.7</v>
          </cell>
          <cell r="N2435">
            <v>32.314625927999998</v>
          </cell>
          <cell r="O2435">
            <v>542.88571559039997</v>
          </cell>
        </row>
        <row r="2436">
          <cell r="A2436">
            <v>54120</v>
          </cell>
          <cell r="B2436" t="str">
            <v>28gg, 30D, SJ, Santec</v>
          </cell>
          <cell r="C2436" t="str">
            <v>28</v>
          </cell>
          <cell r="D2436" t="str">
            <v>30</v>
          </cell>
          <cell r="E2436" t="str">
            <v>Ne</v>
          </cell>
          <cell r="F2436">
            <v>30</v>
          </cell>
          <cell r="G2436" t="str">
            <v>1/30Ne RS Combed Cotton</v>
          </cell>
          <cell r="H2436">
            <v>100</v>
          </cell>
          <cell r="I2436">
            <v>2.85</v>
          </cell>
          <cell r="J2436">
            <v>2640</v>
          </cell>
          <cell r="K2436">
            <v>92</v>
          </cell>
          <cell r="L2436">
            <v>26</v>
          </cell>
          <cell r="M2436">
            <v>0.7</v>
          </cell>
          <cell r="N2436">
            <v>21.254938848000005</v>
          </cell>
          <cell r="O2436">
            <v>357.08297264640009</v>
          </cell>
        </row>
        <row r="2437">
          <cell r="A2437">
            <v>54122</v>
          </cell>
          <cell r="B2437" t="str">
            <v>28gg, 30D, SJ, Santec</v>
          </cell>
          <cell r="C2437" t="str">
            <v>28</v>
          </cell>
          <cell r="D2437" t="str">
            <v>40</v>
          </cell>
          <cell r="E2437" t="str">
            <v>Ne</v>
          </cell>
          <cell r="F2437">
            <v>40</v>
          </cell>
          <cell r="G2437" t="str">
            <v>1/40Ne RS Combed Cotton</v>
          </cell>
          <cell r="H2437">
            <v>95</v>
          </cell>
          <cell r="I2437">
            <v>3</v>
          </cell>
          <cell r="J2437">
            <v>2640</v>
          </cell>
          <cell r="K2437">
            <v>92</v>
          </cell>
          <cell r="L2437">
            <v>28</v>
          </cell>
          <cell r="M2437">
            <v>0.7</v>
          </cell>
          <cell r="N2437">
            <v>18.071000640000001</v>
          </cell>
          <cell r="O2437">
            <v>303.59281075199999</v>
          </cell>
        </row>
        <row r="2438">
          <cell r="A2438">
            <v>54149</v>
          </cell>
          <cell r="B2438" t="str">
            <v>28gg, 30D, SJ, Orizio</v>
          </cell>
          <cell r="C2438" t="str">
            <v>28</v>
          </cell>
          <cell r="D2438" t="str">
            <v>30</v>
          </cell>
          <cell r="E2438" t="str">
            <v>Ne</v>
          </cell>
          <cell r="F2438">
            <v>30</v>
          </cell>
          <cell r="G2438" t="str">
            <v>1/30Ne RS Cotton Marl  B30  ( z twist)</v>
          </cell>
          <cell r="H2438">
            <v>100</v>
          </cell>
          <cell r="I2438">
            <v>2.9</v>
          </cell>
          <cell r="J2438">
            <v>2640</v>
          </cell>
          <cell r="K2438">
            <v>92</v>
          </cell>
          <cell r="L2438">
            <v>26</v>
          </cell>
          <cell r="M2438">
            <v>0.65</v>
          </cell>
          <cell r="N2438">
            <v>21.627832511999998</v>
          </cell>
          <cell r="O2438">
            <v>337.39418718719998</v>
          </cell>
        </row>
        <row r="2439">
          <cell r="A2439">
            <v>54150</v>
          </cell>
          <cell r="B2439" t="str">
            <v>28gg, 30D, SJ, Orizio</v>
          </cell>
          <cell r="C2439" t="str">
            <v>28</v>
          </cell>
          <cell r="D2439" t="str">
            <v>30</v>
          </cell>
          <cell r="E2439" t="str">
            <v>Ne</v>
          </cell>
          <cell r="F2439">
            <v>30</v>
          </cell>
          <cell r="G2439" t="str">
            <v>1/30Ne RS BCI Cotton Marl (B13) / (HA213252)</v>
          </cell>
          <cell r="H2439">
            <v>100</v>
          </cell>
          <cell r="I2439">
            <v>2.9</v>
          </cell>
          <cell r="J2439">
            <v>2640</v>
          </cell>
          <cell r="K2439">
            <v>92</v>
          </cell>
          <cell r="L2439">
            <v>26</v>
          </cell>
          <cell r="M2439">
            <v>0.65</v>
          </cell>
          <cell r="N2439">
            <v>21.627832511999998</v>
          </cell>
          <cell r="O2439">
            <v>337.39418718719998</v>
          </cell>
        </row>
        <row r="2440">
          <cell r="A2440">
            <v>54151</v>
          </cell>
          <cell r="B2440" t="str">
            <v>28gg, 30D, SJ, Orizio</v>
          </cell>
          <cell r="C2440" t="str">
            <v>28</v>
          </cell>
          <cell r="D2440" t="str">
            <v>30</v>
          </cell>
          <cell r="E2440" t="str">
            <v>Ne</v>
          </cell>
          <cell r="F2440">
            <v>30</v>
          </cell>
          <cell r="G2440" t="str">
            <v>1/30Ne RS Cotton Marl (B0814)</v>
          </cell>
          <cell r="H2440">
            <v>100</v>
          </cell>
          <cell r="I2440">
            <v>2.9</v>
          </cell>
          <cell r="J2440">
            <v>2640</v>
          </cell>
          <cell r="K2440">
            <v>92</v>
          </cell>
          <cell r="L2440">
            <v>26</v>
          </cell>
          <cell r="M2440">
            <v>0.65</v>
          </cell>
          <cell r="N2440">
            <v>21.627832511999998</v>
          </cell>
          <cell r="O2440">
            <v>337.39418718719998</v>
          </cell>
        </row>
        <row r="2441">
          <cell r="A2441">
            <v>54152</v>
          </cell>
          <cell r="B2441" t="str">
            <v>28gg, 30D, SJ, Orizio</v>
          </cell>
          <cell r="C2441" t="str">
            <v>28</v>
          </cell>
          <cell r="D2441" t="str">
            <v>30</v>
          </cell>
          <cell r="E2441" t="str">
            <v>Ne</v>
          </cell>
          <cell r="F2441">
            <v>30</v>
          </cell>
          <cell r="G2441" t="str">
            <v>1/30Ne RS BCI Cotton marl B0827-HBCI100C429173</v>
          </cell>
          <cell r="H2441">
            <v>100</v>
          </cell>
          <cell r="I2441">
            <v>2.9</v>
          </cell>
          <cell r="J2441">
            <v>2640</v>
          </cell>
          <cell r="K2441">
            <v>92</v>
          </cell>
          <cell r="L2441">
            <v>26</v>
          </cell>
          <cell r="M2441">
            <v>0.65</v>
          </cell>
          <cell r="N2441">
            <v>21.627832511999998</v>
          </cell>
          <cell r="O2441">
            <v>337.39418718719998</v>
          </cell>
        </row>
        <row r="2442">
          <cell r="A2442">
            <v>54153</v>
          </cell>
          <cell r="B2442" t="str">
            <v>28gg, 30D, SJ, Orizio</v>
          </cell>
          <cell r="C2442" t="str">
            <v>28</v>
          </cell>
          <cell r="D2442" t="str">
            <v>30</v>
          </cell>
          <cell r="E2442" t="str">
            <v>Ne</v>
          </cell>
          <cell r="F2442">
            <v>30</v>
          </cell>
          <cell r="G2442" t="str">
            <v>1/30Ne RS Cotton Marl (B0874)</v>
          </cell>
          <cell r="H2442">
            <v>100</v>
          </cell>
          <cell r="I2442">
            <v>2.9</v>
          </cell>
          <cell r="J2442">
            <v>2640</v>
          </cell>
          <cell r="K2442">
            <v>92</v>
          </cell>
          <cell r="L2442">
            <v>26</v>
          </cell>
          <cell r="M2442">
            <v>0.65</v>
          </cell>
          <cell r="N2442">
            <v>21.627832511999998</v>
          </cell>
          <cell r="O2442">
            <v>337.39418718719998</v>
          </cell>
        </row>
        <row r="2443">
          <cell r="A2443">
            <v>54154</v>
          </cell>
          <cell r="B2443" t="str">
            <v>28gg, 30D, SJ, Orizio</v>
          </cell>
          <cell r="C2443" t="str">
            <v>28</v>
          </cell>
          <cell r="D2443" t="str">
            <v>30</v>
          </cell>
          <cell r="E2443" t="str">
            <v>Ne</v>
          </cell>
          <cell r="F2443">
            <v>30</v>
          </cell>
          <cell r="G2443" t="str">
            <v>1/30Ne RS Cotton Marl (B8929) / (HCL6313)</v>
          </cell>
          <cell r="H2443">
            <v>100</v>
          </cell>
          <cell r="I2443">
            <v>2.9</v>
          </cell>
          <cell r="J2443">
            <v>2640</v>
          </cell>
          <cell r="K2443">
            <v>92</v>
          </cell>
          <cell r="L2443">
            <v>26</v>
          </cell>
          <cell r="M2443">
            <v>0.65</v>
          </cell>
          <cell r="N2443">
            <v>21.627832511999998</v>
          </cell>
          <cell r="O2443">
            <v>337.39418718719998</v>
          </cell>
        </row>
        <row r="2444">
          <cell r="A2444">
            <v>54155</v>
          </cell>
          <cell r="B2444" t="str">
            <v>28gg, 30D, SJ, Orizio</v>
          </cell>
          <cell r="C2444" t="str">
            <v>28</v>
          </cell>
          <cell r="D2444" t="str">
            <v>30</v>
          </cell>
          <cell r="E2444" t="str">
            <v>Ne</v>
          </cell>
          <cell r="F2444">
            <v>30</v>
          </cell>
          <cell r="G2444" t="str">
            <v>1/30Ne RS Cotton Marl (B50) / (H150R)</v>
          </cell>
          <cell r="H2444">
            <v>100</v>
          </cell>
          <cell r="I2444">
            <v>2.9</v>
          </cell>
          <cell r="J2444">
            <v>2640</v>
          </cell>
          <cell r="K2444">
            <v>92</v>
          </cell>
          <cell r="L2444">
            <v>26</v>
          </cell>
          <cell r="M2444">
            <v>0.65</v>
          </cell>
          <cell r="N2444">
            <v>21.627832511999998</v>
          </cell>
          <cell r="O2444">
            <v>337.39418718719998</v>
          </cell>
        </row>
        <row r="2445">
          <cell r="A2445">
            <v>54156</v>
          </cell>
          <cell r="B2445" t="str">
            <v>28gg, 30D, SJ, Orizio</v>
          </cell>
          <cell r="C2445" t="str">
            <v>28</v>
          </cell>
          <cell r="D2445" t="str">
            <v>30</v>
          </cell>
          <cell r="E2445" t="str">
            <v>Ne</v>
          </cell>
          <cell r="F2445">
            <v>30</v>
          </cell>
          <cell r="G2445" t="str">
            <v>1/30Ne RS BCI Cotton Marl B8804 / HBCI100C429070</v>
          </cell>
          <cell r="H2445">
            <v>100</v>
          </cell>
          <cell r="I2445">
            <v>2.9</v>
          </cell>
          <cell r="J2445">
            <v>2640</v>
          </cell>
          <cell r="K2445">
            <v>92</v>
          </cell>
          <cell r="L2445">
            <v>26</v>
          </cell>
          <cell r="M2445">
            <v>0.65</v>
          </cell>
          <cell r="N2445">
            <v>21.627832511999998</v>
          </cell>
          <cell r="O2445">
            <v>337.39418718719998</v>
          </cell>
        </row>
        <row r="2446">
          <cell r="A2446">
            <v>54157</v>
          </cell>
          <cell r="B2446" t="str">
            <v>28gg, 30D, SJ, Santec</v>
          </cell>
          <cell r="C2446" t="str">
            <v>28</v>
          </cell>
          <cell r="D2446" t="str">
            <v>40</v>
          </cell>
          <cell r="E2446" t="str">
            <v>Ne</v>
          </cell>
          <cell r="F2446">
            <v>40</v>
          </cell>
          <cell r="G2446" t="str">
            <v>1/40Ne RS BCI Cotton Marl (B30/HA319048)</v>
          </cell>
          <cell r="H2446">
            <v>95</v>
          </cell>
          <cell r="I2446">
            <v>3.1</v>
          </cell>
          <cell r="J2446">
            <v>2640</v>
          </cell>
          <cell r="K2446">
            <v>92</v>
          </cell>
          <cell r="L2446">
            <v>28</v>
          </cell>
          <cell r="M2446">
            <v>0.65</v>
          </cell>
          <cell r="N2446">
            <v>18.673367328000001</v>
          </cell>
          <cell r="O2446">
            <v>291.30453031680003</v>
          </cell>
        </row>
        <row r="2447">
          <cell r="A2447">
            <v>54158</v>
          </cell>
          <cell r="B2447" t="str">
            <v>28gg, 30D, SJ, Santec</v>
          </cell>
          <cell r="C2447" t="str">
            <v>28</v>
          </cell>
          <cell r="D2447" t="str">
            <v>40</v>
          </cell>
          <cell r="E2447" t="str">
            <v>Ne</v>
          </cell>
          <cell r="F2447">
            <v>40</v>
          </cell>
          <cell r="G2447" t="str">
            <v>1/40Ne RS Cotton Marl (B13)</v>
          </cell>
          <cell r="H2447">
            <v>95</v>
          </cell>
          <cell r="I2447">
            <v>3.1</v>
          </cell>
          <cell r="J2447">
            <v>2640</v>
          </cell>
          <cell r="K2447">
            <v>92</v>
          </cell>
          <cell r="L2447">
            <v>28</v>
          </cell>
          <cell r="M2447">
            <v>0.65</v>
          </cell>
          <cell r="N2447">
            <v>18.673367328000001</v>
          </cell>
          <cell r="O2447">
            <v>291.30453031680003</v>
          </cell>
        </row>
        <row r="2448">
          <cell r="A2448">
            <v>54159</v>
          </cell>
          <cell r="B2448" t="str">
            <v>28gg, 30D, SJ, Santec</v>
          </cell>
          <cell r="C2448" t="str">
            <v>28</v>
          </cell>
          <cell r="D2448" t="str">
            <v>40</v>
          </cell>
          <cell r="E2448" t="str">
            <v>Ne</v>
          </cell>
          <cell r="F2448">
            <v>40</v>
          </cell>
          <cell r="G2448" t="str">
            <v>1/40Ne RS Cotton Marl (B0814)</v>
          </cell>
          <cell r="H2448">
            <v>95</v>
          </cell>
          <cell r="I2448">
            <v>3.1</v>
          </cell>
          <cell r="J2448">
            <v>2640</v>
          </cell>
          <cell r="K2448">
            <v>92</v>
          </cell>
          <cell r="L2448">
            <v>28</v>
          </cell>
          <cell r="M2448">
            <v>0.65</v>
          </cell>
          <cell r="N2448">
            <v>18.673367328000001</v>
          </cell>
          <cell r="O2448">
            <v>291.30453031680003</v>
          </cell>
        </row>
        <row r="2449">
          <cell r="A2449">
            <v>54160</v>
          </cell>
          <cell r="B2449" t="str">
            <v>28gg, 30D, SJ, Santec</v>
          </cell>
          <cell r="C2449" t="str">
            <v>28</v>
          </cell>
          <cell r="D2449" t="str">
            <v>40</v>
          </cell>
          <cell r="E2449" t="str">
            <v>Ne</v>
          </cell>
          <cell r="F2449">
            <v>40</v>
          </cell>
          <cell r="G2449" t="str">
            <v>1/40Ne RS BCI Cotton Marl (B0827/HBCI100C429173)</v>
          </cell>
          <cell r="H2449">
            <v>95</v>
          </cell>
          <cell r="I2449">
            <v>3.1</v>
          </cell>
          <cell r="J2449">
            <v>2640</v>
          </cell>
          <cell r="K2449">
            <v>92</v>
          </cell>
          <cell r="L2449">
            <v>28</v>
          </cell>
          <cell r="M2449">
            <v>0.65</v>
          </cell>
          <cell r="N2449">
            <v>18.673367328000001</v>
          </cell>
          <cell r="O2449">
            <v>291.30453031680003</v>
          </cell>
        </row>
        <row r="2450">
          <cell r="A2450">
            <v>54161</v>
          </cell>
          <cell r="B2450" t="str">
            <v>28gg, 30D, SJ, Santec</v>
          </cell>
          <cell r="C2450" t="str">
            <v>28</v>
          </cell>
          <cell r="D2450" t="str">
            <v>40</v>
          </cell>
          <cell r="E2450" t="str">
            <v>Ne</v>
          </cell>
          <cell r="F2450">
            <v>40</v>
          </cell>
          <cell r="G2450" t="str">
            <v>1/40Ne RS Cotton Marl (B0874)</v>
          </cell>
          <cell r="H2450">
            <v>95</v>
          </cell>
          <cell r="I2450">
            <v>3.1</v>
          </cell>
          <cell r="J2450">
            <v>2640</v>
          </cell>
          <cell r="K2450">
            <v>92</v>
          </cell>
          <cell r="L2450">
            <v>28</v>
          </cell>
          <cell r="M2450">
            <v>0.65</v>
          </cell>
          <cell r="N2450">
            <v>18.673367328000001</v>
          </cell>
          <cell r="O2450">
            <v>291.30453031680003</v>
          </cell>
        </row>
        <row r="2451">
          <cell r="A2451">
            <v>54162</v>
          </cell>
          <cell r="B2451" t="str">
            <v>28gg, 30D, SJ, Santec</v>
          </cell>
          <cell r="C2451" t="str">
            <v>28</v>
          </cell>
          <cell r="D2451" t="str">
            <v>40</v>
          </cell>
          <cell r="E2451" t="str">
            <v>Ne</v>
          </cell>
          <cell r="F2451">
            <v>40</v>
          </cell>
          <cell r="G2451" t="str">
            <v>1/40Ne RS Cotton Marl (B8929)</v>
          </cell>
          <cell r="H2451">
            <v>95</v>
          </cell>
          <cell r="I2451">
            <v>3.1</v>
          </cell>
          <cell r="J2451">
            <v>2640</v>
          </cell>
          <cell r="K2451">
            <v>92</v>
          </cell>
          <cell r="L2451">
            <v>28</v>
          </cell>
          <cell r="M2451">
            <v>0.65</v>
          </cell>
          <cell r="N2451">
            <v>18.673367328000001</v>
          </cell>
          <cell r="O2451">
            <v>291.30453031680003</v>
          </cell>
        </row>
        <row r="2452">
          <cell r="A2452">
            <v>54163</v>
          </cell>
          <cell r="B2452" t="str">
            <v>28gg, 30D, SJ, Santec</v>
          </cell>
          <cell r="C2452" t="str">
            <v>28</v>
          </cell>
          <cell r="D2452" t="str">
            <v>40</v>
          </cell>
          <cell r="E2452" t="str">
            <v>Ne</v>
          </cell>
          <cell r="F2452">
            <v>40</v>
          </cell>
          <cell r="G2452" t="str">
            <v>1/40Ne RS Cotton Marl (B50)</v>
          </cell>
          <cell r="H2452">
            <v>95</v>
          </cell>
          <cell r="I2452">
            <v>3.1</v>
          </cell>
          <cell r="J2452">
            <v>2640</v>
          </cell>
          <cell r="K2452">
            <v>92</v>
          </cell>
          <cell r="L2452">
            <v>28</v>
          </cell>
          <cell r="M2452">
            <v>0.65</v>
          </cell>
          <cell r="N2452">
            <v>18.673367328000001</v>
          </cell>
          <cell r="O2452">
            <v>291.30453031680003</v>
          </cell>
        </row>
        <row r="2453">
          <cell r="A2453">
            <v>54164</v>
          </cell>
          <cell r="B2453" t="str">
            <v>28gg, 30D, SJ, Santec</v>
          </cell>
          <cell r="C2453" t="str">
            <v>28</v>
          </cell>
          <cell r="D2453" t="str">
            <v>40</v>
          </cell>
          <cell r="E2453" t="str">
            <v>Ne</v>
          </cell>
          <cell r="F2453">
            <v>40</v>
          </cell>
          <cell r="G2453" t="str">
            <v>1/40Ne RS Cotton Marl (B0820) / (HCL6622)</v>
          </cell>
          <cell r="H2453">
            <v>95</v>
          </cell>
          <cell r="I2453">
            <v>3.1</v>
          </cell>
          <cell r="J2453">
            <v>2640</v>
          </cell>
          <cell r="K2453">
            <v>92</v>
          </cell>
          <cell r="L2453">
            <v>28</v>
          </cell>
          <cell r="M2453">
            <v>0.65</v>
          </cell>
          <cell r="N2453">
            <v>18.673367328000001</v>
          </cell>
          <cell r="O2453">
            <v>291.30453031680003</v>
          </cell>
        </row>
        <row r="2454">
          <cell r="A2454">
            <v>54165</v>
          </cell>
          <cell r="B2454" t="str">
            <v>28gg, 30D, SJ, Santec</v>
          </cell>
          <cell r="C2454" t="str">
            <v>28</v>
          </cell>
          <cell r="D2454" t="str">
            <v>40</v>
          </cell>
          <cell r="E2454" t="str">
            <v>Ne</v>
          </cell>
          <cell r="F2454">
            <v>40</v>
          </cell>
          <cell r="G2454" t="str">
            <v>1/40Ne RS BCI Cotton Marl (B8804) / (HBCI100C429070)</v>
          </cell>
          <cell r="H2454">
            <v>95</v>
          </cell>
          <cell r="I2454">
            <v>3.1</v>
          </cell>
          <cell r="J2454">
            <v>2640</v>
          </cell>
          <cell r="K2454">
            <v>92</v>
          </cell>
          <cell r="L2454">
            <v>28</v>
          </cell>
          <cell r="M2454">
            <v>0.65</v>
          </cell>
          <cell r="N2454">
            <v>18.673367328000001</v>
          </cell>
          <cell r="O2454">
            <v>291.30453031680003</v>
          </cell>
        </row>
        <row r="2455">
          <cell r="A2455">
            <v>54171</v>
          </cell>
          <cell r="B2455" t="str">
            <v>28gg, 30D, SJ, Orizio</v>
          </cell>
          <cell r="C2455" t="str">
            <v>28</v>
          </cell>
          <cell r="D2455" t="str">
            <v>30</v>
          </cell>
          <cell r="E2455" t="str">
            <v>Ne</v>
          </cell>
          <cell r="F2455">
            <v>30</v>
          </cell>
          <cell r="G2455" t="str">
            <v>1/30Ne RS Cotton Marl (B0820)</v>
          </cell>
          <cell r="H2455">
            <v>100</v>
          </cell>
          <cell r="I2455">
            <v>2.9</v>
          </cell>
          <cell r="J2455">
            <v>2640</v>
          </cell>
          <cell r="K2455">
            <v>92</v>
          </cell>
          <cell r="L2455">
            <v>26</v>
          </cell>
          <cell r="M2455">
            <v>0.65</v>
          </cell>
          <cell r="N2455">
            <v>21.627832511999998</v>
          </cell>
          <cell r="O2455">
            <v>337.39418718719998</v>
          </cell>
        </row>
        <row r="2456">
          <cell r="A2456">
            <v>54172</v>
          </cell>
          <cell r="B2456" t="str">
            <v>28gg, 30D, SJ, Santec</v>
          </cell>
          <cell r="C2456" t="str">
            <v>28</v>
          </cell>
          <cell r="D2456" t="str">
            <v>30</v>
          </cell>
          <cell r="E2456" t="str">
            <v>Ne</v>
          </cell>
          <cell r="F2456">
            <v>30</v>
          </cell>
          <cell r="G2456" t="str">
            <v>1/30Ne RS Cotton Marl (CC24BK19516)</v>
          </cell>
          <cell r="H2456">
            <v>92</v>
          </cell>
          <cell r="I2456">
            <v>3.3</v>
          </cell>
          <cell r="J2456">
            <v>2640</v>
          </cell>
          <cell r="K2456">
            <v>92</v>
          </cell>
          <cell r="L2456">
            <v>28</v>
          </cell>
          <cell r="M2456">
            <v>0.65</v>
          </cell>
          <cell r="N2456">
            <v>26.504134271999995</v>
          </cell>
          <cell r="O2456">
            <v>413.46449464319994</v>
          </cell>
        </row>
        <row r="2457">
          <cell r="A2457">
            <v>54173</v>
          </cell>
          <cell r="B2457" t="str">
            <v>28gg, 30D, SJ, Orizio</v>
          </cell>
          <cell r="C2457" t="str">
            <v>28</v>
          </cell>
          <cell r="D2457" t="str">
            <v>30</v>
          </cell>
          <cell r="E2457" t="str">
            <v>Ne</v>
          </cell>
          <cell r="F2457">
            <v>30</v>
          </cell>
          <cell r="G2457" t="str">
            <v>1/30Ne RS Combed Cotton</v>
          </cell>
          <cell r="H2457">
            <v>87</v>
          </cell>
          <cell r="I2457">
            <v>3.3</v>
          </cell>
          <cell r="J2457">
            <v>2640</v>
          </cell>
          <cell r="K2457">
            <v>92</v>
          </cell>
          <cell r="L2457">
            <v>28</v>
          </cell>
          <cell r="M2457">
            <v>0.7</v>
          </cell>
          <cell r="N2457">
            <v>26.504134271999995</v>
          </cell>
          <cell r="O2457">
            <v>445.26945576959986</v>
          </cell>
        </row>
        <row r="2458">
          <cell r="A2458">
            <v>54174</v>
          </cell>
          <cell r="B2458" t="str">
            <v>28gg, 30D, SJ, Orizio</v>
          </cell>
          <cell r="C2458" t="str">
            <v>28</v>
          </cell>
          <cell r="D2458" t="str">
            <v>30</v>
          </cell>
          <cell r="E2458" t="str">
            <v>Ne</v>
          </cell>
          <cell r="F2458">
            <v>30</v>
          </cell>
          <cell r="G2458" t="str">
            <v>1/30Ne RS Combed Cotton</v>
          </cell>
          <cell r="H2458">
            <v>93</v>
          </cell>
          <cell r="I2458">
            <v>3.35</v>
          </cell>
          <cell r="J2458">
            <v>2640</v>
          </cell>
          <cell r="K2458">
            <v>92</v>
          </cell>
          <cell r="L2458">
            <v>28</v>
          </cell>
          <cell r="M2458">
            <v>0.7</v>
          </cell>
          <cell r="N2458">
            <v>26.905712063999999</v>
          </cell>
          <cell r="O2458">
            <v>452.01596267519994</v>
          </cell>
        </row>
        <row r="2459">
          <cell r="A2459">
            <v>54182</v>
          </cell>
          <cell r="B2459" t="str">
            <v>28gg, 30D, SJ, Santec</v>
          </cell>
          <cell r="C2459" t="str">
            <v>28</v>
          </cell>
          <cell r="D2459" t="str">
            <v>40</v>
          </cell>
          <cell r="E2459" t="str">
            <v>Ne</v>
          </cell>
          <cell r="F2459">
            <v>40</v>
          </cell>
          <cell r="G2459" t="str">
            <v>1/40Ne RS Cotton Marl (B65)</v>
          </cell>
          <cell r="H2459">
            <v>95</v>
          </cell>
          <cell r="I2459">
            <v>3.1</v>
          </cell>
          <cell r="J2459">
            <v>2640</v>
          </cell>
          <cell r="K2459">
            <v>92</v>
          </cell>
          <cell r="L2459">
            <v>28</v>
          </cell>
          <cell r="M2459">
            <v>0.65</v>
          </cell>
          <cell r="N2459">
            <v>18.673367328000001</v>
          </cell>
          <cell r="O2459">
            <v>291.30453031680003</v>
          </cell>
        </row>
        <row r="2460">
          <cell r="A2460">
            <v>54188</v>
          </cell>
          <cell r="B2460" t="str">
            <v>28gg, 30D, SJ, Orizio</v>
          </cell>
          <cell r="C2460" t="str">
            <v>28</v>
          </cell>
          <cell r="D2460" t="str">
            <v>40</v>
          </cell>
          <cell r="E2460" t="str">
            <v>Ne</v>
          </cell>
          <cell r="F2460">
            <v>40</v>
          </cell>
          <cell r="G2460" t="str">
            <v>1/40Ne RS Combed Cotton</v>
          </cell>
          <cell r="H2460">
            <v>95</v>
          </cell>
          <cell r="I2460">
            <v>2.75</v>
          </cell>
          <cell r="J2460">
            <v>2640</v>
          </cell>
          <cell r="K2460">
            <v>92</v>
          </cell>
          <cell r="L2460">
            <v>28</v>
          </cell>
          <cell r="M2460">
            <v>0.7</v>
          </cell>
          <cell r="N2460">
            <v>16.565083919999999</v>
          </cell>
          <cell r="O2460">
            <v>278.29340985599993</v>
          </cell>
        </row>
        <row r="2461">
          <cell r="A2461">
            <v>54189</v>
          </cell>
          <cell r="B2461" t="str">
            <v>28gg, 30D, SJ, Orizio</v>
          </cell>
          <cell r="C2461" t="str">
            <v>28</v>
          </cell>
          <cell r="D2461" t="str">
            <v>60</v>
          </cell>
          <cell r="E2461" t="str">
            <v>Ne</v>
          </cell>
          <cell r="F2461">
            <v>60</v>
          </cell>
          <cell r="G2461" t="str">
            <v>2/60Ne RS Combed Cotton</v>
          </cell>
          <cell r="H2461">
            <v>100</v>
          </cell>
          <cell r="I2461">
            <v>2.4</v>
          </cell>
          <cell r="J2461">
            <v>2640</v>
          </cell>
          <cell r="K2461">
            <v>92</v>
          </cell>
          <cell r="L2461">
            <v>26</v>
          </cell>
          <cell r="M2461">
            <v>0.7</v>
          </cell>
          <cell r="N2461">
            <v>8.9494479360000003</v>
          </cell>
          <cell r="O2461">
            <v>150.35072532479998</v>
          </cell>
        </row>
        <row r="2462">
          <cell r="A2462">
            <v>54196</v>
          </cell>
          <cell r="B2462" t="str">
            <v>24gg, 30D, SJ, Orizio</v>
          </cell>
          <cell r="C2462" t="str">
            <v>24</v>
          </cell>
          <cell r="D2462" t="str">
            <v>40</v>
          </cell>
          <cell r="E2462" t="str">
            <v>Ne</v>
          </cell>
          <cell r="F2462">
            <v>40</v>
          </cell>
          <cell r="G2462" t="str">
            <v>1/40Ne RS Combed Cotton</v>
          </cell>
          <cell r="H2462">
            <v>93</v>
          </cell>
          <cell r="I2462">
            <v>3</v>
          </cell>
          <cell r="J2462">
            <v>2220</v>
          </cell>
          <cell r="K2462">
            <v>92</v>
          </cell>
          <cell r="L2462">
            <v>28</v>
          </cell>
          <cell r="M2462">
            <v>0.7</v>
          </cell>
          <cell r="N2462">
            <v>15.19606872</v>
          </cell>
          <cell r="O2462">
            <v>255.29395449599997</v>
          </cell>
        </row>
        <row r="2463">
          <cell r="A2463">
            <v>54199</v>
          </cell>
          <cell r="B2463" t="str">
            <v>28gg, 30D, SJ, Orizio</v>
          </cell>
          <cell r="C2463" t="str">
            <v>28</v>
          </cell>
          <cell r="D2463" t="str">
            <v>30</v>
          </cell>
          <cell r="E2463" t="str">
            <v>Ne</v>
          </cell>
          <cell r="F2463">
            <v>30</v>
          </cell>
          <cell r="G2463" t="str">
            <v>1/30Ne RS Combed Cotton</v>
          </cell>
          <cell r="H2463">
            <v>100</v>
          </cell>
          <cell r="I2463">
            <v>2.6</v>
          </cell>
          <cell r="J2463">
            <v>2640</v>
          </cell>
          <cell r="K2463">
            <v>92</v>
          </cell>
          <cell r="L2463">
            <v>26</v>
          </cell>
          <cell r="M2463">
            <v>0.7</v>
          </cell>
          <cell r="N2463">
            <v>19.390470528000005</v>
          </cell>
          <cell r="O2463">
            <v>325.75990487040008</v>
          </cell>
        </row>
        <row r="2464">
          <cell r="A2464">
            <v>54200</v>
          </cell>
          <cell r="B2464" t="str">
            <v>28gg, 30D, SJ, Orizio</v>
          </cell>
          <cell r="C2464" t="str">
            <v>28</v>
          </cell>
          <cell r="D2464" t="str">
            <v>40</v>
          </cell>
          <cell r="E2464" t="str">
            <v>Ne</v>
          </cell>
          <cell r="F2464">
            <v>40</v>
          </cell>
          <cell r="G2464" t="str">
            <v>1/40Ne RS Cotton Marl (SB20479)</v>
          </cell>
          <cell r="H2464">
            <v>93</v>
          </cell>
          <cell r="I2464">
            <v>2.95</v>
          </cell>
          <cell r="J2464">
            <v>2640</v>
          </cell>
          <cell r="K2464">
            <v>92</v>
          </cell>
          <cell r="L2464">
            <v>28</v>
          </cell>
          <cell r="M2464">
            <v>0.65</v>
          </cell>
          <cell r="N2464">
            <v>17.769817296000003</v>
          </cell>
          <cell r="O2464">
            <v>277.20914981760006</v>
          </cell>
        </row>
        <row r="2465">
          <cell r="A2465">
            <v>54201</v>
          </cell>
          <cell r="B2465" t="str">
            <v>28gg, 30D, SJ, Orizio</v>
          </cell>
          <cell r="C2465" t="str">
            <v>28</v>
          </cell>
          <cell r="D2465" t="str">
            <v>40</v>
          </cell>
          <cell r="E2465" t="str">
            <v>Ne</v>
          </cell>
          <cell r="F2465">
            <v>40</v>
          </cell>
          <cell r="G2465" t="str">
            <v>1/40Ne RS Cotton Marl (SB20478)</v>
          </cell>
          <cell r="H2465">
            <v>93</v>
          </cell>
          <cell r="I2465">
            <v>2.95</v>
          </cell>
          <cell r="J2465">
            <v>2640</v>
          </cell>
          <cell r="K2465">
            <v>92</v>
          </cell>
          <cell r="L2465">
            <v>28</v>
          </cell>
          <cell r="M2465">
            <v>0.65</v>
          </cell>
          <cell r="N2465">
            <v>17.769817296000003</v>
          </cell>
          <cell r="O2465">
            <v>277.20914981760006</v>
          </cell>
        </row>
        <row r="2466">
          <cell r="A2466">
            <v>54202</v>
          </cell>
          <cell r="B2466" t="str">
            <v>28gg, 30D, SJ, Orizio</v>
          </cell>
          <cell r="C2466" t="str">
            <v>28</v>
          </cell>
          <cell r="D2466" t="str">
            <v>40</v>
          </cell>
          <cell r="E2466" t="str">
            <v>Ne</v>
          </cell>
          <cell r="F2466">
            <v>40</v>
          </cell>
          <cell r="G2466" t="str">
            <v>1/40Ne RS Cotton Marl (SG20501)</v>
          </cell>
          <cell r="H2466">
            <v>93</v>
          </cell>
          <cell r="I2466">
            <v>2.95</v>
          </cell>
          <cell r="J2466">
            <v>2640</v>
          </cell>
          <cell r="K2466">
            <v>92</v>
          </cell>
          <cell r="L2466">
            <v>28</v>
          </cell>
          <cell r="M2466">
            <v>0.65</v>
          </cell>
          <cell r="N2466">
            <v>17.769817296000003</v>
          </cell>
          <cell r="O2466">
            <v>277.20914981760006</v>
          </cell>
        </row>
        <row r="2467">
          <cell r="A2467">
            <v>54203</v>
          </cell>
          <cell r="B2467" t="str">
            <v>28gg, 30D, SJ, Orizio</v>
          </cell>
          <cell r="C2467" t="str">
            <v>28</v>
          </cell>
          <cell r="D2467" t="str">
            <v>40</v>
          </cell>
          <cell r="E2467" t="str">
            <v>Ne</v>
          </cell>
          <cell r="F2467">
            <v>40</v>
          </cell>
          <cell r="G2467" t="str">
            <v>1/40Ne RS Cotton Marl (SG20500)</v>
          </cell>
          <cell r="H2467">
            <v>93</v>
          </cell>
          <cell r="I2467">
            <v>2.95</v>
          </cell>
          <cell r="J2467">
            <v>2640</v>
          </cell>
          <cell r="K2467">
            <v>92</v>
          </cell>
          <cell r="L2467">
            <v>28</v>
          </cell>
          <cell r="M2467">
            <v>0.65</v>
          </cell>
          <cell r="N2467">
            <v>17.769817296000003</v>
          </cell>
          <cell r="O2467">
            <v>277.20914981760006</v>
          </cell>
        </row>
        <row r="2468">
          <cell r="A2468">
            <v>54204</v>
          </cell>
          <cell r="B2468" t="str">
            <v>28gg, 30D, SJ, Orizio</v>
          </cell>
          <cell r="C2468" t="str">
            <v>28</v>
          </cell>
          <cell r="D2468" t="str">
            <v>40</v>
          </cell>
          <cell r="E2468" t="str">
            <v>Ne</v>
          </cell>
          <cell r="F2468">
            <v>40</v>
          </cell>
          <cell r="G2468" t="str">
            <v>1/40Ne RS Cotton Marl (SG20499)</v>
          </cell>
          <cell r="H2468">
            <v>93</v>
          </cell>
          <cell r="I2468">
            <v>2.95</v>
          </cell>
          <cell r="J2468">
            <v>2640</v>
          </cell>
          <cell r="K2468">
            <v>92</v>
          </cell>
          <cell r="L2468">
            <v>28</v>
          </cell>
          <cell r="M2468">
            <v>0.65</v>
          </cell>
          <cell r="N2468">
            <v>17.769817296000003</v>
          </cell>
          <cell r="O2468">
            <v>277.20914981760006</v>
          </cell>
        </row>
        <row r="2469">
          <cell r="A2469">
            <v>54205</v>
          </cell>
          <cell r="B2469" t="str">
            <v>28gg, 30D, SJ, Orizio</v>
          </cell>
          <cell r="C2469" t="str">
            <v>28</v>
          </cell>
          <cell r="D2469" t="str">
            <v>40</v>
          </cell>
          <cell r="E2469" t="str">
            <v>Ne</v>
          </cell>
          <cell r="F2469">
            <v>40</v>
          </cell>
          <cell r="G2469" t="str">
            <v>1/40Ne RS Cotton Marl (SB20477)</v>
          </cell>
          <cell r="H2469">
            <v>93</v>
          </cell>
          <cell r="I2469">
            <v>2.95</v>
          </cell>
          <cell r="J2469">
            <v>2640</v>
          </cell>
          <cell r="K2469">
            <v>92</v>
          </cell>
          <cell r="L2469">
            <v>28</v>
          </cell>
          <cell r="M2469">
            <v>0.65</v>
          </cell>
          <cell r="N2469">
            <v>17.769817296000003</v>
          </cell>
          <cell r="O2469">
            <v>277.20914981760006</v>
          </cell>
        </row>
        <row r="2470">
          <cell r="A2470">
            <v>54206</v>
          </cell>
          <cell r="B2470" t="str">
            <v>28gg, 30D, SJ, Orizio</v>
          </cell>
          <cell r="C2470" t="str">
            <v>28</v>
          </cell>
          <cell r="D2470" t="str">
            <v>40</v>
          </cell>
          <cell r="E2470" t="str">
            <v>Ne</v>
          </cell>
          <cell r="F2470">
            <v>40</v>
          </cell>
          <cell r="G2470" t="str">
            <v>1/40Ne RS Cotton Marl (SO25363)</v>
          </cell>
          <cell r="H2470">
            <v>93</v>
          </cell>
          <cell r="I2470">
            <v>2.95</v>
          </cell>
          <cell r="J2470">
            <v>2640</v>
          </cell>
          <cell r="K2470">
            <v>92</v>
          </cell>
          <cell r="L2470">
            <v>28</v>
          </cell>
          <cell r="M2470">
            <v>0.65</v>
          </cell>
          <cell r="N2470">
            <v>17.769817296000003</v>
          </cell>
          <cell r="O2470">
            <v>277.20914981760006</v>
          </cell>
        </row>
        <row r="2471">
          <cell r="A2471">
            <v>54207</v>
          </cell>
          <cell r="B2471" t="str">
            <v>28gg, 30D, SJ, Orizio</v>
          </cell>
          <cell r="C2471" t="str">
            <v>28</v>
          </cell>
          <cell r="D2471" t="str">
            <v>40</v>
          </cell>
          <cell r="E2471" t="str">
            <v>Ne</v>
          </cell>
          <cell r="F2471">
            <v>40</v>
          </cell>
          <cell r="G2471" t="str">
            <v>1/40Ne RS Cotton Marl (SV25362 )</v>
          </cell>
          <cell r="H2471">
            <v>93</v>
          </cell>
          <cell r="I2471">
            <v>2.95</v>
          </cell>
          <cell r="J2471">
            <v>2640</v>
          </cell>
          <cell r="K2471">
            <v>92</v>
          </cell>
          <cell r="L2471">
            <v>28</v>
          </cell>
          <cell r="M2471">
            <v>0.65</v>
          </cell>
          <cell r="N2471">
            <v>17.769817296000003</v>
          </cell>
          <cell r="O2471">
            <v>277.20914981760006</v>
          </cell>
        </row>
        <row r="2472">
          <cell r="A2472">
            <v>54208</v>
          </cell>
          <cell r="B2472" t="str">
            <v>28gg, 30D, SJ, Orizio</v>
          </cell>
          <cell r="C2472" t="str">
            <v>28</v>
          </cell>
          <cell r="D2472" t="str">
            <v>40</v>
          </cell>
          <cell r="E2472" t="str">
            <v>Ne</v>
          </cell>
          <cell r="F2472">
            <v>40</v>
          </cell>
          <cell r="G2472" t="str">
            <v>1/40Ne RS Cotton Marl (SGR20498)</v>
          </cell>
          <cell r="H2472">
            <v>93</v>
          </cell>
          <cell r="I2472">
            <v>2.95</v>
          </cell>
          <cell r="J2472">
            <v>2640</v>
          </cell>
          <cell r="K2472">
            <v>92</v>
          </cell>
          <cell r="L2472">
            <v>28</v>
          </cell>
          <cell r="M2472">
            <v>0.65</v>
          </cell>
          <cell r="N2472">
            <v>17.769817296000003</v>
          </cell>
          <cell r="O2472">
            <v>277.20914981760006</v>
          </cell>
        </row>
        <row r="2473">
          <cell r="A2473">
            <v>54209</v>
          </cell>
          <cell r="B2473" t="str">
            <v>28gg, 30D, SJ, Orizio</v>
          </cell>
          <cell r="C2473" t="str">
            <v>28</v>
          </cell>
          <cell r="D2473" t="str">
            <v>40</v>
          </cell>
          <cell r="E2473" t="str">
            <v>Ne</v>
          </cell>
          <cell r="F2473">
            <v>40</v>
          </cell>
          <cell r="G2473" t="str">
            <v>1/40Ne RS Cotton Marl (SR25364)</v>
          </cell>
          <cell r="H2473">
            <v>93</v>
          </cell>
          <cell r="I2473">
            <v>2.95</v>
          </cell>
          <cell r="J2473">
            <v>2640</v>
          </cell>
          <cell r="K2473">
            <v>92</v>
          </cell>
          <cell r="L2473">
            <v>28</v>
          </cell>
          <cell r="M2473">
            <v>0.65</v>
          </cell>
          <cell r="N2473">
            <v>17.769817296000003</v>
          </cell>
          <cell r="O2473">
            <v>277.20914981760006</v>
          </cell>
        </row>
        <row r="2474">
          <cell r="A2474">
            <v>54210</v>
          </cell>
          <cell r="B2474" t="str">
            <v>28gg, 30D, SJ, Orizio</v>
          </cell>
          <cell r="C2474" t="str">
            <v>28</v>
          </cell>
          <cell r="D2474" t="str">
            <v>40</v>
          </cell>
          <cell r="E2474" t="str">
            <v>Ne</v>
          </cell>
          <cell r="F2474">
            <v>40</v>
          </cell>
          <cell r="G2474" t="str">
            <v>1/40Ne RS Cotton Marl (SO25360)</v>
          </cell>
          <cell r="H2474">
            <v>93</v>
          </cell>
          <cell r="I2474">
            <v>2.95</v>
          </cell>
          <cell r="J2474">
            <v>2640</v>
          </cell>
          <cell r="K2474">
            <v>92</v>
          </cell>
          <cell r="L2474">
            <v>28</v>
          </cell>
          <cell r="M2474">
            <v>0.65</v>
          </cell>
          <cell r="N2474">
            <v>17.769817296000003</v>
          </cell>
          <cell r="O2474">
            <v>277.20914981760006</v>
          </cell>
        </row>
        <row r="2475">
          <cell r="A2475">
            <v>54211</v>
          </cell>
          <cell r="B2475" t="str">
            <v>28gg, 30D, SJ, Orizio</v>
          </cell>
          <cell r="C2475" t="str">
            <v>28</v>
          </cell>
          <cell r="D2475" t="str">
            <v>40</v>
          </cell>
          <cell r="E2475" t="str">
            <v>Ne</v>
          </cell>
          <cell r="F2475">
            <v>40</v>
          </cell>
          <cell r="G2475" t="str">
            <v>1/40Ne RS Cotton Marl (SO25361)</v>
          </cell>
          <cell r="H2475">
            <v>93</v>
          </cell>
          <cell r="I2475">
            <v>2.95</v>
          </cell>
          <cell r="J2475">
            <v>2640</v>
          </cell>
          <cell r="K2475">
            <v>92</v>
          </cell>
          <cell r="L2475">
            <v>28</v>
          </cell>
          <cell r="M2475">
            <v>0.65</v>
          </cell>
          <cell r="N2475">
            <v>17.769817296000003</v>
          </cell>
          <cell r="O2475">
            <v>277.20914981760006</v>
          </cell>
        </row>
        <row r="2476">
          <cell r="A2476">
            <v>54212</v>
          </cell>
          <cell r="B2476" t="str">
            <v>28gg, 30D, SJ, Santec</v>
          </cell>
          <cell r="C2476" t="str">
            <v>28</v>
          </cell>
          <cell r="D2476" t="str">
            <v>50</v>
          </cell>
          <cell r="E2476" t="str">
            <v>Nm</v>
          </cell>
          <cell r="F2476">
            <v>30</v>
          </cell>
          <cell r="G2476" t="str">
            <v>1/50Nm OES Viscose</v>
          </cell>
          <cell r="H2476">
            <v>95</v>
          </cell>
          <cell r="I2476">
            <v>3.1</v>
          </cell>
          <cell r="J2476">
            <v>2640</v>
          </cell>
          <cell r="K2476">
            <v>92</v>
          </cell>
          <cell r="L2476">
            <v>28</v>
          </cell>
          <cell r="M2476">
            <v>0.7</v>
          </cell>
          <cell r="N2476">
            <v>24.897823104</v>
          </cell>
          <cell r="O2476">
            <v>418.28342814719997</v>
          </cell>
        </row>
        <row r="2477">
          <cell r="A2477">
            <v>54214</v>
          </cell>
          <cell r="B2477" t="str">
            <v>32gg, 30D, SJ, Orizio</v>
          </cell>
          <cell r="C2477" t="str">
            <v>32</v>
          </cell>
          <cell r="D2477" t="str">
            <v>85</v>
          </cell>
          <cell r="E2477" t="str">
            <v>Nm</v>
          </cell>
          <cell r="F2477">
            <v>51</v>
          </cell>
          <cell r="G2477" t="str">
            <v>1/85Nm RS Micro Modal Marl (BM(100M)C02)</v>
          </cell>
          <cell r="H2477">
            <v>93</v>
          </cell>
          <cell r="I2477">
            <v>2.6</v>
          </cell>
          <cell r="J2477">
            <v>3000</v>
          </cell>
          <cell r="K2477">
            <v>92</v>
          </cell>
          <cell r="L2477">
            <v>28</v>
          </cell>
          <cell r="M2477">
            <v>0.65</v>
          </cell>
          <cell r="N2477">
            <v>13.958586352941175</v>
          </cell>
          <cell r="O2477">
            <v>217.75394710588236</v>
          </cell>
        </row>
        <row r="2478">
          <cell r="A2478">
            <v>54217</v>
          </cell>
          <cell r="B2478" t="str">
            <v>24gg, 30D, SJ, Orizio</v>
          </cell>
          <cell r="C2478" t="str">
            <v>24</v>
          </cell>
          <cell r="D2478" t="str">
            <v>24</v>
          </cell>
          <cell r="E2478" t="str">
            <v>Ne</v>
          </cell>
          <cell r="F2478">
            <v>24</v>
          </cell>
          <cell r="G2478" t="str">
            <v>1/24Ne MVS Sun Modal/Cotton (60/40)</v>
          </cell>
          <cell r="H2478">
            <v>100</v>
          </cell>
          <cell r="I2478">
            <v>3</v>
          </cell>
          <cell r="J2478">
            <v>2220</v>
          </cell>
          <cell r="K2478">
            <v>92</v>
          </cell>
          <cell r="L2478">
            <v>26</v>
          </cell>
          <cell r="M2478">
            <v>0.7</v>
          </cell>
          <cell r="N2478">
            <v>23.5177254</v>
          </cell>
          <cell r="O2478">
            <v>395.09778671999999</v>
          </cell>
        </row>
        <row r="2479">
          <cell r="A2479">
            <v>54218</v>
          </cell>
          <cell r="B2479" t="str">
            <v>28gg, 30D, SJ, Orizio</v>
          </cell>
          <cell r="C2479" t="str">
            <v>28</v>
          </cell>
          <cell r="D2479" t="str">
            <v>30</v>
          </cell>
          <cell r="E2479" t="str">
            <v>Ne</v>
          </cell>
          <cell r="F2479">
            <v>30</v>
          </cell>
          <cell r="G2479" t="str">
            <v>1/30Ne RS Combed Cotton</v>
          </cell>
          <cell r="H2479">
            <v>87</v>
          </cell>
          <cell r="I2479">
            <v>3.3</v>
          </cell>
          <cell r="J2479">
            <v>2640</v>
          </cell>
          <cell r="K2479">
            <v>92</v>
          </cell>
          <cell r="L2479">
            <v>28</v>
          </cell>
          <cell r="M2479">
            <v>0.7</v>
          </cell>
          <cell r="N2479">
            <v>26.504134271999995</v>
          </cell>
          <cell r="O2479">
            <v>445.26945576959986</v>
          </cell>
        </row>
        <row r="2480">
          <cell r="A2480">
            <v>54219</v>
          </cell>
          <cell r="B2480" t="str">
            <v>28gg, 30D, SJ, Santec</v>
          </cell>
          <cell r="C2480" t="str">
            <v>28</v>
          </cell>
          <cell r="D2480" t="str">
            <v>40</v>
          </cell>
          <cell r="E2480" t="str">
            <v>Ne</v>
          </cell>
          <cell r="F2480">
            <v>40</v>
          </cell>
          <cell r="G2480" t="str">
            <v>1/40Ne RS Cotton/Polyester (60/40)</v>
          </cell>
          <cell r="H2480">
            <v>100</v>
          </cell>
          <cell r="I2480">
            <v>2.6</v>
          </cell>
          <cell r="J2480">
            <v>2640</v>
          </cell>
          <cell r="K2480">
            <v>92</v>
          </cell>
          <cell r="L2480">
            <v>26</v>
          </cell>
          <cell r="M2480">
            <v>0.7</v>
          </cell>
          <cell r="N2480">
            <v>14.542852896000001</v>
          </cell>
          <cell r="O2480">
            <v>244.3199286528</v>
          </cell>
        </row>
        <row r="2481">
          <cell r="A2481">
            <v>54224</v>
          </cell>
          <cell r="B2481" t="str">
            <v>28gg, 30D, SJ, Orizio</v>
          </cell>
          <cell r="C2481" t="str">
            <v>28</v>
          </cell>
          <cell r="D2481" t="str">
            <v>70</v>
          </cell>
          <cell r="E2481" t="str">
            <v>Nm</v>
          </cell>
          <cell r="F2481">
            <v>42</v>
          </cell>
          <cell r="G2481" t="str">
            <v>1/70Nm OES Super Soft Viscose</v>
          </cell>
          <cell r="H2481">
            <v>100</v>
          </cell>
          <cell r="I2481">
            <v>2.5</v>
          </cell>
          <cell r="J2481">
            <v>2640</v>
          </cell>
          <cell r="K2481">
            <v>92</v>
          </cell>
          <cell r="L2481">
            <v>26</v>
          </cell>
          <cell r="M2481">
            <v>0.7</v>
          </cell>
          <cell r="N2481">
            <v>13.317630857142859</v>
          </cell>
          <cell r="O2481">
            <v>223.73619840000003</v>
          </cell>
        </row>
        <row r="2482">
          <cell r="A2482">
            <v>54225</v>
          </cell>
          <cell r="B2482" t="str">
            <v>28gg, 30D, SJ, Santec</v>
          </cell>
          <cell r="C2482" t="str">
            <v>28</v>
          </cell>
          <cell r="D2482" t="str">
            <v>36</v>
          </cell>
          <cell r="E2482" t="str">
            <v>Ne</v>
          </cell>
          <cell r="F2482">
            <v>36</v>
          </cell>
          <cell r="G2482" t="str">
            <v>1/36Ne RS Combed Cotton</v>
          </cell>
          <cell r="H2482">
            <v>100</v>
          </cell>
          <cell r="I2482">
            <v>2.75</v>
          </cell>
          <cell r="J2482">
            <v>2640</v>
          </cell>
          <cell r="K2482">
            <v>92</v>
          </cell>
          <cell r="L2482">
            <v>26</v>
          </cell>
          <cell r="M2482">
            <v>0.7</v>
          </cell>
          <cell r="N2482">
            <v>17.090959600000001</v>
          </cell>
          <cell r="O2482">
            <v>287.12812128000002</v>
          </cell>
        </row>
        <row r="2483">
          <cell r="A2483">
            <v>54227</v>
          </cell>
          <cell r="B2483" t="str">
            <v>28gg, 30D, SJ, Orizio</v>
          </cell>
          <cell r="C2483" t="str">
            <v>28</v>
          </cell>
          <cell r="D2483" t="str">
            <v>40</v>
          </cell>
          <cell r="E2483" t="str">
            <v>Ne</v>
          </cell>
          <cell r="F2483">
            <v>40</v>
          </cell>
          <cell r="G2483" t="str">
            <v>1/40Ne RS Combed Cotton</v>
          </cell>
          <cell r="H2483">
            <v>95</v>
          </cell>
          <cell r="I2483">
            <v>2.75</v>
          </cell>
          <cell r="J2483">
            <v>2640</v>
          </cell>
          <cell r="K2483">
            <v>92</v>
          </cell>
          <cell r="L2483">
            <v>28</v>
          </cell>
          <cell r="M2483">
            <v>0.7</v>
          </cell>
          <cell r="N2483">
            <v>16.565083919999999</v>
          </cell>
          <cell r="O2483">
            <v>278.29340985599993</v>
          </cell>
        </row>
        <row r="2484">
          <cell r="A2484">
            <v>54229</v>
          </cell>
          <cell r="B2484" t="str">
            <v>28gg, 30D, SJ, Orizio</v>
          </cell>
          <cell r="C2484" t="str">
            <v>28</v>
          </cell>
          <cell r="D2484" t="str">
            <v>60</v>
          </cell>
          <cell r="E2484" t="str">
            <v>Ne</v>
          </cell>
          <cell r="F2484">
            <v>60</v>
          </cell>
          <cell r="G2484" t="str">
            <v>2/60Ne Siro Viscose</v>
          </cell>
          <cell r="H2484">
            <v>96</v>
          </cell>
          <cell r="I2484">
            <v>2.9</v>
          </cell>
          <cell r="J2484">
            <v>2640</v>
          </cell>
          <cell r="K2484">
            <v>92</v>
          </cell>
          <cell r="L2484">
            <v>28</v>
          </cell>
          <cell r="M2484">
            <v>0.7</v>
          </cell>
          <cell r="N2484">
            <v>11.645755968</v>
          </cell>
          <cell r="O2484">
            <v>195.64870026239998</v>
          </cell>
        </row>
        <row r="2485">
          <cell r="A2485">
            <v>54230</v>
          </cell>
          <cell r="B2485" t="str">
            <v>28gg, 30D, SJ, Orizio</v>
          </cell>
          <cell r="C2485" t="str">
            <v>28</v>
          </cell>
          <cell r="D2485" t="str">
            <v>60</v>
          </cell>
          <cell r="E2485" t="str">
            <v>Ne</v>
          </cell>
          <cell r="F2485">
            <v>60</v>
          </cell>
          <cell r="G2485" t="str">
            <v>2/60Ne Siro Viscose</v>
          </cell>
          <cell r="H2485">
            <v>92</v>
          </cell>
          <cell r="I2485">
            <v>2.9</v>
          </cell>
          <cell r="J2485">
            <v>2640</v>
          </cell>
          <cell r="K2485">
            <v>92</v>
          </cell>
          <cell r="L2485">
            <v>28</v>
          </cell>
          <cell r="M2485">
            <v>0.7</v>
          </cell>
          <cell r="N2485">
            <v>11.645755968</v>
          </cell>
          <cell r="O2485">
            <v>195.64870026239998</v>
          </cell>
        </row>
        <row r="2486">
          <cell r="A2486">
            <v>54232</v>
          </cell>
          <cell r="B2486" t="str">
            <v>28gg, 30D, SJ, Orizio</v>
          </cell>
          <cell r="C2486" t="str">
            <v>28</v>
          </cell>
          <cell r="D2486" t="str">
            <v>40</v>
          </cell>
          <cell r="E2486" t="str">
            <v>Ne</v>
          </cell>
          <cell r="F2486">
            <v>40</v>
          </cell>
          <cell r="G2486" t="str">
            <v>1/40Ne RS COTTON/LYOCELLE (50/50) - DAENONG</v>
          </cell>
          <cell r="H2486">
            <v>74</v>
          </cell>
          <cell r="I2486">
            <v>2.8</v>
          </cell>
          <cell r="J2486">
            <v>2640</v>
          </cell>
          <cell r="K2486">
            <v>92</v>
          </cell>
          <cell r="L2486">
            <v>26</v>
          </cell>
          <cell r="M2486">
            <v>0.7</v>
          </cell>
          <cell r="N2486">
            <v>15.661533887999999</v>
          </cell>
          <cell r="O2486">
            <v>263.11376931839999</v>
          </cell>
        </row>
        <row r="2487">
          <cell r="A2487">
            <v>54232</v>
          </cell>
          <cell r="B2487" t="str">
            <v>28gg, 30D, SJ, Orizio</v>
          </cell>
          <cell r="C2487" t="str">
            <v>28</v>
          </cell>
          <cell r="D2487" t="str">
            <v>40</v>
          </cell>
          <cell r="E2487" t="str">
            <v>Ne</v>
          </cell>
          <cell r="F2487">
            <v>40</v>
          </cell>
          <cell r="G2487" t="str">
            <v>1/40Ne RS COTTON/LYOCELLE (50/50) - DAENONG</v>
          </cell>
          <cell r="H2487">
            <v>74</v>
          </cell>
          <cell r="I2487">
            <v>2.8</v>
          </cell>
          <cell r="J2487">
            <v>2640</v>
          </cell>
          <cell r="K2487">
            <v>92</v>
          </cell>
          <cell r="L2487">
            <v>26</v>
          </cell>
          <cell r="M2487">
            <v>0.7</v>
          </cell>
          <cell r="N2487">
            <v>15.661533887999999</v>
          </cell>
          <cell r="O2487">
            <v>263.11376931839999</v>
          </cell>
        </row>
        <row r="2488">
          <cell r="A2488">
            <v>54233</v>
          </cell>
          <cell r="B2488" t="str">
            <v>28gg, 30D, SJ, Orizio</v>
          </cell>
          <cell r="C2488" t="str">
            <v>28</v>
          </cell>
          <cell r="D2488" t="str">
            <v>40</v>
          </cell>
          <cell r="E2488" t="str">
            <v>Ne</v>
          </cell>
          <cell r="F2488">
            <v>40</v>
          </cell>
          <cell r="G2488" t="str">
            <v>1/40Ne RS Organic Cotton</v>
          </cell>
          <cell r="H2488">
            <v>74</v>
          </cell>
          <cell r="I2488">
            <v>2.8</v>
          </cell>
          <cell r="J2488">
            <v>2640</v>
          </cell>
          <cell r="K2488">
            <v>92</v>
          </cell>
          <cell r="L2488">
            <v>26</v>
          </cell>
          <cell r="M2488">
            <v>0.7</v>
          </cell>
          <cell r="N2488">
            <v>15.661533887999999</v>
          </cell>
          <cell r="O2488">
            <v>263.11376931839999</v>
          </cell>
        </row>
        <row r="2489">
          <cell r="A2489">
            <v>54233</v>
          </cell>
          <cell r="B2489" t="str">
            <v>28gg, 30D, SJ, Orizio</v>
          </cell>
          <cell r="C2489" t="str">
            <v>28</v>
          </cell>
          <cell r="D2489" t="str">
            <v>40</v>
          </cell>
          <cell r="E2489" t="str">
            <v>Ne</v>
          </cell>
          <cell r="F2489">
            <v>40</v>
          </cell>
          <cell r="G2489" t="str">
            <v>1/40Ne RS Organic Cotton</v>
          </cell>
          <cell r="H2489">
            <v>74</v>
          </cell>
          <cell r="I2489">
            <v>2.8</v>
          </cell>
          <cell r="J2489">
            <v>2640</v>
          </cell>
          <cell r="K2489">
            <v>92</v>
          </cell>
          <cell r="L2489">
            <v>26</v>
          </cell>
          <cell r="M2489">
            <v>0.7</v>
          </cell>
          <cell r="N2489">
            <v>15.661533887999999</v>
          </cell>
          <cell r="O2489">
            <v>263.11376931839999</v>
          </cell>
        </row>
        <row r="2490">
          <cell r="A2490">
            <v>54234</v>
          </cell>
          <cell r="B2490" t="str">
            <v>28gg, 30D, SJ, Santec</v>
          </cell>
          <cell r="C2490" t="str">
            <v>28</v>
          </cell>
          <cell r="D2490" t="str">
            <v>30</v>
          </cell>
          <cell r="E2490" t="str">
            <v>Ne</v>
          </cell>
          <cell r="F2490">
            <v>30</v>
          </cell>
          <cell r="G2490" t="str">
            <v>1/30Ne RS Combed Cotton</v>
          </cell>
          <cell r="H2490">
            <v>88</v>
          </cell>
          <cell r="I2490">
            <v>3.4</v>
          </cell>
          <cell r="J2490">
            <v>2640</v>
          </cell>
          <cell r="K2490">
            <v>92</v>
          </cell>
          <cell r="L2490">
            <v>28</v>
          </cell>
          <cell r="M2490">
            <v>0.7</v>
          </cell>
          <cell r="N2490">
            <v>27.307289856000001</v>
          </cell>
          <cell r="O2490">
            <v>458.76246958080003</v>
          </cell>
        </row>
        <row r="2491">
          <cell r="A2491">
            <v>54236</v>
          </cell>
          <cell r="B2491" t="str">
            <v>28gg, 30D, SJ, Orizio</v>
          </cell>
          <cell r="C2491" t="str">
            <v>28</v>
          </cell>
          <cell r="D2491" t="str">
            <v>83</v>
          </cell>
          <cell r="E2491" t="str">
            <v>Dt</v>
          </cell>
          <cell r="F2491">
            <v>72</v>
          </cell>
          <cell r="G2491" t="str">
            <v>1/83Dtex, 36F Polyester</v>
          </cell>
          <cell r="H2491">
            <v>45</v>
          </cell>
          <cell r="I2491">
            <v>2.75</v>
          </cell>
          <cell r="J2491">
            <v>2640</v>
          </cell>
          <cell r="K2491">
            <v>0</v>
          </cell>
          <cell r="L2491">
            <v>28</v>
          </cell>
          <cell r="M2491">
            <v>0.65</v>
          </cell>
          <cell r="N2491">
            <v>0</v>
          </cell>
          <cell r="O2491">
            <v>0</v>
          </cell>
        </row>
        <row r="2492">
          <cell r="A2492">
            <v>54237</v>
          </cell>
          <cell r="B2492" t="str">
            <v>28gg, 30D, SJ, Orizio</v>
          </cell>
          <cell r="C2492" t="str">
            <v>28</v>
          </cell>
          <cell r="D2492" t="str">
            <v>40</v>
          </cell>
          <cell r="E2492" t="str">
            <v>Ne</v>
          </cell>
          <cell r="F2492">
            <v>40</v>
          </cell>
          <cell r="G2492" t="str">
            <v>1/40Ne RS Combed Cotton</v>
          </cell>
          <cell r="H2492">
            <v>100</v>
          </cell>
          <cell r="I2492">
            <v>2.5</v>
          </cell>
          <cell r="J2492">
            <v>2640</v>
          </cell>
          <cell r="K2492">
            <v>92</v>
          </cell>
          <cell r="L2492">
            <v>26</v>
          </cell>
          <cell r="M2492">
            <v>0.7</v>
          </cell>
          <cell r="N2492">
            <v>13.9835124</v>
          </cell>
          <cell r="O2492">
            <v>234.92300832000001</v>
          </cell>
        </row>
        <row r="2493">
          <cell r="A2493">
            <v>54238</v>
          </cell>
          <cell r="B2493" t="str">
            <v>28gg, 30D, SJ, Orizio</v>
          </cell>
          <cell r="C2493" t="str">
            <v>28</v>
          </cell>
          <cell r="D2493" t="str">
            <v>50</v>
          </cell>
          <cell r="E2493" t="str">
            <v>Nm</v>
          </cell>
          <cell r="F2493">
            <v>30</v>
          </cell>
          <cell r="G2493" t="str">
            <v>1/50Nm OES Viscose Marl (BR85)</v>
          </cell>
          <cell r="H2493">
            <v>93</v>
          </cell>
          <cell r="I2493">
            <v>3.15</v>
          </cell>
          <cell r="J2493">
            <v>2640</v>
          </cell>
          <cell r="K2493">
            <v>92</v>
          </cell>
          <cell r="L2493">
            <v>28</v>
          </cell>
          <cell r="M2493">
            <v>0.7</v>
          </cell>
          <cell r="N2493">
            <v>25.299400896000002</v>
          </cell>
          <cell r="O2493">
            <v>425.02993505280006</v>
          </cell>
        </row>
        <row r="2494">
          <cell r="A2494">
            <v>54241</v>
          </cell>
          <cell r="B2494" t="str">
            <v>28gg, 30D, SJ, Orizio</v>
          </cell>
          <cell r="C2494" t="str">
            <v>28</v>
          </cell>
          <cell r="D2494" t="str">
            <v>30</v>
          </cell>
          <cell r="E2494" t="str">
            <v>Ne</v>
          </cell>
          <cell r="F2494">
            <v>30</v>
          </cell>
          <cell r="G2494" t="str">
            <v>1/30Ne Rs Supima Cotton</v>
          </cell>
          <cell r="H2494">
            <v>94</v>
          </cell>
          <cell r="I2494">
            <v>3</v>
          </cell>
          <cell r="J2494">
            <v>2640</v>
          </cell>
          <cell r="K2494">
            <v>92</v>
          </cell>
          <cell r="L2494">
            <v>28</v>
          </cell>
          <cell r="M2494">
            <v>0.7</v>
          </cell>
          <cell r="N2494">
            <v>24.094667520000002</v>
          </cell>
          <cell r="O2494">
            <v>404.79041433600003</v>
          </cell>
        </row>
        <row r="2495">
          <cell r="A2495">
            <v>54246</v>
          </cell>
          <cell r="B2495" t="str">
            <v>28gg, 30D, SJ, Orizio</v>
          </cell>
          <cell r="C2495" t="str">
            <v>28</v>
          </cell>
          <cell r="D2495" t="str">
            <v>30</v>
          </cell>
          <cell r="E2495" t="str">
            <v>Ne</v>
          </cell>
          <cell r="F2495">
            <v>30</v>
          </cell>
          <cell r="G2495" t="str">
            <v>1/30Ne Rs Supima Cotton</v>
          </cell>
          <cell r="H2495">
            <v>94</v>
          </cell>
          <cell r="I2495">
            <v>3</v>
          </cell>
          <cell r="J2495">
            <v>2640</v>
          </cell>
          <cell r="K2495">
            <v>92</v>
          </cell>
          <cell r="L2495">
            <v>28</v>
          </cell>
          <cell r="M2495">
            <v>0.7</v>
          </cell>
          <cell r="N2495">
            <v>24.094667520000002</v>
          </cell>
          <cell r="O2495">
            <v>404.79041433600003</v>
          </cell>
        </row>
        <row r="2496">
          <cell r="A2496">
            <v>54254</v>
          </cell>
          <cell r="B2496" t="str">
            <v>28gg, 30D, SJ, Santec</v>
          </cell>
          <cell r="C2496" t="str">
            <v>28</v>
          </cell>
          <cell r="D2496" t="str">
            <v>30</v>
          </cell>
          <cell r="E2496" t="str">
            <v>Ne</v>
          </cell>
          <cell r="F2496">
            <v>30</v>
          </cell>
          <cell r="G2496" t="str">
            <v>1/30Ne RS Thermocool/Cotton 65/35</v>
          </cell>
          <cell r="H2496">
            <v>96</v>
          </cell>
          <cell r="I2496">
            <v>3.1</v>
          </cell>
          <cell r="J2496">
            <v>2640</v>
          </cell>
          <cell r="K2496">
            <v>92</v>
          </cell>
          <cell r="L2496">
            <v>26</v>
          </cell>
          <cell r="M2496">
            <v>0.7</v>
          </cell>
          <cell r="N2496">
            <v>23.119407168000002</v>
          </cell>
          <cell r="O2496">
            <v>388.40604042240005</v>
          </cell>
        </row>
        <row r="2497">
          <cell r="A2497">
            <v>54255</v>
          </cell>
          <cell r="B2497" t="str">
            <v>24gg, 30D, SJ, Orizio</v>
          </cell>
          <cell r="C2497" t="str">
            <v>24</v>
          </cell>
          <cell r="D2497" t="str">
            <v>30</v>
          </cell>
          <cell r="E2497" t="str">
            <v>Ne</v>
          </cell>
          <cell r="F2497">
            <v>30</v>
          </cell>
          <cell r="G2497" t="str">
            <v>1/30Ne RS Thermocool/Cotton 65/35</v>
          </cell>
          <cell r="H2497">
            <v>100</v>
          </cell>
          <cell r="I2497">
            <v>2.6</v>
          </cell>
          <cell r="J2497">
            <v>2220</v>
          </cell>
          <cell r="K2497">
            <v>88</v>
          </cell>
          <cell r="L2497">
            <v>26</v>
          </cell>
          <cell r="M2497">
            <v>0.7</v>
          </cell>
          <cell r="N2497">
            <v>15.596682816000001</v>
          </cell>
          <cell r="O2497">
            <v>262.0242713088</v>
          </cell>
        </row>
        <row r="2498">
          <cell r="A2498">
            <v>54257</v>
          </cell>
          <cell r="B2498" t="str">
            <v>28gg, 30D, SJ, Santec</v>
          </cell>
          <cell r="C2498" t="str">
            <v>28</v>
          </cell>
          <cell r="D2498" t="str">
            <v>30</v>
          </cell>
          <cell r="E2498" t="str">
            <v>Ne</v>
          </cell>
          <cell r="F2498">
            <v>30</v>
          </cell>
          <cell r="G2498" t="str">
            <v>1/30Ne RS Organic Cotton</v>
          </cell>
          <cell r="H2498">
            <v>92</v>
          </cell>
          <cell r="I2498">
            <v>3.3</v>
          </cell>
          <cell r="J2498">
            <v>2640</v>
          </cell>
          <cell r="K2498">
            <v>92</v>
          </cell>
          <cell r="L2498">
            <v>28</v>
          </cell>
          <cell r="M2498">
            <v>0.7</v>
          </cell>
          <cell r="N2498">
            <v>26.504134271999995</v>
          </cell>
          <cell r="O2498">
            <v>445.26945576959986</v>
          </cell>
        </row>
        <row r="2499">
          <cell r="A2499">
            <v>54259</v>
          </cell>
          <cell r="B2499" t="str">
            <v>28gg, 30D, SJ, Orizio</v>
          </cell>
          <cell r="C2499" t="str">
            <v>28</v>
          </cell>
          <cell r="D2499" t="str">
            <v>40</v>
          </cell>
          <cell r="E2499" t="str">
            <v>Ne</v>
          </cell>
          <cell r="F2499">
            <v>40</v>
          </cell>
          <cell r="G2499" t="str">
            <v>1/40Ne RS Cotton/Modal (60/40)</v>
          </cell>
          <cell r="H2499">
            <v>100</v>
          </cell>
          <cell r="I2499">
            <v>2.65</v>
          </cell>
          <cell r="J2499">
            <v>2640</v>
          </cell>
          <cell r="K2499">
            <v>92</v>
          </cell>
          <cell r="L2499">
            <v>26</v>
          </cell>
          <cell r="M2499">
            <v>0.7</v>
          </cell>
          <cell r="N2499">
            <v>14.822523143999998</v>
          </cell>
          <cell r="O2499">
            <v>249.01838881919994</v>
          </cell>
        </row>
        <row r="2500">
          <cell r="A2500">
            <v>54262</v>
          </cell>
          <cell r="B2500" t="str">
            <v>28gg, 30D, SJ, Orizio</v>
          </cell>
          <cell r="C2500" t="str">
            <v>28</v>
          </cell>
          <cell r="D2500" t="str">
            <v>60</v>
          </cell>
          <cell r="E2500" t="str">
            <v>Ne</v>
          </cell>
          <cell r="F2500">
            <v>60</v>
          </cell>
          <cell r="G2500" t="str">
            <v>1/60Ne RS Sumpia Cotton Marl (BPMA13)</v>
          </cell>
          <cell r="H2500">
            <v>92</v>
          </cell>
          <cell r="I2500">
            <v>2.75</v>
          </cell>
          <cell r="J2500">
            <v>2640</v>
          </cell>
          <cell r="K2500">
            <v>92</v>
          </cell>
          <cell r="L2500">
            <v>28</v>
          </cell>
          <cell r="M2500">
            <v>0.7</v>
          </cell>
          <cell r="N2500">
            <v>11.04338928</v>
          </cell>
          <cell r="O2500">
            <v>185.52893990399997</v>
          </cell>
        </row>
        <row r="2501">
          <cell r="A2501">
            <v>54263</v>
          </cell>
          <cell r="B2501" t="str">
            <v>28gg, 30D, SJ, Orizio</v>
          </cell>
          <cell r="C2501" t="str">
            <v>28</v>
          </cell>
          <cell r="D2501" t="str">
            <v>60</v>
          </cell>
          <cell r="E2501" t="str">
            <v>Ne</v>
          </cell>
          <cell r="F2501">
            <v>60</v>
          </cell>
          <cell r="G2501" t="str">
            <v>1/60Ne RS Supima Cotton Marl (BSPM25)</v>
          </cell>
          <cell r="H2501">
            <v>92</v>
          </cell>
          <cell r="I2501">
            <v>2.75</v>
          </cell>
          <cell r="J2501">
            <v>2640</v>
          </cell>
          <cell r="K2501">
            <v>92</v>
          </cell>
          <cell r="L2501">
            <v>28</v>
          </cell>
          <cell r="M2501">
            <v>0.7</v>
          </cell>
          <cell r="N2501">
            <v>11.04338928</v>
          </cell>
          <cell r="O2501">
            <v>185.52893990399997</v>
          </cell>
        </row>
        <row r="2502">
          <cell r="A2502">
            <v>54268</v>
          </cell>
          <cell r="B2502" t="str">
            <v>28gg, 30D, SJ, Orizio</v>
          </cell>
          <cell r="C2502" t="str">
            <v>28</v>
          </cell>
          <cell r="D2502" t="str">
            <v>40</v>
          </cell>
          <cell r="E2502" t="str">
            <v>Ne</v>
          </cell>
          <cell r="F2502">
            <v>40</v>
          </cell>
          <cell r="G2502" t="str">
            <v>1/40Ne RS Cotton Marl (B65)</v>
          </cell>
          <cell r="H2502">
            <v>95</v>
          </cell>
          <cell r="I2502">
            <v>2.75</v>
          </cell>
          <cell r="J2502">
            <v>2640</v>
          </cell>
          <cell r="K2502">
            <v>92</v>
          </cell>
          <cell r="L2502">
            <v>28</v>
          </cell>
          <cell r="M2502">
            <v>0.65</v>
          </cell>
          <cell r="N2502">
            <v>16.565083919999999</v>
          </cell>
          <cell r="O2502">
            <v>258.41530915200002</v>
          </cell>
        </row>
        <row r="2503">
          <cell r="A2503">
            <v>54269</v>
          </cell>
          <cell r="B2503" t="str">
            <v>28gg, 30D, SJ, Santec</v>
          </cell>
          <cell r="C2503" t="str">
            <v>28</v>
          </cell>
          <cell r="D2503" t="str">
            <v>85</v>
          </cell>
          <cell r="E2503" t="str">
            <v>Nm</v>
          </cell>
          <cell r="F2503">
            <v>51</v>
          </cell>
          <cell r="G2503" t="str">
            <v>1/85Nm RS Micro Modal</v>
          </cell>
          <cell r="H2503">
            <v>88</v>
          </cell>
          <cell r="I2503">
            <v>2.85</v>
          </cell>
          <cell r="J2503">
            <v>2640</v>
          </cell>
          <cell r="K2503">
            <v>92</v>
          </cell>
          <cell r="L2503">
            <v>28</v>
          </cell>
          <cell r="M2503">
            <v>0.7</v>
          </cell>
          <cell r="N2503">
            <v>13.464667143529411</v>
          </cell>
          <cell r="O2503">
            <v>226.20640801129409</v>
          </cell>
        </row>
        <row r="2504">
          <cell r="A2504">
            <v>54272</v>
          </cell>
          <cell r="B2504" t="str">
            <v>28gg, 30D, SJ, Orizio</v>
          </cell>
          <cell r="C2504" t="str">
            <v>28</v>
          </cell>
          <cell r="D2504" t="str">
            <v>50</v>
          </cell>
          <cell r="E2504" t="str">
            <v>Nm</v>
          </cell>
          <cell r="F2504">
            <v>30</v>
          </cell>
          <cell r="G2504" t="str">
            <v>1/50Nm RS Cotton/ Modal 60/40</v>
          </cell>
          <cell r="H2504">
            <v>100</v>
          </cell>
          <cell r="I2504">
            <v>3</v>
          </cell>
          <cell r="J2504">
            <v>2640</v>
          </cell>
          <cell r="K2504">
            <v>92</v>
          </cell>
          <cell r="L2504">
            <v>26</v>
          </cell>
          <cell r="M2504">
            <v>0.7</v>
          </cell>
          <cell r="N2504">
            <v>22.37361984</v>
          </cell>
          <cell r="O2504">
            <v>375.87681331199997</v>
          </cell>
        </row>
        <row r="2505">
          <cell r="A2505">
            <v>54273</v>
          </cell>
          <cell r="B2505" t="str">
            <v>32gg, 30D, SJ, Orizio</v>
          </cell>
          <cell r="C2505" t="str">
            <v>32</v>
          </cell>
          <cell r="D2505" t="str">
            <v>70</v>
          </cell>
          <cell r="E2505" t="str">
            <v>Nm</v>
          </cell>
          <cell r="F2505">
            <v>42</v>
          </cell>
          <cell r="G2505" t="str">
            <v>1/70Nm RS Micro Modal</v>
          </cell>
          <cell r="H2505">
            <v>94</v>
          </cell>
          <cell r="I2505">
            <v>2.6</v>
          </cell>
          <cell r="J2505">
            <v>3000</v>
          </cell>
          <cell r="K2505">
            <v>92</v>
          </cell>
          <cell r="L2505">
            <v>28</v>
          </cell>
          <cell r="M2505">
            <v>0.7</v>
          </cell>
          <cell r="N2505">
            <v>16.949712000000002</v>
          </cell>
          <cell r="O2505">
            <v>284.75516160000001</v>
          </cell>
        </row>
        <row r="2506">
          <cell r="A2506">
            <v>54275</v>
          </cell>
          <cell r="B2506" t="str">
            <v>28gg, 30D, SJ, Orizio</v>
          </cell>
          <cell r="C2506" t="str">
            <v>28</v>
          </cell>
          <cell r="D2506" t="str">
            <v>40</v>
          </cell>
          <cell r="E2506" t="str">
            <v>Ne</v>
          </cell>
          <cell r="F2506">
            <v>40</v>
          </cell>
          <cell r="G2506" t="str">
            <v>1/40Ne MVS Cotton/Viscose (60/40)</v>
          </cell>
          <cell r="H2506">
            <v>100</v>
          </cell>
          <cell r="I2506">
            <v>2.5</v>
          </cell>
          <cell r="J2506">
            <v>2640</v>
          </cell>
          <cell r="K2506">
            <v>92</v>
          </cell>
          <cell r="L2506">
            <v>26</v>
          </cell>
          <cell r="M2506">
            <v>0.7</v>
          </cell>
          <cell r="N2506">
            <v>13.9835124</v>
          </cell>
          <cell r="O2506">
            <v>234.92300832000001</v>
          </cell>
        </row>
        <row r="2507">
          <cell r="A2507">
            <v>54276</v>
          </cell>
          <cell r="B2507" t="str">
            <v>28gg, 30D, SJ, Santec</v>
          </cell>
          <cell r="C2507" t="str">
            <v>28</v>
          </cell>
          <cell r="D2507" t="str">
            <v>50</v>
          </cell>
          <cell r="E2507" t="str">
            <v>NM</v>
          </cell>
          <cell r="F2507">
            <v>30</v>
          </cell>
          <cell r="G2507" t="str">
            <v>1/50NM MVS VISCOSE</v>
          </cell>
          <cell r="H2507">
            <v>95</v>
          </cell>
          <cell r="I2507">
            <v>3.05</v>
          </cell>
          <cell r="J2507">
            <v>2640</v>
          </cell>
          <cell r="K2507">
            <v>92</v>
          </cell>
          <cell r="L2507">
            <v>28</v>
          </cell>
          <cell r="M2507">
            <v>0.7</v>
          </cell>
          <cell r="N2507">
            <v>24.496245311999996</v>
          </cell>
          <cell r="O2507">
            <v>411.53692124159988</v>
          </cell>
        </row>
        <row r="2508">
          <cell r="A2508">
            <v>54278</v>
          </cell>
          <cell r="B2508" t="str">
            <v>28gg, 30D, SJ, Santec</v>
          </cell>
          <cell r="C2508" t="str">
            <v>28</v>
          </cell>
          <cell r="D2508" t="str">
            <v>50</v>
          </cell>
          <cell r="E2508" t="str">
            <v>NM</v>
          </cell>
          <cell r="F2508">
            <v>30</v>
          </cell>
          <cell r="G2508" t="str">
            <v>1/50NM MVS VISCOSE</v>
          </cell>
          <cell r="H2508">
            <v>95</v>
          </cell>
          <cell r="I2508">
            <v>3.05</v>
          </cell>
          <cell r="J2508">
            <v>2640</v>
          </cell>
          <cell r="K2508">
            <v>92</v>
          </cell>
          <cell r="L2508">
            <v>28</v>
          </cell>
          <cell r="M2508">
            <v>0.7</v>
          </cell>
          <cell r="N2508">
            <v>24.496245311999996</v>
          </cell>
          <cell r="O2508">
            <v>411.53692124159988</v>
          </cell>
        </row>
        <row r="2509">
          <cell r="A2509">
            <v>54280</v>
          </cell>
          <cell r="B2509" t="str">
            <v>28gg, 30D, SJ, Santec</v>
          </cell>
          <cell r="C2509" t="str">
            <v>28</v>
          </cell>
          <cell r="D2509" t="str">
            <v>30</v>
          </cell>
          <cell r="E2509" t="str">
            <v>Ne</v>
          </cell>
          <cell r="F2509">
            <v>30</v>
          </cell>
          <cell r="G2509" t="str">
            <v>1/30Ne RS Cotton Marl (H130CY)</v>
          </cell>
          <cell r="H2509">
            <v>92</v>
          </cell>
          <cell r="I2509">
            <v>3.3</v>
          </cell>
          <cell r="J2509">
            <v>2640</v>
          </cell>
          <cell r="K2509">
            <v>92</v>
          </cell>
          <cell r="L2509">
            <v>28</v>
          </cell>
          <cell r="M2509">
            <v>0.65</v>
          </cell>
          <cell r="N2509">
            <v>26.504134271999995</v>
          </cell>
          <cell r="O2509">
            <v>413.46449464319994</v>
          </cell>
        </row>
        <row r="2510">
          <cell r="A2510">
            <v>54282</v>
          </cell>
          <cell r="B2510" t="str">
            <v>28gg, 30D, SJ, Santec</v>
          </cell>
          <cell r="C2510" t="str">
            <v>28</v>
          </cell>
          <cell r="D2510" t="str">
            <v>30</v>
          </cell>
          <cell r="E2510" t="str">
            <v>Ne</v>
          </cell>
          <cell r="F2510">
            <v>30</v>
          </cell>
          <cell r="G2510" t="str">
            <v>1/30Ne RS Cotton Marl (H105CY)</v>
          </cell>
          <cell r="H2510">
            <v>92</v>
          </cell>
          <cell r="I2510">
            <v>3.3</v>
          </cell>
          <cell r="J2510">
            <v>2640</v>
          </cell>
          <cell r="K2510">
            <v>92</v>
          </cell>
          <cell r="L2510">
            <v>28</v>
          </cell>
          <cell r="M2510">
            <v>0.7</v>
          </cell>
          <cell r="N2510">
            <v>26.504134271999995</v>
          </cell>
          <cell r="O2510">
            <v>445.26945576959986</v>
          </cell>
        </row>
        <row r="2511">
          <cell r="A2511">
            <v>54283</v>
          </cell>
          <cell r="B2511" t="str">
            <v>28gg, 30D, SJ, Santec</v>
          </cell>
          <cell r="C2511" t="str">
            <v>28</v>
          </cell>
          <cell r="D2511" t="str">
            <v>30</v>
          </cell>
          <cell r="E2511" t="str">
            <v>Ne</v>
          </cell>
          <cell r="F2511">
            <v>30</v>
          </cell>
          <cell r="G2511" t="str">
            <v>1/30Ne RS Cotton Marl (H130CY)</v>
          </cell>
          <cell r="H2511">
            <v>92</v>
          </cell>
          <cell r="I2511">
            <v>3.3</v>
          </cell>
          <cell r="J2511">
            <v>2640</v>
          </cell>
          <cell r="K2511">
            <v>92</v>
          </cell>
          <cell r="L2511">
            <v>28</v>
          </cell>
          <cell r="M2511">
            <v>0.7</v>
          </cell>
          <cell r="N2511">
            <v>26.504134271999995</v>
          </cell>
          <cell r="O2511">
            <v>445.26945576959986</v>
          </cell>
        </row>
        <row r="2512">
          <cell r="A2512">
            <v>54284</v>
          </cell>
          <cell r="B2512" t="str">
            <v>24gg, 30D, SJ, Orizio</v>
          </cell>
          <cell r="C2512" t="str">
            <v>24</v>
          </cell>
          <cell r="D2512" t="str">
            <v>24</v>
          </cell>
          <cell r="E2512" t="str">
            <v>Ne</v>
          </cell>
          <cell r="F2512">
            <v>24</v>
          </cell>
          <cell r="G2512" t="str">
            <v>1/24Ne RS Organic Cotton Marl (H40A30CY)</v>
          </cell>
          <cell r="H2512">
            <v>100</v>
          </cell>
          <cell r="I2512">
            <v>3.1</v>
          </cell>
          <cell r="J2512">
            <v>2220</v>
          </cell>
          <cell r="K2512">
            <v>92</v>
          </cell>
          <cell r="L2512">
            <v>26</v>
          </cell>
          <cell r="M2512">
            <v>0.65</v>
          </cell>
          <cell r="N2512">
            <v>24.301649580000003</v>
          </cell>
          <cell r="O2512">
            <v>379.10573344800008</v>
          </cell>
        </row>
        <row r="2513">
          <cell r="A2513">
            <v>54285</v>
          </cell>
          <cell r="B2513" t="str">
            <v>28gg, 30D, SJ, Orizio</v>
          </cell>
          <cell r="C2513" t="str">
            <v>28</v>
          </cell>
          <cell r="D2513" t="str">
            <v>30</v>
          </cell>
          <cell r="E2513" t="str">
            <v>Ne</v>
          </cell>
          <cell r="F2513">
            <v>30</v>
          </cell>
          <cell r="G2513" t="str">
            <v>1/30Ne RS Cotton Marl (H105CY)</v>
          </cell>
          <cell r="H2513">
            <v>100</v>
          </cell>
          <cell r="I2513">
            <v>2.6</v>
          </cell>
          <cell r="J2513">
            <v>2640</v>
          </cell>
          <cell r="K2513">
            <v>92</v>
          </cell>
          <cell r="L2513">
            <v>26</v>
          </cell>
          <cell r="M2513">
            <v>0.7</v>
          </cell>
          <cell r="N2513">
            <v>19.390470528000005</v>
          </cell>
          <cell r="O2513">
            <v>325.75990487040008</v>
          </cell>
        </row>
        <row r="2514">
          <cell r="A2514">
            <v>54286</v>
          </cell>
          <cell r="B2514" t="str">
            <v>28gg, 30D, SJ, Orizio</v>
          </cell>
          <cell r="C2514" t="str">
            <v>28</v>
          </cell>
          <cell r="D2514" t="str">
            <v>40</v>
          </cell>
          <cell r="E2514" t="str">
            <v>Ne</v>
          </cell>
          <cell r="F2514">
            <v>40</v>
          </cell>
          <cell r="G2514" t="str">
            <v>1/40Ne RS Supima Cotton/Micro Modal 45/55 Marl (B65)</v>
          </cell>
          <cell r="H2514">
            <v>94</v>
          </cell>
          <cell r="I2514">
            <v>2.85</v>
          </cell>
          <cell r="J2514">
            <v>2640</v>
          </cell>
          <cell r="K2514">
            <v>92</v>
          </cell>
          <cell r="L2514">
            <v>28</v>
          </cell>
          <cell r="M2514">
            <v>0.65</v>
          </cell>
          <cell r="N2514">
            <v>17.167450607999999</v>
          </cell>
          <cell r="O2514">
            <v>267.81222948480001</v>
          </cell>
        </row>
        <row r="2515">
          <cell r="A2515">
            <v>54288</v>
          </cell>
          <cell r="B2515" t="str">
            <v>28gg, 30D, SJ, Santec</v>
          </cell>
          <cell r="C2515" t="str">
            <v>28</v>
          </cell>
          <cell r="D2515" t="str">
            <v>30</v>
          </cell>
          <cell r="E2515" t="str">
            <v>Ne</v>
          </cell>
          <cell r="F2515">
            <v>30</v>
          </cell>
          <cell r="G2515" t="str">
            <v>1/30Ne RS Combed Cotton</v>
          </cell>
          <cell r="H2515">
            <v>92</v>
          </cell>
          <cell r="I2515">
            <v>3.3</v>
          </cell>
          <cell r="J2515">
            <v>2640</v>
          </cell>
          <cell r="K2515">
            <v>92</v>
          </cell>
          <cell r="L2515">
            <v>28</v>
          </cell>
          <cell r="M2515">
            <v>0.7</v>
          </cell>
          <cell r="N2515">
            <v>26.504134271999995</v>
          </cell>
          <cell r="O2515">
            <v>445.26945576959986</v>
          </cell>
        </row>
        <row r="2516">
          <cell r="A2516">
            <v>54289</v>
          </cell>
          <cell r="B2516" t="str">
            <v>28gg, 30D, SJ, Orizio</v>
          </cell>
          <cell r="C2516" t="str">
            <v>28</v>
          </cell>
          <cell r="D2516" t="str">
            <v>30</v>
          </cell>
          <cell r="E2516" t="str">
            <v>Ne</v>
          </cell>
          <cell r="F2516">
            <v>30</v>
          </cell>
          <cell r="G2516" t="str">
            <v>1/30Ne RS Combed Cotton</v>
          </cell>
          <cell r="H2516">
            <v>100</v>
          </cell>
          <cell r="I2516">
            <v>2.6</v>
          </cell>
          <cell r="J2516">
            <v>2640</v>
          </cell>
          <cell r="K2516">
            <v>92</v>
          </cell>
          <cell r="L2516">
            <v>26</v>
          </cell>
          <cell r="M2516">
            <v>0.7</v>
          </cell>
          <cell r="N2516">
            <v>19.390470528000005</v>
          </cell>
          <cell r="O2516">
            <v>325.75990487040008</v>
          </cell>
        </row>
        <row r="2517">
          <cell r="A2517">
            <v>54292</v>
          </cell>
          <cell r="B2517" t="str">
            <v>28gg, 30D, SJ, Santec</v>
          </cell>
          <cell r="C2517" t="str">
            <v>28</v>
          </cell>
          <cell r="D2517" t="str">
            <v>30</v>
          </cell>
          <cell r="E2517" t="str">
            <v>Ne</v>
          </cell>
          <cell r="F2517">
            <v>30</v>
          </cell>
          <cell r="G2517" t="str">
            <v>1/30Ne RS Combed Cotton</v>
          </cell>
          <cell r="H2517">
            <v>92</v>
          </cell>
          <cell r="I2517">
            <v>3.3</v>
          </cell>
          <cell r="J2517">
            <v>2640</v>
          </cell>
          <cell r="K2517">
            <v>92</v>
          </cell>
          <cell r="L2517">
            <v>28</v>
          </cell>
          <cell r="M2517">
            <v>0.7</v>
          </cell>
          <cell r="N2517">
            <v>26.504134271999995</v>
          </cell>
          <cell r="O2517">
            <v>445.26945576959986</v>
          </cell>
        </row>
        <row r="2518">
          <cell r="A2518">
            <v>54301</v>
          </cell>
          <cell r="B2518" t="str">
            <v>28gg, 30D, SJ, Orizio</v>
          </cell>
          <cell r="C2518" t="str">
            <v>28</v>
          </cell>
          <cell r="D2518" t="str">
            <v>36</v>
          </cell>
          <cell r="E2518" t="str">
            <v>Ne</v>
          </cell>
          <cell r="F2518">
            <v>36</v>
          </cell>
          <cell r="G2518" t="str">
            <v>1/36Ne RS Supima Cotton/Micro Modal 50/50 ( Z- twist)</v>
          </cell>
          <cell r="H2518">
            <v>43</v>
          </cell>
          <cell r="I2518">
            <v>2.7</v>
          </cell>
          <cell r="J2518">
            <v>2640</v>
          </cell>
          <cell r="K2518">
            <v>92</v>
          </cell>
          <cell r="L2518">
            <v>26</v>
          </cell>
          <cell r="M2518">
            <v>0.7</v>
          </cell>
          <cell r="N2518">
            <v>16.780214879999999</v>
          </cell>
          <cell r="O2518">
            <v>281.90760998399998</v>
          </cell>
        </row>
        <row r="2519">
          <cell r="A2519">
            <v>54301</v>
          </cell>
          <cell r="B2519" t="str">
            <v>28gg, 30D, SJ, Orizio</v>
          </cell>
          <cell r="C2519" t="str">
            <v>28</v>
          </cell>
          <cell r="D2519" t="str">
            <v>36</v>
          </cell>
          <cell r="E2519" t="str">
            <v>Ne</v>
          </cell>
          <cell r="F2519">
            <v>36</v>
          </cell>
          <cell r="G2519" t="str">
            <v>1/36Ne RS Supima Cotton/Micro Modal 50/50 ( Z- twist)</v>
          </cell>
          <cell r="H2519">
            <v>43</v>
          </cell>
          <cell r="I2519">
            <v>2.7</v>
          </cell>
          <cell r="J2519">
            <v>2640</v>
          </cell>
          <cell r="K2519">
            <v>92</v>
          </cell>
          <cell r="L2519">
            <v>26</v>
          </cell>
          <cell r="M2519">
            <v>0.7</v>
          </cell>
          <cell r="N2519">
            <v>16.780214879999999</v>
          </cell>
          <cell r="O2519">
            <v>281.90760998399998</v>
          </cell>
        </row>
        <row r="2520">
          <cell r="A2520">
            <v>54304</v>
          </cell>
          <cell r="B2520" t="str">
            <v>28gg, 30D, SJ, Orizio</v>
          </cell>
          <cell r="C2520" t="str">
            <v>28</v>
          </cell>
          <cell r="D2520" t="str">
            <v>30</v>
          </cell>
          <cell r="E2520" t="str">
            <v>Ne</v>
          </cell>
          <cell r="F2520">
            <v>30</v>
          </cell>
          <cell r="G2520" t="str">
            <v>1/30Ne RS Combed Cotton</v>
          </cell>
          <cell r="H2520">
            <v>96</v>
          </cell>
          <cell r="I2520">
            <v>3</v>
          </cell>
          <cell r="J2520">
            <v>2640</v>
          </cell>
          <cell r="K2520">
            <v>92</v>
          </cell>
          <cell r="L2520">
            <v>28</v>
          </cell>
          <cell r="M2520">
            <v>0.7</v>
          </cell>
          <cell r="N2520">
            <v>24.094667520000002</v>
          </cell>
          <cell r="O2520">
            <v>404.79041433600003</v>
          </cell>
        </row>
        <row r="2521">
          <cell r="A2521">
            <v>54311</v>
          </cell>
          <cell r="B2521" t="str">
            <v>32gg, 30D, SJ, Orizio</v>
          </cell>
          <cell r="C2521" t="str">
            <v>32</v>
          </cell>
          <cell r="D2521" t="str">
            <v>60</v>
          </cell>
          <cell r="E2521" t="str">
            <v>Ne</v>
          </cell>
          <cell r="F2521">
            <v>60</v>
          </cell>
          <cell r="G2521" t="str">
            <v>1/60Ne RS Pima Cotton/Micro Modal 40/60</v>
          </cell>
          <cell r="H2521">
            <v>85</v>
          </cell>
          <cell r="I2521">
            <v>2.15</v>
          </cell>
          <cell r="J2521">
            <v>3000</v>
          </cell>
          <cell r="K2521">
            <v>92</v>
          </cell>
          <cell r="L2521">
            <v>28</v>
          </cell>
          <cell r="M2521">
            <v>0.7</v>
          </cell>
          <cell r="N2521">
            <v>9.8112756000000001</v>
          </cell>
          <cell r="O2521">
            <v>164.82943008000001</v>
          </cell>
        </row>
        <row r="2522">
          <cell r="A2522">
            <v>54312</v>
          </cell>
          <cell r="B2522" t="str">
            <v>28gg, 30D, SJ, Orizio</v>
          </cell>
          <cell r="C2522" t="str">
            <v>28</v>
          </cell>
          <cell r="D2522" t="str">
            <v>50</v>
          </cell>
          <cell r="E2522" t="str">
            <v>Nm</v>
          </cell>
          <cell r="F2522">
            <v>30</v>
          </cell>
          <cell r="G2522" t="str">
            <v>1/50Nm OES Viscose</v>
          </cell>
          <cell r="H2522">
            <v>93</v>
          </cell>
          <cell r="I2522">
            <v>3.15</v>
          </cell>
          <cell r="J2522">
            <v>2640</v>
          </cell>
          <cell r="K2522">
            <v>92</v>
          </cell>
          <cell r="L2522">
            <v>28</v>
          </cell>
          <cell r="M2522">
            <v>0.7</v>
          </cell>
          <cell r="N2522">
            <v>25.299400896000002</v>
          </cell>
          <cell r="O2522">
            <v>425.02993505280006</v>
          </cell>
        </row>
        <row r="2523">
          <cell r="A2523">
            <v>54313</v>
          </cell>
          <cell r="B2523" t="str">
            <v>28gg, 30D, SJ, Orizio</v>
          </cell>
          <cell r="C2523" t="str">
            <v>28</v>
          </cell>
          <cell r="D2523" t="str">
            <v>40</v>
          </cell>
          <cell r="E2523" t="str">
            <v>Ne</v>
          </cell>
          <cell r="F2523">
            <v>40</v>
          </cell>
          <cell r="G2523" t="str">
            <v>1/40Ne RS Supima Cotton Marl (BSPM65)</v>
          </cell>
          <cell r="H2523">
            <v>92</v>
          </cell>
          <cell r="I2523">
            <v>3</v>
          </cell>
          <cell r="J2523">
            <v>2640</v>
          </cell>
          <cell r="K2523">
            <v>92</v>
          </cell>
          <cell r="L2523">
            <v>28</v>
          </cell>
          <cell r="M2523">
            <v>0.65</v>
          </cell>
          <cell r="N2523">
            <v>18.071000640000001</v>
          </cell>
          <cell r="O2523">
            <v>281.90760998400003</v>
          </cell>
        </row>
        <row r="2524">
          <cell r="A2524">
            <v>54315</v>
          </cell>
          <cell r="B2524" t="str">
            <v>28gg, 30D, SJ, Orizio</v>
          </cell>
          <cell r="C2524" t="str">
            <v>28</v>
          </cell>
          <cell r="D2524" t="str">
            <v>30</v>
          </cell>
          <cell r="E2524" t="str">
            <v>Ne</v>
          </cell>
          <cell r="F2524">
            <v>30</v>
          </cell>
          <cell r="G2524" t="str">
            <v>1/30Ne RS Cotton Marl (H130CY)</v>
          </cell>
          <cell r="H2524">
            <v>100</v>
          </cell>
          <cell r="I2524">
            <v>2.6</v>
          </cell>
          <cell r="J2524">
            <v>2640</v>
          </cell>
          <cell r="K2524">
            <v>92</v>
          </cell>
          <cell r="L2524">
            <v>26</v>
          </cell>
          <cell r="M2524">
            <v>0.65</v>
          </cell>
          <cell r="N2524">
            <v>19.390470528000005</v>
          </cell>
          <cell r="O2524">
            <v>302.49134023680006</v>
          </cell>
        </row>
        <row r="2525">
          <cell r="A2525">
            <v>54316</v>
          </cell>
          <cell r="B2525" t="str">
            <v>28gg, 30D, SJ, Orizio</v>
          </cell>
          <cell r="C2525" t="str">
            <v>28</v>
          </cell>
          <cell r="D2525" t="str">
            <v>30</v>
          </cell>
          <cell r="E2525" t="str">
            <v>Ne</v>
          </cell>
          <cell r="F2525">
            <v>30</v>
          </cell>
          <cell r="G2525" t="str">
            <v>1/30Ne RS Organic Cotton Marl (HLA70142)</v>
          </cell>
          <cell r="H2525">
            <v>100</v>
          </cell>
          <cell r="I2525">
            <v>2.6</v>
          </cell>
          <cell r="J2525">
            <v>2640</v>
          </cell>
          <cell r="K2525">
            <v>92</v>
          </cell>
          <cell r="L2525">
            <v>26</v>
          </cell>
          <cell r="M2525">
            <v>0.65</v>
          </cell>
          <cell r="N2525">
            <v>19.390470528000005</v>
          </cell>
          <cell r="O2525">
            <v>302.49134023680006</v>
          </cell>
        </row>
        <row r="2526">
          <cell r="A2526">
            <v>54322</v>
          </cell>
          <cell r="B2526" t="str">
            <v>28gg, 30D, SJ, Orizio</v>
          </cell>
          <cell r="C2526" t="str">
            <v>28</v>
          </cell>
          <cell r="D2526" t="str">
            <v>30</v>
          </cell>
          <cell r="E2526" t="str">
            <v>NE</v>
          </cell>
          <cell r="F2526">
            <v>30</v>
          </cell>
          <cell r="G2526" t="str">
            <v>1/30NE RS VISCOSE DOPE DYED HT(BLACK)- GRASIM</v>
          </cell>
          <cell r="H2526">
            <v>96</v>
          </cell>
          <cell r="I2526">
            <v>3.15</v>
          </cell>
          <cell r="J2526">
            <v>2640</v>
          </cell>
          <cell r="K2526">
            <v>92</v>
          </cell>
          <cell r="L2526">
            <v>28</v>
          </cell>
          <cell r="M2526">
            <v>0.7</v>
          </cell>
          <cell r="N2526">
            <v>25.299400896000002</v>
          </cell>
          <cell r="O2526">
            <v>425.02993505280006</v>
          </cell>
        </row>
        <row r="2527">
          <cell r="A2527">
            <v>54326</v>
          </cell>
          <cell r="B2527" t="str">
            <v>24gg, 30D, SJ, Orizio</v>
          </cell>
          <cell r="C2527" t="str">
            <v>24</v>
          </cell>
          <cell r="D2527" t="str">
            <v>24</v>
          </cell>
          <cell r="E2527" t="str">
            <v>Ne</v>
          </cell>
          <cell r="F2527">
            <v>24</v>
          </cell>
          <cell r="G2527" t="str">
            <v>1/24Ne MVS Sun Modal/Cotton (60/40)</v>
          </cell>
          <cell r="H2527">
            <v>100</v>
          </cell>
          <cell r="I2527">
            <v>3</v>
          </cell>
          <cell r="J2527">
            <v>2220</v>
          </cell>
          <cell r="K2527">
            <v>92</v>
          </cell>
          <cell r="L2527">
            <v>26</v>
          </cell>
          <cell r="M2527">
            <v>0.7</v>
          </cell>
          <cell r="N2527">
            <v>23.5177254</v>
          </cell>
          <cell r="O2527">
            <v>395.09778671999999</v>
          </cell>
        </row>
        <row r="2528">
          <cell r="A2528">
            <v>54339</v>
          </cell>
          <cell r="B2528" t="str">
            <v>28gg, 30D, SJ, Orizio</v>
          </cell>
          <cell r="C2528" t="str">
            <v>28</v>
          </cell>
          <cell r="D2528" t="str">
            <v>40</v>
          </cell>
          <cell r="E2528" t="str">
            <v>Ne</v>
          </cell>
          <cell r="F2528">
            <v>40</v>
          </cell>
          <cell r="G2528" t="str">
            <v>1/40Ne RS Combed Cotton</v>
          </cell>
          <cell r="H2528">
            <v>90</v>
          </cell>
          <cell r="I2528">
            <v>2.9</v>
          </cell>
          <cell r="J2528">
            <v>2640</v>
          </cell>
          <cell r="K2528">
            <v>92</v>
          </cell>
          <cell r="L2528">
            <v>28</v>
          </cell>
          <cell r="M2528">
            <v>0.7</v>
          </cell>
          <cell r="N2528">
            <v>17.468633952000001</v>
          </cell>
          <cell r="O2528">
            <v>293.47305039360003</v>
          </cell>
        </row>
        <row r="2529">
          <cell r="A2529">
            <v>54341</v>
          </cell>
          <cell r="B2529" t="str">
            <v>28gg, 30D, SJ, Orizio</v>
          </cell>
          <cell r="C2529" t="str">
            <v>28</v>
          </cell>
          <cell r="D2529" t="str">
            <v>60</v>
          </cell>
          <cell r="E2529" t="str">
            <v>Ne</v>
          </cell>
          <cell r="F2529">
            <v>60</v>
          </cell>
          <cell r="G2529" t="str">
            <v>1/60Ne RS Supima Cotton</v>
          </cell>
          <cell r="H2529">
            <v>90</v>
          </cell>
          <cell r="I2529">
            <v>2.75</v>
          </cell>
          <cell r="J2529">
            <v>2640</v>
          </cell>
          <cell r="K2529">
            <v>92</v>
          </cell>
          <cell r="L2529">
            <v>28</v>
          </cell>
          <cell r="M2529">
            <v>0.7</v>
          </cell>
          <cell r="N2529">
            <v>11.04338928</v>
          </cell>
          <cell r="O2529">
            <v>185.52893990399997</v>
          </cell>
        </row>
        <row r="2530">
          <cell r="A2530">
            <v>54342</v>
          </cell>
          <cell r="B2530" t="str">
            <v>28gg, 30D, SJ, Orizio</v>
          </cell>
          <cell r="C2530" t="str">
            <v>28</v>
          </cell>
          <cell r="D2530" t="str">
            <v>50</v>
          </cell>
          <cell r="E2530" t="str">
            <v>Ne</v>
          </cell>
          <cell r="F2530">
            <v>50</v>
          </cell>
          <cell r="G2530" t="str">
            <v>1/50Ne RS Combed Cotton</v>
          </cell>
          <cell r="H2530">
            <v>88</v>
          </cell>
          <cell r="I2530">
            <v>2.75</v>
          </cell>
          <cell r="J2530">
            <v>2640</v>
          </cell>
          <cell r="K2530">
            <v>92</v>
          </cell>
          <cell r="L2530">
            <v>28</v>
          </cell>
          <cell r="M2530">
            <v>0.7</v>
          </cell>
          <cell r="N2530">
            <v>13.252067136000001</v>
          </cell>
          <cell r="O2530">
            <v>222.63472788480001</v>
          </cell>
        </row>
        <row r="2531">
          <cell r="A2531">
            <v>54343</v>
          </cell>
          <cell r="B2531" t="str">
            <v>28gg, 30D, SJ, Orizio</v>
          </cell>
          <cell r="C2531" t="str">
            <v>28</v>
          </cell>
          <cell r="D2531" t="str">
            <v>40</v>
          </cell>
          <cell r="E2531" t="str">
            <v>Ne</v>
          </cell>
          <cell r="F2531">
            <v>40</v>
          </cell>
          <cell r="G2531" t="str">
            <v>1/40Ne RS Combed Cotton</v>
          </cell>
          <cell r="H2531">
            <v>93</v>
          </cell>
          <cell r="I2531">
            <v>3</v>
          </cell>
          <cell r="J2531">
            <v>2640</v>
          </cell>
          <cell r="K2531">
            <v>92</v>
          </cell>
          <cell r="L2531">
            <v>28</v>
          </cell>
          <cell r="M2531">
            <v>0.7</v>
          </cell>
          <cell r="N2531">
            <v>18.071000640000001</v>
          </cell>
          <cell r="O2531">
            <v>303.59281075199999</v>
          </cell>
        </row>
        <row r="2532">
          <cell r="A2532">
            <v>54345</v>
          </cell>
          <cell r="B2532" t="str">
            <v>28gg, 30D, SJ, Orizio</v>
          </cell>
          <cell r="C2532" t="str">
            <v>28</v>
          </cell>
          <cell r="D2532" t="str">
            <v>60</v>
          </cell>
          <cell r="E2532" t="str">
            <v>Ne</v>
          </cell>
          <cell r="F2532">
            <v>60</v>
          </cell>
          <cell r="G2532" t="str">
            <v>2/60Ne RS Supima Cotton</v>
          </cell>
          <cell r="H2532">
            <v>100</v>
          </cell>
          <cell r="I2532">
            <v>2.6</v>
          </cell>
          <cell r="J2532">
            <v>2640</v>
          </cell>
          <cell r="K2532">
            <v>92</v>
          </cell>
          <cell r="L2532">
            <v>26</v>
          </cell>
          <cell r="M2532">
            <v>0.7</v>
          </cell>
          <cell r="N2532">
            <v>9.6952352640000026</v>
          </cell>
          <cell r="O2532">
            <v>162.87995243520004</v>
          </cell>
        </row>
        <row r="2533">
          <cell r="A2533">
            <v>54350</v>
          </cell>
          <cell r="B2533" t="str">
            <v>28gg, 30D, SJ, Santec</v>
          </cell>
          <cell r="C2533" t="str">
            <v>28</v>
          </cell>
          <cell r="D2533" t="str">
            <v>30</v>
          </cell>
          <cell r="E2533" t="str">
            <v>Ne</v>
          </cell>
          <cell r="F2533">
            <v>30</v>
          </cell>
          <cell r="G2533" t="str">
            <v>1/30Ne RS Combed Cotton</v>
          </cell>
          <cell r="H2533">
            <v>100</v>
          </cell>
          <cell r="I2533">
            <v>2.8</v>
          </cell>
          <cell r="J2533">
            <v>2640</v>
          </cell>
          <cell r="K2533">
            <v>92</v>
          </cell>
          <cell r="L2533">
            <v>26</v>
          </cell>
          <cell r="M2533">
            <v>0.7</v>
          </cell>
          <cell r="N2533">
            <v>20.882045183999999</v>
          </cell>
          <cell r="O2533">
            <v>350.81835909119997</v>
          </cell>
        </row>
        <row r="2534">
          <cell r="A2534">
            <v>54356</v>
          </cell>
          <cell r="B2534" t="str">
            <v>28gg, 30D, SJ, Orizio</v>
          </cell>
          <cell r="C2534" t="str">
            <v>28</v>
          </cell>
          <cell r="D2534" t="str">
            <v>40</v>
          </cell>
          <cell r="E2534" t="str">
            <v>Ne</v>
          </cell>
          <cell r="F2534">
            <v>40</v>
          </cell>
          <cell r="G2534" t="str">
            <v>1/40Ne RS Supima Cotton/ Micromodal 45:55 Marl BM(55M)13(BPM)</v>
          </cell>
          <cell r="H2534">
            <v>94</v>
          </cell>
          <cell r="I2534">
            <v>2.85</v>
          </cell>
          <cell r="J2534">
            <v>2640</v>
          </cell>
          <cell r="K2534">
            <v>92</v>
          </cell>
          <cell r="L2534">
            <v>28</v>
          </cell>
          <cell r="M2534">
            <v>0.65</v>
          </cell>
          <cell r="N2534">
            <v>17.167450607999999</v>
          </cell>
          <cell r="O2534">
            <v>267.81222948480001</v>
          </cell>
        </row>
        <row r="2535">
          <cell r="A2535">
            <v>54357</v>
          </cell>
          <cell r="B2535" t="str">
            <v>28gg, 30D, SJ, Orizio</v>
          </cell>
          <cell r="C2535" t="str">
            <v>28</v>
          </cell>
          <cell r="D2535" t="str">
            <v>60</v>
          </cell>
          <cell r="E2535" t="str">
            <v>Ne</v>
          </cell>
          <cell r="F2535">
            <v>60</v>
          </cell>
          <cell r="G2535" t="str">
            <v>1/60Ne RS Pima cotton/Sea cell (75/25)</v>
          </cell>
          <cell r="H2535">
            <v>92</v>
          </cell>
          <cell r="I2535">
            <v>2.7</v>
          </cell>
          <cell r="J2535">
            <v>2640</v>
          </cell>
          <cell r="K2535">
            <v>92</v>
          </cell>
          <cell r="L2535">
            <v>28</v>
          </cell>
          <cell r="M2535">
            <v>0.7</v>
          </cell>
          <cell r="N2535">
            <v>10.842600384000002</v>
          </cell>
          <cell r="O2535">
            <v>182.15568645120004</v>
          </cell>
        </row>
        <row r="2536">
          <cell r="A2536">
            <v>54358</v>
          </cell>
          <cell r="B2536" t="str">
            <v>28gg, 30D, SJ, Orizio</v>
          </cell>
          <cell r="C2536" t="str">
            <v>28</v>
          </cell>
          <cell r="D2536" t="str">
            <v>40</v>
          </cell>
          <cell r="E2536" t="str">
            <v>Ne</v>
          </cell>
          <cell r="F2536">
            <v>40</v>
          </cell>
          <cell r="G2536" t="str">
            <v>1/40Ne RS Pima cotton/Seacell (75/25)</v>
          </cell>
          <cell r="H2536">
            <v>94</v>
          </cell>
          <cell r="I2536">
            <v>2.8</v>
          </cell>
          <cell r="J2536">
            <v>2640</v>
          </cell>
          <cell r="K2536">
            <v>92</v>
          </cell>
          <cell r="L2536">
            <v>28</v>
          </cell>
          <cell r="M2536">
            <v>0.7</v>
          </cell>
          <cell r="N2536">
            <v>16.866267263999998</v>
          </cell>
          <cell r="O2536">
            <v>283.35329003519996</v>
          </cell>
        </row>
        <row r="2537">
          <cell r="A2537">
            <v>54359</v>
          </cell>
          <cell r="B2537" t="str">
            <v>28gg, 30D, SJ, Orizio</v>
          </cell>
          <cell r="C2537" t="str">
            <v>28</v>
          </cell>
          <cell r="D2537" t="str">
            <v>30</v>
          </cell>
          <cell r="E2537" t="str">
            <v>Ne</v>
          </cell>
          <cell r="F2537">
            <v>30</v>
          </cell>
          <cell r="G2537" t="str">
            <v>1/30Ne RS Organic Cotton</v>
          </cell>
          <cell r="H2537">
            <v>100</v>
          </cell>
          <cell r="I2537">
            <v>2.6</v>
          </cell>
          <cell r="J2537">
            <v>2640</v>
          </cell>
          <cell r="K2537">
            <v>92</v>
          </cell>
          <cell r="L2537">
            <v>26</v>
          </cell>
          <cell r="M2537">
            <v>0.7</v>
          </cell>
          <cell r="N2537">
            <v>19.390470528000005</v>
          </cell>
          <cell r="O2537">
            <v>325.75990487040008</v>
          </cell>
        </row>
        <row r="2538">
          <cell r="A2538">
            <v>54360</v>
          </cell>
          <cell r="B2538" t="str">
            <v>28gg, 30D, SJ, Orizio</v>
          </cell>
          <cell r="C2538" t="str">
            <v>28</v>
          </cell>
          <cell r="D2538" t="str">
            <v>30</v>
          </cell>
          <cell r="E2538" t="str">
            <v>Ne</v>
          </cell>
          <cell r="F2538">
            <v>30</v>
          </cell>
          <cell r="G2538" t="str">
            <v>1/30Ne RS Combed Cotton</v>
          </cell>
          <cell r="H2538">
            <v>100</v>
          </cell>
          <cell r="I2538">
            <v>2.85</v>
          </cell>
          <cell r="J2538">
            <v>2640</v>
          </cell>
          <cell r="K2538">
            <v>92</v>
          </cell>
          <cell r="L2538">
            <v>26</v>
          </cell>
          <cell r="M2538">
            <v>0.7</v>
          </cell>
          <cell r="N2538">
            <v>21.254938848000005</v>
          </cell>
          <cell r="O2538">
            <v>357.08297264640009</v>
          </cell>
        </row>
        <row r="2539">
          <cell r="A2539">
            <v>54361</v>
          </cell>
          <cell r="B2539" t="str">
            <v>28gg, 30D, SJ, Orizio</v>
          </cell>
          <cell r="C2539" t="str">
            <v>28</v>
          </cell>
          <cell r="D2539" t="str">
            <v>26</v>
          </cell>
          <cell r="E2539" t="str">
            <v>Ne</v>
          </cell>
          <cell r="F2539">
            <v>26</v>
          </cell>
          <cell r="G2539" t="str">
            <v>1/26Ne RS Combed Cotton</v>
          </cell>
          <cell r="H2539">
            <v>100</v>
          </cell>
          <cell r="I2539">
            <v>3</v>
          </cell>
          <cell r="J2539">
            <v>2640</v>
          </cell>
          <cell r="K2539">
            <v>92</v>
          </cell>
          <cell r="L2539">
            <v>26</v>
          </cell>
          <cell r="M2539">
            <v>0.7</v>
          </cell>
          <cell r="N2539">
            <v>25.8157152</v>
          </cell>
          <cell r="O2539">
            <v>433.70401535999997</v>
          </cell>
        </row>
        <row r="2540">
          <cell r="A2540">
            <v>54363</v>
          </cell>
          <cell r="B2540" t="str">
            <v>28gg, 30D, SJ, Orizio</v>
          </cell>
          <cell r="C2540" t="str">
            <v>28</v>
          </cell>
          <cell r="D2540" t="str">
            <v>40</v>
          </cell>
          <cell r="E2540" t="str">
            <v>Ne</v>
          </cell>
          <cell r="F2540">
            <v>40</v>
          </cell>
          <cell r="G2540" t="str">
            <v>1/40Ne RS Combed Cotton</v>
          </cell>
          <cell r="H2540">
            <v>93</v>
          </cell>
          <cell r="I2540">
            <v>3</v>
          </cell>
          <cell r="J2540">
            <v>2640</v>
          </cell>
          <cell r="K2540">
            <v>92</v>
          </cell>
          <cell r="L2540">
            <v>28</v>
          </cell>
          <cell r="M2540">
            <v>0.7</v>
          </cell>
          <cell r="N2540">
            <v>18.071000640000001</v>
          </cell>
          <cell r="O2540">
            <v>303.59281075199999</v>
          </cell>
        </row>
        <row r="2541">
          <cell r="A2541">
            <v>54372</v>
          </cell>
          <cell r="B2541" t="str">
            <v>28gg, 30D, SJ, Santec</v>
          </cell>
          <cell r="C2541" t="str">
            <v>28</v>
          </cell>
          <cell r="D2541" t="str">
            <v>70</v>
          </cell>
          <cell r="E2541" t="str">
            <v>Nm</v>
          </cell>
          <cell r="F2541">
            <v>42</v>
          </cell>
          <cell r="G2541" t="str">
            <v>1/70Nm OES Super Soft Viscose</v>
          </cell>
          <cell r="H2541">
            <v>93</v>
          </cell>
          <cell r="I2541">
            <v>3.25</v>
          </cell>
          <cell r="J2541">
            <v>2640</v>
          </cell>
          <cell r="K2541">
            <v>92</v>
          </cell>
          <cell r="L2541">
            <v>28</v>
          </cell>
          <cell r="M2541">
            <v>0.7</v>
          </cell>
          <cell r="N2541">
            <v>18.644683199999999</v>
          </cell>
          <cell r="O2541">
            <v>313.23067775999994</v>
          </cell>
        </row>
        <row r="2542">
          <cell r="A2542">
            <v>54373</v>
          </cell>
          <cell r="B2542" t="str">
            <v>28gg, 30D, SJ, Santec</v>
          </cell>
          <cell r="C2542" t="str">
            <v>28</v>
          </cell>
          <cell r="D2542" t="str">
            <v>50</v>
          </cell>
          <cell r="E2542" t="str">
            <v>Nm</v>
          </cell>
          <cell r="F2542">
            <v>30</v>
          </cell>
          <cell r="G2542" t="str">
            <v>1/50Nm OES Super Soft Viscose</v>
          </cell>
          <cell r="H2542">
            <v>97</v>
          </cell>
          <cell r="I2542">
            <v>3.25</v>
          </cell>
          <cell r="J2542">
            <v>2640</v>
          </cell>
          <cell r="K2542">
            <v>92</v>
          </cell>
          <cell r="L2542">
            <v>28</v>
          </cell>
          <cell r="M2542">
            <v>0.7</v>
          </cell>
          <cell r="N2542">
            <v>26.102556480000001</v>
          </cell>
          <cell r="O2542">
            <v>438.522948864</v>
          </cell>
        </row>
        <row r="2543">
          <cell r="A2543">
            <v>54381</v>
          </cell>
          <cell r="B2543" t="str">
            <v>28gg, 30D, SJ, Orizio</v>
          </cell>
          <cell r="C2543" t="str">
            <v>28</v>
          </cell>
          <cell r="D2543" t="str">
            <v>30</v>
          </cell>
          <cell r="E2543" t="str">
            <v>Ne</v>
          </cell>
          <cell r="F2543">
            <v>30</v>
          </cell>
          <cell r="G2543" t="str">
            <v>1/30Ne RS Combed Cotton</v>
          </cell>
          <cell r="H2543">
            <v>100</v>
          </cell>
          <cell r="I2543">
            <v>2.6</v>
          </cell>
          <cell r="J2543">
            <v>2640</v>
          </cell>
          <cell r="K2543">
            <v>92</v>
          </cell>
          <cell r="L2543">
            <v>26</v>
          </cell>
          <cell r="M2543">
            <v>0.7</v>
          </cell>
          <cell r="N2543">
            <v>19.390470528000005</v>
          </cell>
          <cell r="O2543">
            <v>325.75990487040008</v>
          </cell>
        </row>
        <row r="2544">
          <cell r="A2544">
            <v>54389</v>
          </cell>
          <cell r="B2544" t="str">
            <v>28gg, 30D, SJ, Orizio</v>
          </cell>
          <cell r="C2544" t="str">
            <v>28</v>
          </cell>
          <cell r="D2544" t="str">
            <v>40</v>
          </cell>
          <cell r="E2544" t="str">
            <v>Ne</v>
          </cell>
          <cell r="F2544">
            <v>40</v>
          </cell>
          <cell r="G2544" t="str">
            <v>1/40Ne RS Cotton/Polyester 48/52</v>
          </cell>
          <cell r="H2544">
            <v>94</v>
          </cell>
          <cell r="I2544">
            <v>2.8</v>
          </cell>
          <cell r="J2544">
            <v>2640</v>
          </cell>
          <cell r="K2544">
            <v>92</v>
          </cell>
          <cell r="L2544">
            <v>28</v>
          </cell>
          <cell r="M2544">
            <v>0.7</v>
          </cell>
          <cell r="N2544">
            <v>16.866267263999998</v>
          </cell>
          <cell r="O2544">
            <v>283.35329003519996</v>
          </cell>
        </row>
        <row r="2545">
          <cell r="A2545">
            <v>54391</v>
          </cell>
          <cell r="B2545" t="str">
            <v>28gg, 30D, SJ, Santec</v>
          </cell>
          <cell r="C2545" t="str">
            <v>28</v>
          </cell>
          <cell r="D2545" t="str">
            <v>50</v>
          </cell>
          <cell r="E2545" t="str">
            <v>Ne</v>
          </cell>
          <cell r="F2545">
            <v>50</v>
          </cell>
          <cell r="G2545" t="str">
            <v>1/50Ne RS Combed Cotton</v>
          </cell>
          <cell r="H2545">
            <v>90</v>
          </cell>
          <cell r="I2545">
            <v>2.95</v>
          </cell>
          <cell r="J2545">
            <v>2640</v>
          </cell>
          <cell r="K2545">
            <v>92</v>
          </cell>
          <cell r="L2545">
            <v>28</v>
          </cell>
          <cell r="M2545">
            <v>0.7</v>
          </cell>
          <cell r="N2545">
            <v>14.215853836800003</v>
          </cell>
          <cell r="O2545">
            <v>238.82634445824002</v>
          </cell>
        </row>
        <row r="2546">
          <cell r="A2546">
            <v>54401</v>
          </cell>
          <cell r="B2546" t="str">
            <v>28gg, 30D, SJ, Santec</v>
          </cell>
          <cell r="C2546" t="str">
            <v>28</v>
          </cell>
          <cell r="D2546" t="str">
            <v>40</v>
          </cell>
          <cell r="E2546" t="str">
            <v>Ne</v>
          </cell>
          <cell r="F2546">
            <v>40</v>
          </cell>
          <cell r="G2546" t="str">
            <v>1/40Ne RS Cotton Marl (B8801)</v>
          </cell>
          <cell r="H2546">
            <v>95</v>
          </cell>
          <cell r="I2546">
            <v>3.1</v>
          </cell>
          <cell r="J2546">
            <v>2640</v>
          </cell>
          <cell r="K2546">
            <v>92</v>
          </cell>
          <cell r="L2546">
            <v>28</v>
          </cell>
          <cell r="M2546">
            <v>0.65</v>
          </cell>
          <cell r="N2546">
            <v>18.673367328000001</v>
          </cell>
          <cell r="O2546">
            <v>291.30453031680003</v>
          </cell>
        </row>
        <row r="2547">
          <cell r="A2547">
            <v>54403</v>
          </cell>
          <cell r="B2547" t="str">
            <v>28gg, 30D, SJ, Orizio</v>
          </cell>
          <cell r="C2547" t="str">
            <v>28</v>
          </cell>
          <cell r="D2547" t="str">
            <v>50</v>
          </cell>
          <cell r="E2547" t="str">
            <v>Nm</v>
          </cell>
          <cell r="F2547">
            <v>30</v>
          </cell>
          <cell r="G2547" t="str">
            <v>1/50Nm OES Viscose</v>
          </cell>
          <cell r="H2547">
            <v>93</v>
          </cell>
          <cell r="I2547">
            <v>3.15</v>
          </cell>
          <cell r="J2547">
            <v>2640</v>
          </cell>
          <cell r="K2547">
            <v>92</v>
          </cell>
          <cell r="L2547">
            <v>28</v>
          </cell>
          <cell r="M2547">
            <v>0.7</v>
          </cell>
          <cell r="N2547">
            <v>25.299400896000002</v>
          </cell>
          <cell r="O2547">
            <v>425.02993505280006</v>
          </cell>
        </row>
        <row r="2548">
          <cell r="A2548">
            <v>54404</v>
          </cell>
          <cell r="B2548" t="str">
            <v>28gg, 30D, SJ, Santec</v>
          </cell>
          <cell r="C2548" t="str">
            <v>28</v>
          </cell>
          <cell r="D2548" t="str">
            <v>32</v>
          </cell>
          <cell r="E2548" t="str">
            <v>Ne</v>
          </cell>
          <cell r="F2548">
            <v>32</v>
          </cell>
          <cell r="G2548" t="str">
            <v>1/32Ne RS Combed Cotton</v>
          </cell>
          <cell r="H2548">
            <v>95</v>
          </cell>
          <cell r="I2548">
            <v>3.25</v>
          </cell>
          <cell r="J2548">
            <v>2640</v>
          </cell>
          <cell r="K2548">
            <v>92</v>
          </cell>
          <cell r="L2548">
            <v>28</v>
          </cell>
          <cell r="M2548">
            <v>0.7</v>
          </cell>
          <cell r="N2548">
            <v>24.471146699999998</v>
          </cell>
          <cell r="O2548">
            <v>411.11526455999996</v>
          </cell>
        </row>
        <row r="2549">
          <cell r="A2549">
            <v>54408</v>
          </cell>
          <cell r="B2549" t="str">
            <v>28gg, 30D, SJ, Orizio</v>
          </cell>
          <cell r="C2549" t="str">
            <v>28</v>
          </cell>
          <cell r="D2549" t="str">
            <v>40</v>
          </cell>
          <cell r="E2549" t="str">
            <v>Ne</v>
          </cell>
          <cell r="F2549">
            <v>40</v>
          </cell>
          <cell r="G2549" t="str">
            <v>1/40Ne RS Combed Cotton</v>
          </cell>
          <cell r="H2549">
            <v>95</v>
          </cell>
          <cell r="I2549">
            <v>2.75</v>
          </cell>
          <cell r="J2549">
            <v>2640</v>
          </cell>
          <cell r="K2549">
            <v>92</v>
          </cell>
          <cell r="L2549">
            <v>28</v>
          </cell>
          <cell r="M2549">
            <v>0.7</v>
          </cell>
          <cell r="N2549">
            <v>16.565083919999999</v>
          </cell>
          <cell r="O2549">
            <v>278.29340985599993</v>
          </cell>
        </row>
        <row r="2550">
          <cell r="A2550">
            <v>54409</v>
          </cell>
          <cell r="B2550" t="str">
            <v>28gg, 30D, SJ, Orizio</v>
          </cell>
          <cell r="C2550" t="str">
            <v>28</v>
          </cell>
          <cell r="D2550" t="str">
            <v>40</v>
          </cell>
          <cell r="E2550" t="str">
            <v>Ne</v>
          </cell>
          <cell r="F2550">
            <v>40</v>
          </cell>
          <cell r="G2550" t="str">
            <v>1/40Ne RS Supima Cotton /Micro Modal (45/55)</v>
          </cell>
          <cell r="H2550">
            <v>97</v>
          </cell>
          <cell r="I2550">
            <v>2.9</v>
          </cell>
          <cell r="J2550">
            <v>2640</v>
          </cell>
          <cell r="K2550">
            <v>92</v>
          </cell>
          <cell r="L2550">
            <v>28</v>
          </cell>
          <cell r="M2550">
            <v>0.7</v>
          </cell>
          <cell r="N2550">
            <v>17.468633952000001</v>
          </cell>
          <cell r="O2550">
            <v>293.47305039360003</v>
          </cell>
        </row>
        <row r="2551">
          <cell r="A2551">
            <v>54410</v>
          </cell>
          <cell r="B2551" t="str">
            <v>28gg, 30D, SJ, Orizio</v>
          </cell>
          <cell r="C2551" t="str">
            <v>28</v>
          </cell>
          <cell r="D2551" t="str">
            <v>40</v>
          </cell>
          <cell r="E2551" t="str">
            <v>Ne</v>
          </cell>
          <cell r="F2551">
            <v>40</v>
          </cell>
          <cell r="G2551" t="str">
            <v xml:space="preserve">1/40Ne RS 60/40 BCI Cotton /Cotton </v>
          </cell>
          <cell r="H2551">
            <v>100</v>
          </cell>
          <cell r="I2551">
            <v>2.5</v>
          </cell>
          <cell r="J2551">
            <v>2640</v>
          </cell>
          <cell r="K2551">
            <v>92</v>
          </cell>
          <cell r="L2551">
            <v>26</v>
          </cell>
          <cell r="M2551">
            <v>0.7</v>
          </cell>
          <cell r="N2551">
            <v>13.9835124</v>
          </cell>
          <cell r="O2551">
            <v>234.92300832000001</v>
          </cell>
        </row>
        <row r="2552">
          <cell r="A2552">
            <v>54422</v>
          </cell>
          <cell r="B2552" t="str">
            <v>28gg, 30D, SJ, Orizio</v>
          </cell>
          <cell r="C2552" t="str">
            <v>28</v>
          </cell>
          <cell r="D2552" t="str">
            <v>50</v>
          </cell>
          <cell r="E2552" t="str">
            <v>Nm</v>
          </cell>
          <cell r="F2552">
            <v>30</v>
          </cell>
          <cell r="G2552" t="str">
            <v>1/50Nm RS Modal</v>
          </cell>
          <cell r="H2552">
            <v>95</v>
          </cell>
          <cell r="I2552">
            <v>3.3</v>
          </cell>
          <cell r="J2552">
            <v>2640</v>
          </cell>
          <cell r="K2552">
            <v>92</v>
          </cell>
          <cell r="L2552">
            <v>28</v>
          </cell>
          <cell r="M2552">
            <v>0.7</v>
          </cell>
          <cell r="N2552">
            <v>26.504134271999995</v>
          </cell>
          <cell r="O2552">
            <v>445.26945576959986</v>
          </cell>
        </row>
        <row r="2553">
          <cell r="A2553">
            <v>54425</v>
          </cell>
          <cell r="B2553" t="str">
            <v>28gg, 30D, SJ, Orizio</v>
          </cell>
          <cell r="C2553" t="str">
            <v>28</v>
          </cell>
          <cell r="D2553" t="str">
            <v>70</v>
          </cell>
          <cell r="E2553" t="str">
            <v>Nm</v>
          </cell>
          <cell r="F2553">
            <v>42</v>
          </cell>
          <cell r="G2553" t="str">
            <v>1/70Nm OES Viscose</v>
          </cell>
          <cell r="H2553">
            <v>93</v>
          </cell>
          <cell r="I2553">
            <v>2.9</v>
          </cell>
          <cell r="J2553">
            <v>2640</v>
          </cell>
          <cell r="K2553">
            <v>92</v>
          </cell>
          <cell r="L2553">
            <v>28</v>
          </cell>
          <cell r="M2553">
            <v>0.7</v>
          </cell>
          <cell r="N2553">
            <v>16.63679424</v>
          </cell>
          <cell r="O2553">
            <v>279.49814323199996</v>
          </cell>
        </row>
        <row r="2554">
          <cell r="A2554">
            <v>54426</v>
          </cell>
          <cell r="B2554" t="str">
            <v>28gg, 30D, SJ, Santec</v>
          </cell>
          <cell r="C2554" t="str">
            <v>28</v>
          </cell>
          <cell r="D2554" t="str">
            <v>32</v>
          </cell>
          <cell r="E2554" t="str">
            <v>Ne</v>
          </cell>
          <cell r="F2554">
            <v>32</v>
          </cell>
          <cell r="G2554" t="str">
            <v>1/32Ne RS Combed Cotton</v>
          </cell>
          <cell r="H2554">
            <v>96</v>
          </cell>
          <cell r="I2554">
            <v>3.35</v>
          </cell>
          <cell r="J2554">
            <v>2640</v>
          </cell>
          <cell r="K2554">
            <v>92</v>
          </cell>
          <cell r="L2554">
            <v>28</v>
          </cell>
          <cell r="M2554">
            <v>0.7</v>
          </cell>
          <cell r="N2554">
            <v>25.224105059999999</v>
          </cell>
          <cell r="O2554">
            <v>423.76496500799999</v>
          </cell>
        </row>
        <row r="2555">
          <cell r="A2555">
            <v>54428</v>
          </cell>
          <cell r="B2555" t="str">
            <v>28gg, 30D, SJ, Orizio</v>
          </cell>
          <cell r="C2555" t="str">
            <v>28</v>
          </cell>
          <cell r="D2555" t="str">
            <v>50</v>
          </cell>
          <cell r="E2555" t="str">
            <v>Nm</v>
          </cell>
          <cell r="F2555">
            <v>30</v>
          </cell>
          <cell r="G2555" t="str">
            <v>1/50Nm OES Viscose</v>
          </cell>
          <cell r="H2555">
            <v>96</v>
          </cell>
          <cell r="I2555">
            <v>3.15</v>
          </cell>
          <cell r="J2555">
            <v>2640</v>
          </cell>
          <cell r="K2555">
            <v>92</v>
          </cell>
          <cell r="L2555">
            <v>28</v>
          </cell>
          <cell r="M2555">
            <v>0.7</v>
          </cell>
          <cell r="N2555">
            <v>25.299400896000002</v>
          </cell>
          <cell r="O2555">
            <v>425.02993505280006</v>
          </cell>
        </row>
        <row r="2556">
          <cell r="A2556">
            <v>54429</v>
          </cell>
          <cell r="B2556" t="str">
            <v>28gg, 30D, SJ, Orizio</v>
          </cell>
          <cell r="C2556" t="str">
            <v>28</v>
          </cell>
          <cell r="D2556" t="str">
            <v>40</v>
          </cell>
          <cell r="E2556" t="str">
            <v>Ne</v>
          </cell>
          <cell r="F2556">
            <v>40</v>
          </cell>
          <cell r="G2556" t="str">
            <v>1/40Ne RS Combed Cotton</v>
          </cell>
          <cell r="H2556">
            <v>93</v>
          </cell>
          <cell r="I2556">
            <v>2.6</v>
          </cell>
          <cell r="J2556">
            <v>2640</v>
          </cell>
          <cell r="K2556">
            <v>92</v>
          </cell>
          <cell r="L2556">
            <v>28</v>
          </cell>
          <cell r="M2556">
            <v>0.7</v>
          </cell>
          <cell r="N2556">
            <v>15.661533887999999</v>
          </cell>
          <cell r="O2556">
            <v>263.11376931839999</v>
          </cell>
        </row>
        <row r="2557">
          <cell r="A2557">
            <v>54430</v>
          </cell>
          <cell r="B2557" t="str">
            <v>28gg, 30D, SJ, Santec</v>
          </cell>
          <cell r="C2557" t="str">
            <v>28</v>
          </cell>
          <cell r="D2557" t="str">
            <v>50</v>
          </cell>
          <cell r="E2557" t="str">
            <v>NM</v>
          </cell>
          <cell r="F2557">
            <v>30</v>
          </cell>
          <cell r="G2557" t="str">
            <v>1/50NM MVS VISCOSE</v>
          </cell>
          <cell r="H2557">
            <v>95</v>
          </cell>
          <cell r="I2557">
            <v>3.05</v>
          </cell>
          <cell r="J2557">
            <v>2640</v>
          </cell>
          <cell r="K2557">
            <v>92</v>
          </cell>
          <cell r="L2557">
            <v>28</v>
          </cell>
          <cell r="M2557">
            <v>0.7</v>
          </cell>
          <cell r="N2557">
            <v>24.496245311999996</v>
          </cell>
          <cell r="O2557">
            <v>411.53692124159988</v>
          </cell>
        </row>
        <row r="2558">
          <cell r="A2558">
            <v>54433</v>
          </cell>
          <cell r="B2558" t="str">
            <v>28gg, 30D, SJ, Santec</v>
          </cell>
          <cell r="C2558" t="str">
            <v>28</v>
          </cell>
          <cell r="D2558" t="str">
            <v>40</v>
          </cell>
          <cell r="E2558" t="str">
            <v>Ne</v>
          </cell>
          <cell r="F2558">
            <v>40</v>
          </cell>
          <cell r="G2558" t="str">
            <v>1/40Ne RS Combed Cotton</v>
          </cell>
          <cell r="H2558">
            <v>96</v>
          </cell>
          <cell r="I2558">
            <v>2.6</v>
          </cell>
          <cell r="J2558">
            <v>2200</v>
          </cell>
          <cell r="K2558">
            <v>92</v>
          </cell>
          <cell r="L2558">
            <v>28</v>
          </cell>
          <cell r="M2558">
            <v>0.7</v>
          </cell>
          <cell r="N2558">
            <v>13.05127824</v>
          </cell>
          <cell r="O2558">
            <v>219.261474432</v>
          </cell>
        </row>
        <row r="2559">
          <cell r="A2559">
            <v>54434</v>
          </cell>
          <cell r="B2559" t="str">
            <v>28gg, 30D, SJ, Orizio</v>
          </cell>
          <cell r="C2559" t="str">
            <v>28</v>
          </cell>
          <cell r="D2559" t="str">
            <v>50</v>
          </cell>
          <cell r="E2559" t="str">
            <v>Nm</v>
          </cell>
          <cell r="F2559">
            <v>30</v>
          </cell>
          <cell r="G2559" t="str">
            <v>1/50Nm RS Cotton/ Modal 60/40</v>
          </cell>
          <cell r="H2559">
            <v>100</v>
          </cell>
          <cell r="I2559">
            <v>3</v>
          </cell>
          <cell r="J2559">
            <v>2640</v>
          </cell>
          <cell r="K2559">
            <v>92</v>
          </cell>
          <cell r="L2559">
            <v>26</v>
          </cell>
          <cell r="M2559">
            <v>0.7</v>
          </cell>
          <cell r="N2559">
            <v>22.37361984</v>
          </cell>
          <cell r="O2559">
            <v>375.87681331199997</v>
          </cell>
        </row>
        <row r="2560">
          <cell r="A2560">
            <v>54435</v>
          </cell>
          <cell r="B2560" t="str">
            <v>28gg, 30D, SJ, Santec</v>
          </cell>
          <cell r="C2560" t="str">
            <v>28</v>
          </cell>
          <cell r="D2560" t="str">
            <v>32</v>
          </cell>
          <cell r="E2560" t="str">
            <v>Ne</v>
          </cell>
          <cell r="F2560">
            <v>32</v>
          </cell>
          <cell r="G2560" t="str">
            <v>1/32Ne RS Combed Cotton</v>
          </cell>
          <cell r="H2560">
            <v>95</v>
          </cell>
          <cell r="I2560">
            <v>3.25</v>
          </cell>
          <cell r="J2560">
            <v>2640</v>
          </cell>
          <cell r="K2560">
            <v>92</v>
          </cell>
          <cell r="L2560">
            <v>28</v>
          </cell>
          <cell r="M2560">
            <v>0.7</v>
          </cell>
          <cell r="N2560">
            <v>24.471146699999998</v>
          </cell>
          <cell r="O2560">
            <v>411.11526455999996</v>
          </cell>
        </row>
        <row r="2561">
          <cell r="A2561">
            <v>54436</v>
          </cell>
          <cell r="B2561" t="str">
            <v>28gg, 30D, SJ, Santec</v>
          </cell>
          <cell r="C2561" t="str">
            <v>28</v>
          </cell>
          <cell r="D2561" t="str">
            <v>40</v>
          </cell>
          <cell r="E2561" t="str">
            <v>Ne</v>
          </cell>
          <cell r="F2561">
            <v>40</v>
          </cell>
          <cell r="G2561" t="str">
            <v>1/40Ne RS Cotton Marl (B0406)</v>
          </cell>
          <cell r="H2561">
            <v>95</v>
          </cell>
          <cell r="I2561">
            <v>3.1</v>
          </cell>
          <cell r="J2561">
            <v>2640</v>
          </cell>
          <cell r="K2561">
            <v>92</v>
          </cell>
          <cell r="L2561">
            <v>28</v>
          </cell>
          <cell r="M2561">
            <v>0.65</v>
          </cell>
          <cell r="N2561">
            <v>18.673367328000001</v>
          </cell>
          <cell r="O2561">
            <v>291.30453031680003</v>
          </cell>
        </row>
        <row r="2562">
          <cell r="A2562">
            <v>54437</v>
          </cell>
          <cell r="B2562" t="str">
            <v>28gg, 30D, SJ, Santec</v>
          </cell>
          <cell r="C2562" t="str">
            <v>28</v>
          </cell>
          <cell r="D2562" t="str">
            <v>40</v>
          </cell>
          <cell r="E2562" t="str">
            <v>Ne</v>
          </cell>
          <cell r="F2562">
            <v>40</v>
          </cell>
          <cell r="G2562" t="str">
            <v>1/40Ne RS Cotton Marl (B0793)</v>
          </cell>
          <cell r="H2562">
            <v>95</v>
          </cell>
          <cell r="I2562">
            <v>3.1</v>
          </cell>
          <cell r="J2562">
            <v>2640</v>
          </cell>
          <cell r="K2562">
            <v>92</v>
          </cell>
          <cell r="L2562">
            <v>28</v>
          </cell>
          <cell r="M2562">
            <v>0.65</v>
          </cell>
          <cell r="N2562">
            <v>18.673367328000001</v>
          </cell>
          <cell r="O2562">
            <v>291.30453031680003</v>
          </cell>
        </row>
        <row r="2563">
          <cell r="A2563">
            <v>54438</v>
          </cell>
          <cell r="B2563" t="str">
            <v>28gg, 30D, SJ, Santec</v>
          </cell>
          <cell r="C2563" t="str">
            <v>28</v>
          </cell>
          <cell r="D2563" t="str">
            <v>40</v>
          </cell>
          <cell r="E2563" t="str">
            <v>Ne</v>
          </cell>
          <cell r="F2563">
            <v>40</v>
          </cell>
          <cell r="G2563" t="str">
            <v>1/40Ne RS Cotton Marl (B0578)</v>
          </cell>
          <cell r="H2563">
            <v>95</v>
          </cell>
          <cell r="I2563">
            <v>3.1</v>
          </cell>
          <cell r="J2563">
            <v>2640</v>
          </cell>
          <cell r="K2563">
            <v>92</v>
          </cell>
          <cell r="L2563">
            <v>28</v>
          </cell>
          <cell r="M2563">
            <v>0.65</v>
          </cell>
          <cell r="N2563">
            <v>18.673367328000001</v>
          </cell>
          <cell r="O2563">
            <v>291.30453031680003</v>
          </cell>
        </row>
        <row r="2564">
          <cell r="A2564">
            <v>54439</v>
          </cell>
          <cell r="B2564" t="str">
            <v>28gg, 30D, SJ, Santec</v>
          </cell>
          <cell r="C2564" t="str">
            <v>28</v>
          </cell>
          <cell r="D2564" t="str">
            <v>50</v>
          </cell>
          <cell r="E2564" t="str">
            <v>Ne</v>
          </cell>
          <cell r="F2564">
            <v>50</v>
          </cell>
          <cell r="G2564" t="str">
            <v>1/50Ne RS Combed Cotton</v>
          </cell>
          <cell r="H2564">
            <v>90</v>
          </cell>
          <cell r="I2564">
            <v>2.95</v>
          </cell>
          <cell r="J2564">
            <v>2640</v>
          </cell>
          <cell r="K2564">
            <v>92</v>
          </cell>
          <cell r="L2564">
            <v>28</v>
          </cell>
          <cell r="M2564">
            <v>0.7</v>
          </cell>
          <cell r="N2564">
            <v>14.215853836800003</v>
          </cell>
          <cell r="O2564">
            <v>238.82634445824002</v>
          </cell>
        </row>
        <row r="2565">
          <cell r="A2565">
            <v>54442</v>
          </cell>
          <cell r="B2565" t="str">
            <v>28gg, 30D, SJ, Orizio</v>
          </cell>
          <cell r="C2565" t="str">
            <v>28</v>
          </cell>
          <cell r="D2565" t="str">
            <v>40</v>
          </cell>
          <cell r="E2565" t="str">
            <v>Ne</v>
          </cell>
          <cell r="F2565">
            <v>40</v>
          </cell>
          <cell r="G2565" t="str">
            <v>1/40Ne RS Cotton/Modal(50/50)</v>
          </cell>
          <cell r="H2565">
            <v>89</v>
          </cell>
          <cell r="I2565">
            <v>3.25</v>
          </cell>
          <cell r="J2565">
            <v>2640</v>
          </cell>
          <cell r="K2565">
            <v>92</v>
          </cell>
          <cell r="L2565">
            <v>28</v>
          </cell>
          <cell r="M2565">
            <v>0.7</v>
          </cell>
          <cell r="N2565">
            <v>19.576917359999999</v>
          </cell>
          <cell r="O2565">
            <v>328.89221164799994</v>
          </cell>
        </row>
        <row r="2566">
          <cell r="A2566">
            <v>54443</v>
          </cell>
          <cell r="B2566" t="str">
            <v>28gg, 30D, SJ, Orizio</v>
          </cell>
          <cell r="C2566" t="str">
            <v>28</v>
          </cell>
          <cell r="D2566" t="str">
            <v>70</v>
          </cell>
          <cell r="E2566" t="str">
            <v>Nm</v>
          </cell>
          <cell r="F2566">
            <v>42</v>
          </cell>
          <cell r="G2566" t="str">
            <v>1/70Nm RS Cotton/ Modal 70/30</v>
          </cell>
          <cell r="H2566">
            <v>95</v>
          </cell>
          <cell r="I2566">
            <v>2.95</v>
          </cell>
          <cell r="J2566">
            <v>2640</v>
          </cell>
          <cell r="K2566">
            <v>92</v>
          </cell>
          <cell r="L2566">
            <v>28</v>
          </cell>
          <cell r="M2566">
            <v>0.7</v>
          </cell>
          <cell r="N2566">
            <v>16.923635520000005</v>
          </cell>
          <cell r="O2566">
            <v>284.31707673600005</v>
          </cell>
        </row>
        <row r="2567">
          <cell r="A2567">
            <v>54460</v>
          </cell>
          <cell r="B2567" t="str">
            <v>28gg, 30D, SJ, Santec</v>
          </cell>
          <cell r="C2567" t="str">
            <v>28</v>
          </cell>
          <cell r="D2567" t="str">
            <v>40</v>
          </cell>
          <cell r="E2567" t="str">
            <v>Ne</v>
          </cell>
          <cell r="F2567">
            <v>40</v>
          </cell>
          <cell r="G2567" t="str">
            <v>1/40Ne RS Cotton Marl (B85)</v>
          </cell>
          <cell r="H2567">
            <v>95</v>
          </cell>
          <cell r="I2567">
            <v>3.1</v>
          </cell>
          <cell r="J2567">
            <v>2640</v>
          </cell>
          <cell r="K2567">
            <v>92</v>
          </cell>
          <cell r="L2567">
            <v>28</v>
          </cell>
          <cell r="M2567">
            <v>0.65</v>
          </cell>
          <cell r="N2567">
            <v>18.673367328000001</v>
          </cell>
          <cell r="O2567">
            <v>291.30453031680003</v>
          </cell>
        </row>
        <row r="2568">
          <cell r="A2568">
            <v>54461</v>
          </cell>
          <cell r="B2568" t="str">
            <v>28gg, 30D, SJ, Orizio</v>
          </cell>
          <cell r="C2568" t="str">
            <v>28</v>
          </cell>
          <cell r="D2568" t="str">
            <v>40</v>
          </cell>
          <cell r="E2568" t="str">
            <v>Ne</v>
          </cell>
          <cell r="F2568">
            <v>40</v>
          </cell>
          <cell r="G2568" t="str">
            <v>1/40Ne RS Combed Cotton</v>
          </cell>
          <cell r="H2568">
            <v>93</v>
          </cell>
          <cell r="I2568">
            <v>2.7</v>
          </cell>
          <cell r="J2568">
            <v>2640</v>
          </cell>
          <cell r="K2568">
            <v>92</v>
          </cell>
          <cell r="L2568">
            <v>28</v>
          </cell>
          <cell r="M2568">
            <v>0.7</v>
          </cell>
          <cell r="N2568">
            <v>16.263900576000001</v>
          </cell>
          <cell r="O2568">
            <v>273.2335296768</v>
          </cell>
        </row>
        <row r="2569">
          <cell r="A2569">
            <v>54462</v>
          </cell>
          <cell r="B2569" t="str">
            <v>28gg, 30D, SJ, Orizio</v>
          </cell>
          <cell r="C2569" t="str">
            <v>28</v>
          </cell>
          <cell r="D2569" t="str">
            <v>40</v>
          </cell>
          <cell r="E2569" t="str">
            <v>Ne</v>
          </cell>
          <cell r="F2569">
            <v>40</v>
          </cell>
          <cell r="G2569" t="str">
            <v>1/40Ne RS Combed Cotton</v>
          </cell>
          <cell r="H2569">
            <v>95</v>
          </cell>
          <cell r="I2569">
            <v>2.75</v>
          </cell>
          <cell r="J2569">
            <v>2640</v>
          </cell>
          <cell r="K2569">
            <v>92</v>
          </cell>
          <cell r="L2569">
            <v>28</v>
          </cell>
          <cell r="M2569">
            <v>0.7</v>
          </cell>
          <cell r="N2569">
            <v>16.565083919999999</v>
          </cell>
          <cell r="O2569">
            <v>278.29340985599993</v>
          </cell>
        </row>
        <row r="2570">
          <cell r="A2570">
            <v>54463</v>
          </cell>
          <cell r="B2570" t="str">
            <v>24gg, 30D, SJ, Orizio</v>
          </cell>
          <cell r="C2570" t="str">
            <v>24</v>
          </cell>
          <cell r="D2570" t="str">
            <v>40</v>
          </cell>
          <cell r="E2570" t="str">
            <v>Ne</v>
          </cell>
          <cell r="F2570">
            <v>40</v>
          </cell>
          <cell r="G2570" t="str">
            <v>1/40Ne RS Viscose/Polyester 50/50 Slub  ISL4029</v>
          </cell>
          <cell r="H2570">
            <v>100</v>
          </cell>
          <cell r="I2570">
            <v>2.95</v>
          </cell>
          <cell r="J2570">
            <v>2220</v>
          </cell>
          <cell r="K2570">
            <v>92</v>
          </cell>
          <cell r="L2570">
            <v>26</v>
          </cell>
          <cell r="M2570">
            <v>0.7</v>
          </cell>
          <cell r="N2570">
            <v>13.875457986000001</v>
          </cell>
          <cell r="O2570">
            <v>233.10769416479999</v>
          </cell>
        </row>
        <row r="2571">
          <cell r="A2571">
            <v>54466</v>
          </cell>
          <cell r="B2571" t="str">
            <v>28gg, 30D, SJ, Orizio</v>
          </cell>
          <cell r="C2571" t="str">
            <v>28</v>
          </cell>
          <cell r="D2571" t="str">
            <v>50</v>
          </cell>
          <cell r="E2571" t="str">
            <v>Ne</v>
          </cell>
          <cell r="F2571">
            <v>50</v>
          </cell>
          <cell r="G2571" t="str">
            <v>1/50Ne RS Combed Cotton</v>
          </cell>
          <cell r="H2571">
            <v>100</v>
          </cell>
          <cell r="I2571">
            <v>2.25</v>
          </cell>
          <cell r="J2571">
            <v>2640</v>
          </cell>
          <cell r="K2571">
            <v>92</v>
          </cell>
          <cell r="L2571">
            <v>26</v>
          </cell>
          <cell r="M2571">
            <v>0.7</v>
          </cell>
          <cell r="N2571">
            <v>10.068128928</v>
          </cell>
          <cell r="O2571">
            <v>169.1445659904</v>
          </cell>
        </row>
        <row r="2572">
          <cell r="A2572">
            <v>54470</v>
          </cell>
          <cell r="B2572" t="str">
            <v>28gg, 30D, SJ, Orizio</v>
          </cell>
          <cell r="C2572" t="str">
            <v>28</v>
          </cell>
          <cell r="D2572" t="str">
            <v>30</v>
          </cell>
          <cell r="E2572" t="str">
            <v>Ne</v>
          </cell>
          <cell r="F2572">
            <v>30</v>
          </cell>
          <cell r="G2572" t="str">
            <v>1/30Ne RS Cool Max ECO Polyester/Cotton 50/50</v>
          </cell>
          <cell r="H2572">
            <v>100</v>
          </cell>
          <cell r="I2572">
            <v>2.6</v>
          </cell>
          <cell r="J2572">
            <v>2640</v>
          </cell>
          <cell r="K2572">
            <v>92</v>
          </cell>
          <cell r="L2572">
            <v>26</v>
          </cell>
          <cell r="M2572">
            <v>0.7</v>
          </cell>
          <cell r="N2572">
            <v>19.390470528000005</v>
          </cell>
          <cell r="O2572">
            <v>325.75990487040008</v>
          </cell>
        </row>
        <row r="2573">
          <cell r="A2573">
            <v>54471</v>
          </cell>
          <cell r="B2573" t="str">
            <v>28gg, 30D, SJ, Orizio</v>
          </cell>
          <cell r="C2573" t="str">
            <v>28</v>
          </cell>
          <cell r="D2573" t="str">
            <v>30</v>
          </cell>
          <cell r="E2573" t="str">
            <v>Ne</v>
          </cell>
          <cell r="F2573">
            <v>30</v>
          </cell>
          <cell r="G2573" t="str">
            <v>1/30Ne RS Combed Cotton</v>
          </cell>
          <cell r="H2573">
            <v>96</v>
          </cell>
          <cell r="I2573">
            <v>3</v>
          </cell>
          <cell r="J2573">
            <v>2640</v>
          </cell>
          <cell r="K2573">
            <v>92</v>
          </cell>
          <cell r="L2573">
            <v>28</v>
          </cell>
          <cell r="M2573">
            <v>0.7</v>
          </cell>
          <cell r="N2573">
            <v>24.094667520000002</v>
          </cell>
          <cell r="O2573">
            <v>404.79041433600003</v>
          </cell>
        </row>
        <row r="2574">
          <cell r="A2574">
            <v>54472</v>
          </cell>
          <cell r="B2574" t="str">
            <v>28gg, 30D, SJ, Orizio</v>
          </cell>
          <cell r="C2574" t="str">
            <v>28</v>
          </cell>
          <cell r="D2574" t="str">
            <v>30</v>
          </cell>
          <cell r="E2574" t="str">
            <v>Ne</v>
          </cell>
          <cell r="F2574">
            <v>30</v>
          </cell>
          <cell r="G2574" t="str">
            <v>1/30Ne RS Combed Cotton</v>
          </cell>
          <cell r="H2574">
            <v>96</v>
          </cell>
          <cell r="I2574">
            <v>3</v>
          </cell>
          <cell r="J2574">
            <v>2640</v>
          </cell>
          <cell r="K2574">
            <v>92</v>
          </cell>
          <cell r="L2574">
            <v>28</v>
          </cell>
          <cell r="M2574">
            <v>0.7</v>
          </cell>
          <cell r="N2574">
            <v>24.094667520000002</v>
          </cell>
          <cell r="O2574">
            <v>404.79041433600003</v>
          </cell>
        </row>
        <row r="2575">
          <cell r="A2575">
            <v>54477</v>
          </cell>
          <cell r="B2575" t="str">
            <v>28gg, 30D, SJ, Orizio</v>
          </cell>
          <cell r="C2575" t="str">
            <v>28</v>
          </cell>
          <cell r="D2575" t="str">
            <v>32</v>
          </cell>
          <cell r="E2575" t="str">
            <v>Ne</v>
          </cell>
          <cell r="F2575">
            <v>32</v>
          </cell>
          <cell r="G2575" t="str">
            <v>1/32Ne RS Combed Cotton</v>
          </cell>
          <cell r="H2575">
            <v>92</v>
          </cell>
          <cell r="I2575">
            <v>3.35</v>
          </cell>
          <cell r="J2575">
            <v>2640</v>
          </cell>
          <cell r="K2575">
            <v>92</v>
          </cell>
          <cell r="L2575">
            <v>28</v>
          </cell>
          <cell r="M2575">
            <v>0.7</v>
          </cell>
          <cell r="N2575">
            <v>25.224105059999999</v>
          </cell>
          <cell r="O2575">
            <v>423.76496500799999</v>
          </cell>
        </row>
        <row r="2576">
          <cell r="A2576">
            <v>54478</v>
          </cell>
          <cell r="B2576" t="str">
            <v>28gg, 30D, SJ, Orizio</v>
          </cell>
          <cell r="C2576" t="str">
            <v>28</v>
          </cell>
          <cell r="D2576" t="str">
            <v>30</v>
          </cell>
          <cell r="E2576" t="str">
            <v>Ne</v>
          </cell>
          <cell r="F2576">
            <v>30</v>
          </cell>
          <cell r="G2576" t="str">
            <v>1/30Ne RS Combed Cotton</v>
          </cell>
          <cell r="H2576">
            <v>95</v>
          </cell>
          <cell r="I2576">
            <v>2.9</v>
          </cell>
          <cell r="J2576">
            <v>2640</v>
          </cell>
          <cell r="K2576">
            <v>92</v>
          </cell>
          <cell r="L2576">
            <v>28</v>
          </cell>
          <cell r="M2576">
            <v>0.7</v>
          </cell>
          <cell r="N2576">
            <v>23.291511935999999</v>
          </cell>
          <cell r="O2576">
            <v>391.29740052479997</v>
          </cell>
        </row>
        <row r="2577">
          <cell r="A2577">
            <v>54479</v>
          </cell>
          <cell r="B2577" t="str">
            <v>28gg, 30D, SJ, Santec</v>
          </cell>
          <cell r="C2577" t="str">
            <v>28</v>
          </cell>
          <cell r="D2577" t="str">
            <v>50</v>
          </cell>
          <cell r="E2577" t="str">
            <v>Nm</v>
          </cell>
          <cell r="F2577">
            <v>30</v>
          </cell>
          <cell r="G2577" t="str">
            <v>1/50Nm RS Viscose</v>
          </cell>
          <cell r="H2577">
            <v>97</v>
          </cell>
          <cell r="I2577">
            <v>2.7</v>
          </cell>
          <cell r="J2577">
            <v>2640</v>
          </cell>
          <cell r="K2577">
            <v>92</v>
          </cell>
          <cell r="L2577">
            <v>28</v>
          </cell>
          <cell r="M2577">
            <v>0.7</v>
          </cell>
          <cell r="N2577">
            <v>21.685200768000005</v>
          </cell>
          <cell r="O2577">
            <v>364.31137290240008</v>
          </cell>
        </row>
        <row r="2578">
          <cell r="A2578">
            <v>54481</v>
          </cell>
          <cell r="B2578" t="str">
            <v>28gg, 30D, SJ, Orizio</v>
          </cell>
          <cell r="C2578" t="str">
            <v>28</v>
          </cell>
          <cell r="D2578" t="str">
            <v>44</v>
          </cell>
          <cell r="E2578" t="str">
            <v>Nm</v>
          </cell>
          <cell r="F2578">
            <v>26</v>
          </cell>
          <cell r="G2578" t="str">
            <v>1/44Nm OES Viscose</v>
          </cell>
          <cell r="H2578">
            <v>96</v>
          </cell>
          <cell r="I2578">
            <v>3</v>
          </cell>
          <cell r="J2578">
            <v>2640</v>
          </cell>
          <cell r="K2578">
            <v>92</v>
          </cell>
          <cell r="L2578">
            <v>28</v>
          </cell>
          <cell r="M2578">
            <v>0.7</v>
          </cell>
          <cell r="N2578">
            <v>27.801539446153843</v>
          </cell>
          <cell r="O2578">
            <v>467.06586269538457</v>
          </cell>
        </row>
        <row r="2579">
          <cell r="A2579">
            <v>54485</v>
          </cell>
          <cell r="B2579" t="str">
            <v>24gg, 30D, SJ, Santec</v>
          </cell>
          <cell r="C2579" t="str">
            <v>24</v>
          </cell>
          <cell r="D2579" t="str">
            <v>20</v>
          </cell>
          <cell r="E2579" t="str">
            <v>Ne</v>
          </cell>
          <cell r="F2579">
            <v>20</v>
          </cell>
          <cell r="G2579" t="str">
            <v>1/20Ne RS Viscose</v>
          </cell>
          <cell r="H2579">
            <v>100</v>
          </cell>
          <cell r="I2579">
            <v>3</v>
          </cell>
          <cell r="J2579">
            <v>2220</v>
          </cell>
          <cell r="K2579">
            <v>92</v>
          </cell>
          <cell r="L2579">
            <v>26</v>
          </cell>
          <cell r="M2579">
            <v>0.7</v>
          </cell>
          <cell r="N2579">
            <v>28.221270480000001</v>
          </cell>
          <cell r="O2579">
            <v>474.11734406399995</v>
          </cell>
        </row>
        <row r="2580">
          <cell r="A2580">
            <v>54486</v>
          </cell>
          <cell r="B2580" t="str">
            <v>28gg, 30D, SJ, Orizio</v>
          </cell>
          <cell r="C2580" t="str">
            <v>28</v>
          </cell>
          <cell r="D2580" t="str">
            <v>45</v>
          </cell>
          <cell r="E2580" t="str">
            <v>Nm</v>
          </cell>
          <cell r="F2580">
            <v>27</v>
          </cell>
          <cell r="G2580" t="str">
            <v>1/45Nm RS Viscose</v>
          </cell>
          <cell r="H2580">
            <v>100</v>
          </cell>
          <cell r="I2580">
            <v>2.6</v>
          </cell>
          <cell r="J2580">
            <v>2640</v>
          </cell>
          <cell r="K2580">
            <v>92</v>
          </cell>
          <cell r="L2580">
            <v>26</v>
          </cell>
          <cell r="M2580">
            <v>0.7</v>
          </cell>
          <cell r="N2580">
            <v>21.544967253333336</v>
          </cell>
          <cell r="O2580">
            <v>361.95544985600003</v>
          </cell>
        </row>
        <row r="2581">
          <cell r="A2581">
            <v>54488</v>
          </cell>
          <cell r="B2581" t="str">
            <v>28gg, 30D, SJ, Orizio</v>
          </cell>
          <cell r="C2581" t="str">
            <v>28</v>
          </cell>
          <cell r="D2581" t="str">
            <v>70</v>
          </cell>
          <cell r="E2581" t="str">
            <v>Nm</v>
          </cell>
          <cell r="F2581">
            <v>42</v>
          </cell>
          <cell r="G2581" t="str">
            <v>1/70Nm RS Micro Modal</v>
          </cell>
          <cell r="H2581">
            <v>95</v>
          </cell>
          <cell r="I2581">
            <v>2.9</v>
          </cell>
          <cell r="J2581">
            <v>2640</v>
          </cell>
          <cell r="K2581">
            <v>92</v>
          </cell>
          <cell r="L2581">
            <v>28</v>
          </cell>
          <cell r="M2581">
            <v>0.7</v>
          </cell>
          <cell r="N2581">
            <v>16.63679424</v>
          </cell>
          <cell r="O2581">
            <v>279.49814323199996</v>
          </cell>
        </row>
        <row r="2582">
          <cell r="A2582">
            <v>54489</v>
          </cell>
          <cell r="B2582" t="str">
            <v>28gg, 30D, SJ, Orizio</v>
          </cell>
          <cell r="C2582" t="str">
            <v>28</v>
          </cell>
          <cell r="D2582" t="str">
            <v>50</v>
          </cell>
          <cell r="E2582" t="str">
            <v>Nm</v>
          </cell>
          <cell r="F2582">
            <v>30</v>
          </cell>
          <cell r="G2582" t="str">
            <v>1/50Nm OES Viscose</v>
          </cell>
          <cell r="H2582">
            <v>97</v>
          </cell>
          <cell r="I2582">
            <v>3</v>
          </cell>
          <cell r="J2582">
            <v>2640</v>
          </cell>
          <cell r="K2582">
            <v>92</v>
          </cell>
          <cell r="L2582">
            <v>28</v>
          </cell>
          <cell r="M2582">
            <v>0.7</v>
          </cell>
          <cell r="N2582">
            <v>24.094667520000002</v>
          </cell>
          <cell r="O2582">
            <v>404.79041433600003</v>
          </cell>
        </row>
        <row r="2583">
          <cell r="A2583">
            <v>54490</v>
          </cell>
          <cell r="B2583" t="str">
            <v>28gg, 30D, SJ, Orizio</v>
          </cell>
          <cell r="C2583" t="str">
            <v>28</v>
          </cell>
          <cell r="D2583" t="str">
            <v>50</v>
          </cell>
          <cell r="E2583" t="str">
            <v>Nm</v>
          </cell>
          <cell r="F2583">
            <v>30</v>
          </cell>
          <cell r="G2583" t="str">
            <v>1/50Nm OES Viscose</v>
          </cell>
          <cell r="H2583">
            <v>97</v>
          </cell>
          <cell r="I2583">
            <v>3</v>
          </cell>
          <cell r="J2583">
            <v>2640</v>
          </cell>
          <cell r="K2583">
            <v>92</v>
          </cell>
          <cell r="L2583">
            <v>28</v>
          </cell>
          <cell r="M2583">
            <v>0.7</v>
          </cell>
          <cell r="N2583">
            <v>24.094667520000002</v>
          </cell>
          <cell r="O2583">
            <v>404.79041433600003</v>
          </cell>
        </row>
        <row r="2584">
          <cell r="A2584">
            <v>54491</v>
          </cell>
          <cell r="B2584" t="str">
            <v>28gg, 30D, SJ, Orizio</v>
          </cell>
          <cell r="C2584" t="str">
            <v>28</v>
          </cell>
          <cell r="D2584" t="str">
            <v>50</v>
          </cell>
          <cell r="E2584" t="str">
            <v>Nm</v>
          </cell>
          <cell r="F2584">
            <v>30</v>
          </cell>
          <cell r="G2584" t="str">
            <v>1/50Nm OES Viscose</v>
          </cell>
          <cell r="H2584">
            <v>97</v>
          </cell>
          <cell r="I2584">
            <v>3</v>
          </cell>
          <cell r="J2584">
            <v>2640</v>
          </cell>
          <cell r="K2584">
            <v>92</v>
          </cell>
          <cell r="L2584">
            <v>28</v>
          </cell>
          <cell r="M2584">
            <v>0.7</v>
          </cell>
          <cell r="N2584">
            <v>24.094667520000002</v>
          </cell>
          <cell r="O2584">
            <v>404.79041433600003</v>
          </cell>
        </row>
        <row r="2585">
          <cell r="A2585">
            <v>54492</v>
          </cell>
          <cell r="B2585" t="str">
            <v>28gg, 30D, SJ, Orizio</v>
          </cell>
          <cell r="C2585" t="str">
            <v>28</v>
          </cell>
          <cell r="D2585" t="str">
            <v>32</v>
          </cell>
          <cell r="E2585" t="str">
            <v>Ne</v>
          </cell>
          <cell r="F2585">
            <v>32</v>
          </cell>
          <cell r="G2585" t="str">
            <v>1/32Ne RS Combed Cotton</v>
          </cell>
          <cell r="H2585">
            <v>92</v>
          </cell>
          <cell r="I2585">
            <v>3.35</v>
          </cell>
          <cell r="J2585">
            <v>2640</v>
          </cell>
          <cell r="K2585">
            <v>92</v>
          </cell>
          <cell r="L2585">
            <v>28</v>
          </cell>
          <cell r="M2585">
            <v>0.7</v>
          </cell>
          <cell r="N2585">
            <v>25.224105059999999</v>
          </cell>
          <cell r="O2585">
            <v>423.76496500799999</v>
          </cell>
        </row>
        <row r="2586">
          <cell r="A2586">
            <v>54493</v>
          </cell>
          <cell r="B2586" t="str">
            <v>28gg, 30D, SJ, Orizio</v>
          </cell>
          <cell r="C2586" t="str">
            <v>28</v>
          </cell>
          <cell r="D2586" t="str">
            <v>40</v>
          </cell>
          <cell r="E2586" t="str">
            <v>Ne</v>
          </cell>
          <cell r="F2586">
            <v>40</v>
          </cell>
          <cell r="G2586" t="str">
            <v>1/40Ne RS Cotton/Modal 50/50</v>
          </cell>
          <cell r="H2586">
            <v>95</v>
          </cell>
          <cell r="I2586">
            <v>3</v>
          </cell>
          <cell r="J2586">
            <v>2640</v>
          </cell>
          <cell r="K2586">
            <v>92</v>
          </cell>
          <cell r="L2586">
            <v>28</v>
          </cell>
          <cell r="M2586">
            <v>0.7</v>
          </cell>
          <cell r="N2586">
            <v>18.071000640000001</v>
          </cell>
          <cell r="O2586">
            <v>303.59281075199999</v>
          </cell>
        </row>
        <row r="2587">
          <cell r="A2587">
            <v>54499</v>
          </cell>
          <cell r="B2587" t="str">
            <v>28gg, 30D, SJ, Orizio</v>
          </cell>
          <cell r="C2587" t="str">
            <v>28</v>
          </cell>
          <cell r="D2587" t="str">
            <v>60</v>
          </cell>
          <cell r="E2587" t="str">
            <v>Ne</v>
          </cell>
          <cell r="F2587">
            <v>60</v>
          </cell>
          <cell r="G2587" t="str">
            <v>2/60Ne RS Combed Cotton</v>
          </cell>
          <cell r="H2587">
            <v>100</v>
          </cell>
          <cell r="I2587">
            <v>2.6</v>
          </cell>
          <cell r="J2587">
            <v>2640</v>
          </cell>
          <cell r="K2587">
            <v>92</v>
          </cell>
          <cell r="L2587">
            <v>26</v>
          </cell>
          <cell r="M2587">
            <v>0.7</v>
          </cell>
          <cell r="N2587">
            <v>9.6952352640000026</v>
          </cell>
          <cell r="O2587">
            <v>162.87995243520004</v>
          </cell>
        </row>
        <row r="2588">
          <cell r="A2588">
            <v>54505</v>
          </cell>
          <cell r="B2588" t="str">
            <v>36gg, 30D, SJ, Orizio</v>
          </cell>
          <cell r="C2588" t="str">
            <v>36</v>
          </cell>
          <cell r="D2588" t="str">
            <v>60</v>
          </cell>
          <cell r="E2588" t="str">
            <v>Ne</v>
          </cell>
          <cell r="F2588">
            <v>60</v>
          </cell>
          <cell r="G2588" t="str">
            <v>1/60Ne RS Combed Cotton</v>
          </cell>
          <cell r="H2588">
            <v>94</v>
          </cell>
          <cell r="I2588">
            <v>2.6</v>
          </cell>
          <cell r="J2588">
            <v>3384</v>
          </cell>
          <cell r="K2588">
            <v>92</v>
          </cell>
          <cell r="L2588">
            <v>28</v>
          </cell>
          <cell r="M2588">
            <v>0.7</v>
          </cell>
          <cell r="N2588">
            <v>13.3834925952</v>
          </cell>
          <cell r="O2588">
            <v>224.84267559935995</v>
          </cell>
        </row>
        <row r="2589">
          <cell r="A2589">
            <v>54507</v>
          </cell>
          <cell r="B2589" t="str">
            <v>28gg, 30D, SJ, Santec</v>
          </cell>
          <cell r="C2589" t="str">
            <v>28</v>
          </cell>
          <cell r="D2589" t="str">
            <v>50</v>
          </cell>
          <cell r="E2589" t="str">
            <v>Nm</v>
          </cell>
          <cell r="F2589">
            <v>30</v>
          </cell>
          <cell r="G2589" t="str">
            <v>1/50Nm RS Cotton/ Modal 60/40</v>
          </cell>
          <cell r="H2589">
            <v>100</v>
          </cell>
          <cell r="I2589">
            <v>2.65</v>
          </cell>
          <cell r="J2589">
            <v>2640</v>
          </cell>
          <cell r="K2589">
            <v>92</v>
          </cell>
          <cell r="L2589">
            <v>26</v>
          </cell>
          <cell r="M2589">
            <v>0.7</v>
          </cell>
          <cell r="N2589">
            <v>19.763364191999997</v>
          </cell>
          <cell r="O2589">
            <v>332.02451842559992</v>
          </cell>
        </row>
        <row r="2590">
          <cell r="A2590">
            <v>54508</v>
          </cell>
          <cell r="B2590" t="str">
            <v>28gg, 30D, SJ, Santec</v>
          </cell>
          <cell r="C2590" t="str">
            <v>28</v>
          </cell>
          <cell r="D2590" t="str">
            <v>50</v>
          </cell>
          <cell r="E2590" t="str">
            <v>Nm</v>
          </cell>
          <cell r="F2590">
            <v>30</v>
          </cell>
          <cell r="G2590" t="str">
            <v>1/50Nm RS Cotton/Modal 60/40 Marl (BM30)</v>
          </cell>
          <cell r="H2590">
            <v>100</v>
          </cell>
          <cell r="I2590">
            <v>2.65</v>
          </cell>
          <cell r="J2590">
            <v>2640</v>
          </cell>
          <cell r="K2590">
            <v>92</v>
          </cell>
          <cell r="L2590">
            <v>26</v>
          </cell>
          <cell r="M2590">
            <v>0.7</v>
          </cell>
          <cell r="N2590">
            <v>19.763364191999997</v>
          </cell>
          <cell r="O2590">
            <v>332.02451842559992</v>
          </cell>
        </row>
        <row r="2591">
          <cell r="A2591">
            <v>54512</v>
          </cell>
          <cell r="B2591" t="str">
            <v>28gg, 30D, SJ, Orizio</v>
          </cell>
          <cell r="C2591" t="str">
            <v>28</v>
          </cell>
          <cell r="D2591" t="str">
            <v>40</v>
          </cell>
          <cell r="E2591" t="str">
            <v>Ne</v>
          </cell>
          <cell r="F2591">
            <v>40</v>
          </cell>
          <cell r="G2591" t="str">
            <v>1/40Ne RS Fair Trade Cotton</v>
          </cell>
          <cell r="H2591">
            <v>95</v>
          </cell>
          <cell r="I2591">
            <v>3</v>
          </cell>
          <cell r="J2591">
            <v>2640</v>
          </cell>
          <cell r="K2591">
            <v>92</v>
          </cell>
          <cell r="L2591">
            <v>28</v>
          </cell>
          <cell r="M2591">
            <v>0.7</v>
          </cell>
          <cell r="N2591">
            <v>18.071000640000001</v>
          </cell>
          <cell r="O2591">
            <v>303.59281075199999</v>
          </cell>
        </row>
        <row r="2592">
          <cell r="A2592">
            <v>54514</v>
          </cell>
          <cell r="B2592" t="str">
            <v>28gg, 30D, SJ, Santec</v>
          </cell>
          <cell r="C2592" t="str">
            <v>28</v>
          </cell>
          <cell r="D2592" t="str">
            <v>36</v>
          </cell>
          <cell r="E2592" t="str">
            <v>Ne</v>
          </cell>
          <cell r="F2592">
            <v>36</v>
          </cell>
          <cell r="G2592" t="str">
            <v>1/36Ne RS Combed Cotton</v>
          </cell>
          <cell r="H2592">
            <v>100</v>
          </cell>
          <cell r="I2592">
            <v>2.4</v>
          </cell>
          <cell r="J2592">
            <v>2640</v>
          </cell>
          <cell r="K2592">
            <v>92</v>
          </cell>
          <cell r="L2592">
            <v>26</v>
          </cell>
          <cell r="M2592">
            <v>0.7</v>
          </cell>
          <cell r="N2592">
            <v>14.915746560000001</v>
          </cell>
          <cell r="O2592">
            <v>250.58454220799999</v>
          </cell>
        </row>
        <row r="2593">
          <cell r="A2593">
            <v>54519</v>
          </cell>
          <cell r="B2593" t="str">
            <v>28gg, 30D, SJ, Orizio</v>
          </cell>
          <cell r="C2593" t="str">
            <v>28</v>
          </cell>
          <cell r="D2593" t="str">
            <v>40</v>
          </cell>
          <cell r="E2593" t="str">
            <v>Ne</v>
          </cell>
          <cell r="F2593">
            <v>40</v>
          </cell>
          <cell r="G2593" t="str">
            <v>1/40Ne RS Fair Trade Cotton Marl ( BC05 )</v>
          </cell>
          <cell r="H2593">
            <v>95</v>
          </cell>
          <cell r="I2593">
            <v>3</v>
          </cell>
          <cell r="J2593">
            <v>2640</v>
          </cell>
          <cell r="K2593">
            <v>92</v>
          </cell>
          <cell r="L2593">
            <v>28</v>
          </cell>
          <cell r="M2593">
            <v>0.65</v>
          </cell>
          <cell r="N2593">
            <v>18.071000640000001</v>
          </cell>
          <cell r="O2593">
            <v>281.90760998400003</v>
          </cell>
        </row>
        <row r="2594">
          <cell r="A2594">
            <v>54520</v>
          </cell>
          <cell r="B2594" t="str">
            <v>28gg, 30D, SJ, Orizio</v>
          </cell>
          <cell r="C2594" t="str">
            <v>28</v>
          </cell>
          <cell r="D2594" t="str">
            <v>40</v>
          </cell>
          <cell r="E2594" t="str">
            <v>Ne</v>
          </cell>
          <cell r="F2594">
            <v>40</v>
          </cell>
          <cell r="G2594" t="str">
            <v>1/40Ne RS Fair Trade Cotton Marl ( BC05 )</v>
          </cell>
          <cell r="H2594">
            <v>95</v>
          </cell>
          <cell r="I2594">
            <v>3</v>
          </cell>
          <cell r="J2594">
            <v>2640</v>
          </cell>
          <cell r="K2594">
            <v>92</v>
          </cell>
          <cell r="L2594">
            <v>28</v>
          </cell>
          <cell r="M2594">
            <v>0.65</v>
          </cell>
          <cell r="N2594">
            <v>18.071000640000001</v>
          </cell>
          <cell r="O2594">
            <v>281.90760998400003</v>
          </cell>
        </row>
        <row r="2595">
          <cell r="A2595">
            <v>54522</v>
          </cell>
          <cell r="B2595" t="str">
            <v>28gg, 30D, SJ, Santec</v>
          </cell>
          <cell r="C2595" t="str">
            <v>28</v>
          </cell>
          <cell r="D2595" t="str">
            <v>30</v>
          </cell>
          <cell r="E2595" t="str">
            <v>Ne</v>
          </cell>
          <cell r="F2595">
            <v>30</v>
          </cell>
          <cell r="G2595" t="str">
            <v>1/30Ne RS Cotton Marl (CC24BK19516)</v>
          </cell>
          <cell r="H2595">
            <v>92</v>
          </cell>
          <cell r="I2595">
            <v>3.3</v>
          </cell>
          <cell r="J2595">
            <v>2640</v>
          </cell>
          <cell r="K2595">
            <v>92</v>
          </cell>
          <cell r="L2595">
            <v>28</v>
          </cell>
          <cell r="M2595">
            <v>0.65</v>
          </cell>
          <cell r="N2595">
            <v>26.504134271999995</v>
          </cell>
          <cell r="O2595">
            <v>413.46449464319994</v>
          </cell>
        </row>
        <row r="2596">
          <cell r="A2596">
            <v>54524</v>
          </cell>
          <cell r="B2596" t="str">
            <v>28gg, 30D, SJ, Orizio</v>
          </cell>
          <cell r="C2596" t="str">
            <v>28</v>
          </cell>
          <cell r="D2596" t="str">
            <v>50</v>
          </cell>
          <cell r="E2596" t="str">
            <v>NM</v>
          </cell>
          <cell r="F2596">
            <v>30</v>
          </cell>
          <cell r="G2596" t="str">
            <v>1/50NM OES MODAL SPECIAL - LINZ</v>
          </cell>
          <cell r="H2596">
            <v>93</v>
          </cell>
          <cell r="I2596">
            <v>3.15</v>
          </cell>
          <cell r="J2596">
            <v>2640</v>
          </cell>
          <cell r="K2596">
            <v>92</v>
          </cell>
          <cell r="L2596">
            <v>28</v>
          </cell>
          <cell r="M2596">
            <v>0.7</v>
          </cell>
          <cell r="N2596">
            <v>25.299400896000002</v>
          </cell>
          <cell r="O2596">
            <v>425.02993505280006</v>
          </cell>
        </row>
        <row r="2597">
          <cell r="A2597">
            <v>54526</v>
          </cell>
          <cell r="B2597" t="str">
            <v>28gg, 30D, SJ, Orizio</v>
          </cell>
          <cell r="C2597" t="str">
            <v>28</v>
          </cell>
          <cell r="D2597" t="str">
            <v>40</v>
          </cell>
          <cell r="E2597" t="str">
            <v>Ne</v>
          </cell>
          <cell r="F2597">
            <v>40</v>
          </cell>
          <cell r="G2597" t="str">
            <v xml:space="preserve">1/40Ne RS Supima Cotton / Micro Modal (45/55) </v>
          </cell>
          <cell r="H2597">
            <v>94</v>
          </cell>
          <cell r="I2597">
            <v>2.85</v>
          </cell>
          <cell r="J2597">
            <v>2640</v>
          </cell>
          <cell r="K2597">
            <v>92</v>
          </cell>
          <cell r="L2597">
            <v>28</v>
          </cell>
          <cell r="M2597">
            <v>0.7</v>
          </cell>
          <cell r="N2597">
            <v>17.167450607999999</v>
          </cell>
          <cell r="O2597">
            <v>288.41317021439994</v>
          </cell>
        </row>
        <row r="2598">
          <cell r="A2598">
            <v>54542</v>
          </cell>
          <cell r="B2598" t="str">
            <v>28gg, 30D, SJ, Orizio</v>
          </cell>
          <cell r="C2598" t="str">
            <v>28</v>
          </cell>
          <cell r="D2598" t="str">
            <v>40</v>
          </cell>
          <cell r="E2598" t="str">
            <v>Ne</v>
          </cell>
          <cell r="F2598">
            <v>40</v>
          </cell>
          <cell r="G2598" t="str">
            <v>1/40Ne RS Cotton/Polyester 48/52</v>
          </cell>
          <cell r="H2598">
            <v>94</v>
          </cell>
          <cell r="I2598">
            <v>2.8</v>
          </cell>
          <cell r="J2598">
            <v>2640</v>
          </cell>
          <cell r="K2598">
            <v>92</v>
          </cell>
          <cell r="L2598">
            <v>28</v>
          </cell>
          <cell r="M2598">
            <v>0.7</v>
          </cell>
          <cell r="N2598">
            <v>16.866267263999998</v>
          </cell>
          <cell r="O2598">
            <v>283.35329003519996</v>
          </cell>
        </row>
        <row r="2599">
          <cell r="A2599">
            <v>54547</v>
          </cell>
          <cell r="B2599" t="str">
            <v>28gg, 30D, SJ, Santec</v>
          </cell>
          <cell r="C2599" t="str">
            <v>28</v>
          </cell>
          <cell r="D2599" t="str">
            <v>32</v>
          </cell>
          <cell r="E2599" t="str">
            <v>Ne</v>
          </cell>
          <cell r="F2599">
            <v>32</v>
          </cell>
          <cell r="G2599" t="str">
            <v>1/32Ne RS Combed Cotton</v>
          </cell>
          <cell r="H2599">
            <v>96</v>
          </cell>
          <cell r="I2599">
            <v>3.35</v>
          </cell>
          <cell r="J2599">
            <v>2640</v>
          </cell>
          <cell r="K2599">
            <v>92</v>
          </cell>
          <cell r="L2599">
            <v>28</v>
          </cell>
          <cell r="M2599">
            <v>0.7</v>
          </cell>
          <cell r="N2599">
            <v>25.224105059999999</v>
          </cell>
          <cell r="O2599">
            <v>423.76496500799999</v>
          </cell>
        </row>
        <row r="2600">
          <cell r="A2600">
            <v>54548</v>
          </cell>
          <cell r="B2600" t="str">
            <v>28gg, 30D, SJ, Santec</v>
          </cell>
          <cell r="C2600" t="str">
            <v>28</v>
          </cell>
          <cell r="D2600" t="str">
            <v>30</v>
          </cell>
          <cell r="E2600" t="str">
            <v>Ne</v>
          </cell>
          <cell r="F2600">
            <v>30</v>
          </cell>
          <cell r="G2600" t="str">
            <v>1/30Ne RS Organic Cotton</v>
          </cell>
          <cell r="H2600">
            <v>92</v>
          </cell>
          <cell r="I2600">
            <v>3.3</v>
          </cell>
          <cell r="J2600">
            <v>2640</v>
          </cell>
          <cell r="K2600">
            <v>92</v>
          </cell>
          <cell r="L2600">
            <v>28</v>
          </cell>
          <cell r="M2600">
            <v>0.7</v>
          </cell>
          <cell r="N2600">
            <v>26.504134271999995</v>
          </cell>
          <cell r="O2600">
            <v>445.26945576959986</v>
          </cell>
        </row>
        <row r="2601">
          <cell r="A2601">
            <v>54551</v>
          </cell>
          <cell r="B2601" t="str">
            <v>24gg, 30D, SJ, Orizio</v>
          </cell>
          <cell r="C2601" t="str">
            <v>24</v>
          </cell>
          <cell r="D2601" t="str">
            <v>26</v>
          </cell>
          <cell r="E2601" t="str">
            <v>Ne</v>
          </cell>
          <cell r="F2601">
            <v>26</v>
          </cell>
          <cell r="G2601" t="str">
            <v>1/26Ne RS Combed Cotton</v>
          </cell>
          <cell r="H2601">
            <v>100</v>
          </cell>
          <cell r="I2601">
            <v>2.6</v>
          </cell>
          <cell r="J2601">
            <v>2220</v>
          </cell>
          <cell r="K2601">
            <v>88</v>
          </cell>
          <cell r="L2601">
            <v>26</v>
          </cell>
          <cell r="M2601">
            <v>0.7</v>
          </cell>
          <cell r="N2601">
            <v>17.996172479999998</v>
          </cell>
          <cell r="O2601">
            <v>302.33569766399995</v>
          </cell>
        </row>
        <row r="2602">
          <cell r="A2602">
            <v>54553</v>
          </cell>
          <cell r="B2602" t="str">
            <v>28gg, 30D, SJ, Orizio</v>
          </cell>
          <cell r="C2602" t="str">
            <v>28</v>
          </cell>
          <cell r="D2602" t="str">
            <v>30</v>
          </cell>
          <cell r="E2602" t="str">
            <v>Ne</v>
          </cell>
          <cell r="F2602">
            <v>30</v>
          </cell>
          <cell r="G2602" t="str">
            <v>1/30Ne RS Cotton Marl (B04B)</v>
          </cell>
          <cell r="H2602">
            <v>100</v>
          </cell>
          <cell r="I2602">
            <v>2.6</v>
          </cell>
          <cell r="J2602">
            <v>2640</v>
          </cell>
          <cell r="K2602">
            <v>92</v>
          </cell>
          <cell r="L2602">
            <v>26</v>
          </cell>
          <cell r="M2602">
            <v>0.65</v>
          </cell>
          <cell r="N2602">
            <v>19.390470528000005</v>
          </cell>
          <cell r="O2602">
            <v>302.49134023680006</v>
          </cell>
        </row>
        <row r="2603">
          <cell r="A2603">
            <v>54556</v>
          </cell>
          <cell r="B2603" t="str">
            <v>28gg, 30D, SJ, Orizio</v>
          </cell>
          <cell r="C2603" t="str">
            <v>28</v>
          </cell>
          <cell r="D2603" t="str">
            <v>30</v>
          </cell>
          <cell r="E2603" t="str">
            <v>Ne</v>
          </cell>
          <cell r="F2603">
            <v>30</v>
          </cell>
          <cell r="G2603" t="str">
            <v>1/30Ne RS Combed Cotton</v>
          </cell>
          <cell r="H2603">
            <v>87</v>
          </cell>
          <cell r="I2603">
            <v>3.3</v>
          </cell>
          <cell r="J2603">
            <v>2640</v>
          </cell>
          <cell r="K2603">
            <v>92</v>
          </cell>
          <cell r="L2603">
            <v>28</v>
          </cell>
          <cell r="M2603">
            <v>0.7</v>
          </cell>
          <cell r="N2603">
            <v>26.504134271999995</v>
          </cell>
          <cell r="O2603">
            <v>445.26945576959986</v>
          </cell>
        </row>
        <row r="2604">
          <cell r="A2604">
            <v>54560</v>
          </cell>
          <cell r="B2604" t="str">
            <v>28gg, 30D, SJ, Orizio</v>
          </cell>
          <cell r="C2604" t="str">
            <v>28</v>
          </cell>
          <cell r="D2604" t="str">
            <v>26</v>
          </cell>
          <cell r="E2604" t="str">
            <v>Ne</v>
          </cell>
          <cell r="F2604">
            <v>26</v>
          </cell>
          <cell r="G2604" t="str">
            <v>1/26Ne RS Combed Cotton</v>
          </cell>
          <cell r="H2604">
            <v>100</v>
          </cell>
          <cell r="I2604">
            <v>2.8</v>
          </cell>
          <cell r="J2604">
            <v>2640</v>
          </cell>
          <cell r="K2604">
            <v>92</v>
          </cell>
          <cell r="L2604">
            <v>26</v>
          </cell>
          <cell r="M2604">
            <v>0.7</v>
          </cell>
          <cell r="N2604">
            <v>24.094667520000002</v>
          </cell>
          <cell r="O2604">
            <v>404.79041433600003</v>
          </cell>
        </row>
        <row r="2605">
          <cell r="A2605">
            <v>54561</v>
          </cell>
          <cell r="B2605" t="str">
            <v>28gg, 30D, SJ, Orizio</v>
          </cell>
          <cell r="C2605" t="str">
            <v>28</v>
          </cell>
          <cell r="D2605" t="str">
            <v>50</v>
          </cell>
          <cell r="E2605" t="str">
            <v>NM</v>
          </cell>
          <cell r="F2605">
            <v>30</v>
          </cell>
          <cell r="G2605" t="str">
            <v>1/50NM MVS VISCOSE</v>
          </cell>
          <cell r="H2605">
            <v>93</v>
          </cell>
          <cell r="I2605">
            <v>3.15</v>
          </cell>
          <cell r="J2605">
            <v>2640</v>
          </cell>
          <cell r="K2605">
            <v>92</v>
          </cell>
          <cell r="L2605">
            <v>28</v>
          </cell>
          <cell r="M2605">
            <v>0.7</v>
          </cell>
          <cell r="N2605">
            <v>25.299400896000002</v>
          </cell>
          <cell r="O2605">
            <v>425.02993505280006</v>
          </cell>
        </row>
        <row r="2606">
          <cell r="A2606">
            <v>54564</v>
          </cell>
          <cell r="B2606" t="str">
            <v>28gg, 30D, SJ, Santec</v>
          </cell>
          <cell r="C2606" t="str">
            <v>28</v>
          </cell>
          <cell r="D2606" t="str">
            <v>50</v>
          </cell>
          <cell r="E2606" t="str">
            <v>NM</v>
          </cell>
          <cell r="F2606">
            <v>30</v>
          </cell>
          <cell r="G2606" t="str">
            <v>1/50NM MVS VISCOSE</v>
          </cell>
          <cell r="H2606">
            <v>95</v>
          </cell>
          <cell r="I2606">
            <v>3.05</v>
          </cell>
          <cell r="J2606">
            <v>2640</v>
          </cell>
          <cell r="K2606">
            <v>92</v>
          </cell>
          <cell r="L2606">
            <v>28</v>
          </cell>
          <cell r="M2606">
            <v>0.7</v>
          </cell>
          <cell r="N2606">
            <v>24.496245311999996</v>
          </cell>
          <cell r="O2606">
            <v>411.53692124159988</v>
          </cell>
        </row>
        <row r="2607">
          <cell r="A2607">
            <v>54568</v>
          </cell>
          <cell r="B2607" t="str">
            <v>24gg, 30D, SJ, Santec</v>
          </cell>
          <cell r="C2607" t="str">
            <v>24</v>
          </cell>
          <cell r="D2607" t="str">
            <v>50</v>
          </cell>
          <cell r="E2607" t="str">
            <v>Nm</v>
          </cell>
          <cell r="F2607">
            <v>30</v>
          </cell>
          <cell r="G2607" t="str">
            <v>1/50Nm 1TP VISCOSE(Slub) RS - LINZ</v>
          </cell>
          <cell r="H2607">
            <v>96</v>
          </cell>
          <cell r="I2607">
            <v>2.9</v>
          </cell>
          <cell r="J2607">
            <v>2220</v>
          </cell>
          <cell r="K2607">
            <v>92</v>
          </cell>
          <cell r="L2607">
            <v>28</v>
          </cell>
          <cell r="M2607">
            <v>0.7</v>
          </cell>
          <cell r="N2607">
            <v>19.586044128000001</v>
          </cell>
          <cell r="O2607">
            <v>329.04554135040001</v>
          </cell>
        </row>
        <row r="2608">
          <cell r="A2608">
            <v>54569</v>
          </cell>
          <cell r="B2608" t="str">
            <v>28gg, 30D, SJ, Orizio</v>
          </cell>
          <cell r="C2608" t="str">
            <v>28</v>
          </cell>
          <cell r="D2608" t="str">
            <v>32</v>
          </cell>
          <cell r="E2608" t="str">
            <v>Ne</v>
          </cell>
          <cell r="F2608">
            <v>32</v>
          </cell>
          <cell r="G2608" t="str">
            <v>1/32Ne RS Cotton Marl (B04B)</v>
          </cell>
          <cell r="H2608">
            <v>92</v>
          </cell>
          <cell r="I2608">
            <v>3.35</v>
          </cell>
          <cell r="J2608">
            <v>2640</v>
          </cell>
          <cell r="K2608">
            <v>92</v>
          </cell>
          <cell r="L2608">
            <v>28</v>
          </cell>
          <cell r="M2608">
            <v>0.65</v>
          </cell>
          <cell r="N2608">
            <v>25.224105059999999</v>
          </cell>
          <cell r="O2608">
            <v>393.49603893599999</v>
          </cell>
        </row>
        <row r="2609">
          <cell r="A2609">
            <v>54573</v>
          </cell>
          <cell r="B2609" t="str">
            <v>28gg, 30D, SJ, Orizio</v>
          </cell>
          <cell r="C2609" t="str">
            <v>28</v>
          </cell>
          <cell r="D2609" t="str">
            <v>50</v>
          </cell>
          <cell r="E2609" t="str">
            <v>Nm</v>
          </cell>
          <cell r="F2609">
            <v>30</v>
          </cell>
          <cell r="G2609" t="str">
            <v>1/50Nm OES Viscose</v>
          </cell>
          <cell r="H2609">
            <v>95</v>
          </cell>
          <cell r="I2609">
            <v>3.3</v>
          </cell>
          <cell r="J2609">
            <v>2640</v>
          </cell>
          <cell r="K2609">
            <v>92</v>
          </cell>
          <cell r="L2609">
            <v>28</v>
          </cell>
          <cell r="M2609">
            <v>0.7</v>
          </cell>
          <cell r="N2609">
            <v>26.504134271999995</v>
          </cell>
          <cell r="O2609">
            <v>445.26945576959986</v>
          </cell>
        </row>
        <row r="2610">
          <cell r="A2610">
            <v>54586</v>
          </cell>
          <cell r="B2610" t="str">
            <v>28gg, 30D, SJ, Santec</v>
          </cell>
          <cell r="C2610" t="str">
            <v>28</v>
          </cell>
          <cell r="D2610" t="str">
            <v>30</v>
          </cell>
          <cell r="E2610" t="str">
            <v>Ne</v>
          </cell>
          <cell r="F2610">
            <v>30</v>
          </cell>
          <cell r="G2610" t="str">
            <v>1/30Ne RS Combed Cotton</v>
          </cell>
          <cell r="H2610">
            <v>95</v>
          </cell>
          <cell r="I2610">
            <v>3.1</v>
          </cell>
          <cell r="J2610">
            <v>2640</v>
          </cell>
          <cell r="K2610">
            <v>92</v>
          </cell>
          <cell r="L2610">
            <v>28</v>
          </cell>
          <cell r="M2610">
            <v>0.7</v>
          </cell>
          <cell r="N2610">
            <v>24.897823104</v>
          </cell>
          <cell r="O2610">
            <v>418.28342814719997</v>
          </cell>
        </row>
        <row r="2611">
          <cell r="A2611">
            <v>54589</v>
          </cell>
          <cell r="B2611" t="str">
            <v>28gg, 30D, SJ, Santec</v>
          </cell>
          <cell r="C2611" t="str">
            <v>28</v>
          </cell>
          <cell r="D2611" t="str">
            <v>32</v>
          </cell>
          <cell r="E2611" t="str">
            <v>Ne</v>
          </cell>
          <cell r="F2611">
            <v>32</v>
          </cell>
          <cell r="G2611" t="str">
            <v>1/32Ne RS Combed Cotton</v>
          </cell>
          <cell r="H2611">
            <v>96</v>
          </cell>
          <cell r="I2611">
            <v>3.35</v>
          </cell>
          <cell r="J2611">
            <v>2640</v>
          </cell>
          <cell r="K2611">
            <v>92</v>
          </cell>
          <cell r="L2611">
            <v>28</v>
          </cell>
          <cell r="M2611">
            <v>0.7</v>
          </cell>
          <cell r="N2611">
            <v>25.224105059999999</v>
          </cell>
          <cell r="O2611">
            <v>423.76496500799999</v>
          </cell>
        </row>
        <row r="2612">
          <cell r="A2612">
            <v>54591</v>
          </cell>
          <cell r="B2612" t="str">
            <v>36gg, 30D, SJ, Orizio</v>
          </cell>
          <cell r="C2612" t="str">
            <v>36</v>
          </cell>
          <cell r="D2612" t="str">
            <v>50</v>
          </cell>
          <cell r="E2612" t="str">
            <v>Ne</v>
          </cell>
          <cell r="F2612">
            <v>50</v>
          </cell>
          <cell r="G2612" t="str">
            <v>1/50Ne RS Cotton/ Polyester 60/40</v>
          </cell>
          <cell r="H2612">
            <v>87</v>
          </cell>
          <cell r="I2612">
            <v>2.2000000000000002</v>
          </cell>
          <cell r="J2612">
            <v>3384</v>
          </cell>
          <cell r="K2612">
            <v>92</v>
          </cell>
          <cell r="L2612">
            <v>28</v>
          </cell>
          <cell r="M2612">
            <v>0.7</v>
          </cell>
          <cell r="N2612">
            <v>13.589392481280001</v>
          </cell>
          <cell r="O2612">
            <v>228.30179368550398</v>
          </cell>
        </row>
        <row r="2613">
          <cell r="A2613">
            <v>54599</v>
          </cell>
          <cell r="B2613" t="str">
            <v>32gg, 30D, SJ, Orizio</v>
          </cell>
          <cell r="C2613" t="str">
            <v>32</v>
          </cell>
          <cell r="D2613" t="str">
            <v>85</v>
          </cell>
          <cell r="E2613" t="str">
            <v>Nm</v>
          </cell>
          <cell r="F2613">
            <v>51</v>
          </cell>
          <cell r="G2613" t="str">
            <v>1/85Nm RS Modal</v>
          </cell>
          <cell r="H2613">
            <v>93</v>
          </cell>
          <cell r="I2613">
            <v>2.6</v>
          </cell>
          <cell r="J2613">
            <v>3000</v>
          </cell>
          <cell r="K2613">
            <v>92</v>
          </cell>
          <cell r="L2613">
            <v>28</v>
          </cell>
          <cell r="M2613">
            <v>0.7</v>
          </cell>
          <cell r="N2613">
            <v>13.958586352941175</v>
          </cell>
          <cell r="O2613">
            <v>234.50425072941175</v>
          </cell>
        </row>
        <row r="2614">
          <cell r="A2614">
            <v>54601</v>
          </cell>
          <cell r="B2614" t="str">
            <v>28gg, 30D, SJ, Orizio</v>
          </cell>
          <cell r="C2614" t="str">
            <v>28</v>
          </cell>
          <cell r="D2614" t="str">
            <v>70</v>
          </cell>
          <cell r="E2614" t="str">
            <v>Nm</v>
          </cell>
          <cell r="F2614">
            <v>42</v>
          </cell>
          <cell r="G2614" t="str">
            <v>1/70Nm OES Super Soft Viscose</v>
          </cell>
          <cell r="H2614">
            <v>96</v>
          </cell>
          <cell r="I2614">
            <v>3.25</v>
          </cell>
          <cell r="J2614">
            <v>2640</v>
          </cell>
          <cell r="K2614">
            <v>92</v>
          </cell>
          <cell r="L2614">
            <v>28</v>
          </cell>
          <cell r="M2614">
            <v>0.7</v>
          </cell>
          <cell r="N2614">
            <v>18.644683199999999</v>
          </cell>
          <cell r="O2614">
            <v>313.23067775999994</v>
          </cell>
        </row>
        <row r="2615">
          <cell r="A2615">
            <v>54602</v>
          </cell>
          <cell r="B2615" t="str">
            <v>28gg, 30D, SJ, Orizio</v>
          </cell>
          <cell r="C2615" t="str">
            <v>28</v>
          </cell>
          <cell r="D2615" t="str">
            <v>70</v>
          </cell>
          <cell r="E2615" t="str">
            <v>Nm</v>
          </cell>
          <cell r="F2615">
            <v>42</v>
          </cell>
          <cell r="G2615" t="str">
            <v>1/70Nm OES Super Soft Viscose</v>
          </cell>
          <cell r="H2615">
            <v>96</v>
          </cell>
          <cell r="I2615">
            <v>3.25</v>
          </cell>
          <cell r="J2615">
            <v>2640</v>
          </cell>
          <cell r="K2615">
            <v>92</v>
          </cell>
          <cell r="L2615">
            <v>28</v>
          </cell>
          <cell r="M2615">
            <v>0.7</v>
          </cell>
          <cell r="N2615">
            <v>18.644683199999999</v>
          </cell>
          <cell r="O2615">
            <v>313.23067775999994</v>
          </cell>
        </row>
        <row r="2616">
          <cell r="A2616">
            <v>54607</v>
          </cell>
          <cell r="B2616" t="str">
            <v>28gg, 30D, SJ, Orizio</v>
          </cell>
          <cell r="C2616" t="str">
            <v>28</v>
          </cell>
          <cell r="D2616" t="str">
            <v>40</v>
          </cell>
          <cell r="E2616" t="str">
            <v>NE</v>
          </cell>
          <cell r="F2616">
            <v>40</v>
          </cell>
          <cell r="G2616" t="str">
            <v>1/40NE RS DOPE DYED VISCOSE(BLACK)</v>
          </cell>
          <cell r="H2616">
            <v>91</v>
          </cell>
          <cell r="I2616">
            <v>2.9</v>
          </cell>
          <cell r="J2616">
            <v>2640</v>
          </cell>
          <cell r="K2616">
            <v>92</v>
          </cell>
          <cell r="L2616">
            <v>28</v>
          </cell>
          <cell r="M2616">
            <v>0.7</v>
          </cell>
          <cell r="N2616">
            <v>17.468633952000001</v>
          </cell>
          <cell r="O2616">
            <v>293.47305039360003</v>
          </cell>
        </row>
        <row r="2617">
          <cell r="A2617">
            <v>54610</v>
          </cell>
          <cell r="B2617" t="str">
            <v>28gg, 30D, SJ, Orizio</v>
          </cell>
          <cell r="C2617" t="str">
            <v>28</v>
          </cell>
          <cell r="D2617" t="str">
            <v>40</v>
          </cell>
          <cell r="E2617" t="str">
            <v>Ne</v>
          </cell>
          <cell r="F2617">
            <v>40</v>
          </cell>
          <cell r="G2617" t="str">
            <v>1/40Ne RS Combed Cotton</v>
          </cell>
          <cell r="H2617">
            <v>95</v>
          </cell>
          <cell r="I2617">
            <v>2.75</v>
          </cell>
          <cell r="J2617">
            <v>2640</v>
          </cell>
          <cell r="K2617">
            <v>92</v>
          </cell>
          <cell r="L2617">
            <v>28</v>
          </cell>
          <cell r="M2617">
            <v>0.7</v>
          </cell>
          <cell r="N2617">
            <v>16.565083919999999</v>
          </cell>
          <cell r="O2617">
            <v>278.29340985599993</v>
          </cell>
        </row>
        <row r="2618">
          <cell r="A2618">
            <v>54612</v>
          </cell>
          <cell r="B2618" t="str">
            <v>28gg, 30D, SJ, Orizio</v>
          </cell>
          <cell r="C2618" t="str">
            <v>28</v>
          </cell>
          <cell r="D2618" t="str">
            <v>50</v>
          </cell>
          <cell r="E2618" t="str">
            <v>Nm</v>
          </cell>
          <cell r="F2618">
            <v>30</v>
          </cell>
          <cell r="G2618" t="str">
            <v>1/50Nm OES Viscose</v>
          </cell>
          <cell r="H2618">
            <v>93</v>
          </cell>
          <cell r="I2618">
            <v>3.15</v>
          </cell>
          <cell r="J2618">
            <v>2640</v>
          </cell>
          <cell r="K2618">
            <v>92</v>
          </cell>
          <cell r="L2618">
            <v>28</v>
          </cell>
          <cell r="M2618">
            <v>0.7</v>
          </cell>
          <cell r="N2618">
            <v>25.299400896000002</v>
          </cell>
          <cell r="O2618">
            <v>425.02993505280006</v>
          </cell>
        </row>
        <row r="2619">
          <cell r="A2619">
            <v>54614</v>
          </cell>
          <cell r="B2619" t="str">
            <v>28gg, 30D, SJ, Orizio</v>
          </cell>
          <cell r="C2619" t="str">
            <v>28</v>
          </cell>
          <cell r="D2619" t="str">
            <v>30</v>
          </cell>
          <cell r="E2619" t="str">
            <v>Ne</v>
          </cell>
          <cell r="F2619">
            <v>30</v>
          </cell>
          <cell r="G2619" t="str">
            <v>1/30Ne RS Combed Cotton</v>
          </cell>
          <cell r="H2619">
            <v>96</v>
          </cell>
          <cell r="I2619">
            <v>2.9</v>
          </cell>
          <cell r="J2619">
            <v>2640</v>
          </cell>
          <cell r="K2619">
            <v>92</v>
          </cell>
          <cell r="L2619">
            <v>28</v>
          </cell>
          <cell r="M2619">
            <v>0.7</v>
          </cell>
          <cell r="N2619">
            <v>23.291511935999999</v>
          </cell>
          <cell r="O2619">
            <v>391.29740052479997</v>
          </cell>
        </row>
        <row r="2620">
          <cell r="A2620">
            <v>54617</v>
          </cell>
          <cell r="B2620" t="str">
            <v>28gg, 30D, SJ, Santec</v>
          </cell>
          <cell r="C2620" t="str">
            <v>28</v>
          </cell>
          <cell r="D2620" t="str">
            <v>32</v>
          </cell>
          <cell r="E2620" t="str">
            <v>Ne</v>
          </cell>
          <cell r="F2620">
            <v>32</v>
          </cell>
          <cell r="G2620" t="str">
            <v>1/32Ne RS Cotton Marl (B65)</v>
          </cell>
          <cell r="H2620">
            <v>100</v>
          </cell>
          <cell r="I2620">
            <v>2.5499999999999998</v>
          </cell>
          <cell r="J2620">
            <v>2640</v>
          </cell>
          <cell r="K2620">
            <v>92</v>
          </cell>
          <cell r="L2620">
            <v>26</v>
          </cell>
          <cell r="M2620">
            <v>0.65</v>
          </cell>
          <cell r="N2620">
            <v>17.82897831</v>
          </cell>
          <cell r="O2620">
            <v>278.132061636</v>
          </cell>
        </row>
        <row r="2621">
          <cell r="A2621">
            <v>54618</v>
          </cell>
          <cell r="B2621" t="str">
            <v>28gg, 30D, SJ, Orizio</v>
          </cell>
          <cell r="C2621" t="str">
            <v>28</v>
          </cell>
          <cell r="D2621" t="str">
            <v>40</v>
          </cell>
          <cell r="E2621" t="str">
            <v>Ne</v>
          </cell>
          <cell r="F2621">
            <v>40</v>
          </cell>
          <cell r="G2621" t="str">
            <v>1/40Ne RS Cotton/Modal (60/40) Marl BM11B</v>
          </cell>
          <cell r="H2621">
            <v>100</v>
          </cell>
          <cell r="I2621">
            <v>2.5499999999999998</v>
          </cell>
          <cell r="J2621">
            <v>2640</v>
          </cell>
          <cell r="K2621">
            <v>92</v>
          </cell>
          <cell r="L2621">
            <v>26</v>
          </cell>
          <cell r="M2621">
            <v>0.65</v>
          </cell>
          <cell r="N2621">
            <v>14.263182648000001</v>
          </cell>
          <cell r="O2621">
            <v>222.5056493088</v>
          </cell>
        </row>
        <row r="2622">
          <cell r="A2622">
            <v>54623</v>
          </cell>
          <cell r="B2622" t="str">
            <v>28gg, 30D, SJ, Orizio</v>
          </cell>
          <cell r="C2622" t="str">
            <v>28</v>
          </cell>
          <cell r="D2622" t="str">
            <v>50</v>
          </cell>
          <cell r="E2622" t="str">
            <v>NM</v>
          </cell>
          <cell r="F2622">
            <v>30</v>
          </cell>
          <cell r="G2622" t="str">
            <v>1/50NM MVS VISCOSE</v>
          </cell>
          <cell r="H2622">
            <v>96</v>
          </cell>
          <cell r="I2622">
            <v>3.15</v>
          </cell>
          <cell r="J2622">
            <v>2640</v>
          </cell>
          <cell r="K2622">
            <v>92</v>
          </cell>
          <cell r="L2622">
            <v>28</v>
          </cell>
          <cell r="M2622">
            <v>0.7</v>
          </cell>
          <cell r="N2622">
            <v>25.299400896000002</v>
          </cell>
          <cell r="O2622">
            <v>425.02993505280006</v>
          </cell>
        </row>
        <row r="2623">
          <cell r="A2623">
            <v>54637</v>
          </cell>
          <cell r="B2623" t="str">
            <v>28gg, 30D, SJ, Orizio</v>
          </cell>
          <cell r="C2623" t="str">
            <v>28</v>
          </cell>
          <cell r="D2623" t="str">
            <v>30</v>
          </cell>
          <cell r="E2623" t="str">
            <v>Ne</v>
          </cell>
          <cell r="F2623">
            <v>30</v>
          </cell>
          <cell r="G2623" t="str">
            <v>1/30Ne RS 100% BCI  Cotton Marl (B10)</v>
          </cell>
          <cell r="H2623">
            <v>100</v>
          </cell>
          <cell r="I2623">
            <v>2.9</v>
          </cell>
          <cell r="J2623">
            <v>2640</v>
          </cell>
          <cell r="K2623">
            <v>92</v>
          </cell>
          <cell r="L2623">
            <v>26</v>
          </cell>
          <cell r="M2623">
            <v>0.65</v>
          </cell>
          <cell r="N2623">
            <v>21.627832511999998</v>
          </cell>
          <cell r="O2623">
            <v>337.39418718719998</v>
          </cell>
        </row>
        <row r="2624">
          <cell r="A2624">
            <v>54640</v>
          </cell>
          <cell r="B2624" t="str">
            <v>28gg, 30D, SJ, Orizio</v>
          </cell>
          <cell r="C2624" t="str">
            <v>28</v>
          </cell>
          <cell r="D2624" t="str">
            <v>30</v>
          </cell>
          <cell r="E2624" t="str">
            <v>Ne</v>
          </cell>
          <cell r="F2624">
            <v>30</v>
          </cell>
          <cell r="G2624" t="str">
            <v>1/30Ne RS 100% BCI  Cotton Marl (B10)</v>
          </cell>
          <cell r="H2624">
            <v>100</v>
          </cell>
          <cell r="I2624">
            <v>2.9</v>
          </cell>
          <cell r="J2624">
            <v>2640</v>
          </cell>
          <cell r="K2624">
            <v>92</v>
          </cell>
          <cell r="L2624">
            <v>26</v>
          </cell>
          <cell r="M2624">
            <v>0.65</v>
          </cell>
          <cell r="N2624">
            <v>21.627832511999998</v>
          </cell>
          <cell r="O2624">
            <v>337.39418718719998</v>
          </cell>
        </row>
        <row r="2625">
          <cell r="A2625">
            <v>54641</v>
          </cell>
          <cell r="B2625" t="str">
            <v>28gg, 30D, SJ, Orizio</v>
          </cell>
          <cell r="C2625" t="str">
            <v>28</v>
          </cell>
          <cell r="D2625" t="str">
            <v>30</v>
          </cell>
          <cell r="E2625" t="str">
            <v>Ne</v>
          </cell>
          <cell r="F2625">
            <v>30</v>
          </cell>
          <cell r="G2625" t="str">
            <v>1/30Ne RS Combed Cotton</v>
          </cell>
          <cell r="H2625">
            <v>95</v>
          </cell>
          <cell r="I2625">
            <v>3.35</v>
          </cell>
          <cell r="J2625">
            <v>2640</v>
          </cell>
          <cell r="K2625">
            <v>92</v>
          </cell>
          <cell r="L2625">
            <v>28</v>
          </cell>
          <cell r="M2625">
            <v>0.7</v>
          </cell>
          <cell r="N2625">
            <v>26.905712063999999</v>
          </cell>
          <cell r="O2625">
            <v>452.01596267519994</v>
          </cell>
        </row>
        <row r="2626">
          <cell r="A2626">
            <v>54641</v>
          </cell>
          <cell r="B2626" t="str">
            <v>28gg, 30D, SJ, Orizio</v>
          </cell>
          <cell r="C2626" t="str">
            <v>28</v>
          </cell>
          <cell r="D2626" t="str">
            <v>30</v>
          </cell>
          <cell r="E2626" t="str">
            <v>Ne</v>
          </cell>
          <cell r="F2626">
            <v>30</v>
          </cell>
          <cell r="G2626" t="str">
            <v>1/30Ne RS Combed Cotton</v>
          </cell>
          <cell r="H2626">
            <v>95</v>
          </cell>
          <cell r="I2626">
            <v>3.35</v>
          </cell>
          <cell r="J2626">
            <v>2640</v>
          </cell>
          <cell r="K2626">
            <v>92</v>
          </cell>
          <cell r="L2626">
            <v>28</v>
          </cell>
          <cell r="M2626">
            <v>0.7</v>
          </cell>
          <cell r="N2626">
            <v>26.905712063999999</v>
          </cell>
          <cell r="O2626">
            <v>452.01596267519994</v>
          </cell>
        </row>
        <row r="2627">
          <cell r="A2627">
            <v>54646</v>
          </cell>
          <cell r="B2627" t="str">
            <v>28gg, 30D, SJ, Santec</v>
          </cell>
          <cell r="C2627" t="str">
            <v>28</v>
          </cell>
          <cell r="D2627" t="str">
            <v>32</v>
          </cell>
          <cell r="E2627" t="str">
            <v>Ne</v>
          </cell>
          <cell r="F2627">
            <v>32</v>
          </cell>
          <cell r="G2627" t="str">
            <v>1/32Ne RS Cotton Marl (B11b)</v>
          </cell>
          <cell r="H2627">
            <v>100</v>
          </cell>
          <cell r="I2627">
            <v>2.5499999999999998</v>
          </cell>
          <cell r="J2627">
            <v>2640</v>
          </cell>
          <cell r="K2627">
            <v>92</v>
          </cell>
          <cell r="L2627">
            <v>26</v>
          </cell>
          <cell r="M2627">
            <v>0.65</v>
          </cell>
          <cell r="N2627">
            <v>17.82897831</v>
          </cell>
          <cell r="O2627">
            <v>278.132061636</v>
          </cell>
        </row>
        <row r="2628">
          <cell r="A2628">
            <v>54648</v>
          </cell>
          <cell r="B2628" t="str">
            <v>24gg, 30D, SJ, Orizio</v>
          </cell>
          <cell r="C2628" t="str">
            <v>24</v>
          </cell>
          <cell r="D2628" t="str">
            <v>30</v>
          </cell>
          <cell r="E2628" t="str">
            <v>Ne</v>
          </cell>
          <cell r="F2628">
            <v>30</v>
          </cell>
          <cell r="G2628" t="str">
            <v>1/30Ne RS Cotton Slub Marl ( CC08RD23115 S70-Vardhma)</v>
          </cell>
          <cell r="H2628">
            <v>100</v>
          </cell>
          <cell r="I2628">
            <v>2.75</v>
          </cell>
          <cell r="J2628">
            <v>2220</v>
          </cell>
          <cell r="K2628">
            <v>92</v>
          </cell>
          <cell r="L2628">
            <v>26</v>
          </cell>
          <cell r="M2628">
            <v>0.65</v>
          </cell>
          <cell r="N2628">
            <v>17.246331959999999</v>
          </cell>
          <cell r="O2628">
            <v>269.04277857599999</v>
          </cell>
        </row>
        <row r="2629">
          <cell r="A2629">
            <v>54649</v>
          </cell>
          <cell r="B2629" t="str">
            <v>24gg, 30D, SJ, Orizio</v>
          </cell>
          <cell r="C2629" t="str">
            <v>24</v>
          </cell>
          <cell r="D2629" t="str">
            <v>24</v>
          </cell>
          <cell r="E2629" t="str">
            <v>Ne</v>
          </cell>
          <cell r="F2629">
            <v>24</v>
          </cell>
          <cell r="G2629" t="str">
            <v>1/24Ne MVS Cotton/Polyester (50/50)</v>
          </cell>
          <cell r="H2629">
            <v>100</v>
          </cell>
          <cell r="I2629">
            <v>3.1</v>
          </cell>
          <cell r="J2629">
            <v>2220</v>
          </cell>
          <cell r="K2629">
            <v>88</v>
          </cell>
          <cell r="L2629">
            <v>26</v>
          </cell>
          <cell r="M2629">
            <v>0.7</v>
          </cell>
          <cell r="N2629">
            <v>23.245056120000005</v>
          </cell>
          <cell r="O2629">
            <v>390.5169428160001</v>
          </cell>
        </row>
        <row r="2630">
          <cell r="A2630">
            <v>54650</v>
          </cell>
          <cell r="B2630" t="str">
            <v>28gg, 30D, SJ, Santec</v>
          </cell>
          <cell r="C2630" t="str">
            <v>28</v>
          </cell>
          <cell r="D2630" t="str">
            <v>40</v>
          </cell>
          <cell r="E2630" t="str">
            <v>Ne</v>
          </cell>
          <cell r="F2630">
            <v>40</v>
          </cell>
          <cell r="G2630" t="str">
            <v>1/40Ne RS Combed Cotton</v>
          </cell>
          <cell r="H2630">
            <v>95</v>
          </cell>
          <cell r="I2630">
            <v>3</v>
          </cell>
          <cell r="J2630">
            <v>2640</v>
          </cell>
          <cell r="K2630">
            <v>92</v>
          </cell>
          <cell r="L2630">
            <v>28</v>
          </cell>
          <cell r="M2630">
            <v>0.7</v>
          </cell>
          <cell r="N2630">
            <v>18.071000640000001</v>
          </cell>
          <cell r="O2630">
            <v>303.59281075199999</v>
          </cell>
        </row>
        <row r="2631">
          <cell r="A2631">
            <v>54655</v>
          </cell>
          <cell r="B2631" t="str">
            <v>28gg, 30D, SJ, Orizio</v>
          </cell>
          <cell r="C2631" t="str">
            <v>28</v>
          </cell>
          <cell r="D2631" t="str">
            <v>40</v>
          </cell>
          <cell r="E2631" t="str">
            <v>Ne</v>
          </cell>
          <cell r="F2631">
            <v>40</v>
          </cell>
          <cell r="G2631" t="str">
            <v>1/40Ne RS Cotton/Modal (60/40)</v>
          </cell>
          <cell r="H2631">
            <v>100</v>
          </cell>
          <cell r="I2631">
            <v>2.4500000000000002</v>
          </cell>
          <cell r="J2631">
            <v>2640</v>
          </cell>
          <cell r="K2631">
            <v>92</v>
          </cell>
          <cell r="L2631">
            <v>26</v>
          </cell>
          <cell r="M2631">
            <v>0.7</v>
          </cell>
          <cell r="N2631">
            <v>13.703842152</v>
          </cell>
          <cell r="O2631">
            <v>230.22454815359998</v>
          </cell>
        </row>
        <row r="2632">
          <cell r="A2632">
            <v>54658</v>
          </cell>
          <cell r="B2632" t="str">
            <v>28gg, 30D, SJ, Orizio</v>
          </cell>
          <cell r="C2632" t="str">
            <v>28</v>
          </cell>
          <cell r="D2632" t="str">
            <v>30</v>
          </cell>
          <cell r="E2632" t="str">
            <v>Ne</v>
          </cell>
          <cell r="F2632">
            <v>30</v>
          </cell>
          <cell r="G2632" t="str">
            <v>1/30Ne RS Combed Cotton</v>
          </cell>
          <cell r="H2632">
            <v>95</v>
          </cell>
          <cell r="I2632">
            <v>3.35</v>
          </cell>
          <cell r="J2632">
            <v>2640</v>
          </cell>
          <cell r="K2632">
            <v>92</v>
          </cell>
          <cell r="L2632">
            <v>28</v>
          </cell>
          <cell r="M2632">
            <v>0.7</v>
          </cell>
          <cell r="N2632">
            <v>26.905712063999999</v>
          </cell>
          <cell r="O2632">
            <v>452.01596267519994</v>
          </cell>
        </row>
        <row r="2633">
          <cell r="A2633">
            <v>54665</v>
          </cell>
          <cell r="B2633" t="str">
            <v>28gg, 30D, SJ, Orizio</v>
          </cell>
          <cell r="C2633" t="str">
            <v>28</v>
          </cell>
          <cell r="D2633" t="str">
            <v>50</v>
          </cell>
          <cell r="E2633" t="str">
            <v>Nm</v>
          </cell>
          <cell r="F2633">
            <v>30</v>
          </cell>
          <cell r="G2633" t="str">
            <v>1/50Nm OES Viscose</v>
          </cell>
          <cell r="H2633">
            <v>97</v>
          </cell>
          <cell r="I2633">
            <v>3</v>
          </cell>
          <cell r="J2633">
            <v>2640</v>
          </cell>
          <cell r="K2633">
            <v>92</v>
          </cell>
          <cell r="L2633">
            <v>28</v>
          </cell>
          <cell r="M2633">
            <v>0.7</v>
          </cell>
          <cell r="N2633">
            <v>24.094667520000002</v>
          </cell>
          <cell r="O2633">
            <v>404.79041433600003</v>
          </cell>
        </row>
        <row r="2634">
          <cell r="A2634">
            <v>54668</v>
          </cell>
          <cell r="B2634" t="str">
            <v>28gg, 30D, SJ, Orizio</v>
          </cell>
          <cell r="C2634" t="str">
            <v>28</v>
          </cell>
          <cell r="D2634" t="str">
            <v>30</v>
          </cell>
          <cell r="E2634" t="str">
            <v>Ne</v>
          </cell>
          <cell r="F2634">
            <v>30</v>
          </cell>
          <cell r="G2634" t="str">
            <v>1/30Ne RS Rayon/Poyester (70/30)</v>
          </cell>
          <cell r="H2634">
            <v>100</v>
          </cell>
          <cell r="I2634">
            <v>2.7</v>
          </cell>
          <cell r="J2634">
            <v>2640</v>
          </cell>
          <cell r="K2634">
            <v>92</v>
          </cell>
          <cell r="L2634">
            <v>26</v>
          </cell>
          <cell r="M2634">
            <v>0.7</v>
          </cell>
          <cell r="N2634">
            <v>20.136257856</v>
          </cell>
          <cell r="O2634">
            <v>338.28913198079999</v>
          </cell>
        </row>
        <row r="2635">
          <cell r="A2635">
            <v>54671</v>
          </cell>
          <cell r="B2635" t="str">
            <v>24gg, 30D, SJ, Santec</v>
          </cell>
          <cell r="C2635" t="str">
            <v>24</v>
          </cell>
          <cell r="D2635" t="str">
            <v>30</v>
          </cell>
          <cell r="E2635" t="str">
            <v>Ne</v>
          </cell>
          <cell r="F2635">
            <v>30</v>
          </cell>
          <cell r="G2635" t="str">
            <v>1/30Ne RS Cotton Marl  NEPS (RVC11948) - RAJVIR</v>
          </cell>
          <cell r="H2635">
            <v>100</v>
          </cell>
          <cell r="I2635">
            <v>2.75</v>
          </cell>
          <cell r="J2635">
            <v>2220</v>
          </cell>
          <cell r="K2635">
            <v>92</v>
          </cell>
          <cell r="L2635">
            <v>26</v>
          </cell>
          <cell r="M2635">
            <v>0.65</v>
          </cell>
          <cell r="N2635">
            <v>17.246331959999999</v>
          </cell>
          <cell r="O2635">
            <v>269.04277857599999</v>
          </cell>
        </row>
        <row r="2636">
          <cell r="A2636">
            <v>54672</v>
          </cell>
          <cell r="B2636" t="str">
            <v>28gg, 30D, SJ, Santec</v>
          </cell>
          <cell r="C2636" t="str">
            <v>28</v>
          </cell>
          <cell r="D2636" t="str">
            <v>30</v>
          </cell>
          <cell r="E2636" t="str">
            <v>Ne</v>
          </cell>
          <cell r="F2636">
            <v>30</v>
          </cell>
          <cell r="G2636" t="str">
            <v>1/30Ne RS Combed Cotton</v>
          </cell>
          <cell r="H2636">
            <v>96</v>
          </cell>
          <cell r="I2636">
            <v>3</v>
          </cell>
          <cell r="J2636">
            <v>2640</v>
          </cell>
          <cell r="K2636">
            <v>92</v>
          </cell>
          <cell r="L2636">
            <v>28</v>
          </cell>
          <cell r="M2636">
            <v>0.7</v>
          </cell>
          <cell r="N2636">
            <v>24.094667520000002</v>
          </cell>
          <cell r="O2636">
            <v>404.79041433600003</v>
          </cell>
        </row>
        <row r="2637">
          <cell r="A2637">
            <v>54674</v>
          </cell>
          <cell r="B2637" t="str">
            <v>28gg, 30D, SJ, Orizio</v>
          </cell>
          <cell r="C2637" t="str">
            <v>28</v>
          </cell>
          <cell r="D2637" t="str">
            <v>70</v>
          </cell>
          <cell r="E2637" t="str">
            <v>Nm</v>
          </cell>
          <cell r="F2637">
            <v>42</v>
          </cell>
          <cell r="G2637" t="str">
            <v>1/70Nm OES Viscose</v>
          </cell>
          <cell r="H2637">
            <v>98</v>
          </cell>
          <cell r="I2637">
            <v>2.65</v>
          </cell>
          <cell r="J2637">
            <v>2640</v>
          </cell>
          <cell r="K2637">
            <v>92</v>
          </cell>
          <cell r="L2637">
            <v>28</v>
          </cell>
          <cell r="M2637">
            <v>0.7</v>
          </cell>
          <cell r="N2637">
            <v>15.20258784</v>
          </cell>
          <cell r="O2637">
            <v>255.40347571199996</v>
          </cell>
        </row>
        <row r="2638">
          <cell r="A2638">
            <v>54689</v>
          </cell>
          <cell r="B2638" t="str">
            <v>28gg, 30D, SJ, Orizio</v>
          </cell>
          <cell r="C2638" t="str">
            <v>28</v>
          </cell>
          <cell r="D2638" t="str">
            <v>40</v>
          </cell>
          <cell r="E2638" t="str">
            <v>Ne</v>
          </cell>
          <cell r="F2638">
            <v>40</v>
          </cell>
          <cell r="G2638" t="str">
            <v>1/40Ne RS Supima Ctn/Micro Modal 45/55 Marl BM(55M)85(BPM)</v>
          </cell>
          <cell r="H2638">
            <v>94</v>
          </cell>
          <cell r="I2638">
            <v>2.85</v>
          </cell>
          <cell r="J2638">
            <v>2640</v>
          </cell>
          <cell r="K2638">
            <v>92</v>
          </cell>
          <cell r="L2638">
            <v>28</v>
          </cell>
          <cell r="M2638">
            <v>0.65</v>
          </cell>
          <cell r="N2638">
            <v>17.167450607999999</v>
          </cell>
          <cell r="O2638">
            <v>267.81222948480001</v>
          </cell>
        </row>
        <row r="2639">
          <cell r="A2639">
            <v>54693</v>
          </cell>
          <cell r="B2639" t="str">
            <v>28gg, 30D, SJ, Santec</v>
          </cell>
          <cell r="C2639" t="str">
            <v>28</v>
          </cell>
          <cell r="D2639" t="str">
            <v>30</v>
          </cell>
          <cell r="E2639" t="str">
            <v>Ne</v>
          </cell>
          <cell r="F2639">
            <v>30</v>
          </cell>
          <cell r="G2639" t="str">
            <v>1/30Ne RS Cotton marl (B11b)</v>
          </cell>
          <cell r="H2639">
            <v>96</v>
          </cell>
          <cell r="I2639">
            <v>3.25</v>
          </cell>
          <cell r="J2639">
            <v>2640</v>
          </cell>
          <cell r="K2639">
            <v>92</v>
          </cell>
          <cell r="L2639">
            <v>28</v>
          </cell>
          <cell r="M2639">
            <v>0.7</v>
          </cell>
          <cell r="N2639">
            <v>26.102556480000001</v>
          </cell>
          <cell r="O2639">
            <v>438.522948864</v>
          </cell>
        </row>
        <row r="2640">
          <cell r="A2640">
            <v>54694</v>
          </cell>
          <cell r="B2640" t="str">
            <v>28gg, 30D, SJ, Orizio</v>
          </cell>
          <cell r="C2640" t="str">
            <v>28</v>
          </cell>
          <cell r="D2640" t="str">
            <v>50</v>
          </cell>
          <cell r="E2640" t="str">
            <v>NM</v>
          </cell>
          <cell r="F2640">
            <v>30</v>
          </cell>
          <cell r="G2640" t="str">
            <v>1/50NM MVS VISCOSE</v>
          </cell>
          <cell r="H2640">
            <v>97</v>
          </cell>
          <cell r="I2640">
            <v>3</v>
          </cell>
          <cell r="J2640">
            <v>2640</v>
          </cell>
          <cell r="K2640">
            <v>92</v>
          </cell>
          <cell r="L2640">
            <v>28</v>
          </cell>
          <cell r="M2640">
            <v>0.7</v>
          </cell>
          <cell r="N2640">
            <v>24.094667520000002</v>
          </cell>
          <cell r="O2640">
            <v>404.79041433600003</v>
          </cell>
        </row>
        <row r="2641">
          <cell r="A2641">
            <v>54695</v>
          </cell>
          <cell r="B2641" t="str">
            <v>28gg, 30D, SJ, Orizio</v>
          </cell>
          <cell r="C2641" t="str">
            <v>28</v>
          </cell>
          <cell r="D2641" t="str">
            <v>50</v>
          </cell>
          <cell r="E2641" t="str">
            <v>NM</v>
          </cell>
          <cell r="F2641">
            <v>30</v>
          </cell>
          <cell r="G2641" t="str">
            <v>1/50NM MVS VISCOSE</v>
          </cell>
          <cell r="H2641">
            <v>97</v>
          </cell>
          <cell r="I2641">
            <v>3</v>
          </cell>
          <cell r="J2641">
            <v>2640</v>
          </cell>
          <cell r="K2641">
            <v>92</v>
          </cell>
          <cell r="L2641">
            <v>28</v>
          </cell>
          <cell r="M2641">
            <v>0.7</v>
          </cell>
          <cell r="N2641">
            <v>24.094667520000002</v>
          </cell>
          <cell r="O2641">
            <v>404.79041433600003</v>
          </cell>
        </row>
        <row r="2642">
          <cell r="A2642">
            <v>54696</v>
          </cell>
          <cell r="B2642" t="str">
            <v>28gg, 30D, SJ, Orizio</v>
          </cell>
          <cell r="C2642" t="str">
            <v>28</v>
          </cell>
          <cell r="D2642" t="str">
            <v>50</v>
          </cell>
          <cell r="E2642" t="str">
            <v>NM</v>
          </cell>
          <cell r="F2642">
            <v>30</v>
          </cell>
          <cell r="G2642" t="str">
            <v>1/50NM MVS VISCOSE</v>
          </cell>
          <cell r="H2642">
            <v>97</v>
          </cell>
          <cell r="I2642">
            <v>3</v>
          </cell>
          <cell r="J2642">
            <v>2640</v>
          </cell>
          <cell r="K2642">
            <v>92</v>
          </cell>
          <cell r="L2642">
            <v>28</v>
          </cell>
          <cell r="M2642">
            <v>0.7</v>
          </cell>
          <cell r="N2642">
            <v>24.094667520000002</v>
          </cell>
          <cell r="O2642">
            <v>404.79041433600003</v>
          </cell>
        </row>
        <row r="2643">
          <cell r="A2643">
            <v>54700</v>
          </cell>
          <cell r="B2643" t="str">
            <v>28gg, 30D, SJ, Orizio</v>
          </cell>
          <cell r="C2643" t="str">
            <v>28</v>
          </cell>
          <cell r="D2643" t="str">
            <v>75</v>
          </cell>
          <cell r="E2643" t="str">
            <v>De</v>
          </cell>
          <cell r="F2643">
            <v>79</v>
          </cell>
          <cell r="G2643" t="str">
            <v>1/75Denier/34F SD Textured Coolmax 938T Polyester</v>
          </cell>
          <cell r="H2643">
            <v>32</v>
          </cell>
          <cell r="I2643">
            <v>2.6</v>
          </cell>
          <cell r="J2643">
            <v>2640</v>
          </cell>
          <cell r="K2643">
            <v>92</v>
          </cell>
          <cell r="L2643">
            <v>28</v>
          </cell>
          <cell r="M2643">
            <v>0.7</v>
          </cell>
          <cell r="N2643">
            <v>7.9298905762025322</v>
          </cell>
          <cell r="O2643">
            <v>133.22216168020253</v>
          </cell>
        </row>
        <row r="2644">
          <cell r="A2644">
            <v>54700</v>
          </cell>
          <cell r="B2644" t="str">
            <v>28gg, 30D, SJ, Orizio</v>
          </cell>
          <cell r="C2644" t="str">
            <v>28</v>
          </cell>
          <cell r="D2644" t="str">
            <v>75</v>
          </cell>
          <cell r="E2644" t="str">
            <v>De</v>
          </cell>
          <cell r="F2644">
            <v>79</v>
          </cell>
          <cell r="G2644" t="str">
            <v>1/75Denier/34F SD Textured Coolmax 938T Polyester</v>
          </cell>
          <cell r="H2644">
            <v>32</v>
          </cell>
          <cell r="I2644">
            <v>2.6</v>
          </cell>
          <cell r="J2644">
            <v>2640</v>
          </cell>
          <cell r="K2644">
            <v>92</v>
          </cell>
          <cell r="L2644">
            <v>28</v>
          </cell>
          <cell r="M2644">
            <v>0.7</v>
          </cell>
          <cell r="N2644">
            <v>7.9298905762025322</v>
          </cell>
          <cell r="O2644">
            <v>133.22216168020253</v>
          </cell>
        </row>
        <row r="2645">
          <cell r="A2645">
            <v>54707</v>
          </cell>
          <cell r="B2645" t="str">
            <v>28gg, 30D, SJ, Orizio</v>
          </cell>
          <cell r="C2645" t="str">
            <v>28</v>
          </cell>
          <cell r="D2645" t="str">
            <v>40</v>
          </cell>
          <cell r="E2645" t="str">
            <v>Ne</v>
          </cell>
          <cell r="F2645">
            <v>40</v>
          </cell>
          <cell r="G2645" t="str">
            <v>1/40Ne RS Combed Cotton</v>
          </cell>
          <cell r="H2645">
            <v>95</v>
          </cell>
          <cell r="I2645">
            <v>2.75</v>
          </cell>
          <cell r="J2645">
            <v>2640</v>
          </cell>
          <cell r="K2645">
            <v>92</v>
          </cell>
          <cell r="L2645">
            <v>28</v>
          </cell>
          <cell r="M2645">
            <v>0.7</v>
          </cell>
          <cell r="N2645">
            <v>16.565083919999999</v>
          </cell>
          <cell r="O2645">
            <v>278.29340985599993</v>
          </cell>
        </row>
        <row r="2646">
          <cell r="A2646">
            <v>54714</v>
          </cell>
          <cell r="B2646" t="str">
            <v>28gg, 30D, SJ, Santec</v>
          </cell>
          <cell r="C2646" t="str">
            <v>28</v>
          </cell>
          <cell r="D2646" t="str">
            <v>50</v>
          </cell>
          <cell r="E2646" t="str">
            <v>Ne</v>
          </cell>
          <cell r="F2646">
            <v>50</v>
          </cell>
          <cell r="G2646" t="str">
            <v>1/50Ne RS Combed Cotton</v>
          </cell>
          <cell r="H2646">
            <v>91</v>
          </cell>
          <cell r="I2646">
            <v>2.95</v>
          </cell>
          <cell r="J2646">
            <v>2640</v>
          </cell>
          <cell r="K2646">
            <v>92</v>
          </cell>
          <cell r="L2646">
            <v>28</v>
          </cell>
          <cell r="M2646">
            <v>0.7</v>
          </cell>
          <cell r="N2646">
            <v>14.215853836800003</v>
          </cell>
          <cell r="O2646">
            <v>238.82634445824002</v>
          </cell>
        </row>
        <row r="2647">
          <cell r="A2647">
            <v>54717</v>
          </cell>
          <cell r="B2647" t="str">
            <v>28gg, 30D, SJ, Orizio</v>
          </cell>
          <cell r="C2647" t="str">
            <v>28</v>
          </cell>
          <cell r="D2647" t="str">
            <v>40</v>
          </cell>
          <cell r="E2647" t="str">
            <v>Ne</v>
          </cell>
          <cell r="F2647">
            <v>40</v>
          </cell>
          <cell r="G2647" t="str">
            <v xml:space="preserve">1/40Ne RS Supima Cotton / Micro Modal (45/55) </v>
          </cell>
          <cell r="H2647">
            <v>95</v>
          </cell>
          <cell r="I2647">
            <v>2.85</v>
          </cell>
          <cell r="J2647">
            <v>2640</v>
          </cell>
          <cell r="K2647">
            <v>92</v>
          </cell>
          <cell r="L2647">
            <v>28</v>
          </cell>
          <cell r="M2647">
            <v>0.7</v>
          </cell>
          <cell r="N2647">
            <v>17.167450607999999</v>
          </cell>
          <cell r="O2647">
            <v>288.41317021439994</v>
          </cell>
        </row>
        <row r="2648">
          <cell r="A2648">
            <v>54723</v>
          </cell>
          <cell r="B2648" t="str">
            <v>18gg, 30D, SJ, Orizio</v>
          </cell>
          <cell r="C2648" t="str">
            <v>18</v>
          </cell>
          <cell r="D2648" t="str">
            <v>20</v>
          </cell>
          <cell r="E2648" t="str">
            <v>Ne</v>
          </cell>
          <cell r="F2648">
            <v>20</v>
          </cell>
          <cell r="G2648" t="str">
            <v>1/20Ne Rs Combed Cotton</v>
          </cell>
          <cell r="H2648">
            <v>100</v>
          </cell>
          <cell r="I2648">
            <v>2.85</v>
          </cell>
          <cell r="J2648">
            <v>1680</v>
          </cell>
          <cell r="K2648">
            <v>88</v>
          </cell>
          <cell r="L2648">
            <v>26</v>
          </cell>
          <cell r="M2648">
            <v>0.7</v>
          </cell>
          <cell r="N2648">
            <v>19.406683296000004</v>
          </cell>
          <cell r="O2648">
            <v>326.03227937280008</v>
          </cell>
        </row>
        <row r="2649">
          <cell r="A2649">
            <v>54724</v>
          </cell>
          <cell r="B2649" t="str">
            <v>28gg, 30D, SJ, Orizio</v>
          </cell>
          <cell r="C2649" t="str">
            <v>28</v>
          </cell>
          <cell r="D2649" t="str">
            <v>40</v>
          </cell>
          <cell r="E2649" t="str">
            <v>Ne</v>
          </cell>
          <cell r="F2649">
            <v>40</v>
          </cell>
          <cell r="G2649" t="str">
            <v xml:space="preserve">1/40Ne Nu Torque Cotton </v>
          </cell>
          <cell r="H2649">
            <v>93</v>
          </cell>
          <cell r="I2649">
            <v>3</v>
          </cell>
          <cell r="J2649">
            <v>2640</v>
          </cell>
          <cell r="K2649">
            <v>92</v>
          </cell>
          <cell r="L2649">
            <v>28</v>
          </cell>
          <cell r="M2649">
            <v>0.7</v>
          </cell>
          <cell r="N2649">
            <v>18.071000640000001</v>
          </cell>
          <cell r="O2649">
            <v>303.59281075199999</v>
          </cell>
        </row>
        <row r="2650">
          <cell r="A2650">
            <v>54725</v>
          </cell>
          <cell r="B2650" t="str">
            <v>28gg, 30D, SJ, Orizio</v>
          </cell>
          <cell r="C2650" t="str">
            <v>28</v>
          </cell>
          <cell r="D2650" t="str">
            <v>85</v>
          </cell>
          <cell r="E2650" t="str">
            <v>Nm</v>
          </cell>
          <cell r="F2650">
            <v>51</v>
          </cell>
          <cell r="G2650" t="str">
            <v>1/85Nm RS Modal</v>
          </cell>
          <cell r="H2650">
            <v>93</v>
          </cell>
          <cell r="I2650">
            <v>2.6</v>
          </cell>
          <cell r="J2650">
            <v>2640</v>
          </cell>
          <cell r="K2650">
            <v>92</v>
          </cell>
          <cell r="L2650">
            <v>28</v>
          </cell>
          <cell r="M2650">
            <v>0.7</v>
          </cell>
          <cell r="N2650">
            <v>12.283555990588235</v>
          </cell>
          <cell r="O2650">
            <v>206.36374064188232</v>
          </cell>
        </row>
        <row r="2651">
          <cell r="A2651">
            <v>54726</v>
          </cell>
          <cell r="B2651" t="str">
            <v>28gg, 30D, SJ, Santec</v>
          </cell>
          <cell r="C2651" t="str">
            <v>28</v>
          </cell>
          <cell r="D2651" t="str">
            <v>60</v>
          </cell>
          <cell r="E2651" t="str">
            <v>Ne</v>
          </cell>
          <cell r="F2651">
            <v>60</v>
          </cell>
          <cell r="G2651" t="str">
            <v>1/60Ne RS Supima Cotton</v>
          </cell>
          <cell r="H2651">
            <v>89</v>
          </cell>
          <cell r="I2651">
            <v>2.75</v>
          </cell>
          <cell r="J2651">
            <v>2640</v>
          </cell>
          <cell r="K2651">
            <v>92</v>
          </cell>
          <cell r="L2651">
            <v>28</v>
          </cell>
          <cell r="M2651">
            <v>0.7</v>
          </cell>
          <cell r="N2651">
            <v>11.04338928</v>
          </cell>
          <cell r="O2651">
            <v>185.52893990399997</v>
          </cell>
        </row>
        <row r="2652">
          <cell r="A2652">
            <v>54730</v>
          </cell>
          <cell r="B2652" t="str">
            <v>28gg, 30D, SJ, Orizio</v>
          </cell>
          <cell r="C2652" t="str">
            <v>28</v>
          </cell>
          <cell r="D2652" t="str">
            <v>40</v>
          </cell>
          <cell r="E2652" t="str">
            <v>Ne</v>
          </cell>
          <cell r="F2652">
            <v>40</v>
          </cell>
          <cell r="G2652" t="str">
            <v>1/40Ne RS Combed Cotton</v>
          </cell>
          <cell r="H2652">
            <v>71</v>
          </cell>
          <cell r="I2652">
            <v>3.6</v>
          </cell>
          <cell r="J2652">
            <v>2640</v>
          </cell>
          <cell r="K2652">
            <v>92</v>
          </cell>
          <cell r="L2652">
            <v>28</v>
          </cell>
          <cell r="M2652">
            <v>0.7</v>
          </cell>
          <cell r="N2652">
            <v>21.685200768000001</v>
          </cell>
          <cell r="O2652">
            <v>364.31137290239997</v>
          </cell>
        </row>
        <row r="2653">
          <cell r="A2653">
            <v>54730</v>
          </cell>
          <cell r="B2653" t="str">
            <v>28gg, 30D, SJ, Orizio</v>
          </cell>
          <cell r="C2653" t="str">
            <v>28</v>
          </cell>
          <cell r="D2653" t="str">
            <v>40</v>
          </cell>
          <cell r="E2653" t="str">
            <v>Ne</v>
          </cell>
          <cell r="F2653">
            <v>40</v>
          </cell>
          <cell r="G2653" t="str">
            <v>1/40Ne RS Combed Cotton</v>
          </cell>
          <cell r="H2653">
            <v>71</v>
          </cell>
          <cell r="I2653">
            <v>3.6</v>
          </cell>
          <cell r="J2653">
            <v>2640</v>
          </cell>
          <cell r="K2653">
            <v>92</v>
          </cell>
          <cell r="L2653">
            <v>28</v>
          </cell>
          <cell r="M2653">
            <v>0.7</v>
          </cell>
          <cell r="N2653">
            <v>21.685200768000001</v>
          </cell>
          <cell r="O2653">
            <v>364.31137290239997</v>
          </cell>
        </row>
        <row r="2654">
          <cell r="A2654">
            <v>54733</v>
          </cell>
          <cell r="B2654" t="str">
            <v>28gg, 30D, SJ, Orizio</v>
          </cell>
          <cell r="C2654" t="str">
            <v>28</v>
          </cell>
          <cell r="D2654" t="str">
            <v>40</v>
          </cell>
          <cell r="E2654" t="str">
            <v>Ne</v>
          </cell>
          <cell r="F2654">
            <v>40</v>
          </cell>
          <cell r="G2654" t="str">
            <v>1/40Ne RS BCI Cotton Marl (B13) / (HA213252)</v>
          </cell>
          <cell r="H2654">
            <v>95</v>
          </cell>
          <cell r="I2654">
            <v>3</v>
          </cell>
          <cell r="J2654">
            <v>2640</v>
          </cell>
          <cell r="K2654">
            <v>92</v>
          </cell>
          <cell r="L2654">
            <v>28</v>
          </cell>
          <cell r="M2654">
            <v>0.65</v>
          </cell>
          <cell r="N2654">
            <v>18.071000640000001</v>
          </cell>
          <cell r="O2654">
            <v>281.90760998400003</v>
          </cell>
        </row>
        <row r="2655">
          <cell r="A2655">
            <v>54735</v>
          </cell>
          <cell r="B2655" t="str">
            <v>28gg, 30D, SJ, Orizio</v>
          </cell>
          <cell r="C2655" t="str">
            <v>28</v>
          </cell>
          <cell r="D2655" t="str">
            <v>40</v>
          </cell>
          <cell r="E2655" t="str">
            <v>Ne</v>
          </cell>
          <cell r="F2655">
            <v>40</v>
          </cell>
          <cell r="G2655" t="str">
            <v>1/40Ne MVS VISCOSE</v>
          </cell>
          <cell r="H2655">
            <v>100</v>
          </cell>
          <cell r="I2655">
            <v>2.57</v>
          </cell>
          <cell r="J2655">
            <v>2640</v>
          </cell>
          <cell r="K2655">
            <v>92</v>
          </cell>
          <cell r="L2655">
            <v>26</v>
          </cell>
          <cell r="M2655">
            <v>0.7</v>
          </cell>
          <cell r="N2655">
            <v>14.3750507472</v>
          </cell>
          <cell r="O2655">
            <v>241.50085255296</v>
          </cell>
        </row>
        <row r="2656">
          <cell r="A2656">
            <v>54740</v>
          </cell>
          <cell r="B2656" t="str">
            <v>28gg, 30D, SJ, Orizio</v>
          </cell>
          <cell r="C2656" t="str">
            <v>28</v>
          </cell>
          <cell r="D2656" t="str">
            <v>40</v>
          </cell>
          <cell r="E2656" t="str">
            <v>Ne</v>
          </cell>
          <cell r="F2656">
            <v>40</v>
          </cell>
          <cell r="G2656" t="str">
            <v>1/40Ne RS Cotton Marl (B2499)</v>
          </cell>
          <cell r="H2656">
            <v>93</v>
          </cell>
          <cell r="I2656">
            <v>2.95</v>
          </cell>
          <cell r="J2656">
            <v>2640</v>
          </cell>
          <cell r="K2656">
            <v>92</v>
          </cell>
          <cell r="L2656">
            <v>28</v>
          </cell>
          <cell r="M2656">
            <v>0.65</v>
          </cell>
          <cell r="N2656">
            <v>17.769817296000003</v>
          </cell>
          <cell r="O2656">
            <v>277.20914981760006</v>
          </cell>
        </row>
        <row r="2657">
          <cell r="A2657">
            <v>54741</v>
          </cell>
          <cell r="B2657" t="str">
            <v>28gg, 30D, SJ, Orizio</v>
          </cell>
          <cell r="C2657" t="str">
            <v>28</v>
          </cell>
          <cell r="D2657" t="str">
            <v>40</v>
          </cell>
          <cell r="E2657" t="str">
            <v>Ne</v>
          </cell>
          <cell r="F2657">
            <v>40</v>
          </cell>
          <cell r="G2657" t="str">
            <v>1/40Ne RS Cotton Marl (B50)</v>
          </cell>
          <cell r="H2657">
            <v>93</v>
          </cell>
          <cell r="I2657">
            <v>2.95</v>
          </cell>
          <cell r="J2657">
            <v>2640</v>
          </cell>
          <cell r="K2657">
            <v>92</v>
          </cell>
          <cell r="L2657">
            <v>28</v>
          </cell>
          <cell r="M2657">
            <v>0.65</v>
          </cell>
          <cell r="N2657">
            <v>17.769817296000003</v>
          </cell>
          <cell r="O2657">
            <v>277.20914981760006</v>
          </cell>
        </row>
        <row r="2658">
          <cell r="A2658">
            <v>54742</v>
          </cell>
          <cell r="B2658" t="str">
            <v>28gg, 30D, SJ, Orizio</v>
          </cell>
          <cell r="C2658" t="str">
            <v>28</v>
          </cell>
          <cell r="D2658" t="str">
            <v>40</v>
          </cell>
          <cell r="E2658" t="str">
            <v>Ne</v>
          </cell>
          <cell r="F2658">
            <v>40</v>
          </cell>
          <cell r="G2658" t="str">
            <v>1/40Ne RS Cotton Marl (B0223)</v>
          </cell>
          <cell r="H2658">
            <v>93</v>
          </cell>
          <cell r="I2658">
            <v>2.95</v>
          </cell>
          <cell r="J2658">
            <v>2640</v>
          </cell>
          <cell r="K2658">
            <v>92</v>
          </cell>
          <cell r="L2658">
            <v>28</v>
          </cell>
          <cell r="M2658">
            <v>0.65</v>
          </cell>
          <cell r="N2658">
            <v>17.769817296000003</v>
          </cell>
          <cell r="O2658">
            <v>277.20914981760006</v>
          </cell>
        </row>
        <row r="2659">
          <cell r="A2659">
            <v>54743</v>
          </cell>
          <cell r="B2659" t="str">
            <v>28gg, 30D, SJ, Orizio</v>
          </cell>
          <cell r="C2659" t="str">
            <v>28</v>
          </cell>
          <cell r="D2659" t="str">
            <v>40</v>
          </cell>
          <cell r="E2659" t="str">
            <v>Ne</v>
          </cell>
          <cell r="F2659">
            <v>40</v>
          </cell>
          <cell r="G2659" t="str">
            <v>1/40Ne RS Cotton Marl (B4520)</v>
          </cell>
          <cell r="H2659">
            <v>93</v>
          </cell>
          <cell r="I2659">
            <v>2.95</v>
          </cell>
          <cell r="J2659">
            <v>2640</v>
          </cell>
          <cell r="K2659">
            <v>92</v>
          </cell>
          <cell r="L2659">
            <v>28</v>
          </cell>
          <cell r="M2659">
            <v>0.65</v>
          </cell>
          <cell r="N2659">
            <v>17.769817296000003</v>
          </cell>
          <cell r="O2659">
            <v>277.20914981760006</v>
          </cell>
        </row>
        <row r="2660">
          <cell r="A2660">
            <v>54744</v>
          </cell>
          <cell r="B2660" t="str">
            <v>28gg, 30D, SJ, Orizio</v>
          </cell>
          <cell r="C2660" t="str">
            <v>28</v>
          </cell>
          <cell r="D2660" t="str">
            <v>40</v>
          </cell>
          <cell r="E2660" t="str">
            <v>Ne</v>
          </cell>
          <cell r="F2660">
            <v>40</v>
          </cell>
          <cell r="G2660" t="str">
            <v>1/40Ne RS Cotton Marl (BFC 06-31)</v>
          </cell>
          <cell r="H2660">
            <v>93</v>
          </cell>
          <cell r="I2660">
            <v>2.95</v>
          </cell>
          <cell r="J2660">
            <v>2640</v>
          </cell>
          <cell r="K2660">
            <v>92</v>
          </cell>
          <cell r="L2660">
            <v>28</v>
          </cell>
          <cell r="M2660">
            <v>0.65</v>
          </cell>
          <cell r="N2660">
            <v>17.769817296000003</v>
          </cell>
          <cell r="O2660">
            <v>277.20914981760006</v>
          </cell>
        </row>
        <row r="2661">
          <cell r="A2661">
            <v>54745</v>
          </cell>
          <cell r="B2661" t="str">
            <v>28gg, 30D, SJ, Orizio</v>
          </cell>
          <cell r="C2661" t="str">
            <v>28</v>
          </cell>
          <cell r="D2661" t="str">
            <v>40</v>
          </cell>
          <cell r="E2661" t="str">
            <v>Ne</v>
          </cell>
          <cell r="F2661">
            <v>40</v>
          </cell>
          <cell r="G2661" t="str">
            <v>1/40Ne RS Cotton Marl (B01)</v>
          </cell>
          <cell r="H2661">
            <v>93</v>
          </cell>
          <cell r="I2661">
            <v>2.95</v>
          </cell>
          <cell r="J2661">
            <v>2640</v>
          </cell>
          <cell r="K2661">
            <v>92</v>
          </cell>
          <cell r="L2661">
            <v>28</v>
          </cell>
          <cell r="M2661">
            <v>0.65</v>
          </cell>
          <cell r="N2661">
            <v>17.769817296000003</v>
          </cell>
          <cell r="O2661">
            <v>277.20914981760006</v>
          </cell>
        </row>
        <row r="2662">
          <cell r="A2662">
            <v>54746</v>
          </cell>
          <cell r="B2662" t="str">
            <v>28gg, 30D, SJ, Orizio</v>
          </cell>
          <cell r="C2662" t="str">
            <v>28</v>
          </cell>
          <cell r="D2662" t="str">
            <v>40</v>
          </cell>
          <cell r="E2662" t="str">
            <v>Ne</v>
          </cell>
          <cell r="F2662">
            <v>40</v>
          </cell>
          <cell r="G2662" t="str">
            <v>1/40Ne RS Cotton Marl (B20)</v>
          </cell>
          <cell r="H2662">
            <v>93</v>
          </cell>
          <cell r="I2662">
            <v>2.95</v>
          </cell>
          <cell r="J2662">
            <v>2640</v>
          </cell>
          <cell r="K2662">
            <v>92</v>
          </cell>
          <cell r="L2662">
            <v>28</v>
          </cell>
          <cell r="M2662">
            <v>0.65</v>
          </cell>
          <cell r="N2662">
            <v>17.769817296000003</v>
          </cell>
          <cell r="O2662">
            <v>277.20914981760006</v>
          </cell>
        </row>
        <row r="2663">
          <cell r="A2663">
            <v>54747</v>
          </cell>
          <cell r="B2663" t="str">
            <v>28gg, 30D, SJ, Orizio</v>
          </cell>
          <cell r="C2663" t="str">
            <v>28</v>
          </cell>
          <cell r="D2663" t="str">
            <v>40</v>
          </cell>
          <cell r="E2663" t="str">
            <v>Ne</v>
          </cell>
          <cell r="F2663">
            <v>40</v>
          </cell>
          <cell r="G2663" t="str">
            <v>1/40Ne RS Cotton Marl (B2471)</v>
          </cell>
          <cell r="H2663">
            <v>93</v>
          </cell>
          <cell r="I2663">
            <v>2.95</v>
          </cell>
          <cell r="J2663">
            <v>2640</v>
          </cell>
          <cell r="K2663">
            <v>92</v>
          </cell>
          <cell r="L2663">
            <v>28</v>
          </cell>
          <cell r="M2663">
            <v>0.65</v>
          </cell>
          <cell r="N2663">
            <v>17.769817296000003</v>
          </cell>
          <cell r="O2663">
            <v>277.20914981760006</v>
          </cell>
        </row>
        <row r="2664">
          <cell r="A2664">
            <v>54748</v>
          </cell>
          <cell r="B2664" t="str">
            <v>28gg, 30D, SJ, Orizio</v>
          </cell>
          <cell r="C2664" t="str">
            <v>28</v>
          </cell>
          <cell r="D2664" t="str">
            <v>40</v>
          </cell>
          <cell r="E2664" t="str">
            <v>Ne</v>
          </cell>
          <cell r="F2664">
            <v>40</v>
          </cell>
          <cell r="G2664" t="str">
            <v>1/40Ne RS Cotton Marl (BFC06-93)</v>
          </cell>
          <cell r="H2664">
            <v>93</v>
          </cell>
          <cell r="I2664">
            <v>2.95</v>
          </cell>
          <cell r="J2664">
            <v>2640</v>
          </cell>
          <cell r="K2664">
            <v>92</v>
          </cell>
          <cell r="L2664">
            <v>28</v>
          </cell>
          <cell r="M2664">
            <v>0.65</v>
          </cell>
          <cell r="N2664">
            <v>17.769817296000003</v>
          </cell>
          <cell r="O2664">
            <v>277.20914981760006</v>
          </cell>
        </row>
        <row r="2665">
          <cell r="A2665">
            <v>54749</v>
          </cell>
          <cell r="B2665" t="str">
            <v>28gg, 30D, SJ, Orizio</v>
          </cell>
          <cell r="C2665" t="str">
            <v>28</v>
          </cell>
          <cell r="D2665" t="str">
            <v>70</v>
          </cell>
          <cell r="E2665" t="str">
            <v>Nm</v>
          </cell>
          <cell r="F2665">
            <v>42</v>
          </cell>
          <cell r="G2665" t="str">
            <v>1/70Nm OES Viscose</v>
          </cell>
          <cell r="H2665">
            <v>95</v>
          </cell>
          <cell r="I2665">
            <v>2.75</v>
          </cell>
          <cell r="J2665">
            <v>2640</v>
          </cell>
          <cell r="K2665">
            <v>92</v>
          </cell>
          <cell r="L2665">
            <v>28</v>
          </cell>
          <cell r="M2665">
            <v>0.7</v>
          </cell>
          <cell r="N2665">
            <v>15.7762704</v>
          </cell>
          <cell r="O2665">
            <v>265.04134271999999</v>
          </cell>
        </row>
        <row r="2666">
          <cell r="A2666">
            <v>54753</v>
          </cell>
          <cell r="B2666" t="str">
            <v>24gg, 30D, SJ, Orizio</v>
          </cell>
          <cell r="C2666" t="str">
            <v>24</v>
          </cell>
          <cell r="D2666" t="str">
            <v>24</v>
          </cell>
          <cell r="E2666" t="str">
            <v>Ne</v>
          </cell>
          <cell r="F2666">
            <v>24</v>
          </cell>
          <cell r="G2666" t="str">
            <v>1/24Ne RS Cotton Marl (JBA13)</v>
          </cell>
          <cell r="H2666">
            <v>72</v>
          </cell>
          <cell r="I2666">
            <v>3.05</v>
          </cell>
          <cell r="J2666">
            <v>2220</v>
          </cell>
          <cell r="K2666">
            <v>88</v>
          </cell>
          <cell r="L2666">
            <v>26</v>
          </cell>
          <cell r="M2666">
            <v>0.7</v>
          </cell>
          <cell r="N2666">
            <v>22.870135860000001</v>
          </cell>
          <cell r="O2666">
            <v>384.21828244799997</v>
          </cell>
        </row>
        <row r="2667">
          <cell r="A2667">
            <v>54753</v>
          </cell>
          <cell r="B2667" t="str">
            <v>24gg, 30D, SJ, Orizio</v>
          </cell>
          <cell r="C2667" t="str">
            <v>24</v>
          </cell>
          <cell r="D2667" t="str">
            <v>24</v>
          </cell>
          <cell r="E2667" t="str">
            <v>Ne</v>
          </cell>
          <cell r="F2667">
            <v>24</v>
          </cell>
          <cell r="G2667" t="str">
            <v>1/24Ne RS Cotton Marl (JBA13)</v>
          </cell>
          <cell r="H2667">
            <v>72</v>
          </cell>
          <cell r="I2667">
            <v>3.05</v>
          </cell>
          <cell r="J2667">
            <v>2220</v>
          </cell>
          <cell r="K2667">
            <v>88</v>
          </cell>
          <cell r="L2667">
            <v>26</v>
          </cell>
          <cell r="M2667">
            <v>0.7</v>
          </cell>
          <cell r="N2667">
            <v>22.870135860000001</v>
          </cell>
          <cell r="O2667">
            <v>384.21828244799997</v>
          </cell>
        </row>
        <row r="2668">
          <cell r="A2668">
            <v>54755</v>
          </cell>
          <cell r="B2668" t="str">
            <v>28gg, 30D, SJ, Orizio</v>
          </cell>
          <cell r="C2668" t="str">
            <v>28</v>
          </cell>
          <cell r="D2668" t="str">
            <v>40</v>
          </cell>
          <cell r="E2668" t="str">
            <v>Ne</v>
          </cell>
          <cell r="F2668">
            <v>40</v>
          </cell>
          <cell r="G2668" t="str">
            <v>1/40Ne RS COTTON/BAMBOO/LINEN (60/30/10)</v>
          </cell>
          <cell r="H2668">
            <v>95</v>
          </cell>
          <cell r="I2668">
            <v>2.75</v>
          </cell>
          <cell r="J2668">
            <v>2640</v>
          </cell>
          <cell r="K2668">
            <v>92</v>
          </cell>
          <cell r="L2668">
            <v>28</v>
          </cell>
          <cell r="M2668">
            <v>0.7</v>
          </cell>
          <cell r="N2668">
            <v>16.565083919999999</v>
          </cell>
          <cell r="O2668">
            <v>278.29340985599993</v>
          </cell>
        </row>
        <row r="2669">
          <cell r="A2669">
            <v>54761</v>
          </cell>
          <cell r="B2669" t="str">
            <v>24gg, 30D, SJ, Orizio</v>
          </cell>
          <cell r="C2669" t="str">
            <v>24</v>
          </cell>
          <cell r="D2669" t="str">
            <v>24</v>
          </cell>
          <cell r="E2669" t="str">
            <v>Ne</v>
          </cell>
          <cell r="F2669">
            <v>24</v>
          </cell>
          <cell r="G2669" t="str">
            <v>1/24Ne RS Combed Cotton</v>
          </cell>
          <cell r="H2669">
            <v>69</v>
          </cell>
          <cell r="I2669">
            <v>3</v>
          </cell>
          <cell r="J2669">
            <v>2220</v>
          </cell>
          <cell r="K2669">
            <v>88</v>
          </cell>
          <cell r="L2669">
            <v>28</v>
          </cell>
          <cell r="M2669">
            <v>0.7</v>
          </cell>
          <cell r="N2669">
            <v>24.225616800000001</v>
          </cell>
          <cell r="O2669">
            <v>406.99036224000002</v>
          </cell>
        </row>
        <row r="2670">
          <cell r="A2670">
            <v>54761</v>
          </cell>
          <cell r="B2670" t="str">
            <v>24gg, 30D, SJ, Orizio</v>
          </cell>
          <cell r="C2670" t="str">
            <v>24</v>
          </cell>
          <cell r="D2670" t="str">
            <v>24</v>
          </cell>
          <cell r="E2670" t="str">
            <v>Ne</v>
          </cell>
          <cell r="F2670">
            <v>24</v>
          </cell>
          <cell r="G2670" t="str">
            <v>1/24Ne RS Combed Cotton</v>
          </cell>
          <cell r="H2670">
            <v>69</v>
          </cell>
          <cell r="I2670">
            <v>3</v>
          </cell>
          <cell r="J2670">
            <v>2220</v>
          </cell>
          <cell r="K2670">
            <v>88</v>
          </cell>
          <cell r="L2670">
            <v>28</v>
          </cell>
          <cell r="M2670">
            <v>0.7</v>
          </cell>
          <cell r="N2670">
            <v>24.225616800000001</v>
          </cell>
          <cell r="O2670">
            <v>406.99036224000002</v>
          </cell>
        </row>
        <row r="2671">
          <cell r="A2671">
            <v>54766</v>
          </cell>
          <cell r="B2671" t="str">
            <v>28gg, 30D, SJ, Orizio</v>
          </cell>
          <cell r="C2671" t="str">
            <v>28</v>
          </cell>
          <cell r="D2671" t="str">
            <v>30</v>
          </cell>
          <cell r="E2671" t="str">
            <v>Ne</v>
          </cell>
          <cell r="F2671">
            <v>30</v>
          </cell>
          <cell r="G2671" t="str">
            <v>1/30Ne RS Combed Cotton</v>
          </cell>
          <cell r="H2671">
            <v>95</v>
          </cell>
          <cell r="I2671">
            <v>3.15</v>
          </cell>
          <cell r="J2671">
            <v>2640</v>
          </cell>
          <cell r="K2671">
            <v>92</v>
          </cell>
          <cell r="L2671">
            <v>28</v>
          </cell>
          <cell r="M2671">
            <v>0.7</v>
          </cell>
          <cell r="N2671">
            <v>25.299400896000002</v>
          </cell>
          <cell r="O2671">
            <v>425.02993505280006</v>
          </cell>
        </row>
        <row r="2672">
          <cell r="A2672">
            <v>54768</v>
          </cell>
          <cell r="B2672" t="str">
            <v>28gg, 30D, SJ, Santec</v>
          </cell>
          <cell r="C2672" t="str">
            <v>28</v>
          </cell>
          <cell r="D2672" t="str">
            <v>40</v>
          </cell>
          <cell r="E2672" t="str">
            <v>Ne</v>
          </cell>
          <cell r="F2672">
            <v>40</v>
          </cell>
          <cell r="G2672" t="str">
            <v>1/40Ne RS Cotton Marl (B05)</v>
          </cell>
          <cell r="H2672">
            <v>95</v>
          </cell>
          <cell r="I2672">
            <v>3.1</v>
          </cell>
          <cell r="J2672">
            <v>2640</v>
          </cell>
          <cell r="K2672">
            <v>92</v>
          </cell>
          <cell r="L2672">
            <v>28</v>
          </cell>
          <cell r="M2672">
            <v>0.65</v>
          </cell>
          <cell r="N2672">
            <v>18.673367328000001</v>
          </cell>
          <cell r="O2672">
            <v>291.30453031680003</v>
          </cell>
        </row>
        <row r="2673">
          <cell r="A2673">
            <v>54775</v>
          </cell>
          <cell r="B2673" t="str">
            <v>24gg, 30D, SJ, Orizio</v>
          </cell>
          <cell r="C2673" t="str">
            <v>24</v>
          </cell>
          <cell r="D2673" t="str">
            <v>24</v>
          </cell>
          <cell r="E2673" t="str">
            <v>Ne</v>
          </cell>
          <cell r="F2673">
            <v>24</v>
          </cell>
          <cell r="G2673" t="str">
            <v>1/24Ne RS Cotton Marl (JBA13)</v>
          </cell>
          <cell r="H2673">
            <v>72</v>
          </cell>
          <cell r="I2673">
            <v>3.05</v>
          </cell>
          <cell r="J2673">
            <v>2220</v>
          </cell>
          <cell r="K2673">
            <v>88</v>
          </cell>
          <cell r="L2673">
            <v>26</v>
          </cell>
          <cell r="M2673">
            <v>0.65</v>
          </cell>
          <cell r="N2673">
            <v>22.870135860000001</v>
          </cell>
          <cell r="O2673">
            <v>356.77411941600002</v>
          </cell>
        </row>
        <row r="2674">
          <cell r="A2674">
            <v>54775</v>
          </cell>
          <cell r="B2674" t="str">
            <v>24gg, 30D, SJ, Orizio</v>
          </cell>
          <cell r="C2674" t="str">
            <v>24</v>
          </cell>
          <cell r="D2674" t="str">
            <v>24</v>
          </cell>
          <cell r="E2674" t="str">
            <v>Ne</v>
          </cell>
          <cell r="F2674">
            <v>24</v>
          </cell>
          <cell r="G2674" t="str">
            <v>1/24Ne RS Cotton Marl (JBA13)</v>
          </cell>
          <cell r="H2674">
            <v>72</v>
          </cell>
          <cell r="I2674">
            <v>3.05</v>
          </cell>
          <cell r="J2674">
            <v>2220</v>
          </cell>
          <cell r="K2674">
            <v>88</v>
          </cell>
          <cell r="L2674">
            <v>26</v>
          </cell>
          <cell r="M2674">
            <v>0.65</v>
          </cell>
          <cell r="N2674">
            <v>22.870135860000001</v>
          </cell>
          <cell r="O2674">
            <v>356.77411941600002</v>
          </cell>
        </row>
        <row r="2675">
          <cell r="A2675">
            <v>54781</v>
          </cell>
          <cell r="B2675" t="str">
            <v>28gg, 30D, SJ, Orizio</v>
          </cell>
          <cell r="C2675" t="str">
            <v>28</v>
          </cell>
          <cell r="D2675" t="str">
            <v>40</v>
          </cell>
          <cell r="E2675" t="str">
            <v>Ne</v>
          </cell>
          <cell r="F2675">
            <v>40</v>
          </cell>
          <cell r="G2675" t="str">
            <v>1/40Ne RS Supima Cotton/Micro Modal 47/53Marl BM(55M)C05(BPM)</v>
          </cell>
          <cell r="H2675">
            <v>95</v>
          </cell>
          <cell r="I2675">
            <v>2.85</v>
          </cell>
          <cell r="J2675">
            <v>2640</v>
          </cell>
          <cell r="K2675">
            <v>92</v>
          </cell>
          <cell r="L2675">
            <v>28</v>
          </cell>
          <cell r="M2675">
            <v>0.65</v>
          </cell>
          <cell r="N2675">
            <v>17.167450607999999</v>
          </cell>
          <cell r="O2675">
            <v>267.81222948480001</v>
          </cell>
        </row>
        <row r="2676">
          <cell r="A2676">
            <v>54795</v>
          </cell>
          <cell r="B2676" t="str">
            <v>28gg, 30D, SJ, Orizio</v>
          </cell>
          <cell r="C2676" t="str">
            <v>28</v>
          </cell>
          <cell r="D2676" t="str">
            <v>40</v>
          </cell>
          <cell r="E2676" t="str">
            <v>Ne</v>
          </cell>
          <cell r="F2676">
            <v>40</v>
          </cell>
          <cell r="G2676" t="str">
            <v xml:space="preserve">1/40Ne RS Supima Cotton / Micro Modal (45/55) </v>
          </cell>
          <cell r="H2676">
            <v>94</v>
          </cell>
          <cell r="I2676">
            <v>2.85</v>
          </cell>
          <cell r="J2676">
            <v>2640</v>
          </cell>
          <cell r="K2676">
            <v>92</v>
          </cell>
          <cell r="L2676">
            <v>28</v>
          </cell>
          <cell r="M2676">
            <v>0.7</v>
          </cell>
          <cell r="N2676">
            <v>17.167450607999999</v>
          </cell>
          <cell r="O2676">
            <v>288.41317021439994</v>
          </cell>
        </row>
        <row r="2677">
          <cell r="A2677">
            <v>54797</v>
          </cell>
          <cell r="B2677" t="str">
            <v>28gg, 30D, SJ, Orizio</v>
          </cell>
          <cell r="C2677" t="str">
            <v>28</v>
          </cell>
          <cell r="D2677" t="str">
            <v>30</v>
          </cell>
          <cell r="E2677" t="str">
            <v>Ne</v>
          </cell>
          <cell r="F2677">
            <v>30</v>
          </cell>
          <cell r="G2677" t="str">
            <v>1/30Ne RS Combed Cotton</v>
          </cell>
          <cell r="H2677">
            <v>95</v>
          </cell>
          <cell r="I2677">
            <v>3.15</v>
          </cell>
          <cell r="J2677">
            <v>2640</v>
          </cell>
          <cell r="K2677">
            <v>92</v>
          </cell>
          <cell r="L2677">
            <v>28</v>
          </cell>
          <cell r="M2677">
            <v>0.7</v>
          </cell>
          <cell r="N2677">
            <v>25.299400896000002</v>
          </cell>
          <cell r="O2677">
            <v>425.02993505280006</v>
          </cell>
        </row>
        <row r="2678">
          <cell r="A2678">
            <v>54799</v>
          </cell>
          <cell r="B2678" t="str">
            <v>28gg, 30D, SJ, Orizio</v>
          </cell>
          <cell r="C2678" t="str">
            <v>28</v>
          </cell>
          <cell r="D2678" t="str">
            <v>40</v>
          </cell>
          <cell r="E2678" t="str">
            <v>Ne</v>
          </cell>
          <cell r="F2678">
            <v>40</v>
          </cell>
          <cell r="G2678" t="str">
            <v>1/40Ne RS Combed Cotton</v>
          </cell>
          <cell r="H2678">
            <v>93</v>
          </cell>
          <cell r="I2678">
            <v>2.7</v>
          </cell>
          <cell r="J2678">
            <v>2640</v>
          </cell>
          <cell r="K2678">
            <v>92</v>
          </cell>
          <cell r="L2678">
            <v>28</v>
          </cell>
          <cell r="M2678">
            <v>0.7</v>
          </cell>
          <cell r="N2678">
            <v>16.263900576000001</v>
          </cell>
          <cell r="O2678">
            <v>273.2335296768</v>
          </cell>
        </row>
        <row r="2679">
          <cell r="A2679">
            <v>54800</v>
          </cell>
          <cell r="B2679" t="str">
            <v>28gg, 30D, SJ, Orizio</v>
          </cell>
          <cell r="C2679" t="str">
            <v>28</v>
          </cell>
          <cell r="D2679" t="str">
            <v>40</v>
          </cell>
          <cell r="E2679" t="str">
            <v>Ne</v>
          </cell>
          <cell r="F2679">
            <v>40</v>
          </cell>
          <cell r="G2679" t="str">
            <v>1/40Ne RS Combed Cotton</v>
          </cell>
          <cell r="H2679">
            <v>93</v>
          </cell>
          <cell r="I2679">
            <v>2.7</v>
          </cell>
          <cell r="J2679">
            <v>2640</v>
          </cell>
          <cell r="K2679">
            <v>92</v>
          </cell>
          <cell r="L2679">
            <v>28</v>
          </cell>
          <cell r="M2679">
            <v>0.7</v>
          </cell>
          <cell r="N2679">
            <v>16.263900576000001</v>
          </cell>
          <cell r="O2679">
            <v>273.2335296768</v>
          </cell>
        </row>
        <row r="2680">
          <cell r="A2680">
            <v>54806</v>
          </cell>
          <cell r="B2680" t="str">
            <v>28gg, 30D, SJ, Orizio</v>
          </cell>
          <cell r="C2680" t="str">
            <v>28</v>
          </cell>
          <cell r="D2680" t="str">
            <v>32</v>
          </cell>
          <cell r="E2680" t="str">
            <v>Ne</v>
          </cell>
          <cell r="F2680">
            <v>32</v>
          </cell>
          <cell r="G2680" t="str">
            <v>1/32Ne RS Combed Cotton</v>
          </cell>
          <cell r="H2680">
            <v>95</v>
          </cell>
          <cell r="I2680">
            <v>3.25</v>
          </cell>
          <cell r="J2680">
            <v>2640</v>
          </cell>
          <cell r="K2680">
            <v>92</v>
          </cell>
          <cell r="L2680">
            <v>28</v>
          </cell>
          <cell r="M2680">
            <v>0.7</v>
          </cell>
          <cell r="N2680">
            <v>24.471146699999998</v>
          </cell>
          <cell r="O2680">
            <v>411.11526455999996</v>
          </cell>
        </row>
        <row r="2681">
          <cell r="A2681">
            <v>54807</v>
          </cell>
          <cell r="B2681" t="str">
            <v>28gg, 30D, SJ, Orizio</v>
          </cell>
          <cell r="C2681" t="str">
            <v>28</v>
          </cell>
          <cell r="D2681" t="str">
            <v>30</v>
          </cell>
          <cell r="E2681" t="str">
            <v>Ne</v>
          </cell>
          <cell r="F2681">
            <v>30</v>
          </cell>
          <cell r="G2681" t="str">
            <v>1/30Ne RS 100% BCI  Cotton Marl (B10)</v>
          </cell>
          <cell r="H2681">
            <v>95</v>
          </cell>
          <cell r="I2681">
            <v>3.35</v>
          </cell>
          <cell r="J2681">
            <v>2640</v>
          </cell>
          <cell r="K2681">
            <v>92</v>
          </cell>
          <cell r="L2681">
            <v>28</v>
          </cell>
          <cell r="M2681">
            <v>0.7</v>
          </cell>
          <cell r="N2681">
            <v>26.905712063999999</v>
          </cell>
          <cell r="O2681">
            <v>452.01596267519994</v>
          </cell>
        </row>
        <row r="2682">
          <cell r="A2682">
            <v>54813</v>
          </cell>
          <cell r="B2682" t="str">
            <v>28gg, 30D, SJ, Orizio</v>
          </cell>
          <cell r="C2682" t="str">
            <v>28</v>
          </cell>
          <cell r="D2682" t="str">
            <v>50</v>
          </cell>
          <cell r="E2682" t="str">
            <v>Ne</v>
          </cell>
          <cell r="F2682">
            <v>50</v>
          </cell>
          <cell r="G2682" t="str">
            <v>1/50Ne RS Viscose</v>
          </cell>
          <cell r="H2682">
            <v>97</v>
          </cell>
          <cell r="I2682">
            <v>2.5499999999999998</v>
          </cell>
          <cell r="J2682">
            <v>2640</v>
          </cell>
          <cell r="K2682">
            <v>92</v>
          </cell>
          <cell r="L2682">
            <v>28</v>
          </cell>
          <cell r="M2682">
            <v>0.7</v>
          </cell>
          <cell r="N2682">
            <v>12.288280435199997</v>
          </cell>
          <cell r="O2682">
            <v>206.44311131135993</v>
          </cell>
        </row>
        <row r="2683">
          <cell r="A2683">
            <v>54821</v>
          </cell>
          <cell r="B2683" t="str">
            <v>24gg, 30D, SJ, Orizio</v>
          </cell>
          <cell r="C2683" t="str">
            <v>24</v>
          </cell>
          <cell r="D2683" t="str">
            <v>24</v>
          </cell>
          <cell r="E2683" t="str">
            <v>Ne</v>
          </cell>
          <cell r="F2683">
            <v>24</v>
          </cell>
          <cell r="G2683" t="str">
            <v>1/24Ne RS Cotton Marl (B25)</v>
          </cell>
          <cell r="H2683">
            <v>95</v>
          </cell>
          <cell r="I2683">
            <v>3.5</v>
          </cell>
          <cell r="J2683">
            <v>2220</v>
          </cell>
          <cell r="K2683">
            <v>92</v>
          </cell>
          <cell r="L2683">
            <v>28</v>
          </cell>
          <cell r="M2683">
            <v>0.65</v>
          </cell>
          <cell r="N2683">
            <v>29.5479114</v>
          </cell>
          <cell r="O2683">
            <v>460.94741784000007</v>
          </cell>
        </row>
        <row r="2684">
          <cell r="A2684">
            <v>54822</v>
          </cell>
          <cell r="B2684" t="str">
            <v>24gg, 30D, SJ, Orizio</v>
          </cell>
          <cell r="C2684" t="str">
            <v>24</v>
          </cell>
          <cell r="D2684" t="str">
            <v>24</v>
          </cell>
          <cell r="E2684" t="str">
            <v>Ne</v>
          </cell>
          <cell r="F2684">
            <v>24</v>
          </cell>
          <cell r="G2684" t="str">
            <v>1/24Ne RS Cotton Marl (JBA13)</v>
          </cell>
          <cell r="H2684">
            <v>95</v>
          </cell>
          <cell r="I2684">
            <v>3.5</v>
          </cell>
          <cell r="J2684">
            <v>2220</v>
          </cell>
          <cell r="K2684">
            <v>92</v>
          </cell>
          <cell r="L2684">
            <v>28</v>
          </cell>
          <cell r="M2684">
            <v>0.65</v>
          </cell>
          <cell r="N2684">
            <v>29.5479114</v>
          </cell>
          <cell r="O2684">
            <v>460.94741784000007</v>
          </cell>
        </row>
        <row r="2685">
          <cell r="A2685">
            <v>54826</v>
          </cell>
          <cell r="B2685" t="str">
            <v>28gg, 30D, SJ, Santec</v>
          </cell>
          <cell r="C2685" t="str">
            <v>28</v>
          </cell>
          <cell r="D2685" t="str">
            <v>30</v>
          </cell>
          <cell r="E2685" t="str">
            <v>Ne</v>
          </cell>
          <cell r="F2685">
            <v>30</v>
          </cell>
          <cell r="G2685" t="str">
            <v>1/30Ne RS Cotton Marl(HC593)</v>
          </cell>
          <cell r="H2685">
            <v>92</v>
          </cell>
          <cell r="I2685">
            <v>3.3</v>
          </cell>
          <cell r="J2685">
            <v>2640</v>
          </cell>
          <cell r="K2685">
            <v>92</v>
          </cell>
          <cell r="L2685">
            <v>28</v>
          </cell>
          <cell r="M2685">
            <v>0.7</v>
          </cell>
          <cell r="N2685">
            <v>26.504134271999995</v>
          </cell>
          <cell r="O2685">
            <v>445.26945576959986</v>
          </cell>
        </row>
        <row r="2686">
          <cell r="A2686">
            <v>54827</v>
          </cell>
          <cell r="B2686" t="str">
            <v>28gg, 30D, SJ, Santec</v>
          </cell>
          <cell r="C2686" t="str">
            <v>28</v>
          </cell>
          <cell r="D2686" t="str">
            <v>30</v>
          </cell>
          <cell r="E2686" t="str">
            <v>Ne</v>
          </cell>
          <cell r="F2686">
            <v>30</v>
          </cell>
          <cell r="G2686" t="str">
            <v>1/30Ne RS Cotton Marl(HC593)</v>
          </cell>
          <cell r="H2686">
            <v>92</v>
          </cell>
          <cell r="I2686">
            <v>3.3</v>
          </cell>
          <cell r="J2686">
            <v>2640</v>
          </cell>
          <cell r="K2686">
            <v>92</v>
          </cell>
          <cell r="L2686">
            <v>28</v>
          </cell>
          <cell r="M2686">
            <v>0.65</v>
          </cell>
          <cell r="N2686">
            <v>26.504134271999995</v>
          </cell>
          <cell r="O2686">
            <v>413.46449464319994</v>
          </cell>
        </row>
        <row r="2687">
          <cell r="A2687">
            <v>54829</v>
          </cell>
          <cell r="B2687" t="str">
            <v>28gg, 30D, SJ, Orizio</v>
          </cell>
          <cell r="C2687" t="str">
            <v>28</v>
          </cell>
          <cell r="D2687" t="str">
            <v>40</v>
          </cell>
          <cell r="E2687" t="str">
            <v>Ne</v>
          </cell>
          <cell r="F2687">
            <v>40</v>
          </cell>
          <cell r="G2687" t="str">
            <v>1/40Ne RS Micro Modal/Supima Cotton(53/47)</v>
          </cell>
          <cell r="H2687">
            <v>95</v>
          </cell>
          <cell r="I2687">
            <v>2.85</v>
          </cell>
          <cell r="J2687">
            <v>2640</v>
          </cell>
          <cell r="K2687">
            <v>92</v>
          </cell>
          <cell r="L2687">
            <v>28</v>
          </cell>
          <cell r="M2687">
            <v>0.7</v>
          </cell>
          <cell r="N2687">
            <v>17.167450607999999</v>
          </cell>
          <cell r="O2687">
            <v>288.41317021439994</v>
          </cell>
        </row>
        <row r="2688">
          <cell r="A2688">
            <v>54833</v>
          </cell>
          <cell r="B2688" t="str">
            <v>28gg, 30D, SJ, Santec</v>
          </cell>
          <cell r="C2688" t="str">
            <v>28</v>
          </cell>
          <cell r="D2688" t="str">
            <v>40</v>
          </cell>
          <cell r="E2688" t="str">
            <v>Ne</v>
          </cell>
          <cell r="F2688">
            <v>40</v>
          </cell>
          <cell r="G2688" t="str">
            <v xml:space="preserve">1/40Ne RS 60/40 BCI Cotton /Cotton </v>
          </cell>
          <cell r="H2688">
            <v>95</v>
          </cell>
          <cell r="I2688">
            <v>3</v>
          </cell>
          <cell r="J2688">
            <v>2640</v>
          </cell>
          <cell r="K2688">
            <v>92</v>
          </cell>
          <cell r="L2688">
            <v>28</v>
          </cell>
          <cell r="M2688">
            <v>0.7</v>
          </cell>
          <cell r="N2688">
            <v>18.071000640000001</v>
          </cell>
          <cell r="O2688">
            <v>303.59281075199999</v>
          </cell>
        </row>
        <row r="2689">
          <cell r="A2689">
            <v>54834</v>
          </cell>
          <cell r="B2689" t="str">
            <v>28gg, 30D, SJ, Santec</v>
          </cell>
          <cell r="C2689" t="str">
            <v>28</v>
          </cell>
          <cell r="D2689" t="str">
            <v>60</v>
          </cell>
          <cell r="E2689" t="str">
            <v>Nm</v>
          </cell>
          <cell r="F2689">
            <v>36</v>
          </cell>
          <cell r="G2689" t="str">
            <v>1/60Nm COMFOR JET VISCOSE- LINZ</v>
          </cell>
          <cell r="H2689">
            <v>94</v>
          </cell>
          <cell r="I2689">
            <v>2.9</v>
          </cell>
          <cell r="J2689">
            <v>2640</v>
          </cell>
          <cell r="K2689">
            <v>92</v>
          </cell>
          <cell r="L2689">
            <v>28</v>
          </cell>
          <cell r="M2689">
            <v>0.7</v>
          </cell>
          <cell r="N2689">
            <v>19.409593279999999</v>
          </cell>
          <cell r="O2689">
            <v>326.08116710399997</v>
          </cell>
        </row>
        <row r="2690">
          <cell r="A2690">
            <v>54838</v>
          </cell>
          <cell r="B2690" t="str">
            <v>28gg, 30D, SJ, Santec</v>
          </cell>
          <cell r="C2690" t="str">
            <v>28</v>
          </cell>
          <cell r="D2690" t="str">
            <v>30</v>
          </cell>
          <cell r="E2690" t="str">
            <v>Ne</v>
          </cell>
          <cell r="F2690">
            <v>30</v>
          </cell>
          <cell r="G2690" t="str">
            <v>1/30Ne RS Cotton Marl (CC71BL23121B-R25)</v>
          </cell>
          <cell r="H2690">
            <v>92</v>
          </cell>
          <cell r="I2690">
            <v>3.3</v>
          </cell>
          <cell r="J2690">
            <v>2640</v>
          </cell>
          <cell r="K2690">
            <v>92</v>
          </cell>
          <cell r="L2690">
            <v>28</v>
          </cell>
          <cell r="M2690">
            <v>0.65</v>
          </cell>
          <cell r="N2690">
            <v>26.504134271999995</v>
          </cell>
          <cell r="O2690">
            <v>413.46449464319994</v>
          </cell>
        </row>
        <row r="2691">
          <cell r="A2691">
            <v>54839</v>
          </cell>
          <cell r="B2691" t="str">
            <v>28gg, 30D, SJ, Santec</v>
          </cell>
          <cell r="C2691" t="str">
            <v>28</v>
          </cell>
          <cell r="D2691" t="str">
            <v>30</v>
          </cell>
          <cell r="E2691" t="str">
            <v>Ne</v>
          </cell>
          <cell r="F2691">
            <v>30</v>
          </cell>
          <cell r="G2691" t="str">
            <v>1/30Ne RS Cotton Marl (CC71BL23121B-R25)</v>
          </cell>
          <cell r="H2691">
            <v>92</v>
          </cell>
          <cell r="I2691">
            <v>3.3</v>
          </cell>
          <cell r="J2691">
            <v>2640</v>
          </cell>
          <cell r="K2691">
            <v>92</v>
          </cell>
          <cell r="L2691">
            <v>28</v>
          </cell>
          <cell r="M2691">
            <v>0.65</v>
          </cell>
          <cell r="N2691">
            <v>26.504134271999995</v>
          </cell>
          <cell r="O2691">
            <v>413.46449464319994</v>
          </cell>
        </row>
        <row r="2692">
          <cell r="A2692">
            <v>54840</v>
          </cell>
          <cell r="B2692" t="str">
            <v>28gg, 30D, SJ, Orizio</v>
          </cell>
          <cell r="C2692" t="str">
            <v>28</v>
          </cell>
          <cell r="D2692" t="str">
            <v>40</v>
          </cell>
          <cell r="E2692" t="str">
            <v>Ne</v>
          </cell>
          <cell r="F2692">
            <v>40</v>
          </cell>
          <cell r="G2692" t="str">
            <v>1/40Ne RS Supima Cotton/ Micromodal (45/55) Marl (B50)</v>
          </cell>
          <cell r="H2692">
            <v>94</v>
          </cell>
          <cell r="I2692">
            <v>2.85</v>
          </cell>
          <cell r="J2692">
            <v>2640</v>
          </cell>
          <cell r="K2692">
            <v>92</v>
          </cell>
          <cell r="L2692">
            <v>28</v>
          </cell>
          <cell r="M2692">
            <v>0.7</v>
          </cell>
          <cell r="N2692">
            <v>17.167450607999999</v>
          </cell>
          <cell r="O2692">
            <v>288.41317021439994</v>
          </cell>
        </row>
        <row r="2693">
          <cell r="A2693">
            <v>54842</v>
          </cell>
          <cell r="B2693" t="str">
            <v>28gg, 30D, SJ, Santec</v>
          </cell>
          <cell r="C2693" t="str">
            <v>28</v>
          </cell>
          <cell r="D2693" t="str">
            <v>30</v>
          </cell>
          <cell r="E2693" t="str">
            <v>Ne</v>
          </cell>
          <cell r="F2693">
            <v>30</v>
          </cell>
          <cell r="G2693" t="str">
            <v>1/30Ne RS BCI Combed  Cotton</v>
          </cell>
          <cell r="H2693">
            <v>92</v>
          </cell>
          <cell r="I2693">
            <v>3.3</v>
          </cell>
          <cell r="J2693">
            <v>2640</v>
          </cell>
          <cell r="K2693">
            <v>92</v>
          </cell>
          <cell r="L2693">
            <v>28</v>
          </cell>
          <cell r="M2693">
            <v>0.7</v>
          </cell>
          <cell r="N2693">
            <v>26.504134271999995</v>
          </cell>
          <cell r="O2693">
            <v>445.26945576959986</v>
          </cell>
        </row>
        <row r="2694">
          <cell r="A2694">
            <v>54843</v>
          </cell>
          <cell r="B2694" t="str">
            <v>28gg, 30D, SJ, Orizio</v>
          </cell>
          <cell r="C2694" t="str">
            <v>28</v>
          </cell>
          <cell r="D2694" t="str">
            <v>30</v>
          </cell>
          <cell r="E2694" t="str">
            <v>Ne</v>
          </cell>
          <cell r="F2694">
            <v>30</v>
          </cell>
          <cell r="G2694" t="str">
            <v>1/30Ne RS BCI Combed  Cotton</v>
          </cell>
          <cell r="H2694">
            <v>100</v>
          </cell>
          <cell r="I2694">
            <v>2.6</v>
          </cell>
          <cell r="J2694">
            <v>2640</v>
          </cell>
          <cell r="K2694">
            <v>92</v>
          </cell>
          <cell r="L2694">
            <v>26</v>
          </cell>
          <cell r="M2694">
            <v>0.7</v>
          </cell>
          <cell r="N2694">
            <v>19.390470528000005</v>
          </cell>
          <cell r="O2694">
            <v>325.75990487040008</v>
          </cell>
        </row>
        <row r="2695">
          <cell r="A2695">
            <v>54845</v>
          </cell>
          <cell r="B2695" t="str">
            <v>28gg, 30D, SJ, Santec</v>
          </cell>
          <cell r="C2695" t="str">
            <v>28</v>
          </cell>
          <cell r="D2695" t="str">
            <v>30</v>
          </cell>
          <cell r="E2695" t="str">
            <v>Ne</v>
          </cell>
          <cell r="F2695">
            <v>30</v>
          </cell>
          <cell r="G2695" t="str">
            <v>1/30Ne RS BCI Combed  Cotton</v>
          </cell>
          <cell r="H2695">
            <v>92</v>
          </cell>
          <cell r="I2695">
            <v>3.3</v>
          </cell>
          <cell r="J2695">
            <v>2640</v>
          </cell>
          <cell r="K2695">
            <v>92</v>
          </cell>
          <cell r="L2695">
            <v>28</v>
          </cell>
          <cell r="M2695">
            <v>0.7</v>
          </cell>
          <cell r="N2695">
            <v>26.504134271999995</v>
          </cell>
          <cell r="O2695">
            <v>445.26945576959986</v>
          </cell>
        </row>
        <row r="2696">
          <cell r="A2696">
            <v>54847</v>
          </cell>
          <cell r="B2696" t="str">
            <v>28gg, 30D, SJ, Santec</v>
          </cell>
          <cell r="C2696" t="str">
            <v>28</v>
          </cell>
          <cell r="D2696" t="str">
            <v>50</v>
          </cell>
          <cell r="E2696" t="str">
            <v>Ne</v>
          </cell>
          <cell r="F2696">
            <v>50</v>
          </cell>
          <cell r="G2696" t="str">
            <v>1/50Ne RS Combed Cotton</v>
          </cell>
          <cell r="H2696">
            <v>89</v>
          </cell>
          <cell r="I2696">
            <v>2.95</v>
          </cell>
          <cell r="J2696">
            <v>2640</v>
          </cell>
          <cell r="K2696">
            <v>92</v>
          </cell>
          <cell r="L2696">
            <v>28</v>
          </cell>
          <cell r="M2696">
            <v>0.7</v>
          </cell>
          <cell r="N2696">
            <v>14.215853836800003</v>
          </cell>
          <cell r="O2696">
            <v>238.82634445824002</v>
          </cell>
        </row>
        <row r="2697">
          <cell r="A2697">
            <v>54848</v>
          </cell>
          <cell r="B2697" t="str">
            <v>28gg, 30D, SJ, Orizio</v>
          </cell>
          <cell r="C2697" t="str">
            <v>28</v>
          </cell>
          <cell r="D2697" t="str">
            <v>40</v>
          </cell>
          <cell r="E2697" t="str">
            <v>Ne</v>
          </cell>
          <cell r="F2697">
            <v>40</v>
          </cell>
          <cell r="G2697" t="str">
            <v xml:space="preserve">1/40Ne RS Supima Cotton / Micro Modal (45/55) </v>
          </cell>
          <cell r="H2697">
            <v>94</v>
          </cell>
          <cell r="I2697">
            <v>2.85</v>
          </cell>
          <cell r="J2697">
            <v>2640</v>
          </cell>
          <cell r="K2697">
            <v>92</v>
          </cell>
          <cell r="L2697">
            <v>28</v>
          </cell>
          <cell r="M2697">
            <v>0.7</v>
          </cell>
          <cell r="N2697">
            <v>17.167450607999999</v>
          </cell>
          <cell r="O2697">
            <v>288.41317021439994</v>
          </cell>
        </row>
        <row r="2698">
          <cell r="A2698">
            <v>54852</v>
          </cell>
          <cell r="B2698" t="str">
            <v>28gg, 30D, SJ, Santec</v>
          </cell>
          <cell r="C2698" t="str">
            <v>28</v>
          </cell>
          <cell r="D2698" t="str">
            <v>30</v>
          </cell>
          <cell r="E2698" t="str">
            <v>Ne</v>
          </cell>
          <cell r="F2698">
            <v>30</v>
          </cell>
          <cell r="G2698" t="str">
            <v>1/30Ne RS Combed Cotton</v>
          </cell>
          <cell r="H2698">
            <v>100</v>
          </cell>
          <cell r="I2698">
            <v>2.8</v>
          </cell>
          <cell r="J2698">
            <v>2640</v>
          </cell>
          <cell r="K2698">
            <v>92</v>
          </cell>
          <cell r="L2698">
            <v>26</v>
          </cell>
          <cell r="M2698">
            <v>0.7</v>
          </cell>
          <cell r="N2698">
            <v>20.882045183999999</v>
          </cell>
          <cell r="O2698">
            <v>350.81835909119997</v>
          </cell>
        </row>
        <row r="2699">
          <cell r="A2699">
            <v>54856</v>
          </cell>
          <cell r="B2699" t="str">
            <v>24gg, 30D, SJ, Orizio</v>
          </cell>
          <cell r="C2699" t="str">
            <v>24</v>
          </cell>
          <cell r="D2699" t="str">
            <v>40</v>
          </cell>
          <cell r="E2699" t="str">
            <v>Ne</v>
          </cell>
          <cell r="F2699">
            <v>40</v>
          </cell>
          <cell r="G2699" t="str">
            <v>1/40Ne RS Cotton/Polyester (60/40)</v>
          </cell>
          <cell r="H2699">
            <v>93</v>
          </cell>
          <cell r="I2699">
            <v>3.2</v>
          </cell>
          <cell r="J2699">
            <v>2220</v>
          </cell>
          <cell r="K2699">
            <v>92</v>
          </cell>
          <cell r="L2699">
            <v>28</v>
          </cell>
          <cell r="M2699">
            <v>0.7</v>
          </cell>
          <cell r="N2699">
            <v>16.209139968000002</v>
          </cell>
          <cell r="O2699">
            <v>272.31355146240003</v>
          </cell>
        </row>
        <row r="2700">
          <cell r="A2700">
            <v>54857</v>
          </cell>
          <cell r="B2700" t="str">
            <v>28gg, 30D, SJ, Orizio</v>
          </cell>
          <cell r="C2700" t="str">
            <v>28</v>
          </cell>
          <cell r="D2700" t="str">
            <v>60</v>
          </cell>
          <cell r="E2700" t="str">
            <v>Ne</v>
          </cell>
          <cell r="F2700">
            <v>60</v>
          </cell>
          <cell r="G2700" t="str">
            <v>1/60Ne RS Combed Cotton</v>
          </cell>
          <cell r="H2700">
            <v>92</v>
          </cell>
          <cell r="I2700">
            <v>2.75</v>
          </cell>
          <cell r="J2700">
            <v>2640</v>
          </cell>
          <cell r="K2700">
            <v>92</v>
          </cell>
          <cell r="L2700">
            <v>28</v>
          </cell>
          <cell r="M2700">
            <v>0.7</v>
          </cell>
          <cell r="N2700">
            <v>11.04338928</v>
          </cell>
          <cell r="O2700">
            <v>185.52893990399997</v>
          </cell>
        </row>
        <row r="2701">
          <cell r="A2701">
            <v>54862</v>
          </cell>
          <cell r="B2701" t="str">
            <v>28gg, 30D, SJ, Orizio</v>
          </cell>
          <cell r="C2701" t="str">
            <v>28</v>
          </cell>
          <cell r="D2701" t="str">
            <v>40</v>
          </cell>
          <cell r="E2701" t="str">
            <v>Ne</v>
          </cell>
          <cell r="F2701">
            <v>40</v>
          </cell>
          <cell r="G2701" t="str">
            <v xml:space="preserve">1/40Ne RS Polyester </v>
          </cell>
          <cell r="H2701">
            <v>56</v>
          </cell>
          <cell r="I2701">
            <v>2.6</v>
          </cell>
          <cell r="J2701">
            <v>2640</v>
          </cell>
          <cell r="K2701">
            <v>0</v>
          </cell>
          <cell r="L2701">
            <v>28</v>
          </cell>
          <cell r="M2701">
            <v>0.7</v>
          </cell>
          <cell r="N2701">
            <v>0</v>
          </cell>
          <cell r="O2701">
            <v>0</v>
          </cell>
        </row>
        <row r="2702">
          <cell r="A2702">
            <v>54862</v>
          </cell>
          <cell r="B2702" t="str">
            <v>28gg, 30D, SJ, Orizio</v>
          </cell>
          <cell r="C2702" t="str">
            <v>28</v>
          </cell>
          <cell r="D2702" t="str">
            <v>40</v>
          </cell>
          <cell r="E2702" t="str">
            <v>Ne</v>
          </cell>
          <cell r="F2702">
            <v>40</v>
          </cell>
          <cell r="G2702" t="str">
            <v xml:space="preserve">1/40Ne RS Polyester </v>
          </cell>
          <cell r="H2702">
            <v>56</v>
          </cell>
          <cell r="I2702">
            <v>2.6</v>
          </cell>
          <cell r="J2702">
            <v>2640</v>
          </cell>
          <cell r="K2702">
            <v>0</v>
          </cell>
          <cell r="L2702">
            <v>28</v>
          </cell>
          <cell r="M2702">
            <v>0.7</v>
          </cell>
          <cell r="N2702">
            <v>0</v>
          </cell>
          <cell r="O2702">
            <v>0</v>
          </cell>
        </row>
        <row r="2703">
          <cell r="A2703">
            <v>54863</v>
          </cell>
          <cell r="B2703" t="str">
            <v>28gg, 30D, SJ, Santec</v>
          </cell>
          <cell r="C2703" t="str">
            <v>28</v>
          </cell>
          <cell r="D2703" t="str">
            <v>40</v>
          </cell>
          <cell r="E2703" t="str">
            <v>Ne</v>
          </cell>
          <cell r="F2703">
            <v>40</v>
          </cell>
          <cell r="G2703" t="str">
            <v>1/40Ne RS Organic Cotton</v>
          </cell>
          <cell r="H2703">
            <v>95</v>
          </cell>
          <cell r="I2703">
            <v>2.75</v>
          </cell>
          <cell r="J2703">
            <v>2640</v>
          </cell>
          <cell r="K2703">
            <v>92</v>
          </cell>
          <cell r="L2703">
            <v>28</v>
          </cell>
          <cell r="M2703">
            <v>0.7</v>
          </cell>
          <cell r="N2703">
            <v>16.565083919999999</v>
          </cell>
          <cell r="O2703">
            <v>278.29340985599993</v>
          </cell>
        </row>
        <row r="2704">
          <cell r="A2704">
            <v>54865</v>
          </cell>
          <cell r="B2704" t="str">
            <v>28gg, 30D, SJ, Orizio</v>
          </cell>
          <cell r="C2704" t="str">
            <v>28</v>
          </cell>
          <cell r="D2704" t="str">
            <v>30</v>
          </cell>
          <cell r="E2704" t="str">
            <v>Ne</v>
          </cell>
          <cell r="F2704">
            <v>30</v>
          </cell>
          <cell r="G2704" t="str">
            <v>1/30Ne RS Combed Cotton</v>
          </cell>
          <cell r="H2704">
            <v>96</v>
          </cell>
          <cell r="I2704">
            <v>2.9</v>
          </cell>
          <cell r="J2704">
            <v>2640</v>
          </cell>
          <cell r="K2704">
            <v>92</v>
          </cell>
          <cell r="L2704">
            <v>28</v>
          </cell>
          <cell r="M2704">
            <v>0.7</v>
          </cell>
          <cell r="N2704">
            <v>23.291511935999999</v>
          </cell>
          <cell r="O2704">
            <v>391.29740052479997</v>
          </cell>
        </row>
        <row r="2705">
          <cell r="A2705">
            <v>54875</v>
          </cell>
          <cell r="B2705" t="str">
            <v>28gg, 30D, SJ, Santec</v>
          </cell>
          <cell r="C2705" t="str">
            <v>28</v>
          </cell>
          <cell r="D2705" t="str">
            <v>36</v>
          </cell>
          <cell r="E2705" t="str">
            <v>Ne</v>
          </cell>
          <cell r="F2705">
            <v>36</v>
          </cell>
          <cell r="G2705" t="str">
            <v>1/36Ne MVS Viscose Marl (BRA13)</v>
          </cell>
          <cell r="H2705">
            <v>95</v>
          </cell>
          <cell r="I2705">
            <v>3.05</v>
          </cell>
          <cell r="J2705">
            <v>2640</v>
          </cell>
          <cell r="K2705">
            <v>92</v>
          </cell>
          <cell r="L2705">
            <v>28</v>
          </cell>
          <cell r="M2705">
            <v>0.65</v>
          </cell>
          <cell r="N2705">
            <v>20.413537759999997</v>
          </cell>
          <cell r="O2705">
            <v>318.45118905599998</v>
          </cell>
        </row>
        <row r="2706">
          <cell r="A2706">
            <v>54876</v>
          </cell>
          <cell r="B2706" t="str">
            <v>28gg, 30D, SJ, Santec</v>
          </cell>
          <cell r="C2706" t="str">
            <v>28</v>
          </cell>
          <cell r="D2706" t="str">
            <v>36</v>
          </cell>
          <cell r="E2706" t="str">
            <v>Ne</v>
          </cell>
          <cell r="F2706">
            <v>36</v>
          </cell>
          <cell r="G2706" t="str">
            <v>1/36Ne MVS Viscose Marl (BR38)</v>
          </cell>
          <cell r="H2706">
            <v>95</v>
          </cell>
          <cell r="I2706">
            <v>3.05</v>
          </cell>
          <cell r="J2706">
            <v>2640</v>
          </cell>
          <cell r="K2706">
            <v>92</v>
          </cell>
          <cell r="L2706">
            <v>28</v>
          </cell>
          <cell r="M2706">
            <v>0.65</v>
          </cell>
          <cell r="N2706">
            <v>20.413537759999997</v>
          </cell>
          <cell r="O2706">
            <v>318.45118905599998</v>
          </cell>
        </row>
        <row r="2707">
          <cell r="A2707">
            <v>54878</v>
          </cell>
          <cell r="B2707" t="str">
            <v>28gg, 30D, SJ, Santec</v>
          </cell>
          <cell r="C2707" t="str">
            <v>28</v>
          </cell>
          <cell r="D2707" t="str">
            <v>40</v>
          </cell>
          <cell r="E2707" t="str">
            <v>Ne</v>
          </cell>
          <cell r="F2707">
            <v>40</v>
          </cell>
          <cell r="G2707" t="str">
            <v>1/40Ne RS Cotton Marl (B0814)</v>
          </cell>
          <cell r="H2707">
            <v>95</v>
          </cell>
          <cell r="I2707">
            <v>3.1</v>
          </cell>
          <cell r="J2707">
            <v>2640</v>
          </cell>
          <cell r="K2707">
            <v>92</v>
          </cell>
          <cell r="L2707">
            <v>28</v>
          </cell>
          <cell r="M2707">
            <v>0.65</v>
          </cell>
          <cell r="N2707">
            <v>18.673367328000001</v>
          </cell>
          <cell r="O2707">
            <v>291.30453031680003</v>
          </cell>
        </row>
        <row r="2708">
          <cell r="A2708">
            <v>54879</v>
          </cell>
          <cell r="B2708" t="str">
            <v>28gg, 30D, SJ, Santec</v>
          </cell>
          <cell r="C2708" t="str">
            <v>28</v>
          </cell>
          <cell r="D2708" t="str">
            <v>40</v>
          </cell>
          <cell r="E2708" t="str">
            <v>Ne</v>
          </cell>
          <cell r="F2708">
            <v>40</v>
          </cell>
          <cell r="G2708" t="str">
            <v>1/40Ne RS Cotton Marl (B8271)</v>
          </cell>
          <cell r="H2708">
            <v>95</v>
          </cell>
          <cell r="I2708">
            <v>3.1</v>
          </cell>
          <cell r="J2708">
            <v>2640</v>
          </cell>
          <cell r="K2708">
            <v>92</v>
          </cell>
          <cell r="L2708">
            <v>28</v>
          </cell>
          <cell r="M2708">
            <v>0.65</v>
          </cell>
          <cell r="N2708">
            <v>18.673367328000001</v>
          </cell>
          <cell r="O2708">
            <v>291.30453031680003</v>
          </cell>
        </row>
        <row r="2709">
          <cell r="A2709">
            <v>54880</v>
          </cell>
          <cell r="B2709" t="str">
            <v>28gg, 30D, SJ, Santec</v>
          </cell>
          <cell r="C2709" t="str">
            <v>28</v>
          </cell>
          <cell r="D2709" t="str">
            <v>40</v>
          </cell>
          <cell r="E2709" t="str">
            <v>Ne</v>
          </cell>
          <cell r="F2709">
            <v>40</v>
          </cell>
          <cell r="G2709" t="str">
            <v>1/40Ne RS Cotton Marl (B7765)</v>
          </cell>
          <cell r="H2709">
            <v>95</v>
          </cell>
          <cell r="I2709">
            <v>3.1</v>
          </cell>
          <cell r="J2709">
            <v>2640</v>
          </cell>
          <cell r="K2709">
            <v>92</v>
          </cell>
          <cell r="L2709">
            <v>28</v>
          </cell>
          <cell r="M2709">
            <v>0.65</v>
          </cell>
          <cell r="N2709">
            <v>18.673367328000001</v>
          </cell>
          <cell r="O2709">
            <v>291.30453031680003</v>
          </cell>
        </row>
        <row r="2710">
          <cell r="A2710">
            <v>54881</v>
          </cell>
          <cell r="B2710" t="str">
            <v>28gg, 30D, SJ, Santec</v>
          </cell>
          <cell r="C2710" t="str">
            <v>28</v>
          </cell>
          <cell r="D2710" t="str">
            <v>40</v>
          </cell>
          <cell r="E2710" t="str">
            <v>Ne</v>
          </cell>
          <cell r="F2710">
            <v>40</v>
          </cell>
          <cell r="G2710" t="str">
            <v>1/40Ne RS Cotton Marl (B0887)</v>
          </cell>
          <cell r="H2710">
            <v>95</v>
          </cell>
          <cell r="I2710">
            <v>3.1</v>
          </cell>
          <cell r="J2710">
            <v>2640</v>
          </cell>
          <cell r="K2710">
            <v>92</v>
          </cell>
          <cell r="L2710">
            <v>28</v>
          </cell>
          <cell r="M2710">
            <v>0.65</v>
          </cell>
          <cell r="N2710">
            <v>18.673367328000001</v>
          </cell>
          <cell r="O2710">
            <v>291.30453031680003</v>
          </cell>
        </row>
        <row r="2711">
          <cell r="A2711">
            <v>54882</v>
          </cell>
          <cell r="B2711" t="str">
            <v>28gg, 30D, SJ, Orizio</v>
          </cell>
          <cell r="C2711" t="str">
            <v>28</v>
          </cell>
          <cell r="D2711" t="str">
            <v>40</v>
          </cell>
          <cell r="E2711" t="str">
            <v>Ne</v>
          </cell>
          <cell r="F2711">
            <v>40</v>
          </cell>
          <cell r="G2711" t="str">
            <v>1/40Ne RS Cotton Marl (B38)</v>
          </cell>
          <cell r="H2711">
            <v>93</v>
          </cell>
          <cell r="I2711">
            <v>2.7</v>
          </cell>
          <cell r="J2711">
            <v>2640</v>
          </cell>
          <cell r="K2711">
            <v>92</v>
          </cell>
          <cell r="L2711">
            <v>28</v>
          </cell>
          <cell r="M2711">
            <v>0.65</v>
          </cell>
          <cell r="N2711">
            <v>16.263900576000001</v>
          </cell>
          <cell r="O2711">
            <v>253.71684898560005</v>
          </cell>
        </row>
        <row r="2712">
          <cell r="A2712">
            <v>54883</v>
          </cell>
          <cell r="B2712" t="str">
            <v>28gg, 30D, SJ, Santec</v>
          </cell>
          <cell r="C2712" t="str">
            <v>28</v>
          </cell>
          <cell r="D2712" t="str">
            <v>40</v>
          </cell>
          <cell r="E2712" t="str">
            <v>Ne</v>
          </cell>
          <cell r="F2712">
            <v>40</v>
          </cell>
          <cell r="G2712" t="str">
            <v>1/40Ne RS Combed Cotton</v>
          </cell>
          <cell r="H2712">
            <v>95</v>
          </cell>
          <cell r="I2712">
            <v>3</v>
          </cell>
          <cell r="J2712">
            <v>2640</v>
          </cell>
          <cell r="K2712">
            <v>92</v>
          </cell>
          <cell r="L2712">
            <v>28</v>
          </cell>
          <cell r="M2712">
            <v>0.7</v>
          </cell>
          <cell r="N2712">
            <v>18.071000640000001</v>
          </cell>
          <cell r="O2712">
            <v>303.59281075199999</v>
          </cell>
        </row>
        <row r="2713">
          <cell r="A2713">
            <v>54884</v>
          </cell>
          <cell r="B2713" t="str">
            <v>28gg, 30D, SJ, Orizio</v>
          </cell>
          <cell r="C2713" t="str">
            <v>28</v>
          </cell>
          <cell r="D2713" t="str">
            <v>30</v>
          </cell>
          <cell r="E2713" t="str">
            <v>Ne</v>
          </cell>
          <cell r="F2713">
            <v>30</v>
          </cell>
          <cell r="G2713" t="str">
            <v>1/30Ne RS Combed Cotton</v>
          </cell>
          <cell r="H2713">
            <v>96</v>
          </cell>
          <cell r="I2713">
            <v>3</v>
          </cell>
          <cell r="J2713">
            <v>2640</v>
          </cell>
          <cell r="K2713">
            <v>92</v>
          </cell>
          <cell r="L2713">
            <v>28</v>
          </cell>
          <cell r="M2713">
            <v>0.7</v>
          </cell>
          <cell r="N2713">
            <v>24.094667520000002</v>
          </cell>
          <cell r="O2713">
            <v>404.79041433600003</v>
          </cell>
        </row>
        <row r="2714">
          <cell r="A2714">
            <v>54885</v>
          </cell>
          <cell r="B2714" t="str">
            <v>28gg, 30D, SJ, Orizio</v>
          </cell>
          <cell r="C2714" t="str">
            <v>28</v>
          </cell>
          <cell r="D2714" t="str">
            <v>70</v>
          </cell>
          <cell r="E2714" t="str">
            <v>Nm</v>
          </cell>
          <cell r="F2714">
            <v>42</v>
          </cell>
          <cell r="G2714" t="str">
            <v>1/70Nm OES Viscose</v>
          </cell>
          <cell r="H2714">
            <v>95</v>
          </cell>
          <cell r="I2714">
            <v>2.75</v>
          </cell>
          <cell r="J2714">
            <v>2640</v>
          </cell>
          <cell r="K2714">
            <v>92</v>
          </cell>
          <cell r="L2714">
            <v>28</v>
          </cell>
          <cell r="M2714">
            <v>0.7</v>
          </cell>
          <cell r="N2714">
            <v>15.7762704</v>
          </cell>
          <cell r="O2714">
            <v>265.04134271999999</v>
          </cell>
        </row>
        <row r="2715">
          <cell r="A2715">
            <v>54887</v>
          </cell>
          <cell r="B2715" t="str">
            <v>28gg, 30D, SJ, Santec</v>
          </cell>
          <cell r="C2715" t="str">
            <v>28</v>
          </cell>
          <cell r="D2715" t="str">
            <v>40</v>
          </cell>
          <cell r="E2715" t="str">
            <v>Ne</v>
          </cell>
          <cell r="F2715">
            <v>40</v>
          </cell>
          <cell r="G2715" t="str">
            <v>1/40Ne RS BCI Cotton Marl (BC05)</v>
          </cell>
          <cell r="H2715">
            <v>95</v>
          </cell>
          <cell r="I2715">
            <v>3.1</v>
          </cell>
          <cell r="J2715">
            <v>2640</v>
          </cell>
          <cell r="K2715">
            <v>92</v>
          </cell>
          <cell r="L2715">
            <v>28</v>
          </cell>
          <cell r="M2715">
            <v>0.65</v>
          </cell>
          <cell r="N2715">
            <v>18.673367328000001</v>
          </cell>
          <cell r="O2715">
            <v>291.30453031680003</v>
          </cell>
        </row>
        <row r="2716">
          <cell r="A2716">
            <v>54888</v>
          </cell>
          <cell r="B2716" t="str">
            <v>28gg, 30D, SJ, Orizio</v>
          </cell>
          <cell r="C2716" t="str">
            <v>28</v>
          </cell>
          <cell r="D2716" t="str">
            <v>40</v>
          </cell>
          <cell r="E2716" t="str">
            <v>Ne</v>
          </cell>
          <cell r="F2716">
            <v>40</v>
          </cell>
          <cell r="G2716" t="str">
            <v>1/40Ne RS BCI Cotton Marl (BC05)</v>
          </cell>
          <cell r="H2716">
            <v>95</v>
          </cell>
          <cell r="I2716">
            <v>3</v>
          </cell>
          <cell r="J2716">
            <v>2640</v>
          </cell>
          <cell r="K2716">
            <v>92</v>
          </cell>
          <cell r="L2716">
            <v>28</v>
          </cell>
          <cell r="M2716">
            <v>0.65</v>
          </cell>
          <cell r="N2716">
            <v>18.071000640000001</v>
          </cell>
          <cell r="O2716">
            <v>281.90760998400003</v>
          </cell>
        </row>
        <row r="2717">
          <cell r="A2717">
            <v>54892</v>
          </cell>
          <cell r="B2717" t="str">
            <v>28gg, 30D, SJ, Orizio</v>
          </cell>
          <cell r="C2717" t="str">
            <v>28</v>
          </cell>
          <cell r="D2717" t="str">
            <v>75</v>
          </cell>
          <cell r="E2717" t="str">
            <v>De</v>
          </cell>
          <cell r="F2717">
            <v>79</v>
          </cell>
          <cell r="G2717" t="str">
            <v>1/75Denier/34F SD Textured Coolmax 938T Polyester</v>
          </cell>
          <cell r="H2717">
            <v>32</v>
          </cell>
          <cell r="I2717">
            <v>2.6</v>
          </cell>
          <cell r="J2717">
            <v>2640</v>
          </cell>
          <cell r="K2717">
            <v>92</v>
          </cell>
          <cell r="L2717">
            <v>28</v>
          </cell>
          <cell r="M2717">
            <v>0.7</v>
          </cell>
          <cell r="N2717">
            <v>7.9298905762025322</v>
          </cell>
          <cell r="O2717">
            <v>133.22216168020253</v>
          </cell>
        </row>
        <row r="2718">
          <cell r="A2718">
            <v>54892</v>
          </cell>
          <cell r="B2718" t="str">
            <v>28gg, 30D, SJ, Orizio</v>
          </cell>
          <cell r="C2718" t="str">
            <v>28</v>
          </cell>
          <cell r="D2718" t="str">
            <v>75</v>
          </cell>
          <cell r="E2718" t="str">
            <v>De</v>
          </cell>
          <cell r="F2718">
            <v>79</v>
          </cell>
          <cell r="G2718" t="str">
            <v>1/75Denier/34F SD Textured Coolmax 938T Polyester</v>
          </cell>
          <cell r="H2718">
            <v>32</v>
          </cell>
          <cell r="I2718">
            <v>2.6</v>
          </cell>
          <cell r="J2718">
            <v>2640</v>
          </cell>
          <cell r="K2718">
            <v>92</v>
          </cell>
          <cell r="L2718">
            <v>28</v>
          </cell>
          <cell r="M2718">
            <v>0.7</v>
          </cell>
          <cell r="N2718">
            <v>7.9298905762025322</v>
          </cell>
          <cell r="O2718">
            <v>133.22216168020253</v>
          </cell>
        </row>
        <row r="2719">
          <cell r="A2719">
            <v>54893</v>
          </cell>
          <cell r="B2719" t="str">
            <v>28gg, 30D, SJ, Orizio</v>
          </cell>
          <cell r="C2719" t="str">
            <v>28</v>
          </cell>
          <cell r="D2719" t="str">
            <v>30</v>
          </cell>
          <cell r="E2719" t="str">
            <v>Ne</v>
          </cell>
          <cell r="F2719">
            <v>30</v>
          </cell>
          <cell r="G2719" t="str">
            <v>1/30Ne RS Cotton Marl (CC01BR23358-S70)</v>
          </cell>
          <cell r="H2719">
            <v>100</v>
          </cell>
          <cell r="I2719">
            <v>2.6</v>
          </cell>
          <cell r="J2719">
            <v>2640</v>
          </cell>
          <cell r="K2719">
            <v>92</v>
          </cell>
          <cell r="L2719">
            <v>26</v>
          </cell>
          <cell r="M2719">
            <v>0.65</v>
          </cell>
          <cell r="N2719">
            <v>19.390470528000005</v>
          </cell>
          <cell r="O2719">
            <v>302.49134023680006</v>
          </cell>
        </row>
        <row r="2720">
          <cell r="A2720">
            <v>54894</v>
          </cell>
          <cell r="B2720" t="str">
            <v>28gg, 30D, SJ, Orizio</v>
          </cell>
          <cell r="C2720" t="str">
            <v>28</v>
          </cell>
          <cell r="D2720" t="str">
            <v>30</v>
          </cell>
          <cell r="E2720" t="str">
            <v>Ne</v>
          </cell>
          <cell r="F2720">
            <v>30</v>
          </cell>
          <cell r="G2720" t="str">
            <v>1/30Ne RS Cotton Marl (CC71BL23121B-R25)</v>
          </cell>
          <cell r="H2720">
            <v>100</v>
          </cell>
          <cell r="I2720">
            <v>2.6</v>
          </cell>
          <cell r="J2720">
            <v>2640</v>
          </cell>
          <cell r="K2720">
            <v>92</v>
          </cell>
          <cell r="L2720">
            <v>26</v>
          </cell>
          <cell r="M2720">
            <v>0.6</v>
          </cell>
          <cell r="N2720">
            <v>19.390470528000005</v>
          </cell>
          <cell r="O2720">
            <v>273</v>
          </cell>
        </row>
        <row r="2721">
          <cell r="A2721">
            <v>54902</v>
          </cell>
          <cell r="B2721" t="str">
            <v>28gg, 30D, SJ, Santec</v>
          </cell>
          <cell r="C2721" t="str">
            <v>28</v>
          </cell>
          <cell r="D2721" t="str">
            <v>30</v>
          </cell>
          <cell r="E2721" t="str">
            <v>Ne</v>
          </cell>
          <cell r="F2721">
            <v>30</v>
          </cell>
          <cell r="G2721" t="str">
            <v>1/30Ne RS Organic Cotton Marl (OC08BK20923 A S 70)</v>
          </cell>
          <cell r="H2721">
            <v>92</v>
          </cell>
          <cell r="I2721">
            <v>3.3</v>
          </cell>
          <cell r="J2721">
            <v>2640</v>
          </cell>
          <cell r="K2721">
            <v>92</v>
          </cell>
          <cell r="L2721">
            <v>28</v>
          </cell>
          <cell r="M2721">
            <v>0.65</v>
          </cell>
          <cell r="N2721">
            <v>26.504134271999995</v>
          </cell>
          <cell r="O2721">
            <v>413.46449464319994</v>
          </cell>
        </row>
        <row r="2722">
          <cell r="A2722">
            <v>54903</v>
          </cell>
          <cell r="B2722" t="str">
            <v>28gg, 30D, SJ, Orizio</v>
          </cell>
          <cell r="C2722" t="str">
            <v>28</v>
          </cell>
          <cell r="D2722" t="str">
            <v>26</v>
          </cell>
          <cell r="E2722" t="str">
            <v>Ne</v>
          </cell>
          <cell r="F2722">
            <v>26</v>
          </cell>
          <cell r="G2722" t="str">
            <v>1/26Ne RS Combed Cotton</v>
          </cell>
          <cell r="H2722">
            <v>100</v>
          </cell>
          <cell r="I2722">
            <v>2.75</v>
          </cell>
          <cell r="J2722">
            <v>2640</v>
          </cell>
          <cell r="K2722">
            <v>92</v>
          </cell>
          <cell r="L2722">
            <v>26</v>
          </cell>
          <cell r="M2722">
            <v>0.7</v>
          </cell>
          <cell r="N2722">
            <v>23.664405599999998</v>
          </cell>
          <cell r="O2722">
            <v>397.56201407999998</v>
          </cell>
        </row>
        <row r="2723">
          <cell r="A2723">
            <v>54904</v>
          </cell>
          <cell r="B2723" t="str">
            <v>28gg, 30D, SJ, Orizio</v>
          </cell>
          <cell r="C2723" t="str">
            <v>28</v>
          </cell>
          <cell r="D2723" t="str">
            <v>40</v>
          </cell>
          <cell r="E2723" t="str">
            <v>Ne</v>
          </cell>
          <cell r="F2723">
            <v>40</v>
          </cell>
          <cell r="G2723" t="str">
            <v>1/40Ne RS Cotton/Modal (60/40) Marl BM10</v>
          </cell>
          <cell r="H2723">
            <v>100</v>
          </cell>
          <cell r="I2723">
            <v>2.5499999999999998</v>
          </cell>
          <cell r="J2723">
            <v>2640</v>
          </cell>
          <cell r="K2723">
            <v>92</v>
          </cell>
          <cell r="L2723">
            <v>26</v>
          </cell>
          <cell r="M2723">
            <v>0.65</v>
          </cell>
          <cell r="N2723">
            <v>14.263182648000001</v>
          </cell>
          <cell r="O2723">
            <v>222.5056493088</v>
          </cell>
        </row>
        <row r="2724">
          <cell r="A2724">
            <v>54906</v>
          </cell>
          <cell r="B2724" t="str">
            <v>28gg, 30D, SJ, Santec</v>
          </cell>
          <cell r="C2724" t="str">
            <v>28</v>
          </cell>
          <cell r="D2724" t="str">
            <v>30</v>
          </cell>
          <cell r="E2724" t="str">
            <v>Ne</v>
          </cell>
          <cell r="F2724">
            <v>30</v>
          </cell>
          <cell r="G2724" t="str">
            <v>1/30Ne RS BCI Cotton/Cotton 60:40 Marl (B0887/HLC439190)</v>
          </cell>
          <cell r="H2724">
            <v>100</v>
          </cell>
          <cell r="I2724">
            <v>2.85</v>
          </cell>
          <cell r="J2724">
            <v>2640</v>
          </cell>
          <cell r="K2724">
            <v>92</v>
          </cell>
          <cell r="L2724">
            <v>26</v>
          </cell>
          <cell r="M2724">
            <v>0.65</v>
          </cell>
          <cell r="N2724">
            <v>21.254938848000005</v>
          </cell>
          <cell r="O2724">
            <v>331.57704602880011</v>
          </cell>
        </row>
        <row r="2725">
          <cell r="A2725">
            <v>54911</v>
          </cell>
          <cell r="B2725" t="str">
            <v>28gg, 30D, SJ, Orizio</v>
          </cell>
          <cell r="C2725" t="str">
            <v>28</v>
          </cell>
          <cell r="D2725" t="str">
            <v>40</v>
          </cell>
          <cell r="E2725" t="str">
            <v>Ne</v>
          </cell>
          <cell r="F2725">
            <v>40</v>
          </cell>
          <cell r="G2725" t="str">
            <v>1/40Ne RS Supima Cotton</v>
          </cell>
          <cell r="H2725">
            <v>92</v>
          </cell>
          <cell r="I2725">
            <v>3</v>
          </cell>
          <cell r="J2725">
            <v>2640</v>
          </cell>
          <cell r="K2725">
            <v>92</v>
          </cell>
          <cell r="L2725">
            <v>28</v>
          </cell>
          <cell r="M2725">
            <v>0.7</v>
          </cell>
          <cell r="N2725">
            <v>18.071000640000001</v>
          </cell>
          <cell r="O2725">
            <v>303.59281075199999</v>
          </cell>
        </row>
        <row r="2726">
          <cell r="A2726">
            <v>54915</v>
          </cell>
          <cell r="B2726" t="str">
            <v>28gg, 30D, SJ, Orizio</v>
          </cell>
          <cell r="C2726" t="str">
            <v>28</v>
          </cell>
          <cell r="D2726" t="str">
            <v>40</v>
          </cell>
          <cell r="E2726" t="str">
            <v>Ne</v>
          </cell>
          <cell r="F2726">
            <v>40</v>
          </cell>
          <cell r="G2726" t="str">
            <v>1/40Ne RS Supima Cotton</v>
          </cell>
          <cell r="H2726">
            <v>95</v>
          </cell>
          <cell r="I2726">
            <v>2.75</v>
          </cell>
          <cell r="J2726">
            <v>2640</v>
          </cell>
          <cell r="K2726">
            <v>92</v>
          </cell>
          <cell r="L2726">
            <v>28</v>
          </cell>
          <cell r="M2726">
            <v>0.7</v>
          </cell>
          <cell r="N2726">
            <v>16.565083919999999</v>
          </cell>
          <cell r="O2726">
            <v>278.29340985599993</v>
          </cell>
        </row>
        <row r="2727">
          <cell r="A2727">
            <v>54917</v>
          </cell>
          <cell r="B2727" t="str">
            <v>28gg, 30D, SJ, Orizio</v>
          </cell>
          <cell r="C2727" t="str">
            <v>28</v>
          </cell>
          <cell r="D2727" t="str">
            <v>40</v>
          </cell>
          <cell r="E2727" t="str">
            <v>Ne</v>
          </cell>
          <cell r="F2727">
            <v>40</v>
          </cell>
          <cell r="G2727" t="str">
            <v>1/40Ne RS Combed Cotton</v>
          </cell>
          <cell r="H2727">
            <v>95</v>
          </cell>
          <cell r="I2727">
            <v>2.75</v>
          </cell>
          <cell r="J2727">
            <v>2640</v>
          </cell>
          <cell r="K2727">
            <v>92</v>
          </cell>
          <cell r="L2727">
            <v>28</v>
          </cell>
          <cell r="M2727">
            <v>0.7</v>
          </cell>
          <cell r="N2727">
            <v>16.565083919999999</v>
          </cell>
          <cell r="O2727">
            <v>278.29340985599993</v>
          </cell>
        </row>
        <row r="2728">
          <cell r="A2728">
            <v>54918</v>
          </cell>
          <cell r="B2728" t="str">
            <v>28gg, 30D, SJ, Orizio</v>
          </cell>
          <cell r="C2728" t="str">
            <v>28</v>
          </cell>
          <cell r="D2728" t="str">
            <v>40</v>
          </cell>
          <cell r="E2728" t="str">
            <v>Ne</v>
          </cell>
          <cell r="F2728">
            <v>40</v>
          </cell>
          <cell r="G2728" t="str">
            <v>1/40Ne RS Combed Cotton</v>
          </cell>
          <cell r="H2728">
            <v>86.5</v>
          </cell>
          <cell r="I2728">
            <v>2.6</v>
          </cell>
          <cell r="J2728">
            <v>2640</v>
          </cell>
          <cell r="K2728">
            <v>48</v>
          </cell>
          <cell r="L2728">
            <v>28</v>
          </cell>
          <cell r="M2728">
            <v>0.7</v>
          </cell>
          <cell r="N2728">
            <v>8.171235072</v>
          </cell>
          <cell r="O2728">
            <v>137.27674920959998</v>
          </cell>
        </row>
        <row r="2729">
          <cell r="A2729">
            <v>54918</v>
          </cell>
          <cell r="B2729" t="str">
            <v>28gg, 30D, SJ, Orizio</v>
          </cell>
          <cell r="C2729" t="str">
            <v>28</v>
          </cell>
          <cell r="D2729" t="str">
            <v>40</v>
          </cell>
          <cell r="E2729" t="str">
            <v>Ne</v>
          </cell>
          <cell r="F2729">
            <v>40</v>
          </cell>
          <cell r="G2729" t="str">
            <v>1/40Ne RS Combed Cotton</v>
          </cell>
          <cell r="H2729">
            <v>86.5</v>
          </cell>
          <cell r="I2729">
            <v>2.6</v>
          </cell>
          <cell r="J2729">
            <v>2640</v>
          </cell>
          <cell r="K2729">
            <v>48</v>
          </cell>
          <cell r="L2729">
            <v>28</v>
          </cell>
          <cell r="M2729">
            <v>0.7</v>
          </cell>
          <cell r="N2729">
            <v>8.171235072</v>
          </cell>
          <cell r="O2729">
            <v>137.27674920959998</v>
          </cell>
        </row>
        <row r="2730">
          <cell r="A2730">
            <v>54926</v>
          </cell>
          <cell r="B2730" t="str">
            <v>28gg, 30D, SJ, Santec</v>
          </cell>
          <cell r="C2730" t="str">
            <v>28</v>
          </cell>
          <cell r="D2730" t="str">
            <v>30</v>
          </cell>
          <cell r="E2730" t="str">
            <v>Ne</v>
          </cell>
          <cell r="F2730">
            <v>30</v>
          </cell>
          <cell r="G2730" t="str">
            <v xml:space="preserve">1/30Ne RS BCI Combed Cotton Marl B0887(BCI) </v>
          </cell>
          <cell r="H2730">
            <v>100</v>
          </cell>
          <cell r="I2730">
            <v>2.85</v>
          </cell>
          <cell r="J2730">
            <v>2640</v>
          </cell>
          <cell r="K2730">
            <v>92</v>
          </cell>
          <cell r="L2730">
            <v>26</v>
          </cell>
          <cell r="M2730">
            <v>0.7</v>
          </cell>
          <cell r="N2730">
            <v>21.254938848000005</v>
          </cell>
          <cell r="O2730">
            <v>357.08297264640009</v>
          </cell>
        </row>
        <row r="2731">
          <cell r="A2731">
            <v>54927</v>
          </cell>
          <cell r="B2731" t="str">
            <v>28gg, 30D, SJ, Orizio</v>
          </cell>
          <cell r="C2731" t="str">
            <v>28</v>
          </cell>
          <cell r="D2731" t="str">
            <v>40</v>
          </cell>
          <cell r="E2731" t="str">
            <v>Ne</v>
          </cell>
          <cell r="F2731">
            <v>40</v>
          </cell>
          <cell r="G2731" t="str">
            <v xml:space="preserve">1/40Ne RS Supima Cotton/ Micro Modal 45:55 - BM(55M)65(BPM) </v>
          </cell>
          <cell r="H2731">
            <v>94</v>
          </cell>
          <cell r="I2731">
            <v>2.85</v>
          </cell>
          <cell r="J2731">
            <v>2640</v>
          </cell>
          <cell r="K2731">
            <v>92</v>
          </cell>
          <cell r="L2731">
            <v>28</v>
          </cell>
          <cell r="M2731">
            <v>0.65</v>
          </cell>
          <cell r="N2731">
            <v>17.167450607999999</v>
          </cell>
          <cell r="O2731">
            <v>267.81222948480001</v>
          </cell>
        </row>
        <row r="2732">
          <cell r="A2732">
            <v>54932</v>
          </cell>
          <cell r="B2732" t="str">
            <v>28gg, 30D, SJ, Orizio</v>
          </cell>
          <cell r="C2732" t="str">
            <v>28</v>
          </cell>
          <cell r="D2732" t="str">
            <v>30</v>
          </cell>
          <cell r="E2732" t="str">
            <v>Ne</v>
          </cell>
          <cell r="F2732">
            <v>30</v>
          </cell>
          <cell r="G2732" t="str">
            <v>1/30Ne RS Organic Cotton</v>
          </cell>
          <cell r="H2732">
            <v>100</v>
          </cell>
          <cell r="I2732">
            <v>2.6</v>
          </cell>
          <cell r="J2732">
            <v>2640</v>
          </cell>
          <cell r="K2732">
            <v>92</v>
          </cell>
          <cell r="L2732">
            <v>26</v>
          </cell>
          <cell r="M2732">
            <v>0.7</v>
          </cell>
          <cell r="N2732">
            <v>19.390470528000005</v>
          </cell>
          <cell r="O2732">
            <v>325.75990487040008</v>
          </cell>
        </row>
        <row r="2733">
          <cell r="A2733">
            <v>54933</v>
          </cell>
          <cell r="B2733" t="str">
            <v>24gg, 30D, SJ, Orizio</v>
          </cell>
          <cell r="C2733" t="str">
            <v>24</v>
          </cell>
          <cell r="D2733" t="str">
            <v>40</v>
          </cell>
          <cell r="E2733" t="str">
            <v>Ne</v>
          </cell>
          <cell r="F2733">
            <v>40</v>
          </cell>
          <cell r="G2733" t="str">
            <v>1/40Ne RS Combed Cotton</v>
          </cell>
          <cell r="H2733">
            <v>93</v>
          </cell>
          <cell r="I2733">
            <v>3</v>
          </cell>
          <cell r="J2733">
            <v>2220</v>
          </cell>
          <cell r="K2733">
            <v>92</v>
          </cell>
          <cell r="L2733">
            <v>28</v>
          </cell>
          <cell r="M2733">
            <v>0.7</v>
          </cell>
          <cell r="N2733">
            <v>15.19606872</v>
          </cell>
          <cell r="O2733">
            <v>255.29395449599997</v>
          </cell>
        </row>
        <row r="2734">
          <cell r="A2734">
            <v>54935</v>
          </cell>
          <cell r="B2734" t="str">
            <v>28gg, 30D, SJ, Orizio</v>
          </cell>
          <cell r="C2734" t="str">
            <v>28</v>
          </cell>
          <cell r="D2734" t="str">
            <v>26</v>
          </cell>
          <cell r="E2734" t="str">
            <v>Ne</v>
          </cell>
          <cell r="F2734">
            <v>26</v>
          </cell>
          <cell r="G2734" t="str">
            <v>1/26Ne RS Combed Cotton</v>
          </cell>
          <cell r="H2734">
            <v>100</v>
          </cell>
          <cell r="I2734">
            <v>2.8</v>
          </cell>
          <cell r="J2734">
            <v>2640</v>
          </cell>
          <cell r="K2734">
            <v>92</v>
          </cell>
          <cell r="L2734">
            <v>26</v>
          </cell>
          <cell r="M2734">
            <v>0.7</v>
          </cell>
          <cell r="N2734">
            <v>24.094667520000002</v>
          </cell>
          <cell r="O2734">
            <v>404.79041433600003</v>
          </cell>
        </row>
        <row r="2735">
          <cell r="A2735">
            <v>54936</v>
          </cell>
          <cell r="B2735" t="str">
            <v>28gg, 30D, SJ, Santec</v>
          </cell>
          <cell r="C2735" t="str">
            <v>28</v>
          </cell>
          <cell r="D2735" t="str">
            <v>30</v>
          </cell>
          <cell r="E2735" t="str">
            <v>Ne</v>
          </cell>
          <cell r="F2735">
            <v>30</v>
          </cell>
          <cell r="G2735" t="str">
            <v>1/30Ne RS Combed Cotton Marl CC04BK23111-S80</v>
          </cell>
          <cell r="H2735">
            <v>96</v>
          </cell>
          <cell r="I2735">
            <v>3.3</v>
          </cell>
          <cell r="J2735">
            <v>2640</v>
          </cell>
          <cell r="K2735">
            <v>92</v>
          </cell>
          <cell r="L2735">
            <v>28</v>
          </cell>
          <cell r="M2735">
            <v>0.7</v>
          </cell>
          <cell r="N2735">
            <v>26.504134271999995</v>
          </cell>
          <cell r="O2735">
            <v>445.26945576959986</v>
          </cell>
        </row>
        <row r="2736">
          <cell r="A2736">
            <v>54937</v>
          </cell>
          <cell r="B2736" t="str">
            <v>28gg, 30D, SJ, Orizio</v>
          </cell>
          <cell r="C2736" t="str">
            <v>28</v>
          </cell>
          <cell r="D2736" t="str">
            <v>30</v>
          </cell>
          <cell r="E2736" t="str">
            <v>Ne</v>
          </cell>
          <cell r="F2736">
            <v>30</v>
          </cell>
          <cell r="G2736" t="str">
            <v>1/30Ne RS Combed Cotton</v>
          </cell>
          <cell r="H2736">
            <v>96</v>
          </cell>
          <cell r="I2736">
            <v>2.9</v>
          </cell>
          <cell r="J2736">
            <v>2640</v>
          </cell>
          <cell r="K2736">
            <v>92</v>
          </cell>
          <cell r="L2736">
            <v>28</v>
          </cell>
          <cell r="M2736">
            <v>0.7</v>
          </cell>
          <cell r="N2736">
            <v>23.291511935999999</v>
          </cell>
          <cell r="O2736">
            <v>391.29740052479997</v>
          </cell>
        </row>
        <row r="2737">
          <cell r="A2737">
            <v>54940</v>
          </cell>
          <cell r="B2737" t="str">
            <v>28gg, 30D, SJ, Orizio</v>
          </cell>
          <cell r="C2737" t="str">
            <v>28</v>
          </cell>
          <cell r="D2737" t="str">
            <v>40</v>
          </cell>
          <cell r="E2737" t="str">
            <v>Ne</v>
          </cell>
          <cell r="F2737">
            <v>40</v>
          </cell>
          <cell r="G2737" t="str">
            <v>1/40Ne RS Cotton Marl (B13)</v>
          </cell>
          <cell r="H2737">
            <v>95</v>
          </cell>
          <cell r="I2737">
            <v>3.1</v>
          </cell>
          <cell r="J2737">
            <v>2640</v>
          </cell>
          <cell r="K2737">
            <v>92</v>
          </cell>
          <cell r="L2737">
            <v>28</v>
          </cell>
          <cell r="M2737">
            <v>0.65</v>
          </cell>
          <cell r="N2737">
            <v>18.673367328000001</v>
          </cell>
          <cell r="O2737">
            <v>291.30453031680003</v>
          </cell>
        </row>
        <row r="2738">
          <cell r="A2738">
            <v>54942</v>
          </cell>
          <cell r="B2738" t="str">
            <v>28gg, 30D, SJ, Orizio</v>
          </cell>
          <cell r="C2738" t="str">
            <v>28</v>
          </cell>
          <cell r="D2738" t="str">
            <v>40</v>
          </cell>
          <cell r="E2738" t="str">
            <v>Ne</v>
          </cell>
          <cell r="F2738">
            <v>40</v>
          </cell>
          <cell r="G2738" t="str">
            <v>1/40Ne RS Cotton Marl (B13)</v>
          </cell>
          <cell r="H2738">
            <v>95</v>
          </cell>
          <cell r="I2738">
            <v>3</v>
          </cell>
          <cell r="J2738">
            <v>2640</v>
          </cell>
          <cell r="K2738">
            <v>92</v>
          </cell>
          <cell r="L2738">
            <v>28</v>
          </cell>
          <cell r="M2738">
            <v>0.65</v>
          </cell>
          <cell r="N2738">
            <v>18.071000640000001</v>
          </cell>
          <cell r="O2738">
            <v>281.90760998400003</v>
          </cell>
        </row>
        <row r="2739">
          <cell r="A2739">
            <v>54948</v>
          </cell>
          <cell r="B2739" t="str">
            <v>24gg, 30D, SJ, Orizio</v>
          </cell>
          <cell r="C2739" t="str">
            <v>24</v>
          </cell>
          <cell r="D2739" t="str">
            <v>40</v>
          </cell>
          <cell r="E2739" t="str">
            <v>Ne</v>
          </cell>
          <cell r="F2739">
            <v>40</v>
          </cell>
          <cell r="G2739" t="str">
            <v>1/40Ne RS Combed Cotton</v>
          </cell>
          <cell r="H2739">
            <v>93</v>
          </cell>
          <cell r="I2739">
            <v>3</v>
          </cell>
          <cell r="J2739">
            <v>2220</v>
          </cell>
          <cell r="K2739">
            <v>92</v>
          </cell>
          <cell r="L2739">
            <v>28</v>
          </cell>
          <cell r="M2739">
            <v>0.7</v>
          </cell>
          <cell r="N2739">
            <v>15.19606872</v>
          </cell>
          <cell r="O2739">
            <v>255.29395449599997</v>
          </cell>
        </row>
        <row r="2740">
          <cell r="A2740">
            <v>54950</v>
          </cell>
          <cell r="B2740" t="str">
            <v>28gg, 30D, SJ, Santec</v>
          </cell>
          <cell r="C2740" t="str">
            <v>28</v>
          </cell>
          <cell r="D2740" t="str">
            <v>40</v>
          </cell>
          <cell r="E2740" t="str">
            <v>Ne</v>
          </cell>
          <cell r="F2740">
            <v>40</v>
          </cell>
          <cell r="G2740" t="str">
            <v>1/40Ne RS Cotton/Polyester (60/40)</v>
          </cell>
          <cell r="H2740">
            <v>100</v>
          </cell>
          <cell r="I2740">
            <v>2.4500000000000002</v>
          </cell>
          <cell r="J2740">
            <v>2640</v>
          </cell>
          <cell r="K2740">
            <v>92</v>
          </cell>
          <cell r="L2740">
            <v>26</v>
          </cell>
          <cell r="M2740">
            <v>0.7</v>
          </cell>
          <cell r="N2740">
            <v>13.703842152</v>
          </cell>
          <cell r="O2740">
            <v>230.22454815359998</v>
          </cell>
        </row>
        <row r="2741">
          <cell r="A2741">
            <v>54952</v>
          </cell>
          <cell r="B2741" t="str">
            <v>28gg, 30D, SJ, Orizio</v>
          </cell>
          <cell r="C2741" t="str">
            <v>28</v>
          </cell>
          <cell r="D2741" t="str">
            <v>40</v>
          </cell>
          <cell r="E2741" t="str">
            <v>Ne</v>
          </cell>
          <cell r="F2741">
            <v>40</v>
          </cell>
          <cell r="G2741" t="str">
            <v>1/40Ne RS Combed Cotton</v>
          </cell>
          <cell r="H2741">
            <v>95</v>
          </cell>
          <cell r="I2741">
            <v>2.75</v>
          </cell>
          <cell r="J2741">
            <v>2640</v>
          </cell>
          <cell r="K2741">
            <v>92</v>
          </cell>
          <cell r="L2741">
            <v>28</v>
          </cell>
          <cell r="M2741">
            <v>0.7</v>
          </cell>
          <cell r="N2741">
            <v>16.565083919999999</v>
          </cell>
          <cell r="O2741">
            <v>278.29340985599993</v>
          </cell>
        </row>
        <row r="2742">
          <cell r="A2742">
            <v>54960</v>
          </cell>
          <cell r="B2742" t="str">
            <v>28gg, 30D, SJ, Santec</v>
          </cell>
          <cell r="C2742" t="str">
            <v>28</v>
          </cell>
          <cell r="D2742" t="str">
            <v>40</v>
          </cell>
          <cell r="E2742" t="str">
            <v>Ne</v>
          </cell>
          <cell r="F2742">
            <v>40</v>
          </cell>
          <cell r="G2742" t="str">
            <v>1/40Ne RS BCI Cotton Marl (B5591)</v>
          </cell>
          <cell r="H2742">
            <v>95</v>
          </cell>
          <cell r="I2742">
            <v>3.1</v>
          </cell>
          <cell r="J2742">
            <v>2640</v>
          </cell>
          <cell r="K2742">
            <v>92</v>
          </cell>
          <cell r="L2742">
            <v>28</v>
          </cell>
          <cell r="M2742">
            <v>0.65</v>
          </cell>
          <cell r="N2742">
            <v>18.673367328000001</v>
          </cell>
          <cell r="O2742">
            <v>291.30453031680003</v>
          </cell>
        </row>
        <row r="2743">
          <cell r="A2743">
            <v>54961</v>
          </cell>
          <cell r="B2743" t="str">
            <v>28gg, 30D, SJ, Santec</v>
          </cell>
          <cell r="C2743" t="str">
            <v>28</v>
          </cell>
          <cell r="D2743" t="str">
            <v>40</v>
          </cell>
          <cell r="E2743" t="str">
            <v>Ne</v>
          </cell>
          <cell r="F2743">
            <v>40</v>
          </cell>
          <cell r="G2743" t="str">
            <v>1/40Ne RS Cotton Marl (B6796)</v>
          </cell>
          <cell r="H2743">
            <v>95</v>
          </cell>
          <cell r="I2743">
            <v>3.1</v>
          </cell>
          <cell r="J2743">
            <v>2640</v>
          </cell>
          <cell r="K2743">
            <v>92</v>
          </cell>
          <cell r="L2743">
            <v>28</v>
          </cell>
          <cell r="M2743">
            <v>0.65</v>
          </cell>
          <cell r="N2743">
            <v>18.673367328000001</v>
          </cell>
          <cell r="O2743">
            <v>291.30453031680003</v>
          </cell>
        </row>
        <row r="2744">
          <cell r="A2744">
            <v>54962</v>
          </cell>
          <cell r="B2744" t="str">
            <v>28gg, 30D, SJ, Santec</v>
          </cell>
          <cell r="C2744" t="str">
            <v>28</v>
          </cell>
          <cell r="D2744" t="str">
            <v>40</v>
          </cell>
          <cell r="E2744" t="str">
            <v>Ne</v>
          </cell>
          <cell r="F2744">
            <v>40</v>
          </cell>
          <cell r="G2744" t="str">
            <v>1/40Ne RS BCI Cotton Marl (B0849)</v>
          </cell>
          <cell r="H2744">
            <v>95</v>
          </cell>
          <cell r="I2744">
            <v>3.1</v>
          </cell>
          <cell r="J2744">
            <v>2640</v>
          </cell>
          <cell r="K2744">
            <v>92</v>
          </cell>
          <cell r="L2744">
            <v>28</v>
          </cell>
          <cell r="M2744">
            <v>0.65</v>
          </cell>
          <cell r="N2744">
            <v>18.673367328000001</v>
          </cell>
          <cell r="O2744">
            <v>291.30453031680003</v>
          </cell>
        </row>
        <row r="2745">
          <cell r="A2745">
            <v>54963</v>
          </cell>
          <cell r="B2745" t="str">
            <v>28gg, 30D, SJ, Santec</v>
          </cell>
          <cell r="C2745" t="str">
            <v>28</v>
          </cell>
          <cell r="D2745" t="str">
            <v>40</v>
          </cell>
          <cell r="E2745" t="str">
            <v>Ne</v>
          </cell>
          <cell r="F2745">
            <v>40</v>
          </cell>
          <cell r="G2745" t="str">
            <v>1/40Ne RS BCI Cotton Marl (B0484)</v>
          </cell>
          <cell r="H2745">
            <v>95</v>
          </cell>
          <cell r="I2745">
            <v>3.1</v>
          </cell>
          <cell r="J2745">
            <v>2640</v>
          </cell>
          <cell r="K2745">
            <v>92</v>
          </cell>
          <cell r="L2745">
            <v>28</v>
          </cell>
          <cell r="M2745">
            <v>0.65</v>
          </cell>
          <cell r="N2745">
            <v>18.673367328000001</v>
          </cell>
          <cell r="O2745">
            <v>291.30453031680003</v>
          </cell>
        </row>
        <row r="2746">
          <cell r="A2746">
            <v>54964</v>
          </cell>
          <cell r="B2746" t="str">
            <v>28gg, 30D, SJ, Santec</v>
          </cell>
          <cell r="C2746" t="str">
            <v>28</v>
          </cell>
          <cell r="D2746" t="str">
            <v>40</v>
          </cell>
          <cell r="E2746" t="str">
            <v>Ne</v>
          </cell>
          <cell r="F2746">
            <v>40</v>
          </cell>
          <cell r="G2746" t="str">
            <v>1/40Ne RS BCI Cotton Marl (B8169)</v>
          </cell>
          <cell r="H2746">
            <v>95</v>
          </cell>
          <cell r="I2746">
            <v>3.1</v>
          </cell>
          <cell r="J2746">
            <v>2640</v>
          </cell>
          <cell r="K2746">
            <v>92</v>
          </cell>
          <cell r="L2746">
            <v>28</v>
          </cell>
          <cell r="M2746">
            <v>0.65</v>
          </cell>
          <cell r="N2746">
            <v>18.673367328000001</v>
          </cell>
          <cell r="O2746">
            <v>291.30453031680003</v>
          </cell>
        </row>
        <row r="2747">
          <cell r="A2747">
            <v>54970</v>
          </cell>
          <cell r="B2747" t="str">
            <v>28gg, 30D, SJ, Orizio</v>
          </cell>
          <cell r="C2747" t="str">
            <v>28</v>
          </cell>
          <cell r="D2747" t="str">
            <v>40</v>
          </cell>
          <cell r="E2747" t="str">
            <v>Ne</v>
          </cell>
          <cell r="F2747">
            <v>40</v>
          </cell>
          <cell r="G2747" t="str">
            <v>1/40Ne RS Cotton Marl (CC42BL21532-R70)</v>
          </cell>
          <cell r="H2747">
            <v>95</v>
          </cell>
          <cell r="I2747">
            <v>3</v>
          </cell>
          <cell r="J2747">
            <v>2640</v>
          </cell>
          <cell r="K2747">
            <v>92</v>
          </cell>
          <cell r="L2747">
            <v>28</v>
          </cell>
          <cell r="M2747">
            <v>0.65</v>
          </cell>
          <cell r="N2747">
            <v>18.071000640000001</v>
          </cell>
          <cell r="O2747">
            <v>281.90760998400003</v>
          </cell>
        </row>
        <row r="2748">
          <cell r="A2748">
            <v>54971</v>
          </cell>
          <cell r="B2748" t="str">
            <v>28gg, 30D, SJ, Orizio</v>
          </cell>
          <cell r="C2748" t="str">
            <v>28</v>
          </cell>
          <cell r="D2748" t="str">
            <v>40</v>
          </cell>
          <cell r="E2748" t="str">
            <v>Ne</v>
          </cell>
          <cell r="F2748">
            <v>40</v>
          </cell>
          <cell r="G2748" t="str">
            <v>1/40Ne RS Cotton Marl (CC06Pk23734-S30)</v>
          </cell>
          <cell r="H2748">
            <v>95</v>
          </cell>
          <cell r="I2748">
            <v>3</v>
          </cell>
          <cell r="J2748">
            <v>2640</v>
          </cell>
          <cell r="K2748">
            <v>92</v>
          </cell>
          <cell r="L2748">
            <v>28</v>
          </cell>
          <cell r="M2748">
            <v>0.65</v>
          </cell>
          <cell r="N2748">
            <v>18.071000640000001</v>
          </cell>
          <cell r="O2748">
            <v>281.90760998400003</v>
          </cell>
        </row>
        <row r="2749">
          <cell r="A2749">
            <v>54972</v>
          </cell>
          <cell r="B2749" t="str">
            <v>28gg, 30D, SJ, Orizio</v>
          </cell>
          <cell r="C2749" t="str">
            <v>28</v>
          </cell>
          <cell r="D2749" t="str">
            <v>40</v>
          </cell>
          <cell r="E2749" t="str">
            <v>Ne</v>
          </cell>
          <cell r="F2749">
            <v>40</v>
          </cell>
          <cell r="G2749" t="str">
            <v>1/40Ne RS Cotton Marl (CC04BK23111-S80)</v>
          </cell>
          <cell r="H2749">
            <v>95</v>
          </cell>
          <cell r="I2749">
            <v>3</v>
          </cell>
          <cell r="J2749">
            <v>2640</v>
          </cell>
          <cell r="K2749">
            <v>92</v>
          </cell>
          <cell r="L2749">
            <v>28</v>
          </cell>
          <cell r="M2749">
            <v>0.65</v>
          </cell>
          <cell r="N2749">
            <v>18.071000640000001</v>
          </cell>
          <cell r="O2749">
            <v>281.90760998400003</v>
          </cell>
        </row>
        <row r="2750">
          <cell r="A2750">
            <v>54973</v>
          </cell>
          <cell r="B2750" t="str">
            <v>24gg, 30D, SJ, Orizio</v>
          </cell>
          <cell r="C2750" t="str">
            <v>24</v>
          </cell>
          <cell r="D2750" t="str">
            <v>20</v>
          </cell>
          <cell r="E2750" t="str">
            <v>Ne</v>
          </cell>
          <cell r="F2750">
            <v>20</v>
          </cell>
          <cell r="G2750" t="str">
            <v>1/20Ne RS Organic Cotton Marl CC04BK23111-S80</v>
          </cell>
          <cell r="H2750">
            <v>100</v>
          </cell>
          <cell r="I2750">
            <v>3.2</v>
          </cell>
          <cell r="J2750">
            <v>2220</v>
          </cell>
          <cell r="K2750">
            <v>92</v>
          </cell>
          <cell r="L2750">
            <v>26</v>
          </cell>
          <cell r="M2750">
            <v>0.65</v>
          </cell>
          <cell r="N2750">
            <v>30.102688512</v>
          </cell>
          <cell r="O2750">
            <v>469.60194078720002</v>
          </cell>
        </row>
        <row r="2751">
          <cell r="A2751">
            <v>54974</v>
          </cell>
          <cell r="B2751" t="str">
            <v>24gg, 30D, SJ, Orizio</v>
          </cell>
          <cell r="C2751" t="str">
            <v>24</v>
          </cell>
          <cell r="D2751" t="str">
            <v>20</v>
          </cell>
          <cell r="E2751" t="str">
            <v>Ne</v>
          </cell>
          <cell r="F2751">
            <v>20</v>
          </cell>
          <cell r="G2751" t="str">
            <v>1/20Ne RS Organic Cotton Marl (CC30BK23112)</v>
          </cell>
          <cell r="H2751">
            <v>100</v>
          </cell>
          <cell r="I2751">
            <v>3.2</v>
          </cell>
          <cell r="J2751">
            <v>2220</v>
          </cell>
          <cell r="K2751">
            <v>92</v>
          </cell>
          <cell r="L2751">
            <v>26</v>
          </cell>
          <cell r="M2751">
            <v>0.65</v>
          </cell>
          <cell r="N2751">
            <v>30.102688512</v>
          </cell>
          <cell r="O2751">
            <v>469.60194078720002</v>
          </cell>
        </row>
        <row r="2752">
          <cell r="A2752">
            <v>54975</v>
          </cell>
          <cell r="B2752" t="str">
            <v>28gg, 30D, SJ, Santec</v>
          </cell>
          <cell r="C2752" t="str">
            <v>28</v>
          </cell>
          <cell r="D2752" t="str">
            <v>30</v>
          </cell>
          <cell r="E2752" t="str">
            <v>Ne</v>
          </cell>
          <cell r="F2752">
            <v>30</v>
          </cell>
          <cell r="G2752" t="str">
            <v>1/30Ne RS Cotton Marl (CC42BL21532 -R70)</v>
          </cell>
          <cell r="H2752">
            <v>92</v>
          </cell>
          <cell r="I2752">
            <v>3.3</v>
          </cell>
          <cell r="J2752">
            <v>2640</v>
          </cell>
          <cell r="K2752">
            <v>92</v>
          </cell>
          <cell r="L2752">
            <v>28</v>
          </cell>
          <cell r="M2752">
            <v>0.7</v>
          </cell>
          <cell r="N2752">
            <v>26.504134271999995</v>
          </cell>
          <cell r="O2752">
            <v>445.26945576959986</v>
          </cell>
        </row>
        <row r="2753">
          <cell r="A2753">
            <v>54976</v>
          </cell>
          <cell r="B2753" t="str">
            <v>28gg, 30D, SJ, Santec</v>
          </cell>
          <cell r="C2753" t="str">
            <v>28</v>
          </cell>
          <cell r="D2753" t="str">
            <v>30</v>
          </cell>
          <cell r="E2753" t="str">
            <v>Ne</v>
          </cell>
          <cell r="F2753">
            <v>30</v>
          </cell>
          <cell r="G2753" t="str">
            <v>1/30Ne RS Combed Cotton Marl CC04BK23111-S80</v>
          </cell>
          <cell r="H2753">
            <v>92</v>
          </cell>
          <cell r="I2753">
            <v>3.3</v>
          </cell>
          <cell r="J2753">
            <v>2640</v>
          </cell>
          <cell r="K2753">
            <v>92</v>
          </cell>
          <cell r="L2753">
            <v>28</v>
          </cell>
          <cell r="M2753">
            <v>0.7</v>
          </cell>
          <cell r="N2753">
            <v>26.504134271999995</v>
          </cell>
          <cell r="O2753">
            <v>445.26945576959986</v>
          </cell>
        </row>
        <row r="2754">
          <cell r="A2754">
            <v>54977</v>
          </cell>
          <cell r="B2754" t="str">
            <v>28gg, 30D, SJ, Santec</v>
          </cell>
          <cell r="C2754" t="str">
            <v>28</v>
          </cell>
          <cell r="D2754" t="str">
            <v>30</v>
          </cell>
          <cell r="E2754" t="str">
            <v>Ne</v>
          </cell>
          <cell r="F2754">
            <v>30</v>
          </cell>
          <cell r="G2754" t="str">
            <v>1/30Ne RS Cotton Marl (CC30BK23112)</v>
          </cell>
          <cell r="H2754">
            <v>92</v>
          </cell>
          <cell r="I2754">
            <v>3.3</v>
          </cell>
          <cell r="J2754">
            <v>2640</v>
          </cell>
          <cell r="K2754">
            <v>92</v>
          </cell>
          <cell r="L2754">
            <v>28</v>
          </cell>
          <cell r="M2754">
            <v>0.7</v>
          </cell>
          <cell r="N2754">
            <v>26.504134271999995</v>
          </cell>
          <cell r="O2754">
            <v>445.26945576959986</v>
          </cell>
        </row>
        <row r="2755">
          <cell r="A2755">
            <v>54978</v>
          </cell>
          <cell r="B2755" t="str">
            <v>28gg, 30D, SJ, Santec</v>
          </cell>
          <cell r="C2755" t="str">
            <v>28</v>
          </cell>
          <cell r="D2755" t="str">
            <v>30</v>
          </cell>
          <cell r="E2755" t="str">
            <v>Ne</v>
          </cell>
          <cell r="F2755">
            <v>30</v>
          </cell>
          <cell r="G2755" t="str">
            <v>1/30Ne RS Cotton Marl (OC08BK20923AS70)</v>
          </cell>
          <cell r="H2755">
            <v>92</v>
          </cell>
          <cell r="I2755">
            <v>3.3</v>
          </cell>
          <cell r="J2755">
            <v>2640</v>
          </cell>
          <cell r="K2755">
            <v>92</v>
          </cell>
          <cell r="L2755">
            <v>28</v>
          </cell>
          <cell r="M2755">
            <v>0.7</v>
          </cell>
          <cell r="N2755">
            <v>26.504134271999995</v>
          </cell>
          <cell r="O2755">
            <v>445.26945576959986</v>
          </cell>
        </row>
        <row r="2756">
          <cell r="A2756">
            <v>54979</v>
          </cell>
          <cell r="B2756" t="str">
            <v>28gg, 30D, SJ, Santec</v>
          </cell>
          <cell r="C2756" t="str">
            <v>28</v>
          </cell>
          <cell r="D2756" t="str">
            <v>30</v>
          </cell>
          <cell r="E2756" t="str">
            <v>Ne</v>
          </cell>
          <cell r="F2756">
            <v>30</v>
          </cell>
          <cell r="G2756" t="str">
            <v>1/30Ne RS Cotton Marl (CC01BR23744-S40)</v>
          </cell>
          <cell r="H2756">
            <v>92</v>
          </cell>
          <cell r="I2756">
            <v>3.3</v>
          </cell>
          <cell r="J2756">
            <v>2640</v>
          </cell>
          <cell r="K2756">
            <v>92</v>
          </cell>
          <cell r="L2756">
            <v>28</v>
          </cell>
          <cell r="M2756">
            <v>0.7</v>
          </cell>
          <cell r="N2756">
            <v>26.504134271999995</v>
          </cell>
          <cell r="O2756">
            <v>445.26945576959986</v>
          </cell>
        </row>
        <row r="2757">
          <cell r="A2757">
            <v>54980</v>
          </cell>
          <cell r="B2757" t="str">
            <v>28gg, 30D, SJ, Santec</v>
          </cell>
          <cell r="C2757" t="str">
            <v>28</v>
          </cell>
          <cell r="D2757" t="str">
            <v>30</v>
          </cell>
          <cell r="E2757" t="str">
            <v>Ne</v>
          </cell>
          <cell r="F2757">
            <v>30</v>
          </cell>
          <cell r="G2757" t="str">
            <v>1/30Ne RS Cotton Marl (HH465)</v>
          </cell>
          <cell r="H2757">
            <v>92</v>
          </cell>
          <cell r="I2757">
            <v>3.3</v>
          </cell>
          <cell r="J2757">
            <v>2640</v>
          </cell>
          <cell r="K2757">
            <v>92</v>
          </cell>
          <cell r="L2757">
            <v>28</v>
          </cell>
          <cell r="M2757">
            <v>0.7</v>
          </cell>
          <cell r="N2757">
            <v>26.504134271999995</v>
          </cell>
          <cell r="O2757">
            <v>445.26945576959986</v>
          </cell>
        </row>
        <row r="2758">
          <cell r="A2758">
            <v>54986</v>
          </cell>
          <cell r="B2758" t="str">
            <v>28gg, 30D, SJ, Santec</v>
          </cell>
          <cell r="C2758" t="str">
            <v>28</v>
          </cell>
          <cell r="D2758" t="str">
            <v>30</v>
          </cell>
          <cell r="E2758" t="str">
            <v>Ne</v>
          </cell>
          <cell r="F2758">
            <v>30</v>
          </cell>
          <cell r="G2758" t="str">
            <v>1/30Ne RS Cotton Marl (H431 CC83GR23239A)</v>
          </cell>
          <cell r="H2758">
            <v>92</v>
          </cell>
          <cell r="I2758">
            <v>3.3</v>
          </cell>
          <cell r="J2758">
            <v>2640</v>
          </cell>
          <cell r="K2758">
            <v>92</v>
          </cell>
          <cell r="L2758">
            <v>28</v>
          </cell>
          <cell r="M2758">
            <v>0.65</v>
          </cell>
          <cell r="N2758">
            <v>26.504134271999995</v>
          </cell>
          <cell r="O2758">
            <v>413.46449464319994</v>
          </cell>
        </row>
        <row r="2759">
          <cell r="A2759">
            <v>54987</v>
          </cell>
          <cell r="B2759" t="str">
            <v>28gg, 30D, SJ, Santec</v>
          </cell>
          <cell r="C2759" t="str">
            <v>28</v>
          </cell>
          <cell r="D2759" t="str">
            <v>30</v>
          </cell>
          <cell r="E2759" t="str">
            <v>Ne</v>
          </cell>
          <cell r="F2759">
            <v>30</v>
          </cell>
          <cell r="G2759" t="str">
            <v>1/30Ne RS Combed Cotton Marl CC04BK23111-S80</v>
          </cell>
          <cell r="H2759">
            <v>92</v>
          </cell>
          <cell r="I2759">
            <v>3.3</v>
          </cell>
          <cell r="J2759">
            <v>2640</v>
          </cell>
          <cell r="K2759">
            <v>92</v>
          </cell>
          <cell r="L2759">
            <v>28</v>
          </cell>
          <cell r="M2759">
            <v>0.65</v>
          </cell>
          <cell r="N2759">
            <v>26.504134271999995</v>
          </cell>
          <cell r="O2759">
            <v>413.46449464319994</v>
          </cell>
        </row>
        <row r="2760">
          <cell r="A2760">
            <v>54988</v>
          </cell>
          <cell r="B2760" t="str">
            <v>28gg, 30D, SJ, Santec</v>
          </cell>
          <cell r="C2760" t="str">
            <v>28</v>
          </cell>
          <cell r="D2760" t="str">
            <v>30</v>
          </cell>
          <cell r="E2760" t="str">
            <v>Ne</v>
          </cell>
          <cell r="F2760">
            <v>30</v>
          </cell>
          <cell r="G2760" t="str">
            <v>1/30Ne RS Cotton Marl (CC06PK23734-S30 )</v>
          </cell>
          <cell r="H2760">
            <v>92</v>
          </cell>
          <cell r="I2760">
            <v>3.3</v>
          </cell>
          <cell r="J2760">
            <v>2640</v>
          </cell>
          <cell r="K2760">
            <v>92</v>
          </cell>
          <cell r="L2760">
            <v>28</v>
          </cell>
          <cell r="M2760">
            <v>0.65</v>
          </cell>
          <cell r="N2760">
            <v>26.504134271999995</v>
          </cell>
          <cell r="O2760">
            <v>413.46449464319994</v>
          </cell>
        </row>
        <row r="2761">
          <cell r="A2761">
            <v>54989</v>
          </cell>
          <cell r="B2761" t="str">
            <v>28gg, 30D, SJ, Santec</v>
          </cell>
          <cell r="C2761" t="str">
            <v>28</v>
          </cell>
          <cell r="D2761" t="str">
            <v>30</v>
          </cell>
          <cell r="E2761" t="str">
            <v>Ne</v>
          </cell>
          <cell r="F2761">
            <v>30</v>
          </cell>
          <cell r="G2761" t="str">
            <v>1/30Ne RS Cotton Marl (OC08BK20923AS70)</v>
          </cell>
          <cell r="H2761">
            <v>92</v>
          </cell>
          <cell r="I2761">
            <v>3.3</v>
          </cell>
          <cell r="J2761">
            <v>2640</v>
          </cell>
          <cell r="K2761">
            <v>92</v>
          </cell>
          <cell r="L2761">
            <v>28</v>
          </cell>
          <cell r="M2761">
            <v>0.65</v>
          </cell>
          <cell r="N2761">
            <v>26.504134271999995</v>
          </cell>
          <cell r="O2761">
            <v>413.46449464319994</v>
          </cell>
        </row>
        <row r="2762">
          <cell r="A2762">
            <v>54990</v>
          </cell>
          <cell r="B2762" t="str">
            <v>28gg, 30D, SJ, Santec</v>
          </cell>
          <cell r="C2762" t="str">
            <v>28</v>
          </cell>
          <cell r="D2762" t="str">
            <v>30</v>
          </cell>
          <cell r="E2762" t="str">
            <v>Ne</v>
          </cell>
          <cell r="F2762">
            <v>30</v>
          </cell>
          <cell r="G2762" t="str">
            <v>1/30Ne RS Cotton Marl (CC42BL21532 -R70)</v>
          </cell>
          <cell r="H2762">
            <v>92</v>
          </cell>
          <cell r="I2762">
            <v>3.3</v>
          </cell>
          <cell r="J2762">
            <v>2640</v>
          </cell>
          <cell r="K2762">
            <v>92</v>
          </cell>
          <cell r="L2762">
            <v>28</v>
          </cell>
          <cell r="M2762">
            <v>0.65</v>
          </cell>
          <cell r="N2762">
            <v>26.504134271999995</v>
          </cell>
          <cell r="O2762">
            <v>413.46449464319994</v>
          </cell>
        </row>
        <row r="2763">
          <cell r="A2763">
            <v>54991</v>
          </cell>
          <cell r="B2763" t="str">
            <v>28gg, 30D, SJ, Orizio</v>
          </cell>
          <cell r="C2763" t="str">
            <v>28</v>
          </cell>
          <cell r="D2763" t="str">
            <v>30</v>
          </cell>
          <cell r="E2763" t="str">
            <v>Ne</v>
          </cell>
          <cell r="F2763">
            <v>30</v>
          </cell>
          <cell r="G2763" t="str">
            <v>1/30Ne RS Combed Cotton Marl CC04BK23111-S80</v>
          </cell>
          <cell r="H2763">
            <v>100</v>
          </cell>
          <cell r="I2763">
            <v>2.6</v>
          </cell>
          <cell r="J2763">
            <v>2640</v>
          </cell>
          <cell r="K2763">
            <v>92</v>
          </cell>
          <cell r="L2763">
            <v>26</v>
          </cell>
          <cell r="M2763">
            <v>0.65</v>
          </cell>
          <cell r="N2763">
            <v>19.390470528000005</v>
          </cell>
          <cell r="O2763">
            <v>302.49134023680006</v>
          </cell>
        </row>
        <row r="2764">
          <cell r="A2764">
            <v>54992</v>
          </cell>
          <cell r="B2764" t="str">
            <v>28gg, 30D, SJ, Orizio</v>
          </cell>
          <cell r="C2764" t="str">
            <v>28</v>
          </cell>
          <cell r="D2764" t="str">
            <v>30</v>
          </cell>
          <cell r="E2764" t="str">
            <v>Ne</v>
          </cell>
          <cell r="F2764">
            <v>30</v>
          </cell>
          <cell r="G2764" t="str">
            <v>1/30Ne RS Cotton Marl (CC30BK23112)</v>
          </cell>
          <cell r="H2764">
            <v>100</v>
          </cell>
          <cell r="I2764">
            <v>2.6</v>
          </cell>
          <cell r="J2764">
            <v>2640</v>
          </cell>
          <cell r="K2764">
            <v>92</v>
          </cell>
          <cell r="L2764">
            <v>26</v>
          </cell>
          <cell r="M2764">
            <v>0.65</v>
          </cell>
          <cell r="N2764">
            <v>19.390470528000005</v>
          </cell>
          <cell r="O2764">
            <v>302.49134023680006</v>
          </cell>
        </row>
        <row r="2765">
          <cell r="A2765">
            <v>54993</v>
          </cell>
          <cell r="B2765" t="str">
            <v>28gg, 30D, SJ, Orizio</v>
          </cell>
          <cell r="C2765" t="str">
            <v>28</v>
          </cell>
          <cell r="D2765" t="str">
            <v>30</v>
          </cell>
          <cell r="E2765" t="str">
            <v>Ne</v>
          </cell>
          <cell r="F2765">
            <v>30</v>
          </cell>
          <cell r="G2765" t="str">
            <v>1/30Ne RS Cotton Marl (CC06PK23734-S30 )</v>
          </cell>
          <cell r="H2765">
            <v>100</v>
          </cell>
          <cell r="I2765">
            <v>2.6</v>
          </cell>
          <cell r="J2765">
            <v>2640</v>
          </cell>
          <cell r="K2765">
            <v>92</v>
          </cell>
          <cell r="L2765">
            <v>26</v>
          </cell>
          <cell r="M2765">
            <v>0.65</v>
          </cell>
          <cell r="N2765">
            <v>19.390470528000005</v>
          </cell>
          <cell r="O2765">
            <v>302.49134023680006</v>
          </cell>
        </row>
        <row r="2766">
          <cell r="A2766">
            <v>54994</v>
          </cell>
          <cell r="B2766" t="str">
            <v>28gg, 30D, SJ, Orizio</v>
          </cell>
          <cell r="C2766" t="str">
            <v>28</v>
          </cell>
          <cell r="D2766" t="str">
            <v>30</v>
          </cell>
          <cell r="E2766" t="str">
            <v>Ne</v>
          </cell>
          <cell r="F2766">
            <v>30</v>
          </cell>
          <cell r="G2766" t="str">
            <v>1/30Ne RS Cotton Marl (HH465)</v>
          </cell>
          <cell r="H2766">
            <v>100</v>
          </cell>
          <cell r="I2766">
            <v>2.6</v>
          </cell>
          <cell r="J2766">
            <v>2640</v>
          </cell>
          <cell r="K2766">
            <v>92</v>
          </cell>
          <cell r="L2766">
            <v>26</v>
          </cell>
          <cell r="M2766">
            <v>0.65</v>
          </cell>
          <cell r="N2766">
            <v>19.390470528000005</v>
          </cell>
          <cell r="O2766">
            <v>302.49134023680006</v>
          </cell>
        </row>
        <row r="2767">
          <cell r="A2767">
            <v>55007</v>
          </cell>
          <cell r="B2767" t="str">
            <v>28gg, 30D, SJ, Orizio</v>
          </cell>
          <cell r="C2767" t="str">
            <v>28</v>
          </cell>
          <cell r="D2767" t="str">
            <v>30</v>
          </cell>
          <cell r="E2767" t="str">
            <v>Ne</v>
          </cell>
          <cell r="F2767">
            <v>30</v>
          </cell>
          <cell r="G2767" t="str">
            <v>1/30Ne RS Combed Cotton</v>
          </cell>
          <cell r="H2767">
            <v>95</v>
          </cell>
          <cell r="I2767">
            <v>3</v>
          </cell>
          <cell r="J2767">
            <v>2640</v>
          </cell>
          <cell r="K2767">
            <v>92</v>
          </cell>
          <cell r="L2767">
            <v>28</v>
          </cell>
          <cell r="M2767">
            <v>0.7</v>
          </cell>
          <cell r="N2767">
            <v>24.094667520000002</v>
          </cell>
          <cell r="O2767">
            <v>404.79041433600003</v>
          </cell>
        </row>
        <row r="2768">
          <cell r="A2768">
            <v>55008</v>
          </cell>
          <cell r="B2768" t="str">
            <v>28gg, 30D, SJ, Orizio</v>
          </cell>
          <cell r="C2768" t="str">
            <v>28</v>
          </cell>
          <cell r="D2768" t="str">
            <v>30</v>
          </cell>
          <cell r="E2768" t="str">
            <v>Ne</v>
          </cell>
          <cell r="F2768">
            <v>30</v>
          </cell>
          <cell r="G2768" t="str">
            <v>1/30Ne RS Cotton Marl  (H138 / B38)</v>
          </cell>
          <cell r="H2768">
            <v>95</v>
          </cell>
          <cell r="I2768">
            <v>3</v>
          </cell>
          <cell r="J2768">
            <v>2640</v>
          </cell>
          <cell r="K2768">
            <v>92</v>
          </cell>
          <cell r="L2768">
            <v>28</v>
          </cell>
          <cell r="M2768">
            <v>0.7</v>
          </cell>
          <cell r="N2768">
            <v>24.094667520000002</v>
          </cell>
          <cell r="O2768">
            <v>404.79041433600003</v>
          </cell>
        </row>
        <row r="2769">
          <cell r="A2769">
            <v>55009</v>
          </cell>
          <cell r="B2769" t="str">
            <v>28gg, 30D, SJ, Orizio</v>
          </cell>
          <cell r="C2769" t="str">
            <v>28</v>
          </cell>
          <cell r="D2769" t="str">
            <v>28</v>
          </cell>
          <cell r="E2769" t="str">
            <v>Ne</v>
          </cell>
          <cell r="F2769">
            <v>28</v>
          </cell>
          <cell r="G2769" t="str">
            <v>1/28Ne RS Cotton Marl (H185)</v>
          </cell>
          <cell r="H2769">
            <v>95</v>
          </cell>
          <cell r="I2769">
            <v>3.35</v>
          </cell>
          <cell r="J2769">
            <v>2640</v>
          </cell>
          <cell r="K2769">
            <v>92</v>
          </cell>
          <cell r="L2769">
            <v>28</v>
          </cell>
          <cell r="M2769">
            <v>0.7</v>
          </cell>
          <cell r="N2769">
            <v>28.82754864</v>
          </cell>
          <cell r="O2769">
            <v>484.30281715199999</v>
          </cell>
        </row>
        <row r="2770">
          <cell r="A2770">
            <v>55010</v>
          </cell>
          <cell r="B2770" t="str">
            <v>28gg, 30D, SJ, Orizio</v>
          </cell>
          <cell r="C2770" t="str">
            <v>28</v>
          </cell>
          <cell r="D2770" t="str">
            <v>30</v>
          </cell>
          <cell r="E2770" t="str">
            <v>Ne</v>
          </cell>
          <cell r="F2770">
            <v>30</v>
          </cell>
          <cell r="G2770" t="str">
            <v>1/30Ne RS Organic Cotton Marl (CC04BK23111-S80)</v>
          </cell>
          <cell r="H2770">
            <v>100</v>
          </cell>
          <cell r="I2770">
            <v>2.6</v>
          </cell>
          <cell r="J2770">
            <v>2640</v>
          </cell>
          <cell r="K2770">
            <v>92</v>
          </cell>
          <cell r="L2770">
            <v>26</v>
          </cell>
          <cell r="M2770">
            <v>0.65</v>
          </cell>
          <cell r="N2770">
            <v>19.390470528000005</v>
          </cell>
          <cell r="O2770">
            <v>302.49134023680006</v>
          </cell>
        </row>
        <row r="2771">
          <cell r="A2771">
            <v>55013</v>
          </cell>
          <cell r="B2771" t="str">
            <v>28gg, 30D, SJ, Santec</v>
          </cell>
          <cell r="C2771" t="str">
            <v>28</v>
          </cell>
          <cell r="D2771" t="str">
            <v>30</v>
          </cell>
          <cell r="E2771" t="str">
            <v>Ne</v>
          </cell>
          <cell r="F2771">
            <v>30</v>
          </cell>
          <cell r="G2771" t="str">
            <v>1/30Ne RS Cotton Marl (CC30BK23112)</v>
          </cell>
          <cell r="H2771">
            <v>92</v>
          </cell>
          <cell r="I2771">
            <v>3.3</v>
          </cell>
          <cell r="J2771">
            <v>2640</v>
          </cell>
          <cell r="K2771">
            <v>92</v>
          </cell>
          <cell r="L2771">
            <v>28</v>
          </cell>
          <cell r="M2771">
            <v>0.65</v>
          </cell>
          <cell r="N2771">
            <v>26.504134271999995</v>
          </cell>
          <cell r="O2771">
            <v>413.46449464319994</v>
          </cell>
        </row>
        <row r="2772">
          <cell r="A2772">
            <v>55029</v>
          </cell>
          <cell r="B2772" t="str">
            <v>28gg, 30D, SJ, Orizio</v>
          </cell>
          <cell r="C2772" t="str">
            <v>28</v>
          </cell>
          <cell r="D2772" t="str">
            <v>30</v>
          </cell>
          <cell r="E2772" t="str">
            <v>Ne</v>
          </cell>
          <cell r="F2772">
            <v>30</v>
          </cell>
          <cell r="G2772" t="str">
            <v>1/30Ne RS Cotton Marl (VMBL76)</v>
          </cell>
          <cell r="H2772">
            <v>100</v>
          </cell>
          <cell r="I2772">
            <v>2.6</v>
          </cell>
          <cell r="J2772">
            <v>2640</v>
          </cell>
          <cell r="K2772">
            <v>92</v>
          </cell>
          <cell r="L2772">
            <v>26</v>
          </cell>
          <cell r="M2772">
            <v>0.75</v>
          </cell>
          <cell r="N2772">
            <v>19.390470528000005</v>
          </cell>
          <cell r="O2772">
            <v>349.0284695040001</v>
          </cell>
        </row>
        <row r="2773">
          <cell r="A2773">
            <v>55030</v>
          </cell>
          <cell r="B2773" t="str">
            <v>28gg, 30D, SJ, Orizio</v>
          </cell>
          <cell r="C2773" t="str">
            <v>28</v>
          </cell>
          <cell r="D2773" t="str">
            <v>30</v>
          </cell>
          <cell r="E2773" t="str">
            <v>Ne</v>
          </cell>
          <cell r="F2773">
            <v>30</v>
          </cell>
          <cell r="G2773" t="str">
            <v>1/30Ne RS Cotton Marl (CC80BK23113)</v>
          </cell>
          <cell r="H2773">
            <v>100</v>
          </cell>
          <cell r="I2773">
            <v>2.6</v>
          </cell>
          <cell r="J2773">
            <v>2640</v>
          </cell>
          <cell r="K2773">
            <v>92</v>
          </cell>
          <cell r="L2773">
            <v>26</v>
          </cell>
          <cell r="M2773">
            <v>0.75</v>
          </cell>
          <cell r="N2773">
            <v>19.390470528000005</v>
          </cell>
          <cell r="O2773">
            <v>349.0284695040001</v>
          </cell>
        </row>
        <row r="2774">
          <cell r="A2774">
            <v>55037</v>
          </cell>
          <cell r="B2774" t="str">
            <v>28gg, 30D, SJ, Santec</v>
          </cell>
          <cell r="C2774" t="str">
            <v>28</v>
          </cell>
          <cell r="D2774" t="str">
            <v>40</v>
          </cell>
          <cell r="E2774" t="str">
            <v>Ne</v>
          </cell>
          <cell r="F2774">
            <v>40</v>
          </cell>
          <cell r="G2774" t="str">
            <v>1/40Ne RS Cotton Marl B6697</v>
          </cell>
          <cell r="H2774">
            <v>95</v>
          </cell>
          <cell r="I2774">
            <v>3.1</v>
          </cell>
          <cell r="J2774">
            <v>2640</v>
          </cell>
          <cell r="K2774">
            <v>92</v>
          </cell>
          <cell r="L2774">
            <v>28</v>
          </cell>
          <cell r="M2774">
            <v>0.65</v>
          </cell>
          <cell r="N2774">
            <v>18.673367328000001</v>
          </cell>
          <cell r="O2774">
            <v>291.30453031680003</v>
          </cell>
        </row>
        <row r="2775">
          <cell r="A2775">
            <v>55038</v>
          </cell>
          <cell r="B2775" t="str">
            <v>28gg, 30D, SJ, Santec</v>
          </cell>
          <cell r="C2775" t="str">
            <v>28</v>
          </cell>
          <cell r="D2775" t="str">
            <v>40</v>
          </cell>
          <cell r="E2775" t="str">
            <v>Ne</v>
          </cell>
          <cell r="F2775">
            <v>40</v>
          </cell>
          <cell r="G2775" t="str">
            <v>1/40Ne RS Cotton Marl (B5599)</v>
          </cell>
          <cell r="H2775">
            <v>95</v>
          </cell>
          <cell r="I2775">
            <v>3.1</v>
          </cell>
          <cell r="J2775">
            <v>2640</v>
          </cell>
          <cell r="K2775">
            <v>92</v>
          </cell>
          <cell r="L2775">
            <v>28</v>
          </cell>
          <cell r="M2775">
            <v>0.65</v>
          </cell>
          <cell r="N2775">
            <v>18.673367328000001</v>
          </cell>
          <cell r="O2775">
            <v>291.30453031680003</v>
          </cell>
        </row>
        <row r="2776">
          <cell r="A2776">
            <v>55055</v>
          </cell>
          <cell r="B2776" t="str">
            <v>28gg, 30D, SJ, Orizio</v>
          </cell>
          <cell r="C2776" t="str">
            <v>28</v>
          </cell>
          <cell r="D2776" t="str">
            <v>40</v>
          </cell>
          <cell r="E2776" t="str">
            <v>Ne</v>
          </cell>
          <cell r="F2776">
            <v>40</v>
          </cell>
          <cell r="G2776" t="str">
            <v>1/40Ne RS Supima Cotton</v>
          </cell>
          <cell r="H2776">
            <v>100</v>
          </cell>
          <cell r="I2776">
            <v>2.5</v>
          </cell>
          <cell r="J2776">
            <v>2640</v>
          </cell>
          <cell r="K2776">
            <v>92</v>
          </cell>
          <cell r="L2776">
            <v>26</v>
          </cell>
          <cell r="M2776">
            <v>0.7</v>
          </cell>
          <cell r="N2776">
            <v>13.9835124</v>
          </cell>
          <cell r="O2776">
            <v>234.92300832000001</v>
          </cell>
        </row>
        <row r="2777">
          <cell r="A2777">
            <v>55079</v>
          </cell>
          <cell r="B2777" t="str">
            <v>28gg, 30D, SJ, Orizio</v>
          </cell>
          <cell r="C2777" t="str">
            <v>28</v>
          </cell>
          <cell r="D2777" t="str">
            <v>26</v>
          </cell>
          <cell r="E2777" t="str">
            <v>Ne</v>
          </cell>
          <cell r="F2777">
            <v>26</v>
          </cell>
          <cell r="G2777" t="str">
            <v xml:space="preserve">1/26Ne RS BCI Combed Cotton </v>
          </cell>
          <cell r="H2777">
            <v>100</v>
          </cell>
          <cell r="I2777">
            <v>2.85</v>
          </cell>
          <cell r="J2777">
            <v>2640</v>
          </cell>
          <cell r="K2777">
            <v>92</v>
          </cell>
          <cell r="L2777">
            <v>26</v>
          </cell>
          <cell r="M2777">
            <v>0.6</v>
          </cell>
          <cell r="N2777">
            <v>24.524929440000005</v>
          </cell>
          <cell r="O2777">
            <v>372</v>
          </cell>
        </row>
        <row r="2778">
          <cell r="A2778">
            <v>55093</v>
          </cell>
          <cell r="B2778" t="str">
            <v>28gg, 30D, SJ, Santec</v>
          </cell>
          <cell r="C2778" t="str">
            <v>28</v>
          </cell>
          <cell r="D2778" t="str">
            <v>40</v>
          </cell>
          <cell r="E2778" t="str">
            <v>Ne</v>
          </cell>
          <cell r="F2778">
            <v>40</v>
          </cell>
          <cell r="G2778" t="str">
            <v xml:space="preserve">1/40Ne RS Compact Cotton </v>
          </cell>
          <cell r="H2778">
            <v>95</v>
          </cell>
          <cell r="I2778">
            <v>3</v>
          </cell>
          <cell r="J2778">
            <v>2640</v>
          </cell>
          <cell r="K2778">
            <v>92</v>
          </cell>
          <cell r="L2778">
            <v>28</v>
          </cell>
          <cell r="M2778">
            <v>0.7</v>
          </cell>
          <cell r="N2778">
            <v>18.071000640000001</v>
          </cell>
          <cell r="O2778">
            <v>303.59281075199999</v>
          </cell>
        </row>
        <row r="2779">
          <cell r="A2779">
            <v>55095</v>
          </cell>
          <cell r="B2779" t="str">
            <v>28gg, 30D, SJ, Santec</v>
          </cell>
          <cell r="C2779" t="str">
            <v>28</v>
          </cell>
          <cell r="D2779" t="str">
            <v>40</v>
          </cell>
          <cell r="E2779" t="str">
            <v>Ne</v>
          </cell>
          <cell r="F2779">
            <v>40</v>
          </cell>
          <cell r="G2779" t="str">
            <v>1/40Ne RS Compact Cotton Marl B8149</v>
          </cell>
          <cell r="H2779">
            <v>95</v>
          </cell>
          <cell r="I2779">
            <v>3</v>
          </cell>
          <cell r="J2779">
            <v>2640</v>
          </cell>
          <cell r="K2779">
            <v>92</v>
          </cell>
          <cell r="L2779">
            <v>28</v>
          </cell>
          <cell r="M2779">
            <v>0.65</v>
          </cell>
          <cell r="N2779">
            <v>18.071000640000001</v>
          </cell>
          <cell r="O2779">
            <v>281.90760998400003</v>
          </cell>
        </row>
        <row r="2780">
          <cell r="A2780">
            <v>55127</v>
          </cell>
          <cell r="B2780" t="str">
            <v>28gg, 30D, SJ, Orizio</v>
          </cell>
          <cell r="C2780" t="str">
            <v>28</v>
          </cell>
          <cell r="D2780" t="str">
            <v>30</v>
          </cell>
          <cell r="E2780" t="str">
            <v>Ne</v>
          </cell>
          <cell r="F2780">
            <v>30</v>
          </cell>
          <cell r="G2780" t="str">
            <v>1/30Ne RS Cotton Marl (CC24BK19516)</v>
          </cell>
          <cell r="H2780">
            <v>100</v>
          </cell>
          <cell r="I2780">
            <v>2.6</v>
          </cell>
          <cell r="J2780">
            <v>2640</v>
          </cell>
          <cell r="K2780">
            <v>92</v>
          </cell>
          <cell r="L2780">
            <v>26</v>
          </cell>
          <cell r="M2780">
            <v>0.6</v>
          </cell>
          <cell r="N2780">
            <v>19.390470528000005</v>
          </cell>
          <cell r="O2780">
            <v>273</v>
          </cell>
        </row>
        <row r="2781">
          <cell r="A2781">
            <v>55128</v>
          </cell>
          <cell r="B2781" t="str">
            <v>28gg, 30D, SJ, Orizio</v>
          </cell>
          <cell r="C2781" t="str">
            <v>28</v>
          </cell>
          <cell r="D2781" t="str">
            <v>30</v>
          </cell>
          <cell r="E2781" t="str">
            <v>Ne</v>
          </cell>
          <cell r="F2781">
            <v>30</v>
          </cell>
          <cell r="G2781" t="str">
            <v>1/30Ne RS Organic Cotton Marl (OC08BK20923 A S 70)</v>
          </cell>
          <cell r="H2781">
            <v>100</v>
          </cell>
          <cell r="I2781">
            <v>2.6</v>
          </cell>
          <cell r="J2781">
            <v>2640</v>
          </cell>
          <cell r="K2781">
            <v>92</v>
          </cell>
          <cell r="L2781">
            <v>26</v>
          </cell>
          <cell r="M2781">
            <v>0.65</v>
          </cell>
          <cell r="N2781">
            <v>19.390470528000005</v>
          </cell>
          <cell r="O2781">
            <v>302.49134023680006</v>
          </cell>
        </row>
        <row r="2782">
          <cell r="A2782">
            <v>55130</v>
          </cell>
          <cell r="B2782" t="str">
            <v>28gg, 30D, SJ, Santec</v>
          </cell>
          <cell r="C2782" t="str">
            <v>28</v>
          </cell>
          <cell r="D2782" t="str">
            <v>50</v>
          </cell>
          <cell r="E2782" t="str">
            <v>Ne</v>
          </cell>
          <cell r="F2782">
            <v>50</v>
          </cell>
          <cell r="G2782" t="str">
            <v>1/50Ne RS BCI Cotton/Cotton (60/40)</v>
          </cell>
          <cell r="H2782">
            <v>90</v>
          </cell>
          <cell r="I2782">
            <v>2.95</v>
          </cell>
          <cell r="J2782">
            <v>2640</v>
          </cell>
          <cell r="K2782">
            <v>92</v>
          </cell>
          <cell r="L2782">
            <v>28</v>
          </cell>
          <cell r="M2782">
            <v>0.7</v>
          </cell>
          <cell r="N2782">
            <v>14.215853836800003</v>
          </cell>
          <cell r="O2782">
            <v>238.82634445824002</v>
          </cell>
        </row>
        <row r="2783">
          <cell r="A2783">
            <v>55135</v>
          </cell>
          <cell r="B2783" t="str">
            <v>36gg, 30D, SJ, Orizio</v>
          </cell>
          <cell r="C2783" t="str">
            <v>36</v>
          </cell>
          <cell r="D2783" t="str">
            <v>60</v>
          </cell>
          <cell r="E2783" t="str">
            <v>Ne</v>
          </cell>
          <cell r="F2783">
            <v>60</v>
          </cell>
          <cell r="G2783" t="str">
            <v>1/60Ne RS Supima Cotton</v>
          </cell>
          <cell r="H2783">
            <v>92</v>
          </cell>
          <cell r="I2783">
            <v>2.2000000000000002</v>
          </cell>
          <cell r="J2783">
            <v>3384</v>
          </cell>
          <cell r="K2783">
            <v>92</v>
          </cell>
          <cell r="L2783">
            <v>28</v>
          </cell>
          <cell r="M2783">
            <v>0.7</v>
          </cell>
          <cell r="N2783">
            <v>11.324493734399999</v>
          </cell>
          <cell r="O2783">
            <v>190.25149473791998</v>
          </cell>
        </row>
        <row r="2784">
          <cell r="A2784">
            <v>55137</v>
          </cell>
          <cell r="B2784" t="str">
            <v>28gg, 30D, SJ, Orizio</v>
          </cell>
          <cell r="C2784" t="str">
            <v>28</v>
          </cell>
          <cell r="D2784" t="str">
            <v>26</v>
          </cell>
          <cell r="E2784" t="str">
            <v>Ne</v>
          </cell>
          <cell r="F2784">
            <v>26</v>
          </cell>
          <cell r="G2784" t="str">
            <v xml:space="preserve">1/26Ne RS BCI Compact Cotton </v>
          </cell>
          <cell r="H2784">
            <v>100</v>
          </cell>
          <cell r="I2784">
            <v>2.95</v>
          </cell>
          <cell r="J2784">
            <v>2640</v>
          </cell>
          <cell r="K2784">
            <v>92</v>
          </cell>
          <cell r="L2784">
            <v>26</v>
          </cell>
          <cell r="M2784">
            <v>0.7</v>
          </cell>
          <cell r="N2784">
            <v>25.38545328</v>
          </cell>
          <cell r="O2784">
            <v>426.47561510399998</v>
          </cell>
        </row>
        <row r="2785">
          <cell r="A2785">
            <v>55155</v>
          </cell>
          <cell r="B2785" t="str">
            <v>28gg, 30D, SJ, Santec</v>
          </cell>
          <cell r="C2785" t="str">
            <v>28</v>
          </cell>
          <cell r="D2785" t="str">
            <v>26</v>
          </cell>
          <cell r="E2785" t="str">
            <v>Ne</v>
          </cell>
          <cell r="F2785">
            <v>26</v>
          </cell>
          <cell r="G2785" t="str">
            <v>1/26Ne RS BCI Compact Cotton Marl B0827-HBCI100C429173</v>
          </cell>
          <cell r="H2785">
            <v>100</v>
          </cell>
          <cell r="I2785">
            <v>2.9</v>
          </cell>
          <cell r="J2785">
            <v>2640</v>
          </cell>
          <cell r="K2785">
            <v>92</v>
          </cell>
          <cell r="L2785">
            <v>26</v>
          </cell>
          <cell r="M2785">
            <v>0.65</v>
          </cell>
          <cell r="N2785">
            <v>24.955191359999993</v>
          </cell>
          <cell r="O2785">
            <v>389.30098521599984</v>
          </cell>
        </row>
        <row r="2786">
          <cell r="A2786">
            <v>55156</v>
          </cell>
          <cell r="B2786" t="str">
            <v>28gg, 30D, SJ, Santec</v>
          </cell>
          <cell r="C2786" t="str">
            <v>28</v>
          </cell>
          <cell r="D2786" t="str">
            <v>26</v>
          </cell>
          <cell r="E2786" t="str">
            <v>Ne</v>
          </cell>
          <cell r="F2786">
            <v>26</v>
          </cell>
          <cell r="G2786" t="str">
            <v>1/26Ne RS BCI Compact Cotton Marl B0874/HLC32583E-H</v>
          </cell>
          <cell r="H2786">
            <v>100</v>
          </cell>
          <cell r="I2786">
            <v>2.9</v>
          </cell>
          <cell r="J2786">
            <v>2640</v>
          </cell>
          <cell r="K2786">
            <v>92</v>
          </cell>
          <cell r="L2786">
            <v>26</v>
          </cell>
          <cell r="M2786">
            <v>0.65</v>
          </cell>
          <cell r="N2786">
            <v>24.955191359999993</v>
          </cell>
          <cell r="O2786">
            <v>389.30098521599984</v>
          </cell>
        </row>
        <row r="2787">
          <cell r="A2787">
            <v>55157</v>
          </cell>
          <cell r="B2787" t="str">
            <v>28gg, 30D, SJ, Santec</v>
          </cell>
          <cell r="C2787" t="str">
            <v>28</v>
          </cell>
          <cell r="D2787" t="str">
            <v>26</v>
          </cell>
          <cell r="E2787" t="str">
            <v>Ne</v>
          </cell>
          <cell r="F2787">
            <v>26</v>
          </cell>
          <cell r="G2787" t="str">
            <v>1/26Ne RS BCI Compact Cotton Marl B8929 - HCL423284</v>
          </cell>
          <cell r="H2787">
            <v>100</v>
          </cell>
          <cell r="I2787">
            <v>2.9</v>
          </cell>
          <cell r="J2787">
            <v>2640</v>
          </cell>
          <cell r="K2787">
            <v>92</v>
          </cell>
          <cell r="L2787">
            <v>26</v>
          </cell>
          <cell r="M2787">
            <v>0.65</v>
          </cell>
          <cell r="N2787">
            <v>24.955191359999993</v>
          </cell>
          <cell r="O2787">
            <v>389.30098521599984</v>
          </cell>
        </row>
        <row r="2788">
          <cell r="A2788">
            <v>55158</v>
          </cell>
          <cell r="B2788" t="str">
            <v>28gg, 30D, SJ, Santec</v>
          </cell>
          <cell r="C2788" t="str">
            <v>28</v>
          </cell>
          <cell r="D2788" t="str">
            <v>26</v>
          </cell>
          <cell r="E2788" t="str">
            <v>Ne</v>
          </cell>
          <cell r="F2788">
            <v>26</v>
          </cell>
          <cell r="G2788" t="str">
            <v>1/26Ne RS BCI Cotton Compact Marl B13/HA213252E</v>
          </cell>
          <cell r="H2788">
            <v>100</v>
          </cell>
          <cell r="I2788">
            <v>2.9</v>
          </cell>
          <cell r="J2788">
            <v>2640</v>
          </cell>
          <cell r="K2788">
            <v>92</v>
          </cell>
          <cell r="L2788">
            <v>26</v>
          </cell>
          <cell r="M2788">
            <v>0.65</v>
          </cell>
          <cell r="N2788">
            <v>24.955191359999993</v>
          </cell>
          <cell r="O2788">
            <v>389.30098521599984</v>
          </cell>
        </row>
        <row r="2789">
          <cell r="A2789">
            <v>55179</v>
          </cell>
          <cell r="B2789" t="str">
            <v>28gg, 30D, SJ, Santec</v>
          </cell>
          <cell r="C2789" t="str">
            <v>28</v>
          </cell>
          <cell r="D2789" t="str">
            <v>70</v>
          </cell>
          <cell r="E2789" t="str">
            <v>Nm</v>
          </cell>
          <cell r="F2789">
            <v>42</v>
          </cell>
          <cell r="G2789" t="str">
            <v>1/70Nm RS Micro Modal</v>
          </cell>
          <cell r="H2789">
            <v>95</v>
          </cell>
          <cell r="I2789">
            <v>2.9</v>
          </cell>
          <cell r="J2789">
            <v>2640</v>
          </cell>
          <cell r="K2789">
            <v>92</v>
          </cell>
          <cell r="L2789">
            <v>28</v>
          </cell>
          <cell r="M2789">
            <v>0.7</v>
          </cell>
          <cell r="N2789">
            <v>16.63679424</v>
          </cell>
          <cell r="O2789">
            <v>279.49814323199996</v>
          </cell>
        </row>
        <row r="2790">
          <cell r="A2790">
            <v>55183</v>
          </cell>
          <cell r="B2790" t="str">
            <v>28gg, 30D, SJ, Orizio</v>
          </cell>
          <cell r="C2790" t="str">
            <v>28</v>
          </cell>
          <cell r="D2790" t="str">
            <v>40</v>
          </cell>
          <cell r="E2790" t="str">
            <v>Ne</v>
          </cell>
          <cell r="F2790">
            <v>40</v>
          </cell>
          <cell r="G2790" t="str">
            <v>1/40Ne RS Supima Cotton /Micro Modal (45/55)</v>
          </cell>
          <cell r="H2790">
            <v>92</v>
          </cell>
          <cell r="I2790">
            <v>2.95</v>
          </cell>
          <cell r="J2790">
            <v>2640</v>
          </cell>
          <cell r="K2790">
            <v>92</v>
          </cell>
          <cell r="L2790">
            <v>28</v>
          </cell>
          <cell r="M2790">
            <v>0.7</v>
          </cell>
          <cell r="N2790">
            <v>17.769817296000003</v>
          </cell>
          <cell r="O2790">
            <v>298.53293057280007</v>
          </cell>
        </row>
        <row r="2791">
          <cell r="A2791">
            <v>55198</v>
          </cell>
          <cell r="B2791" t="str">
            <v>18gg, 30D, SJ, Orizio</v>
          </cell>
          <cell r="C2791" t="str">
            <v>18</v>
          </cell>
          <cell r="D2791" t="str">
            <v>20</v>
          </cell>
          <cell r="E2791" t="str">
            <v>Ne</v>
          </cell>
          <cell r="F2791">
            <v>20</v>
          </cell>
          <cell r="G2791" t="str">
            <v>1/20Ne Rs Combed Cotton</v>
          </cell>
          <cell r="H2791">
            <v>100</v>
          </cell>
          <cell r="I2791">
            <v>3.15</v>
          </cell>
          <cell r="J2791">
            <v>1680</v>
          </cell>
          <cell r="K2791">
            <v>92</v>
          </cell>
          <cell r="L2791">
            <v>26</v>
          </cell>
          <cell r="M2791">
            <v>0.7</v>
          </cell>
          <cell r="N2791">
            <v>22.424468976</v>
          </cell>
          <cell r="O2791">
            <v>376.73107879679998</v>
          </cell>
        </row>
        <row r="2792">
          <cell r="A2792">
            <v>55202</v>
          </cell>
          <cell r="B2792" t="str">
            <v>28gg, 30D, SJ, Orizio</v>
          </cell>
          <cell r="C2792" t="str">
            <v>28</v>
          </cell>
          <cell r="D2792" t="str">
            <v>40</v>
          </cell>
          <cell r="E2792" t="str">
            <v>Ne</v>
          </cell>
          <cell r="F2792">
            <v>40</v>
          </cell>
          <cell r="G2792" t="str">
            <v>1/40Ne RS Cotton/Modal (60/40) Marl BM65</v>
          </cell>
          <cell r="H2792">
            <v>100</v>
          </cell>
          <cell r="I2792">
            <v>2.5499999999999998</v>
          </cell>
          <cell r="J2792">
            <v>2640</v>
          </cell>
          <cell r="K2792">
            <v>92</v>
          </cell>
          <cell r="L2792">
            <v>26</v>
          </cell>
          <cell r="M2792">
            <v>0.65</v>
          </cell>
          <cell r="N2792">
            <v>14.263182648000001</v>
          </cell>
          <cell r="O2792">
            <v>222.5056493088</v>
          </cell>
        </row>
        <row r="2793">
          <cell r="A2793">
            <v>55207</v>
          </cell>
          <cell r="B2793" t="str">
            <v>28gg, 30D, SJ, Orizio</v>
          </cell>
          <cell r="C2793" t="str">
            <v>28</v>
          </cell>
          <cell r="D2793" t="str">
            <v>85</v>
          </cell>
          <cell r="E2793" t="str">
            <v>Nm</v>
          </cell>
          <cell r="F2793">
            <v>51</v>
          </cell>
          <cell r="G2793" t="str">
            <v>1/85Nm RS Micro Modal</v>
          </cell>
          <cell r="H2793">
            <v>90</v>
          </cell>
          <cell r="I2793">
            <v>3</v>
          </cell>
          <cell r="J2793">
            <v>2640</v>
          </cell>
          <cell r="K2793">
            <v>92</v>
          </cell>
          <cell r="L2793">
            <v>28</v>
          </cell>
          <cell r="M2793">
            <v>0.65</v>
          </cell>
          <cell r="N2793">
            <v>14.173333835294118</v>
          </cell>
          <cell r="O2793">
            <v>221.10400783058824</v>
          </cell>
        </row>
        <row r="2794">
          <cell r="A2794">
            <v>55208</v>
          </cell>
          <cell r="B2794" t="str">
            <v>28gg, 30D, SJ, Orizio</v>
          </cell>
          <cell r="C2794" t="str">
            <v>28</v>
          </cell>
          <cell r="D2794" t="str">
            <v>40</v>
          </cell>
          <cell r="E2794" t="str">
            <v>Ne</v>
          </cell>
          <cell r="F2794">
            <v>40</v>
          </cell>
          <cell r="G2794" t="str">
            <v>1/40Ne RS Cotton Marl (B2688)</v>
          </cell>
          <cell r="H2794">
            <v>93</v>
          </cell>
          <cell r="I2794">
            <v>2.95</v>
          </cell>
          <cell r="J2794">
            <v>2640</v>
          </cell>
          <cell r="K2794">
            <v>92</v>
          </cell>
          <cell r="L2794">
            <v>28</v>
          </cell>
          <cell r="M2794">
            <v>0.65</v>
          </cell>
          <cell r="N2794">
            <v>17.769817296000003</v>
          </cell>
          <cell r="O2794">
            <v>277.20914981760006</v>
          </cell>
        </row>
        <row r="2795">
          <cell r="A2795">
            <v>55214</v>
          </cell>
          <cell r="B2795" t="str">
            <v>28gg, 30D, SJ, Orizio</v>
          </cell>
          <cell r="C2795" t="str">
            <v>28</v>
          </cell>
          <cell r="D2795" t="str">
            <v>40</v>
          </cell>
          <cell r="E2795" t="str">
            <v>Ne</v>
          </cell>
          <cell r="F2795">
            <v>40</v>
          </cell>
          <cell r="G2795" t="str">
            <v>1/40Ne RS Cotton Marl (B8212)</v>
          </cell>
          <cell r="H2795">
            <v>93</v>
          </cell>
          <cell r="I2795">
            <v>2.95</v>
          </cell>
          <cell r="J2795">
            <v>2640</v>
          </cell>
          <cell r="K2795">
            <v>92</v>
          </cell>
          <cell r="L2795">
            <v>28</v>
          </cell>
          <cell r="M2795">
            <v>0.65</v>
          </cell>
          <cell r="N2795">
            <v>17.769817296000003</v>
          </cell>
          <cell r="O2795">
            <v>277.20914981760006</v>
          </cell>
        </row>
        <row r="2796">
          <cell r="A2796">
            <v>55242</v>
          </cell>
          <cell r="B2796" t="str">
            <v>28gg, 30D, SJ, Orizio</v>
          </cell>
          <cell r="C2796" t="str">
            <v>28</v>
          </cell>
          <cell r="D2796" t="str">
            <v>26</v>
          </cell>
          <cell r="E2796" t="str">
            <v>Ne</v>
          </cell>
          <cell r="F2796">
            <v>26</v>
          </cell>
          <cell r="G2796" t="str">
            <v>1/26Ne RS Combed Cotton</v>
          </cell>
          <cell r="H2796">
            <v>100</v>
          </cell>
          <cell r="I2796">
            <v>2.8</v>
          </cell>
          <cell r="J2796">
            <v>2640</v>
          </cell>
          <cell r="K2796">
            <v>92</v>
          </cell>
          <cell r="L2796">
            <v>26</v>
          </cell>
          <cell r="M2796">
            <v>0.7</v>
          </cell>
          <cell r="N2796">
            <v>24.094667520000002</v>
          </cell>
          <cell r="O2796">
            <v>404.79041433600003</v>
          </cell>
        </row>
        <row r="2797">
          <cell r="A2797">
            <v>55244</v>
          </cell>
          <cell r="B2797" t="str">
            <v>28gg, 30D, SJ, Orizio</v>
          </cell>
          <cell r="C2797" t="str">
            <v>28</v>
          </cell>
          <cell r="D2797" t="str">
            <v>50</v>
          </cell>
          <cell r="E2797" t="str">
            <v>Ne</v>
          </cell>
          <cell r="F2797">
            <v>50</v>
          </cell>
          <cell r="G2797" t="str">
            <v>1/50Ne RS BCI Compact Cotton Marl B1019 / HLA23096B</v>
          </cell>
          <cell r="H2797">
            <v>90</v>
          </cell>
          <cell r="I2797">
            <v>2.95</v>
          </cell>
          <cell r="J2797">
            <v>2640</v>
          </cell>
          <cell r="K2797">
            <v>92</v>
          </cell>
          <cell r="L2797">
            <v>28</v>
          </cell>
          <cell r="M2797">
            <v>0.65</v>
          </cell>
          <cell r="N2797">
            <v>14.215853836800003</v>
          </cell>
          <cell r="O2797">
            <v>221.76731985408006</v>
          </cell>
        </row>
        <row r="2798">
          <cell r="A2798">
            <v>55245</v>
          </cell>
          <cell r="B2798" t="str">
            <v>28gg, 30D, SJ, Orizio</v>
          </cell>
          <cell r="C2798" t="str">
            <v>28</v>
          </cell>
          <cell r="D2798" t="str">
            <v>50</v>
          </cell>
          <cell r="E2798" t="str">
            <v>Ne</v>
          </cell>
          <cell r="F2798">
            <v>50</v>
          </cell>
          <cell r="G2798" t="str">
            <v>1/50Ne RS 100%  BCI Compact Cotton Marl B13 / HA213252E</v>
          </cell>
          <cell r="H2798">
            <v>90</v>
          </cell>
          <cell r="I2798">
            <v>2.95</v>
          </cell>
          <cell r="J2798">
            <v>2640</v>
          </cell>
          <cell r="K2798">
            <v>92</v>
          </cell>
          <cell r="L2798">
            <v>28</v>
          </cell>
          <cell r="M2798">
            <v>0.65</v>
          </cell>
          <cell r="N2798">
            <v>14.215853836800003</v>
          </cell>
          <cell r="O2798">
            <v>221.76731985408006</v>
          </cell>
        </row>
        <row r="2799">
          <cell r="A2799">
            <v>55246</v>
          </cell>
          <cell r="B2799" t="str">
            <v>28gg, 30D, SJ, Orizio</v>
          </cell>
          <cell r="C2799" t="str">
            <v>28</v>
          </cell>
          <cell r="D2799" t="str">
            <v>50</v>
          </cell>
          <cell r="E2799" t="str">
            <v>Ne</v>
          </cell>
          <cell r="F2799">
            <v>50</v>
          </cell>
          <cell r="G2799" t="str">
            <v>1/50Ne RS 100% BCI Compact Cotton Marl  H0130-BCI100E-HUA</v>
          </cell>
          <cell r="H2799">
            <v>90</v>
          </cell>
          <cell r="I2799">
            <v>2.95</v>
          </cell>
          <cell r="J2799">
            <v>2640</v>
          </cell>
          <cell r="K2799">
            <v>92</v>
          </cell>
          <cell r="L2799">
            <v>28</v>
          </cell>
          <cell r="M2799">
            <v>0.65</v>
          </cell>
          <cell r="N2799">
            <v>14.215853836800003</v>
          </cell>
          <cell r="O2799">
            <v>221.76731985408006</v>
          </cell>
        </row>
        <row r="2800">
          <cell r="A2800">
            <v>55247</v>
          </cell>
          <cell r="B2800" t="str">
            <v>28gg, 30D, SJ, Orizio</v>
          </cell>
          <cell r="C2800" t="str">
            <v>28</v>
          </cell>
          <cell r="D2800" t="str">
            <v>50</v>
          </cell>
          <cell r="E2800" t="str">
            <v>Ne</v>
          </cell>
          <cell r="F2800">
            <v>50</v>
          </cell>
          <cell r="G2800" t="str">
            <v>1/50Ne RS 100%  BCI Compact Cotton Marl B50 / HA41147</v>
          </cell>
          <cell r="H2800">
            <v>90</v>
          </cell>
          <cell r="I2800">
            <v>2.95</v>
          </cell>
          <cell r="J2800">
            <v>2640</v>
          </cell>
          <cell r="K2800">
            <v>92</v>
          </cell>
          <cell r="L2800">
            <v>28</v>
          </cell>
          <cell r="M2800">
            <v>0.65</v>
          </cell>
          <cell r="N2800">
            <v>14.215853836800003</v>
          </cell>
          <cell r="O2800">
            <v>221.76731985408006</v>
          </cell>
        </row>
        <row r="2801">
          <cell r="A2801">
            <v>55248</v>
          </cell>
          <cell r="B2801" t="str">
            <v>28gg, 30D, SJ, Orizio</v>
          </cell>
          <cell r="C2801" t="str">
            <v>28</v>
          </cell>
          <cell r="D2801" t="str">
            <v>50</v>
          </cell>
          <cell r="E2801" t="str">
            <v>Ne</v>
          </cell>
          <cell r="F2801">
            <v>50</v>
          </cell>
          <cell r="G2801" t="str">
            <v>1/50Ne RS 100%  BCI Compact Cotton Marl B0827 / HBCI100C429173</v>
          </cell>
          <cell r="H2801">
            <v>90</v>
          </cell>
          <cell r="I2801">
            <v>2.95</v>
          </cell>
          <cell r="J2801">
            <v>2640</v>
          </cell>
          <cell r="K2801">
            <v>92</v>
          </cell>
          <cell r="L2801">
            <v>28</v>
          </cell>
          <cell r="M2801">
            <v>0.65</v>
          </cell>
          <cell r="N2801">
            <v>14.215853836800003</v>
          </cell>
          <cell r="O2801">
            <v>221.76731985408006</v>
          </cell>
        </row>
        <row r="2802">
          <cell r="A2802">
            <v>55254</v>
          </cell>
          <cell r="B2802" t="str">
            <v>32gg, 30D, SJ, Orizio</v>
          </cell>
          <cell r="C2802" t="str">
            <v>32</v>
          </cell>
          <cell r="D2802" t="str">
            <v>70</v>
          </cell>
          <cell r="E2802" t="str">
            <v>Nm</v>
          </cell>
          <cell r="F2802">
            <v>42</v>
          </cell>
          <cell r="G2802" t="str">
            <v>1/70Nm RS Micro Modal</v>
          </cell>
          <cell r="H2802">
            <v>94</v>
          </cell>
          <cell r="I2802">
            <v>2.6</v>
          </cell>
          <cell r="J2802">
            <v>3000</v>
          </cell>
          <cell r="K2802">
            <v>92</v>
          </cell>
          <cell r="L2802">
            <v>28</v>
          </cell>
          <cell r="M2802">
            <v>0.7</v>
          </cell>
          <cell r="N2802">
            <v>16.949712000000002</v>
          </cell>
          <cell r="O2802">
            <v>284.75516160000001</v>
          </cell>
        </row>
        <row r="2803">
          <cell r="A2803">
            <v>55258</v>
          </cell>
          <cell r="B2803" t="str">
            <v>28gg, 30D, SJ, Orizio</v>
          </cell>
          <cell r="C2803" t="str">
            <v>28</v>
          </cell>
          <cell r="D2803" t="str">
            <v>40</v>
          </cell>
          <cell r="E2803" t="str">
            <v>Ne</v>
          </cell>
          <cell r="F2803">
            <v>40</v>
          </cell>
          <cell r="G2803" t="str">
            <v>1/40Ne RS Cotton Marl (B8961)</v>
          </cell>
          <cell r="H2803">
            <v>93</v>
          </cell>
          <cell r="I2803">
            <v>2.95</v>
          </cell>
          <cell r="J2803">
            <v>2640</v>
          </cell>
          <cell r="K2803">
            <v>92</v>
          </cell>
          <cell r="L2803">
            <v>28</v>
          </cell>
          <cell r="M2803">
            <v>0.65</v>
          </cell>
          <cell r="N2803">
            <v>17.769817296000003</v>
          </cell>
          <cell r="O2803">
            <v>277.20914981760006</v>
          </cell>
        </row>
        <row r="2804">
          <cell r="A2804">
            <v>55259</v>
          </cell>
          <cell r="B2804" t="str">
            <v>28gg, 30D, SJ, Orizio</v>
          </cell>
          <cell r="C2804" t="str">
            <v>28</v>
          </cell>
          <cell r="D2804" t="str">
            <v>40</v>
          </cell>
          <cell r="E2804" t="str">
            <v>Ne</v>
          </cell>
          <cell r="F2804">
            <v>40</v>
          </cell>
          <cell r="G2804" t="str">
            <v>1/40Ne RS Cotton Marl (B2661)</v>
          </cell>
          <cell r="H2804">
            <v>93</v>
          </cell>
          <cell r="I2804">
            <v>2.95</v>
          </cell>
          <cell r="J2804">
            <v>2640</v>
          </cell>
          <cell r="K2804">
            <v>92</v>
          </cell>
          <cell r="L2804">
            <v>28</v>
          </cell>
          <cell r="M2804">
            <v>0.65</v>
          </cell>
          <cell r="N2804">
            <v>17.769817296000003</v>
          </cell>
          <cell r="O2804">
            <v>277.20914981760006</v>
          </cell>
        </row>
        <row r="2805">
          <cell r="A2805">
            <v>55260</v>
          </cell>
          <cell r="B2805" t="str">
            <v>28gg, 30D, SJ, Orizio</v>
          </cell>
          <cell r="C2805" t="str">
            <v>28</v>
          </cell>
          <cell r="D2805" t="str">
            <v>40</v>
          </cell>
          <cell r="E2805" t="str">
            <v>Ne</v>
          </cell>
          <cell r="F2805">
            <v>40</v>
          </cell>
          <cell r="G2805" t="str">
            <v>1/40Ne RS Cotton Marl (B8149)</v>
          </cell>
          <cell r="H2805">
            <v>93</v>
          </cell>
          <cell r="I2805">
            <v>2.95</v>
          </cell>
          <cell r="J2805">
            <v>2640</v>
          </cell>
          <cell r="K2805">
            <v>92</v>
          </cell>
          <cell r="L2805">
            <v>28</v>
          </cell>
          <cell r="M2805">
            <v>0.65</v>
          </cell>
          <cell r="N2805">
            <v>17.769817296000003</v>
          </cell>
          <cell r="O2805">
            <v>277.20914981760006</v>
          </cell>
        </row>
        <row r="2806">
          <cell r="A2806">
            <v>55268</v>
          </cell>
          <cell r="B2806" t="str">
            <v>28gg, 30D, SJ, Santec</v>
          </cell>
          <cell r="C2806" t="str">
            <v>28</v>
          </cell>
          <cell r="D2806" t="str">
            <v>50</v>
          </cell>
          <cell r="E2806" t="str">
            <v>Ne</v>
          </cell>
          <cell r="F2806">
            <v>50</v>
          </cell>
          <cell r="G2806" t="str">
            <v>1/50Ne RS Compact BCI Cotton/Cotton (60/40)</v>
          </cell>
          <cell r="H2806">
            <v>90</v>
          </cell>
          <cell r="I2806">
            <v>2.95</v>
          </cell>
          <cell r="J2806">
            <v>2640</v>
          </cell>
          <cell r="K2806">
            <v>92</v>
          </cell>
          <cell r="L2806">
            <v>28</v>
          </cell>
          <cell r="M2806">
            <v>0.7</v>
          </cell>
          <cell r="N2806">
            <v>14.215853836800003</v>
          </cell>
          <cell r="O2806">
            <v>238.82634445824002</v>
          </cell>
        </row>
        <row r="2807">
          <cell r="A2807">
            <v>55269</v>
          </cell>
          <cell r="B2807" t="str">
            <v>28gg, 30D, SJ, Santec</v>
          </cell>
          <cell r="C2807" t="str">
            <v>28</v>
          </cell>
          <cell r="D2807" t="str">
            <v>50</v>
          </cell>
          <cell r="E2807" t="str">
            <v>Ne</v>
          </cell>
          <cell r="F2807">
            <v>50</v>
          </cell>
          <cell r="G2807" t="str">
            <v>1/50Ne RS Compact BCI Cotton/Cotton (60/40)</v>
          </cell>
          <cell r="H2807">
            <v>90</v>
          </cell>
          <cell r="I2807">
            <v>2.95</v>
          </cell>
          <cell r="J2807">
            <v>2640</v>
          </cell>
          <cell r="K2807">
            <v>92</v>
          </cell>
          <cell r="L2807">
            <v>28</v>
          </cell>
          <cell r="M2807">
            <v>0.7</v>
          </cell>
          <cell r="N2807">
            <v>14.215853836800003</v>
          </cell>
          <cell r="O2807">
            <v>238.82634445824002</v>
          </cell>
        </row>
        <row r="2808">
          <cell r="A2808">
            <v>55284</v>
          </cell>
          <cell r="B2808" t="str">
            <v>28gg, 30D, SJ, Orizio</v>
          </cell>
          <cell r="C2808" t="str">
            <v>28</v>
          </cell>
          <cell r="D2808" t="str">
            <v>50</v>
          </cell>
          <cell r="E2808" t="str">
            <v>Ne</v>
          </cell>
          <cell r="F2808">
            <v>50</v>
          </cell>
          <cell r="G2808" t="str">
            <v>1/50Ne RS BCI Compact Cotton B0814(HCL432031)</v>
          </cell>
          <cell r="H2808">
            <v>90</v>
          </cell>
          <cell r="I2808">
            <v>2.95</v>
          </cell>
          <cell r="J2808">
            <v>2640</v>
          </cell>
          <cell r="K2808">
            <v>92</v>
          </cell>
          <cell r="L2808">
            <v>28</v>
          </cell>
          <cell r="M2808">
            <v>0.65</v>
          </cell>
          <cell r="N2808">
            <v>14.215853836800003</v>
          </cell>
          <cell r="O2808">
            <v>221.76731985408006</v>
          </cell>
        </row>
        <row r="2809">
          <cell r="A2809">
            <v>55285</v>
          </cell>
          <cell r="B2809" t="str">
            <v>28gg, 30D, SJ, Orizio</v>
          </cell>
          <cell r="C2809" t="str">
            <v>28</v>
          </cell>
          <cell r="D2809" t="str">
            <v>40</v>
          </cell>
          <cell r="E2809" t="str">
            <v>Ne</v>
          </cell>
          <cell r="F2809">
            <v>40</v>
          </cell>
          <cell r="G2809" t="str">
            <v>1/40Ne RS Combed Cotton</v>
          </cell>
          <cell r="H2809">
            <v>90</v>
          </cell>
          <cell r="I2809">
            <v>3</v>
          </cell>
          <cell r="J2809">
            <v>2640</v>
          </cell>
          <cell r="K2809">
            <v>92</v>
          </cell>
          <cell r="L2809">
            <v>28</v>
          </cell>
          <cell r="M2809">
            <v>0.7</v>
          </cell>
          <cell r="N2809">
            <v>18.071000640000001</v>
          </cell>
          <cell r="O2809">
            <v>303.59281075199999</v>
          </cell>
        </row>
        <row r="2810">
          <cell r="A2810">
            <v>55288</v>
          </cell>
          <cell r="B2810" t="str">
            <v>28gg, 30D, SJ, Orizio</v>
          </cell>
          <cell r="C2810" t="str">
            <v>28</v>
          </cell>
          <cell r="D2810" t="str">
            <v>50</v>
          </cell>
          <cell r="E2810" t="str">
            <v>Ne</v>
          </cell>
          <cell r="F2810">
            <v>50</v>
          </cell>
          <cell r="G2810" t="str">
            <v>1/50Ne RS Combed Cotton</v>
          </cell>
          <cell r="H2810">
            <v>90</v>
          </cell>
          <cell r="I2810">
            <v>2.8</v>
          </cell>
          <cell r="J2810">
            <v>2640</v>
          </cell>
          <cell r="K2810">
            <v>92</v>
          </cell>
          <cell r="L2810">
            <v>28</v>
          </cell>
          <cell r="M2810">
            <v>0.7</v>
          </cell>
          <cell r="N2810">
            <v>13.493013811199997</v>
          </cell>
          <cell r="O2810">
            <v>226.68263202815993</v>
          </cell>
        </row>
        <row r="2811">
          <cell r="A2811">
            <v>55291</v>
          </cell>
          <cell r="B2811" t="str">
            <v>28gg, 30D, SJ, Orizio</v>
          </cell>
          <cell r="C2811" t="str">
            <v>28</v>
          </cell>
          <cell r="D2811" t="str">
            <v>40</v>
          </cell>
          <cell r="E2811" t="str">
            <v>Ne</v>
          </cell>
          <cell r="F2811">
            <v>40</v>
          </cell>
          <cell r="G2811" t="str">
            <v>1/40Ne RS Combed Cotton</v>
          </cell>
          <cell r="H2811">
            <v>90</v>
          </cell>
          <cell r="I2811">
            <v>3</v>
          </cell>
          <cell r="J2811">
            <v>2640</v>
          </cell>
          <cell r="K2811">
            <v>92</v>
          </cell>
          <cell r="L2811">
            <v>28</v>
          </cell>
          <cell r="M2811">
            <v>0.7</v>
          </cell>
          <cell r="N2811">
            <v>18.071000640000001</v>
          </cell>
          <cell r="O2811">
            <v>303.59281075199999</v>
          </cell>
        </row>
        <row r="2812">
          <cell r="A2812">
            <v>55292</v>
          </cell>
          <cell r="B2812" t="str">
            <v>28gg, 30D, SJ, Orizio</v>
          </cell>
          <cell r="C2812" t="str">
            <v>28</v>
          </cell>
          <cell r="D2812" t="str">
            <v>30</v>
          </cell>
          <cell r="E2812" t="str">
            <v>Ne</v>
          </cell>
          <cell r="F2812">
            <v>30</v>
          </cell>
          <cell r="G2812" t="str">
            <v>1/30Ne RS BCI Cotton/Cotton (60/40)</v>
          </cell>
          <cell r="H2812">
            <v>100</v>
          </cell>
          <cell r="I2812">
            <v>2.9</v>
          </cell>
          <cell r="J2812">
            <v>2640</v>
          </cell>
          <cell r="K2812">
            <v>92</v>
          </cell>
          <cell r="L2812">
            <v>26</v>
          </cell>
          <cell r="M2812">
            <v>0.65</v>
          </cell>
          <cell r="N2812">
            <v>21.627832511999998</v>
          </cell>
          <cell r="O2812">
            <v>337.39418718719998</v>
          </cell>
        </row>
        <row r="2813">
          <cell r="A2813">
            <v>55296</v>
          </cell>
          <cell r="B2813" t="str">
            <v>28gg, 30D, SJ, Orizio</v>
          </cell>
          <cell r="C2813" t="str">
            <v>28</v>
          </cell>
          <cell r="D2813" t="str">
            <v>50</v>
          </cell>
          <cell r="E2813" t="str">
            <v>Ne</v>
          </cell>
          <cell r="F2813">
            <v>50</v>
          </cell>
          <cell r="G2813" t="str">
            <v>1/50Ne RS Cotton Marl (MXO 31810D)</v>
          </cell>
          <cell r="H2813">
            <v>90</v>
          </cell>
          <cell r="I2813">
            <v>2.8</v>
          </cell>
          <cell r="J2813">
            <v>2640</v>
          </cell>
          <cell r="K2813">
            <v>92</v>
          </cell>
          <cell r="L2813">
            <v>28</v>
          </cell>
          <cell r="M2813">
            <v>0.65</v>
          </cell>
          <cell r="N2813">
            <v>13.493013811199997</v>
          </cell>
          <cell r="O2813">
            <v>210.49101545471996</v>
          </cell>
        </row>
        <row r="2814">
          <cell r="A2814">
            <v>55320</v>
          </cell>
          <cell r="B2814" t="str">
            <v>28gg, 30D, SJ, Orizio</v>
          </cell>
          <cell r="C2814" t="str">
            <v>28</v>
          </cell>
          <cell r="D2814" t="str">
            <v>40</v>
          </cell>
          <cell r="E2814" t="str">
            <v>Ne</v>
          </cell>
          <cell r="F2814">
            <v>40</v>
          </cell>
          <cell r="G2814" t="str">
            <v>1/40Ne RS BCI Cotton/Cotton (60/40)</v>
          </cell>
          <cell r="H2814">
            <v>95</v>
          </cell>
          <cell r="I2814">
            <v>3</v>
          </cell>
          <cell r="J2814">
            <v>2640</v>
          </cell>
          <cell r="K2814">
            <v>92</v>
          </cell>
          <cell r="L2814">
            <v>28</v>
          </cell>
          <cell r="M2814">
            <v>0.7</v>
          </cell>
          <cell r="N2814">
            <v>18.071000640000001</v>
          </cell>
          <cell r="O2814">
            <v>303.59281075199999</v>
          </cell>
        </row>
        <row r="2815">
          <cell r="A2815">
            <v>55321</v>
          </cell>
          <cell r="B2815" t="str">
            <v>28gg, 30D, SJ, Santec</v>
          </cell>
          <cell r="C2815" t="str">
            <v>28</v>
          </cell>
          <cell r="D2815" t="str">
            <v>40</v>
          </cell>
          <cell r="E2815" t="str">
            <v>Ne</v>
          </cell>
          <cell r="F2815">
            <v>40</v>
          </cell>
          <cell r="G2815" t="str">
            <v>1/40Ne RS BCI Cotton/Cotton (60/40)</v>
          </cell>
          <cell r="H2815">
            <v>95</v>
          </cell>
          <cell r="I2815">
            <v>3</v>
          </cell>
          <cell r="J2815">
            <v>2640</v>
          </cell>
          <cell r="K2815">
            <v>92</v>
          </cell>
          <cell r="L2815">
            <v>28</v>
          </cell>
          <cell r="M2815">
            <v>0.7</v>
          </cell>
          <cell r="N2815">
            <v>18.071000640000001</v>
          </cell>
          <cell r="O2815">
            <v>303.59281075199999</v>
          </cell>
        </row>
        <row r="2816">
          <cell r="A2816">
            <v>55329</v>
          </cell>
          <cell r="B2816" t="str">
            <v>36gg, 30D, SJ, Orizio</v>
          </cell>
          <cell r="C2816" t="str">
            <v>36</v>
          </cell>
          <cell r="D2816" t="str">
            <v>50</v>
          </cell>
          <cell r="E2816" t="str">
            <v>Ne</v>
          </cell>
          <cell r="F2816">
            <v>50</v>
          </cell>
          <cell r="G2816" t="str">
            <v>1/50Ne RS Pima Cotton Marl (BPL 10, Bross)</v>
          </cell>
          <cell r="H2816">
            <v>87</v>
          </cell>
          <cell r="I2816">
            <v>2.4500000000000002</v>
          </cell>
          <cell r="J2816">
            <v>3384</v>
          </cell>
          <cell r="K2816">
            <v>92</v>
          </cell>
          <cell r="L2816">
            <v>28</v>
          </cell>
          <cell r="M2816">
            <v>0.65</v>
          </cell>
          <cell r="N2816">
            <v>15.133641626880001</v>
          </cell>
          <cell r="O2816">
            <v>236.08480937932802</v>
          </cell>
        </row>
        <row r="2817">
          <cell r="A2817">
            <v>55333</v>
          </cell>
          <cell r="B2817" t="str">
            <v>28gg, 30D, SJ, Orizio</v>
          </cell>
          <cell r="C2817" t="str">
            <v>28</v>
          </cell>
          <cell r="D2817" t="str">
            <v>40</v>
          </cell>
          <cell r="E2817" t="str">
            <v>Ne</v>
          </cell>
          <cell r="F2817">
            <v>40</v>
          </cell>
          <cell r="G2817" t="str">
            <v>1/40Ne RS Combed Cotton</v>
          </cell>
          <cell r="H2817">
            <v>90</v>
          </cell>
          <cell r="I2817">
            <v>3</v>
          </cell>
          <cell r="J2817">
            <v>2640</v>
          </cell>
          <cell r="K2817">
            <v>92</v>
          </cell>
          <cell r="L2817">
            <v>28</v>
          </cell>
          <cell r="M2817">
            <v>0.7</v>
          </cell>
          <cell r="N2817">
            <v>18.071000640000001</v>
          </cell>
          <cell r="O2817">
            <v>303.59281075199999</v>
          </cell>
        </row>
        <row r="2818">
          <cell r="A2818">
            <v>55335</v>
          </cell>
          <cell r="B2818" t="str">
            <v>28gg, 30D, SJ, Santec</v>
          </cell>
          <cell r="C2818" t="str">
            <v>28</v>
          </cell>
          <cell r="D2818" t="str">
            <v>40</v>
          </cell>
          <cell r="E2818" t="str">
            <v>Ne</v>
          </cell>
          <cell r="F2818">
            <v>40</v>
          </cell>
          <cell r="G2818" t="str">
            <v>1/40Ne RS Cotton Marl (B0214)</v>
          </cell>
          <cell r="H2818">
            <v>87</v>
          </cell>
          <cell r="I2818">
            <v>2.7</v>
          </cell>
          <cell r="J2818">
            <v>2640</v>
          </cell>
          <cell r="K2818">
            <v>92</v>
          </cell>
          <cell r="L2818">
            <v>28</v>
          </cell>
          <cell r="M2818">
            <v>0.65</v>
          </cell>
          <cell r="N2818">
            <v>16.263900576000001</v>
          </cell>
          <cell r="O2818">
            <v>253.71684898560005</v>
          </cell>
        </row>
        <row r="2819">
          <cell r="A2819">
            <v>55347</v>
          </cell>
          <cell r="B2819" t="str">
            <v>28gg, 30D, SJ, Orizio</v>
          </cell>
          <cell r="C2819" t="str">
            <v>28</v>
          </cell>
          <cell r="D2819" t="str">
            <v>40</v>
          </cell>
          <cell r="E2819" t="str">
            <v>Ne</v>
          </cell>
          <cell r="F2819">
            <v>40</v>
          </cell>
          <cell r="G2819" t="str">
            <v>1/40Ne RS Combed Cotton (B0214)</v>
          </cell>
          <cell r="H2819">
            <v>93</v>
          </cell>
          <cell r="I2819">
            <v>2.95</v>
          </cell>
          <cell r="J2819">
            <v>2640</v>
          </cell>
          <cell r="K2819">
            <v>92</v>
          </cell>
          <cell r="L2819">
            <v>28</v>
          </cell>
          <cell r="M2819">
            <v>0.65</v>
          </cell>
          <cell r="N2819">
            <v>17.769817296000003</v>
          </cell>
          <cell r="O2819">
            <v>277.20914981760006</v>
          </cell>
        </row>
        <row r="2820">
          <cell r="A2820">
            <v>55376</v>
          </cell>
          <cell r="B2820" t="str">
            <v>36gg, 30D, SJ, Orizio</v>
          </cell>
          <cell r="C2820" t="str">
            <v>36</v>
          </cell>
          <cell r="D2820" t="str">
            <v>60</v>
          </cell>
          <cell r="E2820" t="str">
            <v>Ne</v>
          </cell>
          <cell r="F2820">
            <v>60</v>
          </cell>
          <cell r="G2820" t="str">
            <v>1/60Ne RS Supima Cotton</v>
          </cell>
          <cell r="H2820">
            <v>92</v>
          </cell>
          <cell r="I2820">
            <v>2.2000000000000002</v>
          </cell>
          <cell r="J2820">
            <v>3384</v>
          </cell>
          <cell r="K2820">
            <v>92</v>
          </cell>
          <cell r="L2820">
            <v>28</v>
          </cell>
          <cell r="M2820">
            <v>0.7</v>
          </cell>
          <cell r="N2820">
            <v>11.324493734399999</v>
          </cell>
          <cell r="O2820">
            <v>190.25149473791998</v>
          </cell>
        </row>
        <row r="2821">
          <cell r="A2821">
            <v>55387</v>
          </cell>
          <cell r="B2821" t="str">
            <v>28gg, 30D, SJ, Santec</v>
          </cell>
          <cell r="C2821" t="str">
            <v>28</v>
          </cell>
          <cell r="D2821" t="str">
            <v>50</v>
          </cell>
          <cell r="E2821" t="str">
            <v>Ne</v>
          </cell>
          <cell r="F2821">
            <v>50</v>
          </cell>
          <cell r="G2821" t="str">
            <v>1/50Ne RS BCI Cotton/Cotton (60/40)</v>
          </cell>
          <cell r="H2821">
            <v>90</v>
          </cell>
          <cell r="I2821">
            <v>2.95</v>
          </cell>
          <cell r="J2821">
            <v>2640</v>
          </cell>
          <cell r="K2821">
            <v>92</v>
          </cell>
          <cell r="L2821">
            <v>28</v>
          </cell>
          <cell r="M2821">
            <v>0.7</v>
          </cell>
          <cell r="N2821">
            <v>14.215853836800003</v>
          </cell>
          <cell r="O2821">
            <v>238.82634445824002</v>
          </cell>
        </row>
        <row r="2822">
          <cell r="A2822">
            <v>55399</v>
          </cell>
          <cell r="B2822" t="str">
            <v>28gg, 30D, SJ, Orizio</v>
          </cell>
          <cell r="C2822" t="str">
            <v>28</v>
          </cell>
          <cell r="D2822" t="str">
            <v>40</v>
          </cell>
          <cell r="E2822" t="str">
            <v>Ne</v>
          </cell>
          <cell r="F2822">
            <v>40</v>
          </cell>
          <cell r="G2822" t="str">
            <v xml:space="preserve">1/40Ne RS Compact Supima Cotton / M:Modal 45/55 </v>
          </cell>
          <cell r="H2822">
            <v>92</v>
          </cell>
          <cell r="I2822">
            <v>2.95</v>
          </cell>
          <cell r="J2822">
            <v>2640</v>
          </cell>
          <cell r="K2822">
            <v>92</v>
          </cell>
          <cell r="L2822">
            <v>28</v>
          </cell>
          <cell r="M2822">
            <v>0.7</v>
          </cell>
          <cell r="N2822">
            <v>17.769817296000003</v>
          </cell>
          <cell r="O2822">
            <v>298.53293057280007</v>
          </cell>
        </row>
        <row r="2823">
          <cell r="A2823">
            <v>55408</v>
          </cell>
          <cell r="B2823" t="str">
            <v>28gg, 30D, SJ, Orizio</v>
          </cell>
          <cell r="C2823" t="str">
            <v>28</v>
          </cell>
          <cell r="D2823" t="str">
            <v>26</v>
          </cell>
          <cell r="E2823" t="str">
            <v>Ne</v>
          </cell>
          <cell r="F2823">
            <v>26</v>
          </cell>
          <cell r="G2823" t="str">
            <v xml:space="preserve">1/26Ne RS BCI Compact Cotton </v>
          </cell>
          <cell r="H2823">
            <v>100</v>
          </cell>
          <cell r="I2823">
            <v>3</v>
          </cell>
          <cell r="J2823">
            <v>2640</v>
          </cell>
          <cell r="K2823">
            <v>92</v>
          </cell>
          <cell r="L2823">
            <v>26</v>
          </cell>
          <cell r="M2823">
            <v>0.7</v>
          </cell>
          <cell r="N2823">
            <v>25.8157152</v>
          </cell>
          <cell r="O2823">
            <v>433.70401535999997</v>
          </cell>
        </row>
        <row r="2824">
          <cell r="A2824">
            <v>55437</v>
          </cell>
          <cell r="B2824" t="str">
            <v>28gg, 30D, SJ, Santec</v>
          </cell>
          <cell r="C2824" t="str">
            <v>28</v>
          </cell>
          <cell r="D2824" t="str">
            <v>26</v>
          </cell>
          <cell r="E2824" t="str">
            <v>Ne</v>
          </cell>
          <cell r="F2824">
            <v>26</v>
          </cell>
          <cell r="G2824" t="str">
            <v>1/26Ne RS BCI Compact cotton marl B50 / HA41147E</v>
          </cell>
          <cell r="H2824">
            <v>100</v>
          </cell>
          <cell r="I2824">
            <v>2.9</v>
          </cell>
          <cell r="J2824">
            <v>2640</v>
          </cell>
          <cell r="K2824">
            <v>92</v>
          </cell>
          <cell r="L2824">
            <v>26</v>
          </cell>
          <cell r="M2824">
            <v>0.65</v>
          </cell>
          <cell r="N2824">
            <v>24.955191359999993</v>
          </cell>
          <cell r="O2824">
            <v>389.30098521599984</v>
          </cell>
        </row>
        <row r="2825">
          <cell r="A2825">
            <v>55454</v>
          </cell>
          <cell r="B2825" t="str">
            <v>28gg, 30D, SJ, Orizio</v>
          </cell>
          <cell r="C2825" t="str">
            <v>28</v>
          </cell>
          <cell r="D2825" t="str">
            <v>40</v>
          </cell>
          <cell r="E2825" t="str">
            <v>Ne</v>
          </cell>
          <cell r="F2825">
            <v>40</v>
          </cell>
          <cell r="G2825" t="str">
            <v>1/40Ne RS BCI Cotton/Cotton (60/40)</v>
          </cell>
          <cell r="H2825">
            <v>95</v>
          </cell>
          <cell r="I2825">
            <v>3</v>
          </cell>
          <cell r="J2825">
            <v>2640</v>
          </cell>
          <cell r="K2825">
            <v>92</v>
          </cell>
          <cell r="L2825">
            <v>28</v>
          </cell>
          <cell r="M2825">
            <v>0.65</v>
          </cell>
          <cell r="N2825">
            <v>18.071000640000001</v>
          </cell>
          <cell r="O2825">
            <v>281.90760998400003</v>
          </cell>
        </row>
        <row r="2826">
          <cell r="A2826">
            <v>55467</v>
          </cell>
          <cell r="B2826" t="str">
            <v>28gg, 30D, SJ, Orizio</v>
          </cell>
          <cell r="C2826" t="str">
            <v>28</v>
          </cell>
          <cell r="D2826" t="str">
            <v>40</v>
          </cell>
          <cell r="E2826" t="str">
            <v>Ne</v>
          </cell>
          <cell r="F2826">
            <v>40</v>
          </cell>
          <cell r="G2826" t="str">
            <v>1/40Ne RS BCI Cotton Marl (B10) / HA213617</v>
          </cell>
          <cell r="H2826">
            <v>95</v>
          </cell>
          <cell r="I2826">
            <v>3</v>
          </cell>
          <cell r="J2826">
            <v>2640</v>
          </cell>
          <cell r="K2826">
            <v>92</v>
          </cell>
          <cell r="L2826">
            <v>28</v>
          </cell>
          <cell r="M2826">
            <v>0.65</v>
          </cell>
          <cell r="N2826">
            <v>18.071000640000001</v>
          </cell>
          <cell r="O2826">
            <v>281.90760998400003</v>
          </cell>
        </row>
        <row r="2827">
          <cell r="A2827">
            <v>55468</v>
          </cell>
          <cell r="B2827" t="str">
            <v>28gg, 30D, SJ, Orizio</v>
          </cell>
          <cell r="C2827" t="str">
            <v>28</v>
          </cell>
          <cell r="D2827" t="str">
            <v>40</v>
          </cell>
          <cell r="E2827" t="str">
            <v>Ne</v>
          </cell>
          <cell r="F2827">
            <v>40</v>
          </cell>
          <cell r="G2827" t="str">
            <v>1/40Ne RS BCI Cotton Marl B65/HA413053</v>
          </cell>
          <cell r="H2827">
            <v>95</v>
          </cell>
          <cell r="I2827">
            <v>3</v>
          </cell>
          <cell r="J2827">
            <v>2640</v>
          </cell>
          <cell r="K2827">
            <v>92</v>
          </cell>
          <cell r="L2827">
            <v>28</v>
          </cell>
          <cell r="M2827">
            <v>0.65</v>
          </cell>
          <cell r="N2827">
            <v>18.071000640000001</v>
          </cell>
          <cell r="O2827">
            <v>281.90760998400003</v>
          </cell>
        </row>
        <row r="2828">
          <cell r="A2828">
            <v>55471</v>
          </cell>
          <cell r="B2828" t="str">
            <v>28gg, 30D, SJ, Orizio</v>
          </cell>
          <cell r="C2828" t="str">
            <v>28</v>
          </cell>
          <cell r="D2828" t="str">
            <v>40</v>
          </cell>
          <cell r="E2828" t="str">
            <v>Ne</v>
          </cell>
          <cell r="F2828">
            <v>40</v>
          </cell>
          <cell r="G2828" t="str">
            <v>1/40Ne RS Supima Cotton/Micro Modal 45/55 Marl BM(55M)85(BPM)</v>
          </cell>
          <cell r="H2828">
            <v>94</v>
          </cell>
          <cell r="I2828">
            <v>2.85</v>
          </cell>
          <cell r="J2828">
            <v>2640</v>
          </cell>
          <cell r="K2828">
            <v>92</v>
          </cell>
          <cell r="L2828">
            <v>28</v>
          </cell>
          <cell r="M2828">
            <v>0.65</v>
          </cell>
          <cell r="N2828">
            <v>17.167450607999999</v>
          </cell>
          <cell r="O2828">
            <v>267.81222948480001</v>
          </cell>
        </row>
        <row r="2829">
          <cell r="A2829">
            <v>55477</v>
          </cell>
          <cell r="B2829" t="str">
            <v>28gg, 30D, SJ, Orizio</v>
          </cell>
          <cell r="C2829" t="str">
            <v>28</v>
          </cell>
          <cell r="D2829" t="str">
            <v>40</v>
          </cell>
          <cell r="E2829" t="str">
            <v>Ne</v>
          </cell>
          <cell r="F2829">
            <v>40</v>
          </cell>
          <cell r="G2829" t="str">
            <v>1/40Ne RS Combed Cotton</v>
          </cell>
          <cell r="H2829">
            <v>90</v>
          </cell>
          <cell r="I2829">
            <v>3</v>
          </cell>
          <cell r="J2829">
            <v>2640</v>
          </cell>
          <cell r="K2829">
            <v>92</v>
          </cell>
          <cell r="L2829">
            <v>28</v>
          </cell>
          <cell r="N2829">
            <v>18.071000640000001</v>
          </cell>
          <cell r="O2829">
            <v>0</v>
          </cell>
        </row>
        <row r="2830">
          <cell r="A2830">
            <v>55485</v>
          </cell>
          <cell r="B2830" t="str">
            <v>28gg, 30D, SJ, Santec</v>
          </cell>
          <cell r="C2830" t="str">
            <v>28</v>
          </cell>
          <cell r="D2830" t="str">
            <v>70</v>
          </cell>
          <cell r="E2830" t="str">
            <v>Nm</v>
          </cell>
          <cell r="F2830">
            <v>42</v>
          </cell>
          <cell r="G2830" t="str">
            <v>1/70Nm RS Micro Modal Marl BM(100M)85</v>
          </cell>
          <cell r="H2830">
            <v>95</v>
          </cell>
          <cell r="I2830">
            <v>2.9</v>
          </cell>
          <cell r="J2830">
            <v>2640</v>
          </cell>
          <cell r="K2830">
            <v>92</v>
          </cell>
          <cell r="L2830">
            <v>28</v>
          </cell>
          <cell r="M2830">
            <v>0.65</v>
          </cell>
          <cell r="N2830">
            <v>16.63679424</v>
          </cell>
          <cell r="O2830">
            <v>259.53399014400003</v>
          </cell>
        </row>
        <row r="2831">
          <cell r="A2831">
            <v>55490</v>
          </cell>
          <cell r="B2831" t="str">
            <v>28gg, 30D, SJ, Orizio</v>
          </cell>
          <cell r="C2831" t="str">
            <v>28</v>
          </cell>
          <cell r="D2831" t="str">
            <v>40</v>
          </cell>
          <cell r="E2831" t="str">
            <v>Ne</v>
          </cell>
          <cell r="F2831">
            <v>40</v>
          </cell>
          <cell r="G2831" t="str">
            <v>1/40Ne RS Supima CTN/Miro Modal 45/55 Marl BM(55M)30(BPM)</v>
          </cell>
          <cell r="H2831">
            <v>92</v>
          </cell>
          <cell r="I2831">
            <v>2.95</v>
          </cell>
          <cell r="J2831">
            <v>2640</v>
          </cell>
          <cell r="K2831">
            <v>92</v>
          </cell>
          <cell r="L2831">
            <v>28</v>
          </cell>
          <cell r="M2831">
            <v>0.65</v>
          </cell>
          <cell r="N2831">
            <v>17.769817296000003</v>
          </cell>
          <cell r="O2831">
            <v>277.20914981760006</v>
          </cell>
        </row>
        <row r="2832">
          <cell r="A2832">
            <v>55491</v>
          </cell>
          <cell r="B2832" t="str">
            <v>28gg, 30D, SJ, Orizio</v>
          </cell>
          <cell r="C2832" t="str">
            <v>28</v>
          </cell>
          <cell r="D2832" t="str">
            <v>40</v>
          </cell>
          <cell r="E2832" t="str">
            <v>Ne</v>
          </cell>
          <cell r="F2832">
            <v>40</v>
          </cell>
          <cell r="G2832" t="str">
            <v>1/40Ne RS Cotton Marl (B85)</v>
          </cell>
          <cell r="H2832">
            <v>93</v>
          </cell>
          <cell r="I2832">
            <v>2.95</v>
          </cell>
          <cell r="J2832">
            <v>2640</v>
          </cell>
          <cell r="K2832">
            <v>92</v>
          </cell>
          <cell r="L2832">
            <v>28</v>
          </cell>
          <cell r="M2832">
            <v>0.65</v>
          </cell>
          <cell r="N2832">
            <v>17.769817296000003</v>
          </cell>
          <cell r="O2832">
            <v>277.20914981760006</v>
          </cell>
        </row>
        <row r="2833">
          <cell r="A2833">
            <v>55498</v>
          </cell>
          <cell r="B2833" t="str">
            <v>28gg, 30D, SJ, Orizio</v>
          </cell>
          <cell r="C2833" t="str">
            <v>28</v>
          </cell>
          <cell r="D2833" t="str">
            <v>40</v>
          </cell>
          <cell r="E2833" t="str">
            <v>Ne</v>
          </cell>
          <cell r="F2833">
            <v>40</v>
          </cell>
          <cell r="G2833" t="str">
            <v>1/40Ne RS Cotton Marl (B8212)</v>
          </cell>
          <cell r="H2833">
            <v>93</v>
          </cell>
          <cell r="I2833">
            <v>2.7</v>
          </cell>
          <cell r="J2833">
            <v>2640</v>
          </cell>
          <cell r="K2833">
            <v>92</v>
          </cell>
          <cell r="L2833">
            <v>28</v>
          </cell>
          <cell r="M2833">
            <v>0.65</v>
          </cell>
          <cell r="N2833">
            <v>16.263900576000001</v>
          </cell>
          <cell r="O2833">
            <v>253.71684898560005</v>
          </cell>
        </row>
        <row r="2834">
          <cell r="A2834">
            <v>55499</v>
          </cell>
          <cell r="B2834" t="str">
            <v>36gg, 30D, SJ, Orizio</v>
          </cell>
          <cell r="C2834" t="str">
            <v>36</v>
          </cell>
          <cell r="D2834" t="str">
            <v>60</v>
          </cell>
          <cell r="E2834" t="str">
            <v>Ne</v>
          </cell>
          <cell r="F2834">
            <v>60</v>
          </cell>
          <cell r="G2834" t="str">
            <v>1/60Ne RS Supima Cotton Marl BPMC18 / HLA242096</v>
          </cell>
          <cell r="H2834">
            <v>92</v>
          </cell>
          <cell r="I2834">
            <v>2.2000000000000002</v>
          </cell>
          <cell r="J2834">
            <v>3384</v>
          </cell>
          <cell r="K2834">
            <v>92</v>
          </cell>
          <cell r="L2834">
            <v>28</v>
          </cell>
          <cell r="M2834">
            <v>0.7</v>
          </cell>
          <cell r="N2834">
            <v>11.324493734399999</v>
          </cell>
          <cell r="O2834">
            <v>190.25149473791998</v>
          </cell>
        </row>
        <row r="2835">
          <cell r="A2835">
            <v>55500</v>
          </cell>
          <cell r="B2835" t="str">
            <v>28gg, 30D, SJ, Orizio</v>
          </cell>
          <cell r="C2835" t="str">
            <v>28</v>
          </cell>
          <cell r="D2835" t="str">
            <v>40</v>
          </cell>
          <cell r="E2835" t="str">
            <v>Ne</v>
          </cell>
          <cell r="F2835">
            <v>40</v>
          </cell>
          <cell r="G2835" t="str">
            <v>1/40Ne RS Supima Cotton/Micro Modal  (45/55) Marl BM(55M)C18(BPM) / HMA24031</v>
          </cell>
          <cell r="H2835">
            <v>92</v>
          </cell>
          <cell r="I2835">
            <v>2.95</v>
          </cell>
          <cell r="J2835">
            <v>2640</v>
          </cell>
          <cell r="K2835">
            <v>92</v>
          </cell>
          <cell r="L2835">
            <v>28</v>
          </cell>
          <cell r="M2835">
            <v>0.7</v>
          </cell>
          <cell r="N2835">
            <v>17.769817296000003</v>
          </cell>
          <cell r="O2835">
            <v>298.53293057280007</v>
          </cell>
        </row>
        <row r="2836">
          <cell r="A2836">
            <v>55509</v>
          </cell>
          <cell r="B2836" t="str">
            <v>28gg, 30D, SJ, Orizio</v>
          </cell>
          <cell r="C2836" t="str">
            <v>28</v>
          </cell>
          <cell r="D2836" t="str">
            <v>40</v>
          </cell>
          <cell r="E2836" t="str">
            <v>Ne</v>
          </cell>
          <cell r="F2836">
            <v>40</v>
          </cell>
          <cell r="G2836" t="str">
            <v>1/40Ne RS Supima cotton Marl BPM05</v>
          </cell>
          <cell r="H2836">
            <v>95</v>
          </cell>
          <cell r="I2836">
            <v>3.1</v>
          </cell>
          <cell r="J2836">
            <v>2640</v>
          </cell>
          <cell r="K2836">
            <v>92</v>
          </cell>
          <cell r="L2836">
            <v>28</v>
          </cell>
          <cell r="M2836">
            <v>0.65</v>
          </cell>
          <cell r="N2836">
            <v>18.673367328000001</v>
          </cell>
          <cell r="O2836">
            <v>291.30453031680003</v>
          </cell>
        </row>
        <row r="2837">
          <cell r="A2837">
            <v>55517</v>
          </cell>
          <cell r="B2837" t="str">
            <v>24gg, 30D, SJ, Orizio</v>
          </cell>
          <cell r="C2837" t="str">
            <v>24</v>
          </cell>
          <cell r="D2837" t="str">
            <v>40</v>
          </cell>
          <cell r="E2837" t="str">
            <v>Ne</v>
          </cell>
          <cell r="F2837">
            <v>40</v>
          </cell>
          <cell r="G2837" t="str">
            <v>1/40Ne RS Cotton/Polyester (60/40)</v>
          </cell>
          <cell r="H2837">
            <v>93</v>
          </cell>
          <cell r="I2837">
            <v>3.2</v>
          </cell>
          <cell r="J2837">
            <v>2220</v>
          </cell>
          <cell r="K2837">
            <v>92</v>
          </cell>
          <cell r="L2837">
            <v>28</v>
          </cell>
          <cell r="M2837">
            <v>0.7</v>
          </cell>
          <cell r="N2837">
            <v>16.209139968000002</v>
          </cell>
          <cell r="O2837">
            <v>272.31355146240003</v>
          </cell>
        </row>
        <row r="2838">
          <cell r="A2838">
            <v>55561</v>
          </cell>
          <cell r="B2838" t="str">
            <v>28gg, 30D, SJ, Santec</v>
          </cell>
          <cell r="C2838" t="str">
            <v>28</v>
          </cell>
          <cell r="D2838" t="str">
            <v>32</v>
          </cell>
          <cell r="E2838" t="str">
            <v>Ne</v>
          </cell>
          <cell r="F2838">
            <v>32</v>
          </cell>
          <cell r="G2838" t="str">
            <v>1/32Ne RS Combed Cotton</v>
          </cell>
          <cell r="H2838">
            <v>95</v>
          </cell>
          <cell r="I2838">
            <v>3.25</v>
          </cell>
          <cell r="J2838">
            <v>2640</v>
          </cell>
          <cell r="K2838">
            <v>92</v>
          </cell>
          <cell r="L2838">
            <v>28</v>
          </cell>
          <cell r="M2838">
            <v>0.7</v>
          </cell>
          <cell r="N2838">
            <v>24.471146699999998</v>
          </cell>
          <cell r="O2838">
            <v>411.11526455999996</v>
          </cell>
        </row>
        <row r="2839">
          <cell r="A2839">
            <v>55565</v>
          </cell>
          <cell r="B2839" t="str">
            <v>28gg, 30D, SJ, Santec</v>
          </cell>
          <cell r="C2839" t="str">
            <v>28</v>
          </cell>
          <cell r="D2839" t="str">
            <v>40</v>
          </cell>
          <cell r="E2839" t="str">
            <v>Ne</v>
          </cell>
          <cell r="F2839">
            <v>40</v>
          </cell>
          <cell r="G2839" t="str">
            <v>1/40Ne RS Combed Cotton</v>
          </cell>
          <cell r="H2839">
            <v>89</v>
          </cell>
          <cell r="I2839">
            <v>3.25</v>
          </cell>
          <cell r="J2839">
            <v>2640</v>
          </cell>
          <cell r="K2839">
            <v>92</v>
          </cell>
          <cell r="L2839">
            <v>28</v>
          </cell>
          <cell r="M2839">
            <v>0.7</v>
          </cell>
          <cell r="N2839">
            <v>19.576917359999999</v>
          </cell>
          <cell r="O2839">
            <v>328.89221164799994</v>
          </cell>
        </row>
        <row r="2840">
          <cell r="A2840">
            <v>55568</v>
          </cell>
          <cell r="B2840" t="str">
            <v>28gg, 30D, SJ, Santec</v>
          </cell>
          <cell r="C2840" t="str">
            <v>28</v>
          </cell>
          <cell r="D2840" t="str">
            <v>32</v>
          </cell>
          <cell r="E2840" t="str">
            <v>Ne</v>
          </cell>
          <cell r="F2840">
            <v>32</v>
          </cell>
          <cell r="G2840" t="str">
            <v>1/32Ne RS Combed Cotton</v>
          </cell>
          <cell r="H2840">
            <v>95</v>
          </cell>
          <cell r="I2840">
            <v>3.25</v>
          </cell>
          <cell r="J2840">
            <v>2640</v>
          </cell>
          <cell r="K2840">
            <v>92</v>
          </cell>
          <cell r="L2840">
            <v>28</v>
          </cell>
          <cell r="M2840">
            <v>0.7</v>
          </cell>
          <cell r="N2840">
            <v>24.471146699999998</v>
          </cell>
          <cell r="O2840">
            <v>411.11526455999996</v>
          </cell>
        </row>
        <row r="2841">
          <cell r="A2841">
            <v>55574</v>
          </cell>
          <cell r="B2841" t="str">
            <v>28gg, 30D, SJ, Orizio</v>
          </cell>
          <cell r="C2841" t="str">
            <v>28</v>
          </cell>
          <cell r="D2841" t="str">
            <v>30</v>
          </cell>
          <cell r="E2841" t="str">
            <v>Ne</v>
          </cell>
          <cell r="F2841">
            <v>30</v>
          </cell>
          <cell r="G2841" t="str">
            <v xml:space="preserve">1/30Ne RS Poly/Cotton/Rayon 50/40/10 </v>
          </cell>
          <cell r="H2841">
            <v>100</v>
          </cell>
          <cell r="I2841">
            <v>2.5</v>
          </cell>
          <cell r="J2841">
            <v>2640</v>
          </cell>
          <cell r="K2841">
            <v>92</v>
          </cell>
          <cell r="L2841">
            <v>26</v>
          </cell>
          <cell r="M2841">
            <v>0.7</v>
          </cell>
          <cell r="N2841">
            <v>18.644683199999999</v>
          </cell>
          <cell r="O2841">
            <v>313.23067775999994</v>
          </cell>
        </row>
        <row r="2842">
          <cell r="A2842">
            <v>55595</v>
          </cell>
          <cell r="B2842" t="str">
            <v>28gg, 30D, SJ, Santec</v>
          </cell>
          <cell r="C2842" t="str">
            <v>28</v>
          </cell>
          <cell r="D2842" t="str">
            <v>50</v>
          </cell>
          <cell r="E2842" t="str">
            <v>Ne</v>
          </cell>
          <cell r="F2842">
            <v>50</v>
          </cell>
          <cell r="G2842" t="str">
            <v>1/50Ne RS Cotton Marl (H113)</v>
          </cell>
          <cell r="H2842">
            <v>90</v>
          </cell>
          <cell r="I2842">
            <v>2.95</v>
          </cell>
          <cell r="J2842">
            <v>2640</v>
          </cell>
          <cell r="K2842">
            <v>92</v>
          </cell>
          <cell r="L2842">
            <v>28</v>
          </cell>
          <cell r="M2842">
            <v>0.6</v>
          </cell>
          <cell r="N2842">
            <v>14.215853836800003</v>
          </cell>
          <cell r="O2842">
            <v>204.70829524992001</v>
          </cell>
        </row>
        <row r="2843">
          <cell r="A2843">
            <v>55599</v>
          </cell>
          <cell r="B2843" t="str">
            <v>28gg, 30D, SJ, Santec</v>
          </cell>
          <cell r="C2843" t="str">
            <v>28</v>
          </cell>
          <cell r="D2843" t="str">
            <v>40</v>
          </cell>
          <cell r="E2843" t="str">
            <v>Ne</v>
          </cell>
          <cell r="F2843">
            <v>40</v>
          </cell>
          <cell r="G2843" t="str">
            <v>1/40Ne RS Cotton Marl (MXI 31854A)</v>
          </cell>
          <cell r="H2843">
            <v>89</v>
          </cell>
          <cell r="I2843">
            <v>3.25</v>
          </cell>
          <cell r="J2843">
            <v>2640</v>
          </cell>
          <cell r="K2843">
            <v>92</v>
          </cell>
          <cell r="L2843">
            <v>28</v>
          </cell>
          <cell r="M2843">
            <v>0.6</v>
          </cell>
          <cell r="N2843">
            <v>19.576917359999999</v>
          </cell>
          <cell r="O2843">
            <v>281.90760998399998</v>
          </cell>
        </row>
        <row r="2844">
          <cell r="A2844">
            <v>55644</v>
          </cell>
          <cell r="B2844" t="str">
            <v>28gg, 30D, SJ, Orizio</v>
          </cell>
          <cell r="C2844" t="str">
            <v>28</v>
          </cell>
          <cell r="D2844" t="str">
            <v>30</v>
          </cell>
          <cell r="E2844" t="str">
            <v>Ne</v>
          </cell>
          <cell r="F2844">
            <v>30</v>
          </cell>
          <cell r="G2844" t="str">
            <v>1/30Ne RS Compact Cotton Marl JBA13</v>
          </cell>
          <cell r="H2844">
            <v>100</v>
          </cell>
          <cell r="I2844">
            <v>2.9</v>
          </cell>
          <cell r="J2844">
            <v>2640</v>
          </cell>
          <cell r="K2844">
            <v>92</v>
          </cell>
          <cell r="L2844">
            <v>26</v>
          </cell>
          <cell r="M2844">
            <v>0.65</v>
          </cell>
          <cell r="N2844">
            <v>21.627832511999998</v>
          </cell>
          <cell r="O2844">
            <v>337.39418718719998</v>
          </cell>
        </row>
        <row r="2845">
          <cell r="A2845">
            <v>55665</v>
          </cell>
          <cell r="B2845" t="str">
            <v>28gg, 30D, SJ, Santec</v>
          </cell>
          <cell r="C2845" t="str">
            <v>28</v>
          </cell>
          <cell r="D2845" t="str">
            <v>40</v>
          </cell>
          <cell r="E2845" t="str">
            <v>Ne</v>
          </cell>
          <cell r="F2845">
            <v>40</v>
          </cell>
          <cell r="G2845" t="str">
            <v>1/40Ne RS BCI Cotton Marl BC02 / HA213806</v>
          </cell>
          <cell r="H2845">
            <v>95</v>
          </cell>
          <cell r="I2845">
            <v>3</v>
          </cell>
          <cell r="J2845">
            <v>2640</v>
          </cell>
          <cell r="K2845">
            <v>92</v>
          </cell>
          <cell r="L2845">
            <v>28</v>
          </cell>
          <cell r="M2845">
            <v>0.65</v>
          </cell>
          <cell r="N2845">
            <v>18.071000640000001</v>
          </cell>
          <cell r="O2845">
            <v>281.90760998400003</v>
          </cell>
        </row>
        <row r="2846">
          <cell r="A2846">
            <v>55795</v>
          </cell>
          <cell r="B2846" t="str">
            <v>28gg, 30D, SJ, Orizio</v>
          </cell>
          <cell r="C2846" t="str">
            <v>28</v>
          </cell>
          <cell r="D2846" t="str">
            <v>40</v>
          </cell>
          <cell r="E2846" t="str">
            <v>Ne</v>
          </cell>
          <cell r="F2846">
            <v>40</v>
          </cell>
          <cell r="G2846" t="str">
            <v>1/40Ne RS Compact Cotton Marl (B25)</v>
          </cell>
          <cell r="H2846">
            <v>93</v>
          </cell>
          <cell r="I2846">
            <v>2.95</v>
          </cell>
          <cell r="J2846">
            <v>2640</v>
          </cell>
          <cell r="K2846">
            <v>92</v>
          </cell>
          <cell r="L2846">
            <v>28</v>
          </cell>
          <cell r="M2846">
            <v>0.65</v>
          </cell>
          <cell r="N2846">
            <v>17.769817296000003</v>
          </cell>
          <cell r="O2846">
            <v>277.20914981760006</v>
          </cell>
        </row>
        <row r="2847">
          <cell r="A2847" t="str">
            <v>42807NP</v>
          </cell>
          <cell r="B2847" t="str">
            <v>28gg, 30D, SJ, Orizio</v>
          </cell>
          <cell r="C2847" t="str">
            <v>28</v>
          </cell>
          <cell r="D2847" t="str">
            <v>40</v>
          </cell>
          <cell r="E2847" t="str">
            <v>Ne</v>
          </cell>
          <cell r="F2847">
            <v>40</v>
          </cell>
          <cell r="G2847" t="str">
            <v>1/40Ne RS Combed Cotton</v>
          </cell>
          <cell r="H2847">
            <v>94</v>
          </cell>
          <cell r="I2847">
            <v>2.75</v>
          </cell>
          <cell r="J2847">
            <v>2640</v>
          </cell>
          <cell r="K2847">
            <v>92</v>
          </cell>
          <cell r="L2847">
            <v>28</v>
          </cell>
          <cell r="M2847">
            <v>0.7</v>
          </cell>
          <cell r="N2847">
            <v>16.565083919999999</v>
          </cell>
          <cell r="O2847">
            <v>278.29340985599993</v>
          </cell>
        </row>
        <row r="2848">
          <cell r="A2848" t="str">
            <v>43877NP</v>
          </cell>
          <cell r="B2848" t="str">
            <v>28gg, 30D, SJ, Santec</v>
          </cell>
          <cell r="C2848" t="str">
            <v>28</v>
          </cell>
          <cell r="D2848" t="str">
            <v>40</v>
          </cell>
          <cell r="E2848" t="str">
            <v>Ne</v>
          </cell>
          <cell r="F2848">
            <v>40</v>
          </cell>
          <cell r="G2848" t="str">
            <v>1/40Ne RS 100% Organic Fair Trade cotton(OBFT)</v>
          </cell>
          <cell r="H2848">
            <v>95</v>
          </cell>
          <cell r="I2848">
            <v>3</v>
          </cell>
          <cell r="J2848">
            <v>2640</v>
          </cell>
          <cell r="K2848">
            <v>92</v>
          </cell>
          <cell r="L2848">
            <v>28</v>
          </cell>
          <cell r="M2848">
            <v>0.7</v>
          </cell>
          <cell r="N2848">
            <v>18.071000640000001</v>
          </cell>
          <cell r="O2848">
            <v>303.59281075199999</v>
          </cell>
        </row>
        <row r="2849">
          <cell r="A2849" t="str">
            <v>44523NP</v>
          </cell>
          <cell r="B2849" t="str">
            <v>28gg, 30D, SJ, Orizio</v>
          </cell>
          <cell r="C2849" t="str">
            <v>28</v>
          </cell>
          <cell r="D2849" t="str">
            <v>40</v>
          </cell>
          <cell r="E2849" t="str">
            <v>Ne</v>
          </cell>
          <cell r="F2849">
            <v>40</v>
          </cell>
          <cell r="G2849" t="str">
            <v>1/40Ne RS Combed Cotton</v>
          </cell>
          <cell r="H2849">
            <v>94</v>
          </cell>
          <cell r="I2849">
            <v>2.75</v>
          </cell>
          <cell r="J2849">
            <v>2640</v>
          </cell>
          <cell r="K2849">
            <v>92</v>
          </cell>
          <cell r="L2849">
            <v>28</v>
          </cell>
          <cell r="M2849">
            <v>0.7</v>
          </cell>
          <cell r="N2849">
            <v>16.565083919999999</v>
          </cell>
          <cell r="O2849">
            <v>278.29340985599993</v>
          </cell>
        </row>
        <row r="2850">
          <cell r="A2850" t="str">
            <v>44552NP</v>
          </cell>
          <cell r="B2850" t="str">
            <v>28gg, 30D, SJ, Santec</v>
          </cell>
          <cell r="C2850" t="str">
            <v>28</v>
          </cell>
          <cell r="D2850" t="str">
            <v>40</v>
          </cell>
          <cell r="E2850" t="str">
            <v>Ne</v>
          </cell>
          <cell r="F2850">
            <v>40</v>
          </cell>
          <cell r="G2850" t="str">
            <v>1/40Ne RS 100% Organic Fair Trade cotton(OBFT)</v>
          </cell>
          <cell r="H2850">
            <v>95</v>
          </cell>
          <cell r="I2850">
            <v>3</v>
          </cell>
          <cell r="J2850">
            <v>2640</v>
          </cell>
          <cell r="K2850">
            <v>92</v>
          </cell>
          <cell r="L2850">
            <v>28</v>
          </cell>
          <cell r="M2850">
            <v>0.7</v>
          </cell>
          <cell r="N2850">
            <v>18.071000640000001</v>
          </cell>
          <cell r="O2850">
            <v>303.59281075199999</v>
          </cell>
        </row>
        <row r="2851">
          <cell r="A2851" t="str">
            <v>51356A</v>
          </cell>
          <cell r="B2851" t="str">
            <v>28gg, 30D, SJ, Orizio</v>
          </cell>
          <cell r="C2851" t="str">
            <v>28</v>
          </cell>
          <cell r="D2851" t="str">
            <v>40</v>
          </cell>
          <cell r="E2851" t="str">
            <v>Ne</v>
          </cell>
          <cell r="F2851">
            <v>40</v>
          </cell>
          <cell r="G2851" t="str">
            <v>1/40Ne RS Combed Cotton</v>
          </cell>
          <cell r="H2851">
            <v>46.5</v>
          </cell>
          <cell r="I2851">
            <v>2.7</v>
          </cell>
          <cell r="J2851">
            <v>2640</v>
          </cell>
          <cell r="K2851">
            <v>92</v>
          </cell>
          <cell r="L2851">
            <v>28</v>
          </cell>
          <cell r="M2851">
            <v>0.7</v>
          </cell>
          <cell r="N2851">
            <v>16.263900576000001</v>
          </cell>
          <cell r="O2851">
            <v>273.2335296768</v>
          </cell>
        </row>
        <row r="2852">
          <cell r="A2852" t="str">
            <v>51356A</v>
          </cell>
          <cell r="B2852" t="str">
            <v>28gg, 30D, SJ, Orizio</v>
          </cell>
          <cell r="C2852" t="str">
            <v>28</v>
          </cell>
          <cell r="D2852" t="str">
            <v>40</v>
          </cell>
          <cell r="E2852" t="str">
            <v>Ne</v>
          </cell>
          <cell r="F2852">
            <v>40</v>
          </cell>
          <cell r="G2852" t="str">
            <v>1/40Ne RS Combed Cotton</v>
          </cell>
          <cell r="H2852">
            <v>46.5</v>
          </cell>
          <cell r="I2852">
            <v>2.7</v>
          </cell>
          <cell r="J2852">
            <v>2640</v>
          </cell>
          <cell r="K2852">
            <v>92</v>
          </cell>
          <cell r="L2852">
            <v>28</v>
          </cell>
          <cell r="M2852">
            <v>0.7</v>
          </cell>
          <cell r="N2852">
            <v>16.263900576000001</v>
          </cell>
          <cell r="O2852">
            <v>273.2335296768</v>
          </cell>
        </row>
        <row r="2853">
          <cell r="A2853" t="str">
            <v>51356N</v>
          </cell>
          <cell r="B2853" t="str">
            <v>28gg, 30D, SJ, Orizio</v>
          </cell>
          <cell r="C2853" t="str">
            <v>28</v>
          </cell>
          <cell r="D2853" t="str">
            <v>40</v>
          </cell>
          <cell r="E2853" t="str">
            <v>Ne</v>
          </cell>
          <cell r="F2853">
            <v>40</v>
          </cell>
          <cell r="G2853" t="str">
            <v>1/40Ne RS Combed Cotton</v>
          </cell>
          <cell r="H2853">
            <v>93</v>
          </cell>
          <cell r="I2853">
            <v>2.7</v>
          </cell>
          <cell r="J2853">
            <v>2640</v>
          </cell>
          <cell r="K2853">
            <v>92</v>
          </cell>
          <cell r="L2853">
            <v>28</v>
          </cell>
          <cell r="M2853">
            <v>0.7</v>
          </cell>
          <cell r="N2853">
            <v>16.263900576000001</v>
          </cell>
          <cell r="O2853">
            <v>273.2335296768</v>
          </cell>
        </row>
        <row r="2854">
          <cell r="A2854" t="str">
            <v>54483D</v>
          </cell>
          <cell r="B2854" t="str">
            <v>28gg, 30D, SJ, Orizio</v>
          </cell>
          <cell r="C2854" t="str">
            <v>28</v>
          </cell>
          <cell r="D2854" t="str">
            <v>34</v>
          </cell>
          <cell r="E2854" t="str">
            <v>Ne</v>
          </cell>
          <cell r="F2854">
            <v>34</v>
          </cell>
          <cell r="G2854" t="str">
            <v>1/34Ne RS Cotton/Modal 50/50</v>
          </cell>
          <cell r="H2854">
            <v>100</v>
          </cell>
          <cell r="I2854">
            <v>2.65</v>
          </cell>
          <cell r="J2854">
            <v>2640</v>
          </cell>
          <cell r="K2854">
            <v>92</v>
          </cell>
          <cell r="L2854">
            <v>26</v>
          </cell>
          <cell r="M2854">
            <v>0.7</v>
          </cell>
          <cell r="N2854">
            <v>17.438262522352939</v>
          </cell>
          <cell r="O2854">
            <v>292.96281037552933</v>
          </cell>
        </row>
        <row r="2855">
          <cell r="A2855" t="str">
            <v>54483L</v>
          </cell>
          <cell r="B2855" t="str">
            <v>28gg, 30D, SJ, Orizio</v>
          </cell>
          <cell r="C2855" t="str">
            <v>28</v>
          </cell>
          <cell r="D2855" t="str">
            <v>34</v>
          </cell>
          <cell r="E2855" t="str">
            <v>Ne</v>
          </cell>
          <cell r="F2855">
            <v>34</v>
          </cell>
          <cell r="G2855" t="str">
            <v>1/34Ne RS Cotton/Modal 50/50</v>
          </cell>
          <cell r="H2855">
            <v>100</v>
          </cell>
          <cell r="I2855">
            <v>2.5499999999999998</v>
          </cell>
          <cell r="J2855">
            <v>2640</v>
          </cell>
          <cell r="K2855">
            <v>92</v>
          </cell>
          <cell r="L2855">
            <v>26</v>
          </cell>
          <cell r="M2855">
            <v>0.7</v>
          </cell>
          <cell r="N2855">
            <v>16.780214879999999</v>
          </cell>
          <cell r="O2855">
            <v>281.90760998399998</v>
          </cell>
        </row>
        <row r="2856">
          <cell r="A2856" t="str">
            <v>54704D</v>
          </cell>
          <cell r="B2856" t="str">
            <v>24gg, 30D, SJ, Orizio</v>
          </cell>
          <cell r="C2856" t="str">
            <v>24</v>
          </cell>
          <cell r="D2856" t="str">
            <v>20</v>
          </cell>
          <cell r="E2856" t="str">
            <v>Ne</v>
          </cell>
          <cell r="F2856">
            <v>20</v>
          </cell>
          <cell r="G2856" t="str">
            <v>1/20Ne Rs Combed Cotton</v>
          </cell>
          <cell r="H2856">
            <v>100</v>
          </cell>
          <cell r="I2856">
            <v>3.35</v>
          </cell>
          <cell r="J2856">
            <v>2220</v>
          </cell>
          <cell r="K2856">
            <v>92</v>
          </cell>
          <cell r="L2856">
            <v>26</v>
          </cell>
          <cell r="M2856">
            <v>0.7</v>
          </cell>
          <cell r="N2856">
            <v>31.513752036000003</v>
          </cell>
          <cell r="O2856">
            <v>529.43103420479997</v>
          </cell>
        </row>
        <row r="2857">
          <cell r="A2857" t="str">
            <v>54704L</v>
          </cell>
          <cell r="B2857" t="str">
            <v>24gg, 30D, SJ, Orizio</v>
          </cell>
          <cell r="C2857" t="str">
            <v>24</v>
          </cell>
          <cell r="D2857" t="str">
            <v>20</v>
          </cell>
          <cell r="E2857" t="str">
            <v>Ne</v>
          </cell>
          <cell r="F2857">
            <v>20</v>
          </cell>
          <cell r="G2857" t="str">
            <v>1/20Ne Rs Combed Cotton</v>
          </cell>
          <cell r="H2857">
            <v>100</v>
          </cell>
          <cell r="I2857">
            <v>3.25</v>
          </cell>
          <cell r="J2857">
            <v>2220</v>
          </cell>
          <cell r="K2857">
            <v>92</v>
          </cell>
          <cell r="L2857">
            <v>26</v>
          </cell>
          <cell r="M2857">
            <v>0.7</v>
          </cell>
          <cell r="N2857">
            <v>30.57304302</v>
          </cell>
          <cell r="O2857">
            <v>513.62712273599993</v>
          </cell>
        </row>
        <row r="2858">
          <cell r="A2858" t="str">
            <v>54862D</v>
          </cell>
          <cell r="B2858" t="str">
            <v>28gg, 30D, SJ, Orizio</v>
          </cell>
          <cell r="C2858" t="str">
            <v>28</v>
          </cell>
          <cell r="D2858" t="str">
            <v>75</v>
          </cell>
          <cell r="E2858" t="str">
            <v>De</v>
          </cell>
          <cell r="F2858">
            <v>79</v>
          </cell>
          <cell r="G2858" t="str">
            <v>1/75Denier/34F SD Textured Coolmax 938T Polyester</v>
          </cell>
          <cell r="H2858">
            <v>32</v>
          </cell>
          <cell r="I2858">
            <v>2.6</v>
          </cell>
          <cell r="J2858">
            <v>2640</v>
          </cell>
          <cell r="K2858">
            <v>0</v>
          </cell>
          <cell r="L2858">
            <v>28</v>
          </cell>
          <cell r="M2858">
            <v>0.7</v>
          </cell>
          <cell r="N2858">
            <v>0</v>
          </cell>
          <cell r="O2858">
            <v>0</v>
          </cell>
        </row>
        <row r="2859">
          <cell r="A2859" t="str">
            <v>54862D</v>
          </cell>
          <cell r="B2859" t="str">
            <v>28gg, 30D, SJ, Orizio</v>
          </cell>
          <cell r="C2859" t="str">
            <v>28</v>
          </cell>
          <cell r="D2859" t="str">
            <v>75</v>
          </cell>
          <cell r="E2859" t="str">
            <v>De</v>
          </cell>
          <cell r="F2859">
            <v>79</v>
          </cell>
          <cell r="G2859" t="str">
            <v>1/75Denier/34F SD Textured Coolmax 938T Polyester</v>
          </cell>
          <cell r="H2859">
            <v>32</v>
          </cell>
          <cell r="I2859">
            <v>2.6</v>
          </cell>
          <cell r="J2859">
            <v>2640</v>
          </cell>
          <cell r="K2859">
            <v>0</v>
          </cell>
          <cell r="L2859">
            <v>28</v>
          </cell>
          <cell r="M2859">
            <v>0.7</v>
          </cell>
          <cell r="N2859">
            <v>0</v>
          </cell>
          <cell r="O2859">
            <v>0</v>
          </cell>
        </row>
        <row r="2860">
          <cell r="A2860" t="str">
            <v>55677B</v>
          </cell>
          <cell r="B2860" t="str">
            <v>28gg, 30D, SJ, Santec</v>
          </cell>
          <cell r="C2860" t="str">
            <v>28</v>
          </cell>
          <cell r="D2860" t="str">
            <v>32</v>
          </cell>
          <cell r="E2860" t="str">
            <v>Ne</v>
          </cell>
          <cell r="F2860">
            <v>32</v>
          </cell>
          <cell r="G2860" t="str">
            <v>1/32Ne RS Combed Cotton</v>
          </cell>
          <cell r="H2860">
            <v>95</v>
          </cell>
          <cell r="I2860">
            <v>3.25</v>
          </cell>
          <cell r="J2860">
            <v>2640</v>
          </cell>
          <cell r="K2860">
            <v>92</v>
          </cell>
          <cell r="L2860">
            <v>28</v>
          </cell>
          <cell r="M2860">
            <v>0.7</v>
          </cell>
          <cell r="N2860">
            <v>24.471146699999998</v>
          </cell>
          <cell r="O2860">
            <v>411.11526455999996</v>
          </cell>
        </row>
        <row r="2861">
          <cell r="A2861" t="str">
            <v>Y1-0001B</v>
          </cell>
          <cell r="B2861" t="str">
            <v>28gg, 30D, SJ, Orizio</v>
          </cell>
          <cell r="C2861" t="str">
            <v>28</v>
          </cell>
          <cell r="D2861" t="str">
            <v>30</v>
          </cell>
          <cell r="E2861" t="str">
            <v>Ne</v>
          </cell>
          <cell r="F2861">
            <v>30</v>
          </cell>
          <cell r="G2861" t="str">
            <v>1/30Ne RS Dyed Cotton (Soft Teal, Y-0788)</v>
          </cell>
          <cell r="H2861">
            <v>50</v>
          </cell>
          <cell r="I2861">
            <v>2.8</v>
          </cell>
          <cell r="J2861">
            <v>2640</v>
          </cell>
          <cell r="K2861">
            <v>90</v>
          </cell>
          <cell r="L2861">
            <v>26</v>
          </cell>
          <cell r="M2861">
            <v>0.6</v>
          </cell>
          <cell r="N2861">
            <v>20.428087680000001</v>
          </cell>
          <cell r="O2861">
            <v>294.16446259200001</v>
          </cell>
        </row>
        <row r="2862">
          <cell r="A2862" t="str">
            <v>Y1-0001B</v>
          </cell>
          <cell r="B2862" t="str">
            <v>28gg, 30D, SJ, Orizio</v>
          </cell>
          <cell r="C2862" t="str">
            <v>28</v>
          </cell>
          <cell r="D2862" t="str">
            <v>30</v>
          </cell>
          <cell r="E2862" t="str">
            <v>Ne</v>
          </cell>
          <cell r="F2862">
            <v>30</v>
          </cell>
          <cell r="G2862" t="str">
            <v>1/30Ne RS Dyed Cotton (Soft Teal, Y-0788)</v>
          </cell>
          <cell r="H2862">
            <v>50</v>
          </cell>
          <cell r="I2862">
            <v>2.8</v>
          </cell>
          <cell r="J2862">
            <v>2640</v>
          </cell>
          <cell r="K2862">
            <v>90</v>
          </cell>
          <cell r="L2862">
            <v>26</v>
          </cell>
          <cell r="M2862">
            <v>0.6</v>
          </cell>
          <cell r="N2862">
            <v>20.428087680000001</v>
          </cell>
          <cell r="O2862">
            <v>294.16446259200001</v>
          </cell>
        </row>
        <row r="2863">
          <cell r="A2863" t="str">
            <v>Y1-0002A</v>
          </cell>
          <cell r="B2863" t="str">
            <v>28gg, 30D, SJ, Auto Stripe, PUILUNG KSCS6</v>
          </cell>
          <cell r="C2863" t="str">
            <v>28</v>
          </cell>
          <cell r="D2863" t="str">
            <v>30</v>
          </cell>
          <cell r="E2863" t="str">
            <v>Ne</v>
          </cell>
          <cell r="F2863">
            <v>30</v>
          </cell>
          <cell r="G2863" t="str">
            <v>1/30Ne RS Dyed Cotton (Blue Berry, MSCL 46709A)</v>
          </cell>
          <cell r="H2863">
            <v>33.33</v>
          </cell>
          <cell r="I2863">
            <v>2.9</v>
          </cell>
          <cell r="J2863">
            <v>2520</v>
          </cell>
          <cell r="K2863">
            <v>42</v>
          </cell>
          <cell r="L2863">
            <v>15</v>
          </cell>
          <cell r="M2863">
            <v>0.5</v>
          </cell>
          <cell r="N2863">
            <v>5.43737124</v>
          </cell>
          <cell r="O2863">
            <v>65.248454879999997</v>
          </cell>
        </row>
        <row r="2864">
          <cell r="A2864" t="str">
            <v>Y1-0002A</v>
          </cell>
          <cell r="B2864" t="str">
            <v>28gg, 30D, SJ, Auto Stripe, PUILUNG KSCS6</v>
          </cell>
          <cell r="C2864" t="str">
            <v>28</v>
          </cell>
          <cell r="D2864" t="str">
            <v>30</v>
          </cell>
          <cell r="E2864" t="str">
            <v>Ne</v>
          </cell>
          <cell r="F2864">
            <v>30</v>
          </cell>
          <cell r="G2864" t="str">
            <v>1/30Ne RS Dyed Cotton (Blue Berry, MSCL 46709A)</v>
          </cell>
          <cell r="H2864">
            <v>33.33</v>
          </cell>
          <cell r="I2864">
            <v>2.9</v>
          </cell>
          <cell r="J2864">
            <v>2520</v>
          </cell>
          <cell r="K2864">
            <v>42</v>
          </cell>
          <cell r="L2864">
            <v>15</v>
          </cell>
          <cell r="M2864">
            <v>0.5</v>
          </cell>
          <cell r="N2864">
            <v>5.43737124</v>
          </cell>
          <cell r="O2864">
            <v>65.248454879999997</v>
          </cell>
        </row>
        <row r="2865">
          <cell r="A2865" t="str">
            <v>Y1-0002A</v>
          </cell>
          <cell r="B2865" t="str">
            <v>28gg, 30D, SJ, Auto Stripe, PUILUNG KSCS6</v>
          </cell>
          <cell r="C2865" t="str">
            <v>28</v>
          </cell>
          <cell r="D2865" t="str">
            <v>30</v>
          </cell>
          <cell r="E2865" t="str">
            <v>Ne</v>
          </cell>
          <cell r="F2865">
            <v>30</v>
          </cell>
          <cell r="G2865" t="str">
            <v>1/30Ne RS Dyed Cotton (Blue Berry, MSCL 46709A)</v>
          </cell>
          <cell r="H2865">
            <v>33.33</v>
          </cell>
          <cell r="I2865">
            <v>2.9</v>
          </cell>
          <cell r="J2865">
            <v>2520</v>
          </cell>
          <cell r="K2865">
            <v>42</v>
          </cell>
          <cell r="L2865">
            <v>15</v>
          </cell>
          <cell r="M2865">
            <v>0.5</v>
          </cell>
          <cell r="N2865">
            <v>5.43737124</v>
          </cell>
          <cell r="O2865">
            <v>65.248454879999997</v>
          </cell>
        </row>
        <row r="2866">
          <cell r="A2866" t="str">
            <v>Y1-0003A</v>
          </cell>
          <cell r="B2866" t="str">
            <v>24gg, 30D, SJ, Orizio</v>
          </cell>
          <cell r="C2866" t="str">
            <v>24</v>
          </cell>
          <cell r="D2866" t="str">
            <v>20</v>
          </cell>
          <cell r="E2866" t="str">
            <v>Ne</v>
          </cell>
          <cell r="F2866">
            <v>20</v>
          </cell>
          <cell r="G2866" t="str">
            <v>1/20Ne RS Dyed Cotton (Light Blue, MSCI 64141A )</v>
          </cell>
          <cell r="H2866">
            <v>18</v>
          </cell>
          <cell r="I2866">
            <v>3.13</v>
          </cell>
          <cell r="J2866">
            <v>2220</v>
          </cell>
          <cell r="K2866">
            <v>55</v>
          </cell>
          <cell r="L2866">
            <v>26</v>
          </cell>
          <cell r="M2866">
            <v>0.6</v>
          </cell>
          <cell r="N2866">
            <v>17.602506206999998</v>
          </cell>
          <cell r="O2866">
            <v>253.47608938079995</v>
          </cell>
        </row>
        <row r="2867">
          <cell r="A2867" t="str">
            <v>Y1-0003A</v>
          </cell>
          <cell r="B2867" t="str">
            <v>24gg, 30D, SJ, Orizio</v>
          </cell>
          <cell r="C2867" t="str">
            <v>24</v>
          </cell>
          <cell r="D2867" t="str">
            <v>20</v>
          </cell>
          <cell r="E2867" t="str">
            <v>Ne</v>
          </cell>
          <cell r="F2867">
            <v>20</v>
          </cell>
          <cell r="G2867" t="str">
            <v>1/20Ne RS Dyed Cotton (Light Blue, MSCI 64141A )</v>
          </cell>
          <cell r="H2867">
            <v>18</v>
          </cell>
          <cell r="I2867">
            <v>3.13</v>
          </cell>
          <cell r="J2867">
            <v>2220</v>
          </cell>
          <cell r="K2867">
            <v>55</v>
          </cell>
          <cell r="L2867">
            <v>26</v>
          </cell>
          <cell r="M2867">
            <v>0.6</v>
          </cell>
          <cell r="N2867">
            <v>17.602506206999998</v>
          </cell>
          <cell r="O2867">
            <v>253.47608938079995</v>
          </cell>
        </row>
        <row r="2868">
          <cell r="A2868" t="str">
            <v>Y1-0003A</v>
          </cell>
          <cell r="B2868" t="str">
            <v>24gg, 30D, SJ, Orizio</v>
          </cell>
          <cell r="C2868" t="str">
            <v>24</v>
          </cell>
          <cell r="D2868" t="str">
            <v>20</v>
          </cell>
          <cell r="E2868" t="str">
            <v>Ne</v>
          </cell>
          <cell r="F2868">
            <v>20</v>
          </cell>
          <cell r="G2868" t="str">
            <v>1/20Ne RS Dyed Cotton (Light Blue, MSCI 64141A )</v>
          </cell>
          <cell r="H2868">
            <v>18</v>
          </cell>
          <cell r="I2868">
            <v>3.13</v>
          </cell>
          <cell r="J2868">
            <v>2220</v>
          </cell>
          <cell r="K2868">
            <v>55</v>
          </cell>
          <cell r="L2868">
            <v>26</v>
          </cell>
          <cell r="M2868">
            <v>0.6</v>
          </cell>
          <cell r="N2868">
            <v>17.602506206999998</v>
          </cell>
          <cell r="O2868">
            <v>253.47608938079995</v>
          </cell>
        </row>
        <row r="2869">
          <cell r="A2869" t="str">
            <v>Y1-0003A</v>
          </cell>
          <cell r="B2869" t="str">
            <v>24gg, 30D, SJ, Orizio</v>
          </cell>
          <cell r="C2869" t="str">
            <v>24</v>
          </cell>
          <cell r="D2869" t="str">
            <v>20</v>
          </cell>
          <cell r="E2869" t="str">
            <v>Ne</v>
          </cell>
          <cell r="F2869">
            <v>20</v>
          </cell>
          <cell r="G2869" t="str">
            <v>1/20Ne RS Dyed Cotton (Light Blue, MSCI 64141A )</v>
          </cell>
          <cell r="H2869">
            <v>18</v>
          </cell>
          <cell r="I2869">
            <v>3.13</v>
          </cell>
          <cell r="J2869">
            <v>2220</v>
          </cell>
          <cell r="K2869">
            <v>55</v>
          </cell>
          <cell r="L2869">
            <v>26</v>
          </cell>
          <cell r="M2869">
            <v>0.6</v>
          </cell>
          <cell r="N2869">
            <v>17.602506206999998</v>
          </cell>
          <cell r="O2869">
            <v>253.47608938079995</v>
          </cell>
        </row>
        <row r="2870">
          <cell r="A2870" t="str">
            <v>Y1-0003A</v>
          </cell>
          <cell r="B2870" t="str">
            <v>24gg, 30D, SJ, Orizio</v>
          </cell>
          <cell r="C2870" t="str">
            <v>24</v>
          </cell>
          <cell r="D2870" t="str">
            <v>20</v>
          </cell>
          <cell r="E2870" t="str">
            <v>Ne</v>
          </cell>
          <cell r="F2870">
            <v>20</v>
          </cell>
          <cell r="G2870" t="str">
            <v>1/20Ne RS Dyed Cotton (Light Blue, MSCI 64141A )</v>
          </cell>
          <cell r="H2870">
            <v>18</v>
          </cell>
          <cell r="I2870">
            <v>3.13</v>
          </cell>
          <cell r="J2870">
            <v>2220</v>
          </cell>
          <cell r="K2870">
            <v>55</v>
          </cell>
          <cell r="L2870">
            <v>26</v>
          </cell>
          <cell r="M2870">
            <v>0.6</v>
          </cell>
          <cell r="N2870">
            <v>17.602506206999998</v>
          </cell>
          <cell r="O2870">
            <v>253.47608938079995</v>
          </cell>
        </row>
        <row r="2871">
          <cell r="A2871" t="str">
            <v>Y1-0003A</v>
          </cell>
          <cell r="B2871" t="str">
            <v>24gg, 30D, SJ, Orizio</v>
          </cell>
          <cell r="C2871" t="str">
            <v>24</v>
          </cell>
          <cell r="D2871" t="str">
            <v>20</v>
          </cell>
          <cell r="E2871" t="str">
            <v>Ne</v>
          </cell>
          <cell r="F2871">
            <v>20</v>
          </cell>
          <cell r="G2871" t="str">
            <v>1/20Ne RS Dyed Cotton (Light Blue, MSCI 64141A )</v>
          </cell>
          <cell r="H2871">
            <v>18</v>
          </cell>
          <cell r="I2871">
            <v>3.13</v>
          </cell>
          <cell r="J2871">
            <v>2220</v>
          </cell>
          <cell r="K2871">
            <v>55</v>
          </cell>
          <cell r="L2871">
            <v>26</v>
          </cell>
          <cell r="M2871">
            <v>0.6</v>
          </cell>
          <cell r="N2871">
            <v>17.602506206999998</v>
          </cell>
          <cell r="O2871">
            <v>253.47608938079995</v>
          </cell>
        </row>
        <row r="2872">
          <cell r="A2872" t="str">
            <v>Y1-0003A</v>
          </cell>
          <cell r="B2872" t="str">
            <v>24gg, 30D, SJ, Orizio</v>
          </cell>
          <cell r="C2872" t="str">
            <v>24</v>
          </cell>
          <cell r="D2872" t="str">
            <v>20</v>
          </cell>
          <cell r="E2872" t="str">
            <v>Ne</v>
          </cell>
          <cell r="F2872">
            <v>20</v>
          </cell>
          <cell r="G2872" t="str">
            <v>1/20Ne RS Dyed Cotton (Light Blue, MSCI 64141A )</v>
          </cell>
          <cell r="H2872">
            <v>18</v>
          </cell>
          <cell r="I2872">
            <v>3.13</v>
          </cell>
          <cell r="J2872">
            <v>2220</v>
          </cell>
          <cell r="K2872">
            <v>55</v>
          </cell>
          <cell r="L2872">
            <v>26</v>
          </cell>
          <cell r="M2872">
            <v>0.6</v>
          </cell>
          <cell r="N2872">
            <v>17.602506206999998</v>
          </cell>
          <cell r="O2872">
            <v>253.47608938079995</v>
          </cell>
        </row>
        <row r="2873">
          <cell r="A2873" t="str">
            <v>Y1-0004A</v>
          </cell>
          <cell r="B2873" t="str">
            <v>24gg, 30D, SJ, Orizio</v>
          </cell>
          <cell r="C2873" t="str">
            <v>24</v>
          </cell>
          <cell r="D2873" t="str">
            <v>20</v>
          </cell>
          <cell r="E2873" t="str">
            <v>Ne</v>
          </cell>
          <cell r="F2873">
            <v>20</v>
          </cell>
          <cell r="G2873" t="str">
            <v>1/20Ne RS Dyed Cotton (Light Blue, MSCI 64141A)</v>
          </cell>
          <cell r="H2873">
            <v>27</v>
          </cell>
          <cell r="I2873">
            <v>3.13</v>
          </cell>
          <cell r="J2873">
            <v>2220</v>
          </cell>
          <cell r="K2873">
            <v>55</v>
          </cell>
          <cell r="L2873">
            <v>26</v>
          </cell>
          <cell r="M2873">
            <v>0.6</v>
          </cell>
          <cell r="N2873">
            <v>17.602506206999998</v>
          </cell>
          <cell r="O2873">
            <v>253.47608938079995</v>
          </cell>
        </row>
        <row r="2874">
          <cell r="A2874" t="str">
            <v>Y1-0004A</v>
          </cell>
          <cell r="B2874" t="str">
            <v>24gg, 30D, SJ, Orizio</v>
          </cell>
          <cell r="C2874" t="str">
            <v>24</v>
          </cell>
          <cell r="D2874" t="str">
            <v>20</v>
          </cell>
          <cell r="E2874" t="str">
            <v>Ne</v>
          </cell>
          <cell r="F2874">
            <v>20</v>
          </cell>
          <cell r="G2874" t="str">
            <v>1/20Ne RS Dyed Cotton (Light Blue, MSCI 64141A)</v>
          </cell>
          <cell r="H2874">
            <v>27</v>
          </cell>
          <cell r="I2874">
            <v>3.13</v>
          </cell>
          <cell r="J2874">
            <v>2220</v>
          </cell>
          <cell r="K2874">
            <v>55</v>
          </cell>
          <cell r="L2874">
            <v>26</v>
          </cell>
          <cell r="M2874">
            <v>0.6</v>
          </cell>
          <cell r="N2874">
            <v>17.602506206999998</v>
          </cell>
          <cell r="O2874">
            <v>253.47608938079995</v>
          </cell>
        </row>
        <row r="2875">
          <cell r="A2875" t="str">
            <v>Y1-0004A</v>
          </cell>
          <cell r="B2875" t="str">
            <v>24gg, 30D, SJ, Orizio</v>
          </cell>
          <cell r="C2875" t="str">
            <v>24</v>
          </cell>
          <cell r="D2875" t="str">
            <v>20</v>
          </cell>
          <cell r="E2875" t="str">
            <v>Ne</v>
          </cell>
          <cell r="F2875">
            <v>20</v>
          </cell>
          <cell r="G2875" t="str">
            <v>1/20Ne RS Dyed Cotton (Light Blue, MSCI 64141A)</v>
          </cell>
          <cell r="H2875">
            <v>27</v>
          </cell>
          <cell r="I2875">
            <v>3.13</v>
          </cell>
          <cell r="J2875">
            <v>2220</v>
          </cell>
          <cell r="K2875">
            <v>55</v>
          </cell>
          <cell r="L2875">
            <v>26</v>
          </cell>
          <cell r="M2875">
            <v>0.6</v>
          </cell>
          <cell r="N2875">
            <v>17.602506206999998</v>
          </cell>
          <cell r="O2875">
            <v>253.47608938079995</v>
          </cell>
        </row>
        <row r="2876">
          <cell r="A2876" t="str">
            <v>Y1-0004A</v>
          </cell>
          <cell r="B2876" t="str">
            <v>24gg, 30D, SJ, Orizio</v>
          </cell>
          <cell r="C2876" t="str">
            <v>24</v>
          </cell>
          <cell r="D2876" t="str">
            <v>20</v>
          </cell>
          <cell r="E2876" t="str">
            <v>Ne</v>
          </cell>
          <cell r="F2876">
            <v>20</v>
          </cell>
          <cell r="G2876" t="str">
            <v>1/20Ne RS Dyed Cotton (Light Blue, MSCI 64141A)</v>
          </cell>
          <cell r="H2876">
            <v>27</v>
          </cell>
          <cell r="I2876">
            <v>3.13</v>
          </cell>
          <cell r="J2876">
            <v>2220</v>
          </cell>
          <cell r="K2876">
            <v>55</v>
          </cell>
          <cell r="L2876">
            <v>26</v>
          </cell>
          <cell r="M2876">
            <v>0.6</v>
          </cell>
          <cell r="N2876">
            <v>17.602506206999998</v>
          </cell>
          <cell r="O2876">
            <v>253.47608938079995</v>
          </cell>
        </row>
        <row r="2877">
          <cell r="A2877" t="str">
            <v>Y1-0004A</v>
          </cell>
          <cell r="B2877" t="str">
            <v>24gg, 30D, SJ, Orizio</v>
          </cell>
          <cell r="C2877" t="str">
            <v>24</v>
          </cell>
          <cell r="D2877" t="str">
            <v>20</v>
          </cell>
          <cell r="E2877" t="str">
            <v>Ne</v>
          </cell>
          <cell r="F2877">
            <v>20</v>
          </cell>
          <cell r="G2877" t="str">
            <v>1/20Ne RS Dyed Cotton (Light Blue, MSCI 64141A)</v>
          </cell>
          <cell r="H2877">
            <v>27</v>
          </cell>
          <cell r="I2877">
            <v>3.13</v>
          </cell>
          <cell r="J2877">
            <v>2220</v>
          </cell>
          <cell r="K2877">
            <v>55</v>
          </cell>
          <cell r="L2877">
            <v>26</v>
          </cell>
          <cell r="M2877">
            <v>0.6</v>
          </cell>
          <cell r="N2877">
            <v>17.602506206999998</v>
          </cell>
          <cell r="O2877">
            <v>253.47608938079995</v>
          </cell>
        </row>
        <row r="2878">
          <cell r="A2878" t="str">
            <v>Y1-0009A</v>
          </cell>
          <cell r="B2878" t="str">
            <v>24gg, 30D, SJ, Orizio</v>
          </cell>
          <cell r="C2878" t="str">
            <v>24</v>
          </cell>
          <cell r="D2878" t="str">
            <v>20</v>
          </cell>
          <cell r="E2878" t="str">
            <v>Ne</v>
          </cell>
          <cell r="F2878">
            <v>20</v>
          </cell>
          <cell r="G2878" t="str">
            <v>1/20Ne RS Dyed Cotton (Fresh Blue, MSCI 46490A)</v>
          </cell>
          <cell r="H2878">
            <v>33.33</v>
          </cell>
          <cell r="I2878">
            <v>3.13</v>
          </cell>
          <cell r="J2878">
            <v>2220</v>
          </cell>
          <cell r="K2878">
            <v>90</v>
          </cell>
          <cell r="L2878">
            <v>26</v>
          </cell>
          <cell r="M2878">
            <v>0.6</v>
          </cell>
          <cell r="N2878">
            <v>28.804101065999998</v>
          </cell>
          <cell r="O2878">
            <v>414.77905535039991</v>
          </cell>
        </row>
        <row r="2879">
          <cell r="A2879" t="str">
            <v>Y1-0009A</v>
          </cell>
          <cell r="B2879" t="str">
            <v>24gg, 30D, SJ, Orizio</v>
          </cell>
          <cell r="C2879" t="str">
            <v>24</v>
          </cell>
          <cell r="D2879" t="str">
            <v>20</v>
          </cell>
          <cell r="E2879" t="str">
            <v>Ne</v>
          </cell>
          <cell r="F2879">
            <v>20</v>
          </cell>
          <cell r="G2879" t="str">
            <v>1/20Ne RS Dyed Cotton (Fresh Blue, MSCI 46490A)</v>
          </cell>
          <cell r="H2879">
            <v>33.33</v>
          </cell>
          <cell r="I2879">
            <v>3.13</v>
          </cell>
          <cell r="J2879">
            <v>2220</v>
          </cell>
          <cell r="K2879">
            <v>90</v>
          </cell>
          <cell r="L2879">
            <v>26</v>
          </cell>
          <cell r="M2879">
            <v>0.6</v>
          </cell>
          <cell r="N2879">
            <v>28.804101065999998</v>
          </cell>
          <cell r="O2879">
            <v>414.77905535039991</v>
          </cell>
        </row>
        <row r="2880">
          <cell r="A2880" t="str">
            <v>Y1-0009A</v>
          </cell>
          <cell r="B2880" t="str">
            <v>24gg, 30D, SJ, Orizio</v>
          </cell>
          <cell r="C2880" t="str">
            <v>24</v>
          </cell>
          <cell r="D2880" t="str">
            <v>20</v>
          </cell>
          <cell r="E2880" t="str">
            <v>Ne</v>
          </cell>
          <cell r="F2880">
            <v>20</v>
          </cell>
          <cell r="G2880" t="str">
            <v>1/20Ne RS Dyed Cotton (Fresh Blue, MSCI 46490A)</v>
          </cell>
          <cell r="H2880">
            <v>33.33</v>
          </cell>
          <cell r="I2880">
            <v>3.13</v>
          </cell>
          <cell r="J2880">
            <v>2220</v>
          </cell>
          <cell r="K2880">
            <v>90</v>
          </cell>
          <cell r="L2880">
            <v>26</v>
          </cell>
          <cell r="M2880">
            <v>0.6</v>
          </cell>
          <cell r="N2880">
            <v>28.804101065999998</v>
          </cell>
          <cell r="O2880">
            <v>414.77905535039991</v>
          </cell>
        </row>
        <row r="2881">
          <cell r="A2881" t="str">
            <v>Y1-0009A</v>
          </cell>
          <cell r="B2881" t="str">
            <v>24gg, 30D, SJ, Orizio</v>
          </cell>
          <cell r="C2881" t="str">
            <v>24</v>
          </cell>
          <cell r="D2881" t="str">
            <v>20</v>
          </cell>
          <cell r="E2881" t="str">
            <v>Ne</v>
          </cell>
          <cell r="F2881">
            <v>20</v>
          </cell>
          <cell r="G2881" t="str">
            <v>1/20Ne RS Dyed Cotton (Fresh Blue, MSCI 46490A)</v>
          </cell>
          <cell r="H2881">
            <v>33.33</v>
          </cell>
          <cell r="I2881">
            <v>3.13</v>
          </cell>
          <cell r="J2881">
            <v>2220</v>
          </cell>
          <cell r="K2881">
            <v>90</v>
          </cell>
          <cell r="L2881">
            <v>26</v>
          </cell>
          <cell r="M2881">
            <v>0.6</v>
          </cell>
          <cell r="N2881">
            <v>28.804101065999998</v>
          </cell>
          <cell r="O2881">
            <v>414.77905535039991</v>
          </cell>
        </row>
        <row r="2882">
          <cell r="A2882" t="str">
            <v>Y1-0010A</v>
          </cell>
          <cell r="B2882" t="str">
            <v>24gg, 30D, SJ, Orizio</v>
          </cell>
          <cell r="C2882" t="str">
            <v>24</v>
          </cell>
          <cell r="D2882" t="str">
            <v>20</v>
          </cell>
          <cell r="E2882" t="str">
            <v>Ne</v>
          </cell>
          <cell r="F2882">
            <v>20</v>
          </cell>
          <cell r="G2882" t="str">
            <v>1/20Ne RS Dyed Cotton (Eco White, MSCC44600)</v>
          </cell>
          <cell r="H2882">
            <v>54</v>
          </cell>
          <cell r="I2882">
            <v>3.13</v>
          </cell>
          <cell r="J2882">
            <v>2220</v>
          </cell>
          <cell r="K2882">
            <v>52</v>
          </cell>
          <cell r="L2882">
            <v>26</v>
          </cell>
          <cell r="M2882">
            <v>0.6</v>
          </cell>
          <cell r="N2882">
            <v>16.642369504799998</v>
          </cell>
          <cell r="O2882">
            <v>239.65012086911997</v>
          </cell>
        </row>
        <row r="2883">
          <cell r="A2883" t="str">
            <v>Y1-0010A</v>
          </cell>
          <cell r="B2883" t="str">
            <v>24gg, 30D, SJ, Orizio</v>
          </cell>
          <cell r="C2883" t="str">
            <v>24</v>
          </cell>
          <cell r="D2883" t="str">
            <v>20</v>
          </cell>
          <cell r="E2883" t="str">
            <v>Ne</v>
          </cell>
          <cell r="F2883">
            <v>20</v>
          </cell>
          <cell r="G2883" t="str">
            <v>1/20Ne RS Dyed Cotton (Eco White, MSCC44600)</v>
          </cell>
          <cell r="H2883">
            <v>54</v>
          </cell>
          <cell r="I2883">
            <v>3.13</v>
          </cell>
          <cell r="J2883">
            <v>2220</v>
          </cell>
          <cell r="K2883">
            <v>52</v>
          </cell>
          <cell r="L2883">
            <v>26</v>
          </cell>
          <cell r="M2883">
            <v>0.6</v>
          </cell>
          <cell r="N2883">
            <v>16.642369504799998</v>
          </cell>
          <cell r="O2883">
            <v>239.65012086911997</v>
          </cell>
        </row>
        <row r="2884">
          <cell r="A2884" t="str">
            <v>Y1-0014A</v>
          </cell>
          <cell r="B2884" t="str">
            <v>28gg, 30D, SJ, Orizio</v>
          </cell>
          <cell r="C2884" t="str">
            <v>28</v>
          </cell>
          <cell r="D2884" t="str">
            <v>30</v>
          </cell>
          <cell r="E2884" t="str">
            <v>Ne</v>
          </cell>
          <cell r="F2884">
            <v>30</v>
          </cell>
          <cell r="G2884" t="str">
            <v>1/30Ne RS Dyed Cotton (Indigo, 62825A)</v>
          </cell>
          <cell r="H2884">
            <v>50</v>
          </cell>
          <cell r="I2884">
            <v>2.7</v>
          </cell>
          <cell r="J2884">
            <v>2640</v>
          </cell>
          <cell r="K2884">
            <v>76</v>
          </cell>
          <cell r="L2884">
            <v>26</v>
          </cell>
          <cell r="M2884">
            <v>0.6</v>
          </cell>
          <cell r="N2884">
            <v>16.634299968000001</v>
          </cell>
          <cell r="O2884">
            <v>239.53391953919999</v>
          </cell>
        </row>
        <row r="2885">
          <cell r="A2885" t="str">
            <v>Y1-0014A</v>
          </cell>
          <cell r="B2885" t="str">
            <v>28gg, 30D, SJ, Orizio</v>
          </cell>
          <cell r="C2885" t="str">
            <v>28</v>
          </cell>
          <cell r="D2885" t="str">
            <v>30</v>
          </cell>
          <cell r="E2885" t="str">
            <v>Ne</v>
          </cell>
          <cell r="F2885">
            <v>30</v>
          </cell>
          <cell r="G2885" t="str">
            <v>1/30Ne RS Dyed Cotton (Indigo, 62825A)</v>
          </cell>
          <cell r="H2885">
            <v>50</v>
          </cell>
          <cell r="I2885">
            <v>2.7</v>
          </cell>
          <cell r="J2885">
            <v>2640</v>
          </cell>
          <cell r="K2885">
            <v>76</v>
          </cell>
          <cell r="L2885">
            <v>26</v>
          </cell>
          <cell r="M2885">
            <v>0.6</v>
          </cell>
          <cell r="N2885">
            <v>16.634299968000001</v>
          </cell>
          <cell r="O2885">
            <v>239.53391953919999</v>
          </cell>
        </row>
        <row r="2886">
          <cell r="A2886" t="str">
            <v>Y1-0016A</v>
          </cell>
          <cell r="B2886" t="str">
            <v>28gg, 30D, SJ, Orizio</v>
          </cell>
          <cell r="C2886" t="str">
            <v>28</v>
          </cell>
          <cell r="D2886" t="str">
            <v>30</v>
          </cell>
          <cell r="E2886" t="str">
            <v>Ne</v>
          </cell>
          <cell r="F2886">
            <v>30</v>
          </cell>
          <cell r="G2886" t="str">
            <v>1/30Ne RS Cotton Marl (Denim, 5305)</v>
          </cell>
          <cell r="H2886">
            <v>88</v>
          </cell>
          <cell r="I2886">
            <v>2.75</v>
          </cell>
          <cell r="J2886">
            <v>2640</v>
          </cell>
          <cell r="K2886">
            <v>64</v>
          </cell>
          <cell r="L2886">
            <v>26</v>
          </cell>
          <cell r="M2886">
            <v>0.6</v>
          </cell>
          <cell r="N2886">
            <v>14.26723584</v>
          </cell>
          <cell r="O2886">
            <v>205.448196096</v>
          </cell>
        </row>
        <row r="2887">
          <cell r="A2887" t="str">
            <v>Y1-0016A</v>
          </cell>
          <cell r="B2887" t="str">
            <v>28gg, 30D, SJ, Orizio</v>
          </cell>
          <cell r="C2887" t="str">
            <v>28</v>
          </cell>
          <cell r="D2887" t="str">
            <v>30</v>
          </cell>
          <cell r="E2887" t="str">
            <v>Ne</v>
          </cell>
          <cell r="F2887">
            <v>30</v>
          </cell>
          <cell r="G2887" t="str">
            <v>1/30Ne RS Cotton Marl (Denim, 5305)</v>
          </cell>
          <cell r="H2887">
            <v>88</v>
          </cell>
          <cell r="I2887">
            <v>2.75</v>
          </cell>
          <cell r="J2887">
            <v>2640</v>
          </cell>
          <cell r="K2887">
            <v>64</v>
          </cell>
          <cell r="L2887">
            <v>26</v>
          </cell>
          <cell r="M2887">
            <v>0.6</v>
          </cell>
          <cell r="N2887">
            <v>14.26723584</v>
          </cell>
          <cell r="O2887">
            <v>205.448196096</v>
          </cell>
        </row>
        <row r="2888">
          <cell r="A2888" t="str">
            <v>Y1-0016A</v>
          </cell>
          <cell r="B2888" t="str">
            <v>28gg, 30D, SJ, Orizio</v>
          </cell>
          <cell r="C2888" t="str">
            <v>28</v>
          </cell>
          <cell r="D2888" t="str">
            <v>30</v>
          </cell>
          <cell r="E2888" t="str">
            <v>Ne</v>
          </cell>
          <cell r="F2888">
            <v>30</v>
          </cell>
          <cell r="G2888" t="str">
            <v>1/30Ne RS Cotton Marl (Denim, 5305)</v>
          </cell>
          <cell r="H2888">
            <v>88</v>
          </cell>
          <cell r="I2888">
            <v>2.75</v>
          </cell>
          <cell r="J2888">
            <v>2640</v>
          </cell>
          <cell r="K2888">
            <v>64</v>
          </cell>
          <cell r="L2888">
            <v>26</v>
          </cell>
          <cell r="M2888">
            <v>0.6</v>
          </cell>
          <cell r="N2888">
            <v>14.26723584</v>
          </cell>
          <cell r="O2888">
            <v>205.448196096</v>
          </cell>
        </row>
        <row r="2889">
          <cell r="A2889" t="str">
            <v>Y1-0016A</v>
          </cell>
          <cell r="B2889" t="str">
            <v>28gg, 30D, SJ, Orizio</v>
          </cell>
          <cell r="C2889" t="str">
            <v>28</v>
          </cell>
          <cell r="D2889" t="str">
            <v>30</v>
          </cell>
          <cell r="E2889" t="str">
            <v>Ne</v>
          </cell>
          <cell r="F2889">
            <v>30</v>
          </cell>
          <cell r="G2889" t="str">
            <v>1/30Ne RS Cotton Marl (Denim, 5305)</v>
          </cell>
          <cell r="H2889">
            <v>88</v>
          </cell>
          <cell r="I2889">
            <v>2.75</v>
          </cell>
          <cell r="J2889">
            <v>2640</v>
          </cell>
          <cell r="K2889">
            <v>64</v>
          </cell>
          <cell r="L2889">
            <v>26</v>
          </cell>
          <cell r="M2889">
            <v>0.6</v>
          </cell>
          <cell r="N2889">
            <v>14.26723584</v>
          </cell>
          <cell r="O2889">
            <v>205.448196096</v>
          </cell>
        </row>
        <row r="2890">
          <cell r="A2890" t="str">
            <v>Y1-0016A</v>
          </cell>
          <cell r="B2890" t="str">
            <v>28gg, 30D, SJ, Orizio</v>
          </cell>
          <cell r="C2890" t="str">
            <v>28</v>
          </cell>
          <cell r="D2890" t="str">
            <v>30</v>
          </cell>
          <cell r="E2890" t="str">
            <v>Ne</v>
          </cell>
          <cell r="F2890">
            <v>30</v>
          </cell>
          <cell r="G2890" t="str">
            <v>1/30Ne RS Cotton Marl (Denim, 5305)</v>
          </cell>
          <cell r="H2890">
            <v>88</v>
          </cell>
          <cell r="I2890">
            <v>2.75</v>
          </cell>
          <cell r="J2890">
            <v>2640</v>
          </cell>
          <cell r="K2890">
            <v>64</v>
          </cell>
          <cell r="L2890">
            <v>26</v>
          </cell>
          <cell r="M2890">
            <v>0.6</v>
          </cell>
          <cell r="N2890">
            <v>14.26723584</v>
          </cell>
          <cell r="O2890">
            <v>205.448196096</v>
          </cell>
        </row>
        <row r="2891">
          <cell r="A2891" t="str">
            <v>Y1-0016B</v>
          </cell>
          <cell r="B2891" t="str">
            <v>28gg, 30D, SJ, Orizio</v>
          </cell>
          <cell r="C2891" t="str">
            <v>28</v>
          </cell>
          <cell r="D2891" t="str">
            <v>30</v>
          </cell>
          <cell r="E2891" t="str">
            <v>Ne</v>
          </cell>
          <cell r="F2891">
            <v>30</v>
          </cell>
          <cell r="G2891" t="str">
            <v>1/30Ne RS Cotton Marl (Denim, 5305)</v>
          </cell>
          <cell r="H2891">
            <v>88</v>
          </cell>
          <cell r="I2891">
            <v>2.75</v>
          </cell>
          <cell r="J2891">
            <v>2640</v>
          </cell>
          <cell r="K2891">
            <v>64</v>
          </cell>
          <cell r="L2891">
            <v>26</v>
          </cell>
          <cell r="M2891">
            <v>0.6</v>
          </cell>
          <cell r="N2891">
            <v>14.26723584</v>
          </cell>
          <cell r="O2891">
            <v>205.448196096</v>
          </cell>
        </row>
        <row r="2892">
          <cell r="A2892" t="str">
            <v>Y1-0016B</v>
          </cell>
          <cell r="B2892" t="str">
            <v>28gg, 30D, SJ, Orizio</v>
          </cell>
          <cell r="C2892" t="str">
            <v>28</v>
          </cell>
          <cell r="D2892" t="str">
            <v>30</v>
          </cell>
          <cell r="E2892" t="str">
            <v>Ne</v>
          </cell>
          <cell r="F2892">
            <v>30</v>
          </cell>
          <cell r="G2892" t="str">
            <v>1/30Ne RS Cotton Marl (Denim, 5305)</v>
          </cell>
          <cell r="H2892">
            <v>88</v>
          </cell>
          <cell r="I2892">
            <v>2.75</v>
          </cell>
          <cell r="J2892">
            <v>2640</v>
          </cell>
          <cell r="K2892">
            <v>64</v>
          </cell>
          <cell r="L2892">
            <v>26</v>
          </cell>
          <cell r="M2892">
            <v>0.6</v>
          </cell>
          <cell r="N2892">
            <v>14.26723584</v>
          </cell>
          <cell r="O2892">
            <v>205.448196096</v>
          </cell>
        </row>
        <row r="2893">
          <cell r="A2893" t="str">
            <v>Y1-0016B</v>
          </cell>
          <cell r="B2893" t="str">
            <v>28gg, 30D, SJ, Orizio</v>
          </cell>
          <cell r="C2893" t="str">
            <v>28</v>
          </cell>
          <cell r="D2893" t="str">
            <v>30</v>
          </cell>
          <cell r="E2893" t="str">
            <v>Ne</v>
          </cell>
          <cell r="F2893">
            <v>30</v>
          </cell>
          <cell r="G2893" t="str">
            <v>1/30Ne RS Cotton Marl (Denim, 5305)</v>
          </cell>
          <cell r="H2893">
            <v>88</v>
          </cell>
          <cell r="I2893">
            <v>2.75</v>
          </cell>
          <cell r="J2893">
            <v>2640</v>
          </cell>
          <cell r="K2893">
            <v>64</v>
          </cell>
          <cell r="L2893">
            <v>26</v>
          </cell>
          <cell r="M2893">
            <v>0.6</v>
          </cell>
          <cell r="N2893">
            <v>14.26723584</v>
          </cell>
          <cell r="O2893">
            <v>205.448196096</v>
          </cell>
        </row>
        <row r="2894">
          <cell r="A2894" t="str">
            <v>Y1-0016B</v>
          </cell>
          <cell r="B2894" t="str">
            <v>28gg, 30D, SJ, Orizio</v>
          </cell>
          <cell r="C2894" t="str">
            <v>28</v>
          </cell>
          <cell r="D2894" t="str">
            <v>30</v>
          </cell>
          <cell r="E2894" t="str">
            <v>Ne</v>
          </cell>
          <cell r="F2894">
            <v>30</v>
          </cell>
          <cell r="G2894" t="str">
            <v>1/30Ne RS Cotton Marl (Denim, 5305)</v>
          </cell>
          <cell r="H2894">
            <v>88</v>
          </cell>
          <cell r="I2894">
            <v>2.75</v>
          </cell>
          <cell r="J2894">
            <v>2640</v>
          </cell>
          <cell r="K2894">
            <v>64</v>
          </cell>
          <cell r="L2894">
            <v>26</v>
          </cell>
          <cell r="M2894">
            <v>0.6</v>
          </cell>
          <cell r="N2894">
            <v>14.26723584</v>
          </cell>
          <cell r="O2894">
            <v>205.448196096</v>
          </cell>
        </row>
        <row r="2895">
          <cell r="A2895" t="str">
            <v>Y1-0016B</v>
          </cell>
          <cell r="B2895" t="str">
            <v>28gg, 30D, SJ, Orizio</v>
          </cell>
          <cell r="C2895" t="str">
            <v>28</v>
          </cell>
          <cell r="D2895" t="str">
            <v>30</v>
          </cell>
          <cell r="E2895" t="str">
            <v>Ne</v>
          </cell>
          <cell r="F2895">
            <v>30</v>
          </cell>
          <cell r="G2895" t="str">
            <v>1/30Ne RS Cotton Marl (Denim, 5305)</v>
          </cell>
          <cell r="H2895">
            <v>88</v>
          </cell>
          <cell r="I2895">
            <v>2.75</v>
          </cell>
          <cell r="J2895">
            <v>2640</v>
          </cell>
          <cell r="K2895">
            <v>64</v>
          </cell>
          <cell r="L2895">
            <v>26</v>
          </cell>
          <cell r="M2895">
            <v>0.6</v>
          </cell>
          <cell r="N2895">
            <v>14.26723584</v>
          </cell>
          <cell r="O2895">
            <v>205.448196096</v>
          </cell>
        </row>
        <row r="2896">
          <cell r="A2896" t="str">
            <v>Y1-0018A</v>
          </cell>
          <cell r="B2896" t="str">
            <v>28gg, 30D, SJ, Orizio</v>
          </cell>
          <cell r="C2896" t="str">
            <v>28</v>
          </cell>
          <cell r="D2896" t="str">
            <v>30</v>
          </cell>
          <cell r="E2896" t="str">
            <v>Ne</v>
          </cell>
          <cell r="F2896">
            <v>30</v>
          </cell>
          <cell r="G2896" t="str">
            <v>1/30Ne RS Cotton Marl (H108)</v>
          </cell>
          <cell r="H2896">
            <v>88</v>
          </cell>
          <cell r="I2896">
            <v>2.7</v>
          </cell>
          <cell r="J2896">
            <v>2640</v>
          </cell>
          <cell r="K2896">
            <v>68</v>
          </cell>
          <cell r="L2896">
            <v>26</v>
          </cell>
          <cell r="M2896">
            <v>0.6</v>
          </cell>
          <cell r="N2896">
            <v>14.883321024000001</v>
          </cell>
          <cell r="O2896">
            <v>214.31982274559999</v>
          </cell>
        </row>
        <row r="2897">
          <cell r="A2897" t="str">
            <v>Y1-0018A</v>
          </cell>
          <cell r="B2897" t="str">
            <v>28gg, 30D, SJ, Orizio</v>
          </cell>
          <cell r="C2897" t="str">
            <v>28</v>
          </cell>
          <cell r="D2897" t="str">
            <v>30</v>
          </cell>
          <cell r="E2897" t="str">
            <v>Ne</v>
          </cell>
          <cell r="F2897">
            <v>30</v>
          </cell>
          <cell r="G2897" t="str">
            <v>1/30Ne RS Cotton Marl (H108)</v>
          </cell>
          <cell r="H2897">
            <v>88</v>
          </cell>
          <cell r="I2897">
            <v>2.7</v>
          </cell>
          <cell r="J2897">
            <v>2640</v>
          </cell>
          <cell r="K2897">
            <v>68</v>
          </cell>
          <cell r="L2897">
            <v>26</v>
          </cell>
          <cell r="M2897">
            <v>0.6</v>
          </cell>
          <cell r="N2897">
            <v>14.883321024000001</v>
          </cell>
          <cell r="O2897">
            <v>214.31982274559999</v>
          </cell>
        </row>
        <row r="2898">
          <cell r="A2898" t="str">
            <v>Y1-0019A</v>
          </cell>
          <cell r="B2898" t="str">
            <v>18gg, 30D, SJ, Auto Stripe, PUILUNG KSCS6</v>
          </cell>
          <cell r="C2898" t="str">
            <v>18</v>
          </cell>
          <cell r="D2898" t="str">
            <v>20</v>
          </cell>
          <cell r="E2898" t="str">
            <v>Ne</v>
          </cell>
          <cell r="F2898">
            <v>20</v>
          </cell>
          <cell r="G2898" t="str">
            <v>1/20Ne RS Dyed Cotton (White)</v>
          </cell>
          <cell r="H2898">
            <v>91</v>
          </cell>
          <cell r="I2898">
            <v>3.15</v>
          </cell>
          <cell r="J2898">
            <v>1740</v>
          </cell>
          <cell r="K2898">
            <v>42</v>
          </cell>
          <cell r="L2898">
            <v>15</v>
          </cell>
          <cell r="M2898">
            <v>0.5</v>
          </cell>
          <cell r="N2898">
            <v>6.1170426449999997</v>
          </cell>
          <cell r="O2898">
            <v>73.404511740000004</v>
          </cell>
        </row>
        <row r="2899">
          <cell r="A2899" t="str">
            <v>Y1-0019A</v>
          </cell>
          <cell r="B2899" t="str">
            <v>18gg, 30D, SJ, Auto Stripe, PUILUNG KSCS6</v>
          </cell>
          <cell r="C2899" t="str">
            <v>18</v>
          </cell>
          <cell r="D2899" t="str">
            <v>20</v>
          </cell>
          <cell r="E2899" t="str">
            <v>Ne</v>
          </cell>
          <cell r="F2899">
            <v>20</v>
          </cell>
          <cell r="G2899" t="str">
            <v>1/20Ne RS Dyed Cotton (White)</v>
          </cell>
          <cell r="H2899">
            <v>91</v>
          </cell>
          <cell r="I2899">
            <v>3.15</v>
          </cell>
          <cell r="J2899">
            <v>1740</v>
          </cell>
          <cell r="K2899">
            <v>42</v>
          </cell>
          <cell r="L2899">
            <v>15</v>
          </cell>
          <cell r="M2899">
            <v>0.5</v>
          </cell>
          <cell r="N2899">
            <v>6.1170426449999997</v>
          </cell>
          <cell r="O2899">
            <v>73.404511740000004</v>
          </cell>
        </row>
        <row r="2900">
          <cell r="A2900" t="str">
            <v>Y1-0019A</v>
          </cell>
          <cell r="B2900" t="str">
            <v>18gg, 30D, SJ, Auto Stripe, PUILUNG KSCS6</v>
          </cell>
          <cell r="C2900" t="str">
            <v>18</v>
          </cell>
          <cell r="D2900" t="str">
            <v>20</v>
          </cell>
          <cell r="E2900" t="str">
            <v>Ne</v>
          </cell>
          <cell r="F2900">
            <v>20</v>
          </cell>
          <cell r="G2900" t="str">
            <v>1/20Ne RS Dyed Cotton (White)</v>
          </cell>
          <cell r="H2900">
            <v>91</v>
          </cell>
          <cell r="I2900">
            <v>3.15</v>
          </cell>
          <cell r="J2900">
            <v>1740</v>
          </cell>
          <cell r="K2900">
            <v>42</v>
          </cell>
          <cell r="L2900">
            <v>15</v>
          </cell>
          <cell r="M2900">
            <v>0.5</v>
          </cell>
          <cell r="N2900">
            <v>6.1170426449999997</v>
          </cell>
          <cell r="O2900">
            <v>73.404511740000004</v>
          </cell>
        </row>
        <row r="2901">
          <cell r="A2901" t="str">
            <v>Y1-0020A</v>
          </cell>
          <cell r="B2901" t="str">
            <v>18gg, 30D, SJ, Auto Stripe, PUILUNG KSCS6</v>
          </cell>
          <cell r="C2901" t="str">
            <v>18</v>
          </cell>
          <cell r="D2901" t="str">
            <v>20</v>
          </cell>
          <cell r="E2901" t="str">
            <v>Ne</v>
          </cell>
          <cell r="F2901">
            <v>20</v>
          </cell>
          <cell r="G2901" t="str">
            <v>1/20Ne RS Dyed Cotton (Blue)</v>
          </cell>
          <cell r="H2901">
            <v>81</v>
          </cell>
          <cell r="I2901">
            <v>2.9</v>
          </cell>
          <cell r="J2901">
            <v>1740</v>
          </cell>
          <cell r="K2901">
            <v>40</v>
          </cell>
          <cell r="L2901">
            <v>15</v>
          </cell>
          <cell r="M2901">
            <v>0.5</v>
          </cell>
          <cell r="N2901">
            <v>5.3633933999999996</v>
          </cell>
          <cell r="O2901">
            <v>64.360720799999996</v>
          </cell>
        </row>
        <row r="2902">
          <cell r="A2902" t="str">
            <v>Y1-0020A</v>
          </cell>
          <cell r="B2902" t="str">
            <v>18gg, 30D, SJ, Auto Stripe, PUILUNG KSCS6</v>
          </cell>
          <cell r="C2902" t="str">
            <v>18</v>
          </cell>
          <cell r="D2902" t="str">
            <v>20</v>
          </cell>
          <cell r="E2902" t="str">
            <v>Ne</v>
          </cell>
          <cell r="F2902">
            <v>20</v>
          </cell>
          <cell r="G2902" t="str">
            <v>1/20Ne RS Dyed Cotton (Blue)</v>
          </cell>
          <cell r="H2902">
            <v>81</v>
          </cell>
          <cell r="I2902">
            <v>2.9</v>
          </cell>
          <cell r="J2902">
            <v>1740</v>
          </cell>
          <cell r="K2902">
            <v>40</v>
          </cell>
          <cell r="L2902">
            <v>15</v>
          </cell>
          <cell r="M2902">
            <v>0.5</v>
          </cell>
          <cell r="N2902">
            <v>5.3633933999999996</v>
          </cell>
          <cell r="O2902">
            <v>64.360720799999996</v>
          </cell>
        </row>
        <row r="2903">
          <cell r="A2903" t="str">
            <v>Y1-0029A</v>
          </cell>
          <cell r="B2903" t="str">
            <v>18gg, 30D, SJ, Auto Stripe, PUILUNG KSCS6</v>
          </cell>
          <cell r="C2903" t="str">
            <v>18</v>
          </cell>
          <cell r="D2903" t="str">
            <v>20</v>
          </cell>
          <cell r="E2903" t="str">
            <v>Ne</v>
          </cell>
          <cell r="F2903">
            <v>20</v>
          </cell>
          <cell r="G2903" t="str">
            <v>1/20Ne RS Dyed Cotton (Navy)</v>
          </cell>
          <cell r="H2903">
            <v>85</v>
          </cell>
          <cell r="I2903">
            <v>4.6500000000000004</v>
          </cell>
          <cell r="J2903">
            <v>1740</v>
          </cell>
          <cell r="K2903">
            <v>21</v>
          </cell>
          <cell r="L2903">
            <v>15</v>
          </cell>
          <cell r="M2903">
            <v>0.5</v>
          </cell>
          <cell r="N2903">
            <v>4.5149600474999998</v>
          </cell>
          <cell r="O2903">
            <v>54.179520569999994</v>
          </cell>
        </row>
        <row r="2904">
          <cell r="A2904" t="str">
            <v>Y1-0029A</v>
          </cell>
          <cell r="B2904" t="str">
            <v>18gg, 30D, SJ, Auto Stripe, PUILUNG KSCS6</v>
          </cell>
          <cell r="C2904" t="str">
            <v>18</v>
          </cell>
          <cell r="D2904" t="str">
            <v>20</v>
          </cell>
          <cell r="E2904" t="str">
            <v>Ne</v>
          </cell>
          <cell r="F2904">
            <v>20</v>
          </cell>
          <cell r="G2904" t="str">
            <v>1/20Ne RS Dyed Cotton (Navy)</v>
          </cell>
          <cell r="H2904">
            <v>85</v>
          </cell>
          <cell r="I2904">
            <v>4.6500000000000004</v>
          </cell>
          <cell r="J2904">
            <v>1740</v>
          </cell>
          <cell r="K2904">
            <v>21</v>
          </cell>
          <cell r="L2904">
            <v>15</v>
          </cell>
          <cell r="M2904">
            <v>0.5</v>
          </cell>
          <cell r="N2904">
            <v>4.5149600474999998</v>
          </cell>
          <cell r="O2904">
            <v>54.179520569999994</v>
          </cell>
        </row>
        <row r="2905">
          <cell r="A2905" t="str">
            <v>Y1-0036A</v>
          </cell>
          <cell r="B2905" t="str">
            <v>18gg, 30D, SJ, Auto Stripe, PUILUNG KSCS6</v>
          </cell>
          <cell r="C2905" t="str">
            <v>18</v>
          </cell>
          <cell r="D2905" t="str">
            <v>30</v>
          </cell>
          <cell r="E2905" t="str">
            <v>Ne</v>
          </cell>
          <cell r="F2905">
            <v>30</v>
          </cell>
          <cell r="G2905" t="str">
            <v>1/30Ne RS Dyed Cotton (Poppy, MSCC 21810A)</v>
          </cell>
          <cell r="H2905">
            <v>86</v>
          </cell>
          <cell r="I2905">
            <v>3.5</v>
          </cell>
          <cell r="J2905">
            <v>1740</v>
          </cell>
          <cell r="K2905">
            <v>20</v>
          </cell>
          <cell r="L2905">
            <v>15</v>
          </cell>
          <cell r="M2905">
            <v>0.5</v>
          </cell>
          <cell r="N2905">
            <v>2.1576870000000001</v>
          </cell>
          <cell r="O2905">
            <v>25.892244000000002</v>
          </cell>
        </row>
        <row r="2906">
          <cell r="A2906" t="str">
            <v>Y1-0036A</v>
          </cell>
          <cell r="B2906" t="str">
            <v>18gg, 30D, SJ, Auto Stripe, PUILUNG KSCS6</v>
          </cell>
          <cell r="C2906" t="str">
            <v>18</v>
          </cell>
          <cell r="D2906" t="str">
            <v>30</v>
          </cell>
          <cell r="E2906" t="str">
            <v>Ne</v>
          </cell>
          <cell r="F2906">
            <v>30</v>
          </cell>
          <cell r="G2906" t="str">
            <v>1/30Ne RS Dyed Cotton (Poppy, MSCC 21810A)</v>
          </cell>
          <cell r="H2906">
            <v>86</v>
          </cell>
          <cell r="I2906">
            <v>3.5</v>
          </cell>
          <cell r="J2906">
            <v>1740</v>
          </cell>
          <cell r="K2906">
            <v>20</v>
          </cell>
          <cell r="L2906">
            <v>15</v>
          </cell>
          <cell r="M2906">
            <v>0.5</v>
          </cell>
          <cell r="N2906">
            <v>2.1576870000000001</v>
          </cell>
          <cell r="O2906">
            <v>25.892244000000002</v>
          </cell>
        </row>
        <row r="2907">
          <cell r="A2907" t="str">
            <v>Y1-0038A</v>
          </cell>
          <cell r="B2907" t="str">
            <v>18gg, 30D, SJ, Auto Stripe, PUILUNG KSCS6</v>
          </cell>
          <cell r="C2907" t="str">
            <v>18</v>
          </cell>
          <cell r="D2907" t="str">
            <v>32</v>
          </cell>
          <cell r="E2907" t="str">
            <v>Ne</v>
          </cell>
          <cell r="F2907">
            <v>32</v>
          </cell>
          <cell r="G2907" t="str">
            <v>1/32Ne RS Dyed Cotton (Light Mint)</v>
          </cell>
          <cell r="H2907">
            <v>50</v>
          </cell>
          <cell r="I2907">
            <v>3.55</v>
          </cell>
          <cell r="J2907">
            <v>1740</v>
          </cell>
          <cell r="K2907">
            <v>20</v>
          </cell>
          <cell r="L2907">
            <v>15</v>
          </cell>
          <cell r="M2907">
            <v>0.5</v>
          </cell>
          <cell r="N2907">
            <v>2.05172915625</v>
          </cell>
          <cell r="O2907">
            <v>24.620749875000001</v>
          </cell>
        </row>
        <row r="2908">
          <cell r="A2908" t="str">
            <v>Y1-0038A</v>
          </cell>
          <cell r="B2908" t="str">
            <v>18gg, 30D, SJ, Auto Stripe, PUILUNG KSCS6</v>
          </cell>
          <cell r="C2908" t="str">
            <v>18</v>
          </cell>
          <cell r="D2908" t="str">
            <v>32</v>
          </cell>
          <cell r="E2908" t="str">
            <v>Ne</v>
          </cell>
          <cell r="F2908">
            <v>32</v>
          </cell>
          <cell r="G2908" t="str">
            <v>1/32Ne RS Dyed Cotton (Light Mint)</v>
          </cell>
          <cell r="H2908">
            <v>50</v>
          </cell>
          <cell r="I2908">
            <v>3.55</v>
          </cell>
          <cell r="J2908">
            <v>1740</v>
          </cell>
          <cell r="K2908">
            <v>20</v>
          </cell>
          <cell r="L2908">
            <v>15</v>
          </cell>
          <cell r="M2908">
            <v>0.5</v>
          </cell>
          <cell r="N2908">
            <v>2.05172915625</v>
          </cell>
          <cell r="O2908">
            <v>24.620749875000001</v>
          </cell>
        </row>
        <row r="2909">
          <cell r="A2909" t="str">
            <v>Y1-0042A</v>
          </cell>
          <cell r="B2909" t="str">
            <v>28gg, 30D, SJ, Auto Stripe, PUILUNG KSCS6</v>
          </cell>
          <cell r="C2909" t="str">
            <v>28</v>
          </cell>
          <cell r="D2909" t="str">
            <v>30</v>
          </cell>
          <cell r="E2909" t="str">
            <v>Ne</v>
          </cell>
          <cell r="F2909">
            <v>30</v>
          </cell>
          <cell r="G2909" t="str">
            <v>1/30Ne RS Dyed Cotton (Light Grey)</v>
          </cell>
          <cell r="H2909">
            <v>53</v>
          </cell>
          <cell r="I2909">
            <v>2.75</v>
          </cell>
          <cell r="J2909">
            <v>2520</v>
          </cell>
          <cell r="K2909">
            <v>42</v>
          </cell>
          <cell r="L2909">
            <v>15</v>
          </cell>
          <cell r="M2909">
            <v>0.5</v>
          </cell>
          <cell r="N2909">
            <v>5.1561279000000004</v>
          </cell>
          <cell r="O2909">
            <v>61.873534800000002</v>
          </cell>
        </row>
        <row r="2910">
          <cell r="A2910" t="str">
            <v>Y1-0042A</v>
          </cell>
          <cell r="B2910" t="str">
            <v>28gg, 30D, SJ, Auto Stripe, PUILUNG KSCS6</v>
          </cell>
          <cell r="C2910" t="str">
            <v>28</v>
          </cell>
          <cell r="D2910" t="str">
            <v>30</v>
          </cell>
          <cell r="E2910" t="str">
            <v>Ne</v>
          </cell>
          <cell r="F2910">
            <v>30</v>
          </cell>
          <cell r="G2910" t="str">
            <v>1/30Ne RS Dyed Cotton (Light Grey)</v>
          </cell>
          <cell r="H2910">
            <v>53</v>
          </cell>
          <cell r="I2910">
            <v>2.75</v>
          </cell>
          <cell r="J2910">
            <v>2520</v>
          </cell>
          <cell r="K2910">
            <v>42</v>
          </cell>
          <cell r="L2910">
            <v>15</v>
          </cell>
          <cell r="M2910">
            <v>0.5</v>
          </cell>
          <cell r="N2910">
            <v>5.1561279000000004</v>
          </cell>
          <cell r="O2910">
            <v>61.873534800000002</v>
          </cell>
        </row>
        <row r="2911">
          <cell r="A2911" t="str">
            <v>Y1-0042A</v>
          </cell>
          <cell r="B2911" t="str">
            <v>28gg, 30D, SJ, Auto Stripe, PUILUNG KSCS6</v>
          </cell>
          <cell r="C2911" t="str">
            <v>28</v>
          </cell>
          <cell r="D2911" t="str">
            <v>30</v>
          </cell>
          <cell r="E2911" t="str">
            <v>Ne</v>
          </cell>
          <cell r="F2911">
            <v>30</v>
          </cell>
          <cell r="G2911" t="str">
            <v>1/30Ne RS Dyed Cotton (Light Grey)</v>
          </cell>
          <cell r="H2911">
            <v>53</v>
          </cell>
          <cell r="I2911">
            <v>2.75</v>
          </cell>
          <cell r="J2911">
            <v>2520</v>
          </cell>
          <cell r="K2911">
            <v>42</v>
          </cell>
          <cell r="L2911">
            <v>15</v>
          </cell>
          <cell r="M2911">
            <v>0.5</v>
          </cell>
          <cell r="N2911">
            <v>5.1561279000000004</v>
          </cell>
          <cell r="O2911">
            <v>61.873534800000002</v>
          </cell>
        </row>
        <row r="2912">
          <cell r="A2912" t="str">
            <v>Y1-0042A</v>
          </cell>
          <cell r="B2912" t="str">
            <v>28gg, 30D, SJ, Auto Stripe, PUILUNG KSCS6</v>
          </cell>
          <cell r="C2912" t="str">
            <v>28</v>
          </cell>
          <cell r="D2912" t="str">
            <v>30</v>
          </cell>
          <cell r="E2912" t="str">
            <v>Ne</v>
          </cell>
          <cell r="F2912">
            <v>30</v>
          </cell>
          <cell r="G2912" t="str">
            <v>1/30Ne RS Dyed Cotton (Light Grey)</v>
          </cell>
          <cell r="H2912">
            <v>53</v>
          </cell>
          <cell r="I2912">
            <v>2.75</v>
          </cell>
          <cell r="J2912">
            <v>2520</v>
          </cell>
          <cell r="K2912">
            <v>42</v>
          </cell>
          <cell r="L2912">
            <v>15</v>
          </cell>
          <cell r="M2912">
            <v>0.5</v>
          </cell>
          <cell r="N2912">
            <v>5.1561279000000004</v>
          </cell>
          <cell r="O2912">
            <v>61.873534800000002</v>
          </cell>
        </row>
        <row r="2913">
          <cell r="A2913" t="str">
            <v>Y1-0043A</v>
          </cell>
          <cell r="B2913" t="str">
            <v>28gg, 30D, SJ, Auto Stripe, PUILUNG KSCS6</v>
          </cell>
          <cell r="C2913" t="str">
            <v>28</v>
          </cell>
          <cell r="D2913" t="str">
            <v>30</v>
          </cell>
          <cell r="E2913" t="str">
            <v>Ne</v>
          </cell>
          <cell r="F2913">
            <v>30</v>
          </cell>
          <cell r="G2913" t="str">
            <v>1/30Ne RS Dyed Cotton (White) Y-246</v>
          </cell>
          <cell r="H2913">
            <v>27</v>
          </cell>
          <cell r="I2913">
            <v>2.78</v>
          </cell>
          <cell r="J2913">
            <v>2520</v>
          </cell>
          <cell r="K2913">
            <v>42</v>
          </cell>
          <cell r="L2913">
            <v>15</v>
          </cell>
          <cell r="M2913">
            <v>0.5</v>
          </cell>
          <cell r="N2913">
            <v>5.2123765679999989</v>
          </cell>
          <cell r="O2913">
            <v>62.548518815999984</v>
          </cell>
        </row>
        <row r="2914">
          <cell r="A2914" t="str">
            <v>Y1-0043A</v>
          </cell>
          <cell r="B2914" t="str">
            <v>28gg, 30D, SJ, Auto Stripe, PUILUNG KSCS6</v>
          </cell>
          <cell r="C2914" t="str">
            <v>28</v>
          </cell>
          <cell r="D2914" t="str">
            <v>30</v>
          </cell>
          <cell r="E2914" t="str">
            <v>Ne</v>
          </cell>
          <cell r="F2914">
            <v>30</v>
          </cell>
          <cell r="G2914" t="str">
            <v>1/30Ne RS Dyed Cotton (White) Y-246</v>
          </cell>
          <cell r="H2914">
            <v>27</v>
          </cell>
          <cell r="I2914">
            <v>2.78</v>
          </cell>
          <cell r="J2914">
            <v>2520</v>
          </cell>
          <cell r="K2914">
            <v>42</v>
          </cell>
          <cell r="L2914">
            <v>15</v>
          </cell>
          <cell r="M2914">
            <v>0.5</v>
          </cell>
          <cell r="N2914">
            <v>5.2123765679999989</v>
          </cell>
          <cell r="O2914">
            <v>62.548518815999984</v>
          </cell>
        </row>
        <row r="2915">
          <cell r="A2915" t="str">
            <v>Y1-0043A</v>
          </cell>
          <cell r="B2915" t="str">
            <v>28gg, 30D, SJ, Auto Stripe, PUILUNG KSCS6</v>
          </cell>
          <cell r="C2915" t="str">
            <v>28</v>
          </cell>
          <cell r="D2915" t="str">
            <v>30</v>
          </cell>
          <cell r="E2915" t="str">
            <v>Ne</v>
          </cell>
          <cell r="F2915">
            <v>30</v>
          </cell>
          <cell r="G2915" t="str">
            <v>1/30Ne RS Dyed Cotton (White) Y-246</v>
          </cell>
          <cell r="H2915">
            <v>27</v>
          </cell>
          <cell r="I2915">
            <v>2.78</v>
          </cell>
          <cell r="J2915">
            <v>2520</v>
          </cell>
          <cell r="K2915">
            <v>42</v>
          </cell>
          <cell r="L2915">
            <v>15</v>
          </cell>
          <cell r="M2915">
            <v>0.5</v>
          </cell>
          <cell r="N2915">
            <v>5.2123765679999989</v>
          </cell>
          <cell r="O2915">
            <v>62.548518815999984</v>
          </cell>
        </row>
        <row r="2916">
          <cell r="A2916" t="str">
            <v>Y1-0043A</v>
          </cell>
          <cell r="B2916" t="str">
            <v>28gg, 30D, SJ, Auto Stripe, PUILUNG KSCS6</v>
          </cell>
          <cell r="C2916" t="str">
            <v>28</v>
          </cell>
          <cell r="D2916" t="str">
            <v>30</v>
          </cell>
          <cell r="E2916" t="str">
            <v>Ne</v>
          </cell>
          <cell r="F2916">
            <v>30</v>
          </cell>
          <cell r="G2916" t="str">
            <v>1/30Ne RS Dyed Cotton (White) Y-246</v>
          </cell>
          <cell r="H2916">
            <v>27</v>
          </cell>
          <cell r="I2916">
            <v>2.78</v>
          </cell>
          <cell r="J2916">
            <v>2520</v>
          </cell>
          <cell r="K2916">
            <v>42</v>
          </cell>
          <cell r="L2916">
            <v>15</v>
          </cell>
          <cell r="M2916">
            <v>0.5</v>
          </cell>
          <cell r="N2916">
            <v>5.2123765679999989</v>
          </cell>
          <cell r="O2916">
            <v>62.548518815999984</v>
          </cell>
        </row>
        <row r="2917">
          <cell r="A2917" t="str">
            <v>Y1-0047A</v>
          </cell>
          <cell r="B2917" t="str">
            <v>18gg, 30D, SJ, Auto Stripe, PUILUNG KSCS6</v>
          </cell>
          <cell r="C2917" t="str">
            <v>18</v>
          </cell>
          <cell r="D2917" t="str">
            <v>24</v>
          </cell>
          <cell r="E2917" t="str">
            <v>Ne</v>
          </cell>
          <cell r="F2917">
            <v>24</v>
          </cell>
          <cell r="G2917" t="str">
            <v>1/24Ne RS Dyed Cotton (White, Y255)</v>
          </cell>
          <cell r="H2917">
            <v>50</v>
          </cell>
          <cell r="I2917">
            <v>3.7</v>
          </cell>
          <cell r="J2917">
            <v>1740</v>
          </cell>
          <cell r="K2917">
            <v>20</v>
          </cell>
          <cell r="L2917">
            <v>15</v>
          </cell>
          <cell r="M2917">
            <v>0.5</v>
          </cell>
          <cell r="N2917">
            <v>2.8512292499999998</v>
          </cell>
          <cell r="O2917">
            <v>34.214751</v>
          </cell>
        </row>
        <row r="2918">
          <cell r="A2918" t="str">
            <v>Y1-0047A</v>
          </cell>
          <cell r="B2918" t="str">
            <v>18gg, 30D, SJ, Auto Stripe, PUILUNG KSCS6</v>
          </cell>
          <cell r="C2918" t="str">
            <v>18</v>
          </cell>
          <cell r="D2918" t="str">
            <v>24</v>
          </cell>
          <cell r="E2918" t="str">
            <v>Ne</v>
          </cell>
          <cell r="F2918">
            <v>24</v>
          </cell>
          <cell r="G2918" t="str">
            <v>1/24Ne RS Dyed Cotton (White, Y255)</v>
          </cell>
          <cell r="H2918">
            <v>50</v>
          </cell>
          <cell r="I2918">
            <v>3.7</v>
          </cell>
          <cell r="J2918">
            <v>1740</v>
          </cell>
          <cell r="K2918">
            <v>20</v>
          </cell>
          <cell r="L2918">
            <v>15</v>
          </cell>
          <cell r="M2918">
            <v>0.5</v>
          </cell>
          <cell r="N2918">
            <v>2.8512292499999998</v>
          </cell>
          <cell r="O2918">
            <v>34.214751</v>
          </cell>
        </row>
        <row r="2919">
          <cell r="A2919" t="str">
            <v>Y1-0048A</v>
          </cell>
          <cell r="B2919" t="str">
            <v>18gg, 30D, SJ, Auto Stripe, PUILUNG KSCS6</v>
          </cell>
          <cell r="C2919" t="str">
            <v>18</v>
          </cell>
          <cell r="D2919" t="str">
            <v>24</v>
          </cell>
          <cell r="E2919" t="str">
            <v>Ne</v>
          </cell>
          <cell r="F2919">
            <v>24</v>
          </cell>
          <cell r="G2919" t="str">
            <v>1/24Ne RS Dyed cotton (Turq MSCI 62667A)</v>
          </cell>
          <cell r="H2919">
            <v>100</v>
          </cell>
          <cell r="I2919">
            <v>3.7</v>
          </cell>
          <cell r="J2919">
            <v>1740</v>
          </cell>
          <cell r="K2919">
            <v>20</v>
          </cell>
          <cell r="L2919">
            <v>26</v>
          </cell>
          <cell r="M2919">
            <v>0.5</v>
          </cell>
          <cell r="N2919">
            <v>4.9421306999999999</v>
          </cell>
          <cell r="O2919">
            <v>59.305568399999999</v>
          </cell>
        </row>
        <row r="2920">
          <cell r="A2920" t="str">
            <v>Y1-0049A</v>
          </cell>
          <cell r="B2920" t="str">
            <v>24gg, 30D, SJ, Auto Stripe , PUILUNG KSCS6</v>
          </cell>
          <cell r="C2920" t="str">
            <v>24</v>
          </cell>
          <cell r="D2920" t="str">
            <v>20</v>
          </cell>
          <cell r="E2920" t="str">
            <v>Ne</v>
          </cell>
          <cell r="F2920">
            <v>20</v>
          </cell>
          <cell r="G2920" t="str">
            <v>1/20Ne RS Dyed Cotton (White, Y-0282)</v>
          </cell>
          <cell r="H2920">
            <v>94</v>
          </cell>
          <cell r="I2920">
            <v>3.13</v>
          </cell>
          <cell r="J2920">
            <v>2256</v>
          </cell>
          <cell r="K2920">
            <v>40</v>
          </cell>
          <cell r="L2920">
            <v>15</v>
          </cell>
          <cell r="M2920">
            <v>0.5</v>
          </cell>
          <cell r="N2920">
            <v>7.5054345119999999</v>
          </cell>
          <cell r="O2920">
            <v>90.065214143999995</v>
          </cell>
        </row>
        <row r="2921">
          <cell r="A2921" t="str">
            <v>Y1-0049A</v>
          </cell>
          <cell r="B2921" t="str">
            <v>24gg, 30D, SJ, Auto Stripe , PUILUNG KSCS6</v>
          </cell>
          <cell r="C2921" t="str">
            <v>24</v>
          </cell>
          <cell r="D2921" t="str">
            <v>20</v>
          </cell>
          <cell r="E2921" t="str">
            <v>Ne</v>
          </cell>
          <cell r="F2921">
            <v>20</v>
          </cell>
          <cell r="G2921" t="str">
            <v>1/20Ne RS Dyed Cotton (White, Y-0282)</v>
          </cell>
          <cell r="H2921">
            <v>94</v>
          </cell>
          <cell r="I2921">
            <v>3.13</v>
          </cell>
          <cell r="J2921">
            <v>2256</v>
          </cell>
          <cell r="K2921">
            <v>40</v>
          </cell>
          <cell r="L2921">
            <v>15</v>
          </cell>
          <cell r="M2921">
            <v>0.5</v>
          </cell>
          <cell r="N2921">
            <v>7.5054345119999999</v>
          </cell>
          <cell r="O2921">
            <v>90.065214143999995</v>
          </cell>
        </row>
        <row r="2922">
          <cell r="A2922" t="str">
            <v>Y1-0049A</v>
          </cell>
          <cell r="B2922" t="str">
            <v>24gg, 30D, SJ, Auto Stripe , PUILUNG KSCS6</v>
          </cell>
          <cell r="C2922" t="str">
            <v>24</v>
          </cell>
          <cell r="D2922" t="str">
            <v>20</v>
          </cell>
          <cell r="E2922" t="str">
            <v>Ne</v>
          </cell>
          <cell r="F2922">
            <v>20</v>
          </cell>
          <cell r="G2922" t="str">
            <v>1/20Ne RS Dyed Cotton (White, Y-0282)</v>
          </cell>
          <cell r="H2922">
            <v>94</v>
          </cell>
          <cell r="I2922">
            <v>3.13</v>
          </cell>
          <cell r="J2922">
            <v>2256</v>
          </cell>
          <cell r="K2922">
            <v>40</v>
          </cell>
          <cell r="L2922">
            <v>15</v>
          </cell>
          <cell r="M2922">
            <v>0.5</v>
          </cell>
          <cell r="N2922">
            <v>7.5054345119999999</v>
          </cell>
          <cell r="O2922">
            <v>90.065214143999995</v>
          </cell>
        </row>
        <row r="2923">
          <cell r="A2923" t="str">
            <v>Y1-0049A</v>
          </cell>
          <cell r="B2923" t="str">
            <v>24gg, 30D, SJ, Auto Stripe , PUILUNG KSCS6</v>
          </cell>
          <cell r="C2923" t="str">
            <v>24</v>
          </cell>
          <cell r="D2923" t="str">
            <v>20</v>
          </cell>
          <cell r="E2923" t="str">
            <v>Ne</v>
          </cell>
          <cell r="F2923">
            <v>20</v>
          </cell>
          <cell r="G2923" t="str">
            <v>1/20Ne RS Dyed Cotton (White, Y-0282)</v>
          </cell>
          <cell r="H2923">
            <v>94</v>
          </cell>
          <cell r="I2923">
            <v>3.13</v>
          </cell>
          <cell r="J2923">
            <v>2256</v>
          </cell>
          <cell r="K2923">
            <v>40</v>
          </cell>
          <cell r="L2923">
            <v>15</v>
          </cell>
          <cell r="M2923">
            <v>0.5</v>
          </cell>
          <cell r="N2923">
            <v>7.5054345119999999</v>
          </cell>
          <cell r="O2923">
            <v>90.065214143999995</v>
          </cell>
        </row>
        <row r="2924">
          <cell r="A2924" t="str">
            <v>Y1-0050A</v>
          </cell>
          <cell r="B2924" t="str">
            <v>24gg, 30D, SJ, Auto Stripe , PUILUNG KSCS6</v>
          </cell>
          <cell r="C2924" t="str">
            <v>24</v>
          </cell>
          <cell r="D2924" t="str">
            <v>20</v>
          </cell>
          <cell r="E2924" t="str">
            <v>Ne</v>
          </cell>
          <cell r="F2924">
            <v>20</v>
          </cell>
          <cell r="G2924" t="str">
            <v>1/20Ne RS Cotton Marl (B10)</v>
          </cell>
          <cell r="H2924">
            <v>5</v>
          </cell>
          <cell r="I2924">
            <v>3.13</v>
          </cell>
          <cell r="J2924">
            <v>2256</v>
          </cell>
          <cell r="K2924">
            <v>40</v>
          </cell>
          <cell r="L2924">
            <v>15</v>
          </cell>
          <cell r="M2924">
            <v>0.5</v>
          </cell>
          <cell r="N2924">
            <v>7.5054345119999999</v>
          </cell>
          <cell r="O2924">
            <v>90.065214143999995</v>
          </cell>
        </row>
        <row r="2925">
          <cell r="A2925" t="str">
            <v>Y1-0050A</v>
          </cell>
          <cell r="B2925" t="str">
            <v>24gg, 30D, SJ, Auto Stripe , PUILUNG KSCS6</v>
          </cell>
          <cell r="C2925" t="str">
            <v>24</v>
          </cell>
          <cell r="D2925" t="str">
            <v>20</v>
          </cell>
          <cell r="E2925" t="str">
            <v>Ne</v>
          </cell>
          <cell r="F2925">
            <v>20</v>
          </cell>
          <cell r="G2925" t="str">
            <v>1/20Ne RS Cotton Marl (B10)</v>
          </cell>
          <cell r="H2925">
            <v>5</v>
          </cell>
          <cell r="I2925">
            <v>3.13</v>
          </cell>
          <cell r="J2925">
            <v>2256</v>
          </cell>
          <cell r="K2925">
            <v>40</v>
          </cell>
          <cell r="L2925">
            <v>15</v>
          </cell>
          <cell r="M2925">
            <v>0.5</v>
          </cell>
          <cell r="N2925">
            <v>7.5054345119999999</v>
          </cell>
          <cell r="O2925">
            <v>90.065214143999995</v>
          </cell>
        </row>
        <row r="2926">
          <cell r="A2926" t="str">
            <v>Y1-0050A</v>
          </cell>
          <cell r="B2926" t="str">
            <v>24gg, 30D, SJ, Auto Stripe , PUILUNG KSCS6</v>
          </cell>
          <cell r="C2926" t="str">
            <v>24</v>
          </cell>
          <cell r="D2926" t="str">
            <v>20</v>
          </cell>
          <cell r="E2926" t="str">
            <v>Ne</v>
          </cell>
          <cell r="F2926">
            <v>20</v>
          </cell>
          <cell r="G2926" t="str">
            <v>1/20Ne RS Cotton Marl (B10)</v>
          </cell>
          <cell r="H2926">
            <v>5</v>
          </cell>
          <cell r="I2926">
            <v>3.13</v>
          </cell>
          <cell r="J2926">
            <v>2256</v>
          </cell>
          <cell r="K2926">
            <v>40</v>
          </cell>
          <cell r="L2926">
            <v>15</v>
          </cell>
          <cell r="M2926">
            <v>0.5</v>
          </cell>
          <cell r="N2926">
            <v>7.5054345119999999</v>
          </cell>
          <cell r="O2926">
            <v>90.065214143999995</v>
          </cell>
        </row>
        <row r="2927">
          <cell r="A2927" t="str">
            <v>Y1-0050A</v>
          </cell>
          <cell r="B2927" t="str">
            <v>24gg, 30D, SJ, Auto Stripe , PUILUNG KSCS6</v>
          </cell>
          <cell r="C2927" t="str">
            <v>24</v>
          </cell>
          <cell r="D2927" t="str">
            <v>20</v>
          </cell>
          <cell r="E2927" t="str">
            <v>Ne</v>
          </cell>
          <cell r="F2927">
            <v>20</v>
          </cell>
          <cell r="G2927" t="str">
            <v>1/20Ne RS Cotton Marl (B10)</v>
          </cell>
          <cell r="H2927">
            <v>5</v>
          </cell>
          <cell r="I2927">
            <v>3.13</v>
          </cell>
          <cell r="J2927">
            <v>2256</v>
          </cell>
          <cell r="K2927">
            <v>40</v>
          </cell>
          <cell r="L2927">
            <v>15</v>
          </cell>
          <cell r="M2927">
            <v>0.5</v>
          </cell>
          <cell r="N2927">
            <v>7.5054345119999999</v>
          </cell>
          <cell r="O2927">
            <v>90.065214143999995</v>
          </cell>
        </row>
        <row r="2928">
          <cell r="A2928" t="str">
            <v>Y1-0050A</v>
          </cell>
          <cell r="B2928" t="str">
            <v>24gg, 30D, SJ, Auto Stripe , PUILUNG KSCS6</v>
          </cell>
          <cell r="C2928" t="str">
            <v>24</v>
          </cell>
          <cell r="D2928" t="str">
            <v>20</v>
          </cell>
          <cell r="E2928" t="str">
            <v>Ne</v>
          </cell>
          <cell r="F2928">
            <v>20</v>
          </cell>
          <cell r="G2928" t="str">
            <v>1/20Ne RS Cotton Marl (B10)</v>
          </cell>
          <cell r="H2928">
            <v>5</v>
          </cell>
          <cell r="I2928">
            <v>3.13</v>
          </cell>
          <cell r="J2928">
            <v>2256</v>
          </cell>
          <cell r="K2928">
            <v>40</v>
          </cell>
          <cell r="L2928">
            <v>15</v>
          </cell>
          <cell r="M2928">
            <v>0.5</v>
          </cell>
          <cell r="N2928">
            <v>7.5054345119999999</v>
          </cell>
          <cell r="O2928">
            <v>90.065214143999995</v>
          </cell>
        </row>
        <row r="2929">
          <cell r="A2929" t="str">
            <v>Y1-0052A</v>
          </cell>
          <cell r="B2929" t="str">
            <v>28gg, 30D, SJ, Auto Stripe, PUILUNG KSCS6</v>
          </cell>
          <cell r="C2929" t="str">
            <v>28</v>
          </cell>
          <cell r="D2929" t="str">
            <v>40</v>
          </cell>
          <cell r="E2929" t="str">
            <v>Ne</v>
          </cell>
          <cell r="F2929">
            <v>40</v>
          </cell>
          <cell r="G2929" t="str">
            <v>1/40Ne RS Dyed Cotton (White, Y-0302)</v>
          </cell>
          <cell r="H2929">
            <v>50</v>
          </cell>
          <cell r="I2929">
            <v>2.5</v>
          </cell>
          <cell r="J2929">
            <v>2520</v>
          </cell>
          <cell r="K2929">
            <v>42</v>
          </cell>
          <cell r="L2929">
            <v>15</v>
          </cell>
          <cell r="M2929">
            <v>0.5</v>
          </cell>
          <cell r="N2929">
            <v>3.5155417500000001</v>
          </cell>
          <cell r="O2929">
            <v>42.186501</v>
          </cell>
        </row>
        <row r="2930">
          <cell r="A2930" t="str">
            <v>Y1-0052A</v>
          </cell>
          <cell r="B2930" t="str">
            <v>28gg, 30D, SJ, Auto Stripe, PUILUNG KSCS6</v>
          </cell>
          <cell r="C2930" t="str">
            <v>28</v>
          </cell>
          <cell r="D2930" t="str">
            <v>40</v>
          </cell>
          <cell r="E2930" t="str">
            <v>Ne</v>
          </cell>
          <cell r="F2930">
            <v>40</v>
          </cell>
          <cell r="G2930" t="str">
            <v>1/40Ne RS Dyed Cotton (White, Y-0302)</v>
          </cell>
          <cell r="H2930">
            <v>50</v>
          </cell>
          <cell r="I2930">
            <v>2.5</v>
          </cell>
          <cell r="J2930">
            <v>2520</v>
          </cell>
          <cell r="K2930">
            <v>42</v>
          </cell>
          <cell r="L2930">
            <v>15</v>
          </cell>
          <cell r="M2930">
            <v>0.5</v>
          </cell>
          <cell r="N2930">
            <v>3.5155417500000001</v>
          </cell>
          <cell r="O2930">
            <v>42.186501</v>
          </cell>
        </row>
        <row r="2931">
          <cell r="A2931" t="str">
            <v>Y1-0061A</v>
          </cell>
          <cell r="B2931" t="str">
            <v>24gg, 30D, SJ, Auto Stripe , PUILUNG KSCS6</v>
          </cell>
          <cell r="C2931" t="str">
            <v>24</v>
          </cell>
          <cell r="D2931" t="str">
            <v>20</v>
          </cell>
          <cell r="E2931" t="str">
            <v>Ne</v>
          </cell>
          <cell r="F2931">
            <v>20</v>
          </cell>
          <cell r="G2931" t="str">
            <v>1/20Ne RS Dyed Cotton (Neutral MSCI 64460A,Y-0360)</v>
          </cell>
          <cell r="H2931">
            <v>66</v>
          </cell>
          <cell r="I2931">
            <v>3.13</v>
          </cell>
          <cell r="J2931">
            <v>2256</v>
          </cell>
          <cell r="K2931">
            <v>42</v>
          </cell>
          <cell r="L2931">
            <v>15</v>
          </cell>
          <cell r="M2931">
            <v>0.5</v>
          </cell>
          <cell r="N2931">
            <v>7.8807062375999983</v>
          </cell>
          <cell r="O2931">
            <v>94.56847485119998</v>
          </cell>
        </row>
        <row r="2932">
          <cell r="A2932" t="str">
            <v>Y1-0061A</v>
          </cell>
          <cell r="B2932" t="str">
            <v>24gg, 30D, SJ, Auto Stripe , PUILUNG KSCS6</v>
          </cell>
          <cell r="C2932" t="str">
            <v>24</v>
          </cell>
          <cell r="D2932" t="str">
            <v>20</v>
          </cell>
          <cell r="E2932" t="str">
            <v>Ne</v>
          </cell>
          <cell r="F2932">
            <v>20</v>
          </cell>
          <cell r="G2932" t="str">
            <v>1/20Ne RS Dyed Cotton (Neutral MSCI 64460A,Y-0360)</v>
          </cell>
          <cell r="H2932">
            <v>66</v>
          </cell>
          <cell r="I2932">
            <v>3.13</v>
          </cell>
          <cell r="J2932">
            <v>2256</v>
          </cell>
          <cell r="K2932">
            <v>42</v>
          </cell>
          <cell r="L2932">
            <v>15</v>
          </cell>
          <cell r="M2932">
            <v>0.5</v>
          </cell>
          <cell r="N2932">
            <v>7.8807062375999983</v>
          </cell>
          <cell r="O2932">
            <v>94.56847485119998</v>
          </cell>
        </row>
        <row r="2933">
          <cell r="A2933" t="str">
            <v>Y1-0061A</v>
          </cell>
          <cell r="B2933" t="str">
            <v>24gg, 30D, SJ, Auto Stripe , PUILUNG KSCS6</v>
          </cell>
          <cell r="C2933" t="str">
            <v>24</v>
          </cell>
          <cell r="D2933" t="str">
            <v>20</v>
          </cell>
          <cell r="E2933" t="str">
            <v>Ne</v>
          </cell>
          <cell r="F2933">
            <v>20</v>
          </cell>
          <cell r="G2933" t="str">
            <v>1/20Ne RS Dyed Cotton (Neutral MSCI 64460A,Y-0360)</v>
          </cell>
          <cell r="H2933">
            <v>66</v>
          </cell>
          <cell r="I2933">
            <v>3.13</v>
          </cell>
          <cell r="J2933">
            <v>2256</v>
          </cell>
          <cell r="K2933">
            <v>42</v>
          </cell>
          <cell r="L2933">
            <v>15</v>
          </cell>
          <cell r="M2933">
            <v>0.5</v>
          </cell>
          <cell r="N2933">
            <v>7.8807062375999983</v>
          </cell>
          <cell r="O2933">
            <v>94.56847485119998</v>
          </cell>
        </row>
        <row r="2934">
          <cell r="A2934" t="str">
            <v>Y1-0062C</v>
          </cell>
          <cell r="B2934" t="str">
            <v>18gg, 30D, SJ, Auto Stripe, PUILUNG KSCS6</v>
          </cell>
          <cell r="C2934" t="str">
            <v>18</v>
          </cell>
          <cell r="D2934" t="str">
            <v>24</v>
          </cell>
          <cell r="E2934" t="str">
            <v>Ne</v>
          </cell>
          <cell r="F2934">
            <v>24</v>
          </cell>
          <cell r="G2934" t="str">
            <v>2/24Ne RS Dyed Cotton (Lacquer red MSCC 80909A, Y-0371)</v>
          </cell>
          <cell r="H2934">
            <v>5.5</v>
          </cell>
          <cell r="I2934">
            <v>3.6</v>
          </cell>
          <cell r="J2934">
            <v>1740</v>
          </cell>
          <cell r="K2934">
            <v>40</v>
          </cell>
          <cell r="L2934">
            <v>15</v>
          </cell>
          <cell r="M2934">
            <v>0.5</v>
          </cell>
          <cell r="N2934">
            <v>5.5483380000000002</v>
          </cell>
          <cell r="O2934">
            <v>66.580055999999999</v>
          </cell>
        </row>
        <row r="2935">
          <cell r="A2935" t="str">
            <v>Y1-0062C</v>
          </cell>
          <cell r="B2935" t="str">
            <v>18gg, 30D, SJ, Auto Stripe, PUILUNG KSCS6</v>
          </cell>
          <cell r="C2935" t="str">
            <v>18</v>
          </cell>
          <cell r="D2935" t="str">
            <v>24</v>
          </cell>
          <cell r="E2935" t="str">
            <v>Ne</v>
          </cell>
          <cell r="F2935">
            <v>24</v>
          </cell>
          <cell r="G2935" t="str">
            <v>2/24Ne RS Dyed Cotton (Lacquer red MSCC 80909A, Y-0371)</v>
          </cell>
          <cell r="H2935">
            <v>5.5</v>
          </cell>
          <cell r="I2935">
            <v>3.6</v>
          </cell>
          <cell r="J2935">
            <v>1740</v>
          </cell>
          <cell r="K2935">
            <v>40</v>
          </cell>
          <cell r="L2935">
            <v>15</v>
          </cell>
          <cell r="M2935">
            <v>0.5</v>
          </cell>
          <cell r="N2935">
            <v>5.5483380000000002</v>
          </cell>
          <cell r="O2935">
            <v>66.580055999999999</v>
          </cell>
        </row>
        <row r="2936">
          <cell r="A2936" t="str">
            <v>Y1-0062C</v>
          </cell>
          <cell r="B2936" t="str">
            <v>18gg, 30D, SJ, Auto Stripe, PUILUNG KSCS6</v>
          </cell>
          <cell r="C2936" t="str">
            <v>18</v>
          </cell>
          <cell r="D2936" t="str">
            <v>24</v>
          </cell>
          <cell r="E2936" t="str">
            <v>Ne</v>
          </cell>
          <cell r="F2936">
            <v>24</v>
          </cell>
          <cell r="G2936" t="str">
            <v>2/24Ne RS Dyed Cotton (Lacquer red MSCC 80909A, Y-0371)</v>
          </cell>
          <cell r="H2936">
            <v>5.5</v>
          </cell>
          <cell r="I2936">
            <v>3.6</v>
          </cell>
          <cell r="J2936">
            <v>1740</v>
          </cell>
          <cell r="K2936">
            <v>40</v>
          </cell>
          <cell r="L2936">
            <v>15</v>
          </cell>
          <cell r="M2936">
            <v>0.5</v>
          </cell>
          <cell r="N2936">
            <v>5.5483380000000002</v>
          </cell>
          <cell r="O2936">
            <v>66.580055999999999</v>
          </cell>
        </row>
        <row r="2937">
          <cell r="A2937" t="str">
            <v>Y1-0062C</v>
          </cell>
          <cell r="B2937" t="str">
            <v>18gg, 30D, SJ, Auto Stripe, PUILUNG KSCS6</v>
          </cell>
          <cell r="C2937" t="str">
            <v>18</v>
          </cell>
          <cell r="D2937" t="str">
            <v>24</v>
          </cell>
          <cell r="E2937" t="str">
            <v>Ne</v>
          </cell>
          <cell r="F2937">
            <v>24</v>
          </cell>
          <cell r="G2937" t="str">
            <v>2/24Ne RS Dyed Cotton (Lacquer red MSCC 80909A, Y-0371)</v>
          </cell>
          <cell r="H2937">
            <v>5.5</v>
          </cell>
          <cell r="I2937">
            <v>3.6</v>
          </cell>
          <cell r="J2937">
            <v>1740</v>
          </cell>
          <cell r="K2937">
            <v>40</v>
          </cell>
          <cell r="L2937">
            <v>15</v>
          </cell>
          <cell r="M2937">
            <v>0.5</v>
          </cell>
          <cell r="N2937">
            <v>5.5483380000000002</v>
          </cell>
          <cell r="O2937">
            <v>66.580055999999999</v>
          </cell>
        </row>
        <row r="2938">
          <cell r="A2938" t="str">
            <v>Y1-0062C</v>
          </cell>
          <cell r="B2938" t="str">
            <v>18gg, 30D, SJ, Auto Stripe, PUILUNG KSCS6</v>
          </cell>
          <cell r="C2938" t="str">
            <v>18</v>
          </cell>
          <cell r="D2938" t="str">
            <v>24</v>
          </cell>
          <cell r="E2938" t="str">
            <v>Ne</v>
          </cell>
          <cell r="F2938">
            <v>24</v>
          </cell>
          <cell r="G2938" t="str">
            <v>2/24Ne RS Dyed Cotton (Lacquer red MSCC 80909A, Y-0371)</v>
          </cell>
          <cell r="H2938">
            <v>5.5</v>
          </cell>
          <cell r="I2938">
            <v>3.6</v>
          </cell>
          <cell r="J2938">
            <v>1740</v>
          </cell>
          <cell r="K2938">
            <v>40</v>
          </cell>
          <cell r="L2938">
            <v>15</v>
          </cell>
          <cell r="M2938">
            <v>0.5</v>
          </cell>
          <cell r="N2938">
            <v>5.5483380000000002</v>
          </cell>
          <cell r="O2938">
            <v>66.580055999999999</v>
          </cell>
        </row>
        <row r="2939">
          <cell r="A2939" t="str">
            <v>Y1-0062E</v>
          </cell>
          <cell r="B2939" t="str">
            <v>18gg, 30D, SJ, Auto Stripe, PUILUNG KSCS6</v>
          </cell>
          <cell r="C2939" t="str">
            <v>18</v>
          </cell>
          <cell r="D2939" t="str">
            <v>24</v>
          </cell>
          <cell r="E2939" t="str">
            <v>Ne</v>
          </cell>
          <cell r="F2939">
            <v>24</v>
          </cell>
          <cell r="G2939" t="str">
            <v>2/24Ne RS Dyed Cotton (Lacquer red MSCC 80909A, Y-0371)</v>
          </cell>
          <cell r="H2939">
            <v>78</v>
          </cell>
          <cell r="I2939">
            <v>3.6</v>
          </cell>
          <cell r="J2939">
            <v>1740</v>
          </cell>
          <cell r="K2939">
            <v>40</v>
          </cell>
          <cell r="L2939">
            <v>15</v>
          </cell>
          <cell r="M2939">
            <v>0.5</v>
          </cell>
          <cell r="N2939">
            <v>5.5483380000000002</v>
          </cell>
          <cell r="O2939">
            <v>66.580055999999999</v>
          </cell>
        </row>
        <row r="2940">
          <cell r="A2940" t="str">
            <v>Y1-0062E</v>
          </cell>
          <cell r="B2940" t="str">
            <v>18gg, 30D, SJ, Auto Stripe, PUILUNG KSCS6</v>
          </cell>
          <cell r="C2940" t="str">
            <v>18</v>
          </cell>
          <cell r="D2940" t="str">
            <v>24</v>
          </cell>
          <cell r="E2940" t="str">
            <v>Ne</v>
          </cell>
          <cell r="F2940">
            <v>24</v>
          </cell>
          <cell r="G2940" t="str">
            <v>2/24Ne RS Dyed Cotton (Lacquer red MSCC 80909A, Y-0371)</v>
          </cell>
          <cell r="H2940">
            <v>78</v>
          </cell>
          <cell r="I2940">
            <v>3.6</v>
          </cell>
          <cell r="J2940">
            <v>1740</v>
          </cell>
          <cell r="K2940">
            <v>40</v>
          </cell>
          <cell r="L2940">
            <v>15</v>
          </cell>
          <cell r="M2940">
            <v>0.5</v>
          </cell>
          <cell r="N2940">
            <v>5.5483380000000002</v>
          </cell>
          <cell r="O2940">
            <v>66.580055999999999</v>
          </cell>
        </row>
        <row r="2941">
          <cell r="A2941" t="str">
            <v>Y1-0062E</v>
          </cell>
          <cell r="B2941" t="str">
            <v>18gg, 30D, SJ, Auto Stripe, PUILUNG KSCS6</v>
          </cell>
          <cell r="C2941" t="str">
            <v>18</v>
          </cell>
          <cell r="D2941" t="str">
            <v>24</v>
          </cell>
          <cell r="E2941" t="str">
            <v>Ne</v>
          </cell>
          <cell r="F2941">
            <v>24</v>
          </cell>
          <cell r="G2941" t="str">
            <v>2/24Ne RS Dyed Cotton (Lacquer red MSCC 80909A, Y-0371)</v>
          </cell>
          <cell r="H2941">
            <v>78</v>
          </cell>
          <cell r="I2941">
            <v>3.6</v>
          </cell>
          <cell r="J2941">
            <v>1740</v>
          </cell>
          <cell r="K2941">
            <v>40</v>
          </cell>
          <cell r="L2941">
            <v>15</v>
          </cell>
          <cell r="M2941">
            <v>0.5</v>
          </cell>
          <cell r="N2941">
            <v>5.5483380000000002</v>
          </cell>
          <cell r="O2941">
            <v>66.580055999999999</v>
          </cell>
        </row>
        <row r="2942">
          <cell r="A2942" t="str">
            <v>Y1-0062E</v>
          </cell>
          <cell r="B2942" t="str">
            <v>18gg, 30D, SJ, Auto Stripe, PUILUNG KSCS6</v>
          </cell>
          <cell r="C2942" t="str">
            <v>18</v>
          </cell>
          <cell r="D2942" t="str">
            <v>24</v>
          </cell>
          <cell r="E2942" t="str">
            <v>Ne</v>
          </cell>
          <cell r="F2942">
            <v>24</v>
          </cell>
          <cell r="G2942" t="str">
            <v>2/24Ne RS Dyed Cotton (Lacquer red MSCC 80909A, Y-0371)</v>
          </cell>
          <cell r="H2942">
            <v>78</v>
          </cell>
          <cell r="I2942">
            <v>3.6</v>
          </cell>
          <cell r="J2942">
            <v>1740</v>
          </cell>
          <cell r="K2942">
            <v>40</v>
          </cell>
          <cell r="L2942">
            <v>15</v>
          </cell>
          <cell r="M2942">
            <v>0.5</v>
          </cell>
          <cell r="N2942">
            <v>5.5483380000000002</v>
          </cell>
          <cell r="O2942">
            <v>66.580055999999999</v>
          </cell>
        </row>
        <row r="2943">
          <cell r="A2943" t="str">
            <v>Y1-0062E</v>
          </cell>
          <cell r="B2943" t="str">
            <v>18gg, 30D, SJ, Auto Stripe, PUILUNG KSCS6</v>
          </cell>
          <cell r="C2943" t="str">
            <v>18</v>
          </cell>
          <cell r="D2943" t="str">
            <v>24</v>
          </cell>
          <cell r="E2943" t="str">
            <v>Ne</v>
          </cell>
          <cell r="F2943">
            <v>24</v>
          </cell>
          <cell r="G2943" t="str">
            <v>2/24Ne RS Dyed Cotton (Lacquer red MSCC 80909A, Y-0371)</v>
          </cell>
          <cell r="H2943">
            <v>78</v>
          </cell>
          <cell r="I2943">
            <v>3.6</v>
          </cell>
          <cell r="J2943">
            <v>1740</v>
          </cell>
          <cell r="K2943">
            <v>40</v>
          </cell>
          <cell r="L2943">
            <v>15</v>
          </cell>
          <cell r="M2943">
            <v>0.5</v>
          </cell>
          <cell r="N2943">
            <v>5.5483380000000002</v>
          </cell>
          <cell r="O2943">
            <v>66.580055999999999</v>
          </cell>
        </row>
        <row r="2944">
          <cell r="A2944" t="str">
            <v>Y1-0064B</v>
          </cell>
          <cell r="B2944" t="str">
            <v>18gg, 30D, SJ, Auto Stripe, PUILUNG KSCS6</v>
          </cell>
          <cell r="C2944" t="str">
            <v>18</v>
          </cell>
          <cell r="D2944" t="str">
            <v>24</v>
          </cell>
          <cell r="E2944" t="str">
            <v>Ne</v>
          </cell>
          <cell r="F2944">
            <v>24</v>
          </cell>
          <cell r="G2944" t="str">
            <v>2/24Ne RS Dyed Cotton (Calico MSCC47449A, Y-0375)</v>
          </cell>
          <cell r="H2944">
            <v>50</v>
          </cell>
          <cell r="I2944">
            <v>3.6</v>
          </cell>
          <cell r="J2944">
            <v>1740</v>
          </cell>
          <cell r="K2944">
            <v>40</v>
          </cell>
          <cell r="L2944">
            <v>15</v>
          </cell>
          <cell r="M2944">
            <v>0.5</v>
          </cell>
          <cell r="N2944">
            <v>5.5483380000000002</v>
          </cell>
          <cell r="O2944">
            <v>66.580055999999999</v>
          </cell>
        </row>
        <row r="2945">
          <cell r="A2945" t="str">
            <v>Y1-0064B</v>
          </cell>
          <cell r="B2945" t="str">
            <v>18gg, 30D, SJ, Auto Stripe, PUILUNG KSCS6</v>
          </cell>
          <cell r="C2945" t="str">
            <v>18</v>
          </cell>
          <cell r="D2945" t="str">
            <v>24</v>
          </cell>
          <cell r="E2945" t="str">
            <v>Ne</v>
          </cell>
          <cell r="F2945">
            <v>24</v>
          </cell>
          <cell r="G2945" t="str">
            <v>2/24Ne RS Dyed Cotton (Calico MSCC47449A, Y-0375)</v>
          </cell>
          <cell r="H2945">
            <v>50</v>
          </cell>
          <cell r="I2945">
            <v>3.6</v>
          </cell>
          <cell r="J2945">
            <v>1740</v>
          </cell>
          <cell r="K2945">
            <v>40</v>
          </cell>
          <cell r="L2945">
            <v>15</v>
          </cell>
          <cell r="M2945">
            <v>0.5</v>
          </cell>
          <cell r="N2945">
            <v>5.5483380000000002</v>
          </cell>
          <cell r="O2945">
            <v>66.580055999999999</v>
          </cell>
        </row>
        <row r="2946">
          <cell r="A2946" t="str">
            <v>Y1-0064C</v>
          </cell>
          <cell r="B2946" t="str">
            <v>18gg, 30D, SJ, Auto Stripe, PUILUNG KSCS6</v>
          </cell>
          <cell r="C2946" t="str">
            <v>18</v>
          </cell>
          <cell r="D2946" t="str">
            <v>24</v>
          </cell>
          <cell r="E2946" t="str">
            <v>Ne</v>
          </cell>
          <cell r="F2946">
            <v>24</v>
          </cell>
          <cell r="G2946" t="str">
            <v>2/24Ne RS Dyed Cotton (Neutral MSCI64460A, Y-0379)</v>
          </cell>
          <cell r="H2946">
            <v>50</v>
          </cell>
          <cell r="I2946">
            <v>3.6</v>
          </cell>
          <cell r="J2946">
            <v>1740</v>
          </cell>
          <cell r="K2946">
            <v>40</v>
          </cell>
          <cell r="L2946">
            <v>15</v>
          </cell>
          <cell r="M2946">
            <v>0.5</v>
          </cell>
          <cell r="N2946">
            <v>5.5483380000000002</v>
          </cell>
          <cell r="O2946">
            <v>66.580055999999999</v>
          </cell>
        </row>
        <row r="2947">
          <cell r="A2947" t="str">
            <v>Y1-0064C</v>
          </cell>
          <cell r="B2947" t="str">
            <v>18gg, 30D, SJ, Auto Stripe, PUILUNG KSCS6</v>
          </cell>
          <cell r="C2947" t="str">
            <v>18</v>
          </cell>
          <cell r="D2947" t="str">
            <v>24</v>
          </cell>
          <cell r="E2947" t="str">
            <v>Ne</v>
          </cell>
          <cell r="F2947">
            <v>24</v>
          </cell>
          <cell r="G2947" t="str">
            <v>2/24Ne RS Dyed Cotton (Neutral MSCI64460A, Y-0379)</v>
          </cell>
          <cell r="H2947">
            <v>50</v>
          </cell>
          <cell r="I2947">
            <v>3.6</v>
          </cell>
          <cell r="J2947">
            <v>1740</v>
          </cell>
          <cell r="K2947">
            <v>40</v>
          </cell>
          <cell r="L2947">
            <v>15</v>
          </cell>
          <cell r="M2947">
            <v>0.5</v>
          </cell>
          <cell r="N2947">
            <v>5.5483380000000002</v>
          </cell>
          <cell r="O2947">
            <v>66.580055999999999</v>
          </cell>
        </row>
        <row r="2948">
          <cell r="A2948" t="str">
            <v>Y1-0065A</v>
          </cell>
          <cell r="B2948" t="str">
            <v>18gg, 30D, SJ, Auto Stripe, PUILUNG KSCS6</v>
          </cell>
          <cell r="C2948" t="str">
            <v>18</v>
          </cell>
          <cell r="D2948" t="str">
            <v>24</v>
          </cell>
          <cell r="E2948" t="str">
            <v>Ne</v>
          </cell>
          <cell r="F2948">
            <v>24</v>
          </cell>
          <cell r="G2948" t="str">
            <v>2/24Ne RS Dyed Cotton (Bright Indigo MSCI47693A, Y-0398)</v>
          </cell>
          <cell r="H2948">
            <v>54</v>
          </cell>
          <cell r="I2948">
            <v>3.6</v>
          </cell>
          <cell r="J2948">
            <v>1740</v>
          </cell>
          <cell r="K2948">
            <v>40</v>
          </cell>
          <cell r="L2948">
            <v>15</v>
          </cell>
          <cell r="M2948">
            <v>0.5</v>
          </cell>
          <cell r="N2948">
            <v>5.5483380000000002</v>
          </cell>
          <cell r="O2948">
            <v>66.580055999999999</v>
          </cell>
        </row>
        <row r="2949">
          <cell r="A2949" t="str">
            <v>Y1-0065A</v>
          </cell>
          <cell r="B2949" t="str">
            <v>18gg, 30D, SJ, Auto Stripe, PUILUNG KSCS6</v>
          </cell>
          <cell r="C2949" t="str">
            <v>18</v>
          </cell>
          <cell r="D2949" t="str">
            <v>24</v>
          </cell>
          <cell r="E2949" t="str">
            <v>Ne</v>
          </cell>
          <cell r="F2949">
            <v>24</v>
          </cell>
          <cell r="G2949" t="str">
            <v>2/24Ne RS Dyed Cotton (Bright Indigo MSCI47693A, Y-0398)</v>
          </cell>
          <cell r="H2949">
            <v>54</v>
          </cell>
          <cell r="I2949">
            <v>3.6</v>
          </cell>
          <cell r="J2949">
            <v>1740</v>
          </cell>
          <cell r="K2949">
            <v>40</v>
          </cell>
          <cell r="L2949">
            <v>15</v>
          </cell>
          <cell r="M2949">
            <v>0.5</v>
          </cell>
          <cell r="N2949">
            <v>5.5483380000000002</v>
          </cell>
          <cell r="O2949">
            <v>66.580055999999999</v>
          </cell>
        </row>
        <row r="2950">
          <cell r="A2950" t="str">
            <v>Y1-0065A</v>
          </cell>
          <cell r="B2950" t="str">
            <v>18gg, 30D, SJ, Auto Stripe, PUILUNG KSCS6</v>
          </cell>
          <cell r="C2950" t="str">
            <v>18</v>
          </cell>
          <cell r="D2950" t="str">
            <v>24</v>
          </cell>
          <cell r="E2950" t="str">
            <v>Ne</v>
          </cell>
          <cell r="F2950">
            <v>24</v>
          </cell>
          <cell r="G2950" t="str">
            <v>2/24Ne RS Dyed Cotton (Bright Indigo MSCI47693A, Y-0398)</v>
          </cell>
          <cell r="H2950">
            <v>54</v>
          </cell>
          <cell r="I2950">
            <v>3.6</v>
          </cell>
          <cell r="J2950">
            <v>1740</v>
          </cell>
          <cell r="K2950">
            <v>40</v>
          </cell>
          <cell r="L2950">
            <v>15</v>
          </cell>
          <cell r="M2950">
            <v>0.5</v>
          </cell>
          <cell r="N2950">
            <v>5.5483380000000002</v>
          </cell>
          <cell r="O2950">
            <v>66.580055999999999</v>
          </cell>
        </row>
        <row r="2951">
          <cell r="A2951" t="str">
            <v>Y1-0065D</v>
          </cell>
          <cell r="B2951" t="str">
            <v>18gg, 30D, SJ, Auto Stripe, PUILUNG KSCS6</v>
          </cell>
          <cell r="C2951" t="str">
            <v>18</v>
          </cell>
          <cell r="D2951" t="str">
            <v>24</v>
          </cell>
          <cell r="E2951" t="str">
            <v>Ne</v>
          </cell>
          <cell r="F2951">
            <v>24</v>
          </cell>
          <cell r="G2951" t="str">
            <v>2/24Ne RS Dyed Cotton (Bright Indigo MSCI47693A, Y-0398)</v>
          </cell>
          <cell r="H2951">
            <v>54</v>
          </cell>
          <cell r="I2951">
            <v>3.6</v>
          </cell>
          <cell r="J2951">
            <v>1740</v>
          </cell>
          <cell r="K2951">
            <v>40</v>
          </cell>
          <cell r="L2951">
            <v>15</v>
          </cell>
          <cell r="M2951">
            <v>0.5</v>
          </cell>
          <cell r="N2951">
            <v>5.5483380000000002</v>
          </cell>
          <cell r="O2951">
            <v>66.580055999999999</v>
          </cell>
        </row>
        <row r="2952">
          <cell r="A2952" t="str">
            <v>Y1-0065D</v>
          </cell>
          <cell r="B2952" t="str">
            <v>18gg, 30D, SJ, Auto Stripe, PUILUNG KSCS6</v>
          </cell>
          <cell r="C2952" t="str">
            <v>18</v>
          </cell>
          <cell r="D2952" t="str">
            <v>24</v>
          </cell>
          <cell r="E2952" t="str">
            <v>Ne</v>
          </cell>
          <cell r="F2952">
            <v>24</v>
          </cell>
          <cell r="G2952" t="str">
            <v>2/24Ne RS Dyed Cotton (Bright Indigo MSCI47693A, Y-0398)</v>
          </cell>
          <cell r="H2952">
            <v>54</v>
          </cell>
          <cell r="I2952">
            <v>3.6</v>
          </cell>
          <cell r="J2952">
            <v>1740</v>
          </cell>
          <cell r="K2952">
            <v>40</v>
          </cell>
          <cell r="L2952">
            <v>15</v>
          </cell>
          <cell r="M2952">
            <v>0.5</v>
          </cell>
          <cell r="N2952">
            <v>5.5483380000000002</v>
          </cell>
          <cell r="O2952">
            <v>66.580055999999999</v>
          </cell>
        </row>
        <row r="2953">
          <cell r="A2953" t="str">
            <v>Y1-0065D</v>
          </cell>
          <cell r="B2953" t="str">
            <v>18gg, 30D, SJ, Auto Stripe, PUILUNG KSCS6</v>
          </cell>
          <cell r="C2953" t="str">
            <v>18</v>
          </cell>
          <cell r="D2953" t="str">
            <v>24</v>
          </cell>
          <cell r="E2953" t="str">
            <v>Ne</v>
          </cell>
          <cell r="F2953">
            <v>24</v>
          </cell>
          <cell r="G2953" t="str">
            <v>2/24Ne RS Dyed Cotton (Bright Indigo MSCI47693A, Y-0398)</v>
          </cell>
          <cell r="H2953">
            <v>54</v>
          </cell>
          <cell r="I2953">
            <v>3.6</v>
          </cell>
          <cell r="J2953">
            <v>1740</v>
          </cell>
          <cell r="K2953">
            <v>40</v>
          </cell>
          <cell r="L2953">
            <v>15</v>
          </cell>
          <cell r="M2953">
            <v>0.5</v>
          </cell>
          <cell r="N2953">
            <v>5.5483380000000002</v>
          </cell>
          <cell r="O2953">
            <v>66.580055999999999</v>
          </cell>
        </row>
        <row r="2954">
          <cell r="A2954" t="str">
            <v>Y1-0070A</v>
          </cell>
          <cell r="B2954" t="str">
            <v>18gg, 30D, SJ, Auto Stripe, PUILUNG KSCS6</v>
          </cell>
          <cell r="C2954" t="str">
            <v>18</v>
          </cell>
          <cell r="D2954" t="str">
            <v>24</v>
          </cell>
          <cell r="E2954" t="str">
            <v>Ne</v>
          </cell>
          <cell r="F2954">
            <v>24</v>
          </cell>
          <cell r="G2954" t="str">
            <v>2/24Ne RS Dyed Cotton (Vanilla MSCI 31699 A,Y-0466)</v>
          </cell>
          <cell r="H2954">
            <v>50</v>
          </cell>
          <cell r="I2954">
            <v>3.6</v>
          </cell>
          <cell r="J2954">
            <v>1740</v>
          </cell>
          <cell r="K2954">
            <v>42</v>
          </cell>
          <cell r="L2954">
            <v>15</v>
          </cell>
          <cell r="M2954">
            <v>0.5</v>
          </cell>
          <cell r="N2954">
            <v>5.8257548999999997</v>
          </cell>
          <cell r="O2954">
            <v>69.909058799999997</v>
          </cell>
        </row>
        <row r="2955">
          <cell r="A2955" t="str">
            <v>Y1-0070A</v>
          </cell>
          <cell r="B2955" t="str">
            <v>18gg, 30D, SJ, Auto Stripe, PUILUNG KSCS6</v>
          </cell>
          <cell r="C2955" t="str">
            <v>18</v>
          </cell>
          <cell r="D2955" t="str">
            <v>24</v>
          </cell>
          <cell r="E2955" t="str">
            <v>Ne</v>
          </cell>
          <cell r="F2955">
            <v>24</v>
          </cell>
          <cell r="G2955" t="str">
            <v>2/24Ne RS Dyed Cotton (Vanilla MSCI 31699 A,Y-0466)</v>
          </cell>
          <cell r="H2955">
            <v>50</v>
          </cell>
          <cell r="I2955">
            <v>3.6</v>
          </cell>
          <cell r="J2955">
            <v>1740</v>
          </cell>
          <cell r="K2955">
            <v>42</v>
          </cell>
          <cell r="L2955">
            <v>15</v>
          </cell>
          <cell r="M2955">
            <v>0.5</v>
          </cell>
          <cell r="N2955">
            <v>5.8257548999999997</v>
          </cell>
          <cell r="O2955">
            <v>69.909058799999997</v>
          </cell>
        </row>
        <row r="2956">
          <cell r="A2956" t="str">
            <v>Y1-0071A</v>
          </cell>
          <cell r="B2956" t="str">
            <v>18gg, 30D, SJ, Auto Stripe, PUILUNG KSCS6</v>
          </cell>
          <cell r="C2956" t="str">
            <v>18</v>
          </cell>
          <cell r="D2956" t="str">
            <v>24</v>
          </cell>
          <cell r="E2956" t="str">
            <v>Ne</v>
          </cell>
          <cell r="F2956">
            <v>24</v>
          </cell>
          <cell r="G2956" t="str">
            <v>2/24Ne RS Dyed Cotton (Bright Indigo MSCI47693A, Y-0398)</v>
          </cell>
          <cell r="H2956">
            <v>100</v>
          </cell>
          <cell r="I2956">
            <v>3.6</v>
          </cell>
          <cell r="J2956">
            <v>1740</v>
          </cell>
          <cell r="K2956">
            <v>100</v>
          </cell>
          <cell r="L2956">
            <v>26</v>
          </cell>
          <cell r="M2956">
            <v>0.5</v>
          </cell>
          <cell r="N2956">
            <v>24.042798000000008</v>
          </cell>
          <cell r="O2956">
            <v>288.51357600000011</v>
          </cell>
        </row>
        <row r="2957">
          <cell r="A2957" t="str">
            <v>Y1-0080A</v>
          </cell>
          <cell r="B2957" t="str">
            <v>28gg, 30D, SJ, Orizio</v>
          </cell>
          <cell r="C2957" t="str">
            <v>28</v>
          </cell>
          <cell r="D2957" t="str">
            <v>50</v>
          </cell>
          <cell r="E2957" t="str">
            <v>Nm</v>
          </cell>
          <cell r="F2957">
            <v>30</v>
          </cell>
          <cell r="G2957" t="str">
            <v>1/50Nm RS Dyed Cotton/ Modal 50/50 (Super Nova, Y-0501)</v>
          </cell>
          <cell r="H2957">
            <v>67</v>
          </cell>
          <cell r="I2957">
            <v>2.7</v>
          </cell>
          <cell r="J2957">
            <v>2640</v>
          </cell>
          <cell r="K2957">
            <v>90</v>
          </cell>
          <cell r="L2957">
            <v>26</v>
          </cell>
          <cell r="M2957">
            <v>0.6</v>
          </cell>
          <cell r="N2957">
            <v>19.698513120000001</v>
          </cell>
          <cell r="O2957">
            <v>283.65858892799997</v>
          </cell>
        </row>
        <row r="2958">
          <cell r="A2958" t="str">
            <v>Y1-0080A</v>
          </cell>
          <cell r="B2958" t="str">
            <v>28gg, 30D, SJ, Orizio</v>
          </cell>
          <cell r="C2958" t="str">
            <v>28</v>
          </cell>
          <cell r="D2958" t="str">
            <v>50</v>
          </cell>
          <cell r="E2958" t="str">
            <v>Nm</v>
          </cell>
          <cell r="F2958">
            <v>30</v>
          </cell>
          <cell r="G2958" t="str">
            <v>1/50Nm RS Dyed Cotton/ Modal 50/50 (Super Nova, Y-0501)</v>
          </cell>
          <cell r="H2958">
            <v>67</v>
          </cell>
          <cell r="I2958">
            <v>2.7</v>
          </cell>
          <cell r="J2958">
            <v>2640</v>
          </cell>
          <cell r="K2958">
            <v>90</v>
          </cell>
          <cell r="L2958">
            <v>26</v>
          </cell>
          <cell r="M2958">
            <v>0.6</v>
          </cell>
          <cell r="N2958">
            <v>19.698513120000001</v>
          </cell>
          <cell r="O2958">
            <v>283.65858892799997</v>
          </cell>
        </row>
        <row r="2959">
          <cell r="A2959" t="str">
            <v>Y1-0084A</v>
          </cell>
          <cell r="B2959" t="str">
            <v>18gg, 30D, SJ, Auto Stripe, PUILUNG KSCS6</v>
          </cell>
          <cell r="C2959" t="str">
            <v>18</v>
          </cell>
          <cell r="D2959" t="str">
            <v>24</v>
          </cell>
          <cell r="E2959" t="str">
            <v>Ne</v>
          </cell>
          <cell r="F2959">
            <v>24</v>
          </cell>
          <cell r="G2959" t="str">
            <v>2/24Ne RS Dyed Cotton (Burnt orange  MSCI 64443A, Y-0368)</v>
          </cell>
          <cell r="H2959">
            <v>5.5</v>
          </cell>
          <cell r="I2959">
            <v>3.6</v>
          </cell>
          <cell r="J2959">
            <v>1740</v>
          </cell>
          <cell r="K2959">
            <v>40</v>
          </cell>
          <cell r="L2959">
            <v>15</v>
          </cell>
          <cell r="M2959">
            <v>0.5</v>
          </cell>
          <cell r="N2959">
            <v>5.5483380000000002</v>
          </cell>
          <cell r="O2959">
            <v>66.580055999999999</v>
          </cell>
        </row>
        <row r="2960">
          <cell r="A2960" t="str">
            <v>Y1-0084A</v>
          </cell>
          <cell r="B2960" t="str">
            <v>18gg, 30D, SJ, Auto Stripe, PUILUNG KSCS6</v>
          </cell>
          <cell r="C2960" t="str">
            <v>18</v>
          </cell>
          <cell r="D2960" t="str">
            <v>24</v>
          </cell>
          <cell r="E2960" t="str">
            <v>Ne</v>
          </cell>
          <cell r="F2960">
            <v>24</v>
          </cell>
          <cell r="G2960" t="str">
            <v>2/24Ne RS Dyed Cotton (Burnt orange  MSCI 64443A, Y-0368)</v>
          </cell>
          <cell r="H2960">
            <v>5.5</v>
          </cell>
          <cell r="I2960">
            <v>3.6</v>
          </cell>
          <cell r="J2960">
            <v>1740</v>
          </cell>
          <cell r="K2960">
            <v>40</v>
          </cell>
          <cell r="L2960">
            <v>15</v>
          </cell>
          <cell r="M2960">
            <v>0.5</v>
          </cell>
          <cell r="N2960">
            <v>5.5483380000000002</v>
          </cell>
          <cell r="O2960">
            <v>66.580055999999999</v>
          </cell>
        </row>
        <row r="2961">
          <cell r="A2961" t="str">
            <v>Y1-0084A</v>
          </cell>
          <cell r="B2961" t="str">
            <v>18gg, 30D, SJ, Auto Stripe, PUILUNG KSCS6</v>
          </cell>
          <cell r="C2961" t="str">
            <v>18</v>
          </cell>
          <cell r="D2961" t="str">
            <v>24</v>
          </cell>
          <cell r="E2961" t="str">
            <v>Ne</v>
          </cell>
          <cell r="F2961">
            <v>24</v>
          </cell>
          <cell r="G2961" t="str">
            <v>2/24Ne RS Dyed Cotton (Burnt orange  MSCI 64443A, Y-0368)</v>
          </cell>
          <cell r="H2961">
            <v>5.5</v>
          </cell>
          <cell r="I2961">
            <v>3.6</v>
          </cell>
          <cell r="J2961">
            <v>1740</v>
          </cell>
          <cell r="K2961">
            <v>40</v>
          </cell>
          <cell r="L2961">
            <v>15</v>
          </cell>
          <cell r="M2961">
            <v>0.5</v>
          </cell>
          <cell r="N2961">
            <v>5.5483380000000002</v>
          </cell>
          <cell r="O2961">
            <v>66.580055999999999</v>
          </cell>
        </row>
        <row r="2962">
          <cell r="A2962" t="str">
            <v>Y1-0084A</v>
          </cell>
          <cell r="B2962" t="str">
            <v>18gg, 30D, SJ, Auto Stripe, PUILUNG KSCS6</v>
          </cell>
          <cell r="C2962" t="str">
            <v>18</v>
          </cell>
          <cell r="D2962" t="str">
            <v>24</v>
          </cell>
          <cell r="E2962" t="str">
            <v>Ne</v>
          </cell>
          <cell r="F2962">
            <v>24</v>
          </cell>
          <cell r="G2962" t="str">
            <v>2/24Ne RS Dyed Cotton (Burnt orange  MSCI 64443A, Y-0368)</v>
          </cell>
          <cell r="H2962">
            <v>5.5</v>
          </cell>
          <cell r="I2962">
            <v>3.6</v>
          </cell>
          <cell r="J2962">
            <v>1740</v>
          </cell>
          <cell r="K2962">
            <v>40</v>
          </cell>
          <cell r="L2962">
            <v>15</v>
          </cell>
          <cell r="M2962">
            <v>0.5</v>
          </cell>
          <cell r="N2962">
            <v>5.5483380000000002</v>
          </cell>
          <cell r="O2962">
            <v>66.580055999999999</v>
          </cell>
        </row>
        <row r="2963">
          <cell r="A2963" t="str">
            <v>Y1-0086A</v>
          </cell>
          <cell r="B2963" t="str">
            <v>24gg, 30D, SJ, Auto Stripe , PUILUNG KSCS6</v>
          </cell>
          <cell r="C2963" t="str">
            <v>24</v>
          </cell>
          <cell r="D2963" t="str">
            <v>20</v>
          </cell>
          <cell r="E2963" t="str">
            <v>Ne</v>
          </cell>
          <cell r="F2963">
            <v>20</v>
          </cell>
          <cell r="G2963" t="str">
            <v>1/20Ne RS Dyed Cotton (Chocolate, Y-0505)</v>
          </cell>
          <cell r="H2963">
            <v>14</v>
          </cell>
          <cell r="I2963">
            <v>3.25</v>
          </cell>
          <cell r="J2963">
            <v>2256</v>
          </cell>
          <cell r="K2963">
            <v>42</v>
          </cell>
          <cell r="L2963">
            <v>15</v>
          </cell>
          <cell r="M2963">
            <v>0.5</v>
          </cell>
          <cell r="N2963">
            <v>8.1828419399999994</v>
          </cell>
          <cell r="O2963">
            <v>98.194103279999993</v>
          </cell>
        </row>
        <row r="2964">
          <cell r="A2964" t="str">
            <v>Y1-0086A</v>
          </cell>
          <cell r="B2964" t="str">
            <v>24gg, 30D, SJ, Auto Stripe , PUILUNG KSCS6</v>
          </cell>
          <cell r="C2964" t="str">
            <v>24</v>
          </cell>
          <cell r="D2964" t="str">
            <v>20</v>
          </cell>
          <cell r="E2964" t="str">
            <v>Ne</v>
          </cell>
          <cell r="F2964">
            <v>20</v>
          </cell>
          <cell r="G2964" t="str">
            <v>1/20Ne RS Dyed Cotton (Chocolate, Y-0505)</v>
          </cell>
          <cell r="H2964">
            <v>14</v>
          </cell>
          <cell r="I2964">
            <v>3.25</v>
          </cell>
          <cell r="J2964">
            <v>2256</v>
          </cell>
          <cell r="K2964">
            <v>42</v>
          </cell>
          <cell r="L2964">
            <v>15</v>
          </cell>
          <cell r="M2964">
            <v>0.5</v>
          </cell>
          <cell r="N2964">
            <v>8.1828419399999994</v>
          </cell>
          <cell r="O2964">
            <v>98.194103279999993</v>
          </cell>
        </row>
        <row r="2965">
          <cell r="A2965" t="str">
            <v>Y1-0086A</v>
          </cell>
          <cell r="B2965" t="str">
            <v>24gg, 30D, SJ, Auto Stripe , PUILUNG KSCS6</v>
          </cell>
          <cell r="C2965" t="str">
            <v>24</v>
          </cell>
          <cell r="D2965" t="str">
            <v>20</v>
          </cell>
          <cell r="E2965" t="str">
            <v>Ne</v>
          </cell>
          <cell r="F2965">
            <v>20</v>
          </cell>
          <cell r="G2965" t="str">
            <v>1/20Ne RS Dyed Cotton (Chocolate, Y-0505)</v>
          </cell>
          <cell r="H2965">
            <v>14</v>
          </cell>
          <cell r="I2965">
            <v>3.25</v>
          </cell>
          <cell r="J2965">
            <v>2256</v>
          </cell>
          <cell r="K2965">
            <v>42</v>
          </cell>
          <cell r="L2965">
            <v>15</v>
          </cell>
          <cell r="M2965">
            <v>0.5</v>
          </cell>
          <cell r="N2965">
            <v>8.1828419399999994</v>
          </cell>
          <cell r="O2965">
            <v>98.194103279999993</v>
          </cell>
        </row>
        <row r="2966">
          <cell r="A2966" t="str">
            <v>Y1-0088A</v>
          </cell>
          <cell r="B2966" t="str">
            <v>18gg, 30D, SJ, Auto Stripe, PUILUNG KSCS6</v>
          </cell>
          <cell r="C2966" t="str">
            <v>18</v>
          </cell>
          <cell r="D2966" t="str">
            <v>24</v>
          </cell>
          <cell r="E2966" t="str">
            <v>Ne</v>
          </cell>
          <cell r="F2966">
            <v>24</v>
          </cell>
          <cell r="G2966" t="str">
            <v>2/24Ne RS Dyed Cotton (Eco White MSCI -Y1302)</v>
          </cell>
          <cell r="H2966">
            <v>50</v>
          </cell>
          <cell r="I2966">
            <v>3.6</v>
          </cell>
          <cell r="J2966">
            <v>1740</v>
          </cell>
          <cell r="K2966">
            <v>42</v>
          </cell>
          <cell r="L2966">
            <v>15</v>
          </cell>
          <cell r="M2966">
            <v>0.5</v>
          </cell>
          <cell r="N2966">
            <v>5.8257548999999997</v>
          </cell>
          <cell r="O2966">
            <v>69.909058799999997</v>
          </cell>
        </row>
        <row r="2967">
          <cell r="A2967" t="str">
            <v>Y1-0088A</v>
          </cell>
          <cell r="B2967" t="str">
            <v>18gg, 30D, SJ, Auto Stripe, PUILUNG KSCS6</v>
          </cell>
          <cell r="C2967" t="str">
            <v>18</v>
          </cell>
          <cell r="D2967" t="str">
            <v>24</v>
          </cell>
          <cell r="E2967" t="str">
            <v>Ne</v>
          </cell>
          <cell r="F2967">
            <v>24</v>
          </cell>
          <cell r="G2967" t="str">
            <v>2/24Ne RS Dyed Cotton (Eco White MSCI -Y1302)</v>
          </cell>
          <cell r="H2967">
            <v>50</v>
          </cell>
          <cell r="I2967">
            <v>3.6</v>
          </cell>
          <cell r="J2967">
            <v>1740</v>
          </cell>
          <cell r="K2967">
            <v>42</v>
          </cell>
          <cell r="L2967">
            <v>15</v>
          </cell>
          <cell r="M2967">
            <v>0.5</v>
          </cell>
          <cell r="N2967">
            <v>5.8257548999999997</v>
          </cell>
          <cell r="O2967">
            <v>69.909058799999997</v>
          </cell>
        </row>
        <row r="2968">
          <cell r="A2968" t="str">
            <v>Y1-0088B</v>
          </cell>
          <cell r="B2968" t="str">
            <v>18gg, 30D, SJ, Auto Stripe, PUILUNG KSCS6</v>
          </cell>
          <cell r="C2968" t="str">
            <v>18</v>
          </cell>
          <cell r="D2968" t="str">
            <v>24</v>
          </cell>
          <cell r="E2968" t="str">
            <v>Ne</v>
          </cell>
          <cell r="F2968">
            <v>24</v>
          </cell>
          <cell r="G2968" t="str">
            <v>2/24Ne RS Dyed Cotton (Eco White MSCI -Y1302)</v>
          </cell>
          <cell r="H2968">
            <v>50</v>
          </cell>
          <cell r="I2968">
            <v>3.6</v>
          </cell>
          <cell r="J2968">
            <v>1740</v>
          </cell>
          <cell r="K2968">
            <v>42</v>
          </cell>
          <cell r="L2968">
            <v>15</v>
          </cell>
          <cell r="M2968">
            <v>0.5</v>
          </cell>
          <cell r="N2968">
            <v>5.8257548999999997</v>
          </cell>
          <cell r="O2968">
            <v>69.909058799999997</v>
          </cell>
        </row>
        <row r="2969">
          <cell r="A2969" t="str">
            <v>Y1-0088B</v>
          </cell>
          <cell r="B2969" t="str">
            <v>18gg, 30D, SJ, Auto Stripe, PUILUNG KSCS6</v>
          </cell>
          <cell r="C2969" t="str">
            <v>18</v>
          </cell>
          <cell r="D2969" t="str">
            <v>24</v>
          </cell>
          <cell r="E2969" t="str">
            <v>Ne</v>
          </cell>
          <cell r="F2969">
            <v>24</v>
          </cell>
          <cell r="G2969" t="str">
            <v>2/24Ne RS Dyed Cotton (Eco White MSCI -Y1302)</v>
          </cell>
          <cell r="H2969">
            <v>50</v>
          </cell>
          <cell r="I2969">
            <v>3.6</v>
          </cell>
          <cell r="J2969">
            <v>1740</v>
          </cell>
          <cell r="K2969">
            <v>42</v>
          </cell>
          <cell r="L2969">
            <v>15</v>
          </cell>
          <cell r="M2969">
            <v>0.5</v>
          </cell>
          <cell r="N2969">
            <v>5.8257548999999997</v>
          </cell>
          <cell r="O2969">
            <v>69.909058799999997</v>
          </cell>
        </row>
        <row r="2970">
          <cell r="A2970" t="str">
            <v>Y1-0094A</v>
          </cell>
          <cell r="B2970" t="str">
            <v>28gg, 30D, SJ, Orizio</v>
          </cell>
          <cell r="C2970" t="str">
            <v>28</v>
          </cell>
          <cell r="D2970" t="str">
            <v>30</v>
          </cell>
          <cell r="E2970" t="str">
            <v>Ne</v>
          </cell>
          <cell r="F2970">
            <v>30</v>
          </cell>
          <cell r="G2970" t="str">
            <v>1/30Ne RS Dyed Cotton (White 50000; Y-0564))</v>
          </cell>
          <cell r="H2970">
            <v>25</v>
          </cell>
          <cell r="I2970">
            <v>2.8</v>
          </cell>
          <cell r="J2970">
            <v>2640</v>
          </cell>
          <cell r="K2970">
            <v>80</v>
          </cell>
          <cell r="L2970">
            <v>26</v>
          </cell>
          <cell r="M2970">
            <v>0.6</v>
          </cell>
          <cell r="N2970">
            <v>18.15830016</v>
          </cell>
          <cell r="O2970">
            <v>261.479522304</v>
          </cell>
        </row>
        <row r="2971">
          <cell r="A2971" t="str">
            <v>Y1-0094A</v>
          </cell>
          <cell r="B2971" t="str">
            <v>28gg, 30D, SJ, Orizio</v>
          </cell>
          <cell r="C2971" t="str">
            <v>28</v>
          </cell>
          <cell r="D2971" t="str">
            <v>30</v>
          </cell>
          <cell r="E2971" t="str">
            <v>Ne</v>
          </cell>
          <cell r="F2971">
            <v>30</v>
          </cell>
          <cell r="G2971" t="str">
            <v>1/30Ne RS Dyed Cotton (White 50000; Y-0564))</v>
          </cell>
          <cell r="H2971">
            <v>25</v>
          </cell>
          <cell r="I2971">
            <v>2.8</v>
          </cell>
          <cell r="J2971">
            <v>2640</v>
          </cell>
          <cell r="K2971">
            <v>80</v>
          </cell>
          <cell r="L2971">
            <v>26</v>
          </cell>
          <cell r="M2971">
            <v>0.6</v>
          </cell>
          <cell r="N2971">
            <v>18.15830016</v>
          </cell>
          <cell r="O2971">
            <v>261.479522304</v>
          </cell>
        </row>
        <row r="2972">
          <cell r="A2972" t="str">
            <v>Y1-0094A</v>
          </cell>
          <cell r="B2972" t="str">
            <v>28gg, 30D, SJ, Orizio</v>
          </cell>
          <cell r="C2972" t="str">
            <v>28</v>
          </cell>
          <cell r="D2972" t="str">
            <v>30</v>
          </cell>
          <cell r="E2972" t="str">
            <v>Ne</v>
          </cell>
          <cell r="F2972">
            <v>30</v>
          </cell>
          <cell r="G2972" t="str">
            <v>1/30Ne RS Dyed Cotton (White 50000; Y-0564))</v>
          </cell>
          <cell r="H2972">
            <v>25</v>
          </cell>
          <cell r="I2972">
            <v>2.8</v>
          </cell>
          <cell r="J2972">
            <v>2640</v>
          </cell>
          <cell r="K2972">
            <v>80</v>
          </cell>
          <cell r="L2972">
            <v>26</v>
          </cell>
          <cell r="M2972">
            <v>0.6</v>
          </cell>
          <cell r="N2972">
            <v>18.15830016</v>
          </cell>
          <cell r="O2972">
            <v>261.479522304</v>
          </cell>
        </row>
        <row r="2973">
          <cell r="A2973" t="str">
            <v>Y1-0095A</v>
          </cell>
          <cell r="B2973" t="str">
            <v>28gg, 30D, SJ, Orizio</v>
          </cell>
          <cell r="C2973" t="str">
            <v>28</v>
          </cell>
          <cell r="D2973" t="str">
            <v>30</v>
          </cell>
          <cell r="E2973" t="str">
            <v>Ne</v>
          </cell>
          <cell r="F2973">
            <v>30</v>
          </cell>
          <cell r="G2973" t="str">
            <v>1/30Ne RS Cotton Marl  B30  ( z twist)</v>
          </cell>
          <cell r="H2973">
            <v>70.400000000000006</v>
          </cell>
          <cell r="I2973">
            <v>2.8</v>
          </cell>
          <cell r="J2973">
            <v>2640</v>
          </cell>
          <cell r="K2973">
            <v>88</v>
          </cell>
          <cell r="L2973">
            <v>26</v>
          </cell>
          <cell r="M2973">
            <v>0.6</v>
          </cell>
          <cell r="N2973">
            <v>19.974130175999999</v>
          </cell>
          <cell r="O2973">
            <v>287.62747453439999</v>
          </cell>
        </row>
        <row r="2974">
          <cell r="A2974" t="str">
            <v>Y1-0095A</v>
          </cell>
          <cell r="B2974" t="str">
            <v>28gg, 30D, SJ, Orizio</v>
          </cell>
          <cell r="C2974" t="str">
            <v>28</v>
          </cell>
          <cell r="D2974" t="str">
            <v>30</v>
          </cell>
          <cell r="E2974" t="str">
            <v>Ne</v>
          </cell>
          <cell r="F2974">
            <v>30</v>
          </cell>
          <cell r="G2974" t="str">
            <v>1/30Ne RS Cotton Marl  B30  ( z twist)</v>
          </cell>
          <cell r="H2974">
            <v>70.400000000000006</v>
          </cell>
          <cell r="I2974">
            <v>2.8</v>
          </cell>
          <cell r="J2974">
            <v>2640</v>
          </cell>
          <cell r="K2974">
            <v>88</v>
          </cell>
          <cell r="L2974">
            <v>26</v>
          </cell>
          <cell r="M2974">
            <v>0.6</v>
          </cell>
          <cell r="N2974">
            <v>19.974130175999999</v>
          </cell>
          <cell r="O2974">
            <v>287.62747453439999</v>
          </cell>
        </row>
        <row r="2975">
          <cell r="A2975" t="str">
            <v>Y1-0095A</v>
          </cell>
          <cell r="B2975" t="str">
            <v>28gg, 30D, SJ, Orizio</v>
          </cell>
          <cell r="C2975" t="str">
            <v>28</v>
          </cell>
          <cell r="D2975" t="str">
            <v>30</v>
          </cell>
          <cell r="E2975" t="str">
            <v>Ne</v>
          </cell>
          <cell r="F2975">
            <v>30</v>
          </cell>
          <cell r="G2975" t="str">
            <v>1/30Ne RS Cotton Marl  B30  ( z twist)</v>
          </cell>
          <cell r="H2975">
            <v>70.400000000000006</v>
          </cell>
          <cell r="I2975">
            <v>2.8</v>
          </cell>
          <cell r="J2975">
            <v>2640</v>
          </cell>
          <cell r="K2975">
            <v>88</v>
          </cell>
          <cell r="L2975">
            <v>26</v>
          </cell>
          <cell r="M2975">
            <v>0.6</v>
          </cell>
          <cell r="N2975">
            <v>19.974130175999999</v>
          </cell>
          <cell r="O2975">
            <v>287.62747453439999</v>
          </cell>
        </row>
        <row r="2976">
          <cell r="A2976" t="str">
            <v>Y1-0096A</v>
          </cell>
          <cell r="B2976" t="str">
            <v>28gg, 30D, SJ, Orizio</v>
          </cell>
          <cell r="C2976" t="str">
            <v>28</v>
          </cell>
          <cell r="D2976" t="str">
            <v>30</v>
          </cell>
          <cell r="E2976" t="str">
            <v>Ne</v>
          </cell>
          <cell r="F2976">
            <v>30</v>
          </cell>
          <cell r="G2976" t="str">
            <v>1/30Ne RS Cotton Marl B13 (z twist)</v>
          </cell>
          <cell r="H2976">
            <v>39.6</v>
          </cell>
          <cell r="I2976">
            <v>2.8</v>
          </cell>
          <cell r="J2976">
            <v>2640</v>
          </cell>
          <cell r="K2976">
            <v>53</v>
          </cell>
          <cell r="L2976">
            <v>26</v>
          </cell>
          <cell r="M2976">
            <v>0.6</v>
          </cell>
          <cell r="N2976">
            <v>12.029873856</v>
          </cell>
          <cell r="O2976">
            <v>173.23018352639997</v>
          </cell>
        </row>
        <row r="2977">
          <cell r="A2977" t="str">
            <v>Y1-0096A</v>
          </cell>
          <cell r="B2977" t="str">
            <v>28gg, 30D, SJ, Orizio</v>
          </cell>
          <cell r="C2977" t="str">
            <v>28</v>
          </cell>
          <cell r="D2977" t="str">
            <v>30</v>
          </cell>
          <cell r="E2977" t="str">
            <v>Ne</v>
          </cell>
          <cell r="F2977">
            <v>30</v>
          </cell>
          <cell r="G2977" t="str">
            <v>1/30Ne RS Cotton Marl B13 (z twist)</v>
          </cell>
          <cell r="H2977">
            <v>39.6</v>
          </cell>
          <cell r="I2977">
            <v>2.8</v>
          </cell>
          <cell r="J2977">
            <v>2640</v>
          </cell>
          <cell r="K2977">
            <v>53</v>
          </cell>
          <cell r="L2977">
            <v>26</v>
          </cell>
          <cell r="M2977">
            <v>0.6</v>
          </cell>
          <cell r="N2977">
            <v>12.029873856</v>
          </cell>
          <cell r="O2977">
            <v>173.23018352639997</v>
          </cell>
        </row>
        <row r="2978">
          <cell r="A2978" t="str">
            <v>Y1-0096A</v>
          </cell>
          <cell r="B2978" t="str">
            <v>28gg, 30D, SJ, Orizio</v>
          </cell>
          <cell r="C2978" t="str">
            <v>28</v>
          </cell>
          <cell r="D2978" t="str">
            <v>30</v>
          </cell>
          <cell r="E2978" t="str">
            <v>Ne</v>
          </cell>
          <cell r="F2978">
            <v>30</v>
          </cell>
          <cell r="G2978" t="str">
            <v>1/30Ne RS Cotton Marl B13 (z twist)</v>
          </cell>
          <cell r="H2978">
            <v>39.6</v>
          </cell>
          <cell r="I2978">
            <v>2.8</v>
          </cell>
          <cell r="J2978">
            <v>2640</v>
          </cell>
          <cell r="K2978">
            <v>53</v>
          </cell>
          <cell r="L2978">
            <v>26</v>
          </cell>
          <cell r="M2978">
            <v>0.6</v>
          </cell>
          <cell r="N2978">
            <v>12.029873856</v>
          </cell>
          <cell r="O2978">
            <v>173.23018352639997</v>
          </cell>
        </row>
        <row r="2979">
          <cell r="A2979" t="str">
            <v>Y1-0097A</v>
          </cell>
          <cell r="B2979" t="str">
            <v>28gg, 30D, SJ, Santec</v>
          </cell>
          <cell r="C2979" t="str">
            <v>28</v>
          </cell>
          <cell r="D2979" t="str">
            <v>30</v>
          </cell>
          <cell r="E2979" t="str">
            <v>Ne</v>
          </cell>
          <cell r="F2979">
            <v>30</v>
          </cell>
          <cell r="G2979" t="str">
            <v>1/30Ne RS Dyed Cotton (French Navy 47477; Y-0565)</v>
          </cell>
          <cell r="H2979">
            <v>69.2</v>
          </cell>
          <cell r="I2979">
            <v>2.8</v>
          </cell>
          <cell r="J2979">
            <v>2640</v>
          </cell>
          <cell r="K2979">
            <v>78</v>
          </cell>
          <cell r="L2979">
            <v>26</v>
          </cell>
          <cell r="M2979">
            <v>0.6</v>
          </cell>
          <cell r="N2979">
            <v>17.704342656000001</v>
          </cell>
          <cell r="O2979">
            <v>254.94253424640004</v>
          </cell>
        </row>
        <row r="2980">
          <cell r="A2980" t="str">
            <v>Y1-0097A</v>
          </cell>
          <cell r="B2980" t="str">
            <v>28gg, 30D, SJ, Santec</v>
          </cell>
          <cell r="C2980" t="str">
            <v>28</v>
          </cell>
          <cell r="D2980" t="str">
            <v>30</v>
          </cell>
          <cell r="E2980" t="str">
            <v>Ne</v>
          </cell>
          <cell r="F2980">
            <v>30</v>
          </cell>
          <cell r="G2980" t="str">
            <v>1/30Ne RS Dyed Cotton (French Navy 47477; Y-0565)</v>
          </cell>
          <cell r="H2980">
            <v>69.2</v>
          </cell>
          <cell r="I2980">
            <v>2.8</v>
          </cell>
          <cell r="J2980">
            <v>2640</v>
          </cell>
          <cell r="K2980">
            <v>78</v>
          </cell>
          <cell r="L2980">
            <v>26</v>
          </cell>
          <cell r="M2980">
            <v>0.6</v>
          </cell>
          <cell r="N2980">
            <v>17.704342656000001</v>
          </cell>
          <cell r="O2980">
            <v>254.94253424640004</v>
          </cell>
        </row>
        <row r="2981">
          <cell r="A2981" t="str">
            <v>Y1-0097A</v>
          </cell>
          <cell r="B2981" t="str">
            <v>28gg, 30D, SJ, Santec</v>
          </cell>
          <cell r="C2981" t="str">
            <v>28</v>
          </cell>
          <cell r="D2981" t="str">
            <v>30</v>
          </cell>
          <cell r="E2981" t="str">
            <v>Ne</v>
          </cell>
          <cell r="F2981">
            <v>30</v>
          </cell>
          <cell r="G2981" t="str">
            <v>1/30Ne RS Dyed Cotton (French Navy 47477; Y-0565)</v>
          </cell>
          <cell r="H2981">
            <v>69.2</v>
          </cell>
          <cell r="I2981">
            <v>2.8</v>
          </cell>
          <cell r="J2981">
            <v>2640</v>
          </cell>
          <cell r="K2981">
            <v>78</v>
          </cell>
          <cell r="L2981">
            <v>26</v>
          </cell>
          <cell r="M2981">
            <v>0.6</v>
          </cell>
          <cell r="N2981">
            <v>17.704342656000001</v>
          </cell>
          <cell r="O2981">
            <v>254.94253424640004</v>
          </cell>
        </row>
        <row r="2982">
          <cell r="A2982" t="str">
            <v>Y1-0097A</v>
          </cell>
          <cell r="B2982" t="str">
            <v>28gg, 30D, SJ, Santec</v>
          </cell>
          <cell r="C2982" t="str">
            <v>28</v>
          </cell>
          <cell r="D2982" t="str">
            <v>30</v>
          </cell>
          <cell r="E2982" t="str">
            <v>Ne</v>
          </cell>
          <cell r="F2982">
            <v>30</v>
          </cell>
          <cell r="G2982" t="str">
            <v>1/30Ne RS Dyed Cotton (French Navy 47477; Y-0565)</v>
          </cell>
          <cell r="H2982">
            <v>69.2</v>
          </cell>
          <cell r="I2982">
            <v>2.8</v>
          </cell>
          <cell r="J2982">
            <v>2640</v>
          </cell>
          <cell r="K2982">
            <v>78</v>
          </cell>
          <cell r="L2982">
            <v>26</v>
          </cell>
          <cell r="M2982">
            <v>0.6</v>
          </cell>
          <cell r="N2982">
            <v>17.704342656000001</v>
          </cell>
          <cell r="O2982">
            <v>254.94253424640004</v>
          </cell>
        </row>
        <row r="2983">
          <cell r="A2983" t="str">
            <v>Y1-0098A</v>
          </cell>
          <cell r="B2983" t="str">
            <v>28gg, 30D, SJ, Santec</v>
          </cell>
          <cell r="C2983" t="str">
            <v>28</v>
          </cell>
          <cell r="D2983" t="str">
            <v>30</v>
          </cell>
          <cell r="E2983" t="str">
            <v>Ne</v>
          </cell>
          <cell r="F2983">
            <v>30</v>
          </cell>
          <cell r="G2983" t="str">
            <v>1/30Ne RS Dyed Cotton (white 50000; Y-0510)</v>
          </cell>
          <cell r="H2983">
            <v>9.5</v>
          </cell>
          <cell r="I2983">
            <v>2.75</v>
          </cell>
          <cell r="J2983">
            <v>2640</v>
          </cell>
          <cell r="K2983">
            <v>84</v>
          </cell>
          <cell r="L2983">
            <v>26</v>
          </cell>
          <cell r="M2983">
            <v>0.6</v>
          </cell>
          <cell r="N2983">
            <v>18.725747040000002</v>
          </cell>
          <cell r="O2983">
            <v>269.650757376</v>
          </cell>
        </row>
        <row r="2984">
          <cell r="A2984" t="str">
            <v>Y1-0098A</v>
          </cell>
          <cell r="B2984" t="str">
            <v>28gg, 30D, SJ, Santec</v>
          </cell>
          <cell r="C2984" t="str">
            <v>28</v>
          </cell>
          <cell r="D2984" t="str">
            <v>30</v>
          </cell>
          <cell r="E2984" t="str">
            <v>Ne</v>
          </cell>
          <cell r="F2984">
            <v>30</v>
          </cell>
          <cell r="G2984" t="str">
            <v>1/30Ne RS Dyed Cotton (white 50000; Y-0510)</v>
          </cell>
          <cell r="H2984">
            <v>9.5</v>
          </cell>
          <cell r="I2984">
            <v>2.75</v>
          </cell>
          <cell r="J2984">
            <v>2640</v>
          </cell>
          <cell r="K2984">
            <v>84</v>
          </cell>
          <cell r="L2984">
            <v>26</v>
          </cell>
          <cell r="M2984">
            <v>0.6</v>
          </cell>
          <cell r="N2984">
            <v>18.725747040000002</v>
          </cell>
          <cell r="O2984">
            <v>269.650757376</v>
          </cell>
        </row>
        <row r="2985">
          <cell r="A2985" t="str">
            <v>Y1-0098A</v>
          </cell>
          <cell r="B2985" t="str">
            <v>28gg, 30D, SJ, Santec</v>
          </cell>
          <cell r="C2985" t="str">
            <v>28</v>
          </cell>
          <cell r="D2985" t="str">
            <v>30</v>
          </cell>
          <cell r="E2985" t="str">
            <v>Ne</v>
          </cell>
          <cell r="F2985">
            <v>30</v>
          </cell>
          <cell r="G2985" t="str">
            <v>1/30Ne RS Dyed Cotton (white 50000; Y-0510)</v>
          </cell>
          <cell r="H2985">
            <v>9.5</v>
          </cell>
          <cell r="I2985">
            <v>2.75</v>
          </cell>
          <cell r="J2985">
            <v>2640</v>
          </cell>
          <cell r="K2985">
            <v>84</v>
          </cell>
          <cell r="L2985">
            <v>26</v>
          </cell>
          <cell r="M2985">
            <v>0.6</v>
          </cell>
          <cell r="N2985">
            <v>18.725747040000002</v>
          </cell>
          <cell r="O2985">
            <v>269.650757376</v>
          </cell>
        </row>
        <row r="2986">
          <cell r="A2986" t="str">
            <v>Y1-0098A</v>
          </cell>
          <cell r="B2986" t="str">
            <v>28gg, 30D, SJ, Santec</v>
          </cell>
          <cell r="C2986" t="str">
            <v>28</v>
          </cell>
          <cell r="D2986" t="str">
            <v>30</v>
          </cell>
          <cell r="E2986" t="str">
            <v>Ne</v>
          </cell>
          <cell r="F2986">
            <v>30</v>
          </cell>
          <cell r="G2986" t="str">
            <v>1/30Ne RS Dyed Cotton (white 50000; Y-0510)</v>
          </cell>
          <cell r="H2986">
            <v>9.5</v>
          </cell>
          <cell r="I2986">
            <v>2.75</v>
          </cell>
          <cell r="J2986">
            <v>2640</v>
          </cell>
          <cell r="K2986">
            <v>84</v>
          </cell>
          <cell r="L2986">
            <v>26</v>
          </cell>
          <cell r="M2986">
            <v>0.6</v>
          </cell>
          <cell r="N2986">
            <v>18.725747040000002</v>
          </cell>
          <cell r="O2986">
            <v>269.650757376</v>
          </cell>
        </row>
        <row r="2987">
          <cell r="A2987" t="str">
            <v>Y1-0101A</v>
          </cell>
          <cell r="B2987" t="str">
            <v>18gg, 30D, SJ, Orizio</v>
          </cell>
          <cell r="C2987" t="str">
            <v>18</v>
          </cell>
          <cell r="D2987" t="str">
            <v>24</v>
          </cell>
          <cell r="E2987" t="str">
            <v>Ne</v>
          </cell>
          <cell r="F2987">
            <v>24</v>
          </cell>
          <cell r="G2987" t="str">
            <v>2/24Ne RS Dyed Cotton (White MSCI 50000H, Y-0590)</v>
          </cell>
          <cell r="H2987">
            <v>46.7</v>
          </cell>
          <cell r="I2987">
            <v>3.7</v>
          </cell>
          <cell r="J2987">
            <v>1680</v>
          </cell>
          <cell r="K2987">
            <v>90</v>
          </cell>
          <cell r="L2987">
            <v>26</v>
          </cell>
          <cell r="M2987">
            <v>0.6</v>
          </cell>
          <cell r="N2987">
            <v>21.4727058</v>
          </cell>
          <cell r="O2987">
            <v>309.20696351999999</v>
          </cell>
        </row>
        <row r="2988">
          <cell r="A2988" t="str">
            <v>Y1-0101A</v>
          </cell>
          <cell r="B2988" t="str">
            <v>18gg, 30D, SJ, Orizio</v>
          </cell>
          <cell r="C2988" t="str">
            <v>18</v>
          </cell>
          <cell r="D2988" t="str">
            <v>24</v>
          </cell>
          <cell r="E2988" t="str">
            <v>Ne</v>
          </cell>
          <cell r="F2988">
            <v>24</v>
          </cell>
          <cell r="G2988" t="str">
            <v>2/24Ne RS Dyed Cotton (White MSCI 50000H, Y-0590)</v>
          </cell>
          <cell r="H2988">
            <v>46.7</v>
          </cell>
          <cell r="I2988">
            <v>3.7</v>
          </cell>
          <cell r="J2988">
            <v>1680</v>
          </cell>
          <cell r="K2988">
            <v>90</v>
          </cell>
          <cell r="L2988">
            <v>26</v>
          </cell>
          <cell r="M2988">
            <v>0.6</v>
          </cell>
          <cell r="N2988">
            <v>21.4727058</v>
          </cell>
          <cell r="O2988">
            <v>309.20696351999999</v>
          </cell>
        </row>
        <row r="2989">
          <cell r="A2989" t="str">
            <v>Y1-0101A</v>
          </cell>
          <cell r="B2989" t="str">
            <v>18gg, 30D, SJ, Orizio</v>
          </cell>
          <cell r="C2989" t="str">
            <v>18</v>
          </cell>
          <cell r="D2989" t="str">
            <v>24</v>
          </cell>
          <cell r="E2989" t="str">
            <v>Ne</v>
          </cell>
          <cell r="F2989">
            <v>24</v>
          </cell>
          <cell r="G2989" t="str">
            <v>2/24Ne RS Dyed Cotton (White MSCI 50000H, Y-0590)</v>
          </cell>
          <cell r="H2989">
            <v>46.7</v>
          </cell>
          <cell r="I2989">
            <v>3.7</v>
          </cell>
          <cell r="J2989">
            <v>1680</v>
          </cell>
          <cell r="K2989">
            <v>90</v>
          </cell>
          <cell r="L2989">
            <v>26</v>
          </cell>
          <cell r="M2989">
            <v>0.6</v>
          </cell>
          <cell r="N2989">
            <v>21.4727058</v>
          </cell>
          <cell r="O2989">
            <v>309.20696351999999</v>
          </cell>
        </row>
        <row r="2990">
          <cell r="A2990" t="str">
            <v>Y1-0101A</v>
          </cell>
          <cell r="B2990" t="str">
            <v>18gg, 30D, SJ, Orizio</v>
          </cell>
          <cell r="C2990" t="str">
            <v>18</v>
          </cell>
          <cell r="D2990" t="str">
            <v>24</v>
          </cell>
          <cell r="E2990" t="str">
            <v>Ne</v>
          </cell>
          <cell r="F2990">
            <v>24</v>
          </cell>
          <cell r="G2990" t="str">
            <v>2/24Ne RS Dyed Cotton (White MSCI 50000H, Y-0590)</v>
          </cell>
          <cell r="H2990">
            <v>46.7</v>
          </cell>
          <cell r="I2990">
            <v>3.7</v>
          </cell>
          <cell r="J2990">
            <v>1680</v>
          </cell>
          <cell r="K2990">
            <v>90</v>
          </cell>
          <cell r="L2990">
            <v>26</v>
          </cell>
          <cell r="M2990">
            <v>0.6</v>
          </cell>
          <cell r="N2990">
            <v>21.4727058</v>
          </cell>
          <cell r="O2990">
            <v>309.20696351999999</v>
          </cell>
        </row>
        <row r="2991">
          <cell r="A2991" t="str">
            <v>Y1-0102A</v>
          </cell>
          <cell r="B2991" t="str">
            <v>18gg, 30D, SJ, Orizio</v>
          </cell>
          <cell r="C2991" t="str">
            <v>18</v>
          </cell>
          <cell r="D2991" t="str">
            <v>24</v>
          </cell>
          <cell r="E2991" t="str">
            <v>Ne</v>
          </cell>
          <cell r="F2991">
            <v>24</v>
          </cell>
          <cell r="G2991" t="str">
            <v>2/24Ne RS Dyed Cotton (Dark stone MSCI 63093B, Y-0369)</v>
          </cell>
          <cell r="H2991">
            <v>46.6</v>
          </cell>
          <cell r="I2991">
            <v>3.75</v>
          </cell>
          <cell r="J2991">
            <v>1680</v>
          </cell>
          <cell r="K2991">
            <v>90</v>
          </cell>
          <cell r="L2991">
            <v>26</v>
          </cell>
          <cell r="M2991">
            <v>0.6</v>
          </cell>
          <cell r="N2991">
            <v>21.762877499999998</v>
          </cell>
          <cell r="O2991">
            <v>313.38543599999997</v>
          </cell>
        </row>
        <row r="2992">
          <cell r="A2992" t="str">
            <v>Y1-0102A</v>
          </cell>
          <cell r="B2992" t="str">
            <v>18gg, 30D, SJ, Orizio</v>
          </cell>
          <cell r="C2992" t="str">
            <v>18</v>
          </cell>
          <cell r="D2992" t="str">
            <v>24</v>
          </cell>
          <cell r="E2992" t="str">
            <v>Ne</v>
          </cell>
          <cell r="F2992">
            <v>24</v>
          </cell>
          <cell r="G2992" t="str">
            <v>2/24Ne RS Dyed Cotton (Dark stone MSCI 63093B, Y-0369)</v>
          </cell>
          <cell r="H2992">
            <v>46.6</v>
          </cell>
          <cell r="I2992">
            <v>3.75</v>
          </cell>
          <cell r="J2992">
            <v>1680</v>
          </cell>
          <cell r="K2992">
            <v>90</v>
          </cell>
          <cell r="L2992">
            <v>26</v>
          </cell>
          <cell r="M2992">
            <v>0.6</v>
          </cell>
          <cell r="N2992">
            <v>21.762877499999998</v>
          </cell>
          <cell r="O2992">
            <v>313.38543599999997</v>
          </cell>
        </row>
        <row r="2993">
          <cell r="A2993" t="str">
            <v>Y1-0102A</v>
          </cell>
          <cell r="B2993" t="str">
            <v>18gg, 30D, SJ, Orizio</v>
          </cell>
          <cell r="C2993" t="str">
            <v>18</v>
          </cell>
          <cell r="D2993" t="str">
            <v>24</v>
          </cell>
          <cell r="E2993" t="str">
            <v>Ne</v>
          </cell>
          <cell r="F2993">
            <v>24</v>
          </cell>
          <cell r="G2993" t="str">
            <v>2/24Ne RS Dyed Cotton (Dark stone MSCI 63093B, Y-0369)</v>
          </cell>
          <cell r="H2993">
            <v>46.6</v>
          </cell>
          <cell r="I2993">
            <v>3.75</v>
          </cell>
          <cell r="J2993">
            <v>1680</v>
          </cell>
          <cell r="K2993">
            <v>90</v>
          </cell>
          <cell r="L2993">
            <v>26</v>
          </cell>
          <cell r="M2993">
            <v>0.6</v>
          </cell>
          <cell r="N2993">
            <v>21.762877499999998</v>
          </cell>
          <cell r="O2993">
            <v>313.38543599999997</v>
          </cell>
        </row>
        <row r="2994">
          <cell r="A2994" t="str">
            <v>Y1-0102A</v>
          </cell>
          <cell r="B2994" t="str">
            <v>18gg, 30D, SJ, Orizio</v>
          </cell>
          <cell r="C2994" t="str">
            <v>18</v>
          </cell>
          <cell r="D2994" t="str">
            <v>24</v>
          </cell>
          <cell r="E2994" t="str">
            <v>Ne</v>
          </cell>
          <cell r="F2994">
            <v>24</v>
          </cell>
          <cell r="G2994" t="str">
            <v>2/24Ne RS Dyed Cotton (Dark stone MSCI 63093B, Y-0369)</v>
          </cell>
          <cell r="H2994">
            <v>46.6</v>
          </cell>
          <cell r="I2994">
            <v>3.75</v>
          </cell>
          <cell r="J2994">
            <v>1680</v>
          </cell>
          <cell r="K2994">
            <v>90</v>
          </cell>
          <cell r="L2994">
            <v>26</v>
          </cell>
          <cell r="M2994">
            <v>0.6</v>
          </cell>
          <cell r="N2994">
            <v>21.762877499999998</v>
          </cell>
          <cell r="O2994">
            <v>313.38543599999997</v>
          </cell>
        </row>
        <row r="2995">
          <cell r="A2995" t="str">
            <v>Y1-0106A</v>
          </cell>
          <cell r="B2995" t="str">
            <v>28gg, 30D, SJ, Orizio</v>
          </cell>
          <cell r="C2995" t="str">
            <v>28</v>
          </cell>
          <cell r="D2995" t="str">
            <v>26</v>
          </cell>
          <cell r="E2995" t="str">
            <v>Ne</v>
          </cell>
          <cell r="F2995">
            <v>26</v>
          </cell>
          <cell r="G2995" t="str">
            <v>1/26Ne RS Dyed Cotton (Sugar Pink, Y-0618)</v>
          </cell>
          <cell r="H2995">
            <v>47</v>
          </cell>
          <cell r="I2995">
            <v>2.75</v>
          </cell>
          <cell r="J2995">
            <v>2640</v>
          </cell>
          <cell r="K2995">
            <v>90</v>
          </cell>
          <cell r="L2995">
            <v>26</v>
          </cell>
          <cell r="M2995">
            <v>0.6</v>
          </cell>
          <cell r="N2995">
            <v>23.149961999999999</v>
          </cell>
          <cell r="O2995">
            <v>333.35945279999999</v>
          </cell>
        </row>
        <row r="2996">
          <cell r="A2996" t="str">
            <v>Y1-0106A</v>
          </cell>
          <cell r="B2996" t="str">
            <v>28gg, 30D, SJ, Orizio</v>
          </cell>
          <cell r="C2996" t="str">
            <v>28</v>
          </cell>
          <cell r="D2996" t="str">
            <v>26</v>
          </cell>
          <cell r="E2996" t="str">
            <v>Ne</v>
          </cell>
          <cell r="F2996">
            <v>26</v>
          </cell>
          <cell r="G2996" t="str">
            <v>1/26Ne RS Dyed Cotton (Sugar Pink, Y-0618)</v>
          </cell>
          <cell r="H2996">
            <v>47</v>
          </cell>
          <cell r="I2996">
            <v>2.75</v>
          </cell>
          <cell r="J2996">
            <v>2640</v>
          </cell>
          <cell r="K2996">
            <v>90</v>
          </cell>
          <cell r="L2996">
            <v>26</v>
          </cell>
          <cell r="M2996">
            <v>0.6</v>
          </cell>
          <cell r="N2996">
            <v>23.149961999999999</v>
          </cell>
          <cell r="O2996">
            <v>333.35945279999999</v>
          </cell>
        </row>
        <row r="2997">
          <cell r="A2997" t="str">
            <v>Y1-0109A</v>
          </cell>
          <cell r="B2997" t="str">
            <v>28gg, 30D, SJ, Orizio</v>
          </cell>
          <cell r="C2997" t="str">
            <v>28</v>
          </cell>
          <cell r="D2997" t="str">
            <v>30</v>
          </cell>
          <cell r="E2997" t="str">
            <v>Ne</v>
          </cell>
          <cell r="F2997">
            <v>30</v>
          </cell>
          <cell r="G2997" t="str">
            <v>1/30Ne RS Dyed Cotton (Light Ocean, Y-0658)</v>
          </cell>
          <cell r="H2997">
            <v>80</v>
          </cell>
          <cell r="I2997">
            <v>2.7</v>
          </cell>
          <cell r="J2997">
            <v>2640</v>
          </cell>
          <cell r="K2997">
            <v>80</v>
          </cell>
          <cell r="L2997">
            <v>26</v>
          </cell>
          <cell r="M2997">
            <v>0.6</v>
          </cell>
          <cell r="N2997">
            <v>17.509789439999999</v>
          </cell>
          <cell r="O2997">
            <v>252.14096793599998</v>
          </cell>
        </row>
        <row r="2998">
          <cell r="A2998" t="str">
            <v>Y1-0109A</v>
          </cell>
          <cell r="B2998" t="str">
            <v>28gg, 30D, SJ, Orizio</v>
          </cell>
          <cell r="C2998" t="str">
            <v>28</v>
          </cell>
          <cell r="D2998" t="str">
            <v>30</v>
          </cell>
          <cell r="E2998" t="str">
            <v>Ne</v>
          </cell>
          <cell r="F2998">
            <v>30</v>
          </cell>
          <cell r="G2998" t="str">
            <v>1/30Ne RS Dyed Cotton (Light Ocean, Y-0658)</v>
          </cell>
          <cell r="H2998">
            <v>80</v>
          </cell>
          <cell r="I2998">
            <v>2.7</v>
          </cell>
          <cell r="J2998">
            <v>2640</v>
          </cell>
          <cell r="K2998">
            <v>80</v>
          </cell>
          <cell r="L2998">
            <v>26</v>
          </cell>
          <cell r="M2998">
            <v>0.6</v>
          </cell>
          <cell r="N2998">
            <v>17.509789439999999</v>
          </cell>
          <cell r="O2998">
            <v>252.14096793599998</v>
          </cell>
        </row>
        <row r="2999">
          <cell r="A2999" t="str">
            <v>Y1-0109B</v>
          </cell>
          <cell r="B2999" t="str">
            <v>28gg, 30D, SJ, Orizio</v>
          </cell>
          <cell r="C2999" t="str">
            <v>28</v>
          </cell>
          <cell r="D2999" t="str">
            <v>30</v>
          </cell>
          <cell r="E2999" t="str">
            <v>Ne</v>
          </cell>
          <cell r="F2999">
            <v>30</v>
          </cell>
          <cell r="G2999" t="str">
            <v>1/30Ne RS Dyed Cotton (White 50000G, Y-0120)</v>
          </cell>
          <cell r="H2999">
            <v>80</v>
          </cell>
          <cell r="I2999">
            <v>2.7</v>
          </cell>
          <cell r="J2999">
            <v>2640</v>
          </cell>
          <cell r="K2999">
            <v>80</v>
          </cell>
          <cell r="L2999">
            <v>26</v>
          </cell>
          <cell r="M2999">
            <v>0.6</v>
          </cell>
          <cell r="N2999">
            <v>17.509789439999999</v>
          </cell>
          <cell r="O2999">
            <v>252.14096793599998</v>
          </cell>
        </row>
        <row r="3000">
          <cell r="A3000" t="str">
            <v>Y1-0109B</v>
          </cell>
          <cell r="B3000" t="str">
            <v>28gg, 30D, SJ, Orizio</v>
          </cell>
          <cell r="C3000" t="str">
            <v>28</v>
          </cell>
          <cell r="D3000" t="str">
            <v>30</v>
          </cell>
          <cell r="E3000" t="str">
            <v>Ne</v>
          </cell>
          <cell r="F3000">
            <v>30</v>
          </cell>
          <cell r="G3000" t="str">
            <v>1/30Ne RS Dyed Cotton (White 50000G, Y-0120)</v>
          </cell>
          <cell r="H3000">
            <v>80</v>
          </cell>
          <cell r="I3000">
            <v>2.7</v>
          </cell>
          <cell r="J3000">
            <v>2640</v>
          </cell>
          <cell r="K3000">
            <v>80</v>
          </cell>
          <cell r="L3000">
            <v>26</v>
          </cell>
          <cell r="M3000">
            <v>0.6</v>
          </cell>
          <cell r="N3000">
            <v>17.509789439999999</v>
          </cell>
          <cell r="O3000">
            <v>252.14096793599998</v>
          </cell>
        </row>
        <row r="3001">
          <cell r="A3001" t="str">
            <v>Y1-0113A</v>
          </cell>
          <cell r="B3001" t="str">
            <v>28gg, 30D, SJ, Orizio</v>
          </cell>
          <cell r="C3001" t="str">
            <v>28</v>
          </cell>
          <cell r="D3001" t="str">
            <v>30</v>
          </cell>
          <cell r="E3001" t="str">
            <v>Ne</v>
          </cell>
          <cell r="F3001">
            <v>30</v>
          </cell>
          <cell r="G3001" t="str">
            <v>1/30Ne RS Dyed Cotton (Cream MSCP80882A, Y-0639)</v>
          </cell>
          <cell r="H3001">
            <v>9</v>
          </cell>
          <cell r="I3001">
            <v>2.7</v>
          </cell>
          <cell r="J3001">
            <v>2640</v>
          </cell>
          <cell r="K3001">
            <v>75</v>
          </cell>
          <cell r="L3001">
            <v>26</v>
          </cell>
          <cell r="M3001">
            <v>0.6</v>
          </cell>
          <cell r="N3001">
            <v>16.415427600000001</v>
          </cell>
          <cell r="O3001">
            <v>236.38215744000001</v>
          </cell>
        </row>
        <row r="3002">
          <cell r="A3002" t="str">
            <v>Y1-0113A</v>
          </cell>
          <cell r="B3002" t="str">
            <v>28gg, 30D, SJ, Orizio</v>
          </cell>
          <cell r="C3002" t="str">
            <v>28</v>
          </cell>
          <cell r="D3002" t="str">
            <v>30</v>
          </cell>
          <cell r="E3002" t="str">
            <v>Ne</v>
          </cell>
          <cell r="F3002">
            <v>30</v>
          </cell>
          <cell r="G3002" t="str">
            <v>1/30Ne RS Dyed Cotton (Cream MSCP80882A, Y-0639)</v>
          </cell>
          <cell r="H3002">
            <v>9</v>
          </cell>
          <cell r="I3002">
            <v>2.7</v>
          </cell>
          <cell r="J3002">
            <v>2640</v>
          </cell>
          <cell r="K3002">
            <v>75</v>
          </cell>
          <cell r="L3002">
            <v>26</v>
          </cell>
          <cell r="M3002">
            <v>0.6</v>
          </cell>
          <cell r="N3002">
            <v>16.415427600000001</v>
          </cell>
          <cell r="O3002">
            <v>236.38215744000001</v>
          </cell>
        </row>
        <row r="3003">
          <cell r="A3003" t="str">
            <v>Y1-0113A</v>
          </cell>
          <cell r="B3003" t="str">
            <v>28gg, 30D, SJ, Orizio</v>
          </cell>
          <cell r="C3003" t="str">
            <v>28</v>
          </cell>
          <cell r="D3003" t="str">
            <v>30</v>
          </cell>
          <cell r="E3003" t="str">
            <v>Ne</v>
          </cell>
          <cell r="F3003">
            <v>30</v>
          </cell>
          <cell r="G3003" t="str">
            <v>1/30Ne RS Dyed Cotton (Cream MSCP80882A, Y-0639)</v>
          </cell>
          <cell r="H3003">
            <v>9</v>
          </cell>
          <cell r="I3003">
            <v>2.7</v>
          </cell>
          <cell r="J3003">
            <v>2640</v>
          </cell>
          <cell r="K3003">
            <v>75</v>
          </cell>
          <cell r="L3003">
            <v>26</v>
          </cell>
          <cell r="M3003">
            <v>0.6</v>
          </cell>
          <cell r="N3003">
            <v>16.415427600000001</v>
          </cell>
          <cell r="O3003">
            <v>236.38215744000001</v>
          </cell>
        </row>
        <row r="3004">
          <cell r="A3004" t="str">
            <v>Y1-0113B</v>
          </cell>
          <cell r="B3004" t="str">
            <v>28gg, 30D, SJ, Orizio</v>
          </cell>
          <cell r="C3004" t="str">
            <v>28</v>
          </cell>
          <cell r="D3004" t="str">
            <v>30</v>
          </cell>
          <cell r="E3004" t="str">
            <v>Ne</v>
          </cell>
          <cell r="F3004">
            <v>30</v>
          </cell>
          <cell r="G3004" t="str">
            <v>1/30Ne RS Dyed Cotton (Royal, MSCI62421B, Y0641)</v>
          </cell>
          <cell r="H3004">
            <v>71</v>
          </cell>
          <cell r="I3004">
            <v>2.7</v>
          </cell>
          <cell r="J3004">
            <v>2640</v>
          </cell>
          <cell r="K3004">
            <v>75</v>
          </cell>
          <cell r="L3004">
            <v>26</v>
          </cell>
          <cell r="M3004">
            <v>0.6</v>
          </cell>
          <cell r="N3004">
            <v>16.415427600000001</v>
          </cell>
          <cell r="O3004">
            <v>236.38215744000001</v>
          </cell>
        </row>
        <row r="3005">
          <cell r="A3005" t="str">
            <v>Y1-0113B</v>
          </cell>
          <cell r="B3005" t="str">
            <v>28gg, 30D, SJ, Orizio</v>
          </cell>
          <cell r="C3005" t="str">
            <v>28</v>
          </cell>
          <cell r="D3005" t="str">
            <v>30</v>
          </cell>
          <cell r="E3005" t="str">
            <v>Ne</v>
          </cell>
          <cell r="F3005">
            <v>30</v>
          </cell>
          <cell r="G3005" t="str">
            <v>1/30Ne RS Dyed Cotton (Royal, MSCI62421B, Y0641)</v>
          </cell>
          <cell r="H3005">
            <v>71</v>
          </cell>
          <cell r="I3005">
            <v>2.7</v>
          </cell>
          <cell r="J3005">
            <v>2640</v>
          </cell>
          <cell r="K3005">
            <v>75</v>
          </cell>
          <cell r="L3005">
            <v>26</v>
          </cell>
          <cell r="M3005">
            <v>0.6</v>
          </cell>
          <cell r="N3005">
            <v>16.415427600000001</v>
          </cell>
          <cell r="O3005">
            <v>236.38215744000001</v>
          </cell>
        </row>
        <row r="3006">
          <cell r="A3006" t="str">
            <v>Y1-0113B</v>
          </cell>
          <cell r="B3006" t="str">
            <v>28gg, 30D, SJ, Orizio</v>
          </cell>
          <cell r="C3006" t="str">
            <v>28</v>
          </cell>
          <cell r="D3006" t="str">
            <v>30</v>
          </cell>
          <cell r="E3006" t="str">
            <v>Ne</v>
          </cell>
          <cell r="F3006">
            <v>30</v>
          </cell>
          <cell r="G3006" t="str">
            <v>1/30Ne RS Dyed Cotton (Royal, MSCI62421B, Y0641)</v>
          </cell>
          <cell r="H3006">
            <v>71</v>
          </cell>
          <cell r="I3006">
            <v>2.7</v>
          </cell>
          <cell r="J3006">
            <v>2640</v>
          </cell>
          <cell r="K3006">
            <v>75</v>
          </cell>
          <cell r="L3006">
            <v>26</v>
          </cell>
          <cell r="M3006">
            <v>0.6</v>
          </cell>
          <cell r="N3006">
            <v>16.415427600000001</v>
          </cell>
          <cell r="O3006">
            <v>236.38215744000001</v>
          </cell>
        </row>
        <row r="3007">
          <cell r="A3007" t="str">
            <v>Y1-0113C</v>
          </cell>
          <cell r="B3007" t="str">
            <v>28gg, 30D, SJ, Orizio</v>
          </cell>
          <cell r="C3007" t="str">
            <v>28</v>
          </cell>
          <cell r="D3007" t="str">
            <v>30</v>
          </cell>
          <cell r="E3007" t="str">
            <v>Ne</v>
          </cell>
          <cell r="F3007">
            <v>30</v>
          </cell>
          <cell r="G3007" t="str">
            <v>1/30Ne RS Dyed Cotton (Prussion, Y-0440)</v>
          </cell>
          <cell r="H3007">
            <v>9</v>
          </cell>
          <cell r="I3007">
            <v>2.7</v>
          </cell>
          <cell r="J3007">
            <v>2640</v>
          </cell>
          <cell r="K3007">
            <v>75</v>
          </cell>
          <cell r="L3007">
            <v>26</v>
          </cell>
          <cell r="M3007">
            <v>0.6</v>
          </cell>
          <cell r="N3007">
            <v>16.415427600000001</v>
          </cell>
          <cell r="O3007">
            <v>236.38215744000001</v>
          </cell>
        </row>
        <row r="3008">
          <cell r="A3008" t="str">
            <v>Y1-0113C</v>
          </cell>
          <cell r="B3008" t="str">
            <v>28gg, 30D, SJ, Orizio</v>
          </cell>
          <cell r="C3008" t="str">
            <v>28</v>
          </cell>
          <cell r="D3008" t="str">
            <v>30</v>
          </cell>
          <cell r="E3008" t="str">
            <v>Ne</v>
          </cell>
          <cell r="F3008">
            <v>30</v>
          </cell>
          <cell r="G3008" t="str">
            <v>1/30Ne RS Dyed Cotton (Prussion, Y-0440)</v>
          </cell>
          <cell r="H3008">
            <v>9</v>
          </cell>
          <cell r="I3008">
            <v>2.7</v>
          </cell>
          <cell r="J3008">
            <v>2640</v>
          </cell>
          <cell r="K3008">
            <v>75</v>
          </cell>
          <cell r="L3008">
            <v>26</v>
          </cell>
          <cell r="M3008">
            <v>0.6</v>
          </cell>
          <cell r="N3008">
            <v>16.415427600000001</v>
          </cell>
          <cell r="O3008">
            <v>236.38215744000001</v>
          </cell>
        </row>
        <row r="3009">
          <cell r="A3009" t="str">
            <v>Y1-0113C</v>
          </cell>
          <cell r="B3009" t="str">
            <v>28gg, 30D, SJ, Orizio</v>
          </cell>
          <cell r="C3009" t="str">
            <v>28</v>
          </cell>
          <cell r="D3009" t="str">
            <v>30</v>
          </cell>
          <cell r="E3009" t="str">
            <v>Ne</v>
          </cell>
          <cell r="F3009">
            <v>30</v>
          </cell>
          <cell r="G3009" t="str">
            <v>1/30Ne RS Dyed Cotton (Prussion, Y-0440)</v>
          </cell>
          <cell r="H3009">
            <v>9</v>
          </cell>
          <cell r="I3009">
            <v>2.7</v>
          </cell>
          <cell r="J3009">
            <v>2640</v>
          </cell>
          <cell r="K3009">
            <v>75</v>
          </cell>
          <cell r="L3009">
            <v>26</v>
          </cell>
          <cell r="M3009">
            <v>0.6</v>
          </cell>
          <cell r="N3009">
            <v>16.415427600000001</v>
          </cell>
          <cell r="O3009">
            <v>236.38215744000001</v>
          </cell>
        </row>
        <row r="3010">
          <cell r="A3010" t="str">
            <v>Y1-0114A</v>
          </cell>
          <cell r="B3010" t="str">
            <v>28gg, 30D, SJ, Orizio</v>
          </cell>
          <cell r="C3010" t="str">
            <v>28</v>
          </cell>
          <cell r="D3010" t="str">
            <v>30</v>
          </cell>
          <cell r="E3010" t="str">
            <v>Ne</v>
          </cell>
          <cell r="F3010">
            <v>30</v>
          </cell>
          <cell r="G3010" t="str">
            <v>1/30Ne RS Dyed Cotton (White, MSCI 50000G)</v>
          </cell>
          <cell r="H3010">
            <v>50</v>
          </cell>
          <cell r="I3010">
            <v>2.8</v>
          </cell>
          <cell r="J3010">
            <v>2640</v>
          </cell>
          <cell r="K3010">
            <v>90</v>
          </cell>
          <cell r="L3010">
            <v>26</v>
          </cell>
          <cell r="M3010">
            <v>0.6</v>
          </cell>
          <cell r="N3010">
            <v>20.428087680000001</v>
          </cell>
          <cell r="O3010">
            <v>294.16446259200001</v>
          </cell>
        </row>
        <row r="3011">
          <cell r="A3011" t="str">
            <v>Y1-0114A</v>
          </cell>
          <cell r="B3011" t="str">
            <v>28gg, 30D, SJ, Orizio</v>
          </cell>
          <cell r="C3011" t="str">
            <v>28</v>
          </cell>
          <cell r="D3011" t="str">
            <v>30</v>
          </cell>
          <cell r="E3011" t="str">
            <v>Ne</v>
          </cell>
          <cell r="F3011">
            <v>30</v>
          </cell>
          <cell r="G3011" t="str">
            <v>1/30Ne RS Dyed Cotton (White, MSCI 50000G)</v>
          </cell>
          <cell r="H3011">
            <v>50</v>
          </cell>
          <cell r="I3011">
            <v>2.8</v>
          </cell>
          <cell r="J3011">
            <v>2640</v>
          </cell>
          <cell r="K3011">
            <v>90</v>
          </cell>
          <cell r="L3011">
            <v>26</v>
          </cell>
          <cell r="M3011">
            <v>0.6</v>
          </cell>
          <cell r="N3011">
            <v>20.428087680000001</v>
          </cell>
          <cell r="O3011">
            <v>294.16446259200001</v>
          </cell>
        </row>
        <row r="3012">
          <cell r="A3012" t="str">
            <v>Y1-0115A</v>
          </cell>
          <cell r="B3012" t="str">
            <v>28gg, 30D, SJ, Orizio</v>
          </cell>
          <cell r="C3012" t="str">
            <v>28</v>
          </cell>
          <cell r="D3012" t="str">
            <v>30</v>
          </cell>
          <cell r="E3012" t="str">
            <v>Ne</v>
          </cell>
          <cell r="F3012">
            <v>30</v>
          </cell>
          <cell r="G3012" t="str">
            <v>1/30Ne RS Dyed Cotton (Black, MSCP 44667, Y-0650)</v>
          </cell>
          <cell r="H3012">
            <v>50</v>
          </cell>
          <cell r="I3012">
            <v>2.75</v>
          </cell>
          <cell r="J3012">
            <v>2640</v>
          </cell>
          <cell r="K3012">
            <v>90</v>
          </cell>
          <cell r="L3012">
            <v>26</v>
          </cell>
          <cell r="M3012">
            <v>0.6</v>
          </cell>
          <cell r="N3012">
            <v>20.063300399999999</v>
          </cell>
          <cell r="O3012">
            <v>288.91152576000002</v>
          </cell>
        </row>
        <row r="3013">
          <cell r="A3013" t="str">
            <v>Y1-0115A</v>
          </cell>
          <cell r="B3013" t="str">
            <v>28gg, 30D, SJ, Orizio</v>
          </cell>
          <cell r="C3013" t="str">
            <v>28</v>
          </cell>
          <cell r="D3013" t="str">
            <v>30</v>
          </cell>
          <cell r="E3013" t="str">
            <v>Ne</v>
          </cell>
          <cell r="F3013">
            <v>30</v>
          </cell>
          <cell r="G3013" t="str">
            <v>1/30Ne RS Dyed Cotton (Black, MSCP 44667, Y-0650)</v>
          </cell>
          <cell r="H3013">
            <v>50</v>
          </cell>
          <cell r="I3013">
            <v>2.75</v>
          </cell>
          <cell r="J3013">
            <v>2640</v>
          </cell>
          <cell r="K3013">
            <v>90</v>
          </cell>
          <cell r="L3013">
            <v>26</v>
          </cell>
          <cell r="M3013">
            <v>0.6</v>
          </cell>
          <cell r="N3013">
            <v>20.063300399999999</v>
          </cell>
          <cell r="O3013">
            <v>288.91152576000002</v>
          </cell>
        </row>
        <row r="3014">
          <cell r="A3014" t="str">
            <v>Y1-0117A</v>
          </cell>
          <cell r="B3014" t="str">
            <v>28gg, 30D, SJ, Orizio</v>
          </cell>
          <cell r="C3014" t="str">
            <v>28</v>
          </cell>
          <cell r="D3014" t="str">
            <v>26</v>
          </cell>
          <cell r="E3014" t="str">
            <v>Ne</v>
          </cell>
          <cell r="F3014">
            <v>26</v>
          </cell>
          <cell r="G3014" t="str">
            <v>1/26Ne RS Dyed Cotton (Sugar Pink, Y-0618)</v>
          </cell>
          <cell r="H3014">
            <v>50</v>
          </cell>
          <cell r="I3014">
            <v>2.8</v>
          </cell>
          <cell r="J3014">
            <v>2640</v>
          </cell>
          <cell r="K3014">
            <v>80</v>
          </cell>
          <cell r="L3014">
            <v>26</v>
          </cell>
          <cell r="M3014">
            <v>0.6</v>
          </cell>
          <cell r="N3014">
            <v>20.951884799999998</v>
          </cell>
          <cell r="O3014">
            <v>301.70714111999996</v>
          </cell>
        </row>
        <row r="3015">
          <cell r="A3015" t="str">
            <v>Y1-0117A</v>
          </cell>
          <cell r="B3015" t="str">
            <v>28gg, 30D, SJ, Orizio</v>
          </cell>
          <cell r="C3015" t="str">
            <v>28</v>
          </cell>
          <cell r="D3015" t="str">
            <v>26</v>
          </cell>
          <cell r="E3015" t="str">
            <v>Ne</v>
          </cell>
          <cell r="F3015">
            <v>26</v>
          </cell>
          <cell r="G3015" t="str">
            <v>1/26Ne RS Dyed Cotton (Sugar Pink, Y-0618)</v>
          </cell>
          <cell r="H3015">
            <v>50</v>
          </cell>
          <cell r="I3015">
            <v>2.8</v>
          </cell>
          <cell r="J3015">
            <v>2640</v>
          </cell>
          <cell r="K3015">
            <v>80</v>
          </cell>
          <cell r="L3015">
            <v>26</v>
          </cell>
          <cell r="M3015">
            <v>0.6</v>
          </cell>
          <cell r="N3015">
            <v>20.951884799999998</v>
          </cell>
          <cell r="O3015">
            <v>301.70714111999996</v>
          </cell>
        </row>
        <row r="3016">
          <cell r="A3016" t="str">
            <v>Y1-0118A</v>
          </cell>
          <cell r="B3016" t="str">
            <v>28gg, 30D, SJ, Orizio</v>
          </cell>
          <cell r="C3016" t="str">
            <v>28</v>
          </cell>
          <cell r="D3016" t="str">
            <v>60</v>
          </cell>
          <cell r="E3016" t="str">
            <v>Nm</v>
          </cell>
          <cell r="F3016">
            <v>36</v>
          </cell>
          <cell r="G3016" t="str">
            <v>1/60Nm RS Dyed Cotton/ Micro Modal 50/ 50 (Lime, Y-0699)</v>
          </cell>
          <cell r="H3016">
            <v>60</v>
          </cell>
          <cell r="I3016">
            <v>2.6</v>
          </cell>
          <cell r="J3016">
            <v>2640</v>
          </cell>
          <cell r="K3016">
            <v>90</v>
          </cell>
          <cell r="L3016">
            <v>26</v>
          </cell>
          <cell r="M3016">
            <v>0.6</v>
          </cell>
          <cell r="N3016">
            <v>15.807448800000001</v>
          </cell>
          <cell r="O3016">
            <v>227.62726272000003</v>
          </cell>
        </row>
        <row r="3017">
          <cell r="A3017" t="str">
            <v>Y1-0118A</v>
          </cell>
          <cell r="B3017" t="str">
            <v>28gg, 30D, SJ, Orizio</v>
          </cell>
          <cell r="C3017" t="str">
            <v>28</v>
          </cell>
          <cell r="D3017" t="str">
            <v>60</v>
          </cell>
          <cell r="E3017" t="str">
            <v>Nm</v>
          </cell>
          <cell r="F3017">
            <v>36</v>
          </cell>
          <cell r="G3017" t="str">
            <v>1/60Nm RS Dyed Cotton/ Micro Modal 50/ 50 (Lime, Y-0699)</v>
          </cell>
          <cell r="H3017">
            <v>60</v>
          </cell>
          <cell r="I3017">
            <v>2.6</v>
          </cell>
          <cell r="J3017">
            <v>2640</v>
          </cell>
          <cell r="K3017">
            <v>90</v>
          </cell>
          <cell r="L3017">
            <v>26</v>
          </cell>
          <cell r="M3017">
            <v>0.6</v>
          </cell>
          <cell r="N3017">
            <v>15.807448800000001</v>
          </cell>
          <cell r="O3017">
            <v>227.62726272000003</v>
          </cell>
        </row>
        <row r="3018">
          <cell r="A3018" t="str">
            <v>Y1-0118B</v>
          </cell>
          <cell r="B3018" t="str">
            <v>28gg, 30D, SJ, Orizio</v>
          </cell>
          <cell r="C3018" t="str">
            <v>28</v>
          </cell>
          <cell r="D3018" t="str">
            <v>60</v>
          </cell>
          <cell r="E3018" t="str">
            <v>Nm</v>
          </cell>
          <cell r="F3018">
            <v>36</v>
          </cell>
          <cell r="G3018" t="str">
            <v>1/60Nm RS Dyed Cotton/ Micro Modal 50/ 50 (Grey, Y-0700)</v>
          </cell>
          <cell r="H3018">
            <v>60</v>
          </cell>
          <cell r="I3018">
            <v>2.6</v>
          </cell>
          <cell r="J3018">
            <v>2640</v>
          </cell>
          <cell r="K3018">
            <v>90</v>
          </cell>
          <cell r="L3018">
            <v>26</v>
          </cell>
          <cell r="M3018">
            <v>0.6</v>
          </cell>
          <cell r="N3018">
            <v>15.807448800000001</v>
          </cell>
          <cell r="O3018">
            <v>227.62726272000003</v>
          </cell>
        </row>
        <row r="3019">
          <cell r="A3019" t="str">
            <v>Y1-0118B</v>
          </cell>
          <cell r="B3019" t="str">
            <v>28gg, 30D, SJ, Orizio</v>
          </cell>
          <cell r="C3019" t="str">
            <v>28</v>
          </cell>
          <cell r="D3019" t="str">
            <v>60</v>
          </cell>
          <cell r="E3019" t="str">
            <v>Nm</v>
          </cell>
          <cell r="F3019">
            <v>36</v>
          </cell>
          <cell r="G3019" t="str">
            <v>1/60Nm RS Dyed Cotton/ Micro Modal 50/ 50 (Grey, Y-0700)</v>
          </cell>
          <cell r="H3019">
            <v>60</v>
          </cell>
          <cell r="I3019">
            <v>2.6</v>
          </cell>
          <cell r="J3019">
            <v>2640</v>
          </cell>
          <cell r="K3019">
            <v>90</v>
          </cell>
          <cell r="L3019">
            <v>26</v>
          </cell>
          <cell r="M3019">
            <v>0.6</v>
          </cell>
          <cell r="N3019">
            <v>15.807448800000001</v>
          </cell>
          <cell r="O3019">
            <v>227.62726272000003</v>
          </cell>
        </row>
        <row r="3020">
          <cell r="A3020" t="str">
            <v>Y1-0118C</v>
          </cell>
          <cell r="B3020" t="str">
            <v>28gg, 30D, SJ, Orizio</v>
          </cell>
          <cell r="C3020" t="str">
            <v>28</v>
          </cell>
          <cell r="D3020" t="str">
            <v>60</v>
          </cell>
          <cell r="E3020" t="str">
            <v>Nm</v>
          </cell>
          <cell r="F3020">
            <v>36</v>
          </cell>
          <cell r="G3020" t="str">
            <v>1/60Nm RS Dyed Cotton/ Micro Modal 50/ 50 (Blue, Y-0702)</v>
          </cell>
          <cell r="H3020">
            <v>60</v>
          </cell>
          <cell r="I3020">
            <v>2.6</v>
          </cell>
          <cell r="J3020">
            <v>2640</v>
          </cell>
          <cell r="K3020">
            <v>90</v>
          </cell>
          <cell r="L3020">
            <v>26</v>
          </cell>
          <cell r="M3020">
            <v>0.6</v>
          </cell>
          <cell r="N3020">
            <v>15.807448800000001</v>
          </cell>
          <cell r="O3020">
            <v>227.62726272000003</v>
          </cell>
        </row>
        <row r="3021">
          <cell r="A3021" t="str">
            <v>Y1-0118C</v>
          </cell>
          <cell r="B3021" t="str">
            <v>28gg, 30D, SJ, Orizio</v>
          </cell>
          <cell r="C3021" t="str">
            <v>28</v>
          </cell>
          <cell r="D3021" t="str">
            <v>60</v>
          </cell>
          <cell r="E3021" t="str">
            <v>Nm</v>
          </cell>
          <cell r="F3021">
            <v>36</v>
          </cell>
          <cell r="G3021" t="str">
            <v>1/60Nm RS Dyed Cotton/ Micro Modal 50/ 50 (Blue, Y-0702)</v>
          </cell>
          <cell r="H3021">
            <v>60</v>
          </cell>
          <cell r="I3021">
            <v>2.6</v>
          </cell>
          <cell r="J3021">
            <v>2640</v>
          </cell>
          <cell r="K3021">
            <v>90</v>
          </cell>
          <cell r="L3021">
            <v>26</v>
          </cell>
          <cell r="M3021">
            <v>0.6</v>
          </cell>
          <cell r="N3021">
            <v>15.807448800000001</v>
          </cell>
          <cell r="O3021">
            <v>227.62726272000003</v>
          </cell>
        </row>
        <row r="3022">
          <cell r="A3022" t="str">
            <v>Y1-0119A</v>
          </cell>
          <cell r="B3022" t="str">
            <v>24gg, 30D, SJ, Orizio</v>
          </cell>
          <cell r="C3022" t="str">
            <v>24</v>
          </cell>
          <cell r="D3022" t="str">
            <v>20</v>
          </cell>
          <cell r="E3022" t="str">
            <v>Ne</v>
          </cell>
          <cell r="F3022">
            <v>20</v>
          </cell>
          <cell r="G3022" t="str">
            <v>1/20Ne RS Dyed Cotton (Chocolate, Y-0505)</v>
          </cell>
          <cell r="H3022">
            <v>50</v>
          </cell>
          <cell r="I3022">
            <v>3.2</v>
          </cell>
          <cell r="J3022">
            <v>2220</v>
          </cell>
          <cell r="K3022">
            <v>88</v>
          </cell>
          <cell r="L3022">
            <v>26</v>
          </cell>
          <cell r="M3022">
            <v>0.6</v>
          </cell>
          <cell r="N3022">
            <v>28.793875967999998</v>
          </cell>
          <cell r="O3022">
            <v>414.63181393919996</v>
          </cell>
        </row>
        <row r="3023">
          <cell r="A3023" t="str">
            <v>Y1-0119A</v>
          </cell>
          <cell r="B3023" t="str">
            <v>24gg, 30D, SJ, Orizio</v>
          </cell>
          <cell r="C3023" t="str">
            <v>24</v>
          </cell>
          <cell r="D3023" t="str">
            <v>20</v>
          </cell>
          <cell r="E3023" t="str">
            <v>Ne</v>
          </cell>
          <cell r="F3023">
            <v>20</v>
          </cell>
          <cell r="G3023" t="str">
            <v>1/20Ne RS Dyed Cotton (Chocolate, Y-0505)</v>
          </cell>
          <cell r="H3023">
            <v>50</v>
          </cell>
          <cell r="I3023">
            <v>3.2</v>
          </cell>
          <cell r="J3023">
            <v>2220</v>
          </cell>
          <cell r="K3023">
            <v>88</v>
          </cell>
          <cell r="L3023">
            <v>26</v>
          </cell>
          <cell r="M3023">
            <v>0.6</v>
          </cell>
          <cell r="N3023">
            <v>28.793875967999998</v>
          </cell>
          <cell r="O3023">
            <v>414.63181393919996</v>
          </cell>
        </row>
        <row r="3024">
          <cell r="A3024" t="str">
            <v>Y1-0128A</v>
          </cell>
          <cell r="B3024" t="str">
            <v>28gg, 30D, SJ, Orizio</v>
          </cell>
          <cell r="C3024" t="str">
            <v>28</v>
          </cell>
          <cell r="D3024" t="str">
            <v>40</v>
          </cell>
          <cell r="E3024" t="str">
            <v>Ne</v>
          </cell>
          <cell r="F3024">
            <v>40</v>
          </cell>
          <cell r="G3024" t="str">
            <v>1/40Ne Rs Dyed Cotton (ERBO SS6150 - Y0749)</v>
          </cell>
          <cell r="H3024">
            <v>50</v>
          </cell>
          <cell r="I3024">
            <v>2.5</v>
          </cell>
          <cell r="J3024">
            <v>2640</v>
          </cell>
          <cell r="K3024">
            <v>90</v>
          </cell>
          <cell r="L3024">
            <v>26</v>
          </cell>
          <cell r="M3024">
            <v>0.6</v>
          </cell>
          <cell r="N3024">
            <v>13.679523</v>
          </cell>
          <cell r="O3024">
            <v>196.98513119999996</v>
          </cell>
        </row>
        <row r="3025">
          <cell r="A3025" t="str">
            <v>Y1-0128A</v>
          </cell>
          <cell r="B3025" t="str">
            <v>28gg, 30D, SJ, Orizio</v>
          </cell>
          <cell r="C3025" t="str">
            <v>28</v>
          </cell>
          <cell r="D3025" t="str">
            <v>40</v>
          </cell>
          <cell r="E3025" t="str">
            <v>Ne</v>
          </cell>
          <cell r="F3025">
            <v>40</v>
          </cell>
          <cell r="G3025" t="str">
            <v>1/40Ne Rs Dyed Cotton (ERBO SS6150 - Y0749)</v>
          </cell>
          <cell r="H3025">
            <v>50</v>
          </cell>
          <cell r="I3025">
            <v>2.5</v>
          </cell>
          <cell r="J3025">
            <v>2640</v>
          </cell>
          <cell r="K3025">
            <v>90</v>
          </cell>
          <cell r="L3025">
            <v>26</v>
          </cell>
          <cell r="M3025">
            <v>0.6</v>
          </cell>
          <cell r="N3025">
            <v>13.679523</v>
          </cell>
          <cell r="O3025">
            <v>196.98513119999996</v>
          </cell>
        </row>
        <row r="3026">
          <cell r="A3026" t="str">
            <v>Y1-0128B</v>
          </cell>
          <cell r="B3026" t="str">
            <v>28gg, 30D, SJ, Orizio</v>
          </cell>
          <cell r="C3026" t="str">
            <v>28</v>
          </cell>
          <cell r="D3026" t="str">
            <v>40</v>
          </cell>
          <cell r="E3026" t="str">
            <v>Ne</v>
          </cell>
          <cell r="F3026">
            <v>40</v>
          </cell>
          <cell r="G3026" t="str">
            <v xml:space="preserve">1/40Ne RS Dyed Cotton (Blue Moon,Y-0604) </v>
          </cell>
          <cell r="H3026">
            <v>50</v>
          </cell>
          <cell r="I3026">
            <v>2.5</v>
          </cell>
          <cell r="J3026">
            <v>2640</v>
          </cell>
          <cell r="K3026">
            <v>90</v>
          </cell>
          <cell r="L3026">
            <v>26</v>
          </cell>
          <cell r="M3026">
            <v>0.6</v>
          </cell>
          <cell r="N3026">
            <v>13.679523</v>
          </cell>
          <cell r="O3026">
            <v>196.98513119999996</v>
          </cell>
        </row>
        <row r="3027">
          <cell r="A3027" t="str">
            <v>Y1-0128B</v>
          </cell>
          <cell r="B3027" t="str">
            <v>28gg, 30D, SJ, Orizio</v>
          </cell>
          <cell r="C3027" t="str">
            <v>28</v>
          </cell>
          <cell r="D3027" t="str">
            <v>40</v>
          </cell>
          <cell r="E3027" t="str">
            <v>Ne</v>
          </cell>
          <cell r="F3027">
            <v>40</v>
          </cell>
          <cell r="G3027" t="str">
            <v xml:space="preserve">1/40Ne RS Dyed Cotton (Blue Moon,Y-0604) </v>
          </cell>
          <cell r="H3027">
            <v>50</v>
          </cell>
          <cell r="I3027">
            <v>2.5</v>
          </cell>
          <cell r="J3027">
            <v>2640</v>
          </cell>
          <cell r="K3027">
            <v>90</v>
          </cell>
          <cell r="L3027">
            <v>26</v>
          </cell>
          <cell r="M3027">
            <v>0.6</v>
          </cell>
          <cell r="N3027">
            <v>13.679523</v>
          </cell>
          <cell r="O3027">
            <v>196.98513119999996</v>
          </cell>
        </row>
        <row r="3028">
          <cell r="A3028" t="str">
            <v>Y1-0129A</v>
          </cell>
          <cell r="B3028" t="str">
            <v>28gg, 30D, SJ, Orizio</v>
          </cell>
          <cell r="C3028" t="str">
            <v>28</v>
          </cell>
          <cell r="D3028" t="str">
            <v>26</v>
          </cell>
          <cell r="E3028" t="str">
            <v>Ne</v>
          </cell>
          <cell r="F3028">
            <v>26</v>
          </cell>
          <cell r="G3028" t="str">
            <v>1/26Ne RS Dyed Cotton (Sugar Pink, Y-0618)</v>
          </cell>
          <cell r="H3028">
            <v>50</v>
          </cell>
          <cell r="I3028">
            <v>2.8</v>
          </cell>
          <cell r="J3028">
            <v>2640</v>
          </cell>
          <cell r="K3028">
            <v>80</v>
          </cell>
          <cell r="L3028">
            <v>26</v>
          </cell>
          <cell r="M3028">
            <v>0.6</v>
          </cell>
          <cell r="N3028">
            <v>20.951884799999998</v>
          </cell>
          <cell r="O3028">
            <v>301.70714111999996</v>
          </cell>
        </row>
        <row r="3029">
          <cell r="A3029" t="str">
            <v>Y1-0129A</v>
          </cell>
          <cell r="B3029" t="str">
            <v>28gg, 30D, SJ, Orizio</v>
          </cell>
          <cell r="C3029" t="str">
            <v>28</v>
          </cell>
          <cell r="D3029" t="str">
            <v>26</v>
          </cell>
          <cell r="E3029" t="str">
            <v>Ne</v>
          </cell>
          <cell r="F3029">
            <v>26</v>
          </cell>
          <cell r="G3029" t="str">
            <v>1/26Ne RS Dyed Cotton (Sugar Pink, Y-0618)</v>
          </cell>
          <cell r="H3029">
            <v>50</v>
          </cell>
          <cell r="I3029">
            <v>2.8</v>
          </cell>
          <cell r="J3029">
            <v>2640</v>
          </cell>
          <cell r="K3029">
            <v>80</v>
          </cell>
          <cell r="L3029">
            <v>26</v>
          </cell>
          <cell r="M3029">
            <v>0.6</v>
          </cell>
          <cell r="N3029">
            <v>20.951884799999998</v>
          </cell>
          <cell r="O3029">
            <v>301.70714111999996</v>
          </cell>
        </row>
        <row r="3030">
          <cell r="A3030" t="str">
            <v>Y1-0131A</v>
          </cell>
          <cell r="B3030" t="str">
            <v>28gg, 30D, SJ, Auto Stripe, PUILUNG KSCS6</v>
          </cell>
          <cell r="C3030" t="str">
            <v>28</v>
          </cell>
          <cell r="D3030" t="str">
            <v>26</v>
          </cell>
          <cell r="E3030" t="str">
            <v>Ne</v>
          </cell>
          <cell r="F3030">
            <v>26</v>
          </cell>
          <cell r="G3030" t="str">
            <v>1/26Ne RS Dyed Cotton (Orange Juice)</v>
          </cell>
          <cell r="H3030">
            <v>25</v>
          </cell>
          <cell r="I3030">
            <v>2.8</v>
          </cell>
          <cell r="J3030">
            <v>2640</v>
          </cell>
          <cell r="K3030">
            <v>42</v>
          </cell>
          <cell r="L3030">
            <v>15</v>
          </cell>
          <cell r="M3030">
            <v>0.5</v>
          </cell>
          <cell r="N3030">
            <v>6.3460035692307688</v>
          </cell>
          <cell r="O3030">
            <v>76.152042830769233</v>
          </cell>
        </row>
        <row r="3031">
          <cell r="A3031" t="str">
            <v>Y1-0131A</v>
          </cell>
          <cell r="B3031" t="str">
            <v>28gg, 30D, SJ, Auto Stripe, PUILUNG KSCS6</v>
          </cell>
          <cell r="C3031" t="str">
            <v>28</v>
          </cell>
          <cell r="D3031" t="str">
            <v>26</v>
          </cell>
          <cell r="E3031" t="str">
            <v>Ne</v>
          </cell>
          <cell r="F3031">
            <v>26</v>
          </cell>
          <cell r="G3031" t="str">
            <v>1/26Ne RS Dyed Cotton (Orange Juice)</v>
          </cell>
          <cell r="H3031">
            <v>25</v>
          </cell>
          <cell r="I3031">
            <v>2.8</v>
          </cell>
          <cell r="J3031">
            <v>2640</v>
          </cell>
          <cell r="K3031">
            <v>42</v>
          </cell>
          <cell r="L3031">
            <v>15</v>
          </cell>
          <cell r="M3031">
            <v>0.5</v>
          </cell>
          <cell r="N3031">
            <v>6.3460035692307688</v>
          </cell>
          <cell r="O3031">
            <v>76.152042830769233</v>
          </cell>
        </row>
        <row r="3032">
          <cell r="A3032" t="str">
            <v>Y1-0131A</v>
          </cell>
          <cell r="B3032" t="str">
            <v>28gg, 30D, SJ, Auto Stripe, PUILUNG KSCS6</v>
          </cell>
          <cell r="C3032" t="str">
            <v>28</v>
          </cell>
          <cell r="D3032" t="str">
            <v>26</v>
          </cell>
          <cell r="E3032" t="str">
            <v>Ne</v>
          </cell>
          <cell r="F3032">
            <v>26</v>
          </cell>
          <cell r="G3032" t="str">
            <v>1/26Ne RS Dyed Cotton (Orange Juice)</v>
          </cell>
          <cell r="H3032">
            <v>25</v>
          </cell>
          <cell r="I3032">
            <v>2.8</v>
          </cell>
          <cell r="J3032">
            <v>2640</v>
          </cell>
          <cell r="K3032">
            <v>42</v>
          </cell>
          <cell r="L3032">
            <v>15</v>
          </cell>
          <cell r="M3032">
            <v>0.5</v>
          </cell>
          <cell r="N3032">
            <v>6.3460035692307688</v>
          </cell>
          <cell r="O3032">
            <v>76.152042830769233</v>
          </cell>
        </row>
        <row r="3033">
          <cell r="A3033" t="str">
            <v>Y1-0131B</v>
          </cell>
          <cell r="B3033" t="str">
            <v>28gg, 30D, SJ, Auto Stripe, PUILUNG KSCS6</v>
          </cell>
          <cell r="C3033" t="str">
            <v>28</v>
          </cell>
          <cell r="D3033" t="str">
            <v>26</v>
          </cell>
          <cell r="E3033" t="str">
            <v>Ne</v>
          </cell>
          <cell r="F3033">
            <v>26</v>
          </cell>
          <cell r="G3033" t="str">
            <v>1/26Ne Rs Dyed Cotton (OFF WHITE MSCC46749B ,Y0751)</v>
          </cell>
          <cell r="H3033">
            <v>25</v>
          </cell>
          <cell r="I3033">
            <v>2.8</v>
          </cell>
          <cell r="J3033">
            <v>2640</v>
          </cell>
          <cell r="K3033">
            <v>42</v>
          </cell>
          <cell r="L3033">
            <v>15</v>
          </cell>
          <cell r="M3033">
            <v>0.5</v>
          </cell>
          <cell r="N3033">
            <v>6.3460035692307688</v>
          </cell>
          <cell r="O3033">
            <v>76.152042830769233</v>
          </cell>
        </row>
        <row r="3034">
          <cell r="A3034" t="str">
            <v>Y1-0131B</v>
          </cell>
          <cell r="B3034" t="str">
            <v>28gg, 30D, SJ, Auto Stripe, PUILUNG KSCS6</v>
          </cell>
          <cell r="C3034" t="str">
            <v>28</v>
          </cell>
          <cell r="D3034" t="str">
            <v>26</v>
          </cell>
          <cell r="E3034" t="str">
            <v>Ne</v>
          </cell>
          <cell r="F3034">
            <v>26</v>
          </cell>
          <cell r="G3034" t="str">
            <v>1/26Ne Rs Dyed Cotton (OFF WHITE MSCC46749B ,Y0751)</v>
          </cell>
          <cell r="H3034">
            <v>25</v>
          </cell>
          <cell r="I3034">
            <v>2.8</v>
          </cell>
          <cell r="J3034">
            <v>2640</v>
          </cell>
          <cell r="K3034">
            <v>42</v>
          </cell>
          <cell r="L3034">
            <v>15</v>
          </cell>
          <cell r="M3034">
            <v>0.5</v>
          </cell>
          <cell r="N3034">
            <v>6.3460035692307688</v>
          </cell>
          <cell r="O3034">
            <v>76.152042830769233</v>
          </cell>
        </row>
        <row r="3035">
          <cell r="A3035" t="str">
            <v>Y1-0131B</v>
          </cell>
          <cell r="B3035" t="str">
            <v>28gg, 30D, SJ, Auto Stripe, PUILUNG KSCS6</v>
          </cell>
          <cell r="C3035" t="str">
            <v>28</v>
          </cell>
          <cell r="D3035" t="str">
            <v>26</v>
          </cell>
          <cell r="E3035" t="str">
            <v>Ne</v>
          </cell>
          <cell r="F3035">
            <v>26</v>
          </cell>
          <cell r="G3035" t="str">
            <v>1/26Ne Rs Dyed Cotton (OFF WHITE MSCC46749B ,Y0751)</v>
          </cell>
          <cell r="H3035">
            <v>25</v>
          </cell>
          <cell r="I3035">
            <v>2.8</v>
          </cell>
          <cell r="J3035">
            <v>2640</v>
          </cell>
          <cell r="K3035">
            <v>42</v>
          </cell>
          <cell r="L3035">
            <v>15</v>
          </cell>
          <cell r="M3035">
            <v>0.5</v>
          </cell>
          <cell r="N3035">
            <v>6.3460035692307688</v>
          </cell>
          <cell r="O3035">
            <v>76.152042830769233</v>
          </cell>
        </row>
        <row r="3036">
          <cell r="A3036" t="str">
            <v>Y1-0131B</v>
          </cell>
          <cell r="B3036" t="str">
            <v>28gg, 30D, SJ, Auto Stripe, PUILUNG KSCS6</v>
          </cell>
          <cell r="C3036" t="str">
            <v>28</v>
          </cell>
          <cell r="D3036" t="str">
            <v>26</v>
          </cell>
          <cell r="E3036" t="str">
            <v>Ne</v>
          </cell>
          <cell r="F3036">
            <v>26</v>
          </cell>
          <cell r="G3036" t="str">
            <v>1/26Ne Rs Dyed Cotton (OFF WHITE MSCC46749B ,Y0751)</v>
          </cell>
          <cell r="H3036">
            <v>25</v>
          </cell>
          <cell r="I3036">
            <v>2.8</v>
          </cell>
          <cell r="J3036">
            <v>2640</v>
          </cell>
          <cell r="K3036">
            <v>42</v>
          </cell>
          <cell r="L3036">
            <v>15</v>
          </cell>
          <cell r="M3036">
            <v>0.5</v>
          </cell>
          <cell r="N3036">
            <v>6.3460035692307688</v>
          </cell>
          <cell r="O3036">
            <v>76.152042830769233</v>
          </cell>
        </row>
        <row r="3037">
          <cell r="A3037" t="str">
            <v>Y1-0133A</v>
          </cell>
          <cell r="B3037" t="str">
            <v>28gg, 30D, SJ, Orizio</v>
          </cell>
          <cell r="C3037" t="str">
            <v>28</v>
          </cell>
          <cell r="D3037" t="str">
            <v>30</v>
          </cell>
          <cell r="E3037" t="str">
            <v>Ne</v>
          </cell>
          <cell r="F3037">
            <v>30</v>
          </cell>
          <cell r="G3037" t="str">
            <v>1/30Ne RS Cotton Marl (B50)</v>
          </cell>
          <cell r="H3037">
            <v>21.25</v>
          </cell>
          <cell r="I3037">
            <v>2.8</v>
          </cell>
          <cell r="J3037">
            <v>2640</v>
          </cell>
          <cell r="K3037">
            <v>80</v>
          </cell>
          <cell r="L3037">
            <v>26</v>
          </cell>
          <cell r="M3037">
            <v>0.6</v>
          </cell>
          <cell r="N3037">
            <v>18.15830016</v>
          </cell>
          <cell r="O3037">
            <v>261.479522304</v>
          </cell>
        </row>
        <row r="3038">
          <cell r="A3038" t="str">
            <v>Y1-0133A</v>
          </cell>
          <cell r="B3038" t="str">
            <v>28gg, 30D, SJ, Orizio</v>
          </cell>
          <cell r="C3038" t="str">
            <v>28</v>
          </cell>
          <cell r="D3038" t="str">
            <v>30</v>
          </cell>
          <cell r="E3038" t="str">
            <v>Ne</v>
          </cell>
          <cell r="F3038">
            <v>30</v>
          </cell>
          <cell r="G3038" t="str">
            <v>1/30Ne RS Cotton Marl (B50)</v>
          </cell>
          <cell r="H3038">
            <v>21.25</v>
          </cell>
          <cell r="I3038">
            <v>2.8</v>
          </cell>
          <cell r="J3038">
            <v>2640</v>
          </cell>
          <cell r="K3038">
            <v>80</v>
          </cell>
          <cell r="L3038">
            <v>26</v>
          </cell>
          <cell r="M3038">
            <v>0.6</v>
          </cell>
          <cell r="N3038">
            <v>18.15830016</v>
          </cell>
          <cell r="O3038">
            <v>261.479522304</v>
          </cell>
        </row>
        <row r="3039">
          <cell r="A3039" t="str">
            <v>Y1-0133A</v>
          </cell>
          <cell r="B3039" t="str">
            <v>28gg, 30D, SJ, Orizio</v>
          </cell>
          <cell r="C3039" t="str">
            <v>28</v>
          </cell>
          <cell r="D3039" t="str">
            <v>30</v>
          </cell>
          <cell r="E3039" t="str">
            <v>Ne</v>
          </cell>
          <cell r="F3039">
            <v>30</v>
          </cell>
          <cell r="G3039" t="str">
            <v>1/30Ne RS Cotton Marl (B50)</v>
          </cell>
          <cell r="H3039">
            <v>21.25</v>
          </cell>
          <cell r="I3039">
            <v>2.8</v>
          </cell>
          <cell r="J3039">
            <v>2640</v>
          </cell>
          <cell r="K3039">
            <v>80</v>
          </cell>
          <cell r="L3039">
            <v>26</v>
          </cell>
          <cell r="M3039">
            <v>0.6</v>
          </cell>
          <cell r="N3039">
            <v>18.15830016</v>
          </cell>
          <cell r="O3039">
            <v>261.479522304</v>
          </cell>
        </row>
        <row r="3040">
          <cell r="A3040" t="str">
            <v>Y1-0133A</v>
          </cell>
          <cell r="B3040" t="str">
            <v>28gg, 30D, SJ, Orizio</v>
          </cell>
          <cell r="C3040" t="str">
            <v>28</v>
          </cell>
          <cell r="D3040" t="str">
            <v>30</v>
          </cell>
          <cell r="E3040" t="str">
            <v>Ne</v>
          </cell>
          <cell r="F3040">
            <v>30</v>
          </cell>
          <cell r="G3040" t="str">
            <v>1/30Ne RS Cotton Marl (B50)</v>
          </cell>
          <cell r="H3040">
            <v>21.25</v>
          </cell>
          <cell r="I3040">
            <v>2.8</v>
          </cell>
          <cell r="J3040">
            <v>2640</v>
          </cell>
          <cell r="K3040">
            <v>80</v>
          </cell>
          <cell r="L3040">
            <v>26</v>
          </cell>
          <cell r="M3040">
            <v>0.6</v>
          </cell>
          <cell r="N3040">
            <v>18.15830016</v>
          </cell>
          <cell r="O3040">
            <v>261.479522304</v>
          </cell>
        </row>
        <row r="3041">
          <cell r="A3041" t="str">
            <v>Y1-0134A</v>
          </cell>
          <cell r="B3041" t="str">
            <v>28gg, 30D, SJ, Santec</v>
          </cell>
          <cell r="C3041" t="str">
            <v>28</v>
          </cell>
          <cell r="D3041" t="str">
            <v>30</v>
          </cell>
          <cell r="E3041" t="str">
            <v>Ne</v>
          </cell>
          <cell r="F3041">
            <v>30</v>
          </cell>
          <cell r="G3041" t="str">
            <v>1/30Ne RS Dyed Cotton (Meroon - Y0802)</v>
          </cell>
          <cell r="H3041">
            <v>90</v>
          </cell>
          <cell r="I3041">
            <v>2.78</v>
          </cell>
          <cell r="J3041">
            <v>2640</v>
          </cell>
          <cell r="K3041">
            <v>90</v>
          </cell>
          <cell r="L3041">
            <v>26</v>
          </cell>
          <cell r="M3041">
            <v>0.6</v>
          </cell>
          <cell r="N3041">
            <v>20.282172767999999</v>
          </cell>
          <cell r="O3041">
            <v>292.06328785919999</v>
          </cell>
        </row>
        <row r="3042">
          <cell r="A3042" t="str">
            <v>Y1-0134A</v>
          </cell>
          <cell r="B3042" t="str">
            <v>28gg, 30D, SJ, Santec</v>
          </cell>
          <cell r="C3042" t="str">
            <v>28</v>
          </cell>
          <cell r="D3042" t="str">
            <v>30</v>
          </cell>
          <cell r="E3042" t="str">
            <v>Ne</v>
          </cell>
          <cell r="F3042">
            <v>30</v>
          </cell>
          <cell r="G3042" t="str">
            <v>1/30Ne RS Dyed Cotton (Meroon - Y0802)</v>
          </cell>
          <cell r="H3042">
            <v>90</v>
          </cell>
          <cell r="I3042">
            <v>2.78</v>
          </cell>
          <cell r="J3042">
            <v>2640</v>
          </cell>
          <cell r="K3042">
            <v>90</v>
          </cell>
          <cell r="L3042">
            <v>26</v>
          </cell>
          <cell r="M3042">
            <v>0.6</v>
          </cell>
          <cell r="N3042">
            <v>20.282172767999999</v>
          </cell>
          <cell r="O3042">
            <v>292.06328785919999</v>
          </cell>
        </row>
        <row r="3043">
          <cell r="A3043" t="str">
            <v>Y1-0134B</v>
          </cell>
          <cell r="B3043" t="str">
            <v>28gg, 30D, SJ, Santec</v>
          </cell>
          <cell r="C3043" t="str">
            <v>28</v>
          </cell>
          <cell r="D3043" t="str">
            <v>30</v>
          </cell>
          <cell r="E3043" t="str">
            <v>Ne</v>
          </cell>
          <cell r="F3043">
            <v>30</v>
          </cell>
          <cell r="G3043" t="str">
            <v>1/30Ne RS Dyed Cotton  (Green - Y0799)</v>
          </cell>
          <cell r="H3043">
            <v>90</v>
          </cell>
          <cell r="I3043">
            <v>2.78</v>
          </cell>
          <cell r="J3043">
            <v>2640</v>
          </cell>
          <cell r="K3043">
            <v>90</v>
          </cell>
          <cell r="L3043">
            <v>26</v>
          </cell>
          <cell r="M3043">
            <v>0.6</v>
          </cell>
          <cell r="N3043">
            <v>20.282172767999999</v>
          </cell>
          <cell r="O3043">
            <v>292.06328785919999</v>
          </cell>
        </row>
        <row r="3044">
          <cell r="A3044" t="str">
            <v>Y1-0134B</v>
          </cell>
          <cell r="B3044" t="str">
            <v>28gg, 30D, SJ, Santec</v>
          </cell>
          <cell r="C3044" t="str">
            <v>28</v>
          </cell>
          <cell r="D3044" t="str">
            <v>30</v>
          </cell>
          <cell r="E3044" t="str">
            <v>Ne</v>
          </cell>
          <cell r="F3044">
            <v>30</v>
          </cell>
          <cell r="G3044" t="str">
            <v>1/30Ne RS Dyed Cotton  (Green - Y0799)</v>
          </cell>
          <cell r="H3044">
            <v>90</v>
          </cell>
          <cell r="I3044">
            <v>2.78</v>
          </cell>
          <cell r="J3044">
            <v>2640</v>
          </cell>
          <cell r="K3044">
            <v>90</v>
          </cell>
          <cell r="L3044">
            <v>26</v>
          </cell>
          <cell r="M3044">
            <v>0.6</v>
          </cell>
          <cell r="N3044">
            <v>20.282172767999999</v>
          </cell>
          <cell r="O3044">
            <v>292.06328785919999</v>
          </cell>
        </row>
        <row r="3045">
          <cell r="A3045" t="str">
            <v>Y1-0136A</v>
          </cell>
          <cell r="B3045" t="str">
            <v>28gg, 30D, SJ, Orizio</v>
          </cell>
          <cell r="C3045" t="str">
            <v>28</v>
          </cell>
          <cell r="D3045" t="str">
            <v>26</v>
          </cell>
          <cell r="E3045" t="str">
            <v>Ne</v>
          </cell>
          <cell r="F3045">
            <v>26</v>
          </cell>
          <cell r="G3045" t="str">
            <v>1/26Ne RS Dyed Cotton (Cute pink - Y0776)</v>
          </cell>
          <cell r="H3045">
            <v>50</v>
          </cell>
          <cell r="I3045">
            <v>2.8</v>
          </cell>
          <cell r="J3045">
            <v>2640</v>
          </cell>
          <cell r="K3045">
            <v>74</v>
          </cell>
          <cell r="L3045">
            <v>26</v>
          </cell>
          <cell r="M3045">
            <v>0.6</v>
          </cell>
          <cell r="N3045">
            <v>19.380493439999999</v>
          </cell>
          <cell r="O3045">
            <v>279.07910553599999</v>
          </cell>
        </row>
        <row r="3046">
          <cell r="A3046" t="str">
            <v>Y1-0136A</v>
          </cell>
          <cell r="B3046" t="str">
            <v>28gg, 30D, SJ, Orizio</v>
          </cell>
          <cell r="C3046" t="str">
            <v>28</v>
          </cell>
          <cell r="D3046" t="str">
            <v>26</v>
          </cell>
          <cell r="E3046" t="str">
            <v>Ne</v>
          </cell>
          <cell r="F3046">
            <v>26</v>
          </cell>
          <cell r="G3046" t="str">
            <v>1/26Ne RS Dyed Cotton (Cute pink - Y0776)</v>
          </cell>
          <cell r="H3046">
            <v>50</v>
          </cell>
          <cell r="I3046">
            <v>2.8</v>
          </cell>
          <cell r="J3046">
            <v>2640</v>
          </cell>
          <cell r="K3046">
            <v>74</v>
          </cell>
          <cell r="L3046">
            <v>26</v>
          </cell>
          <cell r="M3046">
            <v>0.6</v>
          </cell>
          <cell r="N3046">
            <v>19.380493439999999</v>
          </cell>
          <cell r="O3046">
            <v>279.07910553599999</v>
          </cell>
        </row>
        <row r="3047">
          <cell r="A3047" t="str">
            <v>Y1-0137A</v>
          </cell>
          <cell r="B3047" t="str">
            <v>28gg, 30D, SJ, Santec</v>
          </cell>
          <cell r="C3047" t="str">
            <v>28</v>
          </cell>
          <cell r="D3047" t="str">
            <v>26</v>
          </cell>
          <cell r="E3047" t="str">
            <v>Ne</v>
          </cell>
          <cell r="F3047">
            <v>26</v>
          </cell>
          <cell r="G3047" t="str">
            <v>1/26Ne RS Dyed Cotton (Cute pink - Y0776)</v>
          </cell>
          <cell r="H3047">
            <v>100</v>
          </cell>
          <cell r="I3047">
            <v>2.8</v>
          </cell>
          <cell r="J3047">
            <v>2640</v>
          </cell>
          <cell r="K3047">
            <v>90</v>
          </cell>
          <cell r="L3047">
            <v>26</v>
          </cell>
          <cell r="M3047">
            <v>0.6</v>
          </cell>
          <cell r="N3047">
            <v>23.5708704</v>
          </cell>
          <cell r="O3047">
            <v>339.42053376000001</v>
          </cell>
        </row>
        <row r="3048">
          <cell r="A3048" t="str">
            <v>Y1-0137B</v>
          </cell>
          <cell r="B3048" t="str">
            <v>28gg, 30D, SJ, Santec</v>
          </cell>
          <cell r="C3048" t="str">
            <v>28</v>
          </cell>
          <cell r="D3048" t="str">
            <v>26</v>
          </cell>
          <cell r="E3048" t="str">
            <v>Ne</v>
          </cell>
          <cell r="F3048">
            <v>26</v>
          </cell>
          <cell r="G3048" t="str">
            <v>1/26Ne Rs Dyed Cotton (ANTIQUE GREEN ,Y-0753)</v>
          </cell>
          <cell r="H3048">
            <v>100</v>
          </cell>
          <cell r="I3048">
            <v>2.8</v>
          </cell>
          <cell r="J3048">
            <v>2640</v>
          </cell>
          <cell r="K3048">
            <v>90</v>
          </cell>
          <cell r="L3048">
            <v>26</v>
          </cell>
          <cell r="M3048">
            <v>0.6</v>
          </cell>
          <cell r="N3048">
            <v>23.5708704</v>
          </cell>
          <cell r="O3048">
            <v>339.42053376000001</v>
          </cell>
        </row>
        <row r="3049">
          <cell r="A3049" t="str">
            <v>Y1-0138A</v>
          </cell>
          <cell r="B3049" t="str">
            <v>24gg, 30D, SJ, Orizio</v>
          </cell>
          <cell r="C3049" t="str">
            <v>24</v>
          </cell>
          <cell r="D3049" t="str">
            <v>20</v>
          </cell>
          <cell r="E3049" t="str">
            <v>Ne</v>
          </cell>
          <cell r="F3049">
            <v>20</v>
          </cell>
          <cell r="G3049" t="str">
            <v>1/20Ne RS Dyed Cotton (Optic white - Y0830)</v>
          </cell>
          <cell r="H3049">
            <v>50</v>
          </cell>
          <cell r="I3049">
            <v>3.3</v>
          </cell>
          <cell r="J3049">
            <v>2220</v>
          </cell>
          <cell r="K3049">
            <v>90</v>
          </cell>
          <cell r="L3049">
            <v>26</v>
          </cell>
          <cell r="M3049">
            <v>0.6</v>
          </cell>
          <cell r="N3049">
            <v>30.368541059999998</v>
          </cell>
          <cell r="O3049">
            <v>437.30699126399998</v>
          </cell>
        </row>
        <row r="3050">
          <cell r="A3050" t="str">
            <v>Y1-0138A</v>
          </cell>
          <cell r="B3050" t="str">
            <v>24gg, 30D, SJ, Orizio</v>
          </cell>
          <cell r="C3050" t="str">
            <v>24</v>
          </cell>
          <cell r="D3050" t="str">
            <v>20</v>
          </cell>
          <cell r="E3050" t="str">
            <v>Ne</v>
          </cell>
          <cell r="F3050">
            <v>20</v>
          </cell>
          <cell r="G3050" t="str">
            <v>1/20Ne RS Dyed Cotton (Optic white - Y0830)</v>
          </cell>
          <cell r="H3050">
            <v>50</v>
          </cell>
          <cell r="I3050">
            <v>3.3</v>
          </cell>
          <cell r="J3050">
            <v>2220</v>
          </cell>
          <cell r="K3050">
            <v>90</v>
          </cell>
          <cell r="L3050">
            <v>26</v>
          </cell>
          <cell r="M3050">
            <v>0.6</v>
          </cell>
          <cell r="N3050">
            <v>30.368541059999998</v>
          </cell>
          <cell r="O3050">
            <v>437.30699126399998</v>
          </cell>
        </row>
        <row r="3051">
          <cell r="A3051" t="str">
            <v>Y1-0139A</v>
          </cell>
          <cell r="B3051" t="str">
            <v>28gg, 30D, SJ, Auto Stripe, PUILUNG KSCS6</v>
          </cell>
          <cell r="C3051" t="str">
            <v>28</v>
          </cell>
          <cell r="D3051" t="str">
            <v>26</v>
          </cell>
          <cell r="E3051" t="str">
            <v>Ne</v>
          </cell>
          <cell r="F3051">
            <v>26</v>
          </cell>
          <cell r="G3051" t="str">
            <v>1/26Ne RS Dyed Cotton (Leaf Green - Y0833)</v>
          </cell>
          <cell r="H3051">
            <v>40.83</v>
          </cell>
          <cell r="I3051">
            <v>2.8</v>
          </cell>
          <cell r="J3051">
            <v>2520</v>
          </cell>
          <cell r="K3051">
            <v>42</v>
          </cell>
          <cell r="L3051">
            <v>15</v>
          </cell>
          <cell r="M3051">
            <v>0.5</v>
          </cell>
          <cell r="N3051">
            <v>6.0575488615384607</v>
          </cell>
          <cell r="O3051">
            <v>72.690586338461529</v>
          </cell>
        </row>
        <row r="3052">
          <cell r="A3052" t="str">
            <v>Y1-0139A</v>
          </cell>
          <cell r="B3052" t="str">
            <v>28gg, 30D, SJ, Auto Stripe, PUILUNG KSCS6</v>
          </cell>
          <cell r="C3052" t="str">
            <v>28</v>
          </cell>
          <cell r="D3052" t="str">
            <v>26</v>
          </cell>
          <cell r="E3052" t="str">
            <v>Ne</v>
          </cell>
          <cell r="F3052">
            <v>26</v>
          </cell>
          <cell r="G3052" t="str">
            <v>1/26Ne RS Dyed Cotton (Leaf Green - Y0833)</v>
          </cell>
          <cell r="H3052">
            <v>40.83</v>
          </cell>
          <cell r="I3052">
            <v>2.8</v>
          </cell>
          <cell r="J3052">
            <v>2520</v>
          </cell>
          <cell r="K3052">
            <v>42</v>
          </cell>
          <cell r="L3052">
            <v>15</v>
          </cell>
          <cell r="M3052">
            <v>0.5</v>
          </cell>
          <cell r="N3052">
            <v>6.0575488615384607</v>
          </cell>
          <cell r="O3052">
            <v>72.690586338461529</v>
          </cell>
        </row>
        <row r="3053">
          <cell r="A3053" t="str">
            <v>Y1-0139A</v>
          </cell>
          <cell r="B3053" t="str">
            <v>28gg, 30D, SJ, Auto Stripe, PUILUNG KSCS6</v>
          </cell>
          <cell r="C3053" t="str">
            <v>28</v>
          </cell>
          <cell r="D3053" t="str">
            <v>26</v>
          </cell>
          <cell r="E3053" t="str">
            <v>Ne</v>
          </cell>
          <cell r="F3053">
            <v>26</v>
          </cell>
          <cell r="G3053" t="str">
            <v>1/26Ne RS Dyed Cotton (Leaf Green - Y0833)</v>
          </cell>
          <cell r="H3053">
            <v>40.83</v>
          </cell>
          <cell r="I3053">
            <v>2.8</v>
          </cell>
          <cell r="J3053">
            <v>2520</v>
          </cell>
          <cell r="K3053">
            <v>42</v>
          </cell>
          <cell r="L3053">
            <v>15</v>
          </cell>
          <cell r="M3053">
            <v>0.5</v>
          </cell>
          <cell r="N3053">
            <v>6.0575488615384607</v>
          </cell>
          <cell r="O3053">
            <v>72.690586338461529</v>
          </cell>
        </row>
        <row r="3054">
          <cell r="A3054" t="str">
            <v>Y1-0139A</v>
          </cell>
          <cell r="B3054" t="str">
            <v>28gg, 30D, SJ, Auto Stripe, PUILUNG KSCS6</v>
          </cell>
          <cell r="C3054" t="str">
            <v>28</v>
          </cell>
          <cell r="D3054" t="str">
            <v>26</v>
          </cell>
          <cell r="E3054" t="str">
            <v>Ne</v>
          </cell>
          <cell r="F3054">
            <v>26</v>
          </cell>
          <cell r="G3054" t="str">
            <v>1/26Ne RS Dyed Cotton (Leaf Green - Y0833)</v>
          </cell>
          <cell r="H3054">
            <v>40.83</v>
          </cell>
          <cell r="I3054">
            <v>2.8</v>
          </cell>
          <cell r="J3054">
            <v>2520</v>
          </cell>
          <cell r="K3054">
            <v>42</v>
          </cell>
          <cell r="L3054">
            <v>15</v>
          </cell>
          <cell r="M3054">
            <v>0.5</v>
          </cell>
          <cell r="N3054">
            <v>6.0575488615384607</v>
          </cell>
          <cell r="O3054">
            <v>72.690586338461529</v>
          </cell>
        </row>
        <row r="3055">
          <cell r="A3055" t="str">
            <v>Y1-0139A</v>
          </cell>
          <cell r="B3055" t="str">
            <v>28gg, 30D, SJ, Auto Stripe, PUILUNG KSCS6</v>
          </cell>
          <cell r="C3055" t="str">
            <v>28</v>
          </cell>
          <cell r="D3055" t="str">
            <v>26</v>
          </cell>
          <cell r="E3055" t="str">
            <v>Ne</v>
          </cell>
          <cell r="F3055">
            <v>26</v>
          </cell>
          <cell r="G3055" t="str">
            <v>1/26Ne RS Dyed Cotton (Leaf Green - Y0833)</v>
          </cell>
          <cell r="H3055">
            <v>40.83</v>
          </cell>
          <cell r="I3055">
            <v>2.8</v>
          </cell>
          <cell r="J3055">
            <v>2520</v>
          </cell>
          <cell r="K3055">
            <v>42</v>
          </cell>
          <cell r="L3055">
            <v>15</v>
          </cell>
          <cell r="M3055">
            <v>0.5</v>
          </cell>
          <cell r="N3055">
            <v>6.0575488615384607</v>
          </cell>
          <cell r="O3055">
            <v>72.690586338461529</v>
          </cell>
        </row>
        <row r="3056">
          <cell r="A3056" t="str">
            <v>Y1-0140A</v>
          </cell>
          <cell r="B3056" t="str">
            <v>28gg, 30D, SJ, Auto Stripe, PUILUNG KSCS6</v>
          </cell>
          <cell r="C3056" t="str">
            <v>28</v>
          </cell>
          <cell r="D3056" t="str">
            <v>26</v>
          </cell>
          <cell r="E3056" t="str">
            <v>Ne</v>
          </cell>
          <cell r="F3056">
            <v>26</v>
          </cell>
          <cell r="G3056" t="str">
            <v>1/26Ne RS Dyed Cotton (Green MSCI63220A - Y0839)</v>
          </cell>
          <cell r="H3056">
            <v>80</v>
          </cell>
          <cell r="I3056">
            <v>2.8</v>
          </cell>
          <cell r="J3056">
            <v>2520</v>
          </cell>
          <cell r="K3056">
            <v>37</v>
          </cell>
          <cell r="L3056">
            <v>15</v>
          </cell>
          <cell r="M3056">
            <v>0.5</v>
          </cell>
          <cell r="N3056">
            <v>5.3364120923076914</v>
          </cell>
          <cell r="O3056">
            <v>64.036945107692304</v>
          </cell>
        </row>
        <row r="3057">
          <cell r="A3057" t="str">
            <v>Y1-0140A</v>
          </cell>
          <cell r="B3057" t="str">
            <v>28gg, 30D, SJ, Auto Stripe, PUILUNG KSCS6</v>
          </cell>
          <cell r="C3057" t="str">
            <v>28</v>
          </cell>
          <cell r="D3057" t="str">
            <v>26</v>
          </cell>
          <cell r="E3057" t="str">
            <v>Ne</v>
          </cell>
          <cell r="F3057">
            <v>26</v>
          </cell>
          <cell r="G3057" t="str">
            <v>1/26Ne RS Dyed Cotton (Green MSCI63220A - Y0839)</v>
          </cell>
          <cell r="H3057">
            <v>80</v>
          </cell>
          <cell r="I3057">
            <v>2.8</v>
          </cell>
          <cell r="J3057">
            <v>2520</v>
          </cell>
          <cell r="K3057">
            <v>37</v>
          </cell>
          <cell r="L3057">
            <v>15</v>
          </cell>
          <cell r="M3057">
            <v>0.5</v>
          </cell>
          <cell r="N3057">
            <v>5.3364120923076914</v>
          </cell>
          <cell r="O3057">
            <v>64.036945107692304</v>
          </cell>
        </row>
        <row r="3058">
          <cell r="A3058" t="str">
            <v>Y1-0140A</v>
          </cell>
          <cell r="B3058" t="str">
            <v>28gg, 30D, SJ, Auto Stripe, PUILUNG KSCS6</v>
          </cell>
          <cell r="C3058" t="str">
            <v>28</v>
          </cell>
          <cell r="D3058" t="str">
            <v>26</v>
          </cell>
          <cell r="E3058" t="str">
            <v>Ne</v>
          </cell>
          <cell r="F3058">
            <v>26</v>
          </cell>
          <cell r="G3058" t="str">
            <v>1/26Ne RS Dyed Cotton (Green MSCI63220A - Y0839)</v>
          </cell>
          <cell r="H3058">
            <v>80</v>
          </cell>
          <cell r="I3058">
            <v>2.8</v>
          </cell>
          <cell r="J3058">
            <v>2520</v>
          </cell>
          <cell r="K3058">
            <v>37</v>
          </cell>
          <cell r="L3058">
            <v>15</v>
          </cell>
          <cell r="M3058">
            <v>0.5</v>
          </cell>
          <cell r="N3058">
            <v>5.3364120923076914</v>
          </cell>
          <cell r="O3058">
            <v>64.036945107692304</v>
          </cell>
        </row>
        <row r="3059">
          <cell r="A3059" t="str">
            <v>Y1-0140A</v>
          </cell>
          <cell r="B3059" t="str">
            <v>28gg, 30D, SJ, Auto Stripe, PUILUNG KSCS6</v>
          </cell>
          <cell r="C3059" t="str">
            <v>28</v>
          </cell>
          <cell r="D3059" t="str">
            <v>26</v>
          </cell>
          <cell r="E3059" t="str">
            <v>Ne</v>
          </cell>
          <cell r="F3059">
            <v>26</v>
          </cell>
          <cell r="G3059" t="str">
            <v>1/26Ne RS Dyed Cotton (Green MSCI63220A - Y0839)</v>
          </cell>
          <cell r="H3059">
            <v>80</v>
          </cell>
          <cell r="I3059">
            <v>2.8</v>
          </cell>
          <cell r="J3059">
            <v>2520</v>
          </cell>
          <cell r="K3059">
            <v>37</v>
          </cell>
          <cell r="L3059">
            <v>15</v>
          </cell>
          <cell r="M3059">
            <v>0.5</v>
          </cell>
          <cell r="N3059">
            <v>5.3364120923076914</v>
          </cell>
          <cell r="O3059">
            <v>64.036945107692304</v>
          </cell>
        </row>
        <row r="3060">
          <cell r="A3060" t="str">
            <v>Y1-0140A</v>
          </cell>
          <cell r="B3060" t="str">
            <v>28gg, 30D, SJ, Auto Stripe, PUILUNG KSCS6</v>
          </cell>
          <cell r="C3060" t="str">
            <v>28</v>
          </cell>
          <cell r="D3060" t="str">
            <v>26</v>
          </cell>
          <cell r="E3060" t="str">
            <v>Ne</v>
          </cell>
          <cell r="F3060">
            <v>26</v>
          </cell>
          <cell r="G3060" t="str">
            <v>1/26Ne RS Dyed Cotton (Green MSCI63220A - Y0839)</v>
          </cell>
          <cell r="H3060">
            <v>80</v>
          </cell>
          <cell r="I3060">
            <v>2.8</v>
          </cell>
          <cell r="J3060">
            <v>2520</v>
          </cell>
          <cell r="K3060">
            <v>37</v>
          </cell>
          <cell r="L3060">
            <v>15</v>
          </cell>
          <cell r="M3060">
            <v>0.5</v>
          </cell>
          <cell r="N3060">
            <v>5.3364120923076914</v>
          </cell>
          <cell r="O3060">
            <v>64.036945107692304</v>
          </cell>
        </row>
        <row r="3061">
          <cell r="A3061" t="str">
            <v>Y1-0141A</v>
          </cell>
          <cell r="B3061" t="str">
            <v>18gg, 30D, SJ, Auto Stripe, PUILUNG KSCS6</v>
          </cell>
          <cell r="C3061" t="str">
            <v>18</v>
          </cell>
          <cell r="D3061" t="str">
            <v>32</v>
          </cell>
          <cell r="E3061" t="str">
            <v>Ne</v>
          </cell>
          <cell r="F3061">
            <v>32</v>
          </cell>
          <cell r="G3061" t="str">
            <v>2/32Ne RS Dyed Cotton (Dk Purple MSCI - Y1315)</v>
          </cell>
          <cell r="H3061">
            <v>11.42</v>
          </cell>
          <cell r="I3061">
            <v>3.55</v>
          </cell>
          <cell r="J3061">
            <v>1740</v>
          </cell>
          <cell r="K3061">
            <v>40</v>
          </cell>
          <cell r="L3061">
            <v>15</v>
          </cell>
          <cell r="M3061">
            <v>0.5</v>
          </cell>
          <cell r="N3061">
            <v>4.1034583124999999</v>
          </cell>
          <cell r="O3061">
            <v>49.241499750000003</v>
          </cell>
        </row>
        <row r="3062">
          <cell r="A3062" t="str">
            <v>Y1-0141A</v>
          </cell>
          <cell r="B3062" t="str">
            <v>18gg, 30D, SJ, Auto Stripe, PUILUNG KSCS6</v>
          </cell>
          <cell r="C3062" t="str">
            <v>18</v>
          </cell>
          <cell r="D3062" t="str">
            <v>32</v>
          </cell>
          <cell r="E3062" t="str">
            <v>Ne</v>
          </cell>
          <cell r="F3062">
            <v>32</v>
          </cell>
          <cell r="G3062" t="str">
            <v>2/32Ne RS Dyed Cotton (Dk Purple MSCI - Y1315)</v>
          </cell>
          <cell r="H3062">
            <v>11.42</v>
          </cell>
          <cell r="I3062">
            <v>3.55</v>
          </cell>
          <cell r="J3062">
            <v>1740</v>
          </cell>
          <cell r="K3062">
            <v>40</v>
          </cell>
          <cell r="L3062">
            <v>15</v>
          </cell>
          <cell r="M3062">
            <v>0.5</v>
          </cell>
          <cell r="N3062">
            <v>4.1034583124999999</v>
          </cell>
          <cell r="O3062">
            <v>49.241499750000003</v>
          </cell>
        </row>
        <row r="3063">
          <cell r="A3063" t="str">
            <v>Y1-0141A</v>
          </cell>
          <cell r="B3063" t="str">
            <v>18gg, 30D, SJ, Auto Stripe, PUILUNG KSCS6</v>
          </cell>
          <cell r="C3063" t="str">
            <v>18</v>
          </cell>
          <cell r="D3063" t="str">
            <v>32</v>
          </cell>
          <cell r="E3063" t="str">
            <v>Ne</v>
          </cell>
          <cell r="F3063">
            <v>32</v>
          </cell>
          <cell r="G3063" t="str">
            <v>2/32Ne RS Dyed Cotton (Dk Purple MSCI - Y1315)</v>
          </cell>
          <cell r="H3063">
            <v>11.42</v>
          </cell>
          <cell r="I3063">
            <v>3.55</v>
          </cell>
          <cell r="J3063">
            <v>1740</v>
          </cell>
          <cell r="K3063">
            <v>40</v>
          </cell>
          <cell r="L3063">
            <v>15</v>
          </cell>
          <cell r="M3063">
            <v>0.5</v>
          </cell>
          <cell r="N3063">
            <v>4.1034583124999999</v>
          </cell>
          <cell r="O3063">
            <v>49.241499750000003</v>
          </cell>
        </row>
        <row r="3064">
          <cell r="A3064" t="str">
            <v>Y1-0141A</v>
          </cell>
          <cell r="B3064" t="str">
            <v>18gg, 30D, SJ, Auto Stripe, PUILUNG KSCS6</v>
          </cell>
          <cell r="C3064" t="str">
            <v>18</v>
          </cell>
          <cell r="D3064" t="str">
            <v>32</v>
          </cell>
          <cell r="E3064" t="str">
            <v>Ne</v>
          </cell>
          <cell r="F3064">
            <v>32</v>
          </cell>
          <cell r="G3064" t="str">
            <v>2/32Ne RS Dyed Cotton (Dk Purple MSCI - Y1315)</v>
          </cell>
          <cell r="H3064">
            <v>11.42</v>
          </cell>
          <cell r="I3064">
            <v>3.55</v>
          </cell>
          <cell r="J3064">
            <v>1740</v>
          </cell>
          <cell r="K3064">
            <v>40</v>
          </cell>
          <cell r="L3064">
            <v>15</v>
          </cell>
          <cell r="M3064">
            <v>0.5</v>
          </cell>
          <cell r="N3064">
            <v>4.1034583124999999</v>
          </cell>
          <cell r="O3064">
            <v>49.241499750000003</v>
          </cell>
        </row>
        <row r="3065">
          <cell r="A3065" t="str">
            <v>Y1-0141A</v>
          </cell>
          <cell r="B3065" t="str">
            <v>18gg, 30D, SJ, Auto Stripe, PUILUNG KSCS6</v>
          </cell>
          <cell r="C3065" t="str">
            <v>18</v>
          </cell>
          <cell r="D3065" t="str">
            <v>32</v>
          </cell>
          <cell r="E3065" t="str">
            <v>Ne</v>
          </cell>
          <cell r="F3065">
            <v>32</v>
          </cell>
          <cell r="G3065" t="str">
            <v>2/32Ne RS Dyed Cotton (Dk Purple MSCI - Y1315)</v>
          </cell>
          <cell r="H3065">
            <v>11.42</v>
          </cell>
          <cell r="I3065">
            <v>3.55</v>
          </cell>
          <cell r="J3065">
            <v>1740</v>
          </cell>
          <cell r="K3065">
            <v>40</v>
          </cell>
          <cell r="L3065">
            <v>15</v>
          </cell>
          <cell r="M3065">
            <v>0.5</v>
          </cell>
          <cell r="N3065">
            <v>4.1034583124999999</v>
          </cell>
          <cell r="O3065">
            <v>49.241499750000003</v>
          </cell>
        </row>
        <row r="3066">
          <cell r="A3066" t="str">
            <v>Y1-0141A</v>
          </cell>
          <cell r="B3066" t="str">
            <v>18gg, 30D, SJ, Auto Stripe, PUILUNG KSCS6</v>
          </cell>
          <cell r="C3066" t="str">
            <v>18</v>
          </cell>
          <cell r="D3066" t="str">
            <v>32</v>
          </cell>
          <cell r="E3066" t="str">
            <v>Ne</v>
          </cell>
          <cell r="F3066">
            <v>32</v>
          </cell>
          <cell r="G3066" t="str">
            <v>2/32Ne RS Dyed Cotton (Dk Purple MSCI - Y1315)</v>
          </cell>
          <cell r="H3066">
            <v>11.42</v>
          </cell>
          <cell r="I3066">
            <v>3.55</v>
          </cell>
          <cell r="J3066">
            <v>1740</v>
          </cell>
          <cell r="K3066">
            <v>40</v>
          </cell>
          <cell r="L3066">
            <v>15</v>
          </cell>
          <cell r="M3066">
            <v>0.5</v>
          </cell>
          <cell r="N3066">
            <v>4.1034583124999999</v>
          </cell>
          <cell r="O3066">
            <v>49.241499750000003</v>
          </cell>
        </row>
        <row r="3067">
          <cell r="A3067" t="str">
            <v>Y1-0141A</v>
          </cell>
          <cell r="B3067" t="str">
            <v>18gg, 30D, SJ, Auto Stripe, PUILUNG KSCS6</v>
          </cell>
          <cell r="C3067" t="str">
            <v>18</v>
          </cell>
          <cell r="D3067" t="str">
            <v>32</v>
          </cell>
          <cell r="E3067" t="str">
            <v>Ne</v>
          </cell>
          <cell r="F3067">
            <v>32</v>
          </cell>
          <cell r="G3067" t="str">
            <v>2/32Ne RS Dyed Cotton (Dk Purple MSCI - Y1315)</v>
          </cell>
          <cell r="H3067">
            <v>11.42</v>
          </cell>
          <cell r="I3067">
            <v>3.55</v>
          </cell>
          <cell r="J3067">
            <v>1740</v>
          </cell>
          <cell r="K3067">
            <v>40</v>
          </cell>
          <cell r="L3067">
            <v>15</v>
          </cell>
          <cell r="M3067">
            <v>0.5</v>
          </cell>
          <cell r="N3067">
            <v>4.1034583124999999</v>
          </cell>
          <cell r="O3067">
            <v>49.241499750000003</v>
          </cell>
        </row>
        <row r="3068">
          <cell r="A3068" t="str">
            <v>Y1-0142A</v>
          </cell>
          <cell r="B3068" t="str">
            <v>28gg, 30D, SJ, Orizio</v>
          </cell>
          <cell r="C3068" t="str">
            <v>28</v>
          </cell>
          <cell r="D3068" t="str">
            <v>26</v>
          </cell>
          <cell r="E3068" t="str">
            <v>Ne</v>
          </cell>
          <cell r="F3068">
            <v>26</v>
          </cell>
          <cell r="G3068" t="str">
            <v>1/26Ne RS Dyed Cotton (Royal Blue - Y0809)</v>
          </cell>
          <cell r="H3068">
            <v>50</v>
          </cell>
          <cell r="I3068">
            <v>2.8</v>
          </cell>
          <cell r="J3068">
            <v>2640</v>
          </cell>
          <cell r="K3068">
            <v>56</v>
          </cell>
          <cell r="L3068">
            <v>26</v>
          </cell>
          <cell r="M3068">
            <v>0.6</v>
          </cell>
          <cell r="N3068">
            <v>14.666319359999997</v>
          </cell>
          <cell r="O3068">
            <v>211.19499878399995</v>
          </cell>
        </row>
        <row r="3069">
          <cell r="A3069" t="str">
            <v>Y1-0142A</v>
          </cell>
          <cell r="B3069" t="str">
            <v>28gg, 30D, SJ, Orizio</v>
          </cell>
          <cell r="C3069" t="str">
            <v>28</v>
          </cell>
          <cell r="D3069" t="str">
            <v>26</v>
          </cell>
          <cell r="E3069" t="str">
            <v>Ne</v>
          </cell>
          <cell r="F3069">
            <v>26</v>
          </cell>
          <cell r="G3069" t="str">
            <v>1/26Ne RS Dyed Cotton (Royal Blue - Y0809)</v>
          </cell>
          <cell r="H3069">
            <v>50</v>
          </cell>
          <cell r="I3069">
            <v>2.8</v>
          </cell>
          <cell r="J3069">
            <v>2640</v>
          </cell>
          <cell r="K3069">
            <v>56</v>
          </cell>
          <cell r="L3069">
            <v>26</v>
          </cell>
          <cell r="M3069">
            <v>0.6</v>
          </cell>
          <cell r="N3069">
            <v>14.666319359999997</v>
          </cell>
          <cell r="O3069">
            <v>211.19499878399995</v>
          </cell>
        </row>
        <row r="3070">
          <cell r="A3070" t="str">
            <v>Y1-0143A</v>
          </cell>
          <cell r="B3070" t="str">
            <v>18gg, 30D, SJ, Auto Stripe, PUILUNG KSCS6</v>
          </cell>
          <cell r="C3070" t="str">
            <v>18</v>
          </cell>
          <cell r="D3070" t="str">
            <v>24</v>
          </cell>
          <cell r="E3070" t="str">
            <v>Ne</v>
          </cell>
          <cell r="F3070">
            <v>24</v>
          </cell>
          <cell r="G3070" t="str">
            <v>2/24Ne RS Dyed Cotton (Yellow MSCI62934 - Y0845)</v>
          </cell>
          <cell r="H3070">
            <v>2.38</v>
          </cell>
          <cell r="I3070">
            <v>3.6</v>
          </cell>
          <cell r="J3070">
            <v>1740</v>
          </cell>
          <cell r="K3070">
            <v>42</v>
          </cell>
          <cell r="L3070">
            <v>15</v>
          </cell>
          <cell r="M3070">
            <v>0.5</v>
          </cell>
          <cell r="N3070">
            <v>5.8257548999999997</v>
          </cell>
          <cell r="O3070">
            <v>69.909058799999997</v>
          </cell>
        </row>
        <row r="3071">
          <cell r="A3071" t="str">
            <v>Y1-0143A</v>
          </cell>
          <cell r="B3071" t="str">
            <v>18gg, 30D, SJ, Auto Stripe, PUILUNG KSCS6</v>
          </cell>
          <cell r="C3071" t="str">
            <v>18</v>
          </cell>
          <cell r="D3071" t="str">
            <v>24</v>
          </cell>
          <cell r="E3071" t="str">
            <v>Ne</v>
          </cell>
          <cell r="F3071">
            <v>24</v>
          </cell>
          <cell r="G3071" t="str">
            <v>2/24Ne RS Dyed Cotton (Yellow MSCI62934 - Y0845)</v>
          </cell>
          <cell r="H3071">
            <v>2.38</v>
          </cell>
          <cell r="I3071">
            <v>3.6</v>
          </cell>
          <cell r="J3071">
            <v>1740</v>
          </cell>
          <cell r="K3071">
            <v>42</v>
          </cell>
          <cell r="L3071">
            <v>15</v>
          </cell>
          <cell r="M3071">
            <v>0.5</v>
          </cell>
          <cell r="N3071">
            <v>5.8257548999999997</v>
          </cell>
          <cell r="O3071">
            <v>69.909058799999997</v>
          </cell>
        </row>
        <row r="3072">
          <cell r="A3072" t="str">
            <v>Y1-0143A</v>
          </cell>
          <cell r="B3072" t="str">
            <v>18gg, 30D, SJ, Auto Stripe, PUILUNG KSCS6</v>
          </cell>
          <cell r="C3072" t="str">
            <v>18</v>
          </cell>
          <cell r="D3072" t="str">
            <v>24</v>
          </cell>
          <cell r="E3072" t="str">
            <v>Ne</v>
          </cell>
          <cell r="F3072">
            <v>24</v>
          </cell>
          <cell r="G3072" t="str">
            <v>2/24Ne RS Dyed Cotton (Yellow MSCI62934 - Y0845)</v>
          </cell>
          <cell r="H3072">
            <v>2.38</v>
          </cell>
          <cell r="I3072">
            <v>3.6</v>
          </cell>
          <cell r="J3072">
            <v>1740</v>
          </cell>
          <cell r="K3072">
            <v>42</v>
          </cell>
          <cell r="L3072">
            <v>15</v>
          </cell>
          <cell r="M3072">
            <v>0.5</v>
          </cell>
          <cell r="N3072">
            <v>5.8257548999999997</v>
          </cell>
          <cell r="O3072">
            <v>69.909058799999997</v>
          </cell>
        </row>
        <row r="3073">
          <cell r="A3073" t="str">
            <v>Y1-0143A</v>
          </cell>
          <cell r="B3073" t="str">
            <v>18gg, 30D, SJ, Auto Stripe, PUILUNG KSCS6</v>
          </cell>
          <cell r="C3073" t="str">
            <v>18</v>
          </cell>
          <cell r="D3073" t="str">
            <v>24</v>
          </cell>
          <cell r="E3073" t="str">
            <v>Ne</v>
          </cell>
          <cell r="F3073">
            <v>24</v>
          </cell>
          <cell r="G3073" t="str">
            <v>2/24Ne RS Dyed Cotton (Yellow MSCI62934 - Y0845)</v>
          </cell>
          <cell r="H3073">
            <v>2.38</v>
          </cell>
          <cell r="I3073">
            <v>3.6</v>
          </cell>
          <cell r="J3073">
            <v>1740</v>
          </cell>
          <cell r="K3073">
            <v>42</v>
          </cell>
          <cell r="L3073">
            <v>15</v>
          </cell>
          <cell r="M3073">
            <v>0.5</v>
          </cell>
          <cell r="N3073">
            <v>5.8257548999999997</v>
          </cell>
          <cell r="O3073">
            <v>69.909058799999997</v>
          </cell>
        </row>
        <row r="3074">
          <cell r="A3074" t="str">
            <v>Y1-0143A</v>
          </cell>
          <cell r="B3074" t="str">
            <v>18gg, 30D, SJ, Auto Stripe, PUILUNG KSCS6</v>
          </cell>
          <cell r="C3074" t="str">
            <v>18</v>
          </cell>
          <cell r="D3074" t="str">
            <v>24</v>
          </cell>
          <cell r="E3074" t="str">
            <v>Ne</v>
          </cell>
          <cell r="F3074">
            <v>24</v>
          </cell>
          <cell r="G3074" t="str">
            <v>2/24Ne RS Dyed Cotton (Yellow MSCI62934 - Y0845)</v>
          </cell>
          <cell r="H3074">
            <v>2.38</v>
          </cell>
          <cell r="I3074">
            <v>3.6</v>
          </cell>
          <cell r="J3074">
            <v>1740</v>
          </cell>
          <cell r="K3074">
            <v>42</v>
          </cell>
          <cell r="L3074">
            <v>15</v>
          </cell>
          <cell r="M3074">
            <v>0.5</v>
          </cell>
          <cell r="N3074">
            <v>5.8257548999999997</v>
          </cell>
          <cell r="O3074">
            <v>69.909058799999997</v>
          </cell>
        </row>
        <row r="3075">
          <cell r="A3075" t="str">
            <v>Y1-0143A</v>
          </cell>
          <cell r="B3075" t="str">
            <v>18gg, 30D, SJ, Auto Stripe, PUILUNG KSCS6</v>
          </cell>
          <cell r="C3075" t="str">
            <v>18</v>
          </cell>
          <cell r="D3075" t="str">
            <v>24</v>
          </cell>
          <cell r="E3075" t="str">
            <v>Ne</v>
          </cell>
          <cell r="F3075">
            <v>24</v>
          </cell>
          <cell r="G3075" t="str">
            <v>2/24Ne RS Dyed Cotton (Yellow MSCI62934 - Y0845)</v>
          </cell>
          <cell r="H3075">
            <v>2.38</v>
          </cell>
          <cell r="I3075">
            <v>3.6</v>
          </cell>
          <cell r="J3075">
            <v>1740</v>
          </cell>
          <cell r="K3075">
            <v>42</v>
          </cell>
          <cell r="L3075">
            <v>15</v>
          </cell>
          <cell r="M3075">
            <v>0.5</v>
          </cell>
          <cell r="N3075">
            <v>5.8257548999999997</v>
          </cell>
          <cell r="O3075">
            <v>69.909058799999997</v>
          </cell>
        </row>
        <row r="3076">
          <cell r="A3076" t="str">
            <v>Y1-0144A</v>
          </cell>
          <cell r="B3076" t="str">
            <v>18gg, 30D, SJ, Auto Stripe, PUILUNG KSCS6</v>
          </cell>
          <cell r="C3076" t="str">
            <v>18</v>
          </cell>
          <cell r="D3076" t="str">
            <v>24</v>
          </cell>
          <cell r="E3076" t="str">
            <v>Ne</v>
          </cell>
          <cell r="F3076">
            <v>24</v>
          </cell>
          <cell r="G3076" t="str">
            <v>2/24Ne RS Dyed Cotton (Lt Navy - Y0868)</v>
          </cell>
          <cell r="H3076">
            <v>3.5</v>
          </cell>
          <cell r="I3076">
            <v>3.6</v>
          </cell>
          <cell r="J3076">
            <v>1740</v>
          </cell>
          <cell r="K3076">
            <v>40</v>
          </cell>
          <cell r="L3076">
            <v>15</v>
          </cell>
          <cell r="M3076">
            <v>0.5</v>
          </cell>
          <cell r="N3076">
            <v>5.5483380000000002</v>
          </cell>
          <cell r="O3076">
            <v>66.580055999999999</v>
          </cell>
        </row>
        <row r="3077">
          <cell r="A3077" t="str">
            <v>Y1-0144A</v>
          </cell>
          <cell r="B3077" t="str">
            <v>18gg, 30D, SJ, Auto Stripe, PUILUNG KSCS6</v>
          </cell>
          <cell r="C3077" t="str">
            <v>18</v>
          </cell>
          <cell r="D3077" t="str">
            <v>24</v>
          </cell>
          <cell r="E3077" t="str">
            <v>Ne</v>
          </cell>
          <cell r="F3077">
            <v>24</v>
          </cell>
          <cell r="G3077" t="str">
            <v>2/24Ne RS Dyed Cotton (Lt Navy - Y0868)</v>
          </cell>
          <cell r="H3077">
            <v>3.5</v>
          </cell>
          <cell r="I3077">
            <v>3.6</v>
          </cell>
          <cell r="J3077">
            <v>1740</v>
          </cell>
          <cell r="K3077">
            <v>40</v>
          </cell>
          <cell r="L3077">
            <v>15</v>
          </cell>
          <cell r="M3077">
            <v>0.5</v>
          </cell>
          <cell r="N3077">
            <v>5.5483380000000002</v>
          </cell>
          <cell r="O3077">
            <v>66.580055999999999</v>
          </cell>
        </row>
        <row r="3078">
          <cell r="A3078" t="str">
            <v>Y1-0144A</v>
          </cell>
          <cell r="B3078" t="str">
            <v>18gg, 30D, SJ, Auto Stripe, PUILUNG KSCS6</v>
          </cell>
          <cell r="C3078" t="str">
            <v>18</v>
          </cell>
          <cell r="D3078" t="str">
            <v>24</v>
          </cell>
          <cell r="E3078" t="str">
            <v>Ne</v>
          </cell>
          <cell r="F3078">
            <v>24</v>
          </cell>
          <cell r="G3078" t="str">
            <v>2/24Ne RS Dyed Cotton (Lt Navy - Y0868)</v>
          </cell>
          <cell r="H3078">
            <v>3.5</v>
          </cell>
          <cell r="I3078">
            <v>3.6</v>
          </cell>
          <cell r="J3078">
            <v>1740</v>
          </cell>
          <cell r="K3078">
            <v>40</v>
          </cell>
          <cell r="L3078">
            <v>15</v>
          </cell>
          <cell r="M3078">
            <v>0.5</v>
          </cell>
          <cell r="N3078">
            <v>5.5483380000000002</v>
          </cell>
          <cell r="O3078">
            <v>66.580055999999999</v>
          </cell>
        </row>
        <row r="3079">
          <cell r="A3079" t="str">
            <v>Y1-0144A</v>
          </cell>
          <cell r="B3079" t="str">
            <v>18gg, 30D, SJ, Auto Stripe, PUILUNG KSCS6</v>
          </cell>
          <cell r="C3079" t="str">
            <v>18</v>
          </cell>
          <cell r="D3079" t="str">
            <v>24</v>
          </cell>
          <cell r="E3079" t="str">
            <v>Ne</v>
          </cell>
          <cell r="F3079">
            <v>24</v>
          </cell>
          <cell r="G3079" t="str">
            <v>2/24Ne RS Dyed Cotton (Lt Navy - Y0868)</v>
          </cell>
          <cell r="H3079">
            <v>3.5</v>
          </cell>
          <cell r="I3079">
            <v>3.6</v>
          </cell>
          <cell r="J3079">
            <v>1740</v>
          </cell>
          <cell r="K3079">
            <v>40</v>
          </cell>
          <cell r="L3079">
            <v>15</v>
          </cell>
          <cell r="M3079">
            <v>0.5</v>
          </cell>
          <cell r="N3079">
            <v>5.5483380000000002</v>
          </cell>
          <cell r="O3079">
            <v>66.580055999999999</v>
          </cell>
        </row>
        <row r="3080">
          <cell r="A3080" t="str">
            <v>Y1-0144A</v>
          </cell>
          <cell r="B3080" t="str">
            <v>18gg, 30D, SJ, Auto Stripe, PUILUNG KSCS6</v>
          </cell>
          <cell r="C3080" t="str">
            <v>18</v>
          </cell>
          <cell r="D3080" t="str">
            <v>24</v>
          </cell>
          <cell r="E3080" t="str">
            <v>Ne</v>
          </cell>
          <cell r="F3080">
            <v>24</v>
          </cell>
          <cell r="G3080" t="str">
            <v>2/24Ne RS Dyed Cotton (Lt Navy - Y0868)</v>
          </cell>
          <cell r="H3080">
            <v>3.5</v>
          </cell>
          <cell r="I3080">
            <v>3.6</v>
          </cell>
          <cell r="J3080">
            <v>1740</v>
          </cell>
          <cell r="K3080">
            <v>40</v>
          </cell>
          <cell r="L3080">
            <v>15</v>
          </cell>
          <cell r="M3080">
            <v>0.5</v>
          </cell>
          <cell r="N3080">
            <v>5.5483380000000002</v>
          </cell>
          <cell r="O3080">
            <v>66.580055999999999</v>
          </cell>
        </row>
        <row r="3081">
          <cell r="A3081" t="str">
            <v>Y1-0144B</v>
          </cell>
          <cell r="B3081" t="str">
            <v>18gg, 30D, SJ, Auto Stripe, PUILUNG KSCS6</v>
          </cell>
          <cell r="C3081" t="str">
            <v>18</v>
          </cell>
          <cell r="D3081" t="str">
            <v>24</v>
          </cell>
          <cell r="E3081" t="str">
            <v>Ne</v>
          </cell>
          <cell r="F3081">
            <v>24</v>
          </cell>
          <cell r="G3081" t="str">
            <v>2/24Ne RS Dyed Cotton (Lt Navy - Y0868)</v>
          </cell>
          <cell r="H3081">
            <v>3.5</v>
          </cell>
          <cell r="I3081">
            <v>3.6</v>
          </cell>
          <cell r="J3081">
            <v>1740</v>
          </cell>
          <cell r="K3081">
            <v>40</v>
          </cell>
          <cell r="L3081">
            <v>15</v>
          </cell>
          <cell r="M3081">
            <v>0.5</v>
          </cell>
          <cell r="N3081">
            <v>5.5483380000000002</v>
          </cell>
          <cell r="O3081">
            <v>66.580055999999999</v>
          </cell>
        </row>
        <row r="3082">
          <cell r="A3082" t="str">
            <v>Y1-0144B</v>
          </cell>
          <cell r="B3082" t="str">
            <v>18gg, 30D, SJ, Auto Stripe, PUILUNG KSCS6</v>
          </cell>
          <cell r="C3082" t="str">
            <v>18</v>
          </cell>
          <cell r="D3082" t="str">
            <v>24</v>
          </cell>
          <cell r="E3082" t="str">
            <v>Ne</v>
          </cell>
          <cell r="F3082">
            <v>24</v>
          </cell>
          <cell r="G3082" t="str">
            <v>2/24Ne RS Dyed Cotton (Lt Navy - Y0868)</v>
          </cell>
          <cell r="H3082">
            <v>3.5</v>
          </cell>
          <cell r="I3082">
            <v>3.6</v>
          </cell>
          <cell r="J3082">
            <v>1740</v>
          </cell>
          <cell r="K3082">
            <v>40</v>
          </cell>
          <cell r="L3082">
            <v>15</v>
          </cell>
          <cell r="M3082">
            <v>0.5</v>
          </cell>
          <cell r="N3082">
            <v>5.5483380000000002</v>
          </cell>
          <cell r="O3082">
            <v>66.580055999999999</v>
          </cell>
        </row>
        <row r="3083">
          <cell r="A3083" t="str">
            <v>Y1-0144B</v>
          </cell>
          <cell r="B3083" t="str">
            <v>18gg, 30D, SJ, Auto Stripe, PUILUNG KSCS6</v>
          </cell>
          <cell r="C3083" t="str">
            <v>18</v>
          </cell>
          <cell r="D3083" t="str">
            <v>24</v>
          </cell>
          <cell r="E3083" t="str">
            <v>Ne</v>
          </cell>
          <cell r="F3083">
            <v>24</v>
          </cell>
          <cell r="G3083" t="str">
            <v>2/24Ne RS Dyed Cotton (Lt Navy - Y0868)</v>
          </cell>
          <cell r="H3083">
            <v>3.5</v>
          </cell>
          <cell r="I3083">
            <v>3.6</v>
          </cell>
          <cell r="J3083">
            <v>1740</v>
          </cell>
          <cell r="K3083">
            <v>40</v>
          </cell>
          <cell r="L3083">
            <v>15</v>
          </cell>
          <cell r="M3083">
            <v>0.5</v>
          </cell>
          <cell r="N3083">
            <v>5.5483380000000002</v>
          </cell>
          <cell r="O3083">
            <v>66.580055999999999</v>
          </cell>
        </row>
        <row r="3084">
          <cell r="A3084" t="str">
            <v>Y1-0144B</v>
          </cell>
          <cell r="B3084" t="str">
            <v>18gg, 30D, SJ, Auto Stripe, PUILUNG KSCS6</v>
          </cell>
          <cell r="C3084" t="str">
            <v>18</v>
          </cell>
          <cell r="D3084" t="str">
            <v>24</v>
          </cell>
          <cell r="E3084" t="str">
            <v>Ne</v>
          </cell>
          <cell r="F3084">
            <v>24</v>
          </cell>
          <cell r="G3084" t="str">
            <v>2/24Ne RS Dyed Cotton (Lt Navy - Y0868)</v>
          </cell>
          <cell r="H3084">
            <v>3.5</v>
          </cell>
          <cell r="I3084">
            <v>3.6</v>
          </cell>
          <cell r="J3084">
            <v>1740</v>
          </cell>
          <cell r="K3084">
            <v>40</v>
          </cell>
          <cell r="L3084">
            <v>15</v>
          </cell>
          <cell r="M3084">
            <v>0.5</v>
          </cell>
          <cell r="N3084">
            <v>5.5483380000000002</v>
          </cell>
          <cell r="O3084">
            <v>66.580055999999999</v>
          </cell>
        </row>
        <row r="3085">
          <cell r="A3085" t="str">
            <v>Y1-0144B</v>
          </cell>
          <cell r="B3085" t="str">
            <v>18gg, 30D, SJ, Auto Stripe, PUILUNG KSCS6</v>
          </cell>
          <cell r="C3085" t="str">
            <v>18</v>
          </cell>
          <cell r="D3085" t="str">
            <v>24</v>
          </cell>
          <cell r="E3085" t="str">
            <v>Ne</v>
          </cell>
          <cell r="F3085">
            <v>24</v>
          </cell>
          <cell r="G3085" t="str">
            <v>2/24Ne RS Dyed Cotton (Lt Navy - Y0868)</v>
          </cell>
          <cell r="H3085">
            <v>3.5</v>
          </cell>
          <cell r="I3085">
            <v>3.6</v>
          </cell>
          <cell r="J3085">
            <v>1740</v>
          </cell>
          <cell r="K3085">
            <v>40</v>
          </cell>
          <cell r="L3085">
            <v>15</v>
          </cell>
          <cell r="M3085">
            <v>0.5</v>
          </cell>
          <cell r="N3085">
            <v>5.5483380000000002</v>
          </cell>
          <cell r="O3085">
            <v>66.580055999999999</v>
          </cell>
        </row>
        <row r="3086">
          <cell r="A3086" t="str">
            <v>Y1-0145A</v>
          </cell>
          <cell r="B3086" t="str">
            <v>24gg, 30D, SJ, Orizio</v>
          </cell>
          <cell r="C3086" t="str">
            <v>24</v>
          </cell>
          <cell r="D3086" t="str">
            <v>20</v>
          </cell>
          <cell r="E3086" t="str">
            <v>Ne</v>
          </cell>
          <cell r="F3086">
            <v>20</v>
          </cell>
          <cell r="G3086" t="str">
            <v>1/20Ne RS Dyed Cotton (Royal  Blue - Y0849)</v>
          </cell>
          <cell r="H3086">
            <v>50</v>
          </cell>
          <cell r="I3086">
            <v>3.13</v>
          </cell>
          <cell r="J3086">
            <v>2220</v>
          </cell>
          <cell r="K3086">
            <v>90</v>
          </cell>
          <cell r="L3086">
            <v>26</v>
          </cell>
          <cell r="M3086">
            <v>0.6</v>
          </cell>
          <cell r="N3086">
            <v>28.804101065999998</v>
          </cell>
          <cell r="O3086">
            <v>414.77905535039991</v>
          </cell>
        </row>
        <row r="3087">
          <cell r="A3087" t="str">
            <v>Y1-0145A</v>
          </cell>
          <cell r="B3087" t="str">
            <v>24gg, 30D, SJ, Orizio</v>
          </cell>
          <cell r="C3087" t="str">
            <v>24</v>
          </cell>
          <cell r="D3087" t="str">
            <v>20</v>
          </cell>
          <cell r="E3087" t="str">
            <v>Ne</v>
          </cell>
          <cell r="F3087">
            <v>20</v>
          </cell>
          <cell r="G3087" t="str">
            <v>1/20Ne RS Dyed Cotton (Royal  Blue - Y0849)</v>
          </cell>
          <cell r="H3087">
            <v>50</v>
          </cell>
          <cell r="I3087">
            <v>3.13</v>
          </cell>
          <cell r="J3087">
            <v>2220</v>
          </cell>
          <cell r="K3087">
            <v>90</v>
          </cell>
          <cell r="L3087">
            <v>26</v>
          </cell>
          <cell r="M3087">
            <v>0.6</v>
          </cell>
          <cell r="N3087">
            <v>28.804101065999998</v>
          </cell>
          <cell r="O3087">
            <v>414.77905535039991</v>
          </cell>
        </row>
        <row r="3088">
          <cell r="A3088" t="str">
            <v>Y1-0146A</v>
          </cell>
          <cell r="B3088" t="str">
            <v>24gg, 30D, SJ, Auto Stripe , PUILUNG KSCS6</v>
          </cell>
          <cell r="C3088" t="str">
            <v>24</v>
          </cell>
          <cell r="D3088" t="str">
            <v>20</v>
          </cell>
          <cell r="E3088" t="str">
            <v>Ne</v>
          </cell>
          <cell r="F3088">
            <v>20</v>
          </cell>
          <cell r="G3088" t="str">
            <v>1/20Ne RS Dyed Cotton (Lt Indigo - Y0852)</v>
          </cell>
          <cell r="H3088">
            <v>50</v>
          </cell>
          <cell r="I3088">
            <v>3.13</v>
          </cell>
          <cell r="J3088">
            <v>2256</v>
          </cell>
          <cell r="K3088">
            <v>42</v>
          </cell>
          <cell r="L3088">
            <v>15</v>
          </cell>
          <cell r="M3088">
            <v>0.5</v>
          </cell>
          <cell r="N3088">
            <v>7.8807062375999983</v>
          </cell>
          <cell r="O3088">
            <v>94.56847485119998</v>
          </cell>
        </row>
        <row r="3089">
          <cell r="A3089" t="str">
            <v>Y1-0146A</v>
          </cell>
          <cell r="B3089" t="str">
            <v>24gg, 30D, SJ, Auto Stripe , PUILUNG KSCS6</v>
          </cell>
          <cell r="C3089" t="str">
            <v>24</v>
          </cell>
          <cell r="D3089" t="str">
            <v>20</v>
          </cell>
          <cell r="E3089" t="str">
            <v>Ne</v>
          </cell>
          <cell r="F3089">
            <v>20</v>
          </cell>
          <cell r="G3089" t="str">
            <v>1/20Ne RS Dyed Cotton (Lt Indigo - Y0852)</v>
          </cell>
          <cell r="H3089">
            <v>50</v>
          </cell>
          <cell r="I3089">
            <v>3.13</v>
          </cell>
          <cell r="J3089">
            <v>2256</v>
          </cell>
          <cell r="K3089">
            <v>42</v>
          </cell>
          <cell r="L3089">
            <v>15</v>
          </cell>
          <cell r="M3089">
            <v>0.5</v>
          </cell>
          <cell r="N3089">
            <v>7.8807062375999983</v>
          </cell>
          <cell r="O3089">
            <v>94.56847485119998</v>
          </cell>
        </row>
        <row r="3090">
          <cell r="A3090" t="str">
            <v>Y1-0146B</v>
          </cell>
          <cell r="B3090" t="str">
            <v>24gg, 30D, SJ, Auto Stripe , PUILUNG KSCS6</v>
          </cell>
          <cell r="C3090" t="str">
            <v>24</v>
          </cell>
          <cell r="D3090" t="str">
            <v>20</v>
          </cell>
          <cell r="E3090" t="str">
            <v>Ne</v>
          </cell>
          <cell r="F3090">
            <v>20</v>
          </cell>
          <cell r="G3090" t="str">
            <v>1/20Ne RS Dyed Cotton (Lt Indigo - Y0852)</v>
          </cell>
          <cell r="H3090">
            <v>50</v>
          </cell>
          <cell r="I3090">
            <v>3.13</v>
          </cell>
          <cell r="J3090">
            <v>2256</v>
          </cell>
          <cell r="K3090">
            <v>42</v>
          </cell>
          <cell r="L3090">
            <v>15</v>
          </cell>
          <cell r="M3090">
            <v>0.5</v>
          </cell>
          <cell r="N3090">
            <v>7.8807062375999983</v>
          </cell>
          <cell r="O3090">
            <v>94.56847485119998</v>
          </cell>
        </row>
        <row r="3091">
          <cell r="A3091" t="str">
            <v>Y1-0146B</v>
          </cell>
          <cell r="B3091" t="str">
            <v>24gg, 30D, SJ, Auto Stripe , PUILUNG KSCS6</v>
          </cell>
          <cell r="C3091" t="str">
            <v>24</v>
          </cell>
          <cell r="D3091" t="str">
            <v>20</v>
          </cell>
          <cell r="E3091" t="str">
            <v>Ne</v>
          </cell>
          <cell r="F3091">
            <v>20</v>
          </cell>
          <cell r="G3091" t="str">
            <v>1/20Ne RS Dyed Cotton (Lt Indigo - Y0852)</v>
          </cell>
          <cell r="H3091">
            <v>50</v>
          </cell>
          <cell r="I3091">
            <v>3.13</v>
          </cell>
          <cell r="J3091">
            <v>2256</v>
          </cell>
          <cell r="K3091">
            <v>42</v>
          </cell>
          <cell r="L3091">
            <v>15</v>
          </cell>
          <cell r="M3091">
            <v>0.5</v>
          </cell>
          <cell r="N3091">
            <v>7.8807062375999983</v>
          </cell>
          <cell r="O3091">
            <v>94.56847485119998</v>
          </cell>
        </row>
        <row r="3092">
          <cell r="A3092" t="str">
            <v>Y1-0146C</v>
          </cell>
          <cell r="B3092" t="str">
            <v>24gg, 30D, SJ, Auto Stripe , PUILUNG KSCS6</v>
          </cell>
          <cell r="C3092" t="str">
            <v>24</v>
          </cell>
          <cell r="D3092" t="str">
            <v>20</v>
          </cell>
          <cell r="E3092" t="str">
            <v>Ne</v>
          </cell>
          <cell r="F3092">
            <v>20</v>
          </cell>
          <cell r="G3092" t="str">
            <v>1/20Ne RS Dyed Cotton (Bright Red- Y0854)</v>
          </cell>
          <cell r="H3092">
            <v>50</v>
          </cell>
          <cell r="I3092">
            <v>3.13</v>
          </cell>
          <cell r="J3092">
            <v>2256</v>
          </cell>
          <cell r="K3092">
            <v>42</v>
          </cell>
          <cell r="L3092">
            <v>15</v>
          </cell>
          <cell r="M3092">
            <v>0.5</v>
          </cell>
          <cell r="N3092">
            <v>7.8807062375999983</v>
          </cell>
          <cell r="O3092">
            <v>94.56847485119998</v>
          </cell>
        </row>
        <row r="3093">
          <cell r="A3093" t="str">
            <v>Y1-0146C</v>
          </cell>
          <cell r="B3093" t="str">
            <v>24gg, 30D, SJ, Auto Stripe , PUILUNG KSCS6</v>
          </cell>
          <cell r="C3093" t="str">
            <v>24</v>
          </cell>
          <cell r="D3093" t="str">
            <v>20</v>
          </cell>
          <cell r="E3093" t="str">
            <v>Ne</v>
          </cell>
          <cell r="F3093">
            <v>20</v>
          </cell>
          <cell r="G3093" t="str">
            <v>1/20Ne RS Dyed Cotton (Bright Red- Y0854)</v>
          </cell>
          <cell r="H3093">
            <v>50</v>
          </cell>
          <cell r="I3093">
            <v>3.13</v>
          </cell>
          <cell r="J3093">
            <v>2256</v>
          </cell>
          <cell r="K3093">
            <v>42</v>
          </cell>
          <cell r="L3093">
            <v>15</v>
          </cell>
          <cell r="M3093">
            <v>0.5</v>
          </cell>
          <cell r="N3093">
            <v>7.8807062375999983</v>
          </cell>
          <cell r="O3093">
            <v>94.56847485119998</v>
          </cell>
        </row>
        <row r="3094">
          <cell r="A3094" t="str">
            <v>Y1-0146D</v>
          </cell>
          <cell r="B3094" t="str">
            <v>24gg, 30D, SJ, Auto Stripe , PUILUNG KSCS6</v>
          </cell>
          <cell r="C3094" t="str">
            <v>24</v>
          </cell>
          <cell r="D3094" t="str">
            <v>20</v>
          </cell>
          <cell r="E3094" t="str">
            <v>Ne</v>
          </cell>
          <cell r="F3094">
            <v>20</v>
          </cell>
          <cell r="G3094" t="str">
            <v>1/20Ne RS Cotton Marl (BC 04)</v>
          </cell>
          <cell r="H3094">
            <v>50</v>
          </cell>
          <cell r="I3094">
            <v>3.13</v>
          </cell>
          <cell r="J3094">
            <v>2256</v>
          </cell>
          <cell r="K3094">
            <v>42</v>
          </cell>
          <cell r="L3094">
            <v>15</v>
          </cell>
          <cell r="M3094">
            <v>0.5</v>
          </cell>
          <cell r="N3094">
            <v>7.8807062375999983</v>
          </cell>
          <cell r="O3094">
            <v>94.56847485119998</v>
          </cell>
        </row>
        <row r="3095">
          <cell r="A3095" t="str">
            <v>Y1-0146D</v>
          </cell>
          <cell r="B3095" t="str">
            <v>24gg, 30D, SJ, Auto Stripe , PUILUNG KSCS6</v>
          </cell>
          <cell r="C3095" t="str">
            <v>24</v>
          </cell>
          <cell r="D3095" t="str">
            <v>20</v>
          </cell>
          <cell r="E3095" t="str">
            <v>Ne</v>
          </cell>
          <cell r="F3095">
            <v>20</v>
          </cell>
          <cell r="G3095" t="str">
            <v>1/20Ne RS Cotton Marl (BC 04)</v>
          </cell>
          <cell r="H3095">
            <v>50</v>
          </cell>
          <cell r="I3095">
            <v>3.13</v>
          </cell>
          <cell r="J3095">
            <v>2256</v>
          </cell>
          <cell r="K3095">
            <v>42</v>
          </cell>
          <cell r="L3095">
            <v>15</v>
          </cell>
          <cell r="M3095">
            <v>0.5</v>
          </cell>
          <cell r="N3095">
            <v>7.8807062375999983</v>
          </cell>
          <cell r="O3095">
            <v>94.56847485119998</v>
          </cell>
        </row>
        <row r="3096">
          <cell r="A3096" t="str">
            <v>Y1-0146E</v>
          </cell>
          <cell r="B3096" t="str">
            <v>24gg, 30D, SJ, Auto Stripe , PUILUNG KSCS6</v>
          </cell>
          <cell r="C3096" t="str">
            <v>24</v>
          </cell>
          <cell r="D3096" t="str">
            <v>20</v>
          </cell>
          <cell r="E3096" t="str">
            <v>Ne</v>
          </cell>
          <cell r="F3096">
            <v>20</v>
          </cell>
          <cell r="G3096" t="str">
            <v>1/20Ne RS Cotton Marl (BC 04)</v>
          </cell>
          <cell r="H3096">
            <v>50</v>
          </cell>
          <cell r="I3096">
            <v>3.13</v>
          </cell>
          <cell r="J3096">
            <v>2256</v>
          </cell>
          <cell r="K3096">
            <v>42</v>
          </cell>
          <cell r="L3096">
            <v>15</v>
          </cell>
          <cell r="M3096">
            <v>0.5</v>
          </cell>
          <cell r="N3096">
            <v>7.8807062375999983</v>
          </cell>
          <cell r="O3096">
            <v>94.56847485119998</v>
          </cell>
        </row>
        <row r="3097">
          <cell r="A3097" t="str">
            <v>Y1-0146E</v>
          </cell>
          <cell r="B3097" t="str">
            <v>24gg, 30D, SJ, Auto Stripe , PUILUNG KSCS6</v>
          </cell>
          <cell r="C3097" t="str">
            <v>24</v>
          </cell>
          <cell r="D3097" t="str">
            <v>20</v>
          </cell>
          <cell r="E3097" t="str">
            <v>Ne</v>
          </cell>
          <cell r="F3097">
            <v>20</v>
          </cell>
          <cell r="G3097" t="str">
            <v>1/20Ne RS Cotton Marl (BC 04)</v>
          </cell>
          <cell r="H3097">
            <v>50</v>
          </cell>
          <cell r="I3097">
            <v>3.13</v>
          </cell>
          <cell r="J3097">
            <v>2256</v>
          </cell>
          <cell r="K3097">
            <v>42</v>
          </cell>
          <cell r="L3097">
            <v>15</v>
          </cell>
          <cell r="M3097">
            <v>0.5</v>
          </cell>
          <cell r="N3097">
            <v>7.8807062375999983</v>
          </cell>
          <cell r="O3097">
            <v>94.56847485119998</v>
          </cell>
        </row>
        <row r="3098">
          <cell r="A3098" t="str">
            <v>Y1-0147A</v>
          </cell>
          <cell r="B3098" t="str">
            <v>18gg, 30D, SJ, Auto Stripe, PUILUNG KSCS6</v>
          </cell>
          <cell r="C3098" t="str">
            <v>18</v>
          </cell>
          <cell r="D3098" t="str">
            <v>24</v>
          </cell>
          <cell r="E3098" t="str">
            <v>Ne</v>
          </cell>
          <cell r="F3098">
            <v>24</v>
          </cell>
          <cell r="G3098" t="str">
            <v>2/24Ne RS Dyed Cotton (Light Indigo- Y0855)</v>
          </cell>
          <cell r="H3098">
            <v>50</v>
          </cell>
          <cell r="I3098">
            <v>3.6</v>
          </cell>
          <cell r="J3098">
            <v>1740</v>
          </cell>
          <cell r="K3098">
            <v>42</v>
          </cell>
          <cell r="L3098">
            <v>15</v>
          </cell>
          <cell r="M3098">
            <v>0.5</v>
          </cell>
          <cell r="N3098">
            <v>5.8257548999999997</v>
          </cell>
          <cell r="O3098">
            <v>69.909058799999997</v>
          </cell>
        </row>
        <row r="3099">
          <cell r="A3099" t="str">
            <v>Y1-0147A</v>
          </cell>
          <cell r="B3099" t="str">
            <v>18gg, 30D, SJ, Auto Stripe, PUILUNG KSCS6</v>
          </cell>
          <cell r="C3099" t="str">
            <v>18</v>
          </cell>
          <cell r="D3099" t="str">
            <v>24</v>
          </cell>
          <cell r="E3099" t="str">
            <v>Ne</v>
          </cell>
          <cell r="F3099">
            <v>24</v>
          </cell>
          <cell r="G3099" t="str">
            <v>2/24Ne RS Dyed Cotton (Light Indigo- Y0855)</v>
          </cell>
          <cell r="H3099">
            <v>50</v>
          </cell>
          <cell r="I3099">
            <v>3.6</v>
          </cell>
          <cell r="J3099">
            <v>1740</v>
          </cell>
          <cell r="K3099">
            <v>42</v>
          </cell>
          <cell r="L3099">
            <v>15</v>
          </cell>
          <cell r="M3099">
            <v>0.5</v>
          </cell>
          <cell r="N3099">
            <v>5.8257548999999997</v>
          </cell>
          <cell r="O3099">
            <v>69.909058799999997</v>
          </cell>
        </row>
        <row r="3100">
          <cell r="A3100" t="str">
            <v>Y1-0148A</v>
          </cell>
          <cell r="B3100" t="str">
            <v>18gg, 30D, SJ, Auto Stripe, PUILUNG KSCS6</v>
          </cell>
          <cell r="C3100" t="str">
            <v>18</v>
          </cell>
          <cell r="D3100" t="str">
            <v>32</v>
          </cell>
          <cell r="E3100" t="str">
            <v>Ne</v>
          </cell>
          <cell r="F3100">
            <v>32</v>
          </cell>
          <cell r="G3100" t="str">
            <v>2/32Ne RS Dyed Cotton (Lt Mulberry  -  Y0876)</v>
          </cell>
          <cell r="H3100">
            <v>66.67</v>
          </cell>
          <cell r="I3100">
            <v>3.55</v>
          </cell>
          <cell r="J3100">
            <v>1740</v>
          </cell>
          <cell r="K3100">
            <v>42</v>
          </cell>
          <cell r="L3100">
            <v>15</v>
          </cell>
          <cell r="M3100">
            <v>0.5</v>
          </cell>
          <cell r="N3100">
            <v>4.3086312281249999</v>
          </cell>
          <cell r="O3100">
            <v>51.703574737499999</v>
          </cell>
        </row>
        <row r="3101">
          <cell r="A3101" t="str">
            <v>Y1-0148A</v>
          </cell>
          <cell r="B3101" t="str">
            <v>18gg, 30D, SJ, Auto Stripe, PUILUNG KSCS6</v>
          </cell>
          <cell r="C3101" t="str">
            <v>18</v>
          </cell>
          <cell r="D3101" t="str">
            <v>32</v>
          </cell>
          <cell r="E3101" t="str">
            <v>Ne</v>
          </cell>
          <cell r="F3101">
            <v>32</v>
          </cell>
          <cell r="G3101" t="str">
            <v>2/32Ne RS Dyed Cotton (Lt Mulberry  -  Y0876)</v>
          </cell>
          <cell r="H3101">
            <v>66.67</v>
          </cell>
          <cell r="I3101">
            <v>3.55</v>
          </cell>
          <cell r="J3101">
            <v>1740</v>
          </cell>
          <cell r="K3101">
            <v>42</v>
          </cell>
          <cell r="L3101">
            <v>15</v>
          </cell>
          <cell r="M3101">
            <v>0.5</v>
          </cell>
          <cell r="N3101">
            <v>4.3086312281249999</v>
          </cell>
          <cell r="O3101">
            <v>51.703574737499999</v>
          </cell>
        </row>
        <row r="3102">
          <cell r="A3102" t="str">
            <v>Y1-0148A</v>
          </cell>
          <cell r="B3102" t="str">
            <v>18gg, 30D, SJ, Auto Stripe, PUILUNG KSCS6</v>
          </cell>
          <cell r="C3102" t="str">
            <v>18</v>
          </cell>
          <cell r="D3102" t="str">
            <v>32</v>
          </cell>
          <cell r="E3102" t="str">
            <v>Ne</v>
          </cell>
          <cell r="F3102">
            <v>32</v>
          </cell>
          <cell r="G3102" t="str">
            <v>2/32Ne RS Dyed Cotton (Lt Mulberry  -  Y0876)</v>
          </cell>
          <cell r="H3102">
            <v>66.67</v>
          </cell>
          <cell r="I3102">
            <v>3.55</v>
          </cell>
          <cell r="J3102">
            <v>1740</v>
          </cell>
          <cell r="K3102">
            <v>42</v>
          </cell>
          <cell r="L3102">
            <v>15</v>
          </cell>
          <cell r="M3102">
            <v>0.5</v>
          </cell>
          <cell r="N3102">
            <v>4.3086312281249999</v>
          </cell>
          <cell r="O3102">
            <v>51.703574737499999</v>
          </cell>
        </row>
        <row r="3103">
          <cell r="A3103" t="str">
            <v>Y1-0148A</v>
          </cell>
          <cell r="B3103" t="str">
            <v>18gg, 30D, SJ, Auto Stripe, PUILUNG KSCS6</v>
          </cell>
          <cell r="C3103" t="str">
            <v>18</v>
          </cell>
          <cell r="D3103" t="str">
            <v>32</v>
          </cell>
          <cell r="E3103" t="str">
            <v>Ne</v>
          </cell>
          <cell r="F3103">
            <v>32</v>
          </cell>
          <cell r="G3103" t="str">
            <v>2/32Ne RS Dyed Cotton (Lt Mulberry  -  Y0876)</v>
          </cell>
          <cell r="H3103">
            <v>66.67</v>
          </cell>
          <cell r="I3103">
            <v>3.55</v>
          </cell>
          <cell r="J3103">
            <v>1740</v>
          </cell>
          <cell r="K3103">
            <v>42</v>
          </cell>
          <cell r="L3103">
            <v>15</v>
          </cell>
          <cell r="M3103">
            <v>0.5</v>
          </cell>
          <cell r="N3103">
            <v>4.3086312281249999</v>
          </cell>
          <cell r="O3103">
            <v>51.703574737499999</v>
          </cell>
        </row>
        <row r="3104">
          <cell r="A3104" t="str">
            <v>Y1-0148A</v>
          </cell>
          <cell r="B3104" t="str">
            <v>18gg, 30D, SJ, Auto Stripe, PUILUNG KSCS6</v>
          </cell>
          <cell r="C3104" t="str">
            <v>18</v>
          </cell>
          <cell r="D3104" t="str">
            <v>32</v>
          </cell>
          <cell r="E3104" t="str">
            <v>Ne</v>
          </cell>
          <cell r="F3104">
            <v>32</v>
          </cell>
          <cell r="G3104" t="str">
            <v>2/32Ne RS Dyed Cotton (Lt Mulberry  -  Y0876)</v>
          </cell>
          <cell r="H3104">
            <v>66.67</v>
          </cell>
          <cell r="I3104">
            <v>3.55</v>
          </cell>
          <cell r="J3104">
            <v>1740</v>
          </cell>
          <cell r="K3104">
            <v>42</v>
          </cell>
          <cell r="L3104">
            <v>15</v>
          </cell>
          <cell r="M3104">
            <v>0.5</v>
          </cell>
          <cell r="N3104">
            <v>4.3086312281249999</v>
          </cell>
          <cell r="O3104">
            <v>51.703574737499999</v>
          </cell>
        </row>
        <row r="3105">
          <cell r="A3105" t="str">
            <v>Y1-0148A</v>
          </cell>
          <cell r="B3105" t="str">
            <v>18gg, 30D, SJ, Auto Stripe, PUILUNG KSCS6</v>
          </cell>
          <cell r="C3105" t="str">
            <v>18</v>
          </cell>
          <cell r="D3105" t="str">
            <v>32</v>
          </cell>
          <cell r="E3105" t="str">
            <v>Ne</v>
          </cell>
          <cell r="F3105">
            <v>32</v>
          </cell>
          <cell r="G3105" t="str">
            <v>2/32Ne RS Dyed Cotton (Lt Mulberry  -  Y0876)</v>
          </cell>
          <cell r="H3105">
            <v>66.67</v>
          </cell>
          <cell r="I3105">
            <v>3.55</v>
          </cell>
          <cell r="J3105">
            <v>1740</v>
          </cell>
          <cell r="K3105">
            <v>42</v>
          </cell>
          <cell r="L3105">
            <v>15</v>
          </cell>
          <cell r="M3105">
            <v>0.5</v>
          </cell>
          <cell r="N3105">
            <v>4.3086312281249999</v>
          </cell>
          <cell r="O3105">
            <v>51.703574737499999</v>
          </cell>
        </row>
        <row r="3106">
          <cell r="A3106" t="str">
            <v>Y1-0148A</v>
          </cell>
          <cell r="B3106" t="str">
            <v>18gg, 30D, SJ, Auto Stripe, PUILUNG KSCS6</v>
          </cell>
          <cell r="C3106" t="str">
            <v>18</v>
          </cell>
          <cell r="D3106" t="str">
            <v>32</v>
          </cell>
          <cell r="E3106" t="str">
            <v>Ne</v>
          </cell>
          <cell r="F3106">
            <v>32</v>
          </cell>
          <cell r="G3106" t="str">
            <v>2/32Ne RS Dyed Cotton (Lt Mulberry  -  Y0876)</v>
          </cell>
          <cell r="H3106">
            <v>66.67</v>
          </cell>
          <cell r="I3106">
            <v>3.55</v>
          </cell>
          <cell r="J3106">
            <v>1740</v>
          </cell>
          <cell r="K3106">
            <v>42</v>
          </cell>
          <cell r="L3106">
            <v>15</v>
          </cell>
          <cell r="M3106">
            <v>0.5</v>
          </cell>
          <cell r="N3106">
            <v>4.3086312281249999</v>
          </cell>
          <cell r="O3106">
            <v>51.703574737499999</v>
          </cell>
        </row>
        <row r="3107">
          <cell r="A3107" t="str">
            <v>Y1-0148A</v>
          </cell>
          <cell r="B3107" t="str">
            <v>18gg, 30D, SJ, Auto Stripe, PUILUNG KSCS6</v>
          </cell>
          <cell r="C3107" t="str">
            <v>18</v>
          </cell>
          <cell r="D3107" t="str">
            <v>32</v>
          </cell>
          <cell r="E3107" t="str">
            <v>Ne</v>
          </cell>
          <cell r="F3107">
            <v>32</v>
          </cell>
          <cell r="G3107" t="str">
            <v>2/32Ne RS Dyed Cotton (Lt Mulberry  -  Y0876)</v>
          </cell>
          <cell r="H3107">
            <v>66.67</v>
          </cell>
          <cell r="I3107">
            <v>3.55</v>
          </cell>
          <cell r="J3107">
            <v>1740</v>
          </cell>
          <cell r="K3107">
            <v>42</v>
          </cell>
          <cell r="L3107">
            <v>15</v>
          </cell>
          <cell r="M3107">
            <v>0.5</v>
          </cell>
          <cell r="N3107">
            <v>4.3086312281249999</v>
          </cell>
          <cell r="O3107">
            <v>51.703574737499999</v>
          </cell>
        </row>
        <row r="3108">
          <cell r="A3108" t="str">
            <v>Y1-0148B</v>
          </cell>
          <cell r="B3108" t="str">
            <v>18gg, 30D, SJ, Auto Stripe, PUILUNG KSCS6</v>
          </cell>
          <cell r="C3108" t="str">
            <v>18</v>
          </cell>
          <cell r="D3108" t="str">
            <v>32</v>
          </cell>
          <cell r="E3108" t="str">
            <v>Ne</v>
          </cell>
          <cell r="F3108">
            <v>32</v>
          </cell>
          <cell r="G3108" t="str">
            <v>2/32Ne RS Dyed Cotton (Soft Violet  - Y0888)</v>
          </cell>
          <cell r="H3108">
            <v>100</v>
          </cell>
          <cell r="I3108">
            <v>3.55</v>
          </cell>
          <cell r="J3108">
            <v>1740</v>
          </cell>
          <cell r="K3108">
            <v>42</v>
          </cell>
          <cell r="L3108">
            <v>26</v>
          </cell>
          <cell r="M3108">
            <v>0.5</v>
          </cell>
          <cell r="N3108">
            <v>7.4682941287500002</v>
          </cell>
          <cell r="O3108">
            <v>89.619529545000006</v>
          </cell>
        </row>
        <row r="3109">
          <cell r="A3109" t="str">
            <v>Y1-0149A</v>
          </cell>
          <cell r="B3109" t="str">
            <v>18gg, 30D, SJ, Auto Stripe, PUILUNG KSCS6</v>
          </cell>
          <cell r="C3109" t="str">
            <v>18</v>
          </cell>
          <cell r="D3109" t="str">
            <v>32</v>
          </cell>
          <cell r="E3109" t="str">
            <v>Ne</v>
          </cell>
          <cell r="F3109">
            <v>32</v>
          </cell>
          <cell r="G3109" t="str">
            <v>2/32Ne RS Dyed Cotton (Dark Navy-Y0884)</v>
          </cell>
          <cell r="H3109">
            <v>32.5</v>
          </cell>
          <cell r="I3109">
            <v>3.55</v>
          </cell>
          <cell r="J3109">
            <v>1740</v>
          </cell>
          <cell r="K3109">
            <v>41</v>
          </cell>
          <cell r="L3109">
            <v>15</v>
          </cell>
          <cell r="M3109">
            <v>0.5</v>
          </cell>
          <cell r="N3109">
            <v>4.2060447703125003</v>
          </cell>
          <cell r="O3109">
            <v>50.472537243750004</v>
          </cell>
        </row>
        <row r="3110">
          <cell r="A3110" t="str">
            <v>Y1-0149A</v>
          </cell>
          <cell r="B3110" t="str">
            <v>18gg, 30D, SJ, Auto Stripe, PUILUNG KSCS6</v>
          </cell>
          <cell r="C3110" t="str">
            <v>18</v>
          </cell>
          <cell r="D3110" t="str">
            <v>32</v>
          </cell>
          <cell r="E3110" t="str">
            <v>Ne</v>
          </cell>
          <cell r="F3110">
            <v>32</v>
          </cell>
          <cell r="G3110" t="str">
            <v>2/32Ne RS Dyed Cotton (Dark Navy-Y0884)</v>
          </cell>
          <cell r="H3110">
            <v>32.5</v>
          </cell>
          <cell r="I3110">
            <v>3.55</v>
          </cell>
          <cell r="J3110">
            <v>1740</v>
          </cell>
          <cell r="K3110">
            <v>41</v>
          </cell>
          <cell r="L3110">
            <v>15</v>
          </cell>
          <cell r="M3110">
            <v>0.5</v>
          </cell>
          <cell r="N3110">
            <v>4.2060447703125003</v>
          </cell>
          <cell r="O3110">
            <v>50.472537243750004</v>
          </cell>
        </row>
        <row r="3111">
          <cell r="A3111" t="str">
            <v>Y1-0149A</v>
          </cell>
          <cell r="B3111" t="str">
            <v>18gg, 30D, SJ, Auto Stripe, PUILUNG KSCS6</v>
          </cell>
          <cell r="C3111" t="str">
            <v>18</v>
          </cell>
          <cell r="D3111" t="str">
            <v>32</v>
          </cell>
          <cell r="E3111" t="str">
            <v>Ne</v>
          </cell>
          <cell r="F3111">
            <v>32</v>
          </cell>
          <cell r="G3111" t="str">
            <v>2/32Ne RS Dyed Cotton (Dark Navy-Y0884)</v>
          </cell>
          <cell r="H3111">
            <v>32.5</v>
          </cell>
          <cell r="I3111">
            <v>3.55</v>
          </cell>
          <cell r="J3111">
            <v>1740</v>
          </cell>
          <cell r="K3111">
            <v>41</v>
          </cell>
          <cell r="L3111">
            <v>15</v>
          </cell>
          <cell r="M3111">
            <v>0.5</v>
          </cell>
          <cell r="N3111">
            <v>4.2060447703125003</v>
          </cell>
          <cell r="O3111">
            <v>50.472537243750004</v>
          </cell>
        </row>
        <row r="3112">
          <cell r="A3112" t="str">
            <v>Y1-0149A</v>
          </cell>
          <cell r="B3112" t="str">
            <v>18gg, 30D, SJ, Auto Stripe, PUILUNG KSCS6</v>
          </cell>
          <cell r="C3112" t="str">
            <v>18</v>
          </cell>
          <cell r="D3112" t="str">
            <v>32</v>
          </cell>
          <cell r="E3112" t="str">
            <v>Ne</v>
          </cell>
          <cell r="F3112">
            <v>32</v>
          </cell>
          <cell r="G3112" t="str">
            <v>2/32Ne RS Dyed Cotton (Dark Navy-Y0884)</v>
          </cell>
          <cell r="H3112">
            <v>32.5</v>
          </cell>
          <cell r="I3112">
            <v>3.55</v>
          </cell>
          <cell r="J3112">
            <v>1740</v>
          </cell>
          <cell r="K3112">
            <v>41</v>
          </cell>
          <cell r="L3112">
            <v>15</v>
          </cell>
          <cell r="M3112">
            <v>0.5</v>
          </cell>
          <cell r="N3112">
            <v>4.2060447703125003</v>
          </cell>
          <cell r="O3112">
            <v>50.472537243750004</v>
          </cell>
        </row>
        <row r="3113">
          <cell r="A3113" t="str">
            <v>Y1-0149A</v>
          </cell>
          <cell r="B3113" t="str">
            <v>18gg, 30D, SJ, Auto Stripe, PUILUNG KSCS6</v>
          </cell>
          <cell r="C3113" t="str">
            <v>18</v>
          </cell>
          <cell r="D3113" t="str">
            <v>32</v>
          </cell>
          <cell r="E3113" t="str">
            <v>Ne</v>
          </cell>
          <cell r="F3113">
            <v>32</v>
          </cell>
          <cell r="G3113" t="str">
            <v>2/32Ne RS Dyed Cotton (Dark Navy-Y0884)</v>
          </cell>
          <cell r="H3113">
            <v>32.5</v>
          </cell>
          <cell r="I3113">
            <v>3.55</v>
          </cell>
          <cell r="J3113">
            <v>1740</v>
          </cell>
          <cell r="K3113">
            <v>41</v>
          </cell>
          <cell r="L3113">
            <v>15</v>
          </cell>
          <cell r="M3113">
            <v>0.5</v>
          </cell>
          <cell r="N3113">
            <v>4.2060447703125003</v>
          </cell>
          <cell r="O3113">
            <v>50.472537243750004</v>
          </cell>
        </row>
        <row r="3114">
          <cell r="A3114" t="str">
            <v>Y1-0149A</v>
          </cell>
          <cell r="B3114" t="str">
            <v>18gg, 30D, SJ, Auto Stripe, PUILUNG KSCS6</v>
          </cell>
          <cell r="C3114" t="str">
            <v>18</v>
          </cell>
          <cell r="D3114" t="str">
            <v>32</v>
          </cell>
          <cell r="E3114" t="str">
            <v>Ne</v>
          </cell>
          <cell r="F3114">
            <v>32</v>
          </cell>
          <cell r="G3114" t="str">
            <v>2/32Ne RS Dyed Cotton (Dark Navy-Y0884)</v>
          </cell>
          <cell r="H3114">
            <v>32.5</v>
          </cell>
          <cell r="I3114">
            <v>3.55</v>
          </cell>
          <cell r="J3114">
            <v>1740</v>
          </cell>
          <cell r="K3114">
            <v>41</v>
          </cell>
          <cell r="L3114">
            <v>15</v>
          </cell>
          <cell r="M3114">
            <v>0.5</v>
          </cell>
          <cell r="N3114">
            <v>4.2060447703125003</v>
          </cell>
          <cell r="O3114">
            <v>50.472537243750004</v>
          </cell>
        </row>
        <row r="3115">
          <cell r="A3115" t="str">
            <v>Y1-0149A</v>
          </cell>
          <cell r="B3115" t="str">
            <v>18gg, 30D, SJ, Auto Stripe, PUILUNG KSCS6</v>
          </cell>
          <cell r="C3115" t="str">
            <v>18</v>
          </cell>
          <cell r="D3115" t="str">
            <v>32</v>
          </cell>
          <cell r="E3115" t="str">
            <v>Ne</v>
          </cell>
          <cell r="F3115">
            <v>32</v>
          </cell>
          <cell r="G3115" t="str">
            <v>2/32Ne RS Dyed Cotton (Dark Navy-Y0884)</v>
          </cell>
          <cell r="H3115">
            <v>32.5</v>
          </cell>
          <cell r="I3115">
            <v>3.55</v>
          </cell>
          <cell r="J3115">
            <v>1740</v>
          </cell>
          <cell r="K3115">
            <v>41</v>
          </cell>
          <cell r="L3115">
            <v>15</v>
          </cell>
          <cell r="M3115">
            <v>0.5</v>
          </cell>
          <cell r="N3115">
            <v>4.2060447703125003</v>
          </cell>
          <cell r="O3115">
            <v>50.472537243750004</v>
          </cell>
        </row>
        <row r="3116">
          <cell r="A3116" t="str">
            <v>Y1-0151A</v>
          </cell>
          <cell r="B3116" t="str">
            <v>18gg, 30D, SJ, Auto Stripe, PUILUNG KSCS6</v>
          </cell>
          <cell r="C3116" t="str">
            <v>18</v>
          </cell>
          <cell r="D3116" t="str">
            <v>24</v>
          </cell>
          <cell r="E3116" t="str">
            <v>Ne</v>
          </cell>
          <cell r="F3116">
            <v>24</v>
          </cell>
          <cell r="G3116" t="str">
            <v>2/24Ne RS Dyed Cotton (Crome MSCC 47511A- Y0907)</v>
          </cell>
          <cell r="H3116">
            <v>34.880000000000003</v>
          </cell>
          <cell r="I3116">
            <v>3.7</v>
          </cell>
          <cell r="J3116">
            <v>1740</v>
          </cell>
          <cell r="K3116">
            <v>42</v>
          </cell>
          <cell r="L3116">
            <v>15</v>
          </cell>
          <cell r="M3116">
            <v>0.5</v>
          </cell>
          <cell r="N3116">
            <v>5.9875814250000001</v>
          </cell>
          <cell r="O3116">
            <v>71.850977099999994</v>
          </cell>
        </row>
        <row r="3117">
          <cell r="A3117" t="str">
            <v>Y1-0151A</v>
          </cell>
          <cell r="B3117" t="str">
            <v>18gg, 30D, SJ, Auto Stripe, PUILUNG KSCS6</v>
          </cell>
          <cell r="C3117" t="str">
            <v>18</v>
          </cell>
          <cell r="D3117" t="str">
            <v>24</v>
          </cell>
          <cell r="E3117" t="str">
            <v>Ne</v>
          </cell>
          <cell r="F3117">
            <v>24</v>
          </cell>
          <cell r="G3117" t="str">
            <v>2/24Ne RS Dyed Cotton (Crome MSCC 47511A- Y0907)</v>
          </cell>
          <cell r="H3117">
            <v>34.880000000000003</v>
          </cell>
          <cell r="I3117">
            <v>3.7</v>
          </cell>
          <cell r="J3117">
            <v>1740</v>
          </cell>
          <cell r="K3117">
            <v>42</v>
          </cell>
          <cell r="L3117">
            <v>15</v>
          </cell>
          <cell r="M3117">
            <v>0.5</v>
          </cell>
          <cell r="N3117">
            <v>5.9875814250000001</v>
          </cell>
          <cell r="O3117">
            <v>71.850977099999994</v>
          </cell>
        </row>
        <row r="3118">
          <cell r="A3118" t="str">
            <v>Y1-0151A</v>
          </cell>
          <cell r="B3118" t="str">
            <v>18gg, 30D, SJ, Auto Stripe, PUILUNG KSCS6</v>
          </cell>
          <cell r="C3118" t="str">
            <v>18</v>
          </cell>
          <cell r="D3118" t="str">
            <v>24</v>
          </cell>
          <cell r="E3118" t="str">
            <v>Ne</v>
          </cell>
          <cell r="F3118">
            <v>24</v>
          </cell>
          <cell r="G3118" t="str">
            <v>2/24Ne RS Dyed Cotton (Crome MSCC 47511A- Y0907)</v>
          </cell>
          <cell r="H3118">
            <v>34.880000000000003</v>
          </cell>
          <cell r="I3118">
            <v>3.7</v>
          </cell>
          <cell r="J3118">
            <v>1740</v>
          </cell>
          <cell r="K3118">
            <v>42</v>
          </cell>
          <cell r="L3118">
            <v>15</v>
          </cell>
          <cell r="M3118">
            <v>0.5</v>
          </cell>
          <cell r="N3118">
            <v>5.9875814250000001</v>
          </cell>
          <cell r="O3118">
            <v>71.850977099999994</v>
          </cell>
        </row>
        <row r="3119">
          <cell r="A3119" t="str">
            <v>Y1-0155A</v>
          </cell>
          <cell r="B3119" t="str">
            <v>28gg, 30D, SJ, Orizio</v>
          </cell>
          <cell r="C3119" t="str">
            <v>28</v>
          </cell>
          <cell r="D3119" t="str">
            <v>30</v>
          </cell>
          <cell r="E3119" t="str">
            <v>Ne</v>
          </cell>
          <cell r="F3119">
            <v>30</v>
          </cell>
          <cell r="G3119" t="str">
            <v>1/30Ne RS Dyed Cotton (Bt Red 20266; Y-0511)</v>
          </cell>
          <cell r="H3119">
            <v>50</v>
          </cell>
          <cell r="I3119">
            <v>2.6</v>
          </cell>
          <cell r="J3119">
            <v>2640</v>
          </cell>
          <cell r="K3119">
            <v>80</v>
          </cell>
          <cell r="L3119">
            <v>26</v>
          </cell>
          <cell r="M3119">
            <v>0.6</v>
          </cell>
          <cell r="N3119">
            <v>16.861278720000001</v>
          </cell>
          <cell r="O3119">
            <v>242.80241356800002</v>
          </cell>
        </row>
        <row r="3120">
          <cell r="A3120" t="str">
            <v>Y1-0155A</v>
          </cell>
          <cell r="B3120" t="str">
            <v>28gg, 30D, SJ, Orizio</v>
          </cell>
          <cell r="C3120" t="str">
            <v>28</v>
          </cell>
          <cell r="D3120" t="str">
            <v>30</v>
          </cell>
          <cell r="E3120" t="str">
            <v>Ne</v>
          </cell>
          <cell r="F3120">
            <v>30</v>
          </cell>
          <cell r="G3120" t="str">
            <v>1/30Ne RS Dyed Cotton (Bt Red 20266; Y-0511)</v>
          </cell>
          <cell r="H3120">
            <v>50</v>
          </cell>
          <cell r="I3120">
            <v>2.6</v>
          </cell>
          <cell r="J3120">
            <v>2640</v>
          </cell>
          <cell r="K3120">
            <v>80</v>
          </cell>
          <cell r="L3120">
            <v>26</v>
          </cell>
          <cell r="M3120">
            <v>0.6</v>
          </cell>
          <cell r="N3120">
            <v>16.861278720000001</v>
          </cell>
          <cell r="O3120">
            <v>242.80241356800002</v>
          </cell>
        </row>
        <row r="3121">
          <cell r="A3121" t="str">
            <v>Y1-0156A</v>
          </cell>
          <cell r="B3121" t="str">
            <v>28gg, 30D, SJ, Orizio</v>
          </cell>
          <cell r="C3121" t="str">
            <v>28</v>
          </cell>
          <cell r="D3121" t="str">
            <v>30</v>
          </cell>
          <cell r="E3121" t="str">
            <v>Ne</v>
          </cell>
          <cell r="F3121">
            <v>30</v>
          </cell>
          <cell r="G3121" t="str">
            <v>1/30Ne RS Dyed Cotton (Light Ocean  - Y0633)</v>
          </cell>
          <cell r="H3121">
            <v>33.299999999999997</v>
          </cell>
          <cell r="I3121">
            <v>2.6</v>
          </cell>
          <cell r="J3121">
            <v>2640</v>
          </cell>
          <cell r="K3121">
            <v>90</v>
          </cell>
          <cell r="L3121">
            <v>26</v>
          </cell>
          <cell r="M3121">
            <v>0.6</v>
          </cell>
          <cell r="N3121">
            <v>18.968938560000005</v>
          </cell>
          <cell r="O3121">
            <v>273.15271526400005</v>
          </cell>
        </row>
        <row r="3122">
          <cell r="A3122" t="str">
            <v>Y1-0156A</v>
          </cell>
          <cell r="B3122" t="str">
            <v>28gg, 30D, SJ, Orizio</v>
          </cell>
          <cell r="C3122" t="str">
            <v>28</v>
          </cell>
          <cell r="D3122" t="str">
            <v>30</v>
          </cell>
          <cell r="E3122" t="str">
            <v>Ne</v>
          </cell>
          <cell r="F3122">
            <v>30</v>
          </cell>
          <cell r="G3122" t="str">
            <v>1/30Ne RS Dyed Cotton (Light Ocean  - Y0633)</v>
          </cell>
          <cell r="H3122">
            <v>33.299999999999997</v>
          </cell>
          <cell r="I3122">
            <v>2.6</v>
          </cell>
          <cell r="J3122">
            <v>2640</v>
          </cell>
          <cell r="K3122">
            <v>90</v>
          </cell>
          <cell r="L3122">
            <v>26</v>
          </cell>
          <cell r="M3122">
            <v>0.6</v>
          </cell>
          <cell r="N3122">
            <v>18.968938560000005</v>
          </cell>
          <cell r="O3122">
            <v>273.15271526400005</v>
          </cell>
        </row>
        <row r="3123">
          <cell r="A3123" t="str">
            <v>Y1-0156A</v>
          </cell>
          <cell r="B3123" t="str">
            <v>28gg, 30D, SJ, Orizio</v>
          </cell>
          <cell r="C3123" t="str">
            <v>28</v>
          </cell>
          <cell r="D3123" t="str">
            <v>30</v>
          </cell>
          <cell r="E3123" t="str">
            <v>Ne</v>
          </cell>
          <cell r="F3123">
            <v>30</v>
          </cell>
          <cell r="G3123" t="str">
            <v>1/30Ne RS Dyed Cotton (Light Ocean  - Y0633)</v>
          </cell>
          <cell r="H3123">
            <v>33.299999999999997</v>
          </cell>
          <cell r="I3123">
            <v>2.6</v>
          </cell>
          <cell r="J3123">
            <v>2640</v>
          </cell>
          <cell r="K3123">
            <v>90</v>
          </cell>
          <cell r="L3123">
            <v>26</v>
          </cell>
          <cell r="M3123">
            <v>0.6</v>
          </cell>
          <cell r="N3123">
            <v>18.968938560000005</v>
          </cell>
          <cell r="O3123">
            <v>273.15271526400005</v>
          </cell>
        </row>
        <row r="3124">
          <cell r="A3124" t="str">
            <v>Y1-0157A</v>
          </cell>
          <cell r="B3124" t="str">
            <v>28gg, 30D, SJ, Orizio</v>
          </cell>
          <cell r="C3124" t="str">
            <v>28</v>
          </cell>
          <cell r="D3124" t="str">
            <v>30</v>
          </cell>
          <cell r="E3124" t="str">
            <v>Ne</v>
          </cell>
          <cell r="F3124">
            <v>30</v>
          </cell>
          <cell r="G3124" t="str">
            <v>1/30Ne RS Dyed Cotton (white 50000; Y-0510)</v>
          </cell>
          <cell r="H3124">
            <v>50</v>
          </cell>
          <cell r="I3124">
            <v>2.75</v>
          </cell>
          <cell r="J3124">
            <v>2640</v>
          </cell>
          <cell r="K3124">
            <v>88</v>
          </cell>
          <cell r="L3124">
            <v>26</v>
          </cell>
          <cell r="M3124">
            <v>0.6</v>
          </cell>
          <cell r="N3124">
            <v>19.617449279999999</v>
          </cell>
          <cell r="O3124">
            <v>282.49126963200001</v>
          </cell>
        </row>
        <row r="3125">
          <cell r="A3125" t="str">
            <v>Y1-0157A</v>
          </cell>
          <cell r="B3125" t="str">
            <v>28gg, 30D, SJ, Orizio</v>
          </cell>
          <cell r="C3125" t="str">
            <v>28</v>
          </cell>
          <cell r="D3125" t="str">
            <v>30</v>
          </cell>
          <cell r="E3125" t="str">
            <v>Ne</v>
          </cell>
          <cell r="F3125">
            <v>30</v>
          </cell>
          <cell r="G3125" t="str">
            <v>1/30Ne RS Dyed Cotton (white 50000; Y-0510)</v>
          </cell>
          <cell r="H3125">
            <v>50</v>
          </cell>
          <cell r="I3125">
            <v>2.75</v>
          </cell>
          <cell r="J3125">
            <v>2640</v>
          </cell>
          <cell r="K3125">
            <v>88</v>
          </cell>
          <cell r="L3125">
            <v>26</v>
          </cell>
          <cell r="M3125">
            <v>0.6</v>
          </cell>
          <cell r="N3125">
            <v>19.617449279999999</v>
          </cell>
          <cell r="O3125">
            <v>282.49126963200001</v>
          </cell>
        </row>
        <row r="3126">
          <cell r="A3126" t="str">
            <v>Y1-0157B</v>
          </cell>
          <cell r="B3126" t="str">
            <v>28gg, 30D, SJ, Orizio</v>
          </cell>
          <cell r="C3126" t="str">
            <v>28</v>
          </cell>
          <cell r="D3126" t="str">
            <v>30</v>
          </cell>
          <cell r="E3126" t="str">
            <v>Ne</v>
          </cell>
          <cell r="F3126">
            <v>30</v>
          </cell>
          <cell r="G3126" t="str">
            <v>1/30Ne RS Dyed Cotton (Red PD 322 - Y0935)</v>
          </cell>
          <cell r="H3126">
            <v>50</v>
          </cell>
          <cell r="I3126">
            <v>2.75</v>
          </cell>
          <cell r="J3126">
            <v>2640</v>
          </cell>
          <cell r="K3126">
            <v>88</v>
          </cell>
          <cell r="L3126">
            <v>26</v>
          </cell>
          <cell r="M3126">
            <v>0.6</v>
          </cell>
          <cell r="N3126">
            <v>19.617449279999999</v>
          </cell>
          <cell r="O3126">
            <v>282.49126963200001</v>
          </cell>
        </row>
        <row r="3127">
          <cell r="A3127" t="str">
            <v>Y1-0157B</v>
          </cell>
          <cell r="B3127" t="str">
            <v>28gg, 30D, SJ, Orizio</v>
          </cell>
          <cell r="C3127" t="str">
            <v>28</v>
          </cell>
          <cell r="D3127" t="str">
            <v>30</v>
          </cell>
          <cell r="E3127" t="str">
            <v>Ne</v>
          </cell>
          <cell r="F3127">
            <v>30</v>
          </cell>
          <cell r="G3127" t="str">
            <v>1/30Ne RS Dyed Cotton (Red PD 322 - Y0935)</v>
          </cell>
          <cell r="H3127">
            <v>50</v>
          </cell>
          <cell r="I3127">
            <v>2.75</v>
          </cell>
          <cell r="J3127">
            <v>2640</v>
          </cell>
          <cell r="K3127">
            <v>88</v>
          </cell>
          <cell r="L3127">
            <v>26</v>
          </cell>
          <cell r="M3127">
            <v>0.6</v>
          </cell>
          <cell r="N3127">
            <v>19.617449279999999</v>
          </cell>
          <cell r="O3127">
            <v>282.49126963200001</v>
          </cell>
        </row>
        <row r="3128">
          <cell r="A3128" t="str">
            <v>Y1-0157C</v>
          </cell>
          <cell r="B3128" t="str">
            <v>28gg, 30D, SJ, Orizio</v>
          </cell>
          <cell r="C3128" t="str">
            <v>28</v>
          </cell>
          <cell r="D3128" t="str">
            <v>30</v>
          </cell>
          <cell r="E3128" t="str">
            <v>Ne</v>
          </cell>
          <cell r="F3128">
            <v>30</v>
          </cell>
          <cell r="G3128" t="str">
            <v>1/30Ne RS Dyed Cotton (Steel Blue PD296 - Y0946)</v>
          </cell>
          <cell r="H3128">
            <v>50</v>
          </cell>
          <cell r="I3128">
            <v>2.75</v>
          </cell>
          <cell r="J3128">
            <v>2640</v>
          </cell>
          <cell r="K3128">
            <v>88</v>
          </cell>
          <cell r="L3128">
            <v>26</v>
          </cell>
          <cell r="M3128">
            <v>0.6</v>
          </cell>
          <cell r="N3128">
            <v>19.617449279999999</v>
          </cell>
          <cell r="O3128">
            <v>282.49126963200001</v>
          </cell>
        </row>
        <row r="3129">
          <cell r="A3129" t="str">
            <v>Y1-0157C</v>
          </cell>
          <cell r="B3129" t="str">
            <v>28gg, 30D, SJ, Orizio</v>
          </cell>
          <cell r="C3129" t="str">
            <v>28</v>
          </cell>
          <cell r="D3129" t="str">
            <v>30</v>
          </cell>
          <cell r="E3129" t="str">
            <v>Ne</v>
          </cell>
          <cell r="F3129">
            <v>30</v>
          </cell>
          <cell r="G3129" t="str">
            <v>1/30Ne RS Dyed Cotton (Steel Blue PD296 - Y0946)</v>
          </cell>
          <cell r="H3129">
            <v>50</v>
          </cell>
          <cell r="I3129">
            <v>2.75</v>
          </cell>
          <cell r="J3129">
            <v>2640</v>
          </cell>
          <cell r="K3129">
            <v>88</v>
          </cell>
          <cell r="L3129">
            <v>26</v>
          </cell>
          <cell r="M3129">
            <v>0.6</v>
          </cell>
          <cell r="N3129">
            <v>19.617449279999999</v>
          </cell>
          <cell r="O3129">
            <v>282.49126963200001</v>
          </cell>
        </row>
        <row r="3130">
          <cell r="A3130" t="str">
            <v>Y1-0157D</v>
          </cell>
          <cell r="B3130" t="str">
            <v>28gg, 30D, SJ, Orizio</v>
          </cell>
          <cell r="C3130" t="str">
            <v>28</v>
          </cell>
          <cell r="D3130" t="str">
            <v>30</v>
          </cell>
          <cell r="E3130" t="str">
            <v>Ne</v>
          </cell>
          <cell r="F3130">
            <v>30</v>
          </cell>
          <cell r="G3130" t="str">
            <v>1/30Ne RS Dyed Cotton (Black MSCI55005B - Y0957)</v>
          </cell>
          <cell r="H3130">
            <v>50</v>
          </cell>
          <cell r="I3130">
            <v>2.75</v>
          </cell>
          <cell r="J3130">
            <v>2640</v>
          </cell>
          <cell r="K3130">
            <v>88</v>
          </cell>
          <cell r="L3130">
            <v>26</v>
          </cell>
          <cell r="M3130">
            <v>0.6</v>
          </cell>
          <cell r="N3130">
            <v>19.617449279999999</v>
          </cell>
          <cell r="O3130">
            <v>282.49126963200001</v>
          </cell>
        </row>
        <row r="3131">
          <cell r="A3131" t="str">
            <v>Y1-0157D</v>
          </cell>
          <cell r="B3131" t="str">
            <v>28gg, 30D, SJ, Orizio</v>
          </cell>
          <cell r="C3131" t="str">
            <v>28</v>
          </cell>
          <cell r="D3131" t="str">
            <v>30</v>
          </cell>
          <cell r="E3131" t="str">
            <v>Ne</v>
          </cell>
          <cell r="F3131">
            <v>30</v>
          </cell>
          <cell r="G3131" t="str">
            <v>1/30Ne RS Dyed Cotton (Black MSCI55005B - Y0957)</v>
          </cell>
          <cell r="H3131">
            <v>50</v>
          </cell>
          <cell r="I3131">
            <v>2.75</v>
          </cell>
          <cell r="J3131">
            <v>2640</v>
          </cell>
          <cell r="K3131">
            <v>88</v>
          </cell>
          <cell r="L3131">
            <v>26</v>
          </cell>
          <cell r="M3131">
            <v>0.6</v>
          </cell>
          <cell r="N3131">
            <v>19.617449279999999</v>
          </cell>
          <cell r="O3131">
            <v>282.49126963200001</v>
          </cell>
        </row>
        <row r="3132">
          <cell r="A3132" t="str">
            <v>Y1-0157E</v>
          </cell>
          <cell r="B3132" t="str">
            <v>28gg, 30D, SJ, Orizio</v>
          </cell>
          <cell r="C3132" t="str">
            <v>28</v>
          </cell>
          <cell r="D3132" t="str">
            <v>30</v>
          </cell>
          <cell r="E3132" t="str">
            <v>Ne</v>
          </cell>
          <cell r="F3132">
            <v>30</v>
          </cell>
          <cell r="G3132" t="str">
            <v>1/30Ne RS Cotton Marl (BC 03)</v>
          </cell>
          <cell r="H3132">
            <v>50</v>
          </cell>
          <cell r="I3132">
            <v>2.75</v>
          </cell>
          <cell r="J3132">
            <v>2640</v>
          </cell>
          <cell r="K3132">
            <v>88</v>
          </cell>
          <cell r="L3132">
            <v>26</v>
          </cell>
          <cell r="M3132">
            <v>0.6</v>
          </cell>
          <cell r="N3132">
            <v>19.617449279999999</v>
          </cell>
          <cell r="O3132">
            <v>282.49126963200001</v>
          </cell>
        </row>
        <row r="3133">
          <cell r="A3133" t="str">
            <v>Y1-0157E</v>
          </cell>
          <cell r="B3133" t="str">
            <v>28gg, 30D, SJ, Orizio</v>
          </cell>
          <cell r="C3133" t="str">
            <v>28</v>
          </cell>
          <cell r="D3133" t="str">
            <v>30</v>
          </cell>
          <cell r="E3133" t="str">
            <v>Ne</v>
          </cell>
          <cell r="F3133">
            <v>30</v>
          </cell>
          <cell r="G3133" t="str">
            <v>1/30Ne RS Cotton Marl (BC 03)</v>
          </cell>
          <cell r="H3133">
            <v>50</v>
          </cell>
          <cell r="I3133">
            <v>2.75</v>
          </cell>
          <cell r="J3133">
            <v>2640</v>
          </cell>
          <cell r="K3133">
            <v>88</v>
          </cell>
          <cell r="L3133">
            <v>26</v>
          </cell>
          <cell r="M3133">
            <v>0.6</v>
          </cell>
          <cell r="N3133">
            <v>19.617449279999999</v>
          </cell>
          <cell r="O3133">
            <v>282.49126963200001</v>
          </cell>
        </row>
        <row r="3134">
          <cell r="A3134" t="str">
            <v>Y1-0158A</v>
          </cell>
          <cell r="B3134" t="str">
            <v>28gg, 30D, SJ, Orizio</v>
          </cell>
          <cell r="C3134" t="str">
            <v>28</v>
          </cell>
          <cell r="D3134" t="str">
            <v>30</v>
          </cell>
          <cell r="E3134" t="str">
            <v>Ne</v>
          </cell>
          <cell r="F3134">
            <v>30</v>
          </cell>
          <cell r="G3134" t="str">
            <v>1/30Ne RS Dyed Cotton (White 50000; Y-0564))</v>
          </cell>
          <cell r="H3134">
            <v>50</v>
          </cell>
          <cell r="I3134">
            <v>2.75</v>
          </cell>
          <cell r="J3134">
            <v>2640</v>
          </cell>
          <cell r="K3134">
            <v>80</v>
          </cell>
          <cell r="L3134">
            <v>26</v>
          </cell>
          <cell r="M3134">
            <v>0.6</v>
          </cell>
          <cell r="N3134">
            <v>17.834044800000001</v>
          </cell>
          <cell r="O3134">
            <v>256.81024511999999</v>
          </cell>
        </row>
        <row r="3135">
          <cell r="A3135" t="str">
            <v>Y1-0158A</v>
          </cell>
          <cell r="B3135" t="str">
            <v>28gg, 30D, SJ, Orizio</v>
          </cell>
          <cell r="C3135" t="str">
            <v>28</v>
          </cell>
          <cell r="D3135" t="str">
            <v>30</v>
          </cell>
          <cell r="E3135" t="str">
            <v>Ne</v>
          </cell>
          <cell r="F3135">
            <v>30</v>
          </cell>
          <cell r="G3135" t="str">
            <v>1/30Ne RS Dyed Cotton (White 50000; Y-0564))</v>
          </cell>
          <cell r="H3135">
            <v>50</v>
          </cell>
          <cell r="I3135">
            <v>2.75</v>
          </cell>
          <cell r="J3135">
            <v>2640</v>
          </cell>
          <cell r="K3135">
            <v>80</v>
          </cell>
          <cell r="L3135">
            <v>26</v>
          </cell>
          <cell r="M3135">
            <v>0.6</v>
          </cell>
          <cell r="N3135">
            <v>17.834044800000001</v>
          </cell>
          <cell r="O3135">
            <v>256.81024511999999</v>
          </cell>
        </row>
        <row r="3136">
          <cell r="A3136" t="str">
            <v>Y1-0158B</v>
          </cell>
          <cell r="B3136" t="str">
            <v>28gg, 30D, SJ, Orizio</v>
          </cell>
          <cell r="C3136" t="str">
            <v>28</v>
          </cell>
          <cell r="D3136" t="str">
            <v>30</v>
          </cell>
          <cell r="E3136" t="str">
            <v>Ne</v>
          </cell>
          <cell r="F3136">
            <v>30</v>
          </cell>
          <cell r="G3136" t="str">
            <v>1/30Ne RS Dyed Cotton (Jade PD 325 - Y0947)</v>
          </cell>
          <cell r="H3136">
            <v>50</v>
          </cell>
          <cell r="I3136">
            <v>2.75</v>
          </cell>
          <cell r="J3136">
            <v>2640</v>
          </cell>
          <cell r="K3136">
            <v>80</v>
          </cell>
          <cell r="L3136">
            <v>26</v>
          </cell>
          <cell r="M3136">
            <v>0.6</v>
          </cell>
          <cell r="N3136">
            <v>17.834044800000001</v>
          </cell>
          <cell r="O3136">
            <v>256.81024511999999</v>
          </cell>
        </row>
        <row r="3137">
          <cell r="A3137" t="str">
            <v>Y1-0158B</v>
          </cell>
          <cell r="B3137" t="str">
            <v>28gg, 30D, SJ, Orizio</v>
          </cell>
          <cell r="C3137" t="str">
            <v>28</v>
          </cell>
          <cell r="D3137" t="str">
            <v>30</v>
          </cell>
          <cell r="E3137" t="str">
            <v>Ne</v>
          </cell>
          <cell r="F3137">
            <v>30</v>
          </cell>
          <cell r="G3137" t="str">
            <v>1/30Ne RS Dyed Cotton (Jade PD 325 - Y0947)</v>
          </cell>
          <cell r="H3137">
            <v>50</v>
          </cell>
          <cell r="I3137">
            <v>2.75</v>
          </cell>
          <cell r="J3137">
            <v>2640</v>
          </cell>
          <cell r="K3137">
            <v>80</v>
          </cell>
          <cell r="L3137">
            <v>26</v>
          </cell>
          <cell r="M3137">
            <v>0.6</v>
          </cell>
          <cell r="N3137">
            <v>17.834044800000001</v>
          </cell>
          <cell r="O3137">
            <v>256.81024511999999</v>
          </cell>
        </row>
        <row r="3138">
          <cell r="A3138" t="str">
            <v>Y1-0158C</v>
          </cell>
          <cell r="B3138" t="str">
            <v>28gg, 30D, SJ, Orizio</v>
          </cell>
          <cell r="C3138" t="str">
            <v>28</v>
          </cell>
          <cell r="D3138" t="str">
            <v>30</v>
          </cell>
          <cell r="E3138" t="str">
            <v>Ne</v>
          </cell>
          <cell r="F3138">
            <v>30</v>
          </cell>
          <cell r="G3138" t="str">
            <v>1/30Ne RS Dyed Cotton (Cornflower PD324 - Y0948)</v>
          </cell>
          <cell r="H3138">
            <v>50</v>
          </cell>
          <cell r="I3138">
            <v>2.75</v>
          </cell>
          <cell r="J3138">
            <v>2640</v>
          </cell>
          <cell r="K3138">
            <v>80</v>
          </cell>
          <cell r="L3138">
            <v>26</v>
          </cell>
          <cell r="M3138">
            <v>0.6</v>
          </cell>
          <cell r="N3138">
            <v>17.834044800000001</v>
          </cell>
          <cell r="O3138">
            <v>256.81024511999999</v>
          </cell>
        </row>
        <row r="3139">
          <cell r="A3139" t="str">
            <v>Y1-0158C</v>
          </cell>
          <cell r="B3139" t="str">
            <v>28gg, 30D, SJ, Orizio</v>
          </cell>
          <cell r="C3139" t="str">
            <v>28</v>
          </cell>
          <cell r="D3139" t="str">
            <v>30</v>
          </cell>
          <cell r="E3139" t="str">
            <v>Ne</v>
          </cell>
          <cell r="F3139">
            <v>30</v>
          </cell>
          <cell r="G3139" t="str">
            <v>1/30Ne RS Dyed Cotton (Cornflower PD324 - Y0948)</v>
          </cell>
          <cell r="H3139">
            <v>50</v>
          </cell>
          <cell r="I3139">
            <v>2.75</v>
          </cell>
          <cell r="J3139">
            <v>2640</v>
          </cell>
          <cell r="K3139">
            <v>80</v>
          </cell>
          <cell r="L3139">
            <v>26</v>
          </cell>
          <cell r="M3139">
            <v>0.6</v>
          </cell>
          <cell r="N3139">
            <v>17.834044800000001</v>
          </cell>
          <cell r="O3139">
            <v>256.81024511999999</v>
          </cell>
        </row>
        <row r="3140">
          <cell r="A3140" t="str">
            <v>Y1-0160A</v>
          </cell>
          <cell r="B3140" t="str">
            <v>28gg, 30D, SJ, Santec</v>
          </cell>
          <cell r="C3140" t="str">
            <v>28</v>
          </cell>
          <cell r="D3140" t="str">
            <v>30</v>
          </cell>
          <cell r="E3140" t="str">
            <v>Ne</v>
          </cell>
          <cell r="F3140">
            <v>30</v>
          </cell>
          <cell r="G3140" t="str">
            <v>1/30Ne RS Dyed Cotton (Dark Turq 22518A - Y0964)</v>
          </cell>
          <cell r="H3140">
            <v>48</v>
          </cell>
          <cell r="I3140">
            <v>2.8</v>
          </cell>
          <cell r="J3140">
            <v>2640</v>
          </cell>
          <cell r="K3140">
            <v>88</v>
          </cell>
          <cell r="L3140">
            <v>26</v>
          </cell>
          <cell r="M3140">
            <v>0.6</v>
          </cell>
          <cell r="N3140">
            <v>19.974130175999999</v>
          </cell>
          <cell r="O3140">
            <v>287.62747453439999</v>
          </cell>
        </row>
        <row r="3141">
          <cell r="A3141" t="str">
            <v>Y1-0160A</v>
          </cell>
          <cell r="B3141" t="str">
            <v>28gg, 30D, SJ, Santec</v>
          </cell>
          <cell r="C3141" t="str">
            <v>28</v>
          </cell>
          <cell r="D3141" t="str">
            <v>30</v>
          </cell>
          <cell r="E3141" t="str">
            <v>Ne</v>
          </cell>
          <cell r="F3141">
            <v>30</v>
          </cell>
          <cell r="G3141" t="str">
            <v>1/30Ne RS Dyed Cotton (Dark Turq 22518A - Y0964)</v>
          </cell>
          <cell r="H3141">
            <v>48</v>
          </cell>
          <cell r="I3141">
            <v>2.8</v>
          </cell>
          <cell r="J3141">
            <v>2640</v>
          </cell>
          <cell r="K3141">
            <v>88</v>
          </cell>
          <cell r="L3141">
            <v>26</v>
          </cell>
          <cell r="M3141">
            <v>0.6</v>
          </cell>
          <cell r="N3141">
            <v>19.974130175999999</v>
          </cell>
          <cell r="O3141">
            <v>287.62747453439999</v>
          </cell>
        </row>
        <row r="3142">
          <cell r="A3142" t="str">
            <v>Y1-0160A</v>
          </cell>
          <cell r="B3142" t="str">
            <v>28gg, 30D, SJ, Santec</v>
          </cell>
          <cell r="C3142" t="str">
            <v>28</v>
          </cell>
          <cell r="D3142" t="str">
            <v>30</v>
          </cell>
          <cell r="E3142" t="str">
            <v>Ne</v>
          </cell>
          <cell r="F3142">
            <v>30</v>
          </cell>
          <cell r="G3142" t="str">
            <v>1/30Ne RS Dyed Cotton (Dark Turq 22518A - Y0964)</v>
          </cell>
          <cell r="H3142">
            <v>48</v>
          </cell>
          <cell r="I3142">
            <v>2.8</v>
          </cell>
          <cell r="J3142">
            <v>2640</v>
          </cell>
          <cell r="K3142">
            <v>88</v>
          </cell>
          <cell r="L3142">
            <v>26</v>
          </cell>
          <cell r="M3142">
            <v>0.6</v>
          </cell>
          <cell r="N3142">
            <v>19.974130175999999</v>
          </cell>
          <cell r="O3142">
            <v>287.62747453439999</v>
          </cell>
        </row>
        <row r="3143">
          <cell r="A3143" t="str">
            <v>Y1-0160A</v>
          </cell>
          <cell r="B3143" t="str">
            <v>28gg, 30D, SJ, Santec</v>
          </cell>
          <cell r="C3143" t="str">
            <v>28</v>
          </cell>
          <cell r="D3143" t="str">
            <v>30</v>
          </cell>
          <cell r="E3143" t="str">
            <v>Ne</v>
          </cell>
          <cell r="F3143">
            <v>30</v>
          </cell>
          <cell r="G3143" t="str">
            <v>1/30Ne RS Dyed Cotton (Dark Turq 22518A - Y0964)</v>
          </cell>
          <cell r="H3143">
            <v>48</v>
          </cell>
          <cell r="I3143">
            <v>2.8</v>
          </cell>
          <cell r="J3143">
            <v>2640</v>
          </cell>
          <cell r="K3143">
            <v>88</v>
          </cell>
          <cell r="L3143">
            <v>26</v>
          </cell>
          <cell r="M3143">
            <v>0.6</v>
          </cell>
          <cell r="N3143">
            <v>19.974130175999999</v>
          </cell>
          <cell r="O3143">
            <v>287.62747453439999</v>
          </cell>
        </row>
        <row r="3144">
          <cell r="A3144" t="str">
            <v>Y1-0161A</v>
          </cell>
          <cell r="B3144" t="str">
            <v>28gg, 30D, SJ, Santec</v>
          </cell>
          <cell r="C3144" t="str">
            <v>28</v>
          </cell>
          <cell r="D3144" t="str">
            <v>30</v>
          </cell>
          <cell r="E3144" t="str">
            <v>Ne</v>
          </cell>
          <cell r="F3144">
            <v>30</v>
          </cell>
          <cell r="G3144" t="str">
            <v>1/30Ne RS Dyed Cotton (Dark Blue - Y0960)</v>
          </cell>
          <cell r="H3144">
            <v>38</v>
          </cell>
          <cell r="I3144">
            <v>2.8</v>
          </cell>
          <cell r="J3144">
            <v>2640</v>
          </cell>
          <cell r="K3144">
            <v>90</v>
          </cell>
          <cell r="L3144">
            <v>26</v>
          </cell>
          <cell r="M3144">
            <v>0.6</v>
          </cell>
          <cell r="N3144">
            <v>20.428087680000001</v>
          </cell>
          <cell r="O3144">
            <v>294.16446259200001</v>
          </cell>
        </row>
        <row r="3145">
          <cell r="A3145" t="str">
            <v>Y1-0161A</v>
          </cell>
          <cell r="B3145" t="str">
            <v>28gg, 30D, SJ, Santec</v>
          </cell>
          <cell r="C3145" t="str">
            <v>28</v>
          </cell>
          <cell r="D3145" t="str">
            <v>30</v>
          </cell>
          <cell r="E3145" t="str">
            <v>Ne</v>
          </cell>
          <cell r="F3145">
            <v>30</v>
          </cell>
          <cell r="G3145" t="str">
            <v>1/30Ne RS Dyed Cotton (Dark Blue - Y0960)</v>
          </cell>
          <cell r="H3145">
            <v>38</v>
          </cell>
          <cell r="I3145">
            <v>2.8</v>
          </cell>
          <cell r="J3145">
            <v>2640</v>
          </cell>
          <cell r="K3145">
            <v>90</v>
          </cell>
          <cell r="L3145">
            <v>26</v>
          </cell>
          <cell r="M3145">
            <v>0.6</v>
          </cell>
          <cell r="N3145">
            <v>20.428087680000001</v>
          </cell>
          <cell r="O3145">
            <v>294.16446259200001</v>
          </cell>
        </row>
        <row r="3146">
          <cell r="A3146" t="str">
            <v>Y1-0161A</v>
          </cell>
          <cell r="B3146" t="str">
            <v>28gg, 30D, SJ, Santec</v>
          </cell>
          <cell r="C3146" t="str">
            <v>28</v>
          </cell>
          <cell r="D3146" t="str">
            <v>30</v>
          </cell>
          <cell r="E3146" t="str">
            <v>Ne</v>
          </cell>
          <cell r="F3146">
            <v>30</v>
          </cell>
          <cell r="G3146" t="str">
            <v>1/30Ne RS Dyed Cotton (Dark Blue - Y0960)</v>
          </cell>
          <cell r="H3146">
            <v>38</v>
          </cell>
          <cell r="I3146">
            <v>2.8</v>
          </cell>
          <cell r="J3146">
            <v>2640</v>
          </cell>
          <cell r="K3146">
            <v>90</v>
          </cell>
          <cell r="L3146">
            <v>26</v>
          </cell>
          <cell r="M3146">
            <v>0.6</v>
          </cell>
          <cell r="N3146">
            <v>20.428087680000001</v>
          </cell>
          <cell r="O3146">
            <v>294.16446259200001</v>
          </cell>
        </row>
        <row r="3147">
          <cell r="A3147" t="str">
            <v>Y1-0161A</v>
          </cell>
          <cell r="B3147" t="str">
            <v>28gg, 30D, SJ, Santec</v>
          </cell>
          <cell r="C3147" t="str">
            <v>28</v>
          </cell>
          <cell r="D3147" t="str">
            <v>30</v>
          </cell>
          <cell r="E3147" t="str">
            <v>Ne</v>
          </cell>
          <cell r="F3147">
            <v>30</v>
          </cell>
          <cell r="G3147" t="str">
            <v>1/30Ne RS Dyed Cotton (Dark Blue - Y0960)</v>
          </cell>
          <cell r="H3147">
            <v>38</v>
          </cell>
          <cell r="I3147">
            <v>2.8</v>
          </cell>
          <cell r="J3147">
            <v>2640</v>
          </cell>
          <cell r="K3147">
            <v>90</v>
          </cell>
          <cell r="L3147">
            <v>26</v>
          </cell>
          <cell r="M3147">
            <v>0.6</v>
          </cell>
          <cell r="N3147">
            <v>20.428087680000001</v>
          </cell>
          <cell r="O3147">
            <v>294.16446259200001</v>
          </cell>
        </row>
        <row r="3148">
          <cell r="A3148" t="str">
            <v>Y1-0162A</v>
          </cell>
          <cell r="B3148" t="str">
            <v>28gg, 30D, SJ, Santec</v>
          </cell>
          <cell r="C3148" t="str">
            <v>28</v>
          </cell>
          <cell r="D3148" t="str">
            <v>30</v>
          </cell>
          <cell r="E3148" t="str">
            <v>Ne</v>
          </cell>
          <cell r="F3148">
            <v>30</v>
          </cell>
          <cell r="G3148" t="str">
            <v>1/30Ne RS Dyed Cotton (White 50000J  - Y0966)</v>
          </cell>
          <cell r="H3148">
            <v>32</v>
          </cell>
          <cell r="I3148">
            <v>2.8</v>
          </cell>
          <cell r="J3148">
            <v>2640</v>
          </cell>
          <cell r="K3148">
            <v>76</v>
          </cell>
          <cell r="L3148">
            <v>26</v>
          </cell>
          <cell r="M3148">
            <v>0.6</v>
          </cell>
          <cell r="N3148">
            <v>17.250385152</v>
          </cell>
          <cell r="O3148">
            <v>248.40554618879997</v>
          </cell>
        </row>
        <row r="3149">
          <cell r="A3149" t="str">
            <v>Y1-0162A</v>
          </cell>
          <cell r="B3149" t="str">
            <v>28gg, 30D, SJ, Santec</v>
          </cell>
          <cell r="C3149" t="str">
            <v>28</v>
          </cell>
          <cell r="D3149" t="str">
            <v>30</v>
          </cell>
          <cell r="E3149" t="str">
            <v>Ne</v>
          </cell>
          <cell r="F3149">
            <v>30</v>
          </cell>
          <cell r="G3149" t="str">
            <v>1/30Ne RS Dyed Cotton (White 50000J  - Y0966)</v>
          </cell>
          <cell r="H3149">
            <v>32</v>
          </cell>
          <cell r="I3149">
            <v>2.8</v>
          </cell>
          <cell r="J3149">
            <v>2640</v>
          </cell>
          <cell r="K3149">
            <v>76</v>
          </cell>
          <cell r="L3149">
            <v>26</v>
          </cell>
          <cell r="M3149">
            <v>0.6</v>
          </cell>
          <cell r="N3149">
            <v>17.250385152</v>
          </cell>
          <cell r="O3149">
            <v>248.40554618879997</v>
          </cell>
        </row>
        <row r="3150">
          <cell r="A3150" t="str">
            <v>Y1-0162A</v>
          </cell>
          <cell r="B3150" t="str">
            <v>28gg, 30D, SJ, Santec</v>
          </cell>
          <cell r="C3150" t="str">
            <v>28</v>
          </cell>
          <cell r="D3150" t="str">
            <v>30</v>
          </cell>
          <cell r="E3150" t="str">
            <v>Ne</v>
          </cell>
          <cell r="F3150">
            <v>30</v>
          </cell>
          <cell r="G3150" t="str">
            <v>1/30Ne RS Dyed Cotton (White 50000J  - Y0966)</v>
          </cell>
          <cell r="H3150">
            <v>32</v>
          </cell>
          <cell r="I3150">
            <v>2.8</v>
          </cell>
          <cell r="J3150">
            <v>2640</v>
          </cell>
          <cell r="K3150">
            <v>76</v>
          </cell>
          <cell r="L3150">
            <v>26</v>
          </cell>
          <cell r="M3150">
            <v>0.6</v>
          </cell>
          <cell r="N3150">
            <v>17.250385152</v>
          </cell>
          <cell r="O3150">
            <v>248.40554618879997</v>
          </cell>
        </row>
        <row r="3151">
          <cell r="A3151" t="str">
            <v>Y1-0162B</v>
          </cell>
          <cell r="B3151" t="str">
            <v>28gg, 30D, SJ, Santec</v>
          </cell>
          <cell r="C3151" t="str">
            <v>28</v>
          </cell>
          <cell r="D3151" t="str">
            <v>30</v>
          </cell>
          <cell r="E3151" t="str">
            <v>Ne</v>
          </cell>
          <cell r="F3151">
            <v>30</v>
          </cell>
          <cell r="G3151" t="str">
            <v>1/30Ne RS Dyed Cotton (White 50000J -Y1284)</v>
          </cell>
          <cell r="H3151">
            <v>32</v>
          </cell>
          <cell r="I3151">
            <v>2.8</v>
          </cell>
          <cell r="J3151">
            <v>2640</v>
          </cell>
          <cell r="K3151">
            <v>76</v>
          </cell>
          <cell r="L3151">
            <v>26</v>
          </cell>
          <cell r="M3151">
            <v>0.6</v>
          </cell>
          <cell r="N3151">
            <v>17.250385152</v>
          </cell>
          <cell r="O3151">
            <v>248.40554618879997</v>
          </cell>
        </row>
        <row r="3152">
          <cell r="A3152" t="str">
            <v>Y1-0162B</v>
          </cell>
          <cell r="B3152" t="str">
            <v>28gg, 30D, SJ, Santec</v>
          </cell>
          <cell r="C3152" t="str">
            <v>28</v>
          </cell>
          <cell r="D3152" t="str">
            <v>30</v>
          </cell>
          <cell r="E3152" t="str">
            <v>Ne</v>
          </cell>
          <cell r="F3152">
            <v>30</v>
          </cell>
          <cell r="G3152" t="str">
            <v>1/30Ne RS Dyed Cotton (White 50000J -Y1284)</v>
          </cell>
          <cell r="H3152">
            <v>32</v>
          </cell>
          <cell r="I3152">
            <v>2.8</v>
          </cell>
          <cell r="J3152">
            <v>2640</v>
          </cell>
          <cell r="K3152">
            <v>76</v>
          </cell>
          <cell r="L3152">
            <v>26</v>
          </cell>
          <cell r="M3152">
            <v>0.6</v>
          </cell>
          <cell r="N3152">
            <v>17.250385152</v>
          </cell>
          <cell r="O3152">
            <v>248.40554618879997</v>
          </cell>
        </row>
        <row r="3153">
          <cell r="A3153" t="str">
            <v>Y1-0162B</v>
          </cell>
          <cell r="B3153" t="str">
            <v>28gg, 30D, SJ, Santec</v>
          </cell>
          <cell r="C3153" t="str">
            <v>28</v>
          </cell>
          <cell r="D3153" t="str">
            <v>30</v>
          </cell>
          <cell r="E3153" t="str">
            <v>Ne</v>
          </cell>
          <cell r="F3153">
            <v>30</v>
          </cell>
          <cell r="G3153" t="str">
            <v>1/30Ne RS Dyed Cotton (White 50000J -Y1284)</v>
          </cell>
          <cell r="H3153">
            <v>32</v>
          </cell>
          <cell r="I3153">
            <v>2.8</v>
          </cell>
          <cell r="J3153">
            <v>2640</v>
          </cell>
          <cell r="K3153">
            <v>76</v>
          </cell>
          <cell r="L3153">
            <v>26</v>
          </cell>
          <cell r="M3153">
            <v>0.6</v>
          </cell>
          <cell r="N3153">
            <v>17.250385152</v>
          </cell>
          <cell r="O3153">
            <v>248.40554618879997</v>
          </cell>
        </row>
        <row r="3154">
          <cell r="A3154" t="str">
            <v>Y1-0163A</v>
          </cell>
          <cell r="B3154" t="str">
            <v>28gg, 30D, SJ, Orizio</v>
          </cell>
          <cell r="C3154" t="str">
            <v>28</v>
          </cell>
          <cell r="D3154" t="str">
            <v>30</v>
          </cell>
          <cell r="E3154" t="str">
            <v>Ne</v>
          </cell>
          <cell r="F3154">
            <v>30</v>
          </cell>
          <cell r="G3154" t="str">
            <v>1/30Ne RS Dyed Cotton (Soft Teal, Y-0788)</v>
          </cell>
          <cell r="H3154">
            <v>100</v>
          </cell>
          <cell r="I3154">
            <v>2.75</v>
          </cell>
          <cell r="J3154">
            <v>2640</v>
          </cell>
          <cell r="K3154">
            <v>90</v>
          </cell>
          <cell r="L3154">
            <v>26</v>
          </cell>
          <cell r="M3154">
            <v>0.6</v>
          </cell>
          <cell r="N3154">
            <v>20.063300399999999</v>
          </cell>
          <cell r="O3154">
            <v>288.91152576000002</v>
          </cell>
        </row>
        <row r="3155">
          <cell r="A3155" t="str">
            <v>Y1-0164A</v>
          </cell>
          <cell r="B3155" t="str">
            <v>28gg, 30D, SJ, Orizio</v>
          </cell>
          <cell r="C3155" t="str">
            <v>28</v>
          </cell>
          <cell r="D3155" t="str">
            <v>24</v>
          </cell>
          <cell r="E3155" t="str">
            <v>Ne</v>
          </cell>
          <cell r="F3155">
            <v>24</v>
          </cell>
          <cell r="G3155" t="str">
            <v>1/24Ne RS Dyed Cotton (White  Y-0300)</v>
          </cell>
          <cell r="H3155">
            <v>50</v>
          </cell>
          <cell r="I3155">
            <v>2.7</v>
          </cell>
          <cell r="J3155">
            <v>2640</v>
          </cell>
          <cell r="K3155">
            <v>80</v>
          </cell>
          <cell r="L3155">
            <v>26</v>
          </cell>
          <cell r="M3155">
            <v>0.6</v>
          </cell>
          <cell r="N3155">
            <v>21.8872368</v>
          </cell>
          <cell r="O3155">
            <v>315.17620991999996</v>
          </cell>
        </row>
        <row r="3156">
          <cell r="A3156" t="str">
            <v>Y1-0164A</v>
          </cell>
          <cell r="B3156" t="str">
            <v>28gg, 30D, SJ, Orizio</v>
          </cell>
          <cell r="C3156" t="str">
            <v>28</v>
          </cell>
          <cell r="D3156" t="str">
            <v>24</v>
          </cell>
          <cell r="E3156" t="str">
            <v>Ne</v>
          </cell>
          <cell r="F3156">
            <v>24</v>
          </cell>
          <cell r="G3156" t="str">
            <v>1/24Ne RS Dyed Cotton (White  Y-0300)</v>
          </cell>
          <cell r="H3156">
            <v>50</v>
          </cell>
          <cell r="I3156">
            <v>2.7</v>
          </cell>
          <cell r="J3156">
            <v>2640</v>
          </cell>
          <cell r="K3156">
            <v>80</v>
          </cell>
          <cell r="L3156">
            <v>26</v>
          </cell>
          <cell r="M3156">
            <v>0.6</v>
          </cell>
          <cell r="N3156">
            <v>21.8872368</v>
          </cell>
          <cell r="O3156">
            <v>315.17620991999996</v>
          </cell>
        </row>
        <row r="3157">
          <cell r="A3157" t="str">
            <v>Y1-0164B</v>
          </cell>
          <cell r="B3157" t="str">
            <v>28gg, 30D, SJ, Orizio</v>
          </cell>
          <cell r="C3157" t="str">
            <v>28</v>
          </cell>
          <cell r="D3157" t="str">
            <v>24</v>
          </cell>
          <cell r="E3157" t="str">
            <v>Ne</v>
          </cell>
          <cell r="F3157">
            <v>24</v>
          </cell>
          <cell r="G3157" t="str">
            <v>1/24Ne RS Dyed Cotton (Coral - Y0978)</v>
          </cell>
          <cell r="H3157">
            <v>50</v>
          </cell>
          <cell r="I3157">
            <v>2.7</v>
          </cell>
          <cell r="J3157">
            <v>2640</v>
          </cell>
          <cell r="K3157">
            <v>80</v>
          </cell>
          <cell r="L3157">
            <v>26</v>
          </cell>
          <cell r="M3157">
            <v>0.6</v>
          </cell>
          <cell r="N3157">
            <v>21.8872368</v>
          </cell>
          <cell r="O3157">
            <v>315.17620991999996</v>
          </cell>
        </row>
        <row r="3158">
          <cell r="A3158" t="str">
            <v>Y1-0164B</v>
          </cell>
          <cell r="B3158" t="str">
            <v>28gg, 30D, SJ, Orizio</v>
          </cell>
          <cell r="C3158" t="str">
            <v>28</v>
          </cell>
          <cell r="D3158" t="str">
            <v>24</v>
          </cell>
          <cell r="E3158" t="str">
            <v>Ne</v>
          </cell>
          <cell r="F3158">
            <v>24</v>
          </cell>
          <cell r="G3158" t="str">
            <v>1/24Ne RS Dyed Cotton (Coral - Y0978)</v>
          </cell>
          <cell r="H3158">
            <v>50</v>
          </cell>
          <cell r="I3158">
            <v>2.7</v>
          </cell>
          <cell r="J3158">
            <v>2640</v>
          </cell>
          <cell r="K3158">
            <v>80</v>
          </cell>
          <cell r="L3158">
            <v>26</v>
          </cell>
          <cell r="M3158">
            <v>0.6</v>
          </cell>
          <cell r="N3158">
            <v>21.8872368</v>
          </cell>
          <cell r="O3158">
            <v>315.17620991999996</v>
          </cell>
        </row>
        <row r="3159">
          <cell r="A3159" t="str">
            <v>Y1-0169A</v>
          </cell>
          <cell r="B3159" t="str">
            <v>28gg, 30D, SJ, Orizio</v>
          </cell>
          <cell r="C3159" t="str">
            <v>28</v>
          </cell>
          <cell r="D3159" t="str">
            <v>30</v>
          </cell>
          <cell r="E3159" t="str">
            <v>Ne</v>
          </cell>
          <cell r="F3159">
            <v>30</v>
          </cell>
          <cell r="G3159" t="str">
            <v>1/30Ne RS Dyed Cotton (White MSCI 50000J -Y1056)</v>
          </cell>
          <cell r="H3159">
            <v>50</v>
          </cell>
          <cell r="I3159">
            <v>2.75</v>
          </cell>
          <cell r="J3159">
            <v>2640</v>
          </cell>
          <cell r="K3159">
            <v>84</v>
          </cell>
          <cell r="L3159">
            <v>26</v>
          </cell>
          <cell r="M3159">
            <v>0.6</v>
          </cell>
          <cell r="N3159">
            <v>18.725747040000002</v>
          </cell>
          <cell r="O3159">
            <v>269.650757376</v>
          </cell>
        </row>
        <row r="3160">
          <cell r="A3160" t="str">
            <v>Y1-0169A</v>
          </cell>
          <cell r="B3160" t="str">
            <v>28gg, 30D, SJ, Orizio</v>
          </cell>
          <cell r="C3160" t="str">
            <v>28</v>
          </cell>
          <cell r="D3160" t="str">
            <v>30</v>
          </cell>
          <cell r="E3160" t="str">
            <v>Ne</v>
          </cell>
          <cell r="F3160">
            <v>30</v>
          </cell>
          <cell r="G3160" t="str">
            <v>1/30Ne RS Dyed Cotton (White MSCI 50000J -Y1056)</v>
          </cell>
          <cell r="H3160">
            <v>50</v>
          </cell>
          <cell r="I3160">
            <v>2.75</v>
          </cell>
          <cell r="J3160">
            <v>2640</v>
          </cell>
          <cell r="K3160">
            <v>84</v>
          </cell>
          <cell r="L3160">
            <v>26</v>
          </cell>
          <cell r="M3160">
            <v>0.6</v>
          </cell>
          <cell r="N3160">
            <v>18.725747040000002</v>
          </cell>
          <cell r="O3160">
            <v>269.650757376</v>
          </cell>
        </row>
        <row r="3161">
          <cell r="A3161" t="str">
            <v>Y1-0170A</v>
          </cell>
          <cell r="B3161" t="str">
            <v>28gg, 30D, SJ, Auto Stripe, PUILUNG KSCS6</v>
          </cell>
          <cell r="C3161" t="str">
            <v>28</v>
          </cell>
          <cell r="D3161" t="str">
            <v>30</v>
          </cell>
          <cell r="E3161" t="str">
            <v>Ne</v>
          </cell>
          <cell r="F3161">
            <v>30</v>
          </cell>
          <cell r="G3161" t="str">
            <v>1/30Ne RS Dyed Cotton (White 50000G, Y-0120)</v>
          </cell>
          <cell r="H3161">
            <v>50</v>
          </cell>
          <cell r="I3161">
            <v>2.6</v>
          </cell>
          <cell r="J3161">
            <v>2520</v>
          </cell>
          <cell r="K3161">
            <v>42</v>
          </cell>
          <cell r="L3161">
            <v>15</v>
          </cell>
          <cell r="M3161">
            <v>0.5</v>
          </cell>
          <cell r="N3161">
            <v>4.8748845599999999</v>
          </cell>
          <cell r="O3161">
            <v>58.498614719999999</v>
          </cell>
        </row>
        <row r="3162">
          <cell r="A3162" t="str">
            <v>Y1-0170A</v>
          </cell>
          <cell r="B3162" t="str">
            <v>28gg, 30D, SJ, Auto Stripe, PUILUNG KSCS6</v>
          </cell>
          <cell r="C3162" t="str">
            <v>28</v>
          </cell>
          <cell r="D3162" t="str">
            <v>30</v>
          </cell>
          <cell r="E3162" t="str">
            <v>Ne</v>
          </cell>
          <cell r="F3162">
            <v>30</v>
          </cell>
          <cell r="G3162" t="str">
            <v>1/30Ne RS Dyed Cotton (White 50000G, Y-0120)</v>
          </cell>
          <cell r="H3162">
            <v>50</v>
          </cell>
          <cell r="I3162">
            <v>2.6</v>
          </cell>
          <cell r="J3162">
            <v>2520</v>
          </cell>
          <cell r="K3162">
            <v>42</v>
          </cell>
          <cell r="L3162">
            <v>15</v>
          </cell>
          <cell r="M3162">
            <v>0.5</v>
          </cell>
          <cell r="N3162">
            <v>4.8748845599999999</v>
          </cell>
          <cell r="O3162">
            <v>58.498614719999999</v>
          </cell>
        </row>
        <row r="3163">
          <cell r="A3163" t="str">
            <v>Y1-0170B</v>
          </cell>
          <cell r="B3163" t="str">
            <v>28gg, 30D, SJ, Auto Stripe, PUILUNG KSCS6</v>
          </cell>
          <cell r="C3163" t="str">
            <v>28</v>
          </cell>
          <cell r="D3163" t="str">
            <v>30</v>
          </cell>
          <cell r="E3163" t="str">
            <v>Ne</v>
          </cell>
          <cell r="F3163">
            <v>30</v>
          </cell>
          <cell r="G3163" t="str">
            <v>1/30Ne RS Dyed Cotton (Blighty Lilac  - Y1100)</v>
          </cell>
          <cell r="H3163">
            <v>50</v>
          </cell>
          <cell r="I3163">
            <v>2.6</v>
          </cell>
          <cell r="J3163">
            <v>2520</v>
          </cell>
          <cell r="K3163">
            <v>42</v>
          </cell>
          <cell r="L3163">
            <v>15</v>
          </cell>
          <cell r="M3163">
            <v>0.5</v>
          </cell>
          <cell r="N3163">
            <v>4.8748845599999999</v>
          </cell>
          <cell r="O3163">
            <v>58.498614719999999</v>
          </cell>
        </row>
        <row r="3164">
          <cell r="A3164" t="str">
            <v>Y1-0170B</v>
          </cell>
          <cell r="B3164" t="str">
            <v>28gg, 30D, SJ, Auto Stripe, PUILUNG KSCS6</v>
          </cell>
          <cell r="C3164" t="str">
            <v>28</v>
          </cell>
          <cell r="D3164" t="str">
            <v>30</v>
          </cell>
          <cell r="E3164" t="str">
            <v>Ne</v>
          </cell>
          <cell r="F3164">
            <v>30</v>
          </cell>
          <cell r="G3164" t="str">
            <v>1/30Ne RS Dyed Cotton (Blighty Lilac  - Y1100)</v>
          </cell>
          <cell r="H3164">
            <v>50</v>
          </cell>
          <cell r="I3164">
            <v>2.6</v>
          </cell>
          <cell r="J3164">
            <v>2520</v>
          </cell>
          <cell r="K3164">
            <v>42</v>
          </cell>
          <cell r="L3164">
            <v>15</v>
          </cell>
          <cell r="M3164">
            <v>0.5</v>
          </cell>
          <cell r="N3164">
            <v>4.8748845599999999</v>
          </cell>
          <cell r="O3164">
            <v>58.498614719999999</v>
          </cell>
        </row>
        <row r="3165">
          <cell r="A3165" t="str">
            <v>Y1-0173A</v>
          </cell>
          <cell r="B3165" t="str">
            <v>18gg, 30D, SJ, Auto Stripe, PUILUNG KSCS6</v>
          </cell>
          <cell r="C3165" t="str">
            <v>18</v>
          </cell>
          <cell r="D3165" t="str">
            <v>24</v>
          </cell>
          <cell r="E3165" t="str">
            <v>Ne</v>
          </cell>
          <cell r="F3165">
            <v>24</v>
          </cell>
          <cell r="G3165" t="str">
            <v>2/24Ne RS Dyed Cotton (Apple MSCI63035B - Y1137)</v>
          </cell>
          <cell r="H3165">
            <v>50</v>
          </cell>
          <cell r="I3165">
            <v>3.6</v>
          </cell>
          <cell r="J3165">
            <v>1740</v>
          </cell>
          <cell r="K3165">
            <v>42</v>
          </cell>
          <cell r="L3165">
            <v>15</v>
          </cell>
          <cell r="M3165">
            <v>0.5</v>
          </cell>
          <cell r="N3165">
            <v>5.8257548999999997</v>
          </cell>
          <cell r="O3165">
            <v>69.909058799999997</v>
          </cell>
        </row>
        <row r="3166">
          <cell r="A3166" t="str">
            <v>Y1-0173A</v>
          </cell>
          <cell r="B3166" t="str">
            <v>18gg, 30D, SJ, Auto Stripe, PUILUNG KSCS6</v>
          </cell>
          <cell r="C3166" t="str">
            <v>18</v>
          </cell>
          <cell r="D3166" t="str">
            <v>24</v>
          </cell>
          <cell r="E3166" t="str">
            <v>Ne</v>
          </cell>
          <cell r="F3166">
            <v>24</v>
          </cell>
          <cell r="G3166" t="str">
            <v>2/24Ne RS Dyed Cotton (Apple MSCI63035B - Y1137)</v>
          </cell>
          <cell r="H3166">
            <v>50</v>
          </cell>
          <cell r="I3166">
            <v>3.6</v>
          </cell>
          <cell r="J3166">
            <v>1740</v>
          </cell>
          <cell r="K3166">
            <v>42</v>
          </cell>
          <cell r="L3166">
            <v>15</v>
          </cell>
          <cell r="M3166">
            <v>0.5</v>
          </cell>
          <cell r="N3166">
            <v>5.8257548999999997</v>
          </cell>
          <cell r="O3166">
            <v>69.909058799999997</v>
          </cell>
        </row>
        <row r="3167">
          <cell r="A3167" t="str">
            <v>Y1-0173B</v>
          </cell>
          <cell r="B3167" t="str">
            <v>18gg, 30D, SJ, Auto Stripe, PUILUNG KSCS6</v>
          </cell>
          <cell r="C3167" t="str">
            <v>18</v>
          </cell>
          <cell r="D3167" t="str">
            <v>24</v>
          </cell>
          <cell r="E3167" t="str">
            <v>Ne</v>
          </cell>
          <cell r="F3167">
            <v>24</v>
          </cell>
          <cell r="G3167" t="str">
            <v>2/24Ne RS Dyed Cotton (Sky Blue - Y1139)</v>
          </cell>
          <cell r="H3167">
            <v>50</v>
          </cell>
          <cell r="I3167">
            <v>3.6</v>
          </cell>
          <cell r="J3167">
            <v>1740</v>
          </cell>
          <cell r="K3167">
            <v>42</v>
          </cell>
          <cell r="L3167">
            <v>15</v>
          </cell>
          <cell r="M3167">
            <v>0.5</v>
          </cell>
          <cell r="N3167">
            <v>5.8257548999999997</v>
          </cell>
          <cell r="O3167">
            <v>69.909058799999997</v>
          </cell>
        </row>
        <row r="3168">
          <cell r="A3168" t="str">
            <v>Y1-0173B</v>
          </cell>
          <cell r="B3168" t="str">
            <v>18gg, 30D, SJ, Auto Stripe, PUILUNG KSCS6</v>
          </cell>
          <cell r="C3168" t="str">
            <v>18</v>
          </cell>
          <cell r="D3168" t="str">
            <v>24</v>
          </cell>
          <cell r="E3168" t="str">
            <v>Ne</v>
          </cell>
          <cell r="F3168">
            <v>24</v>
          </cell>
          <cell r="G3168" t="str">
            <v>2/24Ne RS Dyed Cotton (Sky Blue - Y1139)</v>
          </cell>
          <cell r="H3168">
            <v>50</v>
          </cell>
          <cell r="I3168">
            <v>3.6</v>
          </cell>
          <cell r="J3168">
            <v>1740</v>
          </cell>
          <cell r="K3168">
            <v>42</v>
          </cell>
          <cell r="L3168">
            <v>15</v>
          </cell>
          <cell r="M3168">
            <v>0.5</v>
          </cell>
          <cell r="N3168">
            <v>5.8257548999999997</v>
          </cell>
          <cell r="O3168">
            <v>69.909058799999997</v>
          </cell>
        </row>
        <row r="3169">
          <cell r="A3169" t="str">
            <v>Y1-0173C</v>
          </cell>
          <cell r="B3169" t="str">
            <v>18gg, 30D, SJ, Auto Stripe, PUILUNG KSCS6</v>
          </cell>
          <cell r="C3169" t="str">
            <v>18</v>
          </cell>
          <cell r="D3169" t="str">
            <v>24</v>
          </cell>
          <cell r="E3169" t="str">
            <v>Ne</v>
          </cell>
          <cell r="F3169">
            <v>24</v>
          </cell>
          <cell r="G3169" t="str">
            <v>2/24Ne RS Dyed Cotton (White MSCI50000J-Y1140)</v>
          </cell>
          <cell r="H3169">
            <v>50</v>
          </cell>
          <cell r="I3169">
            <v>3.6</v>
          </cell>
          <cell r="J3169">
            <v>1740</v>
          </cell>
          <cell r="K3169">
            <v>42</v>
          </cell>
          <cell r="L3169">
            <v>15</v>
          </cell>
          <cell r="M3169">
            <v>0.5</v>
          </cell>
          <cell r="N3169">
            <v>5.8257548999999997</v>
          </cell>
          <cell r="O3169">
            <v>69.909058799999997</v>
          </cell>
        </row>
        <row r="3170">
          <cell r="A3170" t="str">
            <v>Y1-0173C</v>
          </cell>
          <cell r="B3170" t="str">
            <v>18gg, 30D, SJ, Auto Stripe, PUILUNG KSCS6</v>
          </cell>
          <cell r="C3170" t="str">
            <v>18</v>
          </cell>
          <cell r="D3170" t="str">
            <v>24</v>
          </cell>
          <cell r="E3170" t="str">
            <v>Ne</v>
          </cell>
          <cell r="F3170">
            <v>24</v>
          </cell>
          <cell r="G3170" t="str">
            <v>2/24Ne RS Dyed Cotton (White MSCI50000J-Y1140)</v>
          </cell>
          <cell r="H3170">
            <v>50</v>
          </cell>
          <cell r="I3170">
            <v>3.6</v>
          </cell>
          <cell r="J3170">
            <v>1740</v>
          </cell>
          <cell r="K3170">
            <v>42</v>
          </cell>
          <cell r="L3170">
            <v>15</v>
          </cell>
          <cell r="M3170">
            <v>0.5</v>
          </cell>
          <cell r="N3170">
            <v>5.8257548999999997</v>
          </cell>
          <cell r="O3170">
            <v>69.909058799999997</v>
          </cell>
        </row>
        <row r="3171">
          <cell r="A3171" t="str">
            <v>Y1-0173D</v>
          </cell>
          <cell r="B3171" t="str">
            <v>18gg, 30D, SJ, Auto Stripe, PUILUNG KSCS6</v>
          </cell>
          <cell r="C3171" t="str">
            <v>18</v>
          </cell>
          <cell r="D3171" t="str">
            <v>24</v>
          </cell>
          <cell r="E3171" t="str">
            <v>Ne</v>
          </cell>
          <cell r="F3171">
            <v>24</v>
          </cell>
          <cell r="G3171" t="str">
            <v>2/24Ne RS Dyed Cotton (Eco White -Y1286)</v>
          </cell>
          <cell r="H3171">
            <v>50</v>
          </cell>
          <cell r="I3171">
            <v>3.6</v>
          </cell>
          <cell r="J3171">
            <v>1740</v>
          </cell>
          <cell r="K3171">
            <v>42</v>
          </cell>
          <cell r="L3171">
            <v>15</v>
          </cell>
          <cell r="M3171">
            <v>0.5</v>
          </cell>
          <cell r="N3171">
            <v>5.8257548999999997</v>
          </cell>
          <cell r="O3171">
            <v>69.909058799999997</v>
          </cell>
        </row>
        <row r="3172">
          <cell r="A3172" t="str">
            <v>Y1-0173D</v>
          </cell>
          <cell r="B3172" t="str">
            <v>18gg, 30D, SJ, Auto Stripe, PUILUNG KSCS6</v>
          </cell>
          <cell r="C3172" t="str">
            <v>18</v>
          </cell>
          <cell r="D3172" t="str">
            <v>24</v>
          </cell>
          <cell r="E3172" t="str">
            <v>Ne</v>
          </cell>
          <cell r="F3172">
            <v>24</v>
          </cell>
          <cell r="G3172" t="str">
            <v>2/24Ne RS Dyed Cotton (Eco White -Y1286)</v>
          </cell>
          <cell r="H3172">
            <v>50</v>
          </cell>
          <cell r="I3172">
            <v>3.6</v>
          </cell>
          <cell r="J3172">
            <v>1740</v>
          </cell>
          <cell r="K3172">
            <v>42</v>
          </cell>
          <cell r="L3172">
            <v>15</v>
          </cell>
          <cell r="M3172">
            <v>0.5</v>
          </cell>
          <cell r="N3172">
            <v>5.8257548999999997</v>
          </cell>
          <cell r="O3172">
            <v>69.909058799999997</v>
          </cell>
        </row>
        <row r="3173">
          <cell r="A3173" t="str">
            <v>Y1-0173E</v>
          </cell>
          <cell r="B3173" t="str">
            <v>18gg, 30D, SJ, Auto Stripe, PUILUNG KSCS6</v>
          </cell>
          <cell r="C3173" t="str">
            <v>18</v>
          </cell>
          <cell r="D3173" t="str">
            <v>24</v>
          </cell>
          <cell r="E3173" t="str">
            <v>Ne</v>
          </cell>
          <cell r="F3173">
            <v>24</v>
          </cell>
          <cell r="G3173" t="str">
            <v>2/24Ne RS Dyed Cotton (Eco White -Y1286)</v>
          </cell>
          <cell r="H3173">
            <v>50</v>
          </cell>
          <cell r="I3173">
            <v>3.6</v>
          </cell>
          <cell r="J3173">
            <v>1740</v>
          </cell>
          <cell r="K3173">
            <v>42</v>
          </cell>
          <cell r="L3173">
            <v>15</v>
          </cell>
          <cell r="M3173">
            <v>0.5</v>
          </cell>
          <cell r="N3173">
            <v>5.8257548999999997</v>
          </cell>
          <cell r="O3173">
            <v>69.909058799999997</v>
          </cell>
        </row>
        <row r="3174">
          <cell r="A3174" t="str">
            <v>Y1-0173E</v>
          </cell>
          <cell r="B3174" t="str">
            <v>18gg, 30D, SJ, Auto Stripe, PUILUNG KSCS6</v>
          </cell>
          <cell r="C3174" t="str">
            <v>18</v>
          </cell>
          <cell r="D3174" t="str">
            <v>24</v>
          </cell>
          <cell r="E3174" t="str">
            <v>Ne</v>
          </cell>
          <cell r="F3174">
            <v>24</v>
          </cell>
          <cell r="G3174" t="str">
            <v>2/24Ne RS Dyed Cotton (Eco White -Y1286)</v>
          </cell>
          <cell r="H3174">
            <v>50</v>
          </cell>
          <cell r="I3174">
            <v>3.6</v>
          </cell>
          <cell r="J3174">
            <v>1740</v>
          </cell>
          <cell r="K3174">
            <v>42</v>
          </cell>
          <cell r="L3174">
            <v>15</v>
          </cell>
          <cell r="M3174">
            <v>0.5</v>
          </cell>
          <cell r="N3174">
            <v>5.8257548999999997</v>
          </cell>
          <cell r="O3174">
            <v>69.909058799999997</v>
          </cell>
        </row>
        <row r="3175">
          <cell r="A3175" t="str">
            <v>Y1-0176A</v>
          </cell>
          <cell r="B3175" t="str">
            <v>18gg, 30D, SJ, Orizio</v>
          </cell>
          <cell r="C3175" t="str">
            <v>18</v>
          </cell>
          <cell r="D3175" t="str">
            <v>24</v>
          </cell>
          <cell r="E3175" t="str">
            <v>Ne</v>
          </cell>
          <cell r="F3175">
            <v>24</v>
          </cell>
          <cell r="G3175" t="str">
            <v>2/24Ne RS Dyed Cotton (Off White - Y1160)</v>
          </cell>
          <cell r="H3175">
            <v>50</v>
          </cell>
          <cell r="I3175">
            <v>3.6</v>
          </cell>
          <cell r="J3175">
            <v>1680</v>
          </cell>
          <cell r="K3175">
            <v>76</v>
          </cell>
          <cell r="L3175">
            <v>26</v>
          </cell>
          <cell r="M3175">
            <v>0.6</v>
          </cell>
          <cell r="N3175">
            <v>17.642439360000001</v>
          </cell>
          <cell r="O3175">
            <v>254.05112678400002</v>
          </cell>
        </row>
        <row r="3176">
          <cell r="A3176" t="str">
            <v>Y1-0176A</v>
          </cell>
          <cell r="B3176" t="str">
            <v>18gg, 30D, SJ, Orizio</v>
          </cell>
          <cell r="C3176" t="str">
            <v>18</v>
          </cell>
          <cell r="D3176" t="str">
            <v>24</v>
          </cell>
          <cell r="E3176" t="str">
            <v>Ne</v>
          </cell>
          <cell r="F3176">
            <v>24</v>
          </cell>
          <cell r="G3176" t="str">
            <v>2/24Ne RS Dyed Cotton (Off White - Y1160)</v>
          </cell>
          <cell r="H3176">
            <v>50</v>
          </cell>
          <cell r="I3176">
            <v>3.6</v>
          </cell>
          <cell r="J3176">
            <v>1680</v>
          </cell>
          <cell r="K3176">
            <v>76</v>
          </cell>
          <cell r="L3176">
            <v>26</v>
          </cell>
          <cell r="M3176">
            <v>0.6</v>
          </cell>
          <cell r="N3176">
            <v>17.642439360000001</v>
          </cell>
          <cell r="O3176">
            <v>254.05112678400002</v>
          </cell>
        </row>
        <row r="3177">
          <cell r="A3177" t="str">
            <v>Y1-0177A</v>
          </cell>
          <cell r="B3177" t="str">
            <v>24gg, 30D, SJ, Orizio</v>
          </cell>
          <cell r="C3177" t="str">
            <v>24</v>
          </cell>
          <cell r="D3177" t="str">
            <v>20</v>
          </cell>
          <cell r="E3177" t="str">
            <v>Ne</v>
          </cell>
          <cell r="F3177">
            <v>20</v>
          </cell>
          <cell r="G3177" t="str">
            <v>1/20Ne RS Dyed Cotton (Rustic Moss Green- Y1152)</v>
          </cell>
          <cell r="H3177">
            <v>89</v>
          </cell>
          <cell r="I3177">
            <v>3.2</v>
          </cell>
          <cell r="J3177">
            <v>2220</v>
          </cell>
          <cell r="K3177">
            <v>90</v>
          </cell>
          <cell r="L3177">
            <v>26</v>
          </cell>
          <cell r="M3177">
            <v>0.6</v>
          </cell>
          <cell r="N3177">
            <v>29.448282240000001</v>
          </cell>
          <cell r="O3177">
            <v>424.05526425599999</v>
          </cell>
        </row>
        <row r="3178">
          <cell r="A3178" t="str">
            <v>Y1-0177A</v>
          </cell>
          <cell r="B3178" t="str">
            <v>24gg, 30D, SJ, Orizio</v>
          </cell>
          <cell r="C3178" t="str">
            <v>24</v>
          </cell>
          <cell r="D3178" t="str">
            <v>20</v>
          </cell>
          <cell r="E3178" t="str">
            <v>Ne</v>
          </cell>
          <cell r="F3178">
            <v>20</v>
          </cell>
          <cell r="G3178" t="str">
            <v>1/20Ne RS Dyed Cotton (Rustic Moss Green- Y1152)</v>
          </cell>
          <cell r="H3178">
            <v>89</v>
          </cell>
          <cell r="I3178">
            <v>3.2</v>
          </cell>
          <cell r="J3178">
            <v>2220</v>
          </cell>
          <cell r="K3178">
            <v>90</v>
          </cell>
          <cell r="L3178">
            <v>26</v>
          </cell>
          <cell r="M3178">
            <v>0.6</v>
          </cell>
          <cell r="N3178">
            <v>29.448282240000001</v>
          </cell>
          <cell r="O3178">
            <v>424.05526425599999</v>
          </cell>
        </row>
        <row r="3179">
          <cell r="A3179" t="str">
            <v>Y1-0180A</v>
          </cell>
          <cell r="B3179" t="str">
            <v>18gg, 30D, SJ, Auto Stripe, PUILUNG KSCS6</v>
          </cell>
          <cell r="C3179" t="str">
            <v>18</v>
          </cell>
          <cell r="D3179" t="str">
            <v>24</v>
          </cell>
          <cell r="E3179" t="str">
            <v>Ne</v>
          </cell>
          <cell r="F3179">
            <v>24</v>
          </cell>
          <cell r="G3179" t="str">
            <v>2/24Ne RS Dyed Cotton (Dark Violet - Y1194)</v>
          </cell>
          <cell r="H3179">
            <v>44</v>
          </cell>
          <cell r="I3179">
            <v>3.6</v>
          </cell>
          <cell r="J3179">
            <v>1740</v>
          </cell>
          <cell r="K3179">
            <v>42</v>
          </cell>
          <cell r="L3179">
            <v>15</v>
          </cell>
          <cell r="M3179">
            <v>0.5</v>
          </cell>
          <cell r="N3179">
            <v>5.8257548999999997</v>
          </cell>
          <cell r="O3179">
            <v>69.909058799999997</v>
          </cell>
        </row>
        <row r="3180">
          <cell r="A3180" t="str">
            <v>Y1-0180A</v>
          </cell>
          <cell r="B3180" t="str">
            <v>18gg, 30D, SJ, Auto Stripe, PUILUNG KSCS6</v>
          </cell>
          <cell r="C3180" t="str">
            <v>18</v>
          </cell>
          <cell r="D3180" t="str">
            <v>24</v>
          </cell>
          <cell r="E3180" t="str">
            <v>Ne</v>
          </cell>
          <cell r="F3180">
            <v>24</v>
          </cell>
          <cell r="G3180" t="str">
            <v>2/24Ne RS Dyed Cotton (Dark Violet - Y1194)</v>
          </cell>
          <cell r="H3180">
            <v>44</v>
          </cell>
          <cell r="I3180">
            <v>3.6</v>
          </cell>
          <cell r="J3180">
            <v>1740</v>
          </cell>
          <cell r="K3180">
            <v>42</v>
          </cell>
          <cell r="L3180">
            <v>15</v>
          </cell>
          <cell r="M3180">
            <v>0.5</v>
          </cell>
          <cell r="N3180">
            <v>5.8257548999999997</v>
          </cell>
          <cell r="O3180">
            <v>69.909058799999997</v>
          </cell>
        </row>
        <row r="3181">
          <cell r="A3181" t="str">
            <v>Y1-0180A</v>
          </cell>
          <cell r="B3181" t="str">
            <v>18gg, 30D, SJ, Auto Stripe, PUILUNG KSCS6</v>
          </cell>
          <cell r="C3181" t="str">
            <v>18</v>
          </cell>
          <cell r="D3181" t="str">
            <v>24</v>
          </cell>
          <cell r="E3181" t="str">
            <v>Ne</v>
          </cell>
          <cell r="F3181">
            <v>24</v>
          </cell>
          <cell r="G3181" t="str">
            <v>2/24Ne RS Dyed Cotton (Dark Violet - Y1194)</v>
          </cell>
          <cell r="H3181">
            <v>44</v>
          </cell>
          <cell r="I3181">
            <v>3.6</v>
          </cell>
          <cell r="J3181">
            <v>1740</v>
          </cell>
          <cell r="K3181">
            <v>42</v>
          </cell>
          <cell r="L3181">
            <v>15</v>
          </cell>
          <cell r="M3181">
            <v>0.5</v>
          </cell>
          <cell r="N3181">
            <v>5.8257548999999997</v>
          </cell>
          <cell r="O3181">
            <v>69.909058799999997</v>
          </cell>
        </row>
        <row r="3182">
          <cell r="A3182" t="str">
            <v>Y1-0181A</v>
          </cell>
          <cell r="B3182" t="str">
            <v>28gg, 30D, SJ, Orizio</v>
          </cell>
          <cell r="C3182" t="str">
            <v>28</v>
          </cell>
          <cell r="D3182" t="str">
            <v>30</v>
          </cell>
          <cell r="E3182" t="str">
            <v>Ne</v>
          </cell>
          <cell r="F3182">
            <v>30</v>
          </cell>
          <cell r="G3182" t="str">
            <v>1/30Ne RS Cotton Marl (B50)</v>
          </cell>
          <cell r="H3182">
            <v>50</v>
          </cell>
          <cell r="I3182">
            <v>2.75</v>
          </cell>
          <cell r="J3182">
            <v>2640</v>
          </cell>
          <cell r="K3182">
            <v>84</v>
          </cell>
          <cell r="L3182">
            <v>26</v>
          </cell>
          <cell r="M3182">
            <v>0.6</v>
          </cell>
          <cell r="N3182">
            <v>18.725747040000002</v>
          </cell>
          <cell r="O3182">
            <v>269.650757376</v>
          </cell>
        </row>
        <row r="3183">
          <cell r="A3183" t="str">
            <v>Y1-0181A</v>
          </cell>
          <cell r="B3183" t="str">
            <v>28gg, 30D, SJ, Orizio</v>
          </cell>
          <cell r="C3183" t="str">
            <v>28</v>
          </cell>
          <cell r="D3183" t="str">
            <v>30</v>
          </cell>
          <cell r="E3183" t="str">
            <v>Ne</v>
          </cell>
          <cell r="F3183">
            <v>30</v>
          </cell>
          <cell r="G3183" t="str">
            <v>1/30Ne RS Cotton Marl (B50)</v>
          </cell>
          <cell r="H3183">
            <v>50</v>
          </cell>
          <cell r="I3183">
            <v>2.75</v>
          </cell>
          <cell r="J3183">
            <v>2640</v>
          </cell>
          <cell r="K3183">
            <v>84</v>
          </cell>
          <cell r="L3183">
            <v>26</v>
          </cell>
          <cell r="M3183">
            <v>0.6</v>
          </cell>
          <cell r="N3183">
            <v>18.725747040000002</v>
          </cell>
          <cell r="O3183">
            <v>269.650757376</v>
          </cell>
        </row>
        <row r="3184">
          <cell r="A3184" t="str">
            <v>Y1-0184A</v>
          </cell>
          <cell r="B3184" t="str">
            <v>28gg, 30D, SJ, Santec</v>
          </cell>
          <cell r="C3184" t="str">
            <v>28</v>
          </cell>
          <cell r="D3184" t="str">
            <v>30</v>
          </cell>
          <cell r="E3184" t="str">
            <v>Ne</v>
          </cell>
          <cell r="F3184">
            <v>30</v>
          </cell>
          <cell r="G3184" t="str">
            <v>1/30Ne RS Cotton Marl (JBA13)</v>
          </cell>
          <cell r="H3184">
            <v>66</v>
          </cell>
          <cell r="I3184">
            <v>2.6</v>
          </cell>
          <cell r="J3184">
            <v>2640</v>
          </cell>
          <cell r="K3184">
            <v>90</v>
          </cell>
          <cell r="L3184">
            <v>26</v>
          </cell>
          <cell r="M3184">
            <v>0.6</v>
          </cell>
          <cell r="N3184">
            <v>18.968938560000005</v>
          </cell>
          <cell r="O3184">
            <v>273.15271526400005</v>
          </cell>
        </row>
        <row r="3185">
          <cell r="A3185" t="str">
            <v>Y1-0184A</v>
          </cell>
          <cell r="B3185" t="str">
            <v>28gg, 30D, SJ, Santec</v>
          </cell>
          <cell r="C3185" t="str">
            <v>28</v>
          </cell>
          <cell r="D3185" t="str">
            <v>30</v>
          </cell>
          <cell r="E3185" t="str">
            <v>Ne</v>
          </cell>
          <cell r="F3185">
            <v>30</v>
          </cell>
          <cell r="G3185" t="str">
            <v>1/30Ne RS Cotton Marl (JBA13)</v>
          </cell>
          <cell r="H3185">
            <v>66</v>
          </cell>
          <cell r="I3185">
            <v>2.6</v>
          </cell>
          <cell r="J3185">
            <v>2640</v>
          </cell>
          <cell r="K3185">
            <v>90</v>
          </cell>
          <cell r="L3185">
            <v>26</v>
          </cell>
          <cell r="M3185">
            <v>0.6</v>
          </cell>
          <cell r="N3185">
            <v>18.968938560000005</v>
          </cell>
          <cell r="O3185">
            <v>273.15271526400005</v>
          </cell>
        </row>
        <row r="3186">
          <cell r="A3186" t="str">
            <v>Y1-0184B</v>
          </cell>
          <cell r="B3186" t="str">
            <v>28gg, 30D, SJ, Santec</v>
          </cell>
          <cell r="C3186" t="str">
            <v>28</v>
          </cell>
          <cell r="D3186" t="str">
            <v>30</v>
          </cell>
          <cell r="E3186" t="str">
            <v>Ne</v>
          </cell>
          <cell r="F3186">
            <v>30</v>
          </cell>
          <cell r="G3186" t="str">
            <v>1/30Ne RS 100% BCI  Cotton Marl (B10)</v>
          </cell>
          <cell r="H3186">
            <v>66</v>
          </cell>
          <cell r="I3186">
            <v>2.6</v>
          </cell>
          <cell r="J3186">
            <v>2640</v>
          </cell>
          <cell r="K3186">
            <v>90</v>
          </cell>
          <cell r="L3186">
            <v>26</v>
          </cell>
          <cell r="M3186">
            <v>0.6</v>
          </cell>
          <cell r="N3186">
            <v>18.968938560000005</v>
          </cell>
          <cell r="O3186">
            <v>273.15271526400005</v>
          </cell>
        </row>
        <row r="3187">
          <cell r="A3187" t="str">
            <v>Y1-0184B</v>
          </cell>
          <cell r="B3187" t="str">
            <v>28gg, 30D, SJ, Santec</v>
          </cell>
          <cell r="C3187" t="str">
            <v>28</v>
          </cell>
          <cell r="D3187" t="str">
            <v>30</v>
          </cell>
          <cell r="E3187" t="str">
            <v>Ne</v>
          </cell>
          <cell r="F3187">
            <v>30</v>
          </cell>
          <cell r="G3187" t="str">
            <v>1/30Ne RS 100% BCI  Cotton Marl (B10)</v>
          </cell>
          <cell r="H3187">
            <v>66</v>
          </cell>
          <cell r="I3187">
            <v>2.6</v>
          </cell>
          <cell r="J3187">
            <v>2640</v>
          </cell>
          <cell r="K3187">
            <v>90</v>
          </cell>
          <cell r="L3187">
            <v>26</v>
          </cell>
          <cell r="M3187">
            <v>0.6</v>
          </cell>
          <cell r="N3187">
            <v>18.968938560000005</v>
          </cell>
          <cell r="O3187">
            <v>273.15271526400005</v>
          </cell>
        </row>
        <row r="3188">
          <cell r="A3188" t="str">
            <v>Y1-0184C</v>
          </cell>
          <cell r="B3188" t="str">
            <v>28gg, 30D, SJ, Santec</v>
          </cell>
          <cell r="C3188" t="str">
            <v>28</v>
          </cell>
          <cell r="D3188" t="str">
            <v>30</v>
          </cell>
          <cell r="E3188" t="str">
            <v>Ne</v>
          </cell>
          <cell r="F3188">
            <v>30</v>
          </cell>
          <cell r="G3188" t="str">
            <v>1/30Ne RS Cotton Marl (B50)</v>
          </cell>
          <cell r="H3188">
            <v>66</v>
          </cell>
          <cell r="I3188">
            <v>2.6</v>
          </cell>
          <cell r="J3188">
            <v>2640</v>
          </cell>
          <cell r="K3188">
            <v>90</v>
          </cell>
          <cell r="L3188">
            <v>26</v>
          </cell>
          <cell r="M3188">
            <v>0.6</v>
          </cell>
          <cell r="N3188">
            <v>18.968938560000005</v>
          </cell>
          <cell r="O3188">
            <v>273.15271526400005</v>
          </cell>
        </row>
        <row r="3189">
          <cell r="A3189" t="str">
            <v>Y1-0184C</v>
          </cell>
          <cell r="B3189" t="str">
            <v>28gg, 30D, SJ, Santec</v>
          </cell>
          <cell r="C3189" t="str">
            <v>28</v>
          </cell>
          <cell r="D3189" t="str">
            <v>30</v>
          </cell>
          <cell r="E3189" t="str">
            <v>Ne</v>
          </cell>
          <cell r="F3189">
            <v>30</v>
          </cell>
          <cell r="G3189" t="str">
            <v>1/30Ne RS Cotton Marl (B50)</v>
          </cell>
          <cell r="H3189">
            <v>66</v>
          </cell>
          <cell r="I3189">
            <v>2.6</v>
          </cell>
          <cell r="J3189">
            <v>2640</v>
          </cell>
          <cell r="K3189">
            <v>90</v>
          </cell>
          <cell r="L3189">
            <v>26</v>
          </cell>
          <cell r="M3189">
            <v>0.6</v>
          </cell>
          <cell r="N3189">
            <v>18.968938560000005</v>
          </cell>
          <cell r="O3189">
            <v>273.15271526400005</v>
          </cell>
        </row>
        <row r="3190">
          <cell r="A3190" t="str">
            <v>Y1-0187A</v>
          </cell>
          <cell r="B3190" t="str">
            <v>28gg, 30D, SJ, Orizio</v>
          </cell>
          <cell r="C3190" t="str">
            <v>28</v>
          </cell>
          <cell r="D3190" t="str">
            <v>30</v>
          </cell>
          <cell r="E3190" t="str">
            <v>Ne</v>
          </cell>
          <cell r="F3190">
            <v>30</v>
          </cell>
          <cell r="G3190" t="str">
            <v>1/30Ne RS Dyed Cotton (Black MSCI 55005B -Y1269)</v>
          </cell>
          <cell r="H3190">
            <v>25</v>
          </cell>
          <cell r="I3190">
            <v>2.8</v>
          </cell>
          <cell r="J3190">
            <v>2640</v>
          </cell>
          <cell r="K3190">
            <v>76</v>
          </cell>
          <cell r="L3190">
            <v>26</v>
          </cell>
          <cell r="M3190">
            <v>0.6</v>
          </cell>
          <cell r="N3190">
            <v>17.250385152</v>
          </cell>
          <cell r="O3190">
            <v>248.40554618879997</v>
          </cell>
        </row>
        <row r="3191">
          <cell r="A3191" t="str">
            <v>Y1-0187A</v>
          </cell>
          <cell r="B3191" t="str">
            <v>28gg, 30D, SJ, Orizio</v>
          </cell>
          <cell r="C3191" t="str">
            <v>28</v>
          </cell>
          <cell r="D3191" t="str">
            <v>30</v>
          </cell>
          <cell r="E3191" t="str">
            <v>Ne</v>
          </cell>
          <cell r="F3191">
            <v>30</v>
          </cell>
          <cell r="G3191" t="str">
            <v>1/30Ne RS Dyed Cotton (Black MSCI 55005B -Y1269)</v>
          </cell>
          <cell r="H3191">
            <v>25</v>
          </cell>
          <cell r="I3191">
            <v>2.8</v>
          </cell>
          <cell r="J3191">
            <v>2640</v>
          </cell>
          <cell r="K3191">
            <v>76</v>
          </cell>
          <cell r="L3191">
            <v>26</v>
          </cell>
          <cell r="M3191">
            <v>0.6</v>
          </cell>
          <cell r="N3191">
            <v>17.250385152</v>
          </cell>
          <cell r="O3191">
            <v>248.40554618879997</v>
          </cell>
        </row>
        <row r="3192">
          <cell r="A3192" t="str">
            <v>Y1-0187A</v>
          </cell>
          <cell r="B3192" t="str">
            <v>28gg, 30D, SJ, Orizio</v>
          </cell>
          <cell r="C3192" t="str">
            <v>28</v>
          </cell>
          <cell r="D3192" t="str">
            <v>30</v>
          </cell>
          <cell r="E3192" t="str">
            <v>Ne</v>
          </cell>
          <cell r="F3192">
            <v>30</v>
          </cell>
          <cell r="G3192" t="str">
            <v>1/30Ne RS Dyed Cotton (Black MSCI 55005B -Y1269)</v>
          </cell>
          <cell r="H3192">
            <v>25</v>
          </cell>
          <cell r="I3192">
            <v>2.8</v>
          </cell>
          <cell r="J3192">
            <v>2640</v>
          </cell>
          <cell r="K3192">
            <v>76</v>
          </cell>
          <cell r="L3192">
            <v>26</v>
          </cell>
          <cell r="M3192">
            <v>0.6</v>
          </cell>
          <cell r="N3192">
            <v>17.250385152</v>
          </cell>
          <cell r="O3192">
            <v>248.40554618879997</v>
          </cell>
        </row>
        <row r="3193">
          <cell r="A3193" t="str">
            <v>Y1-0187A</v>
          </cell>
          <cell r="B3193" t="str">
            <v>28gg, 30D, SJ, Orizio</v>
          </cell>
          <cell r="C3193" t="str">
            <v>28</v>
          </cell>
          <cell r="D3193" t="str">
            <v>30</v>
          </cell>
          <cell r="E3193" t="str">
            <v>Ne</v>
          </cell>
          <cell r="F3193">
            <v>30</v>
          </cell>
          <cell r="G3193" t="str">
            <v>1/30Ne RS Dyed Cotton (Black MSCI 55005B -Y1269)</v>
          </cell>
          <cell r="H3193">
            <v>25</v>
          </cell>
          <cell r="I3193">
            <v>2.8</v>
          </cell>
          <cell r="J3193">
            <v>2640</v>
          </cell>
          <cell r="K3193">
            <v>76</v>
          </cell>
          <cell r="L3193">
            <v>26</v>
          </cell>
          <cell r="M3193">
            <v>0.6</v>
          </cell>
          <cell r="N3193">
            <v>17.250385152</v>
          </cell>
          <cell r="O3193">
            <v>248.40554618879997</v>
          </cell>
        </row>
        <row r="3194">
          <cell r="A3194" t="str">
            <v>Y1-0188A</v>
          </cell>
          <cell r="B3194" t="str">
            <v>18gg, 30D, SJ, Orizio</v>
          </cell>
          <cell r="C3194" t="str">
            <v>18</v>
          </cell>
          <cell r="D3194" t="str">
            <v>24</v>
          </cell>
          <cell r="E3194" t="str">
            <v>Ne</v>
          </cell>
          <cell r="F3194">
            <v>24</v>
          </cell>
          <cell r="G3194" t="str">
            <v>2/24Ne RS Dyed Cotton (Slate MSCC 47351 - Y1248)</v>
          </cell>
          <cell r="H3194">
            <v>38</v>
          </cell>
          <cell r="I3194">
            <v>3.6</v>
          </cell>
          <cell r="J3194">
            <v>1680</v>
          </cell>
          <cell r="K3194">
            <v>62</v>
          </cell>
          <cell r="L3194">
            <v>26</v>
          </cell>
          <cell r="M3194">
            <v>0.6</v>
          </cell>
          <cell r="N3194">
            <v>14.39251632</v>
          </cell>
          <cell r="O3194">
            <v>207.25223500800001</v>
          </cell>
        </row>
        <row r="3195">
          <cell r="A3195" t="str">
            <v>Y1-0188A</v>
          </cell>
          <cell r="B3195" t="str">
            <v>18gg, 30D, SJ, Orizio</v>
          </cell>
          <cell r="C3195" t="str">
            <v>18</v>
          </cell>
          <cell r="D3195" t="str">
            <v>24</v>
          </cell>
          <cell r="E3195" t="str">
            <v>Ne</v>
          </cell>
          <cell r="F3195">
            <v>24</v>
          </cell>
          <cell r="G3195" t="str">
            <v>2/24Ne RS Dyed Cotton (Slate MSCC 47351 - Y1248)</v>
          </cell>
          <cell r="H3195">
            <v>38</v>
          </cell>
          <cell r="I3195">
            <v>3.6</v>
          </cell>
          <cell r="J3195">
            <v>1680</v>
          </cell>
          <cell r="K3195">
            <v>62</v>
          </cell>
          <cell r="L3195">
            <v>26</v>
          </cell>
          <cell r="M3195">
            <v>0.6</v>
          </cell>
          <cell r="N3195">
            <v>14.39251632</v>
          </cell>
          <cell r="O3195">
            <v>207.25223500800001</v>
          </cell>
        </row>
        <row r="3196">
          <cell r="A3196" t="str">
            <v>Y1-0193A</v>
          </cell>
          <cell r="B3196" t="str">
            <v>18gg, 30D, SJ, Auto Stripe, PUILUNG KSCS6</v>
          </cell>
          <cell r="C3196" t="str">
            <v>18</v>
          </cell>
          <cell r="D3196" t="str">
            <v>24</v>
          </cell>
          <cell r="E3196" t="str">
            <v>Ne</v>
          </cell>
          <cell r="F3196">
            <v>24</v>
          </cell>
          <cell r="G3196" t="str">
            <v>2/24Ne RS Dyed Cotton (Rasbery MSCI - Y1324)</v>
          </cell>
          <cell r="H3196">
            <v>50</v>
          </cell>
          <cell r="I3196">
            <v>3.6</v>
          </cell>
          <cell r="J3196">
            <v>1740</v>
          </cell>
          <cell r="K3196">
            <v>42</v>
          </cell>
          <cell r="L3196">
            <v>15</v>
          </cell>
          <cell r="M3196">
            <v>0.5</v>
          </cell>
          <cell r="N3196">
            <v>5.8257548999999997</v>
          </cell>
          <cell r="O3196">
            <v>69.909058799999997</v>
          </cell>
        </row>
        <row r="3197">
          <cell r="A3197" t="str">
            <v>Y1-0193A</v>
          </cell>
          <cell r="B3197" t="str">
            <v>18gg, 30D, SJ, Auto Stripe, PUILUNG KSCS6</v>
          </cell>
          <cell r="C3197" t="str">
            <v>18</v>
          </cell>
          <cell r="D3197" t="str">
            <v>24</v>
          </cell>
          <cell r="E3197" t="str">
            <v>Ne</v>
          </cell>
          <cell r="F3197">
            <v>24</v>
          </cell>
          <cell r="G3197" t="str">
            <v>2/24Ne RS Dyed Cotton (Rasbery MSCI - Y1324)</v>
          </cell>
          <cell r="H3197">
            <v>50</v>
          </cell>
          <cell r="I3197">
            <v>3.6</v>
          </cell>
          <cell r="J3197">
            <v>1740</v>
          </cell>
          <cell r="K3197">
            <v>42</v>
          </cell>
          <cell r="L3197">
            <v>15</v>
          </cell>
          <cell r="M3197">
            <v>0.5</v>
          </cell>
          <cell r="N3197">
            <v>5.8257548999999997</v>
          </cell>
          <cell r="O3197">
            <v>69.909058799999997</v>
          </cell>
        </row>
        <row r="3198">
          <cell r="A3198" t="str">
            <v>Y1-0194A</v>
          </cell>
          <cell r="B3198" t="str">
            <v>18gg, 30D, SJ, Auto Stripe, PUILUNG KSCS6</v>
          </cell>
          <cell r="C3198" t="str">
            <v>18</v>
          </cell>
          <cell r="D3198" t="str">
            <v>24</v>
          </cell>
          <cell r="E3198" t="str">
            <v>Ne</v>
          </cell>
          <cell r="F3198">
            <v>24</v>
          </cell>
          <cell r="G3198" t="str">
            <v>2/24Ne RS Dyed Cotton (Khaki- Y1341)</v>
          </cell>
          <cell r="H3198">
            <v>60</v>
          </cell>
          <cell r="I3198">
            <v>3.7</v>
          </cell>
          <cell r="J3198">
            <v>1740</v>
          </cell>
          <cell r="K3198">
            <v>42</v>
          </cell>
          <cell r="L3198">
            <v>15</v>
          </cell>
          <cell r="M3198">
            <v>0.5</v>
          </cell>
          <cell r="N3198">
            <v>5.9875814250000001</v>
          </cell>
          <cell r="O3198">
            <v>71.850977099999994</v>
          </cell>
        </row>
        <row r="3199">
          <cell r="A3199" t="str">
            <v>Y1-0194A</v>
          </cell>
          <cell r="B3199" t="str">
            <v>18gg, 30D, SJ, Auto Stripe, PUILUNG KSCS6</v>
          </cell>
          <cell r="C3199" t="str">
            <v>18</v>
          </cell>
          <cell r="D3199" t="str">
            <v>24</v>
          </cell>
          <cell r="E3199" t="str">
            <v>Ne</v>
          </cell>
          <cell r="F3199">
            <v>24</v>
          </cell>
          <cell r="G3199" t="str">
            <v>2/24Ne RS Dyed Cotton (Khaki- Y1341)</v>
          </cell>
          <cell r="H3199">
            <v>60</v>
          </cell>
          <cell r="I3199">
            <v>3.7</v>
          </cell>
          <cell r="J3199">
            <v>1740</v>
          </cell>
          <cell r="K3199">
            <v>42</v>
          </cell>
          <cell r="L3199">
            <v>15</v>
          </cell>
          <cell r="M3199">
            <v>0.5</v>
          </cell>
          <cell r="N3199">
            <v>5.9875814250000001</v>
          </cell>
          <cell r="O3199">
            <v>71.850977099999994</v>
          </cell>
        </row>
        <row r="3200">
          <cell r="A3200" t="str">
            <v>Y1-0195A</v>
          </cell>
          <cell r="B3200" t="str">
            <v>24gg, 30D, SJ, Santec</v>
          </cell>
          <cell r="C3200" t="str">
            <v>24</v>
          </cell>
          <cell r="D3200" t="str">
            <v>20</v>
          </cell>
          <cell r="E3200" t="str">
            <v>Ne</v>
          </cell>
          <cell r="F3200">
            <v>20</v>
          </cell>
          <cell r="G3200" t="str">
            <v>1/20Ne RS Dyed Cotton (Daniel - Y1343)</v>
          </cell>
          <cell r="H3200">
            <v>41</v>
          </cell>
          <cell r="I3200">
            <v>3.3</v>
          </cell>
          <cell r="J3200">
            <v>2220</v>
          </cell>
          <cell r="K3200">
            <v>74</v>
          </cell>
          <cell r="L3200">
            <v>26</v>
          </cell>
          <cell r="M3200">
            <v>0.6</v>
          </cell>
          <cell r="N3200">
            <v>24.969689316</v>
          </cell>
          <cell r="O3200">
            <v>359.56352615039998</v>
          </cell>
        </row>
        <row r="3201">
          <cell r="A3201" t="str">
            <v>Y1-0195A</v>
          </cell>
          <cell r="B3201" t="str">
            <v>24gg, 30D, SJ, Santec</v>
          </cell>
          <cell r="C3201" t="str">
            <v>24</v>
          </cell>
          <cell r="D3201" t="str">
            <v>20</v>
          </cell>
          <cell r="E3201" t="str">
            <v>Ne</v>
          </cell>
          <cell r="F3201">
            <v>20</v>
          </cell>
          <cell r="G3201" t="str">
            <v>1/20Ne RS Dyed Cotton (Daniel - Y1343)</v>
          </cell>
          <cell r="H3201">
            <v>41</v>
          </cell>
          <cell r="I3201">
            <v>3.3</v>
          </cell>
          <cell r="J3201">
            <v>2220</v>
          </cell>
          <cell r="K3201">
            <v>74</v>
          </cell>
          <cell r="L3201">
            <v>26</v>
          </cell>
          <cell r="M3201">
            <v>0.6</v>
          </cell>
          <cell r="N3201">
            <v>24.969689316</v>
          </cell>
          <cell r="O3201">
            <v>359.56352615039998</v>
          </cell>
        </row>
        <row r="3202">
          <cell r="A3202" t="str">
            <v>Y1-0195A</v>
          </cell>
          <cell r="B3202" t="str">
            <v>24gg, 30D, SJ, Santec</v>
          </cell>
          <cell r="C3202" t="str">
            <v>24</v>
          </cell>
          <cell r="D3202" t="str">
            <v>20</v>
          </cell>
          <cell r="E3202" t="str">
            <v>Ne</v>
          </cell>
          <cell r="F3202">
            <v>20</v>
          </cell>
          <cell r="G3202" t="str">
            <v>1/20Ne RS Dyed Cotton (Daniel - Y1343)</v>
          </cell>
          <cell r="H3202">
            <v>41</v>
          </cell>
          <cell r="I3202">
            <v>3.3</v>
          </cell>
          <cell r="J3202">
            <v>2220</v>
          </cell>
          <cell r="K3202">
            <v>74</v>
          </cell>
          <cell r="L3202">
            <v>26</v>
          </cell>
          <cell r="M3202">
            <v>0.6</v>
          </cell>
          <cell r="N3202">
            <v>24.969689316</v>
          </cell>
          <cell r="O3202">
            <v>359.56352615039998</v>
          </cell>
        </row>
        <row r="3203">
          <cell r="A3203" t="str">
            <v>Y1-0195B</v>
          </cell>
          <cell r="B3203" t="str">
            <v>24gg, 30D, SJ, Santec</v>
          </cell>
          <cell r="C3203" t="str">
            <v>24</v>
          </cell>
          <cell r="D3203" t="str">
            <v>20</v>
          </cell>
          <cell r="E3203" t="str">
            <v>Ne</v>
          </cell>
          <cell r="F3203">
            <v>20</v>
          </cell>
          <cell r="G3203" t="str">
            <v>1/20Ne RS Dyed Cotton (Jo  - Y1342)</v>
          </cell>
          <cell r="H3203">
            <v>41</v>
          </cell>
          <cell r="I3203">
            <v>3.3</v>
          </cell>
          <cell r="J3203">
            <v>2220</v>
          </cell>
          <cell r="K3203">
            <v>74</v>
          </cell>
          <cell r="L3203">
            <v>26</v>
          </cell>
          <cell r="M3203">
            <v>0.6</v>
          </cell>
          <cell r="N3203">
            <v>24.969689316</v>
          </cell>
          <cell r="O3203">
            <v>359.56352615039998</v>
          </cell>
        </row>
        <row r="3204">
          <cell r="A3204" t="str">
            <v>Y1-0195B</v>
          </cell>
          <cell r="B3204" t="str">
            <v>24gg, 30D, SJ, Santec</v>
          </cell>
          <cell r="C3204" t="str">
            <v>24</v>
          </cell>
          <cell r="D3204" t="str">
            <v>20</v>
          </cell>
          <cell r="E3204" t="str">
            <v>Ne</v>
          </cell>
          <cell r="F3204">
            <v>20</v>
          </cell>
          <cell r="G3204" t="str">
            <v>1/20Ne RS Dyed Cotton (Jo  - Y1342)</v>
          </cell>
          <cell r="H3204">
            <v>41</v>
          </cell>
          <cell r="I3204">
            <v>3.3</v>
          </cell>
          <cell r="J3204">
            <v>2220</v>
          </cell>
          <cell r="K3204">
            <v>74</v>
          </cell>
          <cell r="L3204">
            <v>26</v>
          </cell>
          <cell r="M3204">
            <v>0.6</v>
          </cell>
          <cell r="N3204">
            <v>24.969689316</v>
          </cell>
          <cell r="O3204">
            <v>359.56352615039998</v>
          </cell>
        </row>
        <row r="3205">
          <cell r="A3205" t="str">
            <v>Y1-0195B</v>
          </cell>
          <cell r="B3205" t="str">
            <v>24gg, 30D, SJ, Santec</v>
          </cell>
          <cell r="C3205" t="str">
            <v>24</v>
          </cell>
          <cell r="D3205" t="str">
            <v>20</v>
          </cell>
          <cell r="E3205" t="str">
            <v>Ne</v>
          </cell>
          <cell r="F3205">
            <v>20</v>
          </cell>
          <cell r="G3205" t="str">
            <v>1/20Ne RS Dyed Cotton (Jo  - Y1342)</v>
          </cell>
          <cell r="H3205">
            <v>41</v>
          </cell>
          <cell r="I3205">
            <v>3.3</v>
          </cell>
          <cell r="J3205">
            <v>2220</v>
          </cell>
          <cell r="K3205">
            <v>74</v>
          </cell>
          <cell r="L3205">
            <v>26</v>
          </cell>
          <cell r="M3205">
            <v>0.6</v>
          </cell>
          <cell r="N3205">
            <v>24.969689316</v>
          </cell>
          <cell r="O3205">
            <v>359.56352615039998</v>
          </cell>
        </row>
        <row r="3206">
          <cell r="A3206" t="str">
            <v>Y1-0195C</v>
          </cell>
          <cell r="B3206" t="str">
            <v>24gg, 30D, SJ, Santec</v>
          </cell>
          <cell r="C3206" t="str">
            <v>24</v>
          </cell>
          <cell r="D3206" t="str">
            <v>20</v>
          </cell>
          <cell r="E3206" t="str">
            <v>Ne</v>
          </cell>
          <cell r="F3206">
            <v>20</v>
          </cell>
          <cell r="G3206" t="str">
            <v>1/20Ne RS Dyed Cotton (Lisa 19-4030TCX- Y1347)</v>
          </cell>
          <cell r="H3206">
            <v>41</v>
          </cell>
          <cell r="I3206">
            <v>3.3</v>
          </cell>
          <cell r="J3206">
            <v>2220</v>
          </cell>
          <cell r="K3206">
            <v>74</v>
          </cell>
          <cell r="L3206">
            <v>26</v>
          </cell>
          <cell r="M3206">
            <v>0.6</v>
          </cell>
          <cell r="N3206">
            <v>24.969689316</v>
          </cell>
          <cell r="O3206">
            <v>359.56352615039998</v>
          </cell>
        </row>
        <row r="3207">
          <cell r="A3207" t="str">
            <v>Y1-0195C</v>
          </cell>
          <cell r="B3207" t="str">
            <v>24gg, 30D, SJ, Santec</v>
          </cell>
          <cell r="C3207" t="str">
            <v>24</v>
          </cell>
          <cell r="D3207" t="str">
            <v>20</v>
          </cell>
          <cell r="E3207" t="str">
            <v>Ne</v>
          </cell>
          <cell r="F3207">
            <v>20</v>
          </cell>
          <cell r="G3207" t="str">
            <v>1/20Ne RS Dyed Cotton (Lisa 19-4030TCX- Y1347)</v>
          </cell>
          <cell r="H3207">
            <v>41</v>
          </cell>
          <cell r="I3207">
            <v>3.3</v>
          </cell>
          <cell r="J3207">
            <v>2220</v>
          </cell>
          <cell r="K3207">
            <v>74</v>
          </cell>
          <cell r="L3207">
            <v>26</v>
          </cell>
          <cell r="M3207">
            <v>0.6</v>
          </cell>
          <cell r="N3207">
            <v>24.969689316</v>
          </cell>
          <cell r="O3207">
            <v>359.56352615039998</v>
          </cell>
        </row>
        <row r="3208">
          <cell r="A3208" t="str">
            <v>Y1-0195C</v>
          </cell>
          <cell r="B3208" t="str">
            <v>24gg, 30D, SJ, Santec</v>
          </cell>
          <cell r="C3208" t="str">
            <v>24</v>
          </cell>
          <cell r="D3208" t="str">
            <v>20</v>
          </cell>
          <cell r="E3208" t="str">
            <v>Ne</v>
          </cell>
          <cell r="F3208">
            <v>20</v>
          </cell>
          <cell r="G3208" t="str">
            <v>1/20Ne RS Dyed Cotton (Lisa 19-4030TCX- Y1347)</v>
          </cell>
          <cell r="H3208">
            <v>41</v>
          </cell>
          <cell r="I3208">
            <v>3.3</v>
          </cell>
          <cell r="J3208">
            <v>2220</v>
          </cell>
          <cell r="K3208">
            <v>74</v>
          </cell>
          <cell r="L3208">
            <v>26</v>
          </cell>
          <cell r="M3208">
            <v>0.6</v>
          </cell>
          <cell r="N3208">
            <v>24.969689316</v>
          </cell>
          <cell r="O3208">
            <v>359.56352615039998</v>
          </cell>
        </row>
        <row r="3209">
          <cell r="A3209" t="str">
            <v>Y1-0195D</v>
          </cell>
          <cell r="B3209" t="str">
            <v>24gg, 30D, SJ, Santec</v>
          </cell>
          <cell r="C3209" t="str">
            <v>24</v>
          </cell>
          <cell r="D3209" t="str">
            <v>20</v>
          </cell>
          <cell r="E3209" t="str">
            <v>Ne</v>
          </cell>
          <cell r="F3209">
            <v>20</v>
          </cell>
          <cell r="G3209" t="str">
            <v>1/20Ne RS Dyed Cotton (Kate 17-1644TCX - Y1349)</v>
          </cell>
          <cell r="H3209">
            <v>41</v>
          </cell>
          <cell r="I3209">
            <v>3.3</v>
          </cell>
          <cell r="J3209">
            <v>2220</v>
          </cell>
          <cell r="K3209">
            <v>74</v>
          </cell>
          <cell r="L3209">
            <v>26</v>
          </cell>
          <cell r="M3209">
            <v>0.6</v>
          </cell>
          <cell r="N3209">
            <v>24.969689316</v>
          </cell>
          <cell r="O3209">
            <v>359.56352615039998</v>
          </cell>
        </row>
        <row r="3210">
          <cell r="A3210" t="str">
            <v>Y1-0195D</v>
          </cell>
          <cell r="B3210" t="str">
            <v>24gg, 30D, SJ, Santec</v>
          </cell>
          <cell r="C3210" t="str">
            <v>24</v>
          </cell>
          <cell r="D3210" t="str">
            <v>20</v>
          </cell>
          <cell r="E3210" t="str">
            <v>Ne</v>
          </cell>
          <cell r="F3210">
            <v>20</v>
          </cell>
          <cell r="G3210" t="str">
            <v>1/20Ne RS Dyed Cotton (Kate 17-1644TCX - Y1349)</v>
          </cell>
          <cell r="H3210">
            <v>41</v>
          </cell>
          <cell r="I3210">
            <v>3.3</v>
          </cell>
          <cell r="J3210">
            <v>2220</v>
          </cell>
          <cell r="K3210">
            <v>74</v>
          </cell>
          <cell r="L3210">
            <v>26</v>
          </cell>
          <cell r="M3210">
            <v>0.6</v>
          </cell>
          <cell r="N3210">
            <v>24.969689316</v>
          </cell>
          <cell r="O3210">
            <v>359.56352615039998</v>
          </cell>
        </row>
        <row r="3211">
          <cell r="A3211" t="str">
            <v>Y1-0195D</v>
          </cell>
          <cell r="B3211" t="str">
            <v>24gg, 30D, SJ, Santec</v>
          </cell>
          <cell r="C3211" t="str">
            <v>24</v>
          </cell>
          <cell r="D3211" t="str">
            <v>20</v>
          </cell>
          <cell r="E3211" t="str">
            <v>Ne</v>
          </cell>
          <cell r="F3211">
            <v>20</v>
          </cell>
          <cell r="G3211" t="str">
            <v>1/20Ne RS Dyed Cotton (Kate 17-1644TCX - Y1349)</v>
          </cell>
          <cell r="H3211">
            <v>41</v>
          </cell>
          <cell r="I3211">
            <v>3.3</v>
          </cell>
          <cell r="J3211">
            <v>2220</v>
          </cell>
          <cell r="K3211">
            <v>74</v>
          </cell>
          <cell r="L3211">
            <v>26</v>
          </cell>
          <cell r="M3211">
            <v>0.6</v>
          </cell>
          <cell r="N3211">
            <v>24.969689316</v>
          </cell>
          <cell r="O3211">
            <v>359.56352615039998</v>
          </cell>
        </row>
        <row r="3212">
          <cell r="A3212" t="str">
            <v>Y1-0195E</v>
          </cell>
          <cell r="B3212" t="str">
            <v>24gg, 30D, SJ, Santec</v>
          </cell>
          <cell r="C3212" t="str">
            <v>24</v>
          </cell>
          <cell r="D3212" t="str">
            <v>20</v>
          </cell>
          <cell r="E3212" t="str">
            <v>Ne</v>
          </cell>
          <cell r="F3212">
            <v>20</v>
          </cell>
          <cell r="G3212" t="str">
            <v>1/20Ne RS Dyed Cotton (Lisa 19-4030TCX- Y1347)</v>
          </cell>
          <cell r="H3212">
            <v>41</v>
          </cell>
          <cell r="I3212">
            <v>3.3</v>
          </cell>
          <cell r="J3212">
            <v>2220</v>
          </cell>
          <cell r="K3212">
            <v>74</v>
          </cell>
          <cell r="L3212">
            <v>26</v>
          </cell>
          <cell r="M3212">
            <v>0.6</v>
          </cell>
          <cell r="N3212">
            <v>24.969689316</v>
          </cell>
          <cell r="O3212">
            <v>359.56352615039998</v>
          </cell>
        </row>
        <row r="3213">
          <cell r="A3213" t="str">
            <v>Y1-0195E</v>
          </cell>
          <cell r="B3213" t="str">
            <v>24gg, 30D, SJ, Santec</v>
          </cell>
          <cell r="C3213" t="str">
            <v>24</v>
          </cell>
          <cell r="D3213" t="str">
            <v>20</v>
          </cell>
          <cell r="E3213" t="str">
            <v>Ne</v>
          </cell>
          <cell r="F3213">
            <v>20</v>
          </cell>
          <cell r="G3213" t="str">
            <v>1/20Ne RS Dyed Cotton (Lisa 19-4030TCX- Y1347)</v>
          </cell>
          <cell r="H3213">
            <v>41</v>
          </cell>
          <cell r="I3213">
            <v>3.3</v>
          </cell>
          <cell r="J3213">
            <v>2220</v>
          </cell>
          <cell r="K3213">
            <v>74</v>
          </cell>
          <cell r="L3213">
            <v>26</v>
          </cell>
          <cell r="M3213">
            <v>0.6</v>
          </cell>
          <cell r="N3213">
            <v>24.969689316</v>
          </cell>
          <cell r="O3213">
            <v>359.56352615039998</v>
          </cell>
        </row>
        <row r="3214">
          <cell r="A3214" t="str">
            <v>Y1-0195E</v>
          </cell>
          <cell r="B3214" t="str">
            <v>24gg, 30D, SJ, Santec</v>
          </cell>
          <cell r="C3214" t="str">
            <v>24</v>
          </cell>
          <cell r="D3214" t="str">
            <v>20</v>
          </cell>
          <cell r="E3214" t="str">
            <v>Ne</v>
          </cell>
          <cell r="F3214">
            <v>20</v>
          </cell>
          <cell r="G3214" t="str">
            <v>1/20Ne RS Dyed Cotton (Lisa 19-4030TCX- Y1347)</v>
          </cell>
          <cell r="H3214">
            <v>41</v>
          </cell>
          <cell r="I3214">
            <v>3.3</v>
          </cell>
          <cell r="J3214">
            <v>2220</v>
          </cell>
          <cell r="K3214">
            <v>74</v>
          </cell>
          <cell r="L3214">
            <v>26</v>
          </cell>
          <cell r="M3214">
            <v>0.6</v>
          </cell>
          <cell r="N3214">
            <v>24.969689316</v>
          </cell>
          <cell r="O3214">
            <v>359.56352615039998</v>
          </cell>
        </row>
        <row r="3215">
          <cell r="A3215" t="str">
            <v>Y1-0196B</v>
          </cell>
          <cell r="B3215" t="str">
            <v>28gg, 30D, SJ, Santec</v>
          </cell>
          <cell r="C3215" t="str">
            <v>28</v>
          </cell>
          <cell r="D3215" t="str">
            <v>30</v>
          </cell>
          <cell r="E3215" t="str">
            <v>Ne</v>
          </cell>
          <cell r="F3215">
            <v>30</v>
          </cell>
          <cell r="G3215" t="str">
            <v>1/30Ne RS Cotton Marl (B50)</v>
          </cell>
          <cell r="H3215">
            <v>13</v>
          </cell>
          <cell r="I3215">
            <v>2.8</v>
          </cell>
          <cell r="J3215">
            <v>2640</v>
          </cell>
          <cell r="K3215">
            <v>68</v>
          </cell>
          <cell r="L3215">
            <v>26</v>
          </cell>
          <cell r="M3215">
            <v>0.6</v>
          </cell>
          <cell r="N3215">
            <v>15.434555136</v>
          </cell>
          <cell r="O3215">
            <v>222.25759395839998</v>
          </cell>
        </row>
        <row r="3216">
          <cell r="A3216" t="str">
            <v>Y1-0196B</v>
          </cell>
          <cell r="B3216" t="str">
            <v>28gg, 30D, SJ, Santec</v>
          </cell>
          <cell r="C3216" t="str">
            <v>28</v>
          </cell>
          <cell r="D3216" t="str">
            <v>30</v>
          </cell>
          <cell r="E3216" t="str">
            <v>Ne</v>
          </cell>
          <cell r="F3216">
            <v>30</v>
          </cell>
          <cell r="G3216" t="str">
            <v>1/30Ne RS Cotton Marl (B50)</v>
          </cell>
          <cell r="H3216">
            <v>13</v>
          </cell>
          <cell r="I3216">
            <v>2.8</v>
          </cell>
          <cell r="J3216">
            <v>2640</v>
          </cell>
          <cell r="K3216">
            <v>68</v>
          </cell>
          <cell r="L3216">
            <v>26</v>
          </cell>
          <cell r="M3216">
            <v>0.6</v>
          </cell>
          <cell r="N3216">
            <v>15.434555136</v>
          </cell>
          <cell r="O3216">
            <v>222.25759395839998</v>
          </cell>
        </row>
        <row r="3217">
          <cell r="A3217" t="str">
            <v>Y1-0196B</v>
          </cell>
          <cell r="B3217" t="str">
            <v>28gg, 30D, SJ, Santec</v>
          </cell>
          <cell r="C3217" t="str">
            <v>28</v>
          </cell>
          <cell r="D3217" t="str">
            <v>30</v>
          </cell>
          <cell r="E3217" t="str">
            <v>Ne</v>
          </cell>
          <cell r="F3217">
            <v>30</v>
          </cell>
          <cell r="G3217" t="str">
            <v>1/30Ne RS Cotton Marl (B50)</v>
          </cell>
          <cell r="H3217">
            <v>13</v>
          </cell>
          <cell r="I3217">
            <v>2.8</v>
          </cell>
          <cell r="J3217">
            <v>2640</v>
          </cell>
          <cell r="K3217">
            <v>68</v>
          </cell>
          <cell r="L3217">
            <v>26</v>
          </cell>
          <cell r="M3217">
            <v>0.6</v>
          </cell>
          <cell r="N3217">
            <v>15.434555136</v>
          </cell>
          <cell r="O3217">
            <v>222.25759395839998</v>
          </cell>
        </row>
        <row r="3218">
          <cell r="A3218" t="str">
            <v>Y1-0196B</v>
          </cell>
          <cell r="B3218" t="str">
            <v>28gg, 30D, SJ, Santec</v>
          </cell>
          <cell r="C3218" t="str">
            <v>28</v>
          </cell>
          <cell r="D3218" t="str">
            <v>30</v>
          </cell>
          <cell r="E3218" t="str">
            <v>Ne</v>
          </cell>
          <cell r="F3218">
            <v>30</v>
          </cell>
          <cell r="G3218" t="str">
            <v>1/30Ne RS Cotton Marl (B50)</v>
          </cell>
          <cell r="H3218">
            <v>13</v>
          </cell>
          <cell r="I3218">
            <v>2.8</v>
          </cell>
          <cell r="J3218">
            <v>2640</v>
          </cell>
          <cell r="K3218">
            <v>68</v>
          </cell>
          <cell r="L3218">
            <v>26</v>
          </cell>
          <cell r="M3218">
            <v>0.6</v>
          </cell>
          <cell r="N3218">
            <v>15.434555136</v>
          </cell>
          <cell r="O3218">
            <v>222.25759395839998</v>
          </cell>
        </row>
        <row r="3219">
          <cell r="A3219" t="str">
            <v>Y1-0197A</v>
          </cell>
          <cell r="B3219" t="str">
            <v>28gg, 30D, SJ, Auto Stripe, PUILUNG KSCS6</v>
          </cell>
          <cell r="C3219" t="str">
            <v>28</v>
          </cell>
          <cell r="D3219" t="str">
            <v>26</v>
          </cell>
          <cell r="E3219" t="str">
            <v>Ne</v>
          </cell>
          <cell r="F3219">
            <v>26</v>
          </cell>
          <cell r="G3219" t="str">
            <v>1/26Ne RS Dyed Cotton (Cute pink - Y0776)</v>
          </cell>
          <cell r="H3219">
            <v>98</v>
          </cell>
          <cell r="I3219">
            <v>2.77</v>
          </cell>
          <cell r="J3219">
            <v>2520</v>
          </cell>
          <cell r="K3219">
            <v>42</v>
          </cell>
          <cell r="L3219">
            <v>15</v>
          </cell>
          <cell r="M3219">
            <v>0.5</v>
          </cell>
          <cell r="N3219">
            <v>5.9926465523076917</v>
          </cell>
          <cell r="O3219">
            <v>71.911758627692308</v>
          </cell>
        </row>
        <row r="3220">
          <cell r="A3220" t="str">
            <v>Y1-0197A</v>
          </cell>
          <cell r="B3220" t="str">
            <v>28gg, 30D, SJ, Auto Stripe, PUILUNG KSCS6</v>
          </cell>
          <cell r="C3220" t="str">
            <v>28</v>
          </cell>
          <cell r="D3220" t="str">
            <v>26</v>
          </cell>
          <cell r="E3220" t="str">
            <v>Ne</v>
          </cell>
          <cell r="F3220">
            <v>26</v>
          </cell>
          <cell r="G3220" t="str">
            <v>1/26Ne RS Dyed Cotton (Cute pink - Y0776)</v>
          </cell>
          <cell r="H3220">
            <v>98</v>
          </cell>
          <cell r="I3220">
            <v>2.77</v>
          </cell>
          <cell r="J3220">
            <v>2520</v>
          </cell>
          <cell r="K3220">
            <v>42</v>
          </cell>
          <cell r="L3220">
            <v>15</v>
          </cell>
          <cell r="M3220">
            <v>0.5</v>
          </cell>
          <cell r="N3220">
            <v>5.9926465523076917</v>
          </cell>
          <cell r="O3220">
            <v>71.911758627692308</v>
          </cell>
        </row>
        <row r="3221">
          <cell r="A3221" t="str">
            <v>Y1-0197B</v>
          </cell>
          <cell r="B3221" t="str">
            <v>28gg, 30D, SJ, Auto Stripe, PUILUNG KSCS6</v>
          </cell>
          <cell r="C3221" t="str">
            <v>28</v>
          </cell>
          <cell r="D3221" t="str">
            <v>26</v>
          </cell>
          <cell r="E3221" t="str">
            <v>Ne</v>
          </cell>
          <cell r="F3221">
            <v>26</v>
          </cell>
          <cell r="G3221" t="str">
            <v>1/26Ne RS Dyed Cotton (Pantone 17 3014TPX-Y1370)</v>
          </cell>
          <cell r="H3221">
            <v>2</v>
          </cell>
          <cell r="I3221">
            <v>2.77</v>
          </cell>
          <cell r="J3221">
            <v>2520</v>
          </cell>
          <cell r="K3221">
            <v>42</v>
          </cell>
          <cell r="L3221">
            <v>15</v>
          </cell>
          <cell r="M3221">
            <v>0.5</v>
          </cell>
          <cell r="N3221">
            <v>5.9926465523076917</v>
          </cell>
          <cell r="O3221">
            <v>71.911758627692308</v>
          </cell>
        </row>
        <row r="3222">
          <cell r="A3222" t="str">
            <v>Y1-0197B</v>
          </cell>
          <cell r="B3222" t="str">
            <v>28gg, 30D, SJ, Auto Stripe, PUILUNG KSCS6</v>
          </cell>
          <cell r="C3222" t="str">
            <v>28</v>
          </cell>
          <cell r="D3222" t="str">
            <v>26</v>
          </cell>
          <cell r="E3222" t="str">
            <v>Ne</v>
          </cell>
          <cell r="F3222">
            <v>26</v>
          </cell>
          <cell r="G3222" t="str">
            <v>1/26Ne RS Dyed Cotton (Pantone 17 3014TPX-Y1370)</v>
          </cell>
          <cell r="H3222">
            <v>2</v>
          </cell>
          <cell r="I3222">
            <v>2.77</v>
          </cell>
          <cell r="J3222">
            <v>2520</v>
          </cell>
          <cell r="K3222">
            <v>42</v>
          </cell>
          <cell r="L3222">
            <v>15</v>
          </cell>
          <cell r="M3222">
            <v>0.5</v>
          </cell>
          <cell r="N3222">
            <v>5.9926465523076917</v>
          </cell>
          <cell r="O3222">
            <v>71.911758627692308</v>
          </cell>
        </row>
        <row r="3223">
          <cell r="A3223" t="str">
            <v>Y1-0198A</v>
          </cell>
          <cell r="B3223" t="str">
            <v>24gg, 30D, SJ, Santec</v>
          </cell>
          <cell r="C3223" t="str">
            <v>24</v>
          </cell>
          <cell r="D3223" t="str">
            <v>20</v>
          </cell>
          <cell r="E3223" t="str">
            <v>Ne</v>
          </cell>
          <cell r="F3223">
            <v>20</v>
          </cell>
          <cell r="G3223" t="str">
            <v>1/20Ne RS Dyed Cotton (PEPPER - Y1367)</v>
          </cell>
          <cell r="H3223">
            <v>75</v>
          </cell>
          <cell r="I3223">
            <v>3.25</v>
          </cell>
          <cell r="J3223">
            <v>2220</v>
          </cell>
          <cell r="K3223">
            <v>88</v>
          </cell>
          <cell r="L3223">
            <v>26</v>
          </cell>
          <cell r="M3223">
            <v>0.6</v>
          </cell>
          <cell r="N3223">
            <v>29.243780279999999</v>
          </cell>
          <cell r="O3223">
            <v>421.11043603199994</v>
          </cell>
        </row>
        <row r="3224">
          <cell r="A3224" t="str">
            <v>Y1-0198A</v>
          </cell>
          <cell r="B3224" t="str">
            <v>24gg, 30D, SJ, Santec</v>
          </cell>
          <cell r="C3224" t="str">
            <v>24</v>
          </cell>
          <cell r="D3224" t="str">
            <v>20</v>
          </cell>
          <cell r="E3224" t="str">
            <v>Ne</v>
          </cell>
          <cell r="F3224">
            <v>20</v>
          </cell>
          <cell r="G3224" t="str">
            <v>1/20Ne RS Dyed Cotton (PEPPER - Y1367)</v>
          </cell>
          <cell r="H3224">
            <v>75</v>
          </cell>
          <cell r="I3224">
            <v>3.25</v>
          </cell>
          <cell r="J3224">
            <v>2220</v>
          </cell>
          <cell r="K3224">
            <v>88</v>
          </cell>
          <cell r="L3224">
            <v>26</v>
          </cell>
          <cell r="M3224">
            <v>0.6</v>
          </cell>
          <cell r="N3224">
            <v>29.243780279999999</v>
          </cell>
          <cell r="O3224">
            <v>421.11043603199994</v>
          </cell>
        </row>
        <row r="3225">
          <cell r="A3225" t="str">
            <v>Y1-0198B</v>
          </cell>
          <cell r="B3225" t="str">
            <v>24gg, 30D, SJ, Santec</v>
          </cell>
          <cell r="C3225" t="str">
            <v>24</v>
          </cell>
          <cell r="D3225" t="str">
            <v>20</v>
          </cell>
          <cell r="E3225" t="str">
            <v>Ne</v>
          </cell>
          <cell r="F3225">
            <v>20</v>
          </cell>
          <cell r="G3225" t="str">
            <v xml:space="preserve">1/20Ne RS Dyed Cotton (MONUMENT - Y1368 )  </v>
          </cell>
          <cell r="H3225">
            <v>75</v>
          </cell>
          <cell r="I3225">
            <v>3.25</v>
          </cell>
          <cell r="J3225">
            <v>2220</v>
          </cell>
          <cell r="K3225">
            <v>88</v>
          </cell>
          <cell r="L3225">
            <v>26</v>
          </cell>
          <cell r="M3225">
            <v>0.6</v>
          </cell>
          <cell r="N3225">
            <v>29.243780279999999</v>
          </cell>
          <cell r="O3225">
            <v>421.11043603199994</v>
          </cell>
        </row>
        <row r="3226">
          <cell r="A3226" t="str">
            <v>Y1-0198B</v>
          </cell>
          <cell r="B3226" t="str">
            <v>24gg, 30D, SJ, Santec</v>
          </cell>
          <cell r="C3226" t="str">
            <v>24</v>
          </cell>
          <cell r="D3226" t="str">
            <v>20</v>
          </cell>
          <cell r="E3226" t="str">
            <v>Ne</v>
          </cell>
          <cell r="F3226">
            <v>20</v>
          </cell>
          <cell r="G3226" t="str">
            <v xml:space="preserve">1/20Ne RS Dyed Cotton (MONUMENT - Y1368 )  </v>
          </cell>
          <cell r="H3226">
            <v>75</v>
          </cell>
          <cell r="I3226">
            <v>3.25</v>
          </cell>
          <cell r="J3226">
            <v>2220</v>
          </cell>
          <cell r="K3226">
            <v>88</v>
          </cell>
          <cell r="L3226">
            <v>26</v>
          </cell>
          <cell r="M3226">
            <v>0.6</v>
          </cell>
          <cell r="N3226">
            <v>29.243780279999999</v>
          </cell>
          <cell r="O3226">
            <v>421.11043603199994</v>
          </cell>
        </row>
        <row r="3227">
          <cell r="A3227" t="str">
            <v>Y1-0204A</v>
          </cell>
          <cell r="B3227" t="str">
            <v>28gg, 30D, SJ, Santec</v>
          </cell>
          <cell r="C3227" t="str">
            <v>28</v>
          </cell>
          <cell r="D3227" t="str">
            <v>30</v>
          </cell>
          <cell r="E3227" t="str">
            <v>Ne</v>
          </cell>
          <cell r="F3227">
            <v>30</v>
          </cell>
          <cell r="G3227" t="str">
            <v>1/30Ne RS Dyed Cotton (BLACK 55005B - Y1386)</v>
          </cell>
          <cell r="H3227">
            <v>64.7</v>
          </cell>
          <cell r="I3227">
            <v>2.8</v>
          </cell>
          <cell r="J3227">
            <v>2640</v>
          </cell>
          <cell r="K3227">
            <v>85</v>
          </cell>
          <cell r="L3227">
            <v>26</v>
          </cell>
          <cell r="M3227">
            <v>0.6</v>
          </cell>
          <cell r="N3227">
            <v>19.29319392</v>
          </cell>
          <cell r="O3227">
            <v>277.821992448</v>
          </cell>
        </row>
        <row r="3228">
          <cell r="A3228" t="str">
            <v>Y1-0204A</v>
          </cell>
          <cell r="B3228" t="str">
            <v>28gg, 30D, SJ, Santec</v>
          </cell>
          <cell r="C3228" t="str">
            <v>28</v>
          </cell>
          <cell r="D3228" t="str">
            <v>30</v>
          </cell>
          <cell r="E3228" t="str">
            <v>Ne</v>
          </cell>
          <cell r="F3228">
            <v>30</v>
          </cell>
          <cell r="G3228" t="str">
            <v>1/30Ne RS Dyed Cotton (BLACK 55005B - Y1386)</v>
          </cell>
          <cell r="H3228">
            <v>64.7</v>
          </cell>
          <cell r="I3228">
            <v>2.8</v>
          </cell>
          <cell r="J3228">
            <v>2640</v>
          </cell>
          <cell r="K3228">
            <v>85</v>
          </cell>
          <cell r="L3228">
            <v>26</v>
          </cell>
          <cell r="M3228">
            <v>0.6</v>
          </cell>
          <cell r="N3228">
            <v>19.29319392</v>
          </cell>
          <cell r="O3228">
            <v>277.821992448</v>
          </cell>
        </row>
        <row r="3229">
          <cell r="A3229" t="str">
            <v>Y1-0204A</v>
          </cell>
          <cell r="B3229" t="str">
            <v>28gg, 30D, SJ, Santec</v>
          </cell>
          <cell r="C3229" t="str">
            <v>28</v>
          </cell>
          <cell r="D3229" t="str">
            <v>30</v>
          </cell>
          <cell r="E3229" t="str">
            <v>Ne</v>
          </cell>
          <cell r="F3229">
            <v>30</v>
          </cell>
          <cell r="G3229" t="str">
            <v>1/30Ne RS Dyed Cotton (BLACK 55005B - Y1386)</v>
          </cell>
          <cell r="H3229">
            <v>64.7</v>
          </cell>
          <cell r="I3229">
            <v>2.8</v>
          </cell>
          <cell r="J3229">
            <v>2640</v>
          </cell>
          <cell r="K3229">
            <v>85</v>
          </cell>
          <cell r="L3229">
            <v>26</v>
          </cell>
          <cell r="M3229">
            <v>0.6</v>
          </cell>
          <cell r="N3229">
            <v>19.29319392</v>
          </cell>
          <cell r="O3229">
            <v>277.821992448</v>
          </cell>
        </row>
        <row r="3230">
          <cell r="A3230" t="str">
            <v>Y1-0205A</v>
          </cell>
          <cell r="B3230" t="str">
            <v>28gg, 30D, SJ, Santec</v>
          </cell>
          <cell r="C3230" t="str">
            <v>28</v>
          </cell>
          <cell r="D3230" t="str">
            <v>30</v>
          </cell>
          <cell r="E3230" t="str">
            <v>Ne</v>
          </cell>
          <cell r="F3230">
            <v>30</v>
          </cell>
          <cell r="G3230" t="str">
            <v>1/30Ne RS Dyed Cotton (BT.BLUE 47624 - Y1396)</v>
          </cell>
          <cell r="H3230">
            <v>25</v>
          </cell>
          <cell r="I3230">
            <v>2.8</v>
          </cell>
          <cell r="J3230">
            <v>2640</v>
          </cell>
          <cell r="K3230">
            <v>80</v>
          </cell>
          <cell r="L3230">
            <v>26</v>
          </cell>
          <cell r="M3230">
            <v>0.6</v>
          </cell>
          <cell r="N3230">
            <v>18.15830016</v>
          </cell>
          <cell r="O3230">
            <v>261.479522304</v>
          </cell>
        </row>
        <row r="3231">
          <cell r="A3231" t="str">
            <v>Y1-0205A</v>
          </cell>
          <cell r="B3231" t="str">
            <v>28gg, 30D, SJ, Santec</v>
          </cell>
          <cell r="C3231" t="str">
            <v>28</v>
          </cell>
          <cell r="D3231" t="str">
            <v>30</v>
          </cell>
          <cell r="E3231" t="str">
            <v>Ne</v>
          </cell>
          <cell r="F3231">
            <v>30</v>
          </cell>
          <cell r="G3231" t="str">
            <v>1/30Ne RS Dyed Cotton (BT.BLUE 47624 - Y1396)</v>
          </cell>
          <cell r="H3231">
            <v>25</v>
          </cell>
          <cell r="I3231">
            <v>2.8</v>
          </cell>
          <cell r="J3231">
            <v>2640</v>
          </cell>
          <cell r="K3231">
            <v>80</v>
          </cell>
          <cell r="L3231">
            <v>26</v>
          </cell>
          <cell r="M3231">
            <v>0.6</v>
          </cell>
          <cell r="N3231">
            <v>18.15830016</v>
          </cell>
          <cell r="O3231">
            <v>261.479522304</v>
          </cell>
        </row>
        <row r="3232">
          <cell r="A3232" t="str">
            <v>Y1-0205A</v>
          </cell>
          <cell r="B3232" t="str">
            <v>28gg, 30D, SJ, Santec</v>
          </cell>
          <cell r="C3232" t="str">
            <v>28</v>
          </cell>
          <cell r="D3232" t="str">
            <v>30</v>
          </cell>
          <cell r="E3232" t="str">
            <v>Ne</v>
          </cell>
          <cell r="F3232">
            <v>30</v>
          </cell>
          <cell r="G3232" t="str">
            <v>1/30Ne RS Dyed Cotton (BT.BLUE 47624 - Y1396)</v>
          </cell>
          <cell r="H3232">
            <v>25</v>
          </cell>
          <cell r="I3232">
            <v>2.8</v>
          </cell>
          <cell r="J3232">
            <v>2640</v>
          </cell>
          <cell r="K3232">
            <v>80</v>
          </cell>
          <cell r="L3232">
            <v>26</v>
          </cell>
          <cell r="M3232">
            <v>0.6</v>
          </cell>
          <cell r="N3232">
            <v>18.15830016</v>
          </cell>
          <cell r="O3232">
            <v>261.479522304</v>
          </cell>
        </row>
        <row r="3233">
          <cell r="A3233" t="str">
            <v>Y1-0205B</v>
          </cell>
          <cell r="B3233" t="str">
            <v>28gg, 30D, SJ, Santec</v>
          </cell>
          <cell r="C3233" t="str">
            <v>28</v>
          </cell>
          <cell r="D3233" t="str">
            <v>30</v>
          </cell>
          <cell r="E3233" t="str">
            <v>Ne</v>
          </cell>
          <cell r="F3233">
            <v>30</v>
          </cell>
          <cell r="G3233" t="str">
            <v>1/30Ne RS Dyed Cotton (WINTER TURQUOISE -Y1388)</v>
          </cell>
          <cell r="H3233">
            <v>25</v>
          </cell>
          <cell r="I3233">
            <v>2.8</v>
          </cell>
          <cell r="J3233">
            <v>2640</v>
          </cell>
          <cell r="K3233">
            <v>80</v>
          </cell>
          <cell r="L3233">
            <v>26</v>
          </cell>
          <cell r="M3233">
            <v>0.6</v>
          </cell>
          <cell r="N3233">
            <v>18.15830016</v>
          </cell>
          <cell r="O3233">
            <v>261.479522304</v>
          </cell>
        </row>
        <row r="3234">
          <cell r="A3234" t="str">
            <v>Y1-0205B</v>
          </cell>
          <cell r="B3234" t="str">
            <v>28gg, 30D, SJ, Santec</v>
          </cell>
          <cell r="C3234" t="str">
            <v>28</v>
          </cell>
          <cell r="D3234" t="str">
            <v>30</v>
          </cell>
          <cell r="E3234" t="str">
            <v>Ne</v>
          </cell>
          <cell r="F3234">
            <v>30</v>
          </cell>
          <cell r="G3234" t="str">
            <v>1/30Ne RS Dyed Cotton (WINTER TURQUOISE -Y1388)</v>
          </cell>
          <cell r="H3234">
            <v>25</v>
          </cell>
          <cell r="I3234">
            <v>2.8</v>
          </cell>
          <cell r="J3234">
            <v>2640</v>
          </cell>
          <cell r="K3234">
            <v>80</v>
          </cell>
          <cell r="L3234">
            <v>26</v>
          </cell>
          <cell r="M3234">
            <v>0.6</v>
          </cell>
          <cell r="N3234">
            <v>18.15830016</v>
          </cell>
          <cell r="O3234">
            <v>261.479522304</v>
          </cell>
        </row>
        <row r="3235">
          <cell r="A3235" t="str">
            <v>Y1-0205B</v>
          </cell>
          <cell r="B3235" t="str">
            <v>28gg, 30D, SJ, Santec</v>
          </cell>
          <cell r="C3235" t="str">
            <v>28</v>
          </cell>
          <cell r="D3235" t="str">
            <v>30</v>
          </cell>
          <cell r="E3235" t="str">
            <v>Ne</v>
          </cell>
          <cell r="F3235">
            <v>30</v>
          </cell>
          <cell r="G3235" t="str">
            <v>1/30Ne RS Dyed Cotton (WINTER TURQUOISE -Y1388)</v>
          </cell>
          <cell r="H3235">
            <v>25</v>
          </cell>
          <cell r="I3235">
            <v>2.8</v>
          </cell>
          <cell r="J3235">
            <v>2640</v>
          </cell>
          <cell r="K3235">
            <v>80</v>
          </cell>
          <cell r="L3235">
            <v>26</v>
          </cell>
          <cell r="M3235">
            <v>0.6</v>
          </cell>
          <cell r="N3235">
            <v>18.15830016</v>
          </cell>
          <cell r="O3235">
            <v>261.479522304</v>
          </cell>
        </row>
        <row r="3236">
          <cell r="A3236" t="str">
            <v>Y1-0205C</v>
          </cell>
          <cell r="B3236" t="str">
            <v>28gg, 30D, SJ, Santec</v>
          </cell>
          <cell r="C3236" t="str">
            <v>28</v>
          </cell>
          <cell r="D3236" t="str">
            <v>30</v>
          </cell>
          <cell r="E3236" t="str">
            <v>Ne</v>
          </cell>
          <cell r="F3236">
            <v>30</v>
          </cell>
          <cell r="G3236" t="str">
            <v>1/30Ne RS Cotton (BT.BLUE 16770 - Y1397)</v>
          </cell>
          <cell r="H3236">
            <v>25</v>
          </cell>
          <cell r="I3236">
            <v>2.8</v>
          </cell>
          <cell r="J3236">
            <v>2640</v>
          </cell>
          <cell r="K3236">
            <v>80</v>
          </cell>
          <cell r="L3236">
            <v>26</v>
          </cell>
          <cell r="M3236">
            <v>0.6</v>
          </cell>
          <cell r="N3236">
            <v>18.15830016</v>
          </cell>
          <cell r="O3236">
            <v>261.479522304</v>
          </cell>
        </row>
        <row r="3237">
          <cell r="A3237" t="str">
            <v>Y1-0205C</v>
          </cell>
          <cell r="B3237" t="str">
            <v>28gg, 30D, SJ, Santec</v>
          </cell>
          <cell r="C3237" t="str">
            <v>28</v>
          </cell>
          <cell r="D3237" t="str">
            <v>30</v>
          </cell>
          <cell r="E3237" t="str">
            <v>Ne</v>
          </cell>
          <cell r="F3237">
            <v>30</v>
          </cell>
          <cell r="G3237" t="str">
            <v>1/30Ne RS Cotton (BT.BLUE 16770 - Y1397)</v>
          </cell>
          <cell r="H3237">
            <v>25</v>
          </cell>
          <cell r="I3237">
            <v>2.8</v>
          </cell>
          <cell r="J3237">
            <v>2640</v>
          </cell>
          <cell r="K3237">
            <v>80</v>
          </cell>
          <cell r="L3237">
            <v>26</v>
          </cell>
          <cell r="M3237">
            <v>0.6</v>
          </cell>
          <cell r="N3237">
            <v>18.15830016</v>
          </cell>
          <cell r="O3237">
            <v>261.479522304</v>
          </cell>
        </row>
        <row r="3238">
          <cell r="A3238" t="str">
            <v>Y1-0205C</v>
          </cell>
          <cell r="B3238" t="str">
            <v>28gg, 30D, SJ, Santec</v>
          </cell>
          <cell r="C3238" t="str">
            <v>28</v>
          </cell>
          <cell r="D3238" t="str">
            <v>30</v>
          </cell>
          <cell r="E3238" t="str">
            <v>Ne</v>
          </cell>
          <cell r="F3238">
            <v>30</v>
          </cell>
          <cell r="G3238" t="str">
            <v>1/30Ne RS Cotton (BT.BLUE 16770 - Y1397)</v>
          </cell>
          <cell r="H3238">
            <v>25</v>
          </cell>
          <cell r="I3238">
            <v>2.8</v>
          </cell>
          <cell r="J3238">
            <v>2640</v>
          </cell>
          <cell r="K3238">
            <v>80</v>
          </cell>
          <cell r="L3238">
            <v>26</v>
          </cell>
          <cell r="M3238">
            <v>0.6</v>
          </cell>
          <cell r="N3238">
            <v>18.15830016</v>
          </cell>
          <cell r="O3238">
            <v>261.479522304</v>
          </cell>
        </row>
        <row r="3239">
          <cell r="A3239" t="str">
            <v>Y1-0205D</v>
          </cell>
          <cell r="B3239" t="str">
            <v>28gg, 30D, SJ, Santec</v>
          </cell>
          <cell r="C3239" t="str">
            <v>28</v>
          </cell>
          <cell r="D3239" t="str">
            <v>30</v>
          </cell>
          <cell r="E3239" t="str">
            <v>Ne</v>
          </cell>
          <cell r="F3239">
            <v>30</v>
          </cell>
          <cell r="G3239" t="str">
            <v>1/30Ne RS Dyed Cotton (BT.PURPLE 47675 - Y1395)</v>
          </cell>
          <cell r="H3239">
            <v>25</v>
          </cell>
          <cell r="I3239">
            <v>2.8</v>
          </cell>
          <cell r="J3239">
            <v>2640</v>
          </cell>
          <cell r="K3239">
            <v>80</v>
          </cell>
          <cell r="L3239">
            <v>26</v>
          </cell>
          <cell r="M3239">
            <v>0.6</v>
          </cell>
          <cell r="N3239">
            <v>18.15830016</v>
          </cell>
          <cell r="O3239">
            <v>261.479522304</v>
          </cell>
        </row>
        <row r="3240">
          <cell r="A3240" t="str">
            <v>Y1-0205D</v>
          </cell>
          <cell r="B3240" t="str">
            <v>28gg, 30D, SJ, Santec</v>
          </cell>
          <cell r="C3240" t="str">
            <v>28</v>
          </cell>
          <cell r="D3240" t="str">
            <v>30</v>
          </cell>
          <cell r="E3240" t="str">
            <v>Ne</v>
          </cell>
          <cell r="F3240">
            <v>30</v>
          </cell>
          <cell r="G3240" t="str">
            <v>1/30Ne RS Dyed Cotton (BT.PURPLE 47675 - Y1395)</v>
          </cell>
          <cell r="H3240">
            <v>25</v>
          </cell>
          <cell r="I3240">
            <v>2.8</v>
          </cell>
          <cell r="J3240">
            <v>2640</v>
          </cell>
          <cell r="K3240">
            <v>80</v>
          </cell>
          <cell r="L3240">
            <v>26</v>
          </cell>
          <cell r="M3240">
            <v>0.6</v>
          </cell>
          <cell r="N3240">
            <v>18.15830016</v>
          </cell>
          <cell r="O3240">
            <v>261.479522304</v>
          </cell>
        </row>
        <row r="3241">
          <cell r="A3241" t="str">
            <v>Y1-0205D</v>
          </cell>
          <cell r="B3241" t="str">
            <v>28gg, 30D, SJ, Santec</v>
          </cell>
          <cell r="C3241" t="str">
            <v>28</v>
          </cell>
          <cell r="D3241" t="str">
            <v>30</v>
          </cell>
          <cell r="E3241" t="str">
            <v>Ne</v>
          </cell>
          <cell r="F3241">
            <v>30</v>
          </cell>
          <cell r="G3241" t="str">
            <v>1/30Ne RS Dyed Cotton (BT.PURPLE 47675 - Y1395)</v>
          </cell>
          <cell r="H3241">
            <v>25</v>
          </cell>
          <cell r="I3241">
            <v>2.8</v>
          </cell>
          <cell r="J3241">
            <v>2640</v>
          </cell>
          <cell r="K3241">
            <v>80</v>
          </cell>
          <cell r="L3241">
            <v>26</v>
          </cell>
          <cell r="M3241">
            <v>0.6</v>
          </cell>
          <cell r="N3241">
            <v>18.15830016</v>
          </cell>
          <cell r="O3241">
            <v>261.479522304</v>
          </cell>
        </row>
        <row r="3242">
          <cell r="A3242" t="str">
            <v>Y1-0206A</v>
          </cell>
          <cell r="B3242" t="str">
            <v>28gg, 30D, SJ, Orizio</v>
          </cell>
          <cell r="C3242" t="str">
            <v>28</v>
          </cell>
          <cell r="D3242" t="str">
            <v>30</v>
          </cell>
          <cell r="E3242" t="str">
            <v>Ne</v>
          </cell>
          <cell r="F3242">
            <v>30</v>
          </cell>
          <cell r="G3242" t="str">
            <v>1/30Ne RS Dyed Cotton (Soft Teal, Y-0788)</v>
          </cell>
          <cell r="H3242">
            <v>50</v>
          </cell>
          <cell r="I3242">
            <v>2.75</v>
          </cell>
          <cell r="J3242">
            <v>2640</v>
          </cell>
          <cell r="K3242">
            <v>90</v>
          </cell>
          <cell r="L3242">
            <v>26</v>
          </cell>
          <cell r="M3242">
            <v>0.6</v>
          </cell>
          <cell r="N3242">
            <v>20.063300399999999</v>
          </cell>
          <cell r="O3242">
            <v>288.91152576000002</v>
          </cell>
        </row>
        <row r="3243">
          <cell r="A3243" t="str">
            <v>Y1-0206A</v>
          </cell>
          <cell r="B3243" t="str">
            <v>28gg, 30D, SJ, Orizio</v>
          </cell>
          <cell r="C3243" t="str">
            <v>28</v>
          </cell>
          <cell r="D3243" t="str">
            <v>30</v>
          </cell>
          <cell r="E3243" t="str">
            <v>Ne</v>
          </cell>
          <cell r="F3243">
            <v>30</v>
          </cell>
          <cell r="G3243" t="str">
            <v>1/30Ne RS Dyed Cotton (Soft Teal, Y-0788)</v>
          </cell>
          <cell r="H3243">
            <v>50</v>
          </cell>
          <cell r="I3243">
            <v>2.75</v>
          </cell>
          <cell r="J3243">
            <v>2640</v>
          </cell>
          <cell r="K3243">
            <v>90</v>
          </cell>
          <cell r="L3243">
            <v>26</v>
          </cell>
          <cell r="M3243">
            <v>0.6</v>
          </cell>
          <cell r="N3243">
            <v>20.063300399999999</v>
          </cell>
          <cell r="O3243">
            <v>288.91152576000002</v>
          </cell>
        </row>
        <row r="3244">
          <cell r="A3244" t="str">
            <v>Y1-0213A</v>
          </cell>
          <cell r="B3244" t="str">
            <v>18gg, 30D, SJ, Auto Stripe, PUILUNG KSCS6</v>
          </cell>
          <cell r="C3244" t="str">
            <v>18</v>
          </cell>
          <cell r="D3244" t="str">
            <v>24</v>
          </cell>
          <cell r="E3244" t="str">
            <v>Ne</v>
          </cell>
          <cell r="F3244">
            <v>24</v>
          </cell>
          <cell r="G3244" t="str">
            <v>2/24Ne RS Dyed Cotton ( BEIGE - Y1418)</v>
          </cell>
          <cell r="H3244">
            <v>40</v>
          </cell>
          <cell r="I3244">
            <v>3.7</v>
          </cell>
          <cell r="J3244">
            <v>1740</v>
          </cell>
          <cell r="K3244">
            <v>42</v>
          </cell>
          <cell r="L3244">
            <v>15</v>
          </cell>
          <cell r="M3244">
            <v>0.5</v>
          </cell>
          <cell r="N3244">
            <v>5.9875814250000001</v>
          </cell>
          <cell r="O3244">
            <v>71.850977099999994</v>
          </cell>
        </row>
        <row r="3245">
          <cell r="A3245" t="str">
            <v>Y1-0213A</v>
          </cell>
          <cell r="B3245" t="str">
            <v>18gg, 30D, SJ, Auto Stripe, PUILUNG KSCS6</v>
          </cell>
          <cell r="C3245" t="str">
            <v>18</v>
          </cell>
          <cell r="D3245" t="str">
            <v>24</v>
          </cell>
          <cell r="E3245" t="str">
            <v>Ne</v>
          </cell>
          <cell r="F3245">
            <v>24</v>
          </cell>
          <cell r="G3245" t="str">
            <v>2/24Ne RS Dyed Cotton ( BEIGE - Y1418)</v>
          </cell>
          <cell r="H3245">
            <v>40</v>
          </cell>
          <cell r="I3245">
            <v>3.7</v>
          </cell>
          <cell r="J3245">
            <v>1740</v>
          </cell>
          <cell r="K3245">
            <v>42</v>
          </cell>
          <cell r="L3245">
            <v>15</v>
          </cell>
          <cell r="M3245">
            <v>0.5</v>
          </cell>
          <cell r="N3245">
            <v>5.9875814250000001</v>
          </cell>
          <cell r="O3245">
            <v>71.850977099999994</v>
          </cell>
        </row>
        <row r="3246">
          <cell r="A3246" t="str">
            <v>Y1-0228A</v>
          </cell>
          <cell r="B3246" t="str">
            <v>28gg, 30D, SJ, Orizio</v>
          </cell>
          <cell r="C3246" t="str">
            <v>28</v>
          </cell>
          <cell r="D3246" t="str">
            <v>30</v>
          </cell>
          <cell r="E3246" t="str">
            <v>Ne</v>
          </cell>
          <cell r="F3246">
            <v>30</v>
          </cell>
          <cell r="G3246" t="str">
            <v>1/30Ne RS Dyed Cotton (Jade PD 325 - Y0947)</v>
          </cell>
          <cell r="H3246">
            <v>50</v>
          </cell>
          <cell r="I3246">
            <v>2.6</v>
          </cell>
          <cell r="J3246">
            <v>2640</v>
          </cell>
          <cell r="K3246">
            <v>74</v>
          </cell>
          <cell r="L3246">
            <v>26</v>
          </cell>
          <cell r="M3246">
            <v>0.6</v>
          </cell>
          <cell r="N3246">
            <v>15.596682816000001</v>
          </cell>
          <cell r="O3246">
            <v>224.59223255040001</v>
          </cell>
        </row>
        <row r="3247">
          <cell r="A3247" t="str">
            <v>Y1-0228A</v>
          </cell>
          <cell r="B3247" t="str">
            <v>28gg, 30D, SJ, Orizio</v>
          </cell>
          <cell r="C3247" t="str">
            <v>28</v>
          </cell>
          <cell r="D3247" t="str">
            <v>30</v>
          </cell>
          <cell r="E3247" t="str">
            <v>Ne</v>
          </cell>
          <cell r="F3247">
            <v>30</v>
          </cell>
          <cell r="G3247" t="str">
            <v>1/30Ne RS Dyed Cotton (Jade PD 325 - Y0947)</v>
          </cell>
          <cell r="H3247">
            <v>50</v>
          </cell>
          <cell r="I3247">
            <v>2.6</v>
          </cell>
          <cell r="J3247">
            <v>2640</v>
          </cell>
          <cell r="K3247">
            <v>74</v>
          </cell>
          <cell r="L3247">
            <v>26</v>
          </cell>
          <cell r="M3247">
            <v>0.6</v>
          </cell>
          <cell r="N3247">
            <v>15.596682816000001</v>
          </cell>
          <cell r="O3247">
            <v>224.59223255040001</v>
          </cell>
        </row>
        <row r="3248">
          <cell r="A3248" t="str">
            <v>Y1-0228B</v>
          </cell>
          <cell r="B3248" t="str">
            <v>28gg, 30D, SJ, Orizio</v>
          </cell>
          <cell r="C3248" t="str">
            <v>28</v>
          </cell>
          <cell r="D3248" t="str">
            <v>30</v>
          </cell>
          <cell r="E3248" t="str">
            <v>Ne</v>
          </cell>
          <cell r="F3248">
            <v>30</v>
          </cell>
          <cell r="G3248" t="str">
            <v>1/30Ne RS Dyed Cotton (GREEN - Y1453)</v>
          </cell>
          <cell r="H3248">
            <v>50</v>
          </cell>
          <cell r="I3248">
            <v>2.6</v>
          </cell>
          <cell r="J3248">
            <v>2640</v>
          </cell>
          <cell r="K3248">
            <v>74</v>
          </cell>
          <cell r="L3248">
            <v>26</v>
          </cell>
          <cell r="M3248">
            <v>0.6</v>
          </cell>
          <cell r="N3248">
            <v>15.596682816000001</v>
          </cell>
          <cell r="O3248">
            <v>224.59223255040001</v>
          </cell>
        </row>
        <row r="3249">
          <cell r="A3249" t="str">
            <v>Y1-0228B</v>
          </cell>
          <cell r="B3249" t="str">
            <v>28gg, 30D, SJ, Orizio</v>
          </cell>
          <cell r="C3249" t="str">
            <v>28</v>
          </cell>
          <cell r="D3249" t="str">
            <v>30</v>
          </cell>
          <cell r="E3249" t="str">
            <v>Ne</v>
          </cell>
          <cell r="F3249">
            <v>30</v>
          </cell>
          <cell r="G3249" t="str">
            <v>1/30Ne RS Dyed Cotton (GREEN - Y1453)</v>
          </cell>
          <cell r="H3249">
            <v>50</v>
          </cell>
          <cell r="I3249">
            <v>2.6</v>
          </cell>
          <cell r="J3249">
            <v>2640</v>
          </cell>
          <cell r="K3249">
            <v>74</v>
          </cell>
          <cell r="L3249">
            <v>26</v>
          </cell>
          <cell r="M3249">
            <v>0.6</v>
          </cell>
          <cell r="N3249">
            <v>15.596682816000001</v>
          </cell>
          <cell r="O3249">
            <v>224.59223255040001</v>
          </cell>
        </row>
        <row r="3250">
          <cell r="A3250" t="str">
            <v>Y1-0234A</v>
          </cell>
          <cell r="B3250" t="str">
            <v>28gg, 30D, SJ, Santec</v>
          </cell>
          <cell r="C3250" t="str">
            <v>28</v>
          </cell>
          <cell r="D3250" t="str">
            <v>30</v>
          </cell>
          <cell r="E3250" t="str">
            <v>Ne</v>
          </cell>
          <cell r="F3250">
            <v>30</v>
          </cell>
          <cell r="G3250" t="str">
            <v>1/30Ne RS Dyed Cotton (Cornflower PD324 - Y0948)</v>
          </cell>
          <cell r="H3250">
            <v>50</v>
          </cell>
          <cell r="I3250">
            <v>2.6</v>
          </cell>
          <cell r="J3250">
            <v>2640</v>
          </cell>
          <cell r="K3250">
            <v>80</v>
          </cell>
          <cell r="L3250">
            <v>26</v>
          </cell>
          <cell r="M3250">
            <v>0.6</v>
          </cell>
          <cell r="N3250">
            <v>16.861278720000001</v>
          </cell>
          <cell r="O3250">
            <v>242.80241356800002</v>
          </cell>
        </row>
        <row r="3251">
          <cell r="A3251" t="str">
            <v>Y1-0234A</v>
          </cell>
          <cell r="B3251" t="str">
            <v>28gg, 30D, SJ, Santec</v>
          </cell>
          <cell r="C3251" t="str">
            <v>28</v>
          </cell>
          <cell r="D3251" t="str">
            <v>30</v>
          </cell>
          <cell r="E3251" t="str">
            <v>Ne</v>
          </cell>
          <cell r="F3251">
            <v>30</v>
          </cell>
          <cell r="G3251" t="str">
            <v>1/30Ne RS Dyed Cotton (Cornflower PD324 - Y0948)</v>
          </cell>
          <cell r="H3251">
            <v>50</v>
          </cell>
          <cell r="I3251">
            <v>2.6</v>
          </cell>
          <cell r="J3251">
            <v>2640</v>
          </cell>
          <cell r="K3251">
            <v>80</v>
          </cell>
          <cell r="L3251">
            <v>26</v>
          </cell>
          <cell r="M3251">
            <v>0.6</v>
          </cell>
          <cell r="N3251">
            <v>16.861278720000001</v>
          </cell>
          <cell r="O3251">
            <v>242.80241356800002</v>
          </cell>
        </row>
        <row r="3252">
          <cell r="A3252" t="str">
            <v>Y1-0234B</v>
          </cell>
          <cell r="B3252" t="str">
            <v>28gg, 30D, SJ, Santec</v>
          </cell>
          <cell r="C3252" t="str">
            <v>28</v>
          </cell>
          <cell r="D3252" t="str">
            <v>30</v>
          </cell>
          <cell r="E3252" t="str">
            <v>Ne</v>
          </cell>
          <cell r="F3252">
            <v>30</v>
          </cell>
          <cell r="G3252" t="str">
            <v>1/30Ne RS Dyed Cotton (WHITE NX8123 - Y1541)</v>
          </cell>
          <cell r="H3252">
            <v>50</v>
          </cell>
          <cell r="I3252">
            <v>2.6</v>
          </cell>
          <cell r="J3252">
            <v>2640</v>
          </cell>
          <cell r="K3252">
            <v>80</v>
          </cell>
          <cell r="L3252">
            <v>26</v>
          </cell>
          <cell r="M3252">
            <v>0.6</v>
          </cell>
          <cell r="N3252">
            <v>16.861278720000001</v>
          </cell>
          <cell r="O3252">
            <v>242.80241356800002</v>
          </cell>
        </row>
        <row r="3253">
          <cell r="A3253" t="str">
            <v>Y1-0234B</v>
          </cell>
          <cell r="B3253" t="str">
            <v>28gg, 30D, SJ, Santec</v>
          </cell>
          <cell r="C3253" t="str">
            <v>28</v>
          </cell>
          <cell r="D3253" t="str">
            <v>30</v>
          </cell>
          <cell r="E3253" t="str">
            <v>Ne</v>
          </cell>
          <cell r="F3253">
            <v>30</v>
          </cell>
          <cell r="G3253" t="str">
            <v>1/30Ne RS Dyed Cotton (WHITE NX8123 - Y1541)</v>
          </cell>
          <cell r="H3253">
            <v>50</v>
          </cell>
          <cell r="I3253">
            <v>2.6</v>
          </cell>
          <cell r="J3253">
            <v>2640</v>
          </cell>
          <cell r="K3253">
            <v>80</v>
          </cell>
          <cell r="L3253">
            <v>26</v>
          </cell>
          <cell r="M3253">
            <v>0.6</v>
          </cell>
          <cell r="N3253">
            <v>16.861278720000001</v>
          </cell>
          <cell r="O3253">
            <v>242.80241356800002</v>
          </cell>
        </row>
        <row r="3254">
          <cell r="A3254" t="str">
            <v>Y1-0235A</v>
          </cell>
          <cell r="B3254" t="str">
            <v>28gg, 30D, SJ, Santec</v>
          </cell>
          <cell r="C3254" t="str">
            <v>28</v>
          </cell>
          <cell r="D3254" t="str">
            <v>30</v>
          </cell>
          <cell r="E3254" t="str">
            <v>Ne</v>
          </cell>
          <cell r="F3254">
            <v>30</v>
          </cell>
          <cell r="G3254" t="str">
            <v>1/30Ne RS Dyed Cotton (Jade PD 325 - Y0947)</v>
          </cell>
          <cell r="H3254">
            <v>80</v>
          </cell>
          <cell r="I3254">
            <v>2.6</v>
          </cell>
          <cell r="J3254">
            <v>2640</v>
          </cell>
          <cell r="K3254">
            <v>90</v>
          </cell>
          <cell r="L3254">
            <v>26</v>
          </cell>
          <cell r="M3254">
            <v>0.6</v>
          </cell>
          <cell r="N3254">
            <v>18.968938560000005</v>
          </cell>
          <cell r="O3254">
            <v>273.15271526400005</v>
          </cell>
        </row>
        <row r="3255">
          <cell r="A3255" t="str">
            <v>Y1-0235A</v>
          </cell>
          <cell r="B3255" t="str">
            <v>28gg, 30D, SJ, Santec</v>
          </cell>
          <cell r="C3255" t="str">
            <v>28</v>
          </cell>
          <cell r="D3255" t="str">
            <v>30</v>
          </cell>
          <cell r="E3255" t="str">
            <v>Ne</v>
          </cell>
          <cell r="F3255">
            <v>30</v>
          </cell>
          <cell r="G3255" t="str">
            <v>1/30Ne RS Dyed Cotton (Jade PD 325 - Y0947)</v>
          </cell>
          <cell r="H3255">
            <v>80</v>
          </cell>
          <cell r="I3255">
            <v>2.6</v>
          </cell>
          <cell r="J3255">
            <v>2640</v>
          </cell>
          <cell r="K3255">
            <v>90</v>
          </cell>
          <cell r="L3255">
            <v>26</v>
          </cell>
          <cell r="M3255">
            <v>0.6</v>
          </cell>
          <cell r="N3255">
            <v>18.968938560000005</v>
          </cell>
          <cell r="O3255">
            <v>273.15271526400005</v>
          </cell>
        </row>
        <row r="3256">
          <cell r="A3256" t="str">
            <v>Y1-0235B</v>
          </cell>
          <cell r="B3256" t="str">
            <v>28gg, 30D, SJ, Santec</v>
          </cell>
          <cell r="C3256" t="str">
            <v>28</v>
          </cell>
          <cell r="D3256" t="str">
            <v>30</v>
          </cell>
          <cell r="E3256" t="str">
            <v>Ne</v>
          </cell>
          <cell r="F3256">
            <v>30</v>
          </cell>
          <cell r="G3256" t="str">
            <v>1/30Ne RS Dyed Cotton (BLUE DUSK - Y1468)</v>
          </cell>
          <cell r="H3256">
            <v>80</v>
          </cell>
          <cell r="I3256">
            <v>2.6</v>
          </cell>
          <cell r="J3256">
            <v>2640</v>
          </cell>
          <cell r="K3256">
            <v>90</v>
          </cell>
          <cell r="L3256">
            <v>26</v>
          </cell>
          <cell r="M3256">
            <v>0.6</v>
          </cell>
          <cell r="N3256">
            <v>18.968938560000005</v>
          </cell>
          <cell r="O3256">
            <v>273.15271526400005</v>
          </cell>
        </row>
        <row r="3257">
          <cell r="A3257" t="str">
            <v>Y1-0235B</v>
          </cell>
          <cell r="B3257" t="str">
            <v>28gg, 30D, SJ, Santec</v>
          </cell>
          <cell r="C3257" t="str">
            <v>28</v>
          </cell>
          <cell r="D3257" t="str">
            <v>30</v>
          </cell>
          <cell r="E3257" t="str">
            <v>Ne</v>
          </cell>
          <cell r="F3257">
            <v>30</v>
          </cell>
          <cell r="G3257" t="str">
            <v>1/30Ne RS Dyed Cotton (BLUE DUSK - Y1468)</v>
          </cell>
          <cell r="H3257">
            <v>80</v>
          </cell>
          <cell r="I3257">
            <v>2.6</v>
          </cell>
          <cell r="J3257">
            <v>2640</v>
          </cell>
          <cell r="K3257">
            <v>90</v>
          </cell>
          <cell r="L3257">
            <v>26</v>
          </cell>
          <cell r="M3257">
            <v>0.6</v>
          </cell>
          <cell r="N3257">
            <v>18.968938560000005</v>
          </cell>
          <cell r="O3257">
            <v>273.15271526400005</v>
          </cell>
        </row>
        <row r="3258">
          <cell r="A3258" t="str">
            <v>Y1-0237A</v>
          </cell>
          <cell r="B3258" t="str">
            <v>28gg, 30D, SJ, Santec</v>
          </cell>
          <cell r="C3258" t="str">
            <v>28</v>
          </cell>
          <cell r="D3258" t="str">
            <v>30</v>
          </cell>
          <cell r="E3258" t="str">
            <v>Ne</v>
          </cell>
          <cell r="F3258">
            <v>30</v>
          </cell>
          <cell r="G3258" t="str">
            <v>1/30Ne RS Cotton Marl (B0827)</v>
          </cell>
          <cell r="H3258">
            <v>23.1</v>
          </cell>
          <cell r="I3258">
            <v>2.8</v>
          </cell>
          <cell r="J3258">
            <v>2640</v>
          </cell>
          <cell r="K3258">
            <v>78</v>
          </cell>
          <cell r="L3258">
            <v>26</v>
          </cell>
          <cell r="M3258">
            <v>0.6</v>
          </cell>
          <cell r="N3258">
            <v>17.704342656000001</v>
          </cell>
          <cell r="O3258">
            <v>254.94253424640004</v>
          </cell>
        </row>
        <row r="3259">
          <cell r="A3259" t="str">
            <v>Y1-0237A</v>
          </cell>
          <cell r="B3259" t="str">
            <v>28gg, 30D, SJ, Santec</v>
          </cell>
          <cell r="C3259" t="str">
            <v>28</v>
          </cell>
          <cell r="D3259" t="str">
            <v>30</v>
          </cell>
          <cell r="E3259" t="str">
            <v>Ne</v>
          </cell>
          <cell r="F3259">
            <v>30</v>
          </cell>
          <cell r="G3259" t="str">
            <v>1/30Ne RS Cotton Marl (B0827)</v>
          </cell>
          <cell r="H3259">
            <v>23.1</v>
          </cell>
          <cell r="I3259">
            <v>2.8</v>
          </cell>
          <cell r="J3259">
            <v>2640</v>
          </cell>
          <cell r="K3259">
            <v>78</v>
          </cell>
          <cell r="L3259">
            <v>26</v>
          </cell>
          <cell r="M3259">
            <v>0.6</v>
          </cell>
          <cell r="N3259">
            <v>17.704342656000001</v>
          </cell>
          <cell r="O3259">
            <v>254.94253424640004</v>
          </cell>
        </row>
        <row r="3260">
          <cell r="A3260" t="str">
            <v>Y1-0237A</v>
          </cell>
          <cell r="B3260" t="str">
            <v>28gg, 30D, SJ, Santec</v>
          </cell>
          <cell r="C3260" t="str">
            <v>28</v>
          </cell>
          <cell r="D3260" t="str">
            <v>30</v>
          </cell>
          <cell r="E3260" t="str">
            <v>Ne</v>
          </cell>
          <cell r="F3260">
            <v>30</v>
          </cell>
          <cell r="G3260" t="str">
            <v>1/30Ne RS Cotton Marl (B0827)</v>
          </cell>
          <cell r="H3260">
            <v>23.1</v>
          </cell>
          <cell r="I3260">
            <v>2.8</v>
          </cell>
          <cell r="J3260">
            <v>2640</v>
          </cell>
          <cell r="K3260">
            <v>78</v>
          </cell>
          <cell r="L3260">
            <v>26</v>
          </cell>
          <cell r="M3260">
            <v>0.6</v>
          </cell>
          <cell r="N3260">
            <v>17.704342656000001</v>
          </cell>
          <cell r="O3260">
            <v>254.94253424640004</v>
          </cell>
        </row>
        <row r="3261">
          <cell r="A3261" t="str">
            <v>Y1-0237A</v>
          </cell>
          <cell r="B3261" t="str">
            <v>28gg, 30D, SJ, Santec</v>
          </cell>
          <cell r="C3261" t="str">
            <v>28</v>
          </cell>
          <cell r="D3261" t="str">
            <v>30</v>
          </cell>
          <cell r="E3261" t="str">
            <v>Ne</v>
          </cell>
          <cell r="F3261">
            <v>30</v>
          </cell>
          <cell r="G3261" t="str">
            <v>1/30Ne RS Cotton Marl (B0827)</v>
          </cell>
          <cell r="H3261">
            <v>23.1</v>
          </cell>
          <cell r="I3261">
            <v>2.8</v>
          </cell>
          <cell r="J3261">
            <v>2640</v>
          </cell>
          <cell r="K3261">
            <v>78</v>
          </cell>
          <cell r="L3261">
            <v>26</v>
          </cell>
          <cell r="M3261">
            <v>0.6</v>
          </cell>
          <cell r="N3261">
            <v>17.704342656000001</v>
          </cell>
          <cell r="O3261">
            <v>254.94253424640004</v>
          </cell>
        </row>
        <row r="3262">
          <cell r="A3262" t="str">
            <v>Y1-0237B</v>
          </cell>
          <cell r="B3262" t="str">
            <v>28gg, 30D, SJ, Santec</v>
          </cell>
          <cell r="C3262" t="str">
            <v>28</v>
          </cell>
          <cell r="D3262" t="str">
            <v>30</v>
          </cell>
          <cell r="E3262" t="str">
            <v>Ne</v>
          </cell>
          <cell r="F3262">
            <v>30</v>
          </cell>
          <cell r="G3262" t="str">
            <v>1/30Ne RS Dyed Cotton (MID GREY  - Y1486)</v>
          </cell>
          <cell r="H3262">
            <v>20.5</v>
          </cell>
          <cell r="I3262">
            <v>2.8</v>
          </cell>
          <cell r="J3262">
            <v>2640</v>
          </cell>
          <cell r="K3262">
            <v>78</v>
          </cell>
          <cell r="L3262">
            <v>26</v>
          </cell>
          <cell r="M3262">
            <v>0.6</v>
          </cell>
          <cell r="N3262">
            <v>17.704342656000001</v>
          </cell>
          <cell r="O3262">
            <v>254.94253424640004</v>
          </cell>
        </row>
        <row r="3263">
          <cell r="A3263" t="str">
            <v>Y1-0237B</v>
          </cell>
          <cell r="B3263" t="str">
            <v>28gg, 30D, SJ, Santec</v>
          </cell>
          <cell r="C3263" t="str">
            <v>28</v>
          </cell>
          <cell r="D3263" t="str">
            <v>30</v>
          </cell>
          <cell r="E3263" t="str">
            <v>Ne</v>
          </cell>
          <cell r="F3263">
            <v>30</v>
          </cell>
          <cell r="G3263" t="str">
            <v>1/30Ne RS Dyed Cotton (MID GREY  - Y1486)</v>
          </cell>
          <cell r="H3263">
            <v>20.5</v>
          </cell>
          <cell r="I3263">
            <v>2.8</v>
          </cell>
          <cell r="J3263">
            <v>2640</v>
          </cell>
          <cell r="K3263">
            <v>78</v>
          </cell>
          <cell r="L3263">
            <v>26</v>
          </cell>
          <cell r="M3263">
            <v>0.6</v>
          </cell>
          <cell r="N3263">
            <v>17.704342656000001</v>
          </cell>
          <cell r="O3263">
            <v>254.94253424640004</v>
          </cell>
        </row>
        <row r="3264">
          <cell r="A3264" t="str">
            <v>Y1-0237B</v>
          </cell>
          <cell r="B3264" t="str">
            <v>28gg, 30D, SJ, Santec</v>
          </cell>
          <cell r="C3264" t="str">
            <v>28</v>
          </cell>
          <cell r="D3264" t="str">
            <v>30</v>
          </cell>
          <cell r="E3264" t="str">
            <v>Ne</v>
          </cell>
          <cell r="F3264">
            <v>30</v>
          </cell>
          <cell r="G3264" t="str">
            <v>1/30Ne RS Dyed Cotton (MID GREY  - Y1486)</v>
          </cell>
          <cell r="H3264">
            <v>20.5</v>
          </cell>
          <cell r="I3264">
            <v>2.8</v>
          </cell>
          <cell r="J3264">
            <v>2640</v>
          </cell>
          <cell r="K3264">
            <v>78</v>
          </cell>
          <cell r="L3264">
            <v>26</v>
          </cell>
          <cell r="M3264">
            <v>0.6</v>
          </cell>
          <cell r="N3264">
            <v>17.704342656000001</v>
          </cell>
          <cell r="O3264">
            <v>254.94253424640004</v>
          </cell>
        </row>
        <row r="3265">
          <cell r="A3265" t="str">
            <v>Y1-0237B</v>
          </cell>
          <cell r="B3265" t="str">
            <v>28gg, 30D, SJ, Santec</v>
          </cell>
          <cell r="C3265" t="str">
            <v>28</v>
          </cell>
          <cell r="D3265" t="str">
            <v>30</v>
          </cell>
          <cell r="E3265" t="str">
            <v>Ne</v>
          </cell>
          <cell r="F3265">
            <v>30</v>
          </cell>
          <cell r="G3265" t="str">
            <v>1/30Ne RS Dyed Cotton (MID GREY  - Y1486)</v>
          </cell>
          <cell r="H3265">
            <v>20.5</v>
          </cell>
          <cell r="I3265">
            <v>2.8</v>
          </cell>
          <cell r="J3265">
            <v>2640</v>
          </cell>
          <cell r="K3265">
            <v>78</v>
          </cell>
          <cell r="L3265">
            <v>26</v>
          </cell>
          <cell r="M3265">
            <v>0.6</v>
          </cell>
          <cell r="N3265">
            <v>17.704342656000001</v>
          </cell>
          <cell r="O3265">
            <v>254.94253424640004</v>
          </cell>
        </row>
        <row r="3266">
          <cell r="A3266" t="str">
            <v>Y1-0238A</v>
          </cell>
          <cell r="B3266" t="str">
            <v>28gg, 30D, SJ, Santec</v>
          </cell>
          <cell r="C3266" t="str">
            <v>28</v>
          </cell>
          <cell r="D3266" t="str">
            <v>30</v>
          </cell>
          <cell r="E3266" t="str">
            <v>Ne</v>
          </cell>
          <cell r="F3266">
            <v>30</v>
          </cell>
          <cell r="G3266" t="str">
            <v>1/30Ne RS Cotton Marl (BC 03)</v>
          </cell>
          <cell r="H3266">
            <v>13</v>
          </cell>
          <cell r="I3266">
            <v>2.8</v>
          </cell>
          <cell r="J3266">
            <v>2640</v>
          </cell>
          <cell r="K3266">
            <v>90</v>
          </cell>
          <cell r="L3266">
            <v>26</v>
          </cell>
          <cell r="M3266">
            <v>0.6</v>
          </cell>
          <cell r="N3266">
            <v>20.428087680000001</v>
          </cell>
          <cell r="O3266">
            <v>294.16446259200001</v>
          </cell>
        </row>
        <row r="3267">
          <cell r="A3267" t="str">
            <v>Y1-0238A</v>
          </cell>
          <cell r="B3267" t="str">
            <v>28gg, 30D, SJ, Santec</v>
          </cell>
          <cell r="C3267" t="str">
            <v>28</v>
          </cell>
          <cell r="D3267" t="str">
            <v>30</v>
          </cell>
          <cell r="E3267" t="str">
            <v>Ne</v>
          </cell>
          <cell r="F3267">
            <v>30</v>
          </cell>
          <cell r="G3267" t="str">
            <v>1/30Ne RS Cotton Marl (BC 03)</v>
          </cell>
          <cell r="H3267">
            <v>13</v>
          </cell>
          <cell r="I3267">
            <v>2.8</v>
          </cell>
          <cell r="J3267">
            <v>2640</v>
          </cell>
          <cell r="K3267">
            <v>90</v>
          </cell>
          <cell r="L3267">
            <v>26</v>
          </cell>
          <cell r="M3267">
            <v>0.6</v>
          </cell>
          <cell r="N3267">
            <v>20.428087680000001</v>
          </cell>
          <cell r="O3267">
            <v>294.16446259200001</v>
          </cell>
        </row>
        <row r="3268">
          <cell r="A3268" t="str">
            <v>Y1-0238A</v>
          </cell>
          <cell r="B3268" t="str">
            <v>28gg, 30D, SJ, Santec</v>
          </cell>
          <cell r="C3268" t="str">
            <v>28</v>
          </cell>
          <cell r="D3268" t="str">
            <v>30</v>
          </cell>
          <cell r="E3268" t="str">
            <v>Ne</v>
          </cell>
          <cell r="F3268">
            <v>30</v>
          </cell>
          <cell r="G3268" t="str">
            <v>1/30Ne RS Cotton Marl (BC 03)</v>
          </cell>
          <cell r="H3268">
            <v>13</v>
          </cell>
          <cell r="I3268">
            <v>2.8</v>
          </cell>
          <cell r="J3268">
            <v>2640</v>
          </cell>
          <cell r="K3268">
            <v>90</v>
          </cell>
          <cell r="L3268">
            <v>26</v>
          </cell>
          <cell r="M3268">
            <v>0.6</v>
          </cell>
          <cell r="N3268">
            <v>20.428087680000001</v>
          </cell>
          <cell r="O3268">
            <v>294.16446259200001</v>
          </cell>
        </row>
        <row r="3269">
          <cell r="A3269" t="str">
            <v>Y1-0238B</v>
          </cell>
          <cell r="B3269" t="str">
            <v>28gg, 30D, SJ, Santec</v>
          </cell>
          <cell r="C3269" t="str">
            <v>28</v>
          </cell>
          <cell r="D3269" t="str">
            <v>30</v>
          </cell>
          <cell r="E3269" t="str">
            <v>Ne</v>
          </cell>
          <cell r="F3269">
            <v>30</v>
          </cell>
          <cell r="G3269" t="str">
            <v>1/30Ne RS Cotton Marl (B50)</v>
          </cell>
          <cell r="H3269">
            <v>37</v>
          </cell>
          <cell r="I3269">
            <v>2.8</v>
          </cell>
          <cell r="J3269">
            <v>2640</v>
          </cell>
          <cell r="K3269">
            <v>90</v>
          </cell>
          <cell r="L3269">
            <v>26</v>
          </cell>
          <cell r="M3269">
            <v>0.6</v>
          </cell>
          <cell r="N3269">
            <v>20.428087680000001</v>
          </cell>
          <cell r="O3269">
            <v>294.16446259200001</v>
          </cell>
        </row>
        <row r="3270">
          <cell r="A3270" t="str">
            <v>Y1-0238B</v>
          </cell>
          <cell r="B3270" t="str">
            <v>28gg, 30D, SJ, Santec</v>
          </cell>
          <cell r="C3270" t="str">
            <v>28</v>
          </cell>
          <cell r="D3270" t="str">
            <v>30</v>
          </cell>
          <cell r="E3270" t="str">
            <v>Ne</v>
          </cell>
          <cell r="F3270">
            <v>30</v>
          </cell>
          <cell r="G3270" t="str">
            <v>1/30Ne RS Cotton Marl (B50)</v>
          </cell>
          <cell r="H3270">
            <v>37</v>
          </cell>
          <cell r="I3270">
            <v>2.8</v>
          </cell>
          <cell r="J3270">
            <v>2640</v>
          </cell>
          <cell r="K3270">
            <v>90</v>
          </cell>
          <cell r="L3270">
            <v>26</v>
          </cell>
          <cell r="M3270">
            <v>0.6</v>
          </cell>
          <cell r="N3270">
            <v>20.428087680000001</v>
          </cell>
          <cell r="O3270">
            <v>294.16446259200001</v>
          </cell>
        </row>
        <row r="3271">
          <cell r="A3271" t="str">
            <v>Y1-0238B</v>
          </cell>
          <cell r="B3271" t="str">
            <v>28gg, 30D, SJ, Santec</v>
          </cell>
          <cell r="C3271" t="str">
            <v>28</v>
          </cell>
          <cell r="D3271" t="str">
            <v>30</v>
          </cell>
          <cell r="E3271" t="str">
            <v>Ne</v>
          </cell>
          <cell r="F3271">
            <v>30</v>
          </cell>
          <cell r="G3271" t="str">
            <v>1/30Ne RS Cotton Marl (B50)</v>
          </cell>
          <cell r="H3271">
            <v>37</v>
          </cell>
          <cell r="I3271">
            <v>2.8</v>
          </cell>
          <cell r="J3271">
            <v>2640</v>
          </cell>
          <cell r="K3271">
            <v>90</v>
          </cell>
          <cell r="L3271">
            <v>26</v>
          </cell>
          <cell r="M3271">
            <v>0.6</v>
          </cell>
          <cell r="N3271">
            <v>20.428087680000001</v>
          </cell>
          <cell r="O3271">
            <v>294.16446259200001</v>
          </cell>
        </row>
        <row r="3272">
          <cell r="A3272" t="str">
            <v>Y1-0239A</v>
          </cell>
          <cell r="B3272" t="str">
            <v>28gg, 30D, SJ, Santec</v>
          </cell>
          <cell r="C3272" t="str">
            <v>28</v>
          </cell>
          <cell r="D3272" t="str">
            <v>30</v>
          </cell>
          <cell r="E3272" t="str">
            <v>Ne</v>
          </cell>
          <cell r="F3272">
            <v>30</v>
          </cell>
          <cell r="G3272" t="str">
            <v>1/30Ne RS Dyed Cotton (NAVY 44190B - Y1489)</v>
          </cell>
          <cell r="H3272">
            <v>10</v>
          </cell>
          <cell r="I3272">
            <v>2.8</v>
          </cell>
          <cell r="J3272">
            <v>2640</v>
          </cell>
          <cell r="K3272">
            <v>74</v>
          </cell>
          <cell r="L3272">
            <v>26</v>
          </cell>
          <cell r="M3272">
            <v>0.6</v>
          </cell>
          <cell r="N3272">
            <v>16.796427648000002</v>
          </cell>
          <cell r="O3272">
            <v>241.86855813120002</v>
          </cell>
        </row>
        <row r="3273">
          <cell r="A3273" t="str">
            <v>Y1-0239A</v>
          </cell>
          <cell r="B3273" t="str">
            <v>28gg, 30D, SJ, Santec</v>
          </cell>
          <cell r="C3273" t="str">
            <v>28</v>
          </cell>
          <cell r="D3273" t="str">
            <v>30</v>
          </cell>
          <cell r="E3273" t="str">
            <v>Ne</v>
          </cell>
          <cell r="F3273">
            <v>30</v>
          </cell>
          <cell r="G3273" t="str">
            <v>1/30Ne RS Dyed Cotton (NAVY 44190B - Y1489)</v>
          </cell>
          <cell r="H3273">
            <v>10</v>
          </cell>
          <cell r="I3273">
            <v>2.8</v>
          </cell>
          <cell r="J3273">
            <v>2640</v>
          </cell>
          <cell r="K3273">
            <v>74</v>
          </cell>
          <cell r="L3273">
            <v>26</v>
          </cell>
          <cell r="M3273">
            <v>0.6</v>
          </cell>
          <cell r="N3273">
            <v>16.796427648000002</v>
          </cell>
          <cell r="O3273">
            <v>241.86855813120002</v>
          </cell>
        </row>
        <row r="3274">
          <cell r="A3274" t="str">
            <v>Y1-0239A</v>
          </cell>
          <cell r="B3274" t="str">
            <v>28gg, 30D, SJ, Santec</v>
          </cell>
          <cell r="C3274" t="str">
            <v>28</v>
          </cell>
          <cell r="D3274" t="str">
            <v>30</v>
          </cell>
          <cell r="E3274" t="str">
            <v>Ne</v>
          </cell>
          <cell r="F3274">
            <v>30</v>
          </cell>
          <cell r="G3274" t="str">
            <v>1/30Ne RS Dyed Cotton (NAVY 44190B - Y1489)</v>
          </cell>
          <cell r="H3274">
            <v>10</v>
          </cell>
          <cell r="I3274">
            <v>2.8</v>
          </cell>
          <cell r="J3274">
            <v>2640</v>
          </cell>
          <cell r="K3274">
            <v>74</v>
          </cell>
          <cell r="L3274">
            <v>26</v>
          </cell>
          <cell r="M3274">
            <v>0.6</v>
          </cell>
          <cell r="N3274">
            <v>16.796427648000002</v>
          </cell>
          <cell r="O3274">
            <v>241.86855813120002</v>
          </cell>
        </row>
        <row r="3275">
          <cell r="A3275" t="str">
            <v>Y1-0239A</v>
          </cell>
          <cell r="B3275" t="str">
            <v>28gg, 30D, SJ, Santec</v>
          </cell>
          <cell r="C3275" t="str">
            <v>28</v>
          </cell>
          <cell r="D3275" t="str">
            <v>30</v>
          </cell>
          <cell r="E3275" t="str">
            <v>Ne</v>
          </cell>
          <cell r="F3275">
            <v>30</v>
          </cell>
          <cell r="G3275" t="str">
            <v>1/30Ne RS Dyed Cotton (NAVY 44190B - Y1489)</v>
          </cell>
          <cell r="H3275">
            <v>10</v>
          </cell>
          <cell r="I3275">
            <v>2.8</v>
          </cell>
          <cell r="J3275">
            <v>2640</v>
          </cell>
          <cell r="K3275">
            <v>74</v>
          </cell>
          <cell r="L3275">
            <v>26</v>
          </cell>
          <cell r="M3275">
            <v>0.6</v>
          </cell>
          <cell r="N3275">
            <v>16.796427648000002</v>
          </cell>
          <cell r="O3275">
            <v>241.86855813120002</v>
          </cell>
        </row>
        <row r="3276">
          <cell r="A3276" t="str">
            <v>Y1-0239B</v>
          </cell>
          <cell r="B3276" t="str">
            <v>28gg, 30D, SJ, Santec</v>
          </cell>
          <cell r="C3276" t="str">
            <v>28</v>
          </cell>
          <cell r="D3276" t="str">
            <v>30</v>
          </cell>
          <cell r="E3276" t="str">
            <v>Ne</v>
          </cell>
          <cell r="F3276">
            <v>30</v>
          </cell>
          <cell r="G3276" t="str">
            <v>1/30Ne RS Dyed Cotton (NAVY 44190B - Y1489)</v>
          </cell>
          <cell r="H3276">
            <v>10</v>
          </cell>
          <cell r="I3276">
            <v>2.8</v>
          </cell>
          <cell r="J3276">
            <v>2640</v>
          </cell>
          <cell r="K3276">
            <v>74</v>
          </cell>
          <cell r="L3276">
            <v>26</v>
          </cell>
          <cell r="M3276">
            <v>0.6</v>
          </cell>
          <cell r="N3276">
            <v>16.796427648000002</v>
          </cell>
          <cell r="O3276">
            <v>241.86855813120002</v>
          </cell>
        </row>
        <row r="3277">
          <cell r="A3277" t="str">
            <v>Y1-0239B</v>
          </cell>
          <cell r="B3277" t="str">
            <v>28gg, 30D, SJ, Santec</v>
          </cell>
          <cell r="C3277" t="str">
            <v>28</v>
          </cell>
          <cell r="D3277" t="str">
            <v>30</v>
          </cell>
          <cell r="E3277" t="str">
            <v>Ne</v>
          </cell>
          <cell r="F3277">
            <v>30</v>
          </cell>
          <cell r="G3277" t="str">
            <v>1/30Ne RS Dyed Cotton (NAVY 44190B - Y1489)</v>
          </cell>
          <cell r="H3277">
            <v>10</v>
          </cell>
          <cell r="I3277">
            <v>2.8</v>
          </cell>
          <cell r="J3277">
            <v>2640</v>
          </cell>
          <cell r="K3277">
            <v>74</v>
          </cell>
          <cell r="L3277">
            <v>26</v>
          </cell>
          <cell r="M3277">
            <v>0.6</v>
          </cell>
          <cell r="N3277">
            <v>16.796427648000002</v>
          </cell>
          <cell r="O3277">
            <v>241.86855813120002</v>
          </cell>
        </row>
        <row r="3278">
          <cell r="A3278" t="str">
            <v>Y1-0239B</v>
          </cell>
          <cell r="B3278" t="str">
            <v>28gg, 30D, SJ, Santec</v>
          </cell>
          <cell r="C3278" t="str">
            <v>28</v>
          </cell>
          <cell r="D3278" t="str">
            <v>30</v>
          </cell>
          <cell r="E3278" t="str">
            <v>Ne</v>
          </cell>
          <cell r="F3278">
            <v>30</v>
          </cell>
          <cell r="G3278" t="str">
            <v>1/30Ne RS Dyed Cotton (NAVY 44190B - Y1489)</v>
          </cell>
          <cell r="H3278">
            <v>10</v>
          </cell>
          <cell r="I3278">
            <v>2.8</v>
          </cell>
          <cell r="J3278">
            <v>2640</v>
          </cell>
          <cell r="K3278">
            <v>74</v>
          </cell>
          <cell r="L3278">
            <v>26</v>
          </cell>
          <cell r="M3278">
            <v>0.6</v>
          </cell>
          <cell r="N3278">
            <v>16.796427648000002</v>
          </cell>
          <cell r="O3278">
            <v>241.86855813120002</v>
          </cell>
        </row>
        <row r="3279">
          <cell r="A3279" t="str">
            <v>Y1-0239B</v>
          </cell>
          <cell r="B3279" t="str">
            <v>28gg, 30D, SJ, Santec</v>
          </cell>
          <cell r="C3279" t="str">
            <v>28</v>
          </cell>
          <cell r="D3279" t="str">
            <v>30</v>
          </cell>
          <cell r="E3279" t="str">
            <v>Ne</v>
          </cell>
          <cell r="F3279">
            <v>30</v>
          </cell>
          <cell r="G3279" t="str">
            <v>1/30Ne RS Dyed Cotton (NAVY 44190B - Y1489)</v>
          </cell>
          <cell r="H3279">
            <v>10</v>
          </cell>
          <cell r="I3279">
            <v>2.8</v>
          </cell>
          <cell r="J3279">
            <v>2640</v>
          </cell>
          <cell r="K3279">
            <v>74</v>
          </cell>
          <cell r="L3279">
            <v>26</v>
          </cell>
          <cell r="M3279">
            <v>0.6</v>
          </cell>
          <cell r="N3279">
            <v>16.796427648000002</v>
          </cell>
          <cell r="O3279">
            <v>241.86855813120002</v>
          </cell>
        </row>
        <row r="3280">
          <cell r="A3280" t="str">
            <v>Y1-0240A</v>
          </cell>
          <cell r="B3280" t="str">
            <v>28gg, 30D, SJ, Santec</v>
          </cell>
          <cell r="C3280" t="str">
            <v>28</v>
          </cell>
          <cell r="D3280" t="str">
            <v>30</v>
          </cell>
          <cell r="E3280" t="str">
            <v>Ne</v>
          </cell>
          <cell r="F3280">
            <v>30</v>
          </cell>
          <cell r="G3280" t="str">
            <v>1/30Ne RS Dyed Cotton (DARK TURQUOISE - Y1494)</v>
          </cell>
          <cell r="H3280">
            <v>13.3</v>
          </cell>
          <cell r="I3280">
            <v>2.8</v>
          </cell>
          <cell r="J3280">
            <v>2640</v>
          </cell>
          <cell r="K3280">
            <v>90</v>
          </cell>
          <cell r="L3280">
            <v>26</v>
          </cell>
          <cell r="M3280">
            <v>0.6</v>
          </cell>
          <cell r="N3280">
            <v>20.428087680000001</v>
          </cell>
          <cell r="O3280">
            <v>294.16446259200001</v>
          </cell>
        </row>
        <row r="3281">
          <cell r="A3281" t="str">
            <v>Y1-0240A</v>
          </cell>
          <cell r="B3281" t="str">
            <v>28gg, 30D, SJ, Santec</v>
          </cell>
          <cell r="C3281" t="str">
            <v>28</v>
          </cell>
          <cell r="D3281" t="str">
            <v>30</v>
          </cell>
          <cell r="E3281" t="str">
            <v>Ne</v>
          </cell>
          <cell r="F3281">
            <v>30</v>
          </cell>
          <cell r="G3281" t="str">
            <v>1/30Ne RS Dyed Cotton (DARK TURQUOISE - Y1494)</v>
          </cell>
          <cell r="H3281">
            <v>13.3</v>
          </cell>
          <cell r="I3281">
            <v>2.8</v>
          </cell>
          <cell r="J3281">
            <v>2640</v>
          </cell>
          <cell r="K3281">
            <v>90</v>
          </cell>
          <cell r="L3281">
            <v>26</v>
          </cell>
          <cell r="M3281">
            <v>0.6</v>
          </cell>
          <cell r="N3281">
            <v>20.428087680000001</v>
          </cell>
          <cell r="O3281">
            <v>294.16446259200001</v>
          </cell>
        </row>
        <row r="3282">
          <cell r="A3282" t="str">
            <v>Y1-0240A</v>
          </cell>
          <cell r="B3282" t="str">
            <v>28gg, 30D, SJ, Santec</v>
          </cell>
          <cell r="C3282" t="str">
            <v>28</v>
          </cell>
          <cell r="D3282" t="str">
            <v>30</v>
          </cell>
          <cell r="E3282" t="str">
            <v>Ne</v>
          </cell>
          <cell r="F3282">
            <v>30</v>
          </cell>
          <cell r="G3282" t="str">
            <v>1/30Ne RS Dyed Cotton (DARK TURQUOISE - Y1494)</v>
          </cell>
          <cell r="H3282">
            <v>13.3</v>
          </cell>
          <cell r="I3282">
            <v>2.8</v>
          </cell>
          <cell r="J3282">
            <v>2640</v>
          </cell>
          <cell r="K3282">
            <v>90</v>
          </cell>
          <cell r="L3282">
            <v>26</v>
          </cell>
          <cell r="M3282">
            <v>0.6</v>
          </cell>
          <cell r="N3282">
            <v>20.428087680000001</v>
          </cell>
          <cell r="O3282">
            <v>294.16446259200001</v>
          </cell>
        </row>
        <row r="3283">
          <cell r="A3283" t="str">
            <v>Y1-0241A</v>
          </cell>
          <cell r="B3283" t="str">
            <v>28gg, 30D, SJ, Santec</v>
          </cell>
          <cell r="C3283" t="str">
            <v>28</v>
          </cell>
          <cell r="D3283" t="str">
            <v>30</v>
          </cell>
          <cell r="E3283" t="str">
            <v>Ne</v>
          </cell>
          <cell r="F3283">
            <v>30</v>
          </cell>
          <cell r="G3283" t="str">
            <v>1/30Ne RS Dyed Cotton (HYACYNTH - Y1498)</v>
          </cell>
          <cell r="H3283">
            <v>25</v>
          </cell>
          <cell r="I3283">
            <v>2.8</v>
          </cell>
          <cell r="J3283">
            <v>2640</v>
          </cell>
          <cell r="K3283">
            <v>72</v>
          </cell>
          <cell r="L3283">
            <v>26</v>
          </cell>
          <cell r="M3283">
            <v>0.6</v>
          </cell>
          <cell r="N3283">
            <v>16.342470144</v>
          </cell>
          <cell r="O3283">
            <v>235.33157007360001</v>
          </cell>
        </row>
        <row r="3284">
          <cell r="A3284" t="str">
            <v>Y1-0241A</v>
          </cell>
          <cell r="B3284" t="str">
            <v>28gg, 30D, SJ, Santec</v>
          </cell>
          <cell r="C3284" t="str">
            <v>28</v>
          </cell>
          <cell r="D3284" t="str">
            <v>30</v>
          </cell>
          <cell r="E3284" t="str">
            <v>Ne</v>
          </cell>
          <cell r="F3284">
            <v>30</v>
          </cell>
          <cell r="G3284" t="str">
            <v>1/30Ne RS Dyed Cotton (HYACYNTH - Y1498)</v>
          </cell>
          <cell r="H3284">
            <v>25</v>
          </cell>
          <cell r="I3284">
            <v>2.8</v>
          </cell>
          <cell r="J3284">
            <v>2640</v>
          </cell>
          <cell r="K3284">
            <v>72</v>
          </cell>
          <cell r="L3284">
            <v>26</v>
          </cell>
          <cell r="M3284">
            <v>0.6</v>
          </cell>
          <cell r="N3284">
            <v>16.342470144</v>
          </cell>
          <cell r="O3284">
            <v>235.33157007360001</v>
          </cell>
        </row>
        <row r="3285">
          <cell r="A3285" t="str">
            <v>Y1-0241A</v>
          </cell>
          <cell r="B3285" t="str">
            <v>28gg, 30D, SJ, Santec</v>
          </cell>
          <cell r="C3285" t="str">
            <v>28</v>
          </cell>
          <cell r="D3285" t="str">
            <v>30</v>
          </cell>
          <cell r="E3285" t="str">
            <v>Ne</v>
          </cell>
          <cell r="F3285">
            <v>30</v>
          </cell>
          <cell r="G3285" t="str">
            <v>1/30Ne RS Dyed Cotton (HYACYNTH - Y1498)</v>
          </cell>
          <cell r="H3285">
            <v>25</v>
          </cell>
          <cell r="I3285">
            <v>2.8</v>
          </cell>
          <cell r="J3285">
            <v>2640</v>
          </cell>
          <cell r="K3285">
            <v>72</v>
          </cell>
          <cell r="L3285">
            <v>26</v>
          </cell>
          <cell r="M3285">
            <v>0.6</v>
          </cell>
          <cell r="N3285">
            <v>16.342470144</v>
          </cell>
          <cell r="O3285">
            <v>235.33157007360001</v>
          </cell>
        </row>
        <row r="3286">
          <cell r="A3286" t="str">
            <v>Y1-0241A</v>
          </cell>
          <cell r="B3286" t="str">
            <v>28gg, 30D, SJ, Santec</v>
          </cell>
          <cell r="C3286" t="str">
            <v>28</v>
          </cell>
          <cell r="D3286" t="str">
            <v>30</v>
          </cell>
          <cell r="E3286" t="str">
            <v>Ne</v>
          </cell>
          <cell r="F3286">
            <v>30</v>
          </cell>
          <cell r="G3286" t="str">
            <v>1/30Ne RS Dyed Cotton (HYACYNTH - Y1498)</v>
          </cell>
          <cell r="H3286">
            <v>25</v>
          </cell>
          <cell r="I3286">
            <v>2.8</v>
          </cell>
          <cell r="J3286">
            <v>2640</v>
          </cell>
          <cell r="K3286">
            <v>72</v>
          </cell>
          <cell r="L3286">
            <v>26</v>
          </cell>
          <cell r="M3286">
            <v>0.6</v>
          </cell>
          <cell r="N3286">
            <v>16.342470144</v>
          </cell>
          <cell r="O3286">
            <v>235.33157007360001</v>
          </cell>
        </row>
        <row r="3287">
          <cell r="A3287" t="str">
            <v>Y1-0242A</v>
          </cell>
          <cell r="B3287" t="str">
            <v>28gg, 30D, SJ, Santec</v>
          </cell>
          <cell r="C3287" t="str">
            <v>28</v>
          </cell>
          <cell r="D3287" t="str">
            <v>30</v>
          </cell>
          <cell r="E3287" t="str">
            <v>Ne</v>
          </cell>
          <cell r="F3287">
            <v>30</v>
          </cell>
          <cell r="G3287" t="str">
            <v>1/30Ne RS Dyed Cotton (Blighty Lilac  - Y1100)</v>
          </cell>
          <cell r="H3287">
            <v>50</v>
          </cell>
          <cell r="I3287">
            <v>2.6</v>
          </cell>
          <cell r="J3287">
            <v>2640</v>
          </cell>
          <cell r="K3287">
            <v>80</v>
          </cell>
          <cell r="L3287">
            <v>26</v>
          </cell>
          <cell r="M3287">
            <v>0.6</v>
          </cell>
          <cell r="N3287">
            <v>16.861278720000001</v>
          </cell>
          <cell r="O3287">
            <v>242.80241356800002</v>
          </cell>
        </row>
        <row r="3288">
          <cell r="A3288" t="str">
            <v>Y1-0242A</v>
          </cell>
          <cell r="B3288" t="str">
            <v>28gg, 30D, SJ, Santec</v>
          </cell>
          <cell r="C3288" t="str">
            <v>28</v>
          </cell>
          <cell r="D3288" t="str">
            <v>30</v>
          </cell>
          <cell r="E3288" t="str">
            <v>Ne</v>
          </cell>
          <cell r="F3288">
            <v>30</v>
          </cell>
          <cell r="G3288" t="str">
            <v>1/30Ne RS Dyed Cotton (Blighty Lilac  - Y1100)</v>
          </cell>
          <cell r="H3288">
            <v>50</v>
          </cell>
          <cell r="I3288">
            <v>2.6</v>
          </cell>
          <cell r="J3288">
            <v>2640</v>
          </cell>
          <cell r="K3288">
            <v>80</v>
          </cell>
          <cell r="L3288">
            <v>26</v>
          </cell>
          <cell r="M3288">
            <v>0.6</v>
          </cell>
          <cell r="N3288">
            <v>16.861278720000001</v>
          </cell>
          <cell r="O3288">
            <v>242.80241356800002</v>
          </cell>
        </row>
        <row r="3289">
          <cell r="A3289" t="str">
            <v>Y1-0242B</v>
          </cell>
          <cell r="B3289" t="str">
            <v>28gg, 30D, SJ, Santec</v>
          </cell>
          <cell r="C3289" t="str">
            <v>28</v>
          </cell>
          <cell r="D3289" t="str">
            <v>30</v>
          </cell>
          <cell r="E3289" t="str">
            <v>Ne</v>
          </cell>
          <cell r="F3289">
            <v>30</v>
          </cell>
          <cell r="G3289" t="str">
            <v>1/30Ne RS Dyed Cotton (Fantasy Blush - Y1473)</v>
          </cell>
          <cell r="H3289">
            <v>50</v>
          </cell>
          <cell r="I3289">
            <v>2.6</v>
          </cell>
          <cell r="J3289">
            <v>2640</v>
          </cell>
          <cell r="K3289">
            <v>80</v>
          </cell>
          <cell r="L3289">
            <v>26</v>
          </cell>
          <cell r="M3289">
            <v>0.6</v>
          </cell>
          <cell r="N3289">
            <v>16.861278720000001</v>
          </cell>
          <cell r="O3289">
            <v>242.80241356800002</v>
          </cell>
        </row>
        <row r="3290">
          <cell r="A3290" t="str">
            <v>Y1-0242B</v>
          </cell>
          <cell r="B3290" t="str">
            <v>28gg, 30D, SJ, Santec</v>
          </cell>
          <cell r="C3290" t="str">
            <v>28</v>
          </cell>
          <cell r="D3290" t="str">
            <v>30</v>
          </cell>
          <cell r="E3290" t="str">
            <v>Ne</v>
          </cell>
          <cell r="F3290">
            <v>30</v>
          </cell>
          <cell r="G3290" t="str">
            <v>1/30Ne RS Dyed Cotton (Fantasy Blush - Y1473)</v>
          </cell>
          <cell r="H3290">
            <v>50</v>
          </cell>
          <cell r="I3290">
            <v>2.6</v>
          </cell>
          <cell r="J3290">
            <v>2640</v>
          </cell>
          <cell r="K3290">
            <v>80</v>
          </cell>
          <cell r="L3290">
            <v>26</v>
          </cell>
          <cell r="M3290">
            <v>0.6</v>
          </cell>
          <cell r="N3290">
            <v>16.861278720000001</v>
          </cell>
          <cell r="O3290">
            <v>242.80241356800002</v>
          </cell>
        </row>
        <row r="3291">
          <cell r="A3291" t="str">
            <v>Y1-0245A</v>
          </cell>
          <cell r="B3291" t="str">
            <v>28gg, 30D, SJ, Santec</v>
          </cell>
          <cell r="C3291" t="str">
            <v>28</v>
          </cell>
          <cell r="D3291" t="str">
            <v>40</v>
          </cell>
          <cell r="E3291" t="str">
            <v>Ne</v>
          </cell>
          <cell r="F3291">
            <v>40</v>
          </cell>
          <cell r="G3291" t="str">
            <v>1/40Ne RS Dyed Cotton (Soft Blue  - Y0972)</v>
          </cell>
          <cell r="H3291">
            <v>50</v>
          </cell>
          <cell r="I3291">
            <v>2.4</v>
          </cell>
          <cell r="J3291">
            <v>2640</v>
          </cell>
          <cell r="K3291">
            <v>88</v>
          </cell>
          <cell r="L3291">
            <v>26</v>
          </cell>
          <cell r="M3291">
            <v>0.6</v>
          </cell>
          <cell r="N3291">
            <v>12.840512256</v>
          </cell>
          <cell r="O3291">
            <v>184.90337648639999</v>
          </cell>
        </row>
        <row r="3292">
          <cell r="A3292" t="str">
            <v>Y1-0245A</v>
          </cell>
          <cell r="B3292" t="str">
            <v>28gg, 30D, SJ, Santec</v>
          </cell>
          <cell r="C3292" t="str">
            <v>28</v>
          </cell>
          <cell r="D3292" t="str">
            <v>40</v>
          </cell>
          <cell r="E3292" t="str">
            <v>Ne</v>
          </cell>
          <cell r="F3292">
            <v>40</v>
          </cell>
          <cell r="G3292" t="str">
            <v>1/40Ne RS Dyed Cotton (Soft Blue  - Y0972)</v>
          </cell>
          <cell r="H3292">
            <v>50</v>
          </cell>
          <cell r="I3292">
            <v>2.4</v>
          </cell>
          <cell r="J3292">
            <v>2640</v>
          </cell>
          <cell r="K3292">
            <v>88</v>
          </cell>
          <cell r="L3292">
            <v>26</v>
          </cell>
          <cell r="M3292">
            <v>0.6</v>
          </cell>
          <cell r="N3292">
            <v>12.840512256</v>
          </cell>
          <cell r="O3292">
            <v>184.90337648639999</v>
          </cell>
        </row>
        <row r="3293">
          <cell r="A3293" t="str">
            <v>Y1-0245B</v>
          </cell>
          <cell r="B3293" t="str">
            <v>28gg, 30D, SJ, Santec</v>
          </cell>
          <cell r="C3293" t="str">
            <v>28</v>
          </cell>
          <cell r="D3293" t="str">
            <v>40</v>
          </cell>
          <cell r="E3293" t="str">
            <v>Ne</v>
          </cell>
          <cell r="F3293">
            <v>40</v>
          </cell>
          <cell r="G3293" t="str">
            <v xml:space="preserve">1/40Ne RS Dyed Cotton (Aqua PD474 - Y1517)       </v>
          </cell>
          <cell r="H3293">
            <v>50</v>
          </cell>
          <cell r="I3293">
            <v>2.4</v>
          </cell>
          <cell r="J3293">
            <v>2640</v>
          </cell>
          <cell r="K3293">
            <v>88</v>
          </cell>
          <cell r="L3293">
            <v>26</v>
          </cell>
          <cell r="M3293">
            <v>0.6</v>
          </cell>
          <cell r="N3293">
            <v>12.840512256</v>
          </cell>
          <cell r="O3293">
            <v>184.90337648639999</v>
          </cell>
        </row>
        <row r="3294">
          <cell r="A3294" t="str">
            <v>Y1-0245B</v>
          </cell>
          <cell r="B3294" t="str">
            <v>28gg, 30D, SJ, Santec</v>
          </cell>
          <cell r="C3294" t="str">
            <v>28</v>
          </cell>
          <cell r="D3294" t="str">
            <v>40</v>
          </cell>
          <cell r="E3294" t="str">
            <v>Ne</v>
          </cell>
          <cell r="F3294">
            <v>40</v>
          </cell>
          <cell r="G3294" t="str">
            <v xml:space="preserve">1/40Ne RS Dyed Cotton (Aqua PD474 - Y1517)       </v>
          </cell>
          <cell r="H3294">
            <v>50</v>
          </cell>
          <cell r="I3294">
            <v>2.4</v>
          </cell>
          <cell r="J3294">
            <v>2640</v>
          </cell>
          <cell r="K3294">
            <v>88</v>
          </cell>
          <cell r="L3294">
            <v>26</v>
          </cell>
          <cell r="M3294">
            <v>0.6</v>
          </cell>
          <cell r="N3294">
            <v>12.840512256</v>
          </cell>
          <cell r="O3294">
            <v>184.90337648639999</v>
          </cell>
        </row>
        <row r="3295">
          <cell r="A3295" t="str">
            <v>Y1-0245C</v>
          </cell>
          <cell r="B3295" t="str">
            <v>28gg, 30D, SJ, Santec</v>
          </cell>
          <cell r="C3295" t="str">
            <v>28</v>
          </cell>
          <cell r="D3295" t="str">
            <v>40</v>
          </cell>
          <cell r="E3295" t="str">
            <v>Ne</v>
          </cell>
          <cell r="F3295">
            <v>40</v>
          </cell>
          <cell r="G3295" t="str">
            <v xml:space="preserve">1/40Ne RS Dyed Cotton (Red PD475 - Y1519)         </v>
          </cell>
          <cell r="H3295">
            <v>50</v>
          </cell>
          <cell r="I3295">
            <v>2.4</v>
          </cell>
          <cell r="J3295">
            <v>2640</v>
          </cell>
          <cell r="K3295">
            <v>88</v>
          </cell>
          <cell r="L3295">
            <v>26</v>
          </cell>
          <cell r="M3295">
            <v>0.6</v>
          </cell>
          <cell r="N3295">
            <v>12.840512256</v>
          </cell>
          <cell r="O3295">
            <v>184.90337648639999</v>
          </cell>
        </row>
        <row r="3296">
          <cell r="A3296" t="str">
            <v>Y1-0245C</v>
          </cell>
          <cell r="B3296" t="str">
            <v>28gg, 30D, SJ, Santec</v>
          </cell>
          <cell r="C3296" t="str">
            <v>28</v>
          </cell>
          <cell r="D3296" t="str">
            <v>40</v>
          </cell>
          <cell r="E3296" t="str">
            <v>Ne</v>
          </cell>
          <cell r="F3296">
            <v>40</v>
          </cell>
          <cell r="G3296" t="str">
            <v xml:space="preserve">1/40Ne RS Dyed Cotton (Red PD475 - Y1519)         </v>
          </cell>
          <cell r="H3296">
            <v>50</v>
          </cell>
          <cell r="I3296">
            <v>2.4</v>
          </cell>
          <cell r="J3296">
            <v>2640</v>
          </cell>
          <cell r="K3296">
            <v>88</v>
          </cell>
          <cell r="L3296">
            <v>26</v>
          </cell>
          <cell r="M3296">
            <v>0.6</v>
          </cell>
          <cell r="N3296">
            <v>12.840512256</v>
          </cell>
          <cell r="O3296">
            <v>184.90337648639999</v>
          </cell>
        </row>
        <row r="3297">
          <cell r="A3297" t="str">
            <v>Y1-0245D</v>
          </cell>
          <cell r="B3297" t="str">
            <v>28gg, 30D, SJ, Santec</v>
          </cell>
          <cell r="C3297" t="str">
            <v>28</v>
          </cell>
          <cell r="D3297" t="str">
            <v>40</v>
          </cell>
          <cell r="E3297" t="str">
            <v>Ne</v>
          </cell>
          <cell r="F3297">
            <v>40</v>
          </cell>
          <cell r="G3297" t="str">
            <v xml:space="preserve">1/40Ne RS Dyed Cotton (Purple PD476 - Y1520)      </v>
          </cell>
          <cell r="H3297">
            <v>50</v>
          </cell>
          <cell r="I3297">
            <v>2.4</v>
          </cell>
          <cell r="J3297">
            <v>2640</v>
          </cell>
          <cell r="K3297">
            <v>88</v>
          </cell>
          <cell r="L3297">
            <v>26</v>
          </cell>
          <cell r="M3297">
            <v>0.6</v>
          </cell>
          <cell r="N3297">
            <v>12.840512256</v>
          </cell>
          <cell r="O3297">
            <v>184.90337648639999</v>
          </cell>
        </row>
        <row r="3298">
          <cell r="A3298" t="str">
            <v>Y1-0245D</v>
          </cell>
          <cell r="B3298" t="str">
            <v>28gg, 30D, SJ, Santec</v>
          </cell>
          <cell r="C3298" t="str">
            <v>28</v>
          </cell>
          <cell r="D3298" t="str">
            <v>40</v>
          </cell>
          <cell r="E3298" t="str">
            <v>Ne</v>
          </cell>
          <cell r="F3298">
            <v>40</v>
          </cell>
          <cell r="G3298" t="str">
            <v xml:space="preserve">1/40Ne RS Dyed Cotton (Purple PD476 - Y1520)      </v>
          </cell>
          <cell r="H3298">
            <v>50</v>
          </cell>
          <cell r="I3298">
            <v>2.4</v>
          </cell>
          <cell r="J3298">
            <v>2640</v>
          </cell>
          <cell r="K3298">
            <v>88</v>
          </cell>
          <cell r="L3298">
            <v>26</v>
          </cell>
          <cell r="M3298">
            <v>0.6</v>
          </cell>
          <cell r="N3298">
            <v>12.840512256</v>
          </cell>
          <cell r="O3298">
            <v>184.90337648639999</v>
          </cell>
        </row>
        <row r="3299">
          <cell r="A3299" t="str">
            <v>Y1-0245E</v>
          </cell>
          <cell r="B3299" t="str">
            <v>28gg, 30D, SJ, Santec</v>
          </cell>
          <cell r="C3299" t="str">
            <v>28</v>
          </cell>
          <cell r="D3299" t="str">
            <v>40</v>
          </cell>
          <cell r="E3299" t="str">
            <v>Ne</v>
          </cell>
          <cell r="F3299">
            <v>40</v>
          </cell>
          <cell r="G3299" t="str">
            <v xml:space="preserve">1/40Ne RS Dyed Cotton (Navy PD 482 - Y 1521)         </v>
          </cell>
          <cell r="H3299">
            <v>50</v>
          </cell>
          <cell r="I3299">
            <v>2.4</v>
          </cell>
          <cell r="J3299">
            <v>2640</v>
          </cell>
          <cell r="K3299">
            <v>88</v>
          </cell>
          <cell r="L3299">
            <v>26</v>
          </cell>
          <cell r="M3299">
            <v>0.6</v>
          </cell>
          <cell r="N3299">
            <v>12.840512256</v>
          </cell>
          <cell r="O3299">
            <v>184.90337648639999</v>
          </cell>
        </row>
        <row r="3300">
          <cell r="A3300" t="str">
            <v>Y1-0245E</v>
          </cell>
          <cell r="B3300" t="str">
            <v>28gg, 30D, SJ, Santec</v>
          </cell>
          <cell r="C3300" t="str">
            <v>28</v>
          </cell>
          <cell r="D3300" t="str">
            <v>40</v>
          </cell>
          <cell r="E3300" t="str">
            <v>Ne</v>
          </cell>
          <cell r="F3300">
            <v>40</v>
          </cell>
          <cell r="G3300" t="str">
            <v xml:space="preserve">1/40Ne RS Dyed Cotton (Navy PD 482 - Y 1521)         </v>
          </cell>
          <cell r="H3300">
            <v>50</v>
          </cell>
          <cell r="I3300">
            <v>2.4</v>
          </cell>
          <cell r="J3300">
            <v>2640</v>
          </cell>
          <cell r="K3300">
            <v>88</v>
          </cell>
          <cell r="L3300">
            <v>26</v>
          </cell>
          <cell r="M3300">
            <v>0.6</v>
          </cell>
          <cell r="N3300">
            <v>12.840512256</v>
          </cell>
          <cell r="O3300">
            <v>184.90337648639999</v>
          </cell>
        </row>
        <row r="3301">
          <cell r="A3301" t="str">
            <v>Y1-0245F</v>
          </cell>
          <cell r="B3301" t="str">
            <v>28gg, 30D, SJ, Santec</v>
          </cell>
          <cell r="C3301" t="str">
            <v>28</v>
          </cell>
          <cell r="D3301" t="str">
            <v>40</v>
          </cell>
          <cell r="E3301" t="str">
            <v>Ne</v>
          </cell>
          <cell r="F3301">
            <v>40</v>
          </cell>
          <cell r="G3301" t="str">
            <v>1/40Ne Rs Dyed Cotton (RED MSCC 20235A - Y3023)</v>
          </cell>
          <cell r="H3301">
            <v>50</v>
          </cell>
          <cell r="I3301">
            <v>2.4</v>
          </cell>
          <cell r="J3301">
            <v>2640</v>
          </cell>
          <cell r="K3301">
            <v>88</v>
          </cell>
          <cell r="L3301">
            <v>26</v>
          </cell>
          <cell r="M3301">
            <v>0.6</v>
          </cell>
          <cell r="N3301">
            <v>12.840512256</v>
          </cell>
          <cell r="O3301">
            <v>184.90337648639999</v>
          </cell>
        </row>
        <row r="3302">
          <cell r="A3302" t="str">
            <v>Y1-0245F</v>
          </cell>
          <cell r="B3302" t="str">
            <v>28gg, 30D, SJ, Santec</v>
          </cell>
          <cell r="C3302" t="str">
            <v>28</v>
          </cell>
          <cell r="D3302" t="str">
            <v>40</v>
          </cell>
          <cell r="E3302" t="str">
            <v>Ne</v>
          </cell>
          <cell r="F3302">
            <v>40</v>
          </cell>
          <cell r="G3302" t="str">
            <v>1/40Ne Rs Dyed Cotton (RED MSCC 20235A - Y3023)</v>
          </cell>
          <cell r="H3302">
            <v>50</v>
          </cell>
          <cell r="I3302">
            <v>2.4</v>
          </cell>
          <cell r="J3302">
            <v>2640</v>
          </cell>
          <cell r="K3302">
            <v>88</v>
          </cell>
          <cell r="L3302">
            <v>26</v>
          </cell>
          <cell r="M3302">
            <v>0.6</v>
          </cell>
          <cell r="N3302">
            <v>12.840512256</v>
          </cell>
          <cell r="O3302">
            <v>184.90337648639999</v>
          </cell>
        </row>
        <row r="3303">
          <cell r="A3303" t="str">
            <v>Y1-0247A</v>
          </cell>
          <cell r="B3303" t="str">
            <v>28gg, 30D, SJ, Santec</v>
          </cell>
          <cell r="C3303" t="str">
            <v>28</v>
          </cell>
          <cell r="D3303" t="str">
            <v>30</v>
          </cell>
          <cell r="E3303" t="str">
            <v>Ne</v>
          </cell>
          <cell r="F3303">
            <v>30</v>
          </cell>
          <cell r="G3303" t="str">
            <v>1/30Ne RS Dyed Cotton (WHITE - Y1516)</v>
          </cell>
          <cell r="H3303">
            <v>50</v>
          </cell>
          <cell r="I3303">
            <v>2.9</v>
          </cell>
          <cell r="J3303">
            <v>2640</v>
          </cell>
          <cell r="K3303">
            <v>70</v>
          </cell>
          <cell r="L3303">
            <v>26</v>
          </cell>
          <cell r="M3303">
            <v>0.6</v>
          </cell>
          <cell r="N3303">
            <v>16.455959519999997</v>
          </cell>
          <cell r="O3303">
            <v>236.96581708799994</v>
          </cell>
        </row>
        <row r="3304">
          <cell r="A3304" t="str">
            <v>Y1-0247A</v>
          </cell>
          <cell r="B3304" t="str">
            <v>28gg, 30D, SJ, Santec</v>
          </cell>
          <cell r="C3304" t="str">
            <v>28</v>
          </cell>
          <cell r="D3304" t="str">
            <v>30</v>
          </cell>
          <cell r="E3304" t="str">
            <v>Ne</v>
          </cell>
          <cell r="F3304">
            <v>30</v>
          </cell>
          <cell r="G3304" t="str">
            <v>1/30Ne RS Dyed Cotton (WHITE - Y1516)</v>
          </cell>
          <cell r="H3304">
            <v>50</v>
          </cell>
          <cell r="I3304">
            <v>2.9</v>
          </cell>
          <cell r="J3304">
            <v>2640</v>
          </cell>
          <cell r="K3304">
            <v>70</v>
          </cell>
          <cell r="L3304">
            <v>26</v>
          </cell>
          <cell r="M3304">
            <v>0.6</v>
          </cell>
          <cell r="N3304">
            <v>16.455959519999997</v>
          </cell>
          <cell r="O3304">
            <v>236.96581708799994</v>
          </cell>
        </row>
        <row r="3305">
          <cell r="A3305" t="str">
            <v>Y1-0247B</v>
          </cell>
          <cell r="B3305" t="str">
            <v>28gg, 30D, SJ, Santec</v>
          </cell>
          <cell r="C3305" t="str">
            <v>28</v>
          </cell>
          <cell r="D3305" t="str">
            <v>30</v>
          </cell>
          <cell r="E3305" t="str">
            <v>Ne</v>
          </cell>
          <cell r="F3305">
            <v>30</v>
          </cell>
          <cell r="G3305" t="str">
            <v>1/30Ne RS Dyed Cotton (White (Y-1394) - Y1625)</v>
          </cell>
          <cell r="H3305">
            <v>50</v>
          </cell>
          <cell r="I3305">
            <v>2.9</v>
          </cell>
          <cell r="J3305">
            <v>2640</v>
          </cell>
          <cell r="K3305">
            <v>70</v>
          </cell>
          <cell r="L3305">
            <v>26</v>
          </cell>
          <cell r="M3305">
            <v>0.6</v>
          </cell>
          <cell r="N3305">
            <v>16.455959519999997</v>
          </cell>
          <cell r="O3305">
            <v>236.96581708799994</v>
          </cell>
        </row>
        <row r="3306">
          <cell r="A3306" t="str">
            <v>Y1-0247B</v>
          </cell>
          <cell r="B3306" t="str">
            <v>28gg, 30D, SJ, Santec</v>
          </cell>
          <cell r="C3306" t="str">
            <v>28</v>
          </cell>
          <cell r="D3306" t="str">
            <v>30</v>
          </cell>
          <cell r="E3306" t="str">
            <v>Ne</v>
          </cell>
          <cell r="F3306">
            <v>30</v>
          </cell>
          <cell r="G3306" t="str">
            <v>1/30Ne RS Dyed Cotton (White (Y-1394) - Y1625)</v>
          </cell>
          <cell r="H3306">
            <v>50</v>
          </cell>
          <cell r="I3306">
            <v>2.9</v>
          </cell>
          <cell r="J3306">
            <v>2640</v>
          </cell>
          <cell r="K3306">
            <v>70</v>
          </cell>
          <cell r="L3306">
            <v>26</v>
          </cell>
          <cell r="M3306">
            <v>0.6</v>
          </cell>
          <cell r="N3306">
            <v>16.455959519999997</v>
          </cell>
          <cell r="O3306">
            <v>236.96581708799994</v>
          </cell>
        </row>
        <row r="3307">
          <cell r="A3307" t="str">
            <v>Y1-0248A</v>
          </cell>
          <cell r="B3307" t="str">
            <v>28gg, 30D, SJ, Santec</v>
          </cell>
          <cell r="C3307" t="str">
            <v>28</v>
          </cell>
          <cell r="D3307" t="str">
            <v>30</v>
          </cell>
          <cell r="E3307" t="str">
            <v>Ne</v>
          </cell>
          <cell r="F3307">
            <v>30</v>
          </cell>
          <cell r="G3307" t="str">
            <v>1/30Ne RS Dyed Cotton (French Navy 47477; Y-0565)</v>
          </cell>
          <cell r="H3307">
            <v>69.2</v>
          </cell>
          <cell r="I3307">
            <v>2.8</v>
          </cell>
          <cell r="J3307">
            <v>2640</v>
          </cell>
          <cell r="K3307">
            <v>78</v>
          </cell>
          <cell r="L3307">
            <v>26</v>
          </cell>
          <cell r="M3307">
            <v>0.6</v>
          </cell>
          <cell r="N3307">
            <v>17.704342656000001</v>
          </cell>
          <cell r="O3307">
            <v>254.94253424640004</v>
          </cell>
        </row>
        <row r="3308">
          <cell r="A3308" t="str">
            <v>Y1-0248A</v>
          </cell>
          <cell r="B3308" t="str">
            <v>28gg, 30D, SJ, Santec</v>
          </cell>
          <cell r="C3308" t="str">
            <v>28</v>
          </cell>
          <cell r="D3308" t="str">
            <v>30</v>
          </cell>
          <cell r="E3308" t="str">
            <v>Ne</v>
          </cell>
          <cell r="F3308">
            <v>30</v>
          </cell>
          <cell r="G3308" t="str">
            <v>1/30Ne RS Dyed Cotton (French Navy 47477; Y-0565)</v>
          </cell>
          <cell r="H3308">
            <v>69.2</v>
          </cell>
          <cell r="I3308">
            <v>2.8</v>
          </cell>
          <cell r="J3308">
            <v>2640</v>
          </cell>
          <cell r="K3308">
            <v>78</v>
          </cell>
          <cell r="L3308">
            <v>26</v>
          </cell>
          <cell r="M3308">
            <v>0.6</v>
          </cell>
          <cell r="N3308">
            <v>17.704342656000001</v>
          </cell>
          <cell r="O3308">
            <v>254.94253424640004</v>
          </cell>
        </row>
        <row r="3309">
          <cell r="A3309" t="str">
            <v>Y1-0248A</v>
          </cell>
          <cell r="B3309" t="str">
            <v>28gg, 30D, SJ, Santec</v>
          </cell>
          <cell r="C3309" t="str">
            <v>28</v>
          </cell>
          <cell r="D3309" t="str">
            <v>30</v>
          </cell>
          <cell r="E3309" t="str">
            <v>Ne</v>
          </cell>
          <cell r="F3309">
            <v>30</v>
          </cell>
          <cell r="G3309" t="str">
            <v>1/30Ne RS Dyed Cotton (French Navy 47477; Y-0565)</v>
          </cell>
          <cell r="H3309">
            <v>69.2</v>
          </cell>
          <cell r="I3309">
            <v>2.8</v>
          </cell>
          <cell r="J3309">
            <v>2640</v>
          </cell>
          <cell r="K3309">
            <v>78</v>
          </cell>
          <cell r="L3309">
            <v>26</v>
          </cell>
          <cell r="M3309">
            <v>0.6</v>
          </cell>
          <cell r="N3309">
            <v>17.704342656000001</v>
          </cell>
          <cell r="O3309">
            <v>254.94253424640004</v>
          </cell>
        </row>
        <row r="3310">
          <cell r="A3310" t="str">
            <v>Y1-0248A</v>
          </cell>
          <cell r="B3310" t="str">
            <v>28gg, 30D, SJ, Santec</v>
          </cell>
          <cell r="C3310" t="str">
            <v>28</v>
          </cell>
          <cell r="D3310" t="str">
            <v>30</v>
          </cell>
          <cell r="E3310" t="str">
            <v>Ne</v>
          </cell>
          <cell r="F3310">
            <v>30</v>
          </cell>
          <cell r="G3310" t="str">
            <v>1/30Ne RS Dyed Cotton (French Navy 47477; Y-0565)</v>
          </cell>
          <cell r="H3310">
            <v>69.2</v>
          </cell>
          <cell r="I3310">
            <v>2.8</v>
          </cell>
          <cell r="J3310">
            <v>2640</v>
          </cell>
          <cell r="K3310">
            <v>78</v>
          </cell>
          <cell r="L3310">
            <v>26</v>
          </cell>
          <cell r="M3310">
            <v>0.6</v>
          </cell>
          <cell r="N3310">
            <v>17.704342656000001</v>
          </cell>
          <cell r="O3310">
            <v>254.94253424640004</v>
          </cell>
        </row>
        <row r="3311">
          <cell r="A3311" t="str">
            <v>Y1-0252A</v>
          </cell>
          <cell r="B3311" t="str">
            <v>28gg, 30D, SJ, Santec</v>
          </cell>
          <cell r="C3311" t="str">
            <v>28</v>
          </cell>
          <cell r="D3311" t="str">
            <v>30</v>
          </cell>
          <cell r="E3311" t="str">
            <v>Ne</v>
          </cell>
          <cell r="F3311">
            <v>30</v>
          </cell>
          <cell r="G3311" t="str">
            <v>1/30Ne RS Dyed Cotton (CREAM - Y1536)</v>
          </cell>
          <cell r="H3311">
            <v>82.71</v>
          </cell>
          <cell r="I3311">
            <v>2.9</v>
          </cell>
          <cell r="J3311">
            <v>2640</v>
          </cell>
          <cell r="K3311">
            <v>81</v>
          </cell>
          <cell r="L3311">
            <v>26</v>
          </cell>
          <cell r="M3311">
            <v>0.6</v>
          </cell>
          <cell r="N3311">
            <v>19.041896015999995</v>
          </cell>
          <cell r="O3311">
            <v>274.20330263039989</v>
          </cell>
        </row>
        <row r="3312">
          <cell r="A3312" t="str">
            <v>Y1-0252A</v>
          </cell>
          <cell r="B3312" t="str">
            <v>28gg, 30D, SJ, Santec</v>
          </cell>
          <cell r="C3312" t="str">
            <v>28</v>
          </cell>
          <cell r="D3312" t="str">
            <v>30</v>
          </cell>
          <cell r="E3312" t="str">
            <v>Ne</v>
          </cell>
          <cell r="F3312">
            <v>30</v>
          </cell>
          <cell r="G3312" t="str">
            <v>1/30Ne RS Dyed Cotton (CREAM - Y1536)</v>
          </cell>
          <cell r="H3312">
            <v>82.71</v>
          </cell>
          <cell r="I3312">
            <v>2.9</v>
          </cell>
          <cell r="J3312">
            <v>2640</v>
          </cell>
          <cell r="K3312">
            <v>81</v>
          </cell>
          <cell r="L3312">
            <v>26</v>
          </cell>
          <cell r="M3312">
            <v>0.6</v>
          </cell>
          <cell r="N3312">
            <v>19.041896015999995</v>
          </cell>
          <cell r="O3312">
            <v>274.20330263039989</v>
          </cell>
        </row>
        <row r="3313">
          <cell r="A3313" t="str">
            <v>Y1-0253A</v>
          </cell>
          <cell r="B3313" t="str">
            <v>28gg, 30D, SJ, Santec</v>
          </cell>
          <cell r="C3313" t="str">
            <v>28</v>
          </cell>
          <cell r="D3313" t="str">
            <v>30</v>
          </cell>
          <cell r="E3313" t="str">
            <v>Ne</v>
          </cell>
          <cell r="F3313">
            <v>30</v>
          </cell>
          <cell r="G3313" t="str">
            <v>1/30Ne Rs Dyed Cotton (RED - Y1537)</v>
          </cell>
          <cell r="H3313">
            <v>28.75</v>
          </cell>
          <cell r="I3313">
            <v>2.9</v>
          </cell>
          <cell r="J3313">
            <v>2640</v>
          </cell>
          <cell r="K3313">
            <v>80</v>
          </cell>
          <cell r="L3313">
            <v>26</v>
          </cell>
          <cell r="M3313">
            <v>0.6</v>
          </cell>
          <cell r="N3313">
            <v>18.806810879999997</v>
          </cell>
          <cell r="O3313">
            <v>270.81807667199996</v>
          </cell>
        </row>
        <row r="3314">
          <cell r="A3314" t="str">
            <v>Y1-0253A</v>
          </cell>
          <cell r="B3314" t="str">
            <v>28gg, 30D, SJ, Santec</v>
          </cell>
          <cell r="C3314" t="str">
            <v>28</v>
          </cell>
          <cell r="D3314" t="str">
            <v>30</v>
          </cell>
          <cell r="E3314" t="str">
            <v>Ne</v>
          </cell>
          <cell r="F3314">
            <v>30</v>
          </cell>
          <cell r="G3314" t="str">
            <v>1/30Ne Rs Dyed Cotton (RED - Y1537)</v>
          </cell>
          <cell r="H3314">
            <v>28.75</v>
          </cell>
          <cell r="I3314">
            <v>2.9</v>
          </cell>
          <cell r="J3314">
            <v>2640</v>
          </cell>
          <cell r="K3314">
            <v>80</v>
          </cell>
          <cell r="L3314">
            <v>26</v>
          </cell>
          <cell r="M3314">
            <v>0.6</v>
          </cell>
          <cell r="N3314">
            <v>18.806810879999997</v>
          </cell>
          <cell r="O3314">
            <v>270.81807667199996</v>
          </cell>
        </row>
        <row r="3315">
          <cell r="A3315" t="str">
            <v>Y1-0260A</v>
          </cell>
          <cell r="B3315" t="str">
            <v>24gg, 30D, SJ, Auto Stripe , PUILUNG KSCS6</v>
          </cell>
          <cell r="C3315" t="str">
            <v>24</v>
          </cell>
          <cell r="D3315" t="str">
            <v>24</v>
          </cell>
          <cell r="E3315" t="str">
            <v>Ne</v>
          </cell>
          <cell r="F3315">
            <v>24</v>
          </cell>
          <cell r="G3315" t="str">
            <v>1/24Ne RS Dyed Cotton (GREY 15 4101TCX- Y1558)</v>
          </cell>
          <cell r="H3315">
            <v>24</v>
          </cell>
          <cell r="I3315">
            <v>3.1</v>
          </cell>
          <cell r="J3315">
            <v>2256</v>
          </cell>
          <cell r="K3315">
            <v>40</v>
          </cell>
          <cell r="L3315">
            <v>15</v>
          </cell>
          <cell r="M3315">
            <v>0.5</v>
          </cell>
          <cell r="N3315">
            <v>6.1945812</v>
          </cell>
          <cell r="O3315">
            <v>74.334974399999993</v>
          </cell>
        </row>
        <row r="3316">
          <cell r="A3316" t="str">
            <v>Y1-0260A</v>
          </cell>
          <cell r="B3316" t="str">
            <v>24gg, 30D, SJ, Auto Stripe , PUILUNG KSCS6</v>
          </cell>
          <cell r="C3316" t="str">
            <v>24</v>
          </cell>
          <cell r="D3316" t="str">
            <v>24</v>
          </cell>
          <cell r="E3316" t="str">
            <v>Ne</v>
          </cell>
          <cell r="F3316">
            <v>24</v>
          </cell>
          <cell r="G3316" t="str">
            <v>1/24Ne RS Dyed Cotton (GREY 15 4101TCX- Y1558)</v>
          </cell>
          <cell r="H3316">
            <v>24</v>
          </cell>
          <cell r="I3316">
            <v>3.1</v>
          </cell>
          <cell r="J3316">
            <v>2256</v>
          </cell>
          <cell r="K3316">
            <v>40</v>
          </cell>
          <cell r="L3316">
            <v>15</v>
          </cell>
          <cell r="M3316">
            <v>0.5</v>
          </cell>
          <cell r="N3316">
            <v>6.1945812</v>
          </cell>
          <cell r="O3316">
            <v>74.334974399999993</v>
          </cell>
        </row>
        <row r="3317">
          <cell r="A3317" t="str">
            <v>Y1-0260A</v>
          </cell>
          <cell r="B3317" t="str">
            <v>24gg, 30D, SJ, Auto Stripe , PUILUNG KSCS6</v>
          </cell>
          <cell r="C3317" t="str">
            <v>24</v>
          </cell>
          <cell r="D3317" t="str">
            <v>24</v>
          </cell>
          <cell r="E3317" t="str">
            <v>Ne</v>
          </cell>
          <cell r="F3317">
            <v>24</v>
          </cell>
          <cell r="G3317" t="str">
            <v>1/24Ne RS Dyed Cotton (GREY 15 4101TCX- Y1558)</v>
          </cell>
          <cell r="H3317">
            <v>24</v>
          </cell>
          <cell r="I3317">
            <v>3.1</v>
          </cell>
          <cell r="J3317">
            <v>2256</v>
          </cell>
          <cell r="K3317">
            <v>40</v>
          </cell>
          <cell r="L3317">
            <v>15</v>
          </cell>
          <cell r="M3317">
            <v>0.5</v>
          </cell>
          <cell r="N3317">
            <v>6.1945812</v>
          </cell>
          <cell r="O3317">
            <v>74.334974399999993</v>
          </cell>
        </row>
        <row r="3318">
          <cell r="A3318" t="str">
            <v>Y1-0260A</v>
          </cell>
          <cell r="B3318" t="str">
            <v>24gg, 30D, SJ, Auto Stripe , PUILUNG KSCS6</v>
          </cell>
          <cell r="C3318" t="str">
            <v>24</v>
          </cell>
          <cell r="D3318" t="str">
            <v>24</v>
          </cell>
          <cell r="E3318" t="str">
            <v>Ne</v>
          </cell>
          <cell r="F3318">
            <v>24</v>
          </cell>
          <cell r="G3318" t="str">
            <v>1/24Ne RS Dyed Cotton (GREY 15 4101TCX- Y1558)</v>
          </cell>
          <cell r="H3318">
            <v>24</v>
          </cell>
          <cell r="I3318">
            <v>3.1</v>
          </cell>
          <cell r="J3318">
            <v>2256</v>
          </cell>
          <cell r="K3318">
            <v>40</v>
          </cell>
          <cell r="L3318">
            <v>15</v>
          </cell>
          <cell r="M3318">
            <v>0.5</v>
          </cell>
          <cell r="N3318">
            <v>6.1945812</v>
          </cell>
          <cell r="O3318">
            <v>74.334974399999993</v>
          </cell>
        </row>
        <row r="3319">
          <cell r="A3319" t="str">
            <v>Y1-0260B</v>
          </cell>
          <cell r="B3319" t="str">
            <v>24gg, 30D, SJ, Auto Stripe , PUILUNG KSCS6</v>
          </cell>
          <cell r="C3319" t="str">
            <v>24</v>
          </cell>
          <cell r="D3319" t="str">
            <v>24</v>
          </cell>
          <cell r="E3319" t="str">
            <v>Ne</v>
          </cell>
          <cell r="F3319">
            <v>24</v>
          </cell>
          <cell r="G3319" t="str">
            <v>1/24Ne RS Dyed Cotton (AGRUME 16 1448TCX- Y1560)</v>
          </cell>
          <cell r="H3319">
            <v>24</v>
          </cell>
          <cell r="I3319">
            <v>3.1</v>
          </cell>
          <cell r="J3319">
            <v>2256</v>
          </cell>
          <cell r="K3319">
            <v>40</v>
          </cell>
          <cell r="L3319">
            <v>15</v>
          </cell>
          <cell r="M3319">
            <v>0.5</v>
          </cell>
          <cell r="N3319">
            <v>6.1945812</v>
          </cell>
          <cell r="O3319">
            <v>74.334974399999993</v>
          </cell>
        </row>
        <row r="3320">
          <cell r="A3320" t="str">
            <v>Y1-0260B</v>
          </cell>
          <cell r="B3320" t="str">
            <v>24gg, 30D, SJ, Auto Stripe , PUILUNG KSCS6</v>
          </cell>
          <cell r="C3320" t="str">
            <v>24</v>
          </cell>
          <cell r="D3320" t="str">
            <v>24</v>
          </cell>
          <cell r="E3320" t="str">
            <v>Ne</v>
          </cell>
          <cell r="F3320">
            <v>24</v>
          </cell>
          <cell r="G3320" t="str">
            <v>1/24Ne RS Dyed Cotton (AGRUME 16 1448TCX- Y1560)</v>
          </cell>
          <cell r="H3320">
            <v>24</v>
          </cell>
          <cell r="I3320">
            <v>3.1</v>
          </cell>
          <cell r="J3320">
            <v>2256</v>
          </cell>
          <cell r="K3320">
            <v>40</v>
          </cell>
          <cell r="L3320">
            <v>15</v>
          </cell>
          <cell r="M3320">
            <v>0.5</v>
          </cell>
          <cell r="N3320">
            <v>6.1945812</v>
          </cell>
          <cell r="O3320">
            <v>74.334974399999993</v>
          </cell>
        </row>
        <row r="3321">
          <cell r="A3321" t="str">
            <v>Y1-0260B</v>
          </cell>
          <cell r="B3321" t="str">
            <v>24gg, 30D, SJ, Auto Stripe , PUILUNG KSCS6</v>
          </cell>
          <cell r="C3321" t="str">
            <v>24</v>
          </cell>
          <cell r="D3321" t="str">
            <v>24</v>
          </cell>
          <cell r="E3321" t="str">
            <v>Ne</v>
          </cell>
          <cell r="F3321">
            <v>24</v>
          </cell>
          <cell r="G3321" t="str">
            <v>1/24Ne RS Dyed Cotton (AGRUME 16 1448TCX- Y1560)</v>
          </cell>
          <cell r="H3321">
            <v>24</v>
          </cell>
          <cell r="I3321">
            <v>3.1</v>
          </cell>
          <cell r="J3321">
            <v>2256</v>
          </cell>
          <cell r="K3321">
            <v>40</v>
          </cell>
          <cell r="L3321">
            <v>15</v>
          </cell>
          <cell r="M3321">
            <v>0.5</v>
          </cell>
          <cell r="N3321">
            <v>6.1945812</v>
          </cell>
          <cell r="O3321">
            <v>74.334974399999993</v>
          </cell>
        </row>
        <row r="3322">
          <cell r="A3322" t="str">
            <v>Y1-0260B</v>
          </cell>
          <cell r="B3322" t="str">
            <v>24gg, 30D, SJ, Auto Stripe , PUILUNG KSCS6</v>
          </cell>
          <cell r="C3322" t="str">
            <v>24</v>
          </cell>
          <cell r="D3322" t="str">
            <v>24</v>
          </cell>
          <cell r="E3322" t="str">
            <v>Ne</v>
          </cell>
          <cell r="F3322">
            <v>24</v>
          </cell>
          <cell r="G3322" t="str">
            <v>1/24Ne RS Dyed Cotton (AGRUME 16 1448TCX- Y1560)</v>
          </cell>
          <cell r="H3322">
            <v>24</v>
          </cell>
          <cell r="I3322">
            <v>3.1</v>
          </cell>
          <cell r="J3322">
            <v>2256</v>
          </cell>
          <cell r="K3322">
            <v>40</v>
          </cell>
          <cell r="L3322">
            <v>15</v>
          </cell>
          <cell r="M3322">
            <v>0.5</v>
          </cell>
          <cell r="N3322">
            <v>6.1945812</v>
          </cell>
          <cell r="O3322">
            <v>74.334974399999993</v>
          </cell>
        </row>
        <row r="3323">
          <cell r="A3323" t="str">
            <v>Y1-0261A</v>
          </cell>
          <cell r="B3323" t="str">
            <v>18gg, 30D, SJ, Orizio</v>
          </cell>
          <cell r="C3323" t="str">
            <v>18</v>
          </cell>
          <cell r="D3323" t="str">
            <v>16</v>
          </cell>
          <cell r="E3323" t="str">
            <v>Ne</v>
          </cell>
          <cell r="F3323">
            <v>16</v>
          </cell>
          <cell r="G3323" t="str">
            <v>1/16Ne RS Dyed Cotton Slub ISL407 (PALE YELLOW - Y1824)</v>
          </cell>
          <cell r="H3323">
            <v>75</v>
          </cell>
          <cell r="I3323">
            <v>3.65</v>
          </cell>
          <cell r="J3323">
            <v>1680</v>
          </cell>
          <cell r="K3323">
            <v>60</v>
          </cell>
          <cell r="L3323">
            <v>26</v>
          </cell>
          <cell r="M3323">
            <v>0.6</v>
          </cell>
          <cell r="N3323">
            <v>21.182534100000002</v>
          </cell>
          <cell r="O3323">
            <v>305.02849104000001</v>
          </cell>
        </row>
        <row r="3324">
          <cell r="A3324" t="str">
            <v>Y1-0261A</v>
          </cell>
          <cell r="B3324" t="str">
            <v>18gg, 30D, SJ, Orizio</v>
          </cell>
          <cell r="C3324" t="str">
            <v>18</v>
          </cell>
          <cell r="D3324" t="str">
            <v>16</v>
          </cell>
          <cell r="E3324" t="str">
            <v>Ne</v>
          </cell>
          <cell r="F3324">
            <v>16</v>
          </cell>
          <cell r="G3324" t="str">
            <v>1/16Ne RS Dyed Cotton Slub ISL407 (PALE YELLOW - Y1824)</v>
          </cell>
          <cell r="H3324">
            <v>75</v>
          </cell>
          <cell r="I3324">
            <v>3.65</v>
          </cell>
          <cell r="J3324">
            <v>1680</v>
          </cell>
          <cell r="K3324">
            <v>60</v>
          </cell>
          <cell r="L3324">
            <v>26</v>
          </cell>
          <cell r="M3324">
            <v>0.6</v>
          </cell>
          <cell r="N3324">
            <v>21.182534100000002</v>
          </cell>
          <cell r="O3324">
            <v>305.02849104000001</v>
          </cell>
        </row>
        <row r="3325">
          <cell r="A3325" t="str">
            <v>Y1-0272A</v>
          </cell>
          <cell r="B3325" t="str">
            <v>24gg, 30D, SJ, Santec</v>
          </cell>
          <cell r="C3325" t="str">
            <v>24</v>
          </cell>
          <cell r="D3325" t="str">
            <v>24</v>
          </cell>
          <cell r="E3325" t="str">
            <v>Ne</v>
          </cell>
          <cell r="F3325">
            <v>24</v>
          </cell>
          <cell r="G3325" t="str">
            <v>1/24Ne RS Dyed Cotton (GREEN BRIAR - Y1620)</v>
          </cell>
          <cell r="H3325">
            <v>50</v>
          </cell>
          <cell r="I3325">
            <v>3.1</v>
          </cell>
          <cell r="J3325">
            <v>2220</v>
          </cell>
          <cell r="K3325">
            <v>88</v>
          </cell>
          <cell r="L3325">
            <v>26</v>
          </cell>
          <cell r="M3325">
            <v>0.6</v>
          </cell>
          <cell r="N3325">
            <v>23.245056120000005</v>
          </cell>
          <cell r="O3325">
            <v>334.72880812800003</v>
          </cell>
        </row>
        <row r="3326">
          <cell r="A3326" t="str">
            <v>Y1-0272A</v>
          </cell>
          <cell r="B3326" t="str">
            <v>24gg, 30D, SJ, Santec</v>
          </cell>
          <cell r="C3326" t="str">
            <v>24</v>
          </cell>
          <cell r="D3326" t="str">
            <v>24</v>
          </cell>
          <cell r="E3326" t="str">
            <v>Ne</v>
          </cell>
          <cell r="F3326">
            <v>24</v>
          </cell>
          <cell r="G3326" t="str">
            <v>1/24Ne RS Dyed Cotton (GREEN BRIAR - Y1620)</v>
          </cell>
          <cell r="H3326">
            <v>50</v>
          </cell>
          <cell r="I3326">
            <v>3.1</v>
          </cell>
          <cell r="J3326">
            <v>2220</v>
          </cell>
          <cell r="K3326">
            <v>88</v>
          </cell>
          <cell r="L3326">
            <v>26</v>
          </cell>
          <cell r="M3326">
            <v>0.6</v>
          </cell>
          <cell r="N3326">
            <v>23.245056120000005</v>
          </cell>
          <cell r="O3326">
            <v>334.72880812800003</v>
          </cell>
        </row>
        <row r="3327">
          <cell r="A3327" t="str">
            <v>Y1-0273A</v>
          </cell>
          <cell r="B3327" t="str">
            <v>24gg, 30D, SJ, Santec</v>
          </cell>
          <cell r="C3327" t="str">
            <v>24</v>
          </cell>
          <cell r="D3327" t="str">
            <v>24</v>
          </cell>
          <cell r="E3327" t="str">
            <v>Ne</v>
          </cell>
          <cell r="F3327">
            <v>24</v>
          </cell>
          <cell r="G3327" t="str">
            <v>1/24Ne RS Dyed Cotton (FRENCH BLUE - Y1622)</v>
          </cell>
          <cell r="H3327">
            <v>90</v>
          </cell>
          <cell r="I3327">
            <v>3.1</v>
          </cell>
          <cell r="J3327">
            <v>2220</v>
          </cell>
          <cell r="K3327">
            <v>87</v>
          </cell>
          <cell r="L3327">
            <v>26</v>
          </cell>
          <cell r="M3327">
            <v>0.6</v>
          </cell>
          <cell r="N3327">
            <v>22.980907755000004</v>
          </cell>
          <cell r="O3327">
            <v>330.92507167200006</v>
          </cell>
        </row>
        <row r="3328">
          <cell r="A3328" t="str">
            <v>Y1-0273A</v>
          </cell>
          <cell r="B3328" t="str">
            <v>24gg, 30D, SJ, Santec</v>
          </cell>
          <cell r="C3328" t="str">
            <v>24</v>
          </cell>
          <cell r="D3328" t="str">
            <v>24</v>
          </cell>
          <cell r="E3328" t="str">
            <v>Ne</v>
          </cell>
          <cell r="F3328">
            <v>24</v>
          </cell>
          <cell r="G3328" t="str">
            <v>1/24Ne RS Dyed Cotton (FRENCH BLUE - Y1622)</v>
          </cell>
          <cell r="H3328">
            <v>90</v>
          </cell>
          <cell r="I3328">
            <v>3.1</v>
          </cell>
          <cell r="J3328">
            <v>2220</v>
          </cell>
          <cell r="K3328">
            <v>87</v>
          </cell>
          <cell r="L3328">
            <v>26</v>
          </cell>
          <cell r="M3328">
            <v>0.6</v>
          </cell>
          <cell r="N3328">
            <v>22.980907755000004</v>
          </cell>
          <cell r="O3328">
            <v>330.92507167200006</v>
          </cell>
        </row>
        <row r="3329">
          <cell r="A3329" t="str">
            <v>Y1-0274A</v>
          </cell>
          <cell r="B3329" t="str">
            <v>28gg, 30D, SJ, Santec</v>
          </cell>
          <cell r="C3329" t="str">
            <v>28</v>
          </cell>
          <cell r="D3329" t="str">
            <v>40</v>
          </cell>
          <cell r="E3329" t="str">
            <v>Ne</v>
          </cell>
          <cell r="F3329">
            <v>40</v>
          </cell>
          <cell r="G3329" t="str">
            <v>1/40Ne RS Dyed Cotton (DARK NAVY 16666 - Y1373)</v>
          </cell>
          <cell r="H3329">
            <v>50</v>
          </cell>
          <cell r="I3329">
            <v>2.4</v>
          </cell>
          <cell r="J3329">
            <v>2640</v>
          </cell>
          <cell r="K3329">
            <v>84</v>
          </cell>
          <cell r="L3329">
            <v>26</v>
          </cell>
          <cell r="M3329">
            <v>0.6</v>
          </cell>
          <cell r="N3329">
            <v>12.256852608000001</v>
          </cell>
          <cell r="O3329">
            <v>176.4986775552</v>
          </cell>
        </row>
        <row r="3330">
          <cell r="A3330" t="str">
            <v>Y1-0274A</v>
          </cell>
          <cell r="B3330" t="str">
            <v>28gg, 30D, SJ, Santec</v>
          </cell>
          <cell r="C3330" t="str">
            <v>28</v>
          </cell>
          <cell r="D3330" t="str">
            <v>40</v>
          </cell>
          <cell r="E3330" t="str">
            <v>Ne</v>
          </cell>
          <cell r="F3330">
            <v>40</v>
          </cell>
          <cell r="G3330" t="str">
            <v>1/40Ne RS Dyed Cotton (DARK NAVY 16666 - Y1373)</v>
          </cell>
          <cell r="H3330">
            <v>50</v>
          </cell>
          <cell r="I3330">
            <v>2.4</v>
          </cell>
          <cell r="J3330">
            <v>2640</v>
          </cell>
          <cell r="K3330">
            <v>84</v>
          </cell>
          <cell r="L3330">
            <v>26</v>
          </cell>
          <cell r="M3330">
            <v>0.6</v>
          </cell>
          <cell r="N3330">
            <v>12.256852608000001</v>
          </cell>
          <cell r="O3330">
            <v>176.4986775552</v>
          </cell>
        </row>
        <row r="3331">
          <cell r="A3331" t="str">
            <v>Y1-0275A</v>
          </cell>
          <cell r="B3331" t="str">
            <v>28gg, 30D, SJ, Santec</v>
          </cell>
          <cell r="C3331" t="str">
            <v>28</v>
          </cell>
          <cell r="D3331" t="str">
            <v>40</v>
          </cell>
          <cell r="E3331" t="str">
            <v>Ne</v>
          </cell>
          <cell r="F3331">
            <v>40</v>
          </cell>
          <cell r="G3331" t="str">
            <v>1/40Ne RS Dyed Cotton (DARK NAVY 16666 - Y1373)</v>
          </cell>
          <cell r="H3331">
            <v>50</v>
          </cell>
          <cell r="I3331">
            <v>2.4</v>
          </cell>
          <cell r="J3331">
            <v>2640</v>
          </cell>
          <cell r="K3331">
            <v>82</v>
          </cell>
          <cell r="L3331">
            <v>26</v>
          </cell>
          <cell r="M3331">
            <v>0.6</v>
          </cell>
          <cell r="N3331">
            <v>11.965022784</v>
          </cell>
          <cell r="O3331">
            <v>172.2963280896</v>
          </cell>
        </row>
        <row r="3332">
          <cell r="A3332" t="str">
            <v>Y1-0275A</v>
          </cell>
          <cell r="B3332" t="str">
            <v>28gg, 30D, SJ, Santec</v>
          </cell>
          <cell r="C3332" t="str">
            <v>28</v>
          </cell>
          <cell r="D3332" t="str">
            <v>40</v>
          </cell>
          <cell r="E3332" t="str">
            <v>Ne</v>
          </cell>
          <cell r="F3332">
            <v>40</v>
          </cell>
          <cell r="G3332" t="str">
            <v>1/40Ne RS Dyed Cotton (DARK NAVY 16666 - Y1373)</v>
          </cell>
          <cell r="H3332">
            <v>50</v>
          </cell>
          <cell r="I3332">
            <v>2.4</v>
          </cell>
          <cell r="J3332">
            <v>2640</v>
          </cell>
          <cell r="K3332">
            <v>82</v>
          </cell>
          <cell r="L3332">
            <v>26</v>
          </cell>
          <cell r="M3332">
            <v>0.6</v>
          </cell>
          <cell r="N3332">
            <v>11.965022784</v>
          </cell>
          <cell r="O3332">
            <v>172.2963280896</v>
          </cell>
        </row>
        <row r="3333">
          <cell r="A3333" t="str">
            <v>Y1-0275C</v>
          </cell>
          <cell r="B3333" t="str">
            <v>28gg, 30D, SJ, Santec</v>
          </cell>
          <cell r="C3333" t="str">
            <v>28</v>
          </cell>
          <cell r="D3333" t="str">
            <v>40</v>
          </cell>
          <cell r="E3333" t="str">
            <v>Ne</v>
          </cell>
          <cell r="F3333">
            <v>40</v>
          </cell>
          <cell r="G3333" t="str">
            <v>1/40Ne RS Dyed Cotton (FUSCIA PURPLE - Y1674)</v>
          </cell>
          <cell r="H3333">
            <v>50</v>
          </cell>
          <cell r="I3333">
            <v>2.4</v>
          </cell>
          <cell r="J3333">
            <v>2640</v>
          </cell>
          <cell r="K3333">
            <v>82</v>
          </cell>
          <cell r="L3333">
            <v>26</v>
          </cell>
          <cell r="M3333">
            <v>0.6</v>
          </cell>
          <cell r="N3333">
            <v>11.965022784</v>
          </cell>
          <cell r="O3333">
            <v>172.2963280896</v>
          </cell>
        </row>
        <row r="3334">
          <cell r="A3334" t="str">
            <v>Y1-0275C</v>
          </cell>
          <cell r="B3334" t="str">
            <v>28gg, 30D, SJ, Santec</v>
          </cell>
          <cell r="C3334" t="str">
            <v>28</v>
          </cell>
          <cell r="D3334" t="str">
            <v>40</v>
          </cell>
          <cell r="E3334" t="str">
            <v>Ne</v>
          </cell>
          <cell r="F3334">
            <v>40</v>
          </cell>
          <cell r="G3334" t="str">
            <v>1/40Ne RS Dyed Cotton (FUSCIA PURPLE - Y1674)</v>
          </cell>
          <cell r="H3334">
            <v>50</v>
          </cell>
          <cell r="I3334">
            <v>2.4</v>
          </cell>
          <cell r="J3334">
            <v>2640</v>
          </cell>
          <cell r="K3334">
            <v>82</v>
          </cell>
          <cell r="L3334">
            <v>26</v>
          </cell>
          <cell r="M3334">
            <v>0.6</v>
          </cell>
          <cell r="N3334">
            <v>11.965022784</v>
          </cell>
          <cell r="O3334">
            <v>172.2963280896</v>
          </cell>
        </row>
        <row r="3335">
          <cell r="A3335" t="str">
            <v>Y1-0275D</v>
          </cell>
          <cell r="B3335" t="str">
            <v>28gg, 30D, SJ, Santec</v>
          </cell>
          <cell r="C3335" t="str">
            <v>28</v>
          </cell>
          <cell r="D3335" t="str">
            <v>40</v>
          </cell>
          <cell r="E3335" t="str">
            <v>Ne</v>
          </cell>
          <cell r="F3335">
            <v>40</v>
          </cell>
          <cell r="G3335" t="str">
            <v>1/40Ne RS Dyed Cotton (CHOCALATE PD612 - Y2135)</v>
          </cell>
          <cell r="H3335">
            <v>50</v>
          </cell>
          <cell r="I3335">
            <v>2.4</v>
          </cell>
          <cell r="J3335">
            <v>2640</v>
          </cell>
          <cell r="K3335">
            <v>82</v>
          </cell>
          <cell r="L3335">
            <v>26</v>
          </cell>
          <cell r="M3335">
            <v>0.6</v>
          </cell>
          <cell r="N3335">
            <v>11.965022784</v>
          </cell>
          <cell r="O3335">
            <v>172.2963280896</v>
          </cell>
        </row>
        <row r="3336">
          <cell r="A3336" t="str">
            <v>Y1-0275D</v>
          </cell>
          <cell r="B3336" t="str">
            <v>28gg, 30D, SJ, Santec</v>
          </cell>
          <cell r="C3336" t="str">
            <v>28</v>
          </cell>
          <cell r="D3336" t="str">
            <v>40</v>
          </cell>
          <cell r="E3336" t="str">
            <v>Ne</v>
          </cell>
          <cell r="F3336">
            <v>40</v>
          </cell>
          <cell r="G3336" t="str">
            <v>1/40Ne RS Dyed Cotton (CHOCALATE PD612 - Y2135)</v>
          </cell>
          <cell r="H3336">
            <v>50</v>
          </cell>
          <cell r="I3336">
            <v>2.4</v>
          </cell>
          <cell r="J3336">
            <v>2640</v>
          </cell>
          <cell r="K3336">
            <v>82</v>
          </cell>
          <cell r="L3336">
            <v>26</v>
          </cell>
          <cell r="M3336">
            <v>0.6</v>
          </cell>
          <cell r="N3336">
            <v>11.965022784</v>
          </cell>
          <cell r="O3336">
            <v>172.2963280896</v>
          </cell>
        </row>
        <row r="3337">
          <cell r="A3337" t="str">
            <v>Y1-0275E</v>
          </cell>
          <cell r="B3337" t="str">
            <v>28gg, 30D, SJ, Santec</v>
          </cell>
          <cell r="C3337" t="str">
            <v>28</v>
          </cell>
          <cell r="D3337" t="str">
            <v>40</v>
          </cell>
          <cell r="E3337" t="str">
            <v>Ne</v>
          </cell>
          <cell r="F3337">
            <v>40</v>
          </cell>
          <cell r="G3337" t="str">
            <v xml:space="preserve">1/40Ne RS Dyed Cotton (CHARCOAL PD611 - Y2137)   </v>
          </cell>
          <cell r="H3337">
            <v>50</v>
          </cell>
          <cell r="I3337">
            <v>2.4</v>
          </cell>
          <cell r="J3337">
            <v>2640</v>
          </cell>
          <cell r="K3337">
            <v>82</v>
          </cell>
          <cell r="L3337">
            <v>26</v>
          </cell>
          <cell r="M3337">
            <v>0.6</v>
          </cell>
          <cell r="N3337">
            <v>11.965022784</v>
          </cell>
          <cell r="O3337">
            <v>172.2963280896</v>
          </cell>
        </row>
        <row r="3338">
          <cell r="A3338" t="str">
            <v>Y1-0275E</v>
          </cell>
          <cell r="B3338" t="str">
            <v>28gg, 30D, SJ, Santec</v>
          </cell>
          <cell r="C3338" t="str">
            <v>28</v>
          </cell>
          <cell r="D3338" t="str">
            <v>40</v>
          </cell>
          <cell r="E3338" t="str">
            <v>Ne</v>
          </cell>
          <cell r="F3338">
            <v>40</v>
          </cell>
          <cell r="G3338" t="str">
            <v xml:space="preserve">1/40Ne RS Dyed Cotton (CHARCOAL PD611 - Y2137)   </v>
          </cell>
          <cell r="H3338">
            <v>50</v>
          </cell>
          <cell r="I3338">
            <v>2.4</v>
          </cell>
          <cell r="J3338">
            <v>2640</v>
          </cell>
          <cell r="K3338">
            <v>82</v>
          </cell>
          <cell r="L3338">
            <v>26</v>
          </cell>
          <cell r="M3338">
            <v>0.6</v>
          </cell>
          <cell r="N3338">
            <v>11.965022784</v>
          </cell>
          <cell r="O3338">
            <v>172.2963280896</v>
          </cell>
        </row>
        <row r="3339">
          <cell r="A3339" t="str">
            <v>Y1-0275F</v>
          </cell>
          <cell r="B3339" t="str">
            <v>28gg, 30D, SJ, Santec</v>
          </cell>
          <cell r="C3339" t="str">
            <v>28</v>
          </cell>
          <cell r="D3339" t="str">
            <v>40</v>
          </cell>
          <cell r="E3339" t="str">
            <v>Ne</v>
          </cell>
          <cell r="F3339">
            <v>40</v>
          </cell>
          <cell r="G3339" t="str">
            <v xml:space="preserve">1/40Ne RS Dyed Cotton (BLACK 55005B - Y2139)     </v>
          </cell>
          <cell r="H3339">
            <v>50</v>
          </cell>
          <cell r="I3339">
            <v>2.4</v>
          </cell>
          <cell r="J3339">
            <v>2640</v>
          </cell>
          <cell r="K3339">
            <v>82</v>
          </cell>
          <cell r="L3339">
            <v>26</v>
          </cell>
          <cell r="M3339">
            <v>0.6</v>
          </cell>
          <cell r="N3339">
            <v>11.965022784</v>
          </cell>
          <cell r="O3339">
            <v>172.2963280896</v>
          </cell>
        </row>
        <row r="3340">
          <cell r="A3340" t="str">
            <v>Y1-0275F</v>
          </cell>
          <cell r="B3340" t="str">
            <v>28gg, 30D, SJ, Santec</v>
          </cell>
          <cell r="C3340" t="str">
            <v>28</v>
          </cell>
          <cell r="D3340" t="str">
            <v>40</v>
          </cell>
          <cell r="E3340" t="str">
            <v>Ne</v>
          </cell>
          <cell r="F3340">
            <v>40</v>
          </cell>
          <cell r="G3340" t="str">
            <v xml:space="preserve">1/40Ne RS Dyed Cotton (BLACK 55005B - Y2139)     </v>
          </cell>
          <cell r="H3340">
            <v>50</v>
          </cell>
          <cell r="I3340">
            <v>2.4</v>
          </cell>
          <cell r="J3340">
            <v>2640</v>
          </cell>
          <cell r="K3340">
            <v>82</v>
          </cell>
          <cell r="L3340">
            <v>26</v>
          </cell>
          <cell r="M3340">
            <v>0.6</v>
          </cell>
          <cell r="N3340">
            <v>11.965022784</v>
          </cell>
          <cell r="O3340">
            <v>172.2963280896</v>
          </cell>
        </row>
        <row r="3341">
          <cell r="A3341" t="str">
            <v>Y1-0275G</v>
          </cell>
          <cell r="B3341" t="str">
            <v>28gg, 30D, SJ, Santec</v>
          </cell>
          <cell r="C3341" t="str">
            <v>28</v>
          </cell>
          <cell r="D3341" t="str">
            <v>40</v>
          </cell>
          <cell r="E3341" t="str">
            <v>Ne</v>
          </cell>
          <cell r="F3341">
            <v>40</v>
          </cell>
          <cell r="G3341" t="str">
            <v xml:space="preserve">1/40Ne RS Dyed Cotton (MORELLO CHERRY MSNL 32651A- Y2140)  </v>
          </cell>
          <cell r="H3341">
            <v>50</v>
          </cell>
          <cell r="I3341">
            <v>2.4</v>
          </cell>
          <cell r="J3341">
            <v>2640</v>
          </cell>
          <cell r="K3341">
            <v>82</v>
          </cell>
          <cell r="L3341">
            <v>26</v>
          </cell>
          <cell r="M3341">
            <v>0.6</v>
          </cell>
          <cell r="N3341">
            <v>11.965022784</v>
          </cell>
          <cell r="O3341">
            <v>172.2963280896</v>
          </cell>
        </row>
        <row r="3342">
          <cell r="A3342" t="str">
            <v>Y1-0275G</v>
          </cell>
          <cell r="B3342" t="str">
            <v>28gg, 30D, SJ, Santec</v>
          </cell>
          <cell r="C3342" t="str">
            <v>28</v>
          </cell>
          <cell r="D3342" t="str">
            <v>40</v>
          </cell>
          <cell r="E3342" t="str">
            <v>Ne</v>
          </cell>
          <cell r="F3342">
            <v>40</v>
          </cell>
          <cell r="G3342" t="str">
            <v xml:space="preserve">1/40Ne RS Dyed Cotton (MORELLO CHERRY MSNL 32651A- Y2140)  </v>
          </cell>
          <cell r="H3342">
            <v>50</v>
          </cell>
          <cell r="I3342">
            <v>2.4</v>
          </cell>
          <cell r="J3342">
            <v>2640</v>
          </cell>
          <cell r="K3342">
            <v>82</v>
          </cell>
          <cell r="L3342">
            <v>26</v>
          </cell>
          <cell r="M3342">
            <v>0.6</v>
          </cell>
          <cell r="N3342">
            <v>11.965022784</v>
          </cell>
          <cell r="O3342">
            <v>172.2963280896</v>
          </cell>
        </row>
        <row r="3343">
          <cell r="A3343" t="str">
            <v>Y1-0276A</v>
          </cell>
          <cell r="B3343" t="str">
            <v>28gg, 30D, SJ, Santec</v>
          </cell>
          <cell r="C3343" t="str">
            <v>28</v>
          </cell>
          <cell r="D3343" t="str">
            <v>40</v>
          </cell>
          <cell r="E3343" t="str">
            <v>Ne</v>
          </cell>
          <cell r="F3343">
            <v>40</v>
          </cell>
          <cell r="G3343" t="str">
            <v>1/40Ne RS Dyed Cotton (Blue Celio 757 - Y1357)</v>
          </cell>
          <cell r="H3343">
            <v>74</v>
          </cell>
          <cell r="I3343">
            <v>2.4</v>
          </cell>
          <cell r="J3343">
            <v>2640</v>
          </cell>
          <cell r="K3343">
            <v>84</v>
          </cell>
          <cell r="L3343">
            <v>26</v>
          </cell>
          <cell r="M3343">
            <v>0.6</v>
          </cell>
          <cell r="N3343">
            <v>12.256852608000001</v>
          </cell>
          <cell r="O3343">
            <v>176.4986775552</v>
          </cell>
        </row>
        <row r="3344">
          <cell r="A3344" t="str">
            <v>Y1-0276A</v>
          </cell>
          <cell r="B3344" t="str">
            <v>28gg, 30D, SJ, Santec</v>
          </cell>
          <cell r="C3344" t="str">
            <v>28</v>
          </cell>
          <cell r="D3344" t="str">
            <v>40</v>
          </cell>
          <cell r="E3344" t="str">
            <v>Ne</v>
          </cell>
          <cell r="F3344">
            <v>40</v>
          </cell>
          <cell r="G3344" t="str">
            <v>1/40Ne RS Dyed Cotton (Blue Celio 757 - Y1357)</v>
          </cell>
          <cell r="H3344">
            <v>74</v>
          </cell>
          <cell r="I3344">
            <v>2.4</v>
          </cell>
          <cell r="J3344">
            <v>2640</v>
          </cell>
          <cell r="K3344">
            <v>84</v>
          </cell>
          <cell r="L3344">
            <v>26</v>
          </cell>
          <cell r="M3344">
            <v>0.6</v>
          </cell>
          <cell r="N3344">
            <v>12.256852608000001</v>
          </cell>
          <cell r="O3344">
            <v>176.4986775552</v>
          </cell>
        </row>
        <row r="3345">
          <cell r="A3345" t="str">
            <v>Y1-0277A</v>
          </cell>
          <cell r="B3345" t="str">
            <v>28gg, 30D, SJ, Santec</v>
          </cell>
          <cell r="C3345" t="str">
            <v>28</v>
          </cell>
          <cell r="D3345" t="str">
            <v>40</v>
          </cell>
          <cell r="E3345" t="str">
            <v>Ne</v>
          </cell>
          <cell r="F3345">
            <v>40</v>
          </cell>
          <cell r="G3345" t="str">
            <v>1/40Ne RS Dyed Cotton (Blue Celio 757 - Y1357)</v>
          </cell>
          <cell r="H3345">
            <v>66</v>
          </cell>
          <cell r="I3345">
            <v>2.4</v>
          </cell>
          <cell r="J3345">
            <v>2640</v>
          </cell>
          <cell r="K3345">
            <v>62</v>
          </cell>
          <cell r="L3345">
            <v>26</v>
          </cell>
          <cell r="M3345">
            <v>0.6</v>
          </cell>
          <cell r="N3345">
            <v>9.0467245439999999</v>
          </cell>
          <cell r="O3345">
            <v>130.2728334336</v>
          </cell>
        </row>
        <row r="3346">
          <cell r="A3346" t="str">
            <v>Y1-0277A</v>
          </cell>
          <cell r="B3346" t="str">
            <v>28gg, 30D, SJ, Santec</v>
          </cell>
          <cell r="C3346" t="str">
            <v>28</v>
          </cell>
          <cell r="D3346" t="str">
            <v>40</v>
          </cell>
          <cell r="E3346" t="str">
            <v>Ne</v>
          </cell>
          <cell r="F3346">
            <v>40</v>
          </cell>
          <cell r="G3346" t="str">
            <v>1/40Ne RS Dyed Cotton (Blue Celio 757 - Y1357)</v>
          </cell>
          <cell r="H3346">
            <v>66</v>
          </cell>
          <cell r="I3346">
            <v>2.4</v>
          </cell>
          <cell r="J3346">
            <v>2640</v>
          </cell>
          <cell r="K3346">
            <v>62</v>
          </cell>
          <cell r="L3346">
            <v>26</v>
          </cell>
          <cell r="M3346">
            <v>0.6</v>
          </cell>
          <cell r="N3346">
            <v>9.0467245439999999</v>
          </cell>
          <cell r="O3346">
            <v>130.2728334336</v>
          </cell>
        </row>
        <row r="3347">
          <cell r="A3347" t="str">
            <v>Y1-0285A</v>
          </cell>
          <cell r="B3347" t="str">
            <v>28gg, 30D, SJ, Santec</v>
          </cell>
          <cell r="C3347" t="str">
            <v>28</v>
          </cell>
          <cell r="D3347" t="str">
            <v>30</v>
          </cell>
          <cell r="E3347" t="str">
            <v>Ne</v>
          </cell>
          <cell r="F3347">
            <v>30</v>
          </cell>
          <cell r="G3347" t="str">
            <v>1/30Ne RS Dyed Cotton (BLUE PROM - Y1648)</v>
          </cell>
          <cell r="H3347">
            <v>50</v>
          </cell>
          <cell r="I3347">
            <v>2.6</v>
          </cell>
          <cell r="J3347">
            <v>2640</v>
          </cell>
          <cell r="K3347">
            <v>80</v>
          </cell>
          <cell r="L3347">
            <v>26</v>
          </cell>
          <cell r="M3347">
            <v>0.6</v>
          </cell>
          <cell r="N3347">
            <v>16.861278720000001</v>
          </cell>
          <cell r="O3347">
            <v>242.80241356800002</v>
          </cell>
        </row>
        <row r="3348">
          <cell r="A3348" t="str">
            <v>Y1-0285A</v>
          </cell>
          <cell r="B3348" t="str">
            <v>28gg, 30D, SJ, Santec</v>
          </cell>
          <cell r="C3348" t="str">
            <v>28</v>
          </cell>
          <cell r="D3348" t="str">
            <v>30</v>
          </cell>
          <cell r="E3348" t="str">
            <v>Ne</v>
          </cell>
          <cell r="F3348">
            <v>30</v>
          </cell>
          <cell r="G3348" t="str">
            <v>1/30Ne RS Dyed Cotton (BLUE PROM - Y1648)</v>
          </cell>
          <cell r="H3348">
            <v>50</v>
          </cell>
          <cell r="I3348">
            <v>2.6</v>
          </cell>
          <cell r="J3348">
            <v>2640</v>
          </cell>
          <cell r="K3348">
            <v>80</v>
          </cell>
          <cell r="L3348">
            <v>26</v>
          </cell>
          <cell r="M3348">
            <v>0.6</v>
          </cell>
          <cell r="N3348">
            <v>16.861278720000001</v>
          </cell>
          <cell r="O3348">
            <v>242.80241356800002</v>
          </cell>
        </row>
        <row r="3349">
          <cell r="A3349" t="str">
            <v>Y1-0286A</v>
          </cell>
          <cell r="B3349" t="str">
            <v>28gg, 30D, SJ, Santec</v>
          </cell>
          <cell r="C3349" t="str">
            <v>28</v>
          </cell>
          <cell r="D3349" t="str">
            <v>30</v>
          </cell>
          <cell r="E3349" t="str">
            <v>Ne</v>
          </cell>
          <cell r="F3349">
            <v>30</v>
          </cell>
          <cell r="G3349" t="str">
            <v>1/30Ne RS Dyed Cotton (RED 31523A - Y1635)</v>
          </cell>
          <cell r="H3349">
            <v>11</v>
          </cell>
          <cell r="I3349">
            <v>2.8</v>
          </cell>
          <cell r="J3349">
            <v>2640</v>
          </cell>
          <cell r="K3349">
            <v>76</v>
          </cell>
          <cell r="L3349">
            <v>26</v>
          </cell>
          <cell r="M3349">
            <v>0.6</v>
          </cell>
          <cell r="N3349">
            <v>17.250385152</v>
          </cell>
          <cell r="O3349">
            <v>248.40554618879997</v>
          </cell>
        </row>
        <row r="3350">
          <cell r="A3350" t="str">
            <v>Y1-0286A</v>
          </cell>
          <cell r="B3350" t="str">
            <v>28gg, 30D, SJ, Santec</v>
          </cell>
          <cell r="C3350" t="str">
            <v>28</v>
          </cell>
          <cell r="D3350" t="str">
            <v>30</v>
          </cell>
          <cell r="E3350" t="str">
            <v>Ne</v>
          </cell>
          <cell r="F3350">
            <v>30</v>
          </cell>
          <cell r="G3350" t="str">
            <v>1/30Ne RS Dyed Cotton (RED 31523A - Y1635)</v>
          </cell>
          <cell r="H3350">
            <v>11</v>
          </cell>
          <cell r="I3350">
            <v>2.8</v>
          </cell>
          <cell r="J3350">
            <v>2640</v>
          </cell>
          <cell r="K3350">
            <v>76</v>
          </cell>
          <cell r="L3350">
            <v>26</v>
          </cell>
          <cell r="M3350">
            <v>0.6</v>
          </cell>
          <cell r="N3350">
            <v>17.250385152</v>
          </cell>
          <cell r="O3350">
            <v>248.40554618879997</v>
          </cell>
        </row>
        <row r="3351">
          <cell r="A3351" t="str">
            <v>Y1-0286A</v>
          </cell>
          <cell r="B3351" t="str">
            <v>28gg, 30D, SJ, Santec</v>
          </cell>
          <cell r="C3351" t="str">
            <v>28</v>
          </cell>
          <cell r="D3351" t="str">
            <v>30</v>
          </cell>
          <cell r="E3351" t="str">
            <v>Ne</v>
          </cell>
          <cell r="F3351">
            <v>30</v>
          </cell>
          <cell r="G3351" t="str">
            <v>1/30Ne RS Dyed Cotton (RED 31523A - Y1635)</v>
          </cell>
          <cell r="H3351">
            <v>11</v>
          </cell>
          <cell r="I3351">
            <v>2.8</v>
          </cell>
          <cell r="J3351">
            <v>2640</v>
          </cell>
          <cell r="K3351">
            <v>76</v>
          </cell>
          <cell r="L3351">
            <v>26</v>
          </cell>
          <cell r="M3351">
            <v>0.6</v>
          </cell>
          <cell r="N3351">
            <v>17.250385152</v>
          </cell>
          <cell r="O3351">
            <v>248.40554618879997</v>
          </cell>
        </row>
        <row r="3352">
          <cell r="A3352" t="str">
            <v>Y1-0295A</v>
          </cell>
          <cell r="B3352" t="str">
            <v>28gg, 30D, SJ, Santec</v>
          </cell>
          <cell r="C3352" t="str">
            <v>28</v>
          </cell>
          <cell r="D3352" t="str">
            <v>40</v>
          </cell>
          <cell r="E3352" t="str">
            <v>Ne</v>
          </cell>
          <cell r="F3352">
            <v>40</v>
          </cell>
          <cell r="G3352" t="str">
            <v>1/40Ne RS Dyed cotton (White, Y-0837)</v>
          </cell>
          <cell r="H3352">
            <v>69</v>
          </cell>
          <cell r="I3352">
            <v>2.4</v>
          </cell>
          <cell r="J3352">
            <v>2640</v>
          </cell>
          <cell r="K3352">
            <v>90</v>
          </cell>
          <cell r="L3352">
            <v>26</v>
          </cell>
          <cell r="M3352">
            <v>0.6</v>
          </cell>
          <cell r="N3352">
            <v>13.132342080000001</v>
          </cell>
          <cell r="O3352">
            <v>189.105725952</v>
          </cell>
        </row>
        <row r="3353">
          <cell r="A3353" t="str">
            <v>Y1-0295A</v>
          </cell>
          <cell r="B3353" t="str">
            <v>28gg, 30D, SJ, Santec</v>
          </cell>
          <cell r="C3353" t="str">
            <v>28</v>
          </cell>
          <cell r="D3353" t="str">
            <v>40</v>
          </cell>
          <cell r="E3353" t="str">
            <v>Ne</v>
          </cell>
          <cell r="F3353">
            <v>40</v>
          </cell>
          <cell r="G3353" t="str">
            <v>1/40Ne RS Dyed cotton (White, Y-0837)</v>
          </cell>
          <cell r="H3353">
            <v>69</v>
          </cell>
          <cell r="I3353">
            <v>2.4</v>
          </cell>
          <cell r="J3353">
            <v>2640</v>
          </cell>
          <cell r="K3353">
            <v>90</v>
          </cell>
          <cell r="L3353">
            <v>26</v>
          </cell>
          <cell r="M3353">
            <v>0.6</v>
          </cell>
          <cell r="N3353">
            <v>13.132342080000001</v>
          </cell>
          <cell r="O3353">
            <v>189.105725952</v>
          </cell>
        </row>
        <row r="3354">
          <cell r="A3354" t="str">
            <v>Y1-0321A</v>
          </cell>
          <cell r="B3354" t="str">
            <v>24gg, 30D, SJ, Santec</v>
          </cell>
          <cell r="C3354" t="str">
            <v>24</v>
          </cell>
          <cell r="D3354" t="str">
            <v>24</v>
          </cell>
          <cell r="E3354" t="str">
            <v>Ne</v>
          </cell>
          <cell r="F3354">
            <v>24</v>
          </cell>
          <cell r="G3354" t="str">
            <v>1/24Ne RS Dyed Cotton (BERY RED - Y1826)</v>
          </cell>
          <cell r="H3354">
            <v>12</v>
          </cell>
          <cell r="I3354">
            <v>3.1</v>
          </cell>
          <cell r="J3354">
            <v>2220</v>
          </cell>
          <cell r="K3354">
            <v>84</v>
          </cell>
          <cell r="L3354">
            <v>26</v>
          </cell>
          <cell r="M3354">
            <v>0.6</v>
          </cell>
          <cell r="N3354">
            <v>22.188462660000003</v>
          </cell>
          <cell r="O3354">
            <v>319.51386230400004</v>
          </cell>
        </row>
        <row r="3355">
          <cell r="A3355" t="str">
            <v>Y1-0321A</v>
          </cell>
          <cell r="B3355" t="str">
            <v>24gg, 30D, SJ, Santec</v>
          </cell>
          <cell r="C3355" t="str">
            <v>24</v>
          </cell>
          <cell r="D3355" t="str">
            <v>24</v>
          </cell>
          <cell r="E3355" t="str">
            <v>Ne</v>
          </cell>
          <cell r="F3355">
            <v>24</v>
          </cell>
          <cell r="G3355" t="str">
            <v>1/24Ne RS Dyed Cotton (BERY RED - Y1826)</v>
          </cell>
          <cell r="H3355">
            <v>12</v>
          </cell>
          <cell r="I3355">
            <v>3.1</v>
          </cell>
          <cell r="J3355">
            <v>2220</v>
          </cell>
          <cell r="K3355">
            <v>84</v>
          </cell>
          <cell r="L3355">
            <v>26</v>
          </cell>
          <cell r="M3355">
            <v>0.6</v>
          </cell>
          <cell r="N3355">
            <v>22.188462660000003</v>
          </cell>
          <cell r="O3355">
            <v>319.51386230400004</v>
          </cell>
        </row>
        <row r="3356">
          <cell r="A3356" t="str">
            <v>Y1-0321A</v>
          </cell>
          <cell r="B3356" t="str">
            <v>24gg, 30D, SJ, Santec</v>
          </cell>
          <cell r="C3356" t="str">
            <v>24</v>
          </cell>
          <cell r="D3356" t="str">
            <v>24</v>
          </cell>
          <cell r="E3356" t="str">
            <v>Ne</v>
          </cell>
          <cell r="F3356">
            <v>24</v>
          </cell>
          <cell r="G3356" t="str">
            <v>1/24Ne RS Dyed Cotton (BERY RED - Y1826)</v>
          </cell>
          <cell r="H3356">
            <v>12</v>
          </cell>
          <cell r="I3356">
            <v>3.1</v>
          </cell>
          <cell r="J3356">
            <v>2220</v>
          </cell>
          <cell r="K3356">
            <v>84</v>
          </cell>
          <cell r="L3356">
            <v>26</v>
          </cell>
          <cell r="M3356">
            <v>0.6</v>
          </cell>
          <cell r="N3356">
            <v>22.188462660000003</v>
          </cell>
          <cell r="O3356">
            <v>319.51386230400004</v>
          </cell>
        </row>
        <row r="3357">
          <cell r="A3357" t="str">
            <v>Y1-0321A</v>
          </cell>
          <cell r="B3357" t="str">
            <v>24gg, 30D, SJ, Santec</v>
          </cell>
          <cell r="C3357" t="str">
            <v>24</v>
          </cell>
          <cell r="D3357" t="str">
            <v>24</v>
          </cell>
          <cell r="E3357" t="str">
            <v>Ne</v>
          </cell>
          <cell r="F3357">
            <v>24</v>
          </cell>
          <cell r="G3357" t="str">
            <v>1/24Ne RS Dyed Cotton (BERY RED - Y1826)</v>
          </cell>
          <cell r="H3357">
            <v>12</v>
          </cell>
          <cell r="I3357">
            <v>3.1</v>
          </cell>
          <cell r="J3357">
            <v>2220</v>
          </cell>
          <cell r="K3357">
            <v>84</v>
          </cell>
          <cell r="L3357">
            <v>26</v>
          </cell>
          <cell r="M3357">
            <v>0.6</v>
          </cell>
          <cell r="N3357">
            <v>22.188462660000003</v>
          </cell>
          <cell r="O3357">
            <v>319.51386230400004</v>
          </cell>
        </row>
        <row r="3358">
          <cell r="A3358" t="str">
            <v>Y1-0321A</v>
          </cell>
          <cell r="B3358" t="str">
            <v>24gg, 30D, SJ, Santec</v>
          </cell>
          <cell r="C3358" t="str">
            <v>24</v>
          </cell>
          <cell r="D3358" t="str">
            <v>24</v>
          </cell>
          <cell r="E3358" t="str">
            <v>Ne</v>
          </cell>
          <cell r="F3358">
            <v>24</v>
          </cell>
          <cell r="G3358" t="str">
            <v>1/24Ne RS Dyed Cotton (BERY RED - Y1826)</v>
          </cell>
          <cell r="H3358">
            <v>12</v>
          </cell>
          <cell r="I3358">
            <v>3.1</v>
          </cell>
          <cell r="J3358">
            <v>2220</v>
          </cell>
          <cell r="K3358">
            <v>84</v>
          </cell>
          <cell r="L3358">
            <v>26</v>
          </cell>
          <cell r="M3358">
            <v>0.6</v>
          </cell>
          <cell r="N3358">
            <v>22.188462660000003</v>
          </cell>
          <cell r="O3358">
            <v>319.51386230400004</v>
          </cell>
        </row>
        <row r="3359">
          <cell r="A3359" t="str">
            <v>Y1-0321A</v>
          </cell>
          <cell r="B3359" t="str">
            <v>24gg, 30D, SJ, Santec</v>
          </cell>
          <cell r="C3359" t="str">
            <v>24</v>
          </cell>
          <cell r="D3359" t="str">
            <v>24</v>
          </cell>
          <cell r="E3359" t="str">
            <v>Ne</v>
          </cell>
          <cell r="F3359">
            <v>24</v>
          </cell>
          <cell r="G3359" t="str">
            <v>1/24Ne RS Dyed Cotton (BERY RED - Y1826)</v>
          </cell>
          <cell r="H3359">
            <v>12</v>
          </cell>
          <cell r="I3359">
            <v>3.1</v>
          </cell>
          <cell r="J3359">
            <v>2220</v>
          </cell>
          <cell r="K3359">
            <v>84</v>
          </cell>
          <cell r="L3359">
            <v>26</v>
          </cell>
          <cell r="M3359">
            <v>0.6</v>
          </cell>
          <cell r="N3359">
            <v>22.188462660000003</v>
          </cell>
          <cell r="O3359">
            <v>319.51386230400004</v>
          </cell>
        </row>
        <row r="3360">
          <cell r="A3360" t="str">
            <v>Y1-0335A</v>
          </cell>
          <cell r="B3360" t="str">
            <v>28gg, 30D, SJ, Santec</v>
          </cell>
          <cell r="C3360" t="str">
            <v>28</v>
          </cell>
          <cell r="D3360" t="str">
            <v>40</v>
          </cell>
          <cell r="E3360" t="str">
            <v>Ne</v>
          </cell>
          <cell r="F3360">
            <v>40</v>
          </cell>
          <cell r="G3360" t="str">
            <v>1/40Ne RS Dyed Cotton (RED PD533 - Y1890)</v>
          </cell>
          <cell r="H3360">
            <v>50</v>
          </cell>
          <cell r="I3360">
            <v>2.4</v>
          </cell>
          <cell r="J3360">
            <v>2640</v>
          </cell>
          <cell r="K3360">
            <v>88</v>
          </cell>
          <cell r="L3360">
            <v>26</v>
          </cell>
          <cell r="M3360">
            <v>0.6</v>
          </cell>
          <cell r="N3360">
            <v>12.840512256</v>
          </cell>
          <cell r="O3360">
            <v>184.90337648639999</v>
          </cell>
        </row>
        <row r="3361">
          <cell r="A3361" t="str">
            <v>Y1-0335A</v>
          </cell>
          <cell r="B3361" t="str">
            <v>28gg, 30D, SJ, Santec</v>
          </cell>
          <cell r="C3361" t="str">
            <v>28</v>
          </cell>
          <cell r="D3361" t="str">
            <v>40</v>
          </cell>
          <cell r="E3361" t="str">
            <v>Ne</v>
          </cell>
          <cell r="F3361">
            <v>40</v>
          </cell>
          <cell r="G3361" t="str">
            <v>1/40Ne RS Dyed Cotton (RED PD533 - Y1890)</v>
          </cell>
          <cell r="H3361">
            <v>50</v>
          </cell>
          <cell r="I3361">
            <v>2.4</v>
          </cell>
          <cell r="J3361">
            <v>2640</v>
          </cell>
          <cell r="K3361">
            <v>88</v>
          </cell>
          <cell r="L3361">
            <v>26</v>
          </cell>
          <cell r="M3361">
            <v>0.6</v>
          </cell>
          <cell r="N3361">
            <v>12.840512256</v>
          </cell>
          <cell r="O3361">
            <v>184.90337648639999</v>
          </cell>
        </row>
        <row r="3362">
          <cell r="A3362" t="str">
            <v>Y1-0335B</v>
          </cell>
          <cell r="B3362" t="str">
            <v>28gg, 30D, SJ, Santec</v>
          </cell>
          <cell r="C3362" t="str">
            <v>28</v>
          </cell>
          <cell r="D3362" t="str">
            <v>40</v>
          </cell>
          <cell r="E3362" t="str">
            <v>Ne</v>
          </cell>
          <cell r="F3362">
            <v>40</v>
          </cell>
          <cell r="G3362" t="str">
            <v>1/40Ne RS Dyed Cotton (NAVY PD496 - Y1871)</v>
          </cell>
          <cell r="H3362">
            <v>50</v>
          </cell>
          <cell r="I3362">
            <v>2.4</v>
          </cell>
          <cell r="J3362">
            <v>2640</v>
          </cell>
          <cell r="K3362">
            <v>88</v>
          </cell>
          <cell r="L3362">
            <v>26</v>
          </cell>
          <cell r="M3362">
            <v>0.6</v>
          </cell>
          <cell r="N3362">
            <v>12.840512256</v>
          </cell>
          <cell r="O3362">
            <v>184.90337648639999</v>
          </cell>
        </row>
        <row r="3363">
          <cell r="A3363" t="str">
            <v>Y1-0335B</v>
          </cell>
          <cell r="B3363" t="str">
            <v>28gg, 30D, SJ, Santec</v>
          </cell>
          <cell r="C3363" t="str">
            <v>28</v>
          </cell>
          <cell r="D3363" t="str">
            <v>40</v>
          </cell>
          <cell r="E3363" t="str">
            <v>Ne</v>
          </cell>
          <cell r="F3363">
            <v>40</v>
          </cell>
          <cell r="G3363" t="str">
            <v>1/40Ne RS Dyed Cotton (NAVY PD496 - Y1871)</v>
          </cell>
          <cell r="H3363">
            <v>50</v>
          </cell>
          <cell r="I3363">
            <v>2.4</v>
          </cell>
          <cell r="J3363">
            <v>2640</v>
          </cell>
          <cell r="K3363">
            <v>88</v>
          </cell>
          <cell r="L3363">
            <v>26</v>
          </cell>
          <cell r="M3363">
            <v>0.6</v>
          </cell>
          <cell r="N3363">
            <v>12.840512256</v>
          </cell>
          <cell r="O3363">
            <v>184.90337648639999</v>
          </cell>
        </row>
        <row r="3364">
          <cell r="A3364" t="str">
            <v>Y1-0335C</v>
          </cell>
          <cell r="B3364" t="str">
            <v>28gg, 30D, SJ, Santec</v>
          </cell>
          <cell r="C3364" t="str">
            <v>28</v>
          </cell>
          <cell r="D3364" t="str">
            <v>40</v>
          </cell>
          <cell r="E3364" t="str">
            <v>Ne</v>
          </cell>
          <cell r="F3364">
            <v>40</v>
          </cell>
          <cell r="G3364" t="str">
            <v xml:space="preserve">1/40Ne RS Dyed Cotton (Sea Green MSCC 23235A - Y2446)       </v>
          </cell>
          <cell r="H3364">
            <v>50</v>
          </cell>
          <cell r="I3364">
            <v>2.4</v>
          </cell>
          <cell r="J3364">
            <v>2640</v>
          </cell>
          <cell r="K3364">
            <v>88</v>
          </cell>
          <cell r="L3364">
            <v>26</v>
          </cell>
          <cell r="M3364">
            <v>0.6</v>
          </cell>
          <cell r="N3364">
            <v>12.840512256</v>
          </cell>
          <cell r="O3364">
            <v>184.90337648639999</v>
          </cell>
        </row>
        <row r="3365">
          <cell r="A3365" t="str">
            <v>Y1-0335C</v>
          </cell>
          <cell r="B3365" t="str">
            <v>28gg, 30D, SJ, Santec</v>
          </cell>
          <cell r="C3365" t="str">
            <v>28</v>
          </cell>
          <cell r="D3365" t="str">
            <v>40</v>
          </cell>
          <cell r="E3365" t="str">
            <v>Ne</v>
          </cell>
          <cell r="F3365">
            <v>40</v>
          </cell>
          <cell r="G3365" t="str">
            <v xml:space="preserve">1/40Ne RS Dyed Cotton (Sea Green MSCC 23235A - Y2446)       </v>
          </cell>
          <cell r="H3365">
            <v>50</v>
          </cell>
          <cell r="I3365">
            <v>2.4</v>
          </cell>
          <cell r="J3365">
            <v>2640</v>
          </cell>
          <cell r="K3365">
            <v>88</v>
          </cell>
          <cell r="L3365">
            <v>26</v>
          </cell>
          <cell r="M3365">
            <v>0.6</v>
          </cell>
          <cell r="N3365">
            <v>12.840512256</v>
          </cell>
          <cell r="O3365">
            <v>184.90337648639999</v>
          </cell>
        </row>
        <row r="3366">
          <cell r="A3366" t="str">
            <v>Y1-0335D</v>
          </cell>
          <cell r="B3366" t="str">
            <v>28gg, 30D, SJ, Santec</v>
          </cell>
          <cell r="C3366" t="str">
            <v>28</v>
          </cell>
          <cell r="D3366" t="str">
            <v>40</v>
          </cell>
          <cell r="E3366" t="str">
            <v>Ne</v>
          </cell>
          <cell r="F3366">
            <v>40</v>
          </cell>
          <cell r="G3366" t="str">
            <v>1/40Ne RS Dyed Cotton (NAVY PD482 - Y1474)</v>
          </cell>
          <cell r="H3366">
            <v>50</v>
          </cell>
          <cell r="I3366">
            <v>2.4</v>
          </cell>
          <cell r="J3366">
            <v>2640</v>
          </cell>
          <cell r="K3366">
            <v>88</v>
          </cell>
          <cell r="L3366">
            <v>26</v>
          </cell>
          <cell r="M3366">
            <v>0.6</v>
          </cell>
          <cell r="N3366">
            <v>12.840512256</v>
          </cell>
          <cell r="O3366">
            <v>184.90337648639999</v>
          </cell>
        </row>
        <row r="3367">
          <cell r="A3367" t="str">
            <v>Y1-0335D</v>
          </cell>
          <cell r="B3367" t="str">
            <v>28gg, 30D, SJ, Santec</v>
          </cell>
          <cell r="C3367" t="str">
            <v>28</v>
          </cell>
          <cell r="D3367" t="str">
            <v>40</v>
          </cell>
          <cell r="E3367" t="str">
            <v>Ne</v>
          </cell>
          <cell r="F3367">
            <v>40</v>
          </cell>
          <cell r="G3367" t="str">
            <v>1/40Ne RS Dyed Cotton (NAVY PD482 - Y1474)</v>
          </cell>
          <cell r="H3367">
            <v>50</v>
          </cell>
          <cell r="I3367">
            <v>2.4</v>
          </cell>
          <cell r="J3367">
            <v>2640</v>
          </cell>
          <cell r="K3367">
            <v>88</v>
          </cell>
          <cell r="L3367">
            <v>26</v>
          </cell>
          <cell r="M3367">
            <v>0.6</v>
          </cell>
          <cell r="N3367">
            <v>12.840512256</v>
          </cell>
          <cell r="O3367">
            <v>184.90337648639999</v>
          </cell>
        </row>
        <row r="3368">
          <cell r="A3368" t="str">
            <v>Y1-0335E</v>
          </cell>
          <cell r="B3368" t="str">
            <v>28gg, 30D, SJ, Santec</v>
          </cell>
          <cell r="C3368" t="str">
            <v>28</v>
          </cell>
          <cell r="D3368" t="str">
            <v>40</v>
          </cell>
          <cell r="E3368" t="str">
            <v>Ne</v>
          </cell>
          <cell r="F3368">
            <v>40</v>
          </cell>
          <cell r="G3368" t="str">
            <v>1/40Ne RS Dyed Cotton (TURQ PD 741 - Y3028)</v>
          </cell>
          <cell r="H3368">
            <v>50</v>
          </cell>
          <cell r="I3368">
            <v>2.4</v>
          </cell>
          <cell r="J3368">
            <v>2640</v>
          </cell>
          <cell r="K3368">
            <v>88</v>
          </cell>
          <cell r="L3368">
            <v>26</v>
          </cell>
          <cell r="M3368">
            <v>0.6</v>
          </cell>
          <cell r="N3368">
            <v>12.840512256</v>
          </cell>
          <cell r="O3368">
            <v>184.90337648639999</v>
          </cell>
        </row>
        <row r="3369">
          <cell r="A3369" t="str">
            <v>Y1-0335E</v>
          </cell>
          <cell r="B3369" t="str">
            <v>28gg, 30D, SJ, Santec</v>
          </cell>
          <cell r="C3369" t="str">
            <v>28</v>
          </cell>
          <cell r="D3369" t="str">
            <v>40</v>
          </cell>
          <cell r="E3369" t="str">
            <v>Ne</v>
          </cell>
          <cell r="F3369">
            <v>40</v>
          </cell>
          <cell r="G3369" t="str">
            <v>1/40Ne RS Dyed Cotton (TURQ PD 741 - Y3028)</v>
          </cell>
          <cell r="H3369">
            <v>50</v>
          </cell>
          <cell r="I3369">
            <v>2.4</v>
          </cell>
          <cell r="J3369">
            <v>2640</v>
          </cell>
          <cell r="K3369">
            <v>88</v>
          </cell>
          <cell r="L3369">
            <v>26</v>
          </cell>
          <cell r="M3369">
            <v>0.6</v>
          </cell>
          <cell r="N3369">
            <v>12.840512256</v>
          </cell>
          <cell r="O3369">
            <v>184.90337648639999</v>
          </cell>
        </row>
        <row r="3370">
          <cell r="A3370" t="str">
            <v>Y1-0335F</v>
          </cell>
          <cell r="B3370" t="str">
            <v>28gg, 30D, SJ, Santec</v>
          </cell>
          <cell r="C3370" t="str">
            <v>28</v>
          </cell>
          <cell r="D3370" t="str">
            <v>40</v>
          </cell>
          <cell r="E3370" t="str">
            <v>Ne</v>
          </cell>
          <cell r="F3370">
            <v>40</v>
          </cell>
          <cell r="G3370" t="str">
            <v>1/40Ne RS Dyed Cotton ( MIDNIGHT - Y3281)</v>
          </cell>
          <cell r="H3370">
            <v>50</v>
          </cell>
          <cell r="I3370">
            <v>2.4</v>
          </cell>
          <cell r="J3370">
            <v>2640</v>
          </cell>
          <cell r="K3370">
            <v>88</v>
          </cell>
          <cell r="L3370">
            <v>26</v>
          </cell>
          <cell r="M3370">
            <v>0.6</v>
          </cell>
          <cell r="N3370">
            <v>12.840512256</v>
          </cell>
          <cell r="O3370">
            <v>184.90337648639999</v>
          </cell>
        </row>
        <row r="3371">
          <cell r="A3371" t="str">
            <v>Y1-0335F</v>
          </cell>
          <cell r="B3371" t="str">
            <v>28gg, 30D, SJ, Santec</v>
          </cell>
          <cell r="C3371" t="str">
            <v>28</v>
          </cell>
          <cell r="D3371" t="str">
            <v>40</v>
          </cell>
          <cell r="E3371" t="str">
            <v>Ne</v>
          </cell>
          <cell r="F3371">
            <v>40</v>
          </cell>
          <cell r="G3371" t="str">
            <v>1/40Ne RS Dyed Cotton ( MIDNIGHT - Y3281)</v>
          </cell>
          <cell r="H3371">
            <v>50</v>
          </cell>
          <cell r="I3371">
            <v>2.4</v>
          </cell>
          <cell r="J3371">
            <v>2640</v>
          </cell>
          <cell r="K3371">
            <v>88</v>
          </cell>
          <cell r="L3371">
            <v>26</v>
          </cell>
          <cell r="M3371">
            <v>0.6</v>
          </cell>
          <cell r="N3371">
            <v>12.840512256</v>
          </cell>
          <cell r="O3371">
            <v>184.90337648639999</v>
          </cell>
        </row>
        <row r="3372">
          <cell r="A3372" t="str">
            <v>Y1-0335G</v>
          </cell>
          <cell r="B3372" t="str">
            <v>28gg, 30D, SJ, Santec</v>
          </cell>
          <cell r="C3372" t="str">
            <v>28</v>
          </cell>
          <cell r="D3372" t="str">
            <v>40</v>
          </cell>
          <cell r="E3372" t="str">
            <v>Ne</v>
          </cell>
          <cell r="F3372">
            <v>40</v>
          </cell>
          <cell r="G3372" t="str">
            <v>1/40Ne RS Dyed Cotton (FUCHSIA - Y3282)</v>
          </cell>
          <cell r="H3372">
            <v>50</v>
          </cell>
          <cell r="I3372">
            <v>2.4</v>
          </cell>
          <cell r="J3372">
            <v>2640</v>
          </cell>
          <cell r="K3372">
            <v>88</v>
          </cell>
          <cell r="L3372">
            <v>26</v>
          </cell>
          <cell r="M3372">
            <v>0.6</v>
          </cell>
          <cell r="N3372">
            <v>12.840512256</v>
          </cell>
          <cell r="O3372">
            <v>184.90337648639999</v>
          </cell>
        </row>
        <row r="3373">
          <cell r="A3373" t="str">
            <v>Y1-0335G</v>
          </cell>
          <cell r="B3373" t="str">
            <v>28gg, 30D, SJ, Santec</v>
          </cell>
          <cell r="C3373" t="str">
            <v>28</v>
          </cell>
          <cell r="D3373" t="str">
            <v>40</v>
          </cell>
          <cell r="E3373" t="str">
            <v>Ne</v>
          </cell>
          <cell r="F3373">
            <v>40</v>
          </cell>
          <cell r="G3373" t="str">
            <v>1/40Ne RS Dyed Cotton (FUCHSIA - Y3282)</v>
          </cell>
          <cell r="H3373">
            <v>50</v>
          </cell>
          <cell r="I3373">
            <v>2.4</v>
          </cell>
          <cell r="J3373">
            <v>2640</v>
          </cell>
          <cell r="K3373">
            <v>88</v>
          </cell>
          <cell r="L3373">
            <v>26</v>
          </cell>
          <cell r="M3373">
            <v>0.6</v>
          </cell>
          <cell r="N3373">
            <v>12.840512256</v>
          </cell>
          <cell r="O3373">
            <v>184.90337648639999</v>
          </cell>
        </row>
        <row r="3374">
          <cell r="A3374" t="str">
            <v>Y1-0342A</v>
          </cell>
          <cell r="B3374" t="str">
            <v>24gg, 30D, SJ, Santec</v>
          </cell>
          <cell r="C3374" t="str">
            <v>24</v>
          </cell>
          <cell r="D3374" t="str">
            <v>40</v>
          </cell>
          <cell r="E3374" t="str">
            <v>Nm</v>
          </cell>
          <cell r="F3374">
            <v>24</v>
          </cell>
          <cell r="G3374" t="str">
            <v>1/40Nm RS Dyed Viscose (WHITE MSCI10001A - Y2022)</v>
          </cell>
          <cell r="H3374">
            <v>50</v>
          </cell>
          <cell r="I3374">
            <v>2.65</v>
          </cell>
          <cell r="J3374">
            <v>2220</v>
          </cell>
          <cell r="K3374">
            <v>90</v>
          </cell>
          <cell r="L3374">
            <v>26</v>
          </cell>
          <cell r="M3374">
            <v>0.6</v>
          </cell>
          <cell r="N3374">
            <v>20.322382274999995</v>
          </cell>
          <cell r="O3374">
            <v>292.64230475999989</v>
          </cell>
        </row>
        <row r="3375">
          <cell r="A3375" t="str">
            <v>Y1-0342A</v>
          </cell>
          <cell r="B3375" t="str">
            <v>24gg, 30D, SJ, Santec</v>
          </cell>
          <cell r="C3375" t="str">
            <v>24</v>
          </cell>
          <cell r="D3375" t="str">
            <v>40</v>
          </cell>
          <cell r="E3375" t="str">
            <v>Nm</v>
          </cell>
          <cell r="F3375">
            <v>24</v>
          </cell>
          <cell r="G3375" t="str">
            <v>1/40Nm RS Dyed Viscose (WHITE MSCI10001A - Y2022)</v>
          </cell>
          <cell r="H3375">
            <v>50</v>
          </cell>
          <cell r="I3375">
            <v>2.65</v>
          </cell>
          <cell r="J3375">
            <v>2220</v>
          </cell>
          <cell r="K3375">
            <v>90</v>
          </cell>
          <cell r="L3375">
            <v>26</v>
          </cell>
          <cell r="M3375">
            <v>0.6</v>
          </cell>
          <cell r="N3375">
            <v>20.322382274999995</v>
          </cell>
          <cell r="O3375">
            <v>292.64230475999989</v>
          </cell>
        </row>
        <row r="3376">
          <cell r="A3376" t="str">
            <v>Y1-0352A</v>
          </cell>
          <cell r="B3376" t="str">
            <v>28gg, 30D, SJ, Santec</v>
          </cell>
          <cell r="C3376" t="str">
            <v>28</v>
          </cell>
          <cell r="D3376" t="str">
            <v>30</v>
          </cell>
          <cell r="E3376" t="str">
            <v>Ne</v>
          </cell>
          <cell r="F3376">
            <v>30</v>
          </cell>
          <cell r="G3376" t="str">
            <v>1/30Ne Rs Dyed Cotton (RED 31523A - Y1916)</v>
          </cell>
          <cell r="H3376">
            <v>7</v>
          </cell>
          <cell r="I3376">
            <v>2.8</v>
          </cell>
          <cell r="J3376">
            <v>2640</v>
          </cell>
          <cell r="K3376">
            <v>81</v>
          </cell>
          <cell r="L3376">
            <v>26</v>
          </cell>
          <cell r="M3376">
            <v>0.6</v>
          </cell>
          <cell r="N3376">
            <v>18.385278912</v>
          </cell>
          <cell r="O3376">
            <v>264.74801633280003</v>
          </cell>
        </row>
        <row r="3377">
          <cell r="A3377" t="str">
            <v>Y1-0352A</v>
          </cell>
          <cell r="B3377" t="str">
            <v>28gg, 30D, SJ, Santec</v>
          </cell>
          <cell r="C3377" t="str">
            <v>28</v>
          </cell>
          <cell r="D3377" t="str">
            <v>30</v>
          </cell>
          <cell r="E3377" t="str">
            <v>Ne</v>
          </cell>
          <cell r="F3377">
            <v>30</v>
          </cell>
          <cell r="G3377" t="str">
            <v>1/30Ne Rs Dyed Cotton (RED 31523A - Y1916)</v>
          </cell>
          <cell r="H3377">
            <v>7</v>
          </cell>
          <cell r="I3377">
            <v>2.8</v>
          </cell>
          <cell r="J3377">
            <v>2640</v>
          </cell>
          <cell r="K3377">
            <v>81</v>
          </cell>
          <cell r="L3377">
            <v>26</v>
          </cell>
          <cell r="M3377">
            <v>0.6</v>
          </cell>
          <cell r="N3377">
            <v>18.385278912</v>
          </cell>
          <cell r="O3377">
            <v>264.74801633280003</v>
          </cell>
        </row>
        <row r="3378">
          <cell r="A3378" t="str">
            <v>Y1-0352A</v>
          </cell>
          <cell r="B3378" t="str">
            <v>28gg, 30D, SJ, Santec</v>
          </cell>
          <cell r="C3378" t="str">
            <v>28</v>
          </cell>
          <cell r="D3378" t="str">
            <v>30</v>
          </cell>
          <cell r="E3378" t="str">
            <v>Ne</v>
          </cell>
          <cell r="F3378">
            <v>30</v>
          </cell>
          <cell r="G3378" t="str">
            <v>1/30Ne Rs Dyed Cotton (RED 31523A - Y1916)</v>
          </cell>
          <cell r="H3378">
            <v>7</v>
          </cell>
          <cell r="I3378">
            <v>2.8</v>
          </cell>
          <cell r="J3378">
            <v>2640</v>
          </cell>
          <cell r="K3378">
            <v>81</v>
          </cell>
          <cell r="L3378">
            <v>26</v>
          </cell>
          <cell r="M3378">
            <v>0.6</v>
          </cell>
          <cell r="N3378">
            <v>18.385278912</v>
          </cell>
          <cell r="O3378">
            <v>264.74801633280003</v>
          </cell>
        </row>
        <row r="3379">
          <cell r="A3379" t="str">
            <v>Y1-0352A</v>
          </cell>
          <cell r="B3379" t="str">
            <v>28gg, 30D, SJ, Santec</v>
          </cell>
          <cell r="C3379" t="str">
            <v>28</v>
          </cell>
          <cell r="D3379" t="str">
            <v>30</v>
          </cell>
          <cell r="E3379" t="str">
            <v>Ne</v>
          </cell>
          <cell r="F3379">
            <v>30</v>
          </cell>
          <cell r="G3379" t="str">
            <v>1/30Ne Rs Dyed Cotton (RED 31523A - Y1916)</v>
          </cell>
          <cell r="H3379">
            <v>7</v>
          </cell>
          <cell r="I3379">
            <v>2.8</v>
          </cell>
          <cell r="J3379">
            <v>2640</v>
          </cell>
          <cell r="K3379">
            <v>81</v>
          </cell>
          <cell r="L3379">
            <v>26</v>
          </cell>
          <cell r="M3379">
            <v>0.6</v>
          </cell>
          <cell r="N3379">
            <v>18.385278912</v>
          </cell>
          <cell r="O3379">
            <v>264.74801633280003</v>
          </cell>
        </row>
        <row r="3380">
          <cell r="A3380" t="str">
            <v>Y1-0353A</v>
          </cell>
          <cell r="B3380" t="str">
            <v>28gg, 30D, SJ, Santec</v>
          </cell>
          <cell r="C3380" t="str">
            <v>28</v>
          </cell>
          <cell r="D3380" t="str">
            <v>30</v>
          </cell>
          <cell r="E3380" t="str">
            <v>Ne</v>
          </cell>
          <cell r="F3380">
            <v>30</v>
          </cell>
          <cell r="G3380" t="str">
            <v>1/30Ne RS Dyed Cotton (DARK BLUE 63003A - Y1917)</v>
          </cell>
          <cell r="H3380">
            <v>16</v>
          </cell>
          <cell r="I3380">
            <v>2.8</v>
          </cell>
          <cell r="J3380">
            <v>2640</v>
          </cell>
          <cell r="K3380">
            <v>90</v>
          </cell>
          <cell r="L3380">
            <v>26</v>
          </cell>
          <cell r="M3380">
            <v>0.6</v>
          </cell>
          <cell r="N3380">
            <v>20.428087680000001</v>
          </cell>
          <cell r="O3380">
            <v>294.16446259200001</v>
          </cell>
        </row>
        <row r="3381">
          <cell r="A3381" t="str">
            <v>Y1-0353A</v>
          </cell>
          <cell r="B3381" t="str">
            <v>28gg, 30D, SJ, Santec</v>
          </cell>
          <cell r="C3381" t="str">
            <v>28</v>
          </cell>
          <cell r="D3381" t="str">
            <v>30</v>
          </cell>
          <cell r="E3381" t="str">
            <v>Ne</v>
          </cell>
          <cell r="F3381">
            <v>30</v>
          </cell>
          <cell r="G3381" t="str">
            <v>1/30Ne RS Dyed Cotton (DARK BLUE 63003A - Y1917)</v>
          </cell>
          <cell r="H3381">
            <v>16</v>
          </cell>
          <cell r="I3381">
            <v>2.8</v>
          </cell>
          <cell r="J3381">
            <v>2640</v>
          </cell>
          <cell r="K3381">
            <v>90</v>
          </cell>
          <cell r="L3381">
            <v>26</v>
          </cell>
          <cell r="M3381">
            <v>0.6</v>
          </cell>
          <cell r="N3381">
            <v>20.428087680000001</v>
          </cell>
          <cell r="O3381">
            <v>294.16446259200001</v>
          </cell>
        </row>
        <row r="3382">
          <cell r="A3382" t="str">
            <v>Y1-0353A</v>
          </cell>
          <cell r="B3382" t="str">
            <v>28gg, 30D, SJ, Santec</v>
          </cell>
          <cell r="C3382" t="str">
            <v>28</v>
          </cell>
          <cell r="D3382" t="str">
            <v>30</v>
          </cell>
          <cell r="E3382" t="str">
            <v>Ne</v>
          </cell>
          <cell r="F3382">
            <v>30</v>
          </cell>
          <cell r="G3382" t="str">
            <v>1/30Ne RS Dyed Cotton (DARK BLUE 63003A - Y1917)</v>
          </cell>
          <cell r="H3382">
            <v>16</v>
          </cell>
          <cell r="I3382">
            <v>2.8</v>
          </cell>
          <cell r="J3382">
            <v>2640</v>
          </cell>
          <cell r="K3382">
            <v>90</v>
          </cell>
          <cell r="L3382">
            <v>26</v>
          </cell>
          <cell r="M3382">
            <v>0.6</v>
          </cell>
          <cell r="N3382">
            <v>20.428087680000001</v>
          </cell>
          <cell r="O3382">
            <v>294.16446259200001</v>
          </cell>
        </row>
        <row r="3383">
          <cell r="A3383" t="str">
            <v>Y1-0353A</v>
          </cell>
          <cell r="B3383" t="str">
            <v>28gg, 30D, SJ, Santec</v>
          </cell>
          <cell r="C3383" t="str">
            <v>28</v>
          </cell>
          <cell r="D3383" t="str">
            <v>30</v>
          </cell>
          <cell r="E3383" t="str">
            <v>Ne</v>
          </cell>
          <cell r="F3383">
            <v>30</v>
          </cell>
          <cell r="G3383" t="str">
            <v>1/30Ne RS Dyed Cotton (DARK BLUE 63003A - Y1917)</v>
          </cell>
          <cell r="H3383">
            <v>16</v>
          </cell>
          <cell r="I3383">
            <v>2.8</v>
          </cell>
          <cell r="J3383">
            <v>2640</v>
          </cell>
          <cell r="K3383">
            <v>90</v>
          </cell>
          <cell r="L3383">
            <v>26</v>
          </cell>
          <cell r="M3383">
            <v>0.6</v>
          </cell>
          <cell r="N3383">
            <v>20.428087680000001</v>
          </cell>
          <cell r="O3383">
            <v>294.16446259200001</v>
          </cell>
        </row>
        <row r="3384">
          <cell r="A3384" t="str">
            <v>Y1-0353A</v>
          </cell>
          <cell r="B3384" t="str">
            <v>28gg, 30D, SJ, Santec</v>
          </cell>
          <cell r="C3384" t="str">
            <v>28</v>
          </cell>
          <cell r="D3384" t="str">
            <v>30</v>
          </cell>
          <cell r="E3384" t="str">
            <v>Ne</v>
          </cell>
          <cell r="F3384">
            <v>30</v>
          </cell>
          <cell r="G3384" t="str">
            <v>1/30Ne RS Dyed Cotton (DARK BLUE 63003A - Y1917)</v>
          </cell>
          <cell r="H3384">
            <v>16</v>
          </cell>
          <cell r="I3384">
            <v>2.8</v>
          </cell>
          <cell r="J3384">
            <v>2640</v>
          </cell>
          <cell r="K3384">
            <v>90</v>
          </cell>
          <cell r="L3384">
            <v>26</v>
          </cell>
          <cell r="M3384">
            <v>0.6</v>
          </cell>
          <cell r="N3384">
            <v>20.428087680000001</v>
          </cell>
          <cell r="O3384">
            <v>294.16446259200001</v>
          </cell>
        </row>
        <row r="3385">
          <cell r="A3385" t="str">
            <v>Y1-0354A</v>
          </cell>
          <cell r="B3385" t="str">
            <v>28gg, 30D, SJ, Orizio</v>
          </cell>
          <cell r="C3385" t="str">
            <v>28</v>
          </cell>
          <cell r="D3385" t="str">
            <v>30</v>
          </cell>
          <cell r="E3385" t="str">
            <v>Ne</v>
          </cell>
          <cell r="F3385">
            <v>30</v>
          </cell>
          <cell r="G3385" t="str">
            <v>1/30Ne RS Dyed Cotton (BLACK 55005B - Y1921)</v>
          </cell>
          <cell r="H3385">
            <v>33</v>
          </cell>
          <cell r="I3385">
            <v>2.8</v>
          </cell>
          <cell r="J3385">
            <v>2640</v>
          </cell>
          <cell r="K3385">
            <v>84</v>
          </cell>
          <cell r="L3385">
            <v>26</v>
          </cell>
          <cell r="M3385">
            <v>0.6</v>
          </cell>
          <cell r="N3385">
            <v>19.066215167999999</v>
          </cell>
          <cell r="O3385">
            <v>274.55349841919997</v>
          </cell>
        </row>
        <row r="3386">
          <cell r="A3386" t="str">
            <v>Y1-0354A</v>
          </cell>
          <cell r="B3386" t="str">
            <v>28gg, 30D, SJ, Orizio</v>
          </cell>
          <cell r="C3386" t="str">
            <v>28</v>
          </cell>
          <cell r="D3386" t="str">
            <v>30</v>
          </cell>
          <cell r="E3386" t="str">
            <v>Ne</v>
          </cell>
          <cell r="F3386">
            <v>30</v>
          </cell>
          <cell r="G3386" t="str">
            <v>1/30Ne RS Dyed Cotton (BLACK 55005B - Y1921)</v>
          </cell>
          <cell r="H3386">
            <v>33</v>
          </cell>
          <cell r="I3386">
            <v>2.8</v>
          </cell>
          <cell r="J3386">
            <v>2640</v>
          </cell>
          <cell r="K3386">
            <v>84</v>
          </cell>
          <cell r="L3386">
            <v>26</v>
          </cell>
          <cell r="M3386">
            <v>0.6</v>
          </cell>
          <cell r="N3386">
            <v>19.066215167999999</v>
          </cell>
          <cell r="O3386">
            <v>274.55349841919997</v>
          </cell>
        </row>
        <row r="3387">
          <cell r="A3387" t="str">
            <v>Y1-0354A</v>
          </cell>
          <cell r="B3387" t="str">
            <v>28gg, 30D, SJ, Orizio</v>
          </cell>
          <cell r="C3387" t="str">
            <v>28</v>
          </cell>
          <cell r="D3387" t="str">
            <v>30</v>
          </cell>
          <cell r="E3387" t="str">
            <v>Ne</v>
          </cell>
          <cell r="F3387">
            <v>30</v>
          </cell>
          <cell r="G3387" t="str">
            <v>1/30Ne RS Dyed Cotton (BLACK 55005B - Y1921)</v>
          </cell>
          <cell r="H3387">
            <v>33</v>
          </cell>
          <cell r="I3387">
            <v>2.8</v>
          </cell>
          <cell r="J3387">
            <v>2640</v>
          </cell>
          <cell r="K3387">
            <v>84</v>
          </cell>
          <cell r="L3387">
            <v>26</v>
          </cell>
          <cell r="M3387">
            <v>0.6</v>
          </cell>
          <cell r="N3387">
            <v>19.066215167999999</v>
          </cell>
          <cell r="O3387">
            <v>274.55349841919997</v>
          </cell>
        </row>
        <row r="3388">
          <cell r="A3388" t="str">
            <v>Y1-0359A</v>
          </cell>
          <cell r="B3388" t="str">
            <v>28gg, 30D, SJ, Santec</v>
          </cell>
          <cell r="C3388" t="str">
            <v>28</v>
          </cell>
          <cell r="D3388" t="str">
            <v>40</v>
          </cell>
          <cell r="E3388" t="str">
            <v>Ne</v>
          </cell>
          <cell r="F3388">
            <v>40</v>
          </cell>
          <cell r="G3388" t="str">
            <v>1/40Ne RS Dyed Cotton (GREY - Y2025)</v>
          </cell>
          <cell r="H3388">
            <v>50</v>
          </cell>
          <cell r="I3388">
            <v>2.4</v>
          </cell>
          <cell r="J3388">
            <v>2640</v>
          </cell>
          <cell r="K3388">
            <v>90</v>
          </cell>
          <cell r="L3388">
            <v>26</v>
          </cell>
          <cell r="M3388">
            <v>0.6</v>
          </cell>
          <cell r="N3388">
            <v>13.132342080000001</v>
          </cell>
          <cell r="O3388">
            <v>189.105725952</v>
          </cell>
        </row>
        <row r="3389">
          <cell r="A3389" t="str">
            <v>Y1-0359A</v>
          </cell>
          <cell r="B3389" t="str">
            <v>28gg, 30D, SJ, Santec</v>
          </cell>
          <cell r="C3389" t="str">
            <v>28</v>
          </cell>
          <cell r="D3389" t="str">
            <v>40</v>
          </cell>
          <cell r="E3389" t="str">
            <v>Ne</v>
          </cell>
          <cell r="F3389">
            <v>40</v>
          </cell>
          <cell r="G3389" t="str">
            <v>1/40Ne RS Dyed Cotton (GREY - Y2025)</v>
          </cell>
          <cell r="H3389">
            <v>50</v>
          </cell>
          <cell r="I3389">
            <v>2.4</v>
          </cell>
          <cell r="J3389">
            <v>2640</v>
          </cell>
          <cell r="K3389">
            <v>90</v>
          </cell>
          <cell r="L3389">
            <v>26</v>
          </cell>
          <cell r="M3389">
            <v>0.6</v>
          </cell>
          <cell r="N3389">
            <v>13.132342080000001</v>
          </cell>
          <cell r="O3389">
            <v>189.105725952</v>
          </cell>
        </row>
        <row r="3390">
          <cell r="A3390" t="str">
            <v>Y1-0360A</v>
          </cell>
          <cell r="B3390" t="str">
            <v>28gg, 30D, SJ, Santec</v>
          </cell>
          <cell r="C3390" t="str">
            <v>28</v>
          </cell>
          <cell r="D3390" t="str">
            <v>30</v>
          </cell>
          <cell r="E3390" t="str">
            <v>Ne</v>
          </cell>
          <cell r="F3390">
            <v>30</v>
          </cell>
          <cell r="G3390" t="str">
            <v>1/30Ne RS Dyed Cotton (HYACYNTH 22498A - Y1977)</v>
          </cell>
          <cell r="H3390">
            <v>58</v>
          </cell>
          <cell r="I3390">
            <v>2.8</v>
          </cell>
          <cell r="J3390">
            <v>2640</v>
          </cell>
          <cell r="K3390">
            <v>62</v>
          </cell>
          <cell r="L3390">
            <v>26</v>
          </cell>
          <cell r="M3390">
            <v>0.6</v>
          </cell>
          <cell r="N3390">
            <v>14.072682624</v>
          </cell>
          <cell r="O3390">
            <v>202.6466297856</v>
          </cell>
        </row>
        <row r="3391">
          <cell r="A3391" t="str">
            <v>Y1-0360A</v>
          </cell>
          <cell r="B3391" t="str">
            <v>28gg, 30D, SJ, Santec</v>
          </cell>
          <cell r="C3391" t="str">
            <v>28</v>
          </cell>
          <cell r="D3391" t="str">
            <v>30</v>
          </cell>
          <cell r="E3391" t="str">
            <v>Ne</v>
          </cell>
          <cell r="F3391">
            <v>30</v>
          </cell>
          <cell r="G3391" t="str">
            <v>1/30Ne RS Dyed Cotton (HYACYNTH 22498A - Y1977)</v>
          </cell>
          <cell r="H3391">
            <v>58</v>
          </cell>
          <cell r="I3391">
            <v>2.8</v>
          </cell>
          <cell r="J3391">
            <v>2640</v>
          </cell>
          <cell r="K3391">
            <v>62</v>
          </cell>
          <cell r="L3391">
            <v>26</v>
          </cell>
          <cell r="M3391">
            <v>0.6</v>
          </cell>
          <cell r="N3391">
            <v>14.072682624</v>
          </cell>
          <cell r="O3391">
            <v>202.6466297856</v>
          </cell>
        </row>
        <row r="3392">
          <cell r="A3392" t="str">
            <v>Y1-0360A</v>
          </cell>
          <cell r="B3392" t="str">
            <v>28gg, 30D, SJ, Santec</v>
          </cell>
          <cell r="C3392" t="str">
            <v>28</v>
          </cell>
          <cell r="D3392" t="str">
            <v>30</v>
          </cell>
          <cell r="E3392" t="str">
            <v>Ne</v>
          </cell>
          <cell r="F3392">
            <v>30</v>
          </cell>
          <cell r="G3392" t="str">
            <v>1/30Ne RS Dyed Cotton (HYACYNTH 22498A - Y1977)</v>
          </cell>
          <cell r="H3392">
            <v>58</v>
          </cell>
          <cell r="I3392">
            <v>2.8</v>
          </cell>
          <cell r="J3392">
            <v>2640</v>
          </cell>
          <cell r="K3392">
            <v>62</v>
          </cell>
          <cell r="L3392">
            <v>26</v>
          </cell>
          <cell r="M3392">
            <v>0.6</v>
          </cell>
          <cell r="N3392">
            <v>14.072682624</v>
          </cell>
          <cell r="O3392">
            <v>202.6466297856</v>
          </cell>
        </row>
        <row r="3393">
          <cell r="A3393" t="str">
            <v>Y1-0360A</v>
          </cell>
          <cell r="B3393" t="str">
            <v>28gg, 30D, SJ, Santec</v>
          </cell>
          <cell r="C3393" t="str">
            <v>28</v>
          </cell>
          <cell r="D3393" t="str">
            <v>30</v>
          </cell>
          <cell r="E3393" t="str">
            <v>Ne</v>
          </cell>
          <cell r="F3393">
            <v>30</v>
          </cell>
          <cell r="G3393" t="str">
            <v>1/30Ne RS Dyed Cotton (HYACYNTH 22498A - Y1977)</v>
          </cell>
          <cell r="H3393">
            <v>58</v>
          </cell>
          <cell r="I3393">
            <v>2.8</v>
          </cell>
          <cell r="J3393">
            <v>2640</v>
          </cell>
          <cell r="K3393">
            <v>62</v>
          </cell>
          <cell r="L3393">
            <v>26</v>
          </cell>
          <cell r="M3393">
            <v>0.6</v>
          </cell>
          <cell r="N3393">
            <v>14.072682624</v>
          </cell>
          <cell r="O3393">
            <v>202.6466297856</v>
          </cell>
        </row>
        <row r="3394">
          <cell r="A3394" t="str">
            <v>Y1-0361A</v>
          </cell>
          <cell r="B3394" t="str">
            <v>28gg, 30D, SJ, Orizio</v>
          </cell>
          <cell r="C3394" t="str">
            <v>28</v>
          </cell>
          <cell r="D3394" t="str">
            <v>30</v>
          </cell>
          <cell r="E3394" t="str">
            <v>Ne</v>
          </cell>
          <cell r="F3394">
            <v>30</v>
          </cell>
          <cell r="G3394" t="str">
            <v>1/30Ne RS Dyed Cotton (NAVY 44190B - Y1981)</v>
          </cell>
          <cell r="H3394">
            <v>36</v>
          </cell>
          <cell r="I3394">
            <v>2.8</v>
          </cell>
          <cell r="J3394">
            <v>2640</v>
          </cell>
          <cell r="K3394">
            <v>84</v>
          </cell>
          <cell r="L3394">
            <v>26</v>
          </cell>
          <cell r="M3394">
            <v>0.6</v>
          </cell>
          <cell r="N3394">
            <v>19.066215167999999</v>
          </cell>
          <cell r="O3394">
            <v>274.55349841919997</v>
          </cell>
        </row>
        <row r="3395">
          <cell r="A3395" t="str">
            <v>Y1-0361A</v>
          </cell>
          <cell r="B3395" t="str">
            <v>28gg, 30D, SJ, Orizio</v>
          </cell>
          <cell r="C3395" t="str">
            <v>28</v>
          </cell>
          <cell r="D3395" t="str">
            <v>30</v>
          </cell>
          <cell r="E3395" t="str">
            <v>Ne</v>
          </cell>
          <cell r="F3395">
            <v>30</v>
          </cell>
          <cell r="G3395" t="str">
            <v>1/30Ne RS Dyed Cotton (NAVY 44190B - Y1981)</v>
          </cell>
          <cell r="H3395">
            <v>36</v>
          </cell>
          <cell r="I3395">
            <v>2.8</v>
          </cell>
          <cell r="J3395">
            <v>2640</v>
          </cell>
          <cell r="K3395">
            <v>84</v>
          </cell>
          <cell r="L3395">
            <v>26</v>
          </cell>
          <cell r="M3395">
            <v>0.6</v>
          </cell>
          <cell r="N3395">
            <v>19.066215167999999</v>
          </cell>
          <cell r="O3395">
            <v>274.55349841919997</v>
          </cell>
        </row>
        <row r="3396">
          <cell r="A3396" t="str">
            <v>Y1-0361A</v>
          </cell>
          <cell r="B3396" t="str">
            <v>28gg, 30D, SJ, Orizio</v>
          </cell>
          <cell r="C3396" t="str">
            <v>28</v>
          </cell>
          <cell r="D3396" t="str">
            <v>30</v>
          </cell>
          <cell r="E3396" t="str">
            <v>Ne</v>
          </cell>
          <cell r="F3396">
            <v>30</v>
          </cell>
          <cell r="G3396" t="str">
            <v>1/30Ne RS Dyed Cotton (NAVY 44190B - Y1981)</v>
          </cell>
          <cell r="H3396">
            <v>36</v>
          </cell>
          <cell r="I3396">
            <v>2.8</v>
          </cell>
          <cell r="J3396">
            <v>2640</v>
          </cell>
          <cell r="K3396">
            <v>84</v>
          </cell>
          <cell r="L3396">
            <v>26</v>
          </cell>
          <cell r="M3396">
            <v>0.6</v>
          </cell>
          <cell r="N3396">
            <v>19.066215167999999</v>
          </cell>
          <cell r="O3396">
            <v>274.55349841919997</v>
          </cell>
        </row>
        <row r="3397">
          <cell r="A3397" t="str">
            <v>Y1-0361B</v>
          </cell>
          <cell r="B3397" t="str">
            <v>28gg, 30D, SJ, Orizio</v>
          </cell>
          <cell r="C3397" t="str">
            <v>28</v>
          </cell>
          <cell r="D3397" t="str">
            <v>30</v>
          </cell>
          <cell r="E3397" t="str">
            <v>Ne</v>
          </cell>
          <cell r="F3397">
            <v>30</v>
          </cell>
          <cell r="G3397" t="str">
            <v>1/30Ne RS Dyed Cotton (NAVY 44190B - Y1981)</v>
          </cell>
          <cell r="H3397">
            <v>36</v>
          </cell>
          <cell r="I3397">
            <v>2.8</v>
          </cell>
          <cell r="J3397">
            <v>2640</v>
          </cell>
          <cell r="K3397">
            <v>84</v>
          </cell>
          <cell r="L3397">
            <v>26</v>
          </cell>
          <cell r="M3397">
            <v>0.6</v>
          </cell>
          <cell r="N3397">
            <v>19.066215167999999</v>
          </cell>
          <cell r="O3397">
            <v>274.55349841919997</v>
          </cell>
        </row>
        <row r="3398">
          <cell r="A3398" t="str">
            <v>Y1-0361B</v>
          </cell>
          <cell r="B3398" t="str">
            <v>28gg, 30D, SJ, Orizio</v>
          </cell>
          <cell r="C3398" t="str">
            <v>28</v>
          </cell>
          <cell r="D3398" t="str">
            <v>30</v>
          </cell>
          <cell r="E3398" t="str">
            <v>Ne</v>
          </cell>
          <cell r="F3398">
            <v>30</v>
          </cell>
          <cell r="G3398" t="str">
            <v>1/30Ne RS Dyed Cotton (NAVY 44190B - Y1981)</v>
          </cell>
          <cell r="H3398">
            <v>36</v>
          </cell>
          <cell r="I3398">
            <v>2.8</v>
          </cell>
          <cell r="J3398">
            <v>2640</v>
          </cell>
          <cell r="K3398">
            <v>84</v>
          </cell>
          <cell r="L3398">
            <v>26</v>
          </cell>
          <cell r="M3398">
            <v>0.6</v>
          </cell>
          <cell r="N3398">
            <v>19.066215167999999</v>
          </cell>
          <cell r="O3398">
            <v>274.55349841919997</v>
          </cell>
        </row>
        <row r="3399">
          <cell r="A3399" t="str">
            <v>Y1-0361B</v>
          </cell>
          <cell r="B3399" t="str">
            <v>28gg, 30D, SJ, Orizio</v>
          </cell>
          <cell r="C3399" t="str">
            <v>28</v>
          </cell>
          <cell r="D3399" t="str">
            <v>30</v>
          </cell>
          <cell r="E3399" t="str">
            <v>Ne</v>
          </cell>
          <cell r="F3399">
            <v>30</v>
          </cell>
          <cell r="G3399" t="str">
            <v>1/30Ne RS Dyed Cotton (NAVY 44190B - Y1981)</v>
          </cell>
          <cell r="H3399">
            <v>36</v>
          </cell>
          <cell r="I3399">
            <v>2.8</v>
          </cell>
          <cell r="J3399">
            <v>2640</v>
          </cell>
          <cell r="K3399">
            <v>84</v>
          </cell>
          <cell r="L3399">
            <v>26</v>
          </cell>
          <cell r="M3399">
            <v>0.6</v>
          </cell>
          <cell r="N3399">
            <v>19.066215167999999</v>
          </cell>
          <cell r="O3399">
            <v>274.55349841919997</v>
          </cell>
        </row>
        <row r="3400">
          <cell r="A3400" t="str">
            <v>Y1-0361C</v>
          </cell>
          <cell r="B3400" t="str">
            <v>28gg, 30D, SJ, Orizio</v>
          </cell>
          <cell r="C3400" t="str">
            <v>28</v>
          </cell>
          <cell r="D3400" t="str">
            <v>30</v>
          </cell>
          <cell r="E3400" t="str">
            <v>Ne</v>
          </cell>
          <cell r="F3400">
            <v>30</v>
          </cell>
          <cell r="G3400" t="str">
            <v>1/30Ne RS Dyed Cotton (NAVY 44190B - Y1981)</v>
          </cell>
          <cell r="H3400">
            <v>36</v>
          </cell>
          <cell r="I3400">
            <v>2.8</v>
          </cell>
          <cell r="J3400">
            <v>2640</v>
          </cell>
          <cell r="K3400">
            <v>84</v>
          </cell>
          <cell r="L3400">
            <v>26</v>
          </cell>
          <cell r="M3400">
            <v>0.6</v>
          </cell>
          <cell r="N3400">
            <v>19.066215167999999</v>
          </cell>
          <cell r="O3400">
            <v>274.55349841919997</v>
          </cell>
        </row>
        <row r="3401">
          <cell r="A3401" t="str">
            <v>Y1-0361C</v>
          </cell>
          <cell r="B3401" t="str">
            <v>28gg, 30D, SJ, Orizio</v>
          </cell>
          <cell r="C3401" t="str">
            <v>28</v>
          </cell>
          <cell r="D3401" t="str">
            <v>30</v>
          </cell>
          <cell r="E3401" t="str">
            <v>Ne</v>
          </cell>
          <cell r="F3401">
            <v>30</v>
          </cell>
          <cell r="G3401" t="str">
            <v>1/30Ne RS Dyed Cotton (NAVY 44190B - Y1981)</v>
          </cell>
          <cell r="H3401">
            <v>36</v>
          </cell>
          <cell r="I3401">
            <v>2.8</v>
          </cell>
          <cell r="J3401">
            <v>2640</v>
          </cell>
          <cell r="K3401">
            <v>84</v>
          </cell>
          <cell r="L3401">
            <v>26</v>
          </cell>
          <cell r="M3401">
            <v>0.6</v>
          </cell>
          <cell r="N3401">
            <v>19.066215167999999</v>
          </cell>
          <cell r="O3401">
            <v>274.55349841919997</v>
          </cell>
        </row>
        <row r="3402">
          <cell r="A3402" t="str">
            <v>Y1-0361C</v>
          </cell>
          <cell r="B3402" t="str">
            <v>28gg, 30D, SJ, Orizio</v>
          </cell>
          <cell r="C3402" t="str">
            <v>28</v>
          </cell>
          <cell r="D3402" t="str">
            <v>30</v>
          </cell>
          <cell r="E3402" t="str">
            <v>Ne</v>
          </cell>
          <cell r="F3402">
            <v>30</v>
          </cell>
          <cell r="G3402" t="str">
            <v>1/30Ne RS Dyed Cotton (NAVY 44190B - Y1981)</v>
          </cell>
          <cell r="H3402">
            <v>36</v>
          </cell>
          <cell r="I3402">
            <v>2.8</v>
          </cell>
          <cell r="J3402">
            <v>2640</v>
          </cell>
          <cell r="K3402">
            <v>84</v>
          </cell>
          <cell r="L3402">
            <v>26</v>
          </cell>
          <cell r="M3402">
            <v>0.6</v>
          </cell>
          <cell r="N3402">
            <v>19.066215167999999</v>
          </cell>
          <cell r="O3402">
            <v>274.55349841919997</v>
          </cell>
        </row>
        <row r="3403">
          <cell r="A3403" t="str">
            <v>Y1-0384A</v>
          </cell>
          <cell r="B3403" t="str">
            <v>28gg, 30D, SJ, Santec</v>
          </cell>
          <cell r="C3403" t="str">
            <v>28</v>
          </cell>
          <cell r="D3403" t="str">
            <v>30</v>
          </cell>
          <cell r="E3403" t="str">
            <v>Ne</v>
          </cell>
          <cell r="F3403">
            <v>30</v>
          </cell>
          <cell r="G3403" t="str">
            <v>1/30Ne RS Dyed Cotton (BLACK 55005B - Y1386)</v>
          </cell>
          <cell r="H3403">
            <v>73</v>
          </cell>
          <cell r="I3403">
            <v>2.9</v>
          </cell>
          <cell r="J3403">
            <v>2640</v>
          </cell>
          <cell r="K3403">
            <v>88</v>
          </cell>
          <cell r="L3403">
            <v>26</v>
          </cell>
          <cell r="M3403">
            <v>0.6</v>
          </cell>
          <cell r="N3403">
            <v>20.687491967999996</v>
          </cell>
          <cell r="O3403">
            <v>297.89988433919996</v>
          </cell>
        </row>
        <row r="3404">
          <cell r="A3404" t="str">
            <v>Y1-0384A</v>
          </cell>
          <cell r="B3404" t="str">
            <v>28gg, 30D, SJ, Santec</v>
          </cell>
          <cell r="C3404" t="str">
            <v>28</v>
          </cell>
          <cell r="D3404" t="str">
            <v>30</v>
          </cell>
          <cell r="E3404" t="str">
            <v>Ne</v>
          </cell>
          <cell r="F3404">
            <v>30</v>
          </cell>
          <cell r="G3404" t="str">
            <v>1/30Ne RS Dyed Cotton (BLACK 55005B - Y1386)</v>
          </cell>
          <cell r="H3404">
            <v>73</v>
          </cell>
          <cell r="I3404">
            <v>2.9</v>
          </cell>
          <cell r="J3404">
            <v>2640</v>
          </cell>
          <cell r="K3404">
            <v>88</v>
          </cell>
          <cell r="L3404">
            <v>26</v>
          </cell>
          <cell r="M3404">
            <v>0.6</v>
          </cell>
          <cell r="N3404">
            <v>20.687491967999996</v>
          </cell>
          <cell r="O3404">
            <v>297.89988433919996</v>
          </cell>
        </row>
        <row r="3405">
          <cell r="A3405" t="str">
            <v>Y1-0384A</v>
          </cell>
          <cell r="B3405" t="str">
            <v>28gg, 30D, SJ, Santec</v>
          </cell>
          <cell r="C3405" t="str">
            <v>28</v>
          </cell>
          <cell r="D3405" t="str">
            <v>30</v>
          </cell>
          <cell r="E3405" t="str">
            <v>Ne</v>
          </cell>
          <cell r="F3405">
            <v>30</v>
          </cell>
          <cell r="G3405" t="str">
            <v>1/30Ne RS Dyed Cotton (BLACK 55005B - Y1386)</v>
          </cell>
          <cell r="H3405">
            <v>73</v>
          </cell>
          <cell r="I3405">
            <v>2.9</v>
          </cell>
          <cell r="J3405">
            <v>2640</v>
          </cell>
          <cell r="K3405">
            <v>88</v>
          </cell>
          <cell r="L3405">
            <v>26</v>
          </cell>
          <cell r="M3405">
            <v>0.6</v>
          </cell>
          <cell r="N3405">
            <v>20.687491967999996</v>
          </cell>
          <cell r="O3405">
            <v>297.89988433919996</v>
          </cell>
        </row>
        <row r="3406">
          <cell r="A3406" t="str">
            <v>Y1-0385A</v>
          </cell>
          <cell r="B3406" t="str">
            <v>24gg, 30D, SJ, Santec</v>
          </cell>
          <cell r="C3406" t="str">
            <v>24</v>
          </cell>
          <cell r="D3406" t="str">
            <v>24</v>
          </cell>
          <cell r="E3406" t="str">
            <v>Ne</v>
          </cell>
          <cell r="F3406">
            <v>24</v>
          </cell>
          <cell r="G3406" t="str">
            <v>1/24Ne RS Dyed Cotton (17 4421 TPX TURQ - Y2087)</v>
          </cell>
          <cell r="H3406">
            <v>27</v>
          </cell>
          <cell r="I3406">
            <v>3.1</v>
          </cell>
          <cell r="J3406">
            <v>2220</v>
          </cell>
          <cell r="K3406">
            <v>80</v>
          </cell>
          <cell r="L3406">
            <v>26</v>
          </cell>
          <cell r="M3406">
            <v>0.6</v>
          </cell>
          <cell r="N3406">
            <v>21.131869200000004</v>
          </cell>
          <cell r="O3406">
            <v>304.29891648000006</v>
          </cell>
        </row>
        <row r="3407">
          <cell r="A3407" t="str">
            <v>Y1-0385A</v>
          </cell>
          <cell r="B3407" t="str">
            <v>24gg, 30D, SJ, Santec</v>
          </cell>
          <cell r="C3407" t="str">
            <v>24</v>
          </cell>
          <cell r="D3407" t="str">
            <v>24</v>
          </cell>
          <cell r="E3407" t="str">
            <v>Ne</v>
          </cell>
          <cell r="F3407">
            <v>24</v>
          </cell>
          <cell r="G3407" t="str">
            <v>1/24Ne RS Dyed Cotton (17 4421 TPX TURQ - Y2087)</v>
          </cell>
          <cell r="H3407">
            <v>27</v>
          </cell>
          <cell r="I3407">
            <v>3.1</v>
          </cell>
          <cell r="J3407">
            <v>2220</v>
          </cell>
          <cell r="K3407">
            <v>80</v>
          </cell>
          <cell r="L3407">
            <v>26</v>
          </cell>
          <cell r="M3407">
            <v>0.6</v>
          </cell>
          <cell r="N3407">
            <v>21.131869200000004</v>
          </cell>
          <cell r="O3407">
            <v>304.29891648000006</v>
          </cell>
        </row>
        <row r="3408">
          <cell r="A3408" t="str">
            <v>Y1-0385A</v>
          </cell>
          <cell r="B3408" t="str">
            <v>24gg, 30D, SJ, Santec</v>
          </cell>
          <cell r="C3408" t="str">
            <v>24</v>
          </cell>
          <cell r="D3408" t="str">
            <v>24</v>
          </cell>
          <cell r="E3408" t="str">
            <v>Ne</v>
          </cell>
          <cell r="F3408">
            <v>24</v>
          </cell>
          <cell r="G3408" t="str">
            <v>1/24Ne RS Dyed Cotton (17 4421 TPX TURQ - Y2087)</v>
          </cell>
          <cell r="H3408">
            <v>27</v>
          </cell>
          <cell r="I3408">
            <v>3.1</v>
          </cell>
          <cell r="J3408">
            <v>2220</v>
          </cell>
          <cell r="K3408">
            <v>80</v>
          </cell>
          <cell r="L3408">
            <v>26</v>
          </cell>
          <cell r="M3408">
            <v>0.6</v>
          </cell>
          <cell r="N3408">
            <v>21.131869200000004</v>
          </cell>
          <cell r="O3408">
            <v>304.29891648000006</v>
          </cell>
        </row>
        <row r="3409">
          <cell r="A3409" t="str">
            <v>Y1-0385A</v>
          </cell>
          <cell r="B3409" t="str">
            <v>24gg, 30D, SJ, Santec</v>
          </cell>
          <cell r="C3409" t="str">
            <v>24</v>
          </cell>
          <cell r="D3409" t="str">
            <v>24</v>
          </cell>
          <cell r="E3409" t="str">
            <v>Ne</v>
          </cell>
          <cell r="F3409">
            <v>24</v>
          </cell>
          <cell r="G3409" t="str">
            <v>1/24Ne RS Dyed Cotton (17 4421 TPX TURQ - Y2087)</v>
          </cell>
          <cell r="H3409">
            <v>27</v>
          </cell>
          <cell r="I3409">
            <v>3.1</v>
          </cell>
          <cell r="J3409">
            <v>2220</v>
          </cell>
          <cell r="K3409">
            <v>80</v>
          </cell>
          <cell r="L3409">
            <v>26</v>
          </cell>
          <cell r="M3409">
            <v>0.6</v>
          </cell>
          <cell r="N3409">
            <v>21.131869200000004</v>
          </cell>
          <cell r="O3409">
            <v>304.29891648000006</v>
          </cell>
        </row>
        <row r="3410">
          <cell r="A3410" t="str">
            <v>Y1-0385A</v>
          </cell>
          <cell r="B3410" t="str">
            <v>24gg, 30D, SJ, Santec</v>
          </cell>
          <cell r="C3410" t="str">
            <v>24</v>
          </cell>
          <cell r="D3410" t="str">
            <v>24</v>
          </cell>
          <cell r="E3410" t="str">
            <v>Ne</v>
          </cell>
          <cell r="F3410">
            <v>24</v>
          </cell>
          <cell r="G3410" t="str">
            <v>1/24Ne RS Dyed Cotton (17 4421 TPX TURQ - Y2087)</v>
          </cell>
          <cell r="H3410">
            <v>27</v>
          </cell>
          <cell r="I3410">
            <v>3.1</v>
          </cell>
          <cell r="J3410">
            <v>2220</v>
          </cell>
          <cell r="K3410">
            <v>80</v>
          </cell>
          <cell r="L3410">
            <v>26</v>
          </cell>
          <cell r="M3410">
            <v>0.6</v>
          </cell>
          <cell r="N3410">
            <v>21.131869200000004</v>
          </cell>
          <cell r="O3410">
            <v>304.29891648000006</v>
          </cell>
        </row>
        <row r="3411">
          <cell r="A3411" t="str">
            <v>Y1-0395A</v>
          </cell>
          <cell r="B3411" t="str">
            <v>28gg, 30D, SJ, Santec</v>
          </cell>
          <cell r="C3411" t="str">
            <v>28</v>
          </cell>
          <cell r="D3411" t="str">
            <v>30</v>
          </cell>
          <cell r="E3411" t="str">
            <v>Ne</v>
          </cell>
          <cell r="F3411">
            <v>30</v>
          </cell>
          <cell r="G3411" t="str">
            <v>1/30Ne RS Dyed Cotton (BLACK 55005 - Y2119)</v>
          </cell>
          <cell r="H3411">
            <v>33.5</v>
          </cell>
          <cell r="I3411">
            <v>2.8</v>
          </cell>
          <cell r="J3411">
            <v>2640</v>
          </cell>
          <cell r="K3411">
            <v>90</v>
          </cell>
          <cell r="L3411">
            <v>26</v>
          </cell>
          <cell r="M3411">
            <v>0.6</v>
          </cell>
          <cell r="N3411">
            <v>20.428087680000001</v>
          </cell>
          <cell r="O3411">
            <v>294.16446259200001</v>
          </cell>
        </row>
        <row r="3412">
          <cell r="A3412" t="str">
            <v>Y1-0395A</v>
          </cell>
          <cell r="B3412" t="str">
            <v>28gg, 30D, SJ, Santec</v>
          </cell>
          <cell r="C3412" t="str">
            <v>28</v>
          </cell>
          <cell r="D3412" t="str">
            <v>30</v>
          </cell>
          <cell r="E3412" t="str">
            <v>Ne</v>
          </cell>
          <cell r="F3412">
            <v>30</v>
          </cell>
          <cell r="G3412" t="str">
            <v>1/30Ne RS Dyed Cotton (BLACK 55005 - Y2119)</v>
          </cell>
          <cell r="H3412">
            <v>33.5</v>
          </cell>
          <cell r="I3412">
            <v>2.8</v>
          </cell>
          <cell r="J3412">
            <v>2640</v>
          </cell>
          <cell r="K3412">
            <v>90</v>
          </cell>
          <cell r="L3412">
            <v>26</v>
          </cell>
          <cell r="M3412">
            <v>0.6</v>
          </cell>
          <cell r="N3412">
            <v>20.428087680000001</v>
          </cell>
          <cell r="O3412">
            <v>294.16446259200001</v>
          </cell>
        </row>
        <row r="3413">
          <cell r="A3413" t="str">
            <v>Y1-0395A</v>
          </cell>
          <cell r="B3413" t="str">
            <v>28gg, 30D, SJ, Santec</v>
          </cell>
          <cell r="C3413" t="str">
            <v>28</v>
          </cell>
          <cell r="D3413" t="str">
            <v>30</v>
          </cell>
          <cell r="E3413" t="str">
            <v>Ne</v>
          </cell>
          <cell r="F3413">
            <v>30</v>
          </cell>
          <cell r="G3413" t="str">
            <v>1/30Ne RS Dyed Cotton (BLACK 55005 - Y2119)</v>
          </cell>
          <cell r="H3413">
            <v>33.5</v>
          </cell>
          <cell r="I3413">
            <v>2.8</v>
          </cell>
          <cell r="J3413">
            <v>2640</v>
          </cell>
          <cell r="K3413">
            <v>90</v>
          </cell>
          <cell r="L3413">
            <v>26</v>
          </cell>
          <cell r="M3413">
            <v>0.6</v>
          </cell>
          <cell r="N3413">
            <v>20.428087680000001</v>
          </cell>
          <cell r="O3413">
            <v>294.16446259200001</v>
          </cell>
        </row>
        <row r="3414">
          <cell r="A3414" t="str">
            <v>Y1-0399A</v>
          </cell>
          <cell r="B3414" t="str">
            <v>28gg, 30D, SJ, Auto Stripe, PUILUNG KSCS6</v>
          </cell>
          <cell r="C3414" t="str">
            <v>28</v>
          </cell>
          <cell r="D3414" t="str">
            <v>30</v>
          </cell>
          <cell r="E3414" t="str">
            <v>Ne</v>
          </cell>
          <cell r="F3414">
            <v>30</v>
          </cell>
          <cell r="G3414" t="str">
            <v>1/30Ne RS Dyed Cotton (BLACK MSCI 55000 - Y2204)</v>
          </cell>
          <cell r="H3414">
            <v>25</v>
          </cell>
          <cell r="I3414">
            <v>2.8</v>
          </cell>
          <cell r="J3414">
            <v>2520</v>
          </cell>
          <cell r="K3414">
            <v>42</v>
          </cell>
          <cell r="L3414">
            <v>15</v>
          </cell>
          <cell r="M3414">
            <v>0.5</v>
          </cell>
          <cell r="N3414">
            <v>5.2498756799999997</v>
          </cell>
          <cell r="O3414">
            <v>62.99850816</v>
          </cell>
        </row>
        <row r="3415">
          <cell r="A3415" t="str">
            <v>Y1-0399A</v>
          </cell>
          <cell r="B3415" t="str">
            <v>28gg, 30D, SJ, Auto Stripe, PUILUNG KSCS6</v>
          </cell>
          <cell r="C3415" t="str">
            <v>28</v>
          </cell>
          <cell r="D3415" t="str">
            <v>30</v>
          </cell>
          <cell r="E3415" t="str">
            <v>Ne</v>
          </cell>
          <cell r="F3415">
            <v>30</v>
          </cell>
          <cell r="G3415" t="str">
            <v>1/30Ne RS Dyed Cotton (BLACK MSCI 55000 - Y2204)</v>
          </cell>
          <cell r="H3415">
            <v>25</v>
          </cell>
          <cell r="I3415">
            <v>2.8</v>
          </cell>
          <cell r="J3415">
            <v>2520</v>
          </cell>
          <cell r="K3415">
            <v>42</v>
          </cell>
          <cell r="L3415">
            <v>15</v>
          </cell>
          <cell r="M3415">
            <v>0.5</v>
          </cell>
          <cell r="N3415">
            <v>5.2498756799999997</v>
          </cell>
          <cell r="O3415">
            <v>62.99850816</v>
          </cell>
        </row>
        <row r="3416">
          <cell r="A3416" t="str">
            <v>Y1-0399A</v>
          </cell>
          <cell r="B3416" t="str">
            <v>28gg, 30D, SJ, Auto Stripe, PUILUNG KSCS6</v>
          </cell>
          <cell r="C3416" t="str">
            <v>28</v>
          </cell>
          <cell r="D3416" t="str">
            <v>30</v>
          </cell>
          <cell r="E3416" t="str">
            <v>Ne</v>
          </cell>
          <cell r="F3416">
            <v>30</v>
          </cell>
          <cell r="G3416" t="str">
            <v>1/30Ne RS Dyed Cotton (BLACK MSCI 55000 - Y2204)</v>
          </cell>
          <cell r="H3416">
            <v>25</v>
          </cell>
          <cell r="I3416">
            <v>2.8</v>
          </cell>
          <cell r="J3416">
            <v>2520</v>
          </cell>
          <cell r="K3416">
            <v>42</v>
          </cell>
          <cell r="L3416">
            <v>15</v>
          </cell>
          <cell r="M3416">
            <v>0.5</v>
          </cell>
          <cell r="N3416">
            <v>5.2498756799999997</v>
          </cell>
          <cell r="O3416">
            <v>62.99850816</v>
          </cell>
        </row>
        <row r="3417">
          <cell r="A3417" t="str">
            <v>Y1-0399A</v>
          </cell>
          <cell r="B3417" t="str">
            <v>28gg, 30D, SJ, Auto Stripe, PUILUNG KSCS6</v>
          </cell>
          <cell r="C3417" t="str">
            <v>28</v>
          </cell>
          <cell r="D3417" t="str">
            <v>30</v>
          </cell>
          <cell r="E3417" t="str">
            <v>Ne</v>
          </cell>
          <cell r="F3417">
            <v>30</v>
          </cell>
          <cell r="G3417" t="str">
            <v>1/30Ne RS Dyed Cotton (BLACK MSCI 55000 - Y2204)</v>
          </cell>
          <cell r="H3417">
            <v>25</v>
          </cell>
          <cell r="I3417">
            <v>2.8</v>
          </cell>
          <cell r="J3417">
            <v>2520</v>
          </cell>
          <cell r="K3417">
            <v>42</v>
          </cell>
          <cell r="L3417">
            <v>15</v>
          </cell>
          <cell r="M3417">
            <v>0.5</v>
          </cell>
          <cell r="N3417">
            <v>5.2498756799999997</v>
          </cell>
          <cell r="O3417">
            <v>62.99850816</v>
          </cell>
        </row>
        <row r="3418">
          <cell r="A3418" t="str">
            <v>Y1-0401A</v>
          </cell>
          <cell r="B3418" t="str">
            <v>28gg, 30D, SJ, Orizio</v>
          </cell>
          <cell r="C3418" t="str">
            <v>28</v>
          </cell>
          <cell r="D3418" t="str">
            <v>30</v>
          </cell>
          <cell r="E3418" t="str">
            <v>Ne</v>
          </cell>
          <cell r="F3418">
            <v>30</v>
          </cell>
          <cell r="G3418" t="str">
            <v>1/30Ne RS Dyed Cotton (Navy MSCI 44190C - Y2190)</v>
          </cell>
          <cell r="H3418">
            <v>72.2</v>
          </cell>
          <cell r="I3418">
            <v>2.8</v>
          </cell>
          <cell r="J3418">
            <v>2640</v>
          </cell>
          <cell r="K3418">
            <v>90</v>
          </cell>
          <cell r="L3418">
            <v>26</v>
          </cell>
          <cell r="M3418">
            <v>0.6</v>
          </cell>
          <cell r="N3418">
            <v>20.428087680000001</v>
          </cell>
          <cell r="O3418">
            <v>294.16446259200001</v>
          </cell>
        </row>
        <row r="3419">
          <cell r="A3419" t="str">
            <v>Y1-0401A</v>
          </cell>
          <cell r="B3419" t="str">
            <v>28gg, 30D, SJ, Orizio</v>
          </cell>
          <cell r="C3419" t="str">
            <v>28</v>
          </cell>
          <cell r="D3419" t="str">
            <v>30</v>
          </cell>
          <cell r="E3419" t="str">
            <v>Ne</v>
          </cell>
          <cell r="F3419">
            <v>30</v>
          </cell>
          <cell r="G3419" t="str">
            <v>1/30Ne RS Dyed Cotton (Navy MSCI 44190C - Y2190)</v>
          </cell>
          <cell r="H3419">
            <v>72.2</v>
          </cell>
          <cell r="I3419">
            <v>2.8</v>
          </cell>
          <cell r="J3419">
            <v>2640</v>
          </cell>
          <cell r="K3419">
            <v>90</v>
          </cell>
          <cell r="L3419">
            <v>26</v>
          </cell>
          <cell r="M3419">
            <v>0.6</v>
          </cell>
          <cell r="N3419">
            <v>20.428087680000001</v>
          </cell>
          <cell r="O3419">
            <v>294.16446259200001</v>
          </cell>
        </row>
        <row r="3420">
          <cell r="A3420" t="str">
            <v>Y1-0401A</v>
          </cell>
          <cell r="B3420" t="str">
            <v>28gg, 30D, SJ, Orizio</v>
          </cell>
          <cell r="C3420" t="str">
            <v>28</v>
          </cell>
          <cell r="D3420" t="str">
            <v>30</v>
          </cell>
          <cell r="E3420" t="str">
            <v>Ne</v>
          </cell>
          <cell r="F3420">
            <v>30</v>
          </cell>
          <cell r="G3420" t="str">
            <v>1/30Ne RS Dyed Cotton (Navy MSCI 44190C - Y2190)</v>
          </cell>
          <cell r="H3420">
            <v>72.2</v>
          </cell>
          <cell r="I3420">
            <v>2.8</v>
          </cell>
          <cell r="J3420">
            <v>2640</v>
          </cell>
          <cell r="K3420">
            <v>90</v>
          </cell>
          <cell r="L3420">
            <v>26</v>
          </cell>
          <cell r="M3420">
            <v>0.6</v>
          </cell>
          <cell r="N3420">
            <v>20.428087680000001</v>
          </cell>
          <cell r="O3420">
            <v>294.16446259200001</v>
          </cell>
        </row>
        <row r="3421">
          <cell r="A3421" t="str">
            <v>Y1-0402A</v>
          </cell>
          <cell r="B3421" t="str">
            <v>28gg, 30D, SJ, Orizio</v>
          </cell>
          <cell r="C3421" t="str">
            <v>28</v>
          </cell>
          <cell r="D3421" t="str">
            <v>30</v>
          </cell>
          <cell r="E3421" t="str">
            <v>Ne</v>
          </cell>
          <cell r="F3421">
            <v>30</v>
          </cell>
          <cell r="G3421" t="str">
            <v>1/30Ne RS Dyed Cotton (WHITE MSCI 10001 - Y2192)</v>
          </cell>
          <cell r="H3421">
            <v>50</v>
          </cell>
          <cell r="I3421">
            <v>2.8</v>
          </cell>
          <cell r="J3421">
            <v>2640</v>
          </cell>
          <cell r="K3421">
            <v>80</v>
          </cell>
          <cell r="L3421">
            <v>26</v>
          </cell>
          <cell r="M3421">
            <v>0.6</v>
          </cell>
          <cell r="N3421">
            <v>18.15830016</v>
          </cell>
          <cell r="O3421">
            <v>261.479522304</v>
          </cell>
        </row>
        <row r="3422">
          <cell r="A3422" t="str">
            <v>Y1-0402A</v>
          </cell>
          <cell r="B3422" t="str">
            <v>28gg, 30D, SJ, Orizio</v>
          </cell>
          <cell r="C3422" t="str">
            <v>28</v>
          </cell>
          <cell r="D3422" t="str">
            <v>30</v>
          </cell>
          <cell r="E3422" t="str">
            <v>Ne</v>
          </cell>
          <cell r="F3422">
            <v>30</v>
          </cell>
          <cell r="G3422" t="str">
            <v>1/30Ne RS Dyed Cotton (WHITE MSCI 10001 - Y2192)</v>
          </cell>
          <cell r="H3422">
            <v>50</v>
          </cell>
          <cell r="I3422">
            <v>2.8</v>
          </cell>
          <cell r="J3422">
            <v>2640</v>
          </cell>
          <cell r="K3422">
            <v>80</v>
          </cell>
          <cell r="L3422">
            <v>26</v>
          </cell>
          <cell r="M3422">
            <v>0.6</v>
          </cell>
          <cell r="N3422">
            <v>18.15830016</v>
          </cell>
          <cell r="O3422">
            <v>261.479522304</v>
          </cell>
        </row>
        <row r="3423">
          <cell r="A3423" t="str">
            <v>Y1-0402B</v>
          </cell>
          <cell r="B3423" t="str">
            <v>28gg, 30D, SJ, Santec</v>
          </cell>
          <cell r="C3423" t="str">
            <v>28</v>
          </cell>
          <cell r="D3423" t="str">
            <v>30</v>
          </cell>
          <cell r="E3423" t="str">
            <v>Ne</v>
          </cell>
          <cell r="F3423">
            <v>30</v>
          </cell>
          <cell r="G3423" t="str">
            <v>1/30Ne RS Dyed Cotton (WHITE MSCI 10001 - Y2192)</v>
          </cell>
          <cell r="H3423">
            <v>50</v>
          </cell>
          <cell r="I3423">
            <v>2.8</v>
          </cell>
          <cell r="J3423">
            <v>2640</v>
          </cell>
          <cell r="K3423">
            <v>80</v>
          </cell>
          <cell r="L3423">
            <v>26</v>
          </cell>
          <cell r="M3423">
            <v>0.6</v>
          </cell>
          <cell r="N3423">
            <v>18.15830016</v>
          </cell>
          <cell r="O3423">
            <v>261.479522304</v>
          </cell>
        </row>
        <row r="3424">
          <cell r="A3424" t="str">
            <v>Y1-0402B</v>
          </cell>
          <cell r="B3424" t="str">
            <v>28gg, 30D, SJ, Santec</v>
          </cell>
          <cell r="C3424" t="str">
            <v>28</v>
          </cell>
          <cell r="D3424" t="str">
            <v>30</v>
          </cell>
          <cell r="E3424" t="str">
            <v>Ne</v>
          </cell>
          <cell r="F3424">
            <v>30</v>
          </cell>
          <cell r="G3424" t="str">
            <v>1/30Ne RS Dyed Cotton (WHITE MSCI 10001 - Y2192)</v>
          </cell>
          <cell r="H3424">
            <v>50</v>
          </cell>
          <cell r="I3424">
            <v>2.8</v>
          </cell>
          <cell r="J3424">
            <v>2640</v>
          </cell>
          <cell r="K3424">
            <v>80</v>
          </cell>
          <cell r="L3424">
            <v>26</v>
          </cell>
          <cell r="M3424">
            <v>0.6</v>
          </cell>
          <cell r="N3424">
            <v>18.15830016</v>
          </cell>
          <cell r="O3424">
            <v>261.479522304</v>
          </cell>
        </row>
        <row r="3425">
          <cell r="A3425" t="str">
            <v>Y1-0403A</v>
          </cell>
          <cell r="B3425" t="str">
            <v>28gg, 30D, SJ, Orizio</v>
          </cell>
          <cell r="C3425" t="str">
            <v>28</v>
          </cell>
          <cell r="D3425" t="str">
            <v>30</v>
          </cell>
          <cell r="E3425" t="str">
            <v>NE</v>
          </cell>
          <cell r="F3425">
            <v>30</v>
          </cell>
          <cell r="G3425" t="str">
            <v>1/30NE RS Dyed Cotton (BT YELLOW 46725 - Y2194)</v>
          </cell>
          <cell r="H3425">
            <v>5.5</v>
          </cell>
          <cell r="I3425">
            <v>2.8</v>
          </cell>
          <cell r="J3425">
            <v>2640</v>
          </cell>
          <cell r="K3425">
            <v>90</v>
          </cell>
          <cell r="L3425">
            <v>26</v>
          </cell>
          <cell r="M3425">
            <v>0.6</v>
          </cell>
          <cell r="N3425">
            <v>20.428087680000001</v>
          </cell>
          <cell r="O3425">
            <v>294.16446259200001</v>
          </cell>
        </row>
        <row r="3426">
          <cell r="A3426" t="str">
            <v>Y1-0403A</v>
          </cell>
          <cell r="B3426" t="str">
            <v>28gg, 30D, SJ, Orizio</v>
          </cell>
          <cell r="C3426" t="str">
            <v>28</v>
          </cell>
          <cell r="D3426" t="str">
            <v>30</v>
          </cell>
          <cell r="E3426" t="str">
            <v>NE</v>
          </cell>
          <cell r="F3426">
            <v>30</v>
          </cell>
          <cell r="G3426" t="str">
            <v>1/30NE RS Dyed Cotton (BT YELLOW 46725 - Y2194)</v>
          </cell>
          <cell r="H3426">
            <v>5.5</v>
          </cell>
          <cell r="I3426">
            <v>2.8</v>
          </cell>
          <cell r="J3426">
            <v>2640</v>
          </cell>
          <cell r="K3426">
            <v>90</v>
          </cell>
          <cell r="L3426">
            <v>26</v>
          </cell>
          <cell r="M3426">
            <v>0.6</v>
          </cell>
          <cell r="N3426">
            <v>20.428087680000001</v>
          </cell>
          <cell r="O3426">
            <v>294.16446259200001</v>
          </cell>
        </row>
        <row r="3427">
          <cell r="A3427" t="str">
            <v>Y1-0403A</v>
          </cell>
          <cell r="B3427" t="str">
            <v>28gg, 30D, SJ, Orizio</v>
          </cell>
          <cell r="C3427" t="str">
            <v>28</v>
          </cell>
          <cell r="D3427" t="str">
            <v>30</v>
          </cell>
          <cell r="E3427" t="str">
            <v>NE</v>
          </cell>
          <cell r="F3427">
            <v>30</v>
          </cell>
          <cell r="G3427" t="str">
            <v>1/30NE RS Dyed Cotton (BT YELLOW 46725 - Y2194)</v>
          </cell>
          <cell r="H3427">
            <v>5.5</v>
          </cell>
          <cell r="I3427">
            <v>2.8</v>
          </cell>
          <cell r="J3427">
            <v>2640</v>
          </cell>
          <cell r="K3427">
            <v>90</v>
          </cell>
          <cell r="L3427">
            <v>26</v>
          </cell>
          <cell r="M3427">
            <v>0.6</v>
          </cell>
          <cell r="N3427">
            <v>20.428087680000001</v>
          </cell>
          <cell r="O3427">
            <v>294.16446259200001</v>
          </cell>
        </row>
        <row r="3428">
          <cell r="A3428" t="str">
            <v>Y1-0403A</v>
          </cell>
          <cell r="B3428" t="str">
            <v>28gg, 30D, SJ, Orizio</v>
          </cell>
          <cell r="C3428" t="str">
            <v>28</v>
          </cell>
          <cell r="D3428" t="str">
            <v>30</v>
          </cell>
          <cell r="E3428" t="str">
            <v>NE</v>
          </cell>
          <cell r="F3428">
            <v>30</v>
          </cell>
          <cell r="G3428" t="str">
            <v>1/30NE RS Dyed Cotton (BT YELLOW 46725 - Y2194)</v>
          </cell>
          <cell r="H3428">
            <v>5.5</v>
          </cell>
          <cell r="I3428">
            <v>2.8</v>
          </cell>
          <cell r="J3428">
            <v>2640</v>
          </cell>
          <cell r="K3428">
            <v>90</v>
          </cell>
          <cell r="L3428">
            <v>26</v>
          </cell>
          <cell r="M3428">
            <v>0.6</v>
          </cell>
          <cell r="N3428">
            <v>20.428087680000001</v>
          </cell>
          <cell r="O3428">
            <v>294.16446259200001</v>
          </cell>
        </row>
        <row r="3429">
          <cell r="A3429" t="str">
            <v>Y1-0404A</v>
          </cell>
          <cell r="B3429" t="str">
            <v>28gg, 30D, SJ, Orizio</v>
          </cell>
          <cell r="C3429" t="str">
            <v>28</v>
          </cell>
          <cell r="D3429" t="str">
            <v>30</v>
          </cell>
          <cell r="E3429" t="str">
            <v>Ne</v>
          </cell>
          <cell r="F3429">
            <v>30</v>
          </cell>
          <cell r="G3429" t="str">
            <v>1/30Ne RS Dyed Cotton (BLACK MSCI 55000 - Y2197)</v>
          </cell>
          <cell r="H3429">
            <v>84</v>
          </cell>
          <cell r="I3429">
            <v>2.8</v>
          </cell>
          <cell r="J3429">
            <v>2640</v>
          </cell>
          <cell r="K3429">
            <v>75</v>
          </cell>
          <cell r="L3429">
            <v>26</v>
          </cell>
          <cell r="M3429">
            <v>0.6</v>
          </cell>
          <cell r="N3429">
            <v>17.023406399999999</v>
          </cell>
          <cell r="O3429">
            <v>245.13705215999997</v>
          </cell>
        </row>
        <row r="3430">
          <cell r="A3430" t="str">
            <v>Y1-0404A</v>
          </cell>
          <cell r="B3430" t="str">
            <v>28gg, 30D, SJ, Orizio</v>
          </cell>
          <cell r="C3430" t="str">
            <v>28</v>
          </cell>
          <cell r="D3430" t="str">
            <v>30</v>
          </cell>
          <cell r="E3430" t="str">
            <v>Ne</v>
          </cell>
          <cell r="F3430">
            <v>30</v>
          </cell>
          <cell r="G3430" t="str">
            <v>1/30Ne RS Dyed Cotton (BLACK MSCI 55000 - Y2197)</v>
          </cell>
          <cell r="H3430">
            <v>84</v>
          </cell>
          <cell r="I3430">
            <v>2.8</v>
          </cell>
          <cell r="J3430">
            <v>2640</v>
          </cell>
          <cell r="K3430">
            <v>75</v>
          </cell>
          <cell r="L3430">
            <v>26</v>
          </cell>
          <cell r="M3430">
            <v>0.6</v>
          </cell>
          <cell r="N3430">
            <v>17.023406399999999</v>
          </cell>
          <cell r="O3430">
            <v>245.13705215999997</v>
          </cell>
        </row>
        <row r="3431">
          <cell r="A3431" t="str">
            <v>Y1-0405A</v>
          </cell>
          <cell r="B3431" t="str">
            <v>28gg, 30D, SJ, Orizio</v>
          </cell>
          <cell r="C3431" t="str">
            <v>28</v>
          </cell>
          <cell r="D3431" t="str">
            <v>30</v>
          </cell>
          <cell r="E3431" t="str">
            <v>Ne</v>
          </cell>
          <cell r="F3431">
            <v>30</v>
          </cell>
          <cell r="G3431" t="str">
            <v>1/30Ne RS Dyed Cotton (FADED GREEN MSCI 64441- Y2199)</v>
          </cell>
          <cell r="H3431">
            <v>33.4</v>
          </cell>
          <cell r="I3431">
            <v>2.8</v>
          </cell>
          <cell r="J3431">
            <v>2640</v>
          </cell>
          <cell r="K3431">
            <v>60</v>
          </cell>
          <cell r="L3431">
            <v>26</v>
          </cell>
          <cell r="M3431">
            <v>0.6</v>
          </cell>
          <cell r="N3431">
            <v>13.618725120000001</v>
          </cell>
          <cell r="O3431">
            <v>196.10964172799999</v>
          </cell>
        </row>
        <row r="3432">
          <cell r="A3432" t="str">
            <v>Y1-0405A</v>
          </cell>
          <cell r="B3432" t="str">
            <v>28gg, 30D, SJ, Orizio</v>
          </cell>
          <cell r="C3432" t="str">
            <v>28</v>
          </cell>
          <cell r="D3432" t="str">
            <v>30</v>
          </cell>
          <cell r="E3432" t="str">
            <v>Ne</v>
          </cell>
          <cell r="F3432">
            <v>30</v>
          </cell>
          <cell r="G3432" t="str">
            <v>1/30Ne RS Dyed Cotton (FADED GREEN MSCI 64441- Y2199)</v>
          </cell>
          <cell r="H3432">
            <v>33.4</v>
          </cell>
          <cell r="I3432">
            <v>2.8</v>
          </cell>
          <cell r="J3432">
            <v>2640</v>
          </cell>
          <cell r="K3432">
            <v>60</v>
          </cell>
          <cell r="L3432">
            <v>26</v>
          </cell>
          <cell r="M3432">
            <v>0.6</v>
          </cell>
          <cell r="N3432">
            <v>13.618725120000001</v>
          </cell>
          <cell r="O3432">
            <v>196.10964172799999</v>
          </cell>
        </row>
        <row r="3433">
          <cell r="A3433" t="str">
            <v>Y1-0405A</v>
          </cell>
          <cell r="B3433" t="str">
            <v>28gg, 30D, SJ, Orizio</v>
          </cell>
          <cell r="C3433" t="str">
            <v>28</v>
          </cell>
          <cell r="D3433" t="str">
            <v>30</v>
          </cell>
          <cell r="E3433" t="str">
            <v>Ne</v>
          </cell>
          <cell r="F3433">
            <v>30</v>
          </cell>
          <cell r="G3433" t="str">
            <v>1/30Ne RS Dyed Cotton (FADED GREEN MSCI 64441- Y2199)</v>
          </cell>
          <cell r="H3433">
            <v>33.4</v>
          </cell>
          <cell r="I3433">
            <v>2.8</v>
          </cell>
          <cell r="J3433">
            <v>2640</v>
          </cell>
          <cell r="K3433">
            <v>60</v>
          </cell>
          <cell r="L3433">
            <v>26</v>
          </cell>
          <cell r="M3433">
            <v>0.6</v>
          </cell>
          <cell r="N3433">
            <v>13.618725120000001</v>
          </cell>
          <cell r="O3433">
            <v>196.10964172799999</v>
          </cell>
        </row>
        <row r="3434">
          <cell r="A3434" t="str">
            <v>Y1-0405A</v>
          </cell>
          <cell r="B3434" t="str">
            <v>28gg, 30D, SJ, Orizio</v>
          </cell>
          <cell r="C3434" t="str">
            <v>28</v>
          </cell>
          <cell r="D3434" t="str">
            <v>30</v>
          </cell>
          <cell r="E3434" t="str">
            <v>Ne</v>
          </cell>
          <cell r="F3434">
            <v>30</v>
          </cell>
          <cell r="G3434" t="str">
            <v>1/30Ne RS Dyed Cotton (FADED GREEN MSCI 64441- Y2199)</v>
          </cell>
          <cell r="H3434">
            <v>33.4</v>
          </cell>
          <cell r="I3434">
            <v>2.8</v>
          </cell>
          <cell r="J3434">
            <v>2640</v>
          </cell>
          <cell r="K3434">
            <v>60</v>
          </cell>
          <cell r="L3434">
            <v>26</v>
          </cell>
          <cell r="M3434">
            <v>0.6</v>
          </cell>
          <cell r="N3434">
            <v>13.618725120000001</v>
          </cell>
          <cell r="O3434">
            <v>196.10964172799999</v>
          </cell>
        </row>
        <row r="3435">
          <cell r="A3435" t="str">
            <v>Y1-0418A</v>
          </cell>
          <cell r="B3435" t="str">
            <v>28gg, 30D, SJ, Santec</v>
          </cell>
          <cell r="C3435" t="str">
            <v>28</v>
          </cell>
          <cell r="D3435" t="str">
            <v>70</v>
          </cell>
          <cell r="E3435" t="str">
            <v>Nm</v>
          </cell>
          <cell r="F3435">
            <v>42</v>
          </cell>
          <cell r="G3435" t="str">
            <v>1/70Nm RS Dyed Micro Modal (SULFUR - Y2290)</v>
          </cell>
          <cell r="H3435">
            <v>50</v>
          </cell>
          <cell r="I3435">
            <v>2.4</v>
          </cell>
          <cell r="J3435">
            <v>2640</v>
          </cell>
          <cell r="K3435">
            <v>84</v>
          </cell>
          <cell r="L3435">
            <v>26</v>
          </cell>
          <cell r="M3435">
            <v>0.6</v>
          </cell>
          <cell r="N3435">
            <v>11.67319296</v>
          </cell>
          <cell r="O3435">
            <v>168.09397862399999</v>
          </cell>
        </row>
        <row r="3436">
          <cell r="A3436" t="str">
            <v>Y1-0418A</v>
          </cell>
          <cell r="B3436" t="str">
            <v>28gg, 30D, SJ, Santec</v>
          </cell>
          <cell r="C3436" t="str">
            <v>28</v>
          </cell>
          <cell r="D3436" t="str">
            <v>70</v>
          </cell>
          <cell r="E3436" t="str">
            <v>Nm</v>
          </cell>
          <cell r="F3436">
            <v>42</v>
          </cell>
          <cell r="G3436" t="str">
            <v>1/70Nm RS Dyed Micro Modal (SULFUR - Y2290)</v>
          </cell>
          <cell r="H3436">
            <v>50</v>
          </cell>
          <cell r="I3436">
            <v>2.4</v>
          </cell>
          <cell r="J3436">
            <v>2640</v>
          </cell>
          <cell r="K3436">
            <v>84</v>
          </cell>
          <cell r="L3436">
            <v>26</v>
          </cell>
          <cell r="M3436">
            <v>0.6</v>
          </cell>
          <cell r="N3436">
            <v>11.67319296</v>
          </cell>
          <cell r="O3436">
            <v>168.09397862399999</v>
          </cell>
        </row>
        <row r="3437">
          <cell r="A3437" t="str">
            <v>Y1-0418B</v>
          </cell>
          <cell r="B3437" t="str">
            <v>28gg, 30D, SJ, Santec</v>
          </cell>
          <cell r="C3437" t="str">
            <v>28</v>
          </cell>
          <cell r="D3437" t="str">
            <v>70</v>
          </cell>
          <cell r="E3437" t="str">
            <v>Nm</v>
          </cell>
          <cell r="F3437">
            <v>42</v>
          </cell>
          <cell r="G3437" t="str">
            <v>1/70Nm RS Dyed Micro Modal (HOLLYWOOD PINK - Y2291)</v>
          </cell>
          <cell r="H3437">
            <v>50</v>
          </cell>
          <cell r="I3437">
            <v>2.4</v>
          </cell>
          <cell r="J3437">
            <v>2640</v>
          </cell>
          <cell r="K3437">
            <v>84</v>
          </cell>
          <cell r="L3437">
            <v>26</v>
          </cell>
          <cell r="M3437">
            <v>0.6</v>
          </cell>
          <cell r="N3437">
            <v>11.67319296</v>
          </cell>
          <cell r="O3437">
            <v>168.09397862399999</v>
          </cell>
        </row>
        <row r="3438">
          <cell r="A3438" t="str">
            <v>Y1-0418B</v>
          </cell>
          <cell r="B3438" t="str">
            <v>28gg, 30D, SJ, Santec</v>
          </cell>
          <cell r="C3438" t="str">
            <v>28</v>
          </cell>
          <cell r="D3438" t="str">
            <v>70</v>
          </cell>
          <cell r="E3438" t="str">
            <v>Nm</v>
          </cell>
          <cell r="F3438">
            <v>42</v>
          </cell>
          <cell r="G3438" t="str">
            <v>1/70Nm RS Dyed Micro Modal (HOLLYWOOD PINK - Y2291)</v>
          </cell>
          <cell r="H3438">
            <v>50</v>
          </cell>
          <cell r="I3438">
            <v>2.4</v>
          </cell>
          <cell r="J3438">
            <v>2640</v>
          </cell>
          <cell r="K3438">
            <v>84</v>
          </cell>
          <cell r="L3438">
            <v>26</v>
          </cell>
          <cell r="M3438">
            <v>0.6</v>
          </cell>
          <cell r="N3438">
            <v>11.67319296</v>
          </cell>
          <cell r="O3438">
            <v>168.09397862399999</v>
          </cell>
        </row>
        <row r="3439">
          <cell r="A3439" t="str">
            <v>Y1-0418C</v>
          </cell>
          <cell r="B3439" t="str">
            <v>28gg, 30D, SJ, Santec</v>
          </cell>
          <cell r="C3439" t="str">
            <v>28</v>
          </cell>
          <cell r="D3439" t="str">
            <v>70</v>
          </cell>
          <cell r="E3439" t="str">
            <v>Nm</v>
          </cell>
          <cell r="F3439">
            <v>42</v>
          </cell>
          <cell r="G3439" t="str">
            <v>1/70Nm RS Dyed Micro Modal (CLASSIC BLUE - Y2292)</v>
          </cell>
          <cell r="H3439">
            <v>50</v>
          </cell>
          <cell r="I3439">
            <v>2.4</v>
          </cell>
          <cell r="J3439">
            <v>2640</v>
          </cell>
          <cell r="K3439">
            <v>84</v>
          </cell>
          <cell r="L3439">
            <v>26</v>
          </cell>
          <cell r="M3439">
            <v>0.6</v>
          </cell>
          <cell r="N3439">
            <v>11.67319296</v>
          </cell>
          <cell r="O3439">
            <v>168.09397862399999</v>
          </cell>
        </row>
        <row r="3440">
          <cell r="A3440" t="str">
            <v>Y1-0418C</v>
          </cell>
          <cell r="B3440" t="str">
            <v>28gg, 30D, SJ, Santec</v>
          </cell>
          <cell r="C3440" t="str">
            <v>28</v>
          </cell>
          <cell r="D3440" t="str">
            <v>70</v>
          </cell>
          <cell r="E3440" t="str">
            <v>Nm</v>
          </cell>
          <cell r="F3440">
            <v>42</v>
          </cell>
          <cell r="G3440" t="str">
            <v>1/70Nm RS Dyed Micro Modal (CLASSIC BLUE - Y2292)</v>
          </cell>
          <cell r="H3440">
            <v>50</v>
          </cell>
          <cell r="I3440">
            <v>2.4</v>
          </cell>
          <cell r="J3440">
            <v>2640</v>
          </cell>
          <cell r="K3440">
            <v>84</v>
          </cell>
          <cell r="L3440">
            <v>26</v>
          </cell>
          <cell r="M3440">
            <v>0.6</v>
          </cell>
          <cell r="N3440">
            <v>11.67319296</v>
          </cell>
          <cell r="O3440">
            <v>168.09397862399999</v>
          </cell>
        </row>
        <row r="3441">
          <cell r="A3441" t="str">
            <v>Y1-0418D</v>
          </cell>
          <cell r="B3441" t="str">
            <v>28gg, 30D, SJ, Santec</v>
          </cell>
          <cell r="C3441" t="str">
            <v>28</v>
          </cell>
          <cell r="D3441" t="str">
            <v>70</v>
          </cell>
          <cell r="E3441" t="str">
            <v>Nm</v>
          </cell>
          <cell r="F3441">
            <v>42</v>
          </cell>
          <cell r="G3441" t="str">
            <v>1/70Nm RS Dyed Micro Modal (VS WHITE - Y2289)</v>
          </cell>
          <cell r="H3441">
            <v>50</v>
          </cell>
          <cell r="I3441">
            <v>2.4</v>
          </cell>
          <cell r="J3441">
            <v>2640</v>
          </cell>
          <cell r="K3441">
            <v>84</v>
          </cell>
          <cell r="L3441">
            <v>26</v>
          </cell>
          <cell r="M3441">
            <v>0.6</v>
          </cell>
          <cell r="N3441">
            <v>11.67319296</v>
          </cell>
          <cell r="O3441">
            <v>168.09397862399999</v>
          </cell>
        </row>
        <row r="3442">
          <cell r="A3442" t="str">
            <v>Y1-0418D</v>
          </cell>
          <cell r="B3442" t="str">
            <v>28gg, 30D, SJ, Santec</v>
          </cell>
          <cell r="C3442" t="str">
            <v>28</v>
          </cell>
          <cell r="D3442" t="str">
            <v>70</v>
          </cell>
          <cell r="E3442" t="str">
            <v>Nm</v>
          </cell>
          <cell r="F3442">
            <v>42</v>
          </cell>
          <cell r="G3442" t="str">
            <v>1/70Nm RS Dyed Micro Modal (VS WHITE - Y2289)</v>
          </cell>
          <cell r="H3442">
            <v>50</v>
          </cell>
          <cell r="I3442">
            <v>2.4</v>
          </cell>
          <cell r="J3442">
            <v>2640</v>
          </cell>
          <cell r="K3442">
            <v>84</v>
          </cell>
          <cell r="L3442">
            <v>26</v>
          </cell>
          <cell r="M3442">
            <v>0.6</v>
          </cell>
          <cell r="N3442">
            <v>11.67319296</v>
          </cell>
          <cell r="O3442">
            <v>168.09397862399999</v>
          </cell>
        </row>
        <row r="3443">
          <cell r="A3443" t="str">
            <v>Y1-0418E</v>
          </cell>
          <cell r="B3443" t="str">
            <v>28gg, 30D, SJ, Santec</v>
          </cell>
          <cell r="C3443" t="str">
            <v>28</v>
          </cell>
          <cell r="D3443" t="str">
            <v>70</v>
          </cell>
          <cell r="E3443" t="str">
            <v>Nm</v>
          </cell>
          <cell r="F3443">
            <v>42</v>
          </cell>
          <cell r="G3443" t="str">
            <v>1/70Nm RS Dyed Micro Modal (VS WHITE - Y2289)</v>
          </cell>
          <cell r="H3443">
            <v>50</v>
          </cell>
          <cell r="I3443">
            <v>2.4</v>
          </cell>
          <cell r="J3443">
            <v>2640</v>
          </cell>
          <cell r="K3443">
            <v>84</v>
          </cell>
          <cell r="L3443">
            <v>26</v>
          </cell>
          <cell r="M3443">
            <v>0.6</v>
          </cell>
          <cell r="N3443">
            <v>11.67319296</v>
          </cell>
          <cell r="O3443">
            <v>168.09397862399999</v>
          </cell>
        </row>
        <row r="3444">
          <cell r="A3444" t="str">
            <v>Y1-0418E</v>
          </cell>
          <cell r="B3444" t="str">
            <v>28gg, 30D, SJ, Santec</v>
          </cell>
          <cell r="C3444" t="str">
            <v>28</v>
          </cell>
          <cell r="D3444" t="str">
            <v>70</v>
          </cell>
          <cell r="E3444" t="str">
            <v>Nm</v>
          </cell>
          <cell r="F3444">
            <v>42</v>
          </cell>
          <cell r="G3444" t="str">
            <v>1/70Nm RS Dyed Micro Modal (VS WHITE - Y2289)</v>
          </cell>
          <cell r="H3444">
            <v>50</v>
          </cell>
          <cell r="I3444">
            <v>2.4</v>
          </cell>
          <cell r="J3444">
            <v>2640</v>
          </cell>
          <cell r="K3444">
            <v>84</v>
          </cell>
          <cell r="L3444">
            <v>26</v>
          </cell>
          <cell r="M3444">
            <v>0.6</v>
          </cell>
          <cell r="N3444">
            <v>11.67319296</v>
          </cell>
          <cell r="O3444">
            <v>168.09397862399999</v>
          </cell>
        </row>
        <row r="3445">
          <cell r="A3445" t="str">
            <v>Y1-0420A</v>
          </cell>
          <cell r="B3445" t="str">
            <v>28gg, 30D, SJ, Santec</v>
          </cell>
          <cell r="C3445" t="str">
            <v>28</v>
          </cell>
          <cell r="D3445" t="str">
            <v>30</v>
          </cell>
          <cell r="E3445" t="str">
            <v>Ne</v>
          </cell>
          <cell r="F3445">
            <v>30</v>
          </cell>
          <cell r="G3445" t="str">
            <v>1/30Ne RS Dyed Cotton (MID GREY 63031 - Y2279)</v>
          </cell>
          <cell r="H3445">
            <v>39</v>
          </cell>
          <cell r="I3445">
            <v>2.8</v>
          </cell>
          <cell r="J3445">
            <v>2640</v>
          </cell>
          <cell r="K3445">
            <v>72</v>
          </cell>
          <cell r="L3445">
            <v>26</v>
          </cell>
          <cell r="M3445">
            <v>0.6</v>
          </cell>
          <cell r="N3445">
            <v>16.342470144</v>
          </cell>
          <cell r="O3445">
            <v>235.33157007360001</v>
          </cell>
        </row>
        <row r="3446">
          <cell r="A3446" t="str">
            <v>Y1-0420A</v>
          </cell>
          <cell r="B3446" t="str">
            <v>28gg, 30D, SJ, Santec</v>
          </cell>
          <cell r="C3446" t="str">
            <v>28</v>
          </cell>
          <cell r="D3446" t="str">
            <v>30</v>
          </cell>
          <cell r="E3446" t="str">
            <v>Ne</v>
          </cell>
          <cell r="F3446">
            <v>30</v>
          </cell>
          <cell r="G3446" t="str">
            <v>1/30Ne RS Dyed Cotton (MID GREY 63031 - Y2279)</v>
          </cell>
          <cell r="H3446">
            <v>39</v>
          </cell>
          <cell r="I3446">
            <v>2.8</v>
          </cell>
          <cell r="J3446">
            <v>2640</v>
          </cell>
          <cell r="K3446">
            <v>72</v>
          </cell>
          <cell r="L3446">
            <v>26</v>
          </cell>
          <cell r="M3446">
            <v>0.6</v>
          </cell>
          <cell r="N3446">
            <v>16.342470144</v>
          </cell>
          <cell r="O3446">
            <v>235.33157007360001</v>
          </cell>
        </row>
        <row r="3447">
          <cell r="A3447" t="str">
            <v>Y1-0420A</v>
          </cell>
          <cell r="B3447" t="str">
            <v>28gg, 30D, SJ, Santec</v>
          </cell>
          <cell r="C3447" t="str">
            <v>28</v>
          </cell>
          <cell r="D3447" t="str">
            <v>30</v>
          </cell>
          <cell r="E3447" t="str">
            <v>Ne</v>
          </cell>
          <cell r="F3447">
            <v>30</v>
          </cell>
          <cell r="G3447" t="str">
            <v>1/30Ne RS Dyed Cotton (MID GREY 63031 - Y2279)</v>
          </cell>
          <cell r="H3447">
            <v>39</v>
          </cell>
          <cell r="I3447">
            <v>2.8</v>
          </cell>
          <cell r="J3447">
            <v>2640</v>
          </cell>
          <cell r="K3447">
            <v>72</v>
          </cell>
          <cell r="L3447">
            <v>26</v>
          </cell>
          <cell r="M3447">
            <v>0.6</v>
          </cell>
          <cell r="N3447">
            <v>16.342470144</v>
          </cell>
          <cell r="O3447">
            <v>235.33157007360001</v>
          </cell>
        </row>
        <row r="3448">
          <cell r="A3448" t="str">
            <v>Y1-0420A</v>
          </cell>
          <cell r="B3448" t="str">
            <v>28gg, 30D, SJ, Santec</v>
          </cell>
          <cell r="C3448" t="str">
            <v>28</v>
          </cell>
          <cell r="D3448" t="str">
            <v>30</v>
          </cell>
          <cell r="E3448" t="str">
            <v>Ne</v>
          </cell>
          <cell r="F3448">
            <v>30</v>
          </cell>
          <cell r="G3448" t="str">
            <v>1/30Ne RS Dyed Cotton (MID GREY 63031 - Y2279)</v>
          </cell>
          <cell r="H3448">
            <v>39</v>
          </cell>
          <cell r="I3448">
            <v>2.8</v>
          </cell>
          <cell r="J3448">
            <v>2640</v>
          </cell>
          <cell r="K3448">
            <v>72</v>
          </cell>
          <cell r="L3448">
            <v>26</v>
          </cell>
          <cell r="M3448">
            <v>0.6</v>
          </cell>
          <cell r="N3448">
            <v>16.342470144</v>
          </cell>
          <cell r="O3448">
            <v>235.33157007360001</v>
          </cell>
        </row>
        <row r="3449">
          <cell r="A3449" t="str">
            <v>Y1-0421A</v>
          </cell>
          <cell r="B3449" t="str">
            <v>28gg, 30D, SJ, Santec</v>
          </cell>
          <cell r="C3449" t="str">
            <v>28</v>
          </cell>
          <cell r="D3449" t="str">
            <v>30</v>
          </cell>
          <cell r="E3449" t="str">
            <v>Ne</v>
          </cell>
          <cell r="F3449">
            <v>30</v>
          </cell>
          <cell r="G3449" t="str">
            <v>1/30Ne RS Dyed Cotton (MIDNIGHT 46917 - Y2230)</v>
          </cell>
          <cell r="H3449">
            <v>30</v>
          </cell>
          <cell r="I3449">
            <v>2.8</v>
          </cell>
          <cell r="J3449">
            <v>2640</v>
          </cell>
          <cell r="K3449">
            <v>70</v>
          </cell>
          <cell r="L3449">
            <v>26</v>
          </cell>
          <cell r="M3449">
            <v>0.6</v>
          </cell>
          <cell r="N3449">
            <v>15.88851264</v>
          </cell>
          <cell r="O3449">
            <v>228.79458201599999</v>
          </cell>
        </row>
        <row r="3450">
          <cell r="A3450" t="str">
            <v>Y1-0421A</v>
          </cell>
          <cell r="B3450" t="str">
            <v>28gg, 30D, SJ, Santec</v>
          </cell>
          <cell r="C3450" t="str">
            <v>28</v>
          </cell>
          <cell r="D3450" t="str">
            <v>30</v>
          </cell>
          <cell r="E3450" t="str">
            <v>Ne</v>
          </cell>
          <cell r="F3450">
            <v>30</v>
          </cell>
          <cell r="G3450" t="str">
            <v>1/30Ne RS Dyed Cotton (MIDNIGHT 46917 - Y2230)</v>
          </cell>
          <cell r="H3450">
            <v>30</v>
          </cell>
          <cell r="I3450">
            <v>2.8</v>
          </cell>
          <cell r="J3450">
            <v>2640</v>
          </cell>
          <cell r="K3450">
            <v>70</v>
          </cell>
          <cell r="L3450">
            <v>26</v>
          </cell>
          <cell r="M3450">
            <v>0.6</v>
          </cell>
          <cell r="N3450">
            <v>15.88851264</v>
          </cell>
          <cell r="O3450">
            <v>228.79458201599999</v>
          </cell>
        </row>
        <row r="3451">
          <cell r="A3451" t="str">
            <v>Y1-0421A</v>
          </cell>
          <cell r="B3451" t="str">
            <v>28gg, 30D, SJ, Santec</v>
          </cell>
          <cell r="C3451" t="str">
            <v>28</v>
          </cell>
          <cell r="D3451" t="str">
            <v>30</v>
          </cell>
          <cell r="E3451" t="str">
            <v>Ne</v>
          </cell>
          <cell r="F3451">
            <v>30</v>
          </cell>
          <cell r="G3451" t="str">
            <v>1/30Ne RS Dyed Cotton (MIDNIGHT 46917 - Y2230)</v>
          </cell>
          <cell r="H3451">
            <v>30</v>
          </cell>
          <cell r="I3451">
            <v>2.8</v>
          </cell>
          <cell r="J3451">
            <v>2640</v>
          </cell>
          <cell r="K3451">
            <v>70</v>
          </cell>
          <cell r="L3451">
            <v>26</v>
          </cell>
          <cell r="M3451">
            <v>0.6</v>
          </cell>
          <cell r="N3451">
            <v>15.88851264</v>
          </cell>
          <cell r="O3451">
            <v>228.79458201599999</v>
          </cell>
        </row>
        <row r="3452">
          <cell r="A3452" t="str">
            <v>Y1-0433A</v>
          </cell>
          <cell r="B3452" t="str">
            <v>28gg, 30D, SJ, Santec</v>
          </cell>
          <cell r="C3452" t="str">
            <v>28</v>
          </cell>
          <cell r="D3452" t="str">
            <v>40</v>
          </cell>
          <cell r="E3452" t="str">
            <v>Ne</v>
          </cell>
          <cell r="F3452">
            <v>40</v>
          </cell>
          <cell r="G3452" t="str">
            <v>1/40Ne RS Vis/Cot Marl 65/35 (HMC81702)</v>
          </cell>
          <cell r="H3452">
            <v>50</v>
          </cell>
          <cell r="I3452">
            <v>2.5</v>
          </cell>
          <cell r="J3452">
            <v>2640</v>
          </cell>
          <cell r="K3452">
            <v>90</v>
          </cell>
          <cell r="L3452">
            <v>26</v>
          </cell>
          <cell r="M3452">
            <v>0.6</v>
          </cell>
          <cell r="N3452">
            <v>13.679523</v>
          </cell>
          <cell r="O3452">
            <v>196.98513119999996</v>
          </cell>
        </row>
        <row r="3453">
          <cell r="A3453" t="str">
            <v>Y1-0433A</v>
          </cell>
          <cell r="B3453" t="str">
            <v>28gg, 30D, SJ, Santec</v>
          </cell>
          <cell r="C3453" t="str">
            <v>28</v>
          </cell>
          <cell r="D3453" t="str">
            <v>40</v>
          </cell>
          <cell r="E3453" t="str">
            <v>Ne</v>
          </cell>
          <cell r="F3453">
            <v>40</v>
          </cell>
          <cell r="G3453" t="str">
            <v>1/40Ne RS Vis/Cot Marl 65/35 (HMC81702)</v>
          </cell>
          <cell r="H3453">
            <v>50</v>
          </cell>
          <cell r="I3453">
            <v>2.5</v>
          </cell>
          <cell r="J3453">
            <v>2640</v>
          </cell>
          <cell r="K3453">
            <v>90</v>
          </cell>
          <cell r="L3453">
            <v>26</v>
          </cell>
          <cell r="M3453">
            <v>0.6</v>
          </cell>
          <cell r="N3453">
            <v>13.679523</v>
          </cell>
          <cell r="O3453">
            <v>196.98513119999996</v>
          </cell>
        </row>
        <row r="3454">
          <cell r="A3454" t="str">
            <v>Y1-0433B</v>
          </cell>
          <cell r="B3454" t="str">
            <v>28gg, 30D, SJ, Santec</v>
          </cell>
          <cell r="C3454" t="str">
            <v>28</v>
          </cell>
          <cell r="D3454" t="str">
            <v>40</v>
          </cell>
          <cell r="E3454" t="str">
            <v>Ne</v>
          </cell>
          <cell r="F3454">
            <v>40</v>
          </cell>
          <cell r="G3454" t="str">
            <v>1/40Ne RS Vis/Cot Marl 65/35 (HME8254)</v>
          </cell>
          <cell r="H3454">
            <v>50</v>
          </cell>
          <cell r="I3454">
            <v>2.5</v>
          </cell>
          <cell r="J3454">
            <v>2640</v>
          </cell>
          <cell r="K3454">
            <v>90</v>
          </cell>
          <cell r="L3454">
            <v>26</v>
          </cell>
          <cell r="M3454">
            <v>0.6</v>
          </cell>
          <cell r="N3454">
            <v>13.679523</v>
          </cell>
          <cell r="O3454">
            <v>196.98513119999996</v>
          </cell>
        </row>
        <row r="3455">
          <cell r="A3455" t="str">
            <v>Y1-0433B</v>
          </cell>
          <cell r="B3455" t="str">
            <v>28gg, 30D, SJ, Santec</v>
          </cell>
          <cell r="C3455" t="str">
            <v>28</v>
          </cell>
          <cell r="D3455" t="str">
            <v>40</v>
          </cell>
          <cell r="E3455" t="str">
            <v>Ne</v>
          </cell>
          <cell r="F3455">
            <v>40</v>
          </cell>
          <cell r="G3455" t="str">
            <v>1/40Ne RS Vis/Cot Marl 65/35 (HME8254)</v>
          </cell>
          <cell r="H3455">
            <v>50</v>
          </cell>
          <cell r="I3455">
            <v>2.5</v>
          </cell>
          <cell r="J3455">
            <v>2640</v>
          </cell>
          <cell r="K3455">
            <v>90</v>
          </cell>
          <cell r="L3455">
            <v>26</v>
          </cell>
          <cell r="M3455">
            <v>0.6</v>
          </cell>
          <cell r="N3455">
            <v>13.679523</v>
          </cell>
          <cell r="O3455">
            <v>196.98513119999996</v>
          </cell>
        </row>
        <row r="3456">
          <cell r="A3456" t="str">
            <v>Y1-0444A</v>
          </cell>
          <cell r="B3456" t="str">
            <v>28gg, 30D, SJ, Santec</v>
          </cell>
          <cell r="C3456" t="str">
            <v>28</v>
          </cell>
          <cell r="D3456" t="str">
            <v>30</v>
          </cell>
          <cell r="E3456" t="str">
            <v>Ne</v>
          </cell>
          <cell r="F3456">
            <v>30</v>
          </cell>
          <cell r="G3456" t="str">
            <v>1/30Ne RS Dyed Cotton (BLACK 55005B MSCI- Y2360)</v>
          </cell>
          <cell r="H3456">
            <v>50</v>
          </cell>
          <cell r="I3456">
            <v>2.8</v>
          </cell>
          <cell r="J3456">
            <v>2640</v>
          </cell>
          <cell r="K3456">
            <v>84</v>
          </cell>
          <cell r="L3456">
            <v>26</v>
          </cell>
          <cell r="M3456">
            <v>0.6</v>
          </cell>
          <cell r="N3456">
            <v>19.066215167999999</v>
          </cell>
          <cell r="O3456">
            <v>274.55349841919997</v>
          </cell>
        </row>
        <row r="3457">
          <cell r="A3457" t="str">
            <v>Y1-0444A</v>
          </cell>
          <cell r="B3457" t="str">
            <v>28gg, 30D, SJ, Santec</v>
          </cell>
          <cell r="C3457" t="str">
            <v>28</v>
          </cell>
          <cell r="D3457" t="str">
            <v>30</v>
          </cell>
          <cell r="E3457" t="str">
            <v>Ne</v>
          </cell>
          <cell r="F3457">
            <v>30</v>
          </cell>
          <cell r="G3457" t="str">
            <v>1/30Ne RS Dyed Cotton (BLACK 55005B MSCI- Y2360)</v>
          </cell>
          <cell r="H3457">
            <v>50</v>
          </cell>
          <cell r="I3457">
            <v>2.8</v>
          </cell>
          <cell r="J3457">
            <v>2640</v>
          </cell>
          <cell r="K3457">
            <v>84</v>
          </cell>
          <cell r="L3457">
            <v>26</v>
          </cell>
          <cell r="M3457">
            <v>0.6</v>
          </cell>
          <cell r="N3457">
            <v>19.066215167999999</v>
          </cell>
          <cell r="O3457">
            <v>274.55349841919997</v>
          </cell>
        </row>
        <row r="3458">
          <cell r="A3458" t="str">
            <v>Y1-0445A</v>
          </cell>
          <cell r="B3458" t="str">
            <v>28gg, 30D, SJ, Santec</v>
          </cell>
          <cell r="C3458" t="str">
            <v>28</v>
          </cell>
          <cell r="D3458" t="str">
            <v>30</v>
          </cell>
          <cell r="E3458" t="str">
            <v>Ne</v>
          </cell>
          <cell r="F3458">
            <v>30</v>
          </cell>
          <cell r="G3458" t="str">
            <v>1/30Ne RS Dyed Cotton (NAVY 44190B - Y2378)</v>
          </cell>
          <cell r="H3458">
            <v>36</v>
          </cell>
          <cell r="I3458">
            <v>2.8</v>
          </cell>
          <cell r="J3458">
            <v>2640</v>
          </cell>
          <cell r="K3458">
            <v>72</v>
          </cell>
          <cell r="L3458">
            <v>26</v>
          </cell>
          <cell r="M3458">
            <v>0.6</v>
          </cell>
          <cell r="N3458">
            <v>16.342470144</v>
          </cell>
          <cell r="O3458">
            <v>235.33157007360001</v>
          </cell>
        </row>
        <row r="3459">
          <cell r="A3459" t="str">
            <v>Y1-0445A</v>
          </cell>
          <cell r="B3459" t="str">
            <v>28gg, 30D, SJ, Santec</v>
          </cell>
          <cell r="C3459" t="str">
            <v>28</v>
          </cell>
          <cell r="D3459" t="str">
            <v>30</v>
          </cell>
          <cell r="E3459" t="str">
            <v>Ne</v>
          </cell>
          <cell r="F3459">
            <v>30</v>
          </cell>
          <cell r="G3459" t="str">
            <v>1/30Ne RS Dyed Cotton (NAVY 44190B - Y2378)</v>
          </cell>
          <cell r="H3459">
            <v>36</v>
          </cell>
          <cell r="I3459">
            <v>2.8</v>
          </cell>
          <cell r="J3459">
            <v>2640</v>
          </cell>
          <cell r="K3459">
            <v>72</v>
          </cell>
          <cell r="L3459">
            <v>26</v>
          </cell>
          <cell r="M3459">
            <v>0.6</v>
          </cell>
          <cell r="N3459">
            <v>16.342470144</v>
          </cell>
          <cell r="O3459">
            <v>235.33157007360001</v>
          </cell>
        </row>
        <row r="3460">
          <cell r="A3460" t="str">
            <v>Y1-0446A</v>
          </cell>
          <cell r="B3460" t="str">
            <v>28gg, 30D, SJ, Santec</v>
          </cell>
          <cell r="C3460" t="str">
            <v>28</v>
          </cell>
          <cell r="D3460" t="str">
            <v>30</v>
          </cell>
          <cell r="E3460" t="str">
            <v>Ne</v>
          </cell>
          <cell r="F3460">
            <v>30</v>
          </cell>
          <cell r="G3460" t="str">
            <v>1/30Ne RS Dyed Cotton (INK 63163B MSCI - Y2364)</v>
          </cell>
          <cell r="H3460">
            <v>30</v>
          </cell>
          <cell r="I3460">
            <v>2.8</v>
          </cell>
          <cell r="J3460">
            <v>2640</v>
          </cell>
          <cell r="K3460">
            <v>70</v>
          </cell>
          <cell r="L3460">
            <v>26</v>
          </cell>
          <cell r="M3460">
            <v>0.6</v>
          </cell>
          <cell r="N3460">
            <v>15.88851264</v>
          </cell>
          <cell r="O3460">
            <v>228.79458201599999</v>
          </cell>
        </row>
        <row r="3461">
          <cell r="A3461" t="str">
            <v>Y1-0446A</v>
          </cell>
          <cell r="B3461" t="str">
            <v>28gg, 30D, SJ, Santec</v>
          </cell>
          <cell r="C3461" t="str">
            <v>28</v>
          </cell>
          <cell r="D3461" t="str">
            <v>30</v>
          </cell>
          <cell r="E3461" t="str">
            <v>Ne</v>
          </cell>
          <cell r="F3461">
            <v>30</v>
          </cell>
          <cell r="G3461" t="str">
            <v>1/30Ne RS Dyed Cotton (INK 63163B MSCI - Y2364)</v>
          </cell>
          <cell r="H3461">
            <v>30</v>
          </cell>
          <cell r="I3461">
            <v>2.8</v>
          </cell>
          <cell r="J3461">
            <v>2640</v>
          </cell>
          <cell r="K3461">
            <v>70</v>
          </cell>
          <cell r="L3461">
            <v>26</v>
          </cell>
          <cell r="M3461">
            <v>0.6</v>
          </cell>
          <cell r="N3461">
            <v>15.88851264</v>
          </cell>
          <cell r="O3461">
            <v>228.79458201599999</v>
          </cell>
        </row>
        <row r="3462">
          <cell r="A3462" t="str">
            <v>Y1-0446A</v>
          </cell>
          <cell r="B3462" t="str">
            <v>28gg, 30D, SJ, Santec</v>
          </cell>
          <cell r="C3462" t="str">
            <v>28</v>
          </cell>
          <cell r="D3462" t="str">
            <v>30</v>
          </cell>
          <cell r="E3462" t="str">
            <v>Ne</v>
          </cell>
          <cell r="F3462">
            <v>30</v>
          </cell>
          <cell r="G3462" t="str">
            <v>1/30Ne RS Dyed Cotton (INK 63163B MSCI - Y2364)</v>
          </cell>
          <cell r="H3462">
            <v>30</v>
          </cell>
          <cell r="I3462">
            <v>2.8</v>
          </cell>
          <cell r="J3462">
            <v>2640</v>
          </cell>
          <cell r="K3462">
            <v>70</v>
          </cell>
          <cell r="L3462">
            <v>26</v>
          </cell>
          <cell r="M3462">
            <v>0.6</v>
          </cell>
          <cell r="N3462">
            <v>15.88851264</v>
          </cell>
          <cell r="O3462">
            <v>228.79458201599999</v>
          </cell>
        </row>
        <row r="3463">
          <cell r="A3463" t="str">
            <v>Y1-0446A</v>
          </cell>
          <cell r="B3463" t="str">
            <v>28gg, 30D, SJ, Santec</v>
          </cell>
          <cell r="C3463" t="str">
            <v>28</v>
          </cell>
          <cell r="D3463" t="str">
            <v>30</v>
          </cell>
          <cell r="E3463" t="str">
            <v>Ne</v>
          </cell>
          <cell r="F3463">
            <v>30</v>
          </cell>
          <cell r="G3463" t="str">
            <v>1/30Ne RS Dyed Cotton (INK 63163B MSCI - Y2364)</v>
          </cell>
          <cell r="H3463">
            <v>30</v>
          </cell>
          <cell r="I3463">
            <v>2.8</v>
          </cell>
          <cell r="J3463">
            <v>2640</v>
          </cell>
          <cell r="K3463">
            <v>70</v>
          </cell>
          <cell r="L3463">
            <v>26</v>
          </cell>
          <cell r="M3463">
            <v>0.6</v>
          </cell>
          <cell r="N3463">
            <v>15.88851264</v>
          </cell>
          <cell r="O3463">
            <v>228.79458201599999</v>
          </cell>
        </row>
        <row r="3464">
          <cell r="A3464" t="str">
            <v>Y1-0446B</v>
          </cell>
          <cell r="B3464" t="str">
            <v>28gg, 30D, SJ, Santec</v>
          </cell>
          <cell r="C3464" t="str">
            <v>28</v>
          </cell>
          <cell r="D3464" t="str">
            <v>30</v>
          </cell>
          <cell r="E3464" t="str">
            <v>Ne</v>
          </cell>
          <cell r="F3464">
            <v>30</v>
          </cell>
          <cell r="G3464" t="str">
            <v>1/30Ne RS Dyed Cotton (BLACK 55005B MSC - Y2505)</v>
          </cell>
          <cell r="H3464">
            <v>32</v>
          </cell>
          <cell r="I3464">
            <v>2.8</v>
          </cell>
          <cell r="J3464">
            <v>2640</v>
          </cell>
          <cell r="K3464">
            <v>50</v>
          </cell>
          <cell r="L3464">
            <v>26</v>
          </cell>
          <cell r="M3464">
            <v>0.6</v>
          </cell>
          <cell r="N3464">
            <v>11.348937599999999</v>
          </cell>
          <cell r="O3464">
            <v>163.42470143999998</v>
          </cell>
        </row>
        <row r="3465">
          <cell r="A3465" t="str">
            <v>Y1-0446B</v>
          </cell>
          <cell r="B3465" t="str">
            <v>28gg, 30D, SJ, Santec</v>
          </cell>
          <cell r="C3465" t="str">
            <v>28</v>
          </cell>
          <cell r="D3465" t="str">
            <v>30</v>
          </cell>
          <cell r="E3465" t="str">
            <v>Ne</v>
          </cell>
          <cell r="F3465">
            <v>30</v>
          </cell>
          <cell r="G3465" t="str">
            <v>1/30Ne RS Dyed Cotton (BLACK 55005B MSC - Y2505)</v>
          </cell>
          <cell r="H3465">
            <v>32</v>
          </cell>
          <cell r="I3465">
            <v>2.8</v>
          </cell>
          <cell r="J3465">
            <v>2640</v>
          </cell>
          <cell r="K3465">
            <v>50</v>
          </cell>
          <cell r="L3465">
            <v>26</v>
          </cell>
          <cell r="M3465">
            <v>0.6</v>
          </cell>
          <cell r="N3465">
            <v>11.348937599999999</v>
          </cell>
          <cell r="O3465">
            <v>163.42470143999998</v>
          </cell>
        </row>
        <row r="3466">
          <cell r="A3466" t="str">
            <v>Y1-0446B</v>
          </cell>
          <cell r="B3466" t="str">
            <v>28gg, 30D, SJ, Santec</v>
          </cell>
          <cell r="C3466" t="str">
            <v>28</v>
          </cell>
          <cell r="D3466" t="str">
            <v>30</v>
          </cell>
          <cell r="E3466" t="str">
            <v>Ne</v>
          </cell>
          <cell r="F3466">
            <v>30</v>
          </cell>
          <cell r="G3466" t="str">
            <v>1/30Ne RS Dyed Cotton (BLACK 55005B MSC - Y2505)</v>
          </cell>
          <cell r="H3466">
            <v>32</v>
          </cell>
          <cell r="I3466">
            <v>2.8</v>
          </cell>
          <cell r="J3466">
            <v>2640</v>
          </cell>
          <cell r="K3466">
            <v>50</v>
          </cell>
          <cell r="L3466">
            <v>26</v>
          </cell>
          <cell r="M3466">
            <v>0.6</v>
          </cell>
          <cell r="N3466">
            <v>11.348937599999999</v>
          </cell>
          <cell r="O3466">
            <v>163.42470143999998</v>
          </cell>
        </row>
        <row r="3467">
          <cell r="A3467" t="str">
            <v>Y1-0446B</v>
          </cell>
          <cell r="B3467" t="str">
            <v>28gg, 30D, SJ, Santec</v>
          </cell>
          <cell r="C3467" t="str">
            <v>28</v>
          </cell>
          <cell r="D3467" t="str">
            <v>30</v>
          </cell>
          <cell r="E3467" t="str">
            <v>Ne</v>
          </cell>
          <cell r="F3467">
            <v>30</v>
          </cell>
          <cell r="G3467" t="str">
            <v>1/30Ne RS Dyed Cotton (BLACK 55005B MSC - Y2505)</v>
          </cell>
          <cell r="H3467">
            <v>32</v>
          </cell>
          <cell r="I3467">
            <v>2.8</v>
          </cell>
          <cell r="J3467">
            <v>2640</v>
          </cell>
          <cell r="K3467">
            <v>50</v>
          </cell>
          <cell r="L3467">
            <v>26</v>
          </cell>
          <cell r="M3467">
            <v>0.6</v>
          </cell>
          <cell r="N3467">
            <v>11.348937599999999</v>
          </cell>
          <cell r="O3467">
            <v>163.42470143999998</v>
          </cell>
        </row>
        <row r="3468">
          <cell r="A3468" t="str">
            <v>Y1-0451A</v>
          </cell>
          <cell r="B3468" t="str">
            <v>24gg, 30D, SJ, Santec</v>
          </cell>
          <cell r="C3468" t="str">
            <v>24</v>
          </cell>
          <cell r="D3468" t="str">
            <v>24</v>
          </cell>
          <cell r="E3468" t="str">
            <v>Ne</v>
          </cell>
          <cell r="F3468">
            <v>24</v>
          </cell>
          <cell r="G3468" t="str">
            <v>1/24Ne RS Dyed Cotton S-twist (13 0002 ASH - Y2507</v>
          </cell>
          <cell r="H3468">
            <v>9</v>
          </cell>
          <cell r="I3468">
            <v>3.1</v>
          </cell>
          <cell r="J3468">
            <v>2220</v>
          </cell>
          <cell r="K3468">
            <v>80</v>
          </cell>
          <cell r="L3468">
            <v>26</v>
          </cell>
          <cell r="M3468">
            <v>0.6</v>
          </cell>
          <cell r="N3468">
            <v>21.131869200000004</v>
          </cell>
          <cell r="O3468">
            <v>304.29891648000006</v>
          </cell>
        </row>
        <row r="3469">
          <cell r="A3469" t="str">
            <v>Y1-0451A</v>
          </cell>
          <cell r="B3469" t="str">
            <v>24gg, 30D, SJ, Santec</v>
          </cell>
          <cell r="C3469" t="str">
            <v>24</v>
          </cell>
          <cell r="D3469" t="str">
            <v>24</v>
          </cell>
          <cell r="E3469" t="str">
            <v>Ne</v>
          </cell>
          <cell r="F3469">
            <v>24</v>
          </cell>
          <cell r="G3469" t="str">
            <v>1/24Ne RS Dyed Cotton S-twist (13 0002 ASH - Y2507</v>
          </cell>
          <cell r="H3469">
            <v>9</v>
          </cell>
          <cell r="I3469">
            <v>3.1</v>
          </cell>
          <cell r="J3469">
            <v>2220</v>
          </cell>
          <cell r="K3469">
            <v>80</v>
          </cell>
          <cell r="L3469">
            <v>26</v>
          </cell>
          <cell r="M3469">
            <v>0.6</v>
          </cell>
          <cell r="N3469">
            <v>21.131869200000004</v>
          </cell>
          <cell r="O3469">
            <v>304.29891648000006</v>
          </cell>
        </row>
        <row r="3470">
          <cell r="A3470" t="str">
            <v>Y1-0451A</v>
          </cell>
          <cell r="B3470" t="str">
            <v>24gg, 30D, SJ, Santec</v>
          </cell>
          <cell r="C3470" t="str">
            <v>24</v>
          </cell>
          <cell r="D3470" t="str">
            <v>24</v>
          </cell>
          <cell r="E3470" t="str">
            <v>Ne</v>
          </cell>
          <cell r="F3470">
            <v>24</v>
          </cell>
          <cell r="G3470" t="str">
            <v>1/24Ne RS Dyed Cotton S-twist (13 0002 ASH - Y2507</v>
          </cell>
          <cell r="H3470">
            <v>9</v>
          </cell>
          <cell r="I3470">
            <v>3.1</v>
          </cell>
          <cell r="J3470">
            <v>2220</v>
          </cell>
          <cell r="K3470">
            <v>80</v>
          </cell>
          <cell r="L3470">
            <v>26</v>
          </cell>
          <cell r="M3470">
            <v>0.6</v>
          </cell>
          <cell r="N3470">
            <v>21.131869200000004</v>
          </cell>
          <cell r="O3470">
            <v>304.29891648000006</v>
          </cell>
        </row>
        <row r="3471">
          <cell r="A3471" t="str">
            <v>Y1-0451A</v>
          </cell>
          <cell r="B3471" t="str">
            <v>24gg, 30D, SJ, Santec</v>
          </cell>
          <cell r="C3471" t="str">
            <v>24</v>
          </cell>
          <cell r="D3471" t="str">
            <v>24</v>
          </cell>
          <cell r="E3471" t="str">
            <v>Ne</v>
          </cell>
          <cell r="F3471">
            <v>24</v>
          </cell>
          <cell r="G3471" t="str">
            <v>1/24Ne RS Dyed Cotton S-twist (13 0002 ASH - Y2507</v>
          </cell>
          <cell r="H3471">
            <v>9</v>
          </cell>
          <cell r="I3471">
            <v>3.1</v>
          </cell>
          <cell r="J3471">
            <v>2220</v>
          </cell>
          <cell r="K3471">
            <v>80</v>
          </cell>
          <cell r="L3471">
            <v>26</v>
          </cell>
          <cell r="M3471">
            <v>0.6</v>
          </cell>
          <cell r="N3471">
            <v>21.131869200000004</v>
          </cell>
          <cell r="O3471">
            <v>304.29891648000006</v>
          </cell>
        </row>
        <row r="3472">
          <cell r="A3472" t="str">
            <v>Y1-0451A</v>
          </cell>
          <cell r="B3472" t="str">
            <v>24gg, 30D, SJ, Santec</v>
          </cell>
          <cell r="C3472" t="str">
            <v>24</v>
          </cell>
          <cell r="D3472" t="str">
            <v>24</v>
          </cell>
          <cell r="E3472" t="str">
            <v>Ne</v>
          </cell>
          <cell r="F3472">
            <v>24</v>
          </cell>
          <cell r="G3472" t="str">
            <v>1/24Ne RS Dyed Cotton S-twist (13 0002 ASH - Y2507</v>
          </cell>
          <cell r="H3472">
            <v>9</v>
          </cell>
          <cell r="I3472">
            <v>3.1</v>
          </cell>
          <cell r="J3472">
            <v>2220</v>
          </cell>
          <cell r="K3472">
            <v>80</v>
          </cell>
          <cell r="L3472">
            <v>26</v>
          </cell>
          <cell r="M3472">
            <v>0.6</v>
          </cell>
          <cell r="N3472">
            <v>21.131869200000004</v>
          </cell>
          <cell r="O3472">
            <v>304.29891648000006</v>
          </cell>
        </row>
        <row r="3473">
          <cell r="A3473" t="str">
            <v>Y1-0453A</v>
          </cell>
          <cell r="B3473" t="str">
            <v>28gg, 30D, SJ, Auto Stripe, PUILUNG KSCS6</v>
          </cell>
          <cell r="C3473" t="str">
            <v>28</v>
          </cell>
          <cell r="D3473" t="str">
            <v>30</v>
          </cell>
          <cell r="E3473" t="str">
            <v>Ne</v>
          </cell>
          <cell r="F3473">
            <v>30</v>
          </cell>
          <cell r="G3473" t="str">
            <v>1/30Ne RS Dyed Cotton (WHITE MSCI10001A - Y2385)</v>
          </cell>
          <cell r="H3473">
            <v>8</v>
          </cell>
          <cell r="I3473">
            <v>2.8</v>
          </cell>
          <cell r="J3473">
            <v>2520</v>
          </cell>
          <cell r="K3473">
            <v>42</v>
          </cell>
          <cell r="L3473">
            <v>15</v>
          </cell>
          <cell r="M3473">
            <v>0.5</v>
          </cell>
          <cell r="N3473">
            <v>5.2498756799999997</v>
          </cell>
          <cell r="O3473">
            <v>62.99850816</v>
          </cell>
        </row>
        <row r="3474">
          <cell r="A3474" t="str">
            <v>Y1-0453A</v>
          </cell>
          <cell r="B3474" t="str">
            <v>28gg, 30D, SJ, Auto Stripe, PUILUNG KSCS6</v>
          </cell>
          <cell r="C3474" t="str">
            <v>28</v>
          </cell>
          <cell r="D3474" t="str">
            <v>30</v>
          </cell>
          <cell r="E3474" t="str">
            <v>Ne</v>
          </cell>
          <cell r="F3474">
            <v>30</v>
          </cell>
          <cell r="G3474" t="str">
            <v>1/30Ne RS Dyed Cotton (WHITE MSCI10001A - Y2385)</v>
          </cell>
          <cell r="H3474">
            <v>8</v>
          </cell>
          <cell r="I3474">
            <v>2.8</v>
          </cell>
          <cell r="J3474">
            <v>2520</v>
          </cell>
          <cell r="K3474">
            <v>42</v>
          </cell>
          <cell r="L3474">
            <v>15</v>
          </cell>
          <cell r="M3474">
            <v>0.5</v>
          </cell>
          <cell r="N3474">
            <v>5.2498756799999997</v>
          </cell>
          <cell r="O3474">
            <v>62.99850816</v>
          </cell>
        </row>
        <row r="3475">
          <cell r="A3475" t="str">
            <v>Y1-0453A</v>
          </cell>
          <cell r="B3475" t="str">
            <v>28gg, 30D, SJ, Auto Stripe, PUILUNG KSCS6</v>
          </cell>
          <cell r="C3475" t="str">
            <v>28</v>
          </cell>
          <cell r="D3475" t="str">
            <v>30</v>
          </cell>
          <cell r="E3475" t="str">
            <v>Ne</v>
          </cell>
          <cell r="F3475">
            <v>30</v>
          </cell>
          <cell r="G3475" t="str">
            <v>1/30Ne RS Dyed Cotton (WHITE MSCI10001A - Y2385)</v>
          </cell>
          <cell r="H3475">
            <v>8</v>
          </cell>
          <cell r="I3475">
            <v>2.8</v>
          </cell>
          <cell r="J3475">
            <v>2520</v>
          </cell>
          <cell r="K3475">
            <v>42</v>
          </cell>
          <cell r="L3475">
            <v>15</v>
          </cell>
          <cell r="M3475">
            <v>0.5</v>
          </cell>
          <cell r="N3475">
            <v>5.2498756799999997</v>
          </cell>
          <cell r="O3475">
            <v>62.99850816</v>
          </cell>
        </row>
        <row r="3476">
          <cell r="A3476" t="str">
            <v>Y1-0453A</v>
          </cell>
          <cell r="B3476" t="str">
            <v>28gg, 30D, SJ, Auto Stripe, PUILUNG KSCS6</v>
          </cell>
          <cell r="C3476" t="str">
            <v>28</v>
          </cell>
          <cell r="D3476" t="str">
            <v>30</v>
          </cell>
          <cell r="E3476" t="str">
            <v>Ne</v>
          </cell>
          <cell r="F3476">
            <v>30</v>
          </cell>
          <cell r="G3476" t="str">
            <v>1/30Ne RS Dyed Cotton (WHITE MSCI10001A - Y2385)</v>
          </cell>
          <cell r="H3476">
            <v>8</v>
          </cell>
          <cell r="I3476">
            <v>2.8</v>
          </cell>
          <cell r="J3476">
            <v>2520</v>
          </cell>
          <cell r="K3476">
            <v>42</v>
          </cell>
          <cell r="L3476">
            <v>15</v>
          </cell>
          <cell r="M3476">
            <v>0.5</v>
          </cell>
          <cell r="N3476">
            <v>5.2498756799999997</v>
          </cell>
          <cell r="O3476">
            <v>62.99850816</v>
          </cell>
        </row>
        <row r="3477">
          <cell r="A3477" t="str">
            <v>Y1-0453A</v>
          </cell>
          <cell r="B3477" t="str">
            <v>28gg, 30D, SJ, Auto Stripe, PUILUNG KSCS6</v>
          </cell>
          <cell r="C3477" t="str">
            <v>28</v>
          </cell>
          <cell r="D3477" t="str">
            <v>30</v>
          </cell>
          <cell r="E3477" t="str">
            <v>Ne</v>
          </cell>
          <cell r="F3477">
            <v>30</v>
          </cell>
          <cell r="G3477" t="str">
            <v>1/30Ne RS Dyed Cotton (WHITE MSCI10001A - Y2385)</v>
          </cell>
          <cell r="H3477">
            <v>8</v>
          </cell>
          <cell r="I3477">
            <v>2.8</v>
          </cell>
          <cell r="J3477">
            <v>2520</v>
          </cell>
          <cell r="K3477">
            <v>42</v>
          </cell>
          <cell r="L3477">
            <v>15</v>
          </cell>
          <cell r="M3477">
            <v>0.5</v>
          </cell>
          <cell r="N3477">
            <v>5.2498756799999997</v>
          </cell>
          <cell r="O3477">
            <v>62.99850816</v>
          </cell>
        </row>
        <row r="3478">
          <cell r="A3478" t="str">
            <v>Y1-0453A</v>
          </cell>
          <cell r="B3478" t="str">
            <v>28gg, 30D, SJ, Auto Stripe, PUILUNG KSCS6</v>
          </cell>
          <cell r="C3478" t="str">
            <v>28</v>
          </cell>
          <cell r="D3478" t="str">
            <v>30</v>
          </cell>
          <cell r="E3478" t="str">
            <v>Ne</v>
          </cell>
          <cell r="F3478">
            <v>30</v>
          </cell>
          <cell r="G3478" t="str">
            <v>1/30Ne RS Dyed Cotton (WHITE MSCI10001A - Y2385)</v>
          </cell>
          <cell r="H3478">
            <v>8</v>
          </cell>
          <cell r="I3478">
            <v>2.8</v>
          </cell>
          <cell r="J3478">
            <v>2520</v>
          </cell>
          <cell r="K3478">
            <v>42</v>
          </cell>
          <cell r="L3478">
            <v>15</v>
          </cell>
          <cell r="M3478">
            <v>0.5</v>
          </cell>
          <cell r="N3478">
            <v>5.2498756799999997</v>
          </cell>
          <cell r="O3478">
            <v>62.99850816</v>
          </cell>
        </row>
        <row r="3479">
          <cell r="A3479" t="str">
            <v>Y1-0454A</v>
          </cell>
          <cell r="B3479" t="str">
            <v>28gg, 30D, SJ, Orizio</v>
          </cell>
          <cell r="C3479" t="str">
            <v>28</v>
          </cell>
          <cell r="D3479" t="str">
            <v>30</v>
          </cell>
          <cell r="E3479" t="str">
            <v>Ne</v>
          </cell>
          <cell r="F3479">
            <v>30</v>
          </cell>
          <cell r="G3479" t="str">
            <v>1/30Ne RS Dyed Cotton (DARK BLUE - Y2380)</v>
          </cell>
          <cell r="H3479">
            <v>8</v>
          </cell>
          <cell r="I3479">
            <v>2.8</v>
          </cell>
          <cell r="J3479">
            <v>2640</v>
          </cell>
          <cell r="K3479">
            <v>84</v>
          </cell>
          <cell r="L3479">
            <v>26</v>
          </cell>
          <cell r="M3479">
            <v>0.6</v>
          </cell>
          <cell r="N3479">
            <v>19.066215167999999</v>
          </cell>
          <cell r="O3479">
            <v>274.55349841919997</v>
          </cell>
        </row>
        <row r="3480">
          <cell r="A3480" t="str">
            <v>Y1-0454A</v>
          </cell>
          <cell r="B3480" t="str">
            <v>28gg, 30D, SJ, Orizio</v>
          </cell>
          <cell r="C3480" t="str">
            <v>28</v>
          </cell>
          <cell r="D3480" t="str">
            <v>30</v>
          </cell>
          <cell r="E3480" t="str">
            <v>Ne</v>
          </cell>
          <cell r="F3480">
            <v>30</v>
          </cell>
          <cell r="G3480" t="str">
            <v>1/30Ne RS Dyed Cotton (DARK BLUE - Y2380)</v>
          </cell>
          <cell r="H3480">
            <v>8</v>
          </cell>
          <cell r="I3480">
            <v>2.8</v>
          </cell>
          <cell r="J3480">
            <v>2640</v>
          </cell>
          <cell r="K3480">
            <v>84</v>
          </cell>
          <cell r="L3480">
            <v>26</v>
          </cell>
          <cell r="M3480">
            <v>0.6</v>
          </cell>
          <cell r="N3480">
            <v>19.066215167999999</v>
          </cell>
          <cell r="O3480">
            <v>274.55349841919997</v>
          </cell>
        </row>
        <row r="3481">
          <cell r="A3481" t="str">
            <v>Y1-0454A</v>
          </cell>
          <cell r="B3481" t="str">
            <v>28gg, 30D, SJ, Orizio</v>
          </cell>
          <cell r="C3481" t="str">
            <v>28</v>
          </cell>
          <cell r="D3481" t="str">
            <v>30</v>
          </cell>
          <cell r="E3481" t="str">
            <v>Ne</v>
          </cell>
          <cell r="F3481">
            <v>30</v>
          </cell>
          <cell r="G3481" t="str">
            <v>1/30Ne RS Dyed Cotton (DARK BLUE - Y2380)</v>
          </cell>
          <cell r="H3481">
            <v>8</v>
          </cell>
          <cell r="I3481">
            <v>2.8</v>
          </cell>
          <cell r="J3481">
            <v>2640</v>
          </cell>
          <cell r="K3481">
            <v>84</v>
          </cell>
          <cell r="L3481">
            <v>26</v>
          </cell>
          <cell r="M3481">
            <v>0.6</v>
          </cell>
          <cell r="N3481">
            <v>19.066215167999999</v>
          </cell>
          <cell r="O3481">
            <v>274.55349841919997</v>
          </cell>
        </row>
        <row r="3482">
          <cell r="A3482" t="str">
            <v>Y1-0454A</v>
          </cell>
          <cell r="B3482" t="str">
            <v>28gg, 30D, SJ, Orizio</v>
          </cell>
          <cell r="C3482" t="str">
            <v>28</v>
          </cell>
          <cell r="D3482" t="str">
            <v>30</v>
          </cell>
          <cell r="E3482" t="str">
            <v>Ne</v>
          </cell>
          <cell r="F3482">
            <v>30</v>
          </cell>
          <cell r="G3482" t="str">
            <v>1/30Ne RS Dyed Cotton (DARK BLUE - Y2380)</v>
          </cell>
          <cell r="H3482">
            <v>8</v>
          </cell>
          <cell r="I3482">
            <v>2.8</v>
          </cell>
          <cell r="J3482">
            <v>2640</v>
          </cell>
          <cell r="K3482">
            <v>84</v>
          </cell>
          <cell r="L3482">
            <v>26</v>
          </cell>
          <cell r="M3482">
            <v>0.6</v>
          </cell>
          <cell r="N3482">
            <v>19.066215167999999</v>
          </cell>
          <cell r="O3482">
            <v>274.55349841919997</v>
          </cell>
        </row>
        <row r="3483">
          <cell r="A3483" t="str">
            <v>Y1-0454A</v>
          </cell>
          <cell r="B3483" t="str">
            <v>28gg, 30D, SJ, Orizio</v>
          </cell>
          <cell r="C3483" t="str">
            <v>28</v>
          </cell>
          <cell r="D3483" t="str">
            <v>30</v>
          </cell>
          <cell r="E3483" t="str">
            <v>Ne</v>
          </cell>
          <cell r="F3483">
            <v>30</v>
          </cell>
          <cell r="G3483" t="str">
            <v>1/30Ne RS Dyed Cotton (DARK BLUE - Y2380)</v>
          </cell>
          <cell r="H3483">
            <v>8</v>
          </cell>
          <cell r="I3483">
            <v>2.8</v>
          </cell>
          <cell r="J3483">
            <v>2640</v>
          </cell>
          <cell r="K3483">
            <v>84</v>
          </cell>
          <cell r="L3483">
            <v>26</v>
          </cell>
          <cell r="M3483">
            <v>0.6</v>
          </cell>
          <cell r="N3483">
            <v>19.066215167999999</v>
          </cell>
          <cell r="O3483">
            <v>274.55349841919997</v>
          </cell>
        </row>
        <row r="3484">
          <cell r="A3484" t="str">
            <v>Y1-0454A</v>
          </cell>
          <cell r="B3484" t="str">
            <v>28gg, 30D, SJ, Orizio</v>
          </cell>
          <cell r="C3484" t="str">
            <v>28</v>
          </cell>
          <cell r="D3484" t="str">
            <v>30</v>
          </cell>
          <cell r="E3484" t="str">
            <v>Ne</v>
          </cell>
          <cell r="F3484">
            <v>30</v>
          </cell>
          <cell r="G3484" t="str">
            <v>1/30Ne RS Dyed Cotton (DARK BLUE - Y2380)</v>
          </cell>
          <cell r="H3484">
            <v>8</v>
          </cell>
          <cell r="I3484">
            <v>2.8</v>
          </cell>
          <cell r="J3484">
            <v>2640</v>
          </cell>
          <cell r="K3484">
            <v>84</v>
          </cell>
          <cell r="L3484">
            <v>26</v>
          </cell>
          <cell r="M3484">
            <v>0.6</v>
          </cell>
          <cell r="N3484">
            <v>19.066215167999999</v>
          </cell>
          <cell r="O3484">
            <v>274.55349841919997</v>
          </cell>
        </row>
        <row r="3485">
          <cell r="A3485" t="str">
            <v>Y1-0468A</v>
          </cell>
          <cell r="B3485" t="str">
            <v>28gg, 30D, SJ, Santec</v>
          </cell>
          <cell r="C3485" t="str">
            <v>28</v>
          </cell>
          <cell r="D3485" t="str">
            <v>32</v>
          </cell>
          <cell r="E3485" t="str">
            <v>Ne</v>
          </cell>
          <cell r="F3485">
            <v>32</v>
          </cell>
          <cell r="G3485" t="str">
            <v>1/32Ne RS Dyed Cotton (White- Y1632)</v>
          </cell>
          <cell r="H3485">
            <v>50</v>
          </cell>
          <cell r="I3485">
            <v>2.6</v>
          </cell>
          <cell r="J3485">
            <v>2640</v>
          </cell>
          <cell r="K3485">
            <v>88</v>
          </cell>
          <cell r="L3485">
            <v>26</v>
          </cell>
          <cell r="M3485">
            <v>0.6</v>
          </cell>
          <cell r="N3485">
            <v>17.388193680000004</v>
          </cell>
          <cell r="O3485">
            <v>250.38998899200004</v>
          </cell>
        </row>
        <row r="3486">
          <cell r="A3486" t="str">
            <v>Y1-0468A</v>
          </cell>
          <cell r="B3486" t="str">
            <v>28gg, 30D, SJ, Santec</v>
          </cell>
          <cell r="C3486" t="str">
            <v>28</v>
          </cell>
          <cell r="D3486" t="str">
            <v>32</v>
          </cell>
          <cell r="E3486" t="str">
            <v>Ne</v>
          </cell>
          <cell r="F3486">
            <v>32</v>
          </cell>
          <cell r="G3486" t="str">
            <v>1/32Ne RS Dyed Cotton (White- Y1632)</v>
          </cell>
          <cell r="H3486">
            <v>50</v>
          </cell>
          <cell r="I3486">
            <v>2.6</v>
          </cell>
          <cell r="J3486">
            <v>2640</v>
          </cell>
          <cell r="K3486">
            <v>88</v>
          </cell>
          <cell r="L3486">
            <v>26</v>
          </cell>
          <cell r="M3486">
            <v>0.6</v>
          </cell>
          <cell r="N3486">
            <v>17.388193680000004</v>
          </cell>
          <cell r="O3486">
            <v>250.38998899200004</v>
          </cell>
        </row>
        <row r="3487">
          <cell r="A3487" t="str">
            <v>Y1-0469A</v>
          </cell>
          <cell r="B3487" t="str">
            <v>28gg, 30D, SJ, Santec</v>
          </cell>
          <cell r="C3487" t="str">
            <v>28</v>
          </cell>
          <cell r="D3487" t="str">
            <v>30</v>
          </cell>
          <cell r="E3487" t="str">
            <v>Ne</v>
          </cell>
          <cell r="F3487">
            <v>30</v>
          </cell>
          <cell r="G3487" t="str">
            <v>1/30Ne RS Dyed Cotton (CAMEL - Y2445)</v>
          </cell>
          <cell r="H3487">
            <v>73</v>
          </cell>
          <cell r="I3487">
            <v>2.9</v>
          </cell>
          <cell r="J3487">
            <v>2640</v>
          </cell>
          <cell r="K3487">
            <v>90</v>
          </cell>
          <cell r="L3487">
            <v>26</v>
          </cell>
          <cell r="M3487">
            <v>0.6</v>
          </cell>
          <cell r="N3487">
            <v>21.157662239999997</v>
          </cell>
          <cell r="O3487">
            <v>304.67033625599993</v>
          </cell>
        </row>
        <row r="3488">
          <cell r="A3488" t="str">
            <v>Y1-0469A</v>
          </cell>
          <cell r="B3488" t="str">
            <v>28gg, 30D, SJ, Santec</v>
          </cell>
          <cell r="C3488" t="str">
            <v>28</v>
          </cell>
          <cell r="D3488" t="str">
            <v>30</v>
          </cell>
          <cell r="E3488" t="str">
            <v>Ne</v>
          </cell>
          <cell r="F3488">
            <v>30</v>
          </cell>
          <cell r="G3488" t="str">
            <v>1/30Ne RS Dyed Cotton (CAMEL - Y2445)</v>
          </cell>
          <cell r="H3488">
            <v>73</v>
          </cell>
          <cell r="I3488">
            <v>2.9</v>
          </cell>
          <cell r="J3488">
            <v>2640</v>
          </cell>
          <cell r="K3488">
            <v>90</v>
          </cell>
          <cell r="L3488">
            <v>26</v>
          </cell>
          <cell r="M3488">
            <v>0.6</v>
          </cell>
          <cell r="N3488">
            <v>21.157662239999997</v>
          </cell>
          <cell r="O3488">
            <v>304.67033625599993</v>
          </cell>
        </row>
        <row r="3489">
          <cell r="A3489" t="str">
            <v>Y1-0469B</v>
          </cell>
          <cell r="B3489" t="str">
            <v>28gg, 30D, SJ, Santec</v>
          </cell>
          <cell r="C3489" t="str">
            <v>28</v>
          </cell>
          <cell r="D3489" t="str">
            <v>136</v>
          </cell>
          <cell r="E3489" t="str">
            <v>Nm</v>
          </cell>
          <cell r="F3489">
            <v>81</v>
          </cell>
          <cell r="G3489" t="str">
            <v>1/136Nm PMR2015/5 WHITE GOLD(222) - LUREX</v>
          </cell>
          <cell r="H3489">
            <v>27</v>
          </cell>
          <cell r="I3489">
            <v>2.9</v>
          </cell>
          <cell r="J3489">
            <v>2640</v>
          </cell>
          <cell r="K3489">
            <v>90</v>
          </cell>
          <cell r="L3489">
            <v>26</v>
          </cell>
          <cell r="M3489">
            <v>0.6</v>
          </cell>
          <cell r="N3489">
            <v>7.8361711999999981</v>
          </cell>
          <cell r="O3489">
            <v>112.84086527999996</v>
          </cell>
        </row>
        <row r="3490">
          <cell r="A3490" t="str">
            <v>Y1-0469B</v>
          </cell>
          <cell r="B3490" t="str">
            <v>28gg, 30D, SJ, Santec</v>
          </cell>
          <cell r="C3490" t="str">
            <v>28</v>
          </cell>
          <cell r="D3490" t="str">
            <v>136</v>
          </cell>
          <cell r="E3490" t="str">
            <v>Nm</v>
          </cell>
          <cell r="F3490">
            <v>81</v>
          </cell>
          <cell r="G3490" t="str">
            <v>1/136Nm PMR2015/5 WHITE GOLD(222) - LUREX</v>
          </cell>
          <cell r="H3490">
            <v>27</v>
          </cell>
          <cell r="I3490">
            <v>2.9</v>
          </cell>
          <cell r="J3490">
            <v>2640</v>
          </cell>
          <cell r="K3490">
            <v>90</v>
          </cell>
          <cell r="L3490">
            <v>26</v>
          </cell>
          <cell r="M3490">
            <v>0.6</v>
          </cell>
          <cell r="N3490">
            <v>7.8361711999999981</v>
          </cell>
          <cell r="O3490">
            <v>112.84086527999996</v>
          </cell>
        </row>
        <row r="3491">
          <cell r="A3491" t="str">
            <v>Y1-0469C</v>
          </cell>
          <cell r="B3491" t="str">
            <v>28gg, 30D, SJ, Santec</v>
          </cell>
          <cell r="C3491" t="str">
            <v>28</v>
          </cell>
          <cell r="D3491" t="str">
            <v>30</v>
          </cell>
          <cell r="E3491" t="str">
            <v>Ne</v>
          </cell>
          <cell r="F3491">
            <v>30</v>
          </cell>
          <cell r="G3491" t="str">
            <v>1/30Ne RS Dyed Cotton (BLACK - Y2443)</v>
          </cell>
          <cell r="H3491">
            <v>73</v>
          </cell>
          <cell r="I3491">
            <v>2.9</v>
          </cell>
          <cell r="J3491">
            <v>2640</v>
          </cell>
          <cell r="K3491">
            <v>90</v>
          </cell>
          <cell r="L3491">
            <v>26</v>
          </cell>
          <cell r="M3491">
            <v>0.6</v>
          </cell>
          <cell r="N3491">
            <v>21.157662239999997</v>
          </cell>
          <cell r="O3491">
            <v>304.67033625599993</v>
          </cell>
        </row>
        <row r="3492">
          <cell r="A3492" t="str">
            <v>Y1-0469C</v>
          </cell>
          <cell r="B3492" t="str">
            <v>28gg, 30D, SJ, Santec</v>
          </cell>
          <cell r="C3492" t="str">
            <v>28</v>
          </cell>
          <cell r="D3492" t="str">
            <v>30</v>
          </cell>
          <cell r="E3492" t="str">
            <v>Ne</v>
          </cell>
          <cell r="F3492">
            <v>30</v>
          </cell>
          <cell r="G3492" t="str">
            <v>1/30Ne RS Dyed Cotton (BLACK - Y2443)</v>
          </cell>
          <cell r="H3492">
            <v>73</v>
          </cell>
          <cell r="I3492">
            <v>2.9</v>
          </cell>
          <cell r="J3492">
            <v>2640</v>
          </cell>
          <cell r="K3492">
            <v>90</v>
          </cell>
          <cell r="L3492">
            <v>26</v>
          </cell>
          <cell r="M3492">
            <v>0.6</v>
          </cell>
          <cell r="N3492">
            <v>21.157662239999997</v>
          </cell>
          <cell r="O3492">
            <v>304.67033625599993</v>
          </cell>
        </row>
        <row r="3493">
          <cell r="A3493" t="str">
            <v>Y1-0484A</v>
          </cell>
          <cell r="B3493" t="str">
            <v>28gg, 30D, SJ, Orizio</v>
          </cell>
          <cell r="C3493" t="str">
            <v>28</v>
          </cell>
          <cell r="D3493" t="str">
            <v>40</v>
          </cell>
          <cell r="E3493" t="str">
            <v>Ne</v>
          </cell>
          <cell r="F3493">
            <v>40</v>
          </cell>
          <cell r="G3493" t="str">
            <v>1/40Ne RS Dyed Pima cotton/Modal (60/40)(COCONUT MILK  B20 -Y2529)</v>
          </cell>
          <cell r="H3493">
            <v>50</v>
          </cell>
          <cell r="I3493">
            <v>2.4</v>
          </cell>
          <cell r="J3493">
            <v>2640</v>
          </cell>
          <cell r="K3493">
            <v>72</v>
          </cell>
          <cell r="L3493">
            <v>26</v>
          </cell>
          <cell r="M3493">
            <v>0.6</v>
          </cell>
          <cell r="N3493">
            <v>10.505873663999999</v>
          </cell>
          <cell r="O3493">
            <v>151.28458076159998</v>
          </cell>
        </row>
        <row r="3494">
          <cell r="A3494" t="str">
            <v>Y1-0484A</v>
          </cell>
          <cell r="B3494" t="str">
            <v>28gg, 30D, SJ, Orizio</v>
          </cell>
          <cell r="C3494" t="str">
            <v>28</v>
          </cell>
          <cell r="D3494" t="str">
            <v>40</v>
          </cell>
          <cell r="E3494" t="str">
            <v>Ne</v>
          </cell>
          <cell r="F3494">
            <v>40</v>
          </cell>
          <cell r="G3494" t="str">
            <v>1/40Ne RS Dyed Pima cotton/Modal (60/40)(COCONUT MILK  B20 -Y2529)</v>
          </cell>
          <cell r="H3494">
            <v>50</v>
          </cell>
          <cell r="I3494">
            <v>2.4</v>
          </cell>
          <cell r="J3494">
            <v>2640</v>
          </cell>
          <cell r="K3494">
            <v>72</v>
          </cell>
          <cell r="L3494">
            <v>26</v>
          </cell>
          <cell r="M3494">
            <v>0.6</v>
          </cell>
          <cell r="N3494">
            <v>10.505873663999999</v>
          </cell>
          <cell r="O3494">
            <v>151.28458076159998</v>
          </cell>
        </row>
        <row r="3495">
          <cell r="A3495" t="str">
            <v>Y1-0485A</v>
          </cell>
          <cell r="B3495" t="str">
            <v>28gg, 30D, SJ, Santec</v>
          </cell>
          <cell r="C3495" t="str">
            <v>28</v>
          </cell>
          <cell r="D3495" t="str">
            <v>40</v>
          </cell>
          <cell r="E3495" t="str">
            <v>Ne</v>
          </cell>
          <cell r="F3495">
            <v>40</v>
          </cell>
          <cell r="G3495" t="str">
            <v>1/40Ne RS Dyed Cotton (OFF WHITE PD 638-Y2503)</v>
          </cell>
          <cell r="H3495">
            <v>50</v>
          </cell>
          <cell r="I3495">
            <v>2.4</v>
          </cell>
          <cell r="J3495">
            <v>2640</v>
          </cell>
          <cell r="K3495">
            <v>84</v>
          </cell>
          <cell r="L3495">
            <v>26</v>
          </cell>
          <cell r="M3495">
            <v>0.6</v>
          </cell>
          <cell r="N3495">
            <v>12.256852608000001</v>
          </cell>
          <cell r="O3495">
            <v>176.4986775552</v>
          </cell>
        </row>
        <row r="3496">
          <cell r="A3496" t="str">
            <v>Y1-0485A</v>
          </cell>
          <cell r="B3496" t="str">
            <v>28gg, 30D, SJ, Santec</v>
          </cell>
          <cell r="C3496" t="str">
            <v>28</v>
          </cell>
          <cell r="D3496" t="str">
            <v>40</v>
          </cell>
          <cell r="E3496" t="str">
            <v>Ne</v>
          </cell>
          <cell r="F3496">
            <v>40</v>
          </cell>
          <cell r="G3496" t="str">
            <v>1/40Ne RS Dyed Cotton (OFF WHITE PD 638-Y2503)</v>
          </cell>
          <cell r="H3496">
            <v>50</v>
          </cell>
          <cell r="I3496">
            <v>2.4</v>
          </cell>
          <cell r="J3496">
            <v>2640</v>
          </cell>
          <cell r="K3496">
            <v>84</v>
          </cell>
          <cell r="L3496">
            <v>26</v>
          </cell>
          <cell r="M3496">
            <v>0.6</v>
          </cell>
          <cell r="N3496">
            <v>12.256852608000001</v>
          </cell>
          <cell r="O3496">
            <v>176.4986775552</v>
          </cell>
        </row>
        <row r="3497">
          <cell r="A3497" t="str">
            <v>Y1-0485B</v>
          </cell>
          <cell r="B3497" t="str">
            <v>28gg, 30D, SJ, Santec</v>
          </cell>
          <cell r="C3497" t="str">
            <v>28</v>
          </cell>
          <cell r="D3497" t="str">
            <v>40</v>
          </cell>
          <cell r="E3497" t="str">
            <v>Ne</v>
          </cell>
          <cell r="F3497">
            <v>40</v>
          </cell>
          <cell r="G3497" t="str">
            <v>1/40Ne RS Dyed Cotton (OFF WHITE PD 638-Y2503)</v>
          </cell>
          <cell r="H3497">
            <v>50</v>
          </cell>
          <cell r="I3497">
            <v>2.4</v>
          </cell>
          <cell r="J3497">
            <v>2640</v>
          </cell>
          <cell r="K3497">
            <v>84</v>
          </cell>
          <cell r="L3497">
            <v>26</v>
          </cell>
          <cell r="M3497">
            <v>0.6</v>
          </cell>
          <cell r="N3497">
            <v>12.256852608000001</v>
          </cell>
          <cell r="O3497">
            <v>176.4986775552</v>
          </cell>
        </row>
        <row r="3498">
          <cell r="A3498" t="str">
            <v>Y1-0485B</v>
          </cell>
          <cell r="B3498" t="str">
            <v>28gg, 30D, SJ, Santec</v>
          </cell>
          <cell r="C3498" t="str">
            <v>28</v>
          </cell>
          <cell r="D3498" t="str">
            <v>40</v>
          </cell>
          <cell r="E3498" t="str">
            <v>Ne</v>
          </cell>
          <cell r="F3498">
            <v>40</v>
          </cell>
          <cell r="G3498" t="str">
            <v>1/40Ne RS Dyed Cotton (OFF WHITE PD 638-Y2503)</v>
          </cell>
          <cell r="H3498">
            <v>50</v>
          </cell>
          <cell r="I3498">
            <v>2.4</v>
          </cell>
          <cell r="J3498">
            <v>2640</v>
          </cell>
          <cell r="K3498">
            <v>84</v>
          </cell>
          <cell r="L3498">
            <v>26</v>
          </cell>
          <cell r="M3498">
            <v>0.6</v>
          </cell>
          <cell r="N3498">
            <v>12.256852608000001</v>
          </cell>
          <cell r="O3498">
            <v>176.4986775552</v>
          </cell>
        </row>
        <row r="3499">
          <cell r="A3499" t="str">
            <v>Y1-0486A</v>
          </cell>
          <cell r="B3499" t="str">
            <v>28gg, 30D, SJ, Orizio</v>
          </cell>
          <cell r="C3499" t="str">
            <v>28</v>
          </cell>
          <cell r="D3499" t="str">
            <v>40</v>
          </cell>
          <cell r="E3499" t="str">
            <v>Ne</v>
          </cell>
          <cell r="F3499">
            <v>40</v>
          </cell>
          <cell r="G3499" t="str">
            <v>1/40Ne RS Dyed Cotton (NAVY PD 697 - Y2501)</v>
          </cell>
          <cell r="H3499">
            <v>33</v>
          </cell>
          <cell r="I3499">
            <v>2.4</v>
          </cell>
          <cell r="J3499">
            <v>2640</v>
          </cell>
          <cell r="K3499">
            <v>63</v>
          </cell>
          <cell r="L3499">
            <v>26</v>
          </cell>
          <cell r="M3499">
            <v>0.6</v>
          </cell>
          <cell r="N3499">
            <v>9.1926394560000002</v>
          </cell>
          <cell r="O3499">
            <v>132.37400816640002</v>
          </cell>
        </row>
        <row r="3500">
          <cell r="A3500" t="str">
            <v>Y1-0486A</v>
          </cell>
          <cell r="B3500" t="str">
            <v>28gg, 30D, SJ, Orizio</v>
          </cell>
          <cell r="C3500" t="str">
            <v>28</v>
          </cell>
          <cell r="D3500" t="str">
            <v>40</v>
          </cell>
          <cell r="E3500" t="str">
            <v>Ne</v>
          </cell>
          <cell r="F3500">
            <v>40</v>
          </cell>
          <cell r="G3500" t="str">
            <v>1/40Ne RS Dyed Cotton (NAVY PD 697 - Y2501)</v>
          </cell>
          <cell r="H3500">
            <v>33</v>
          </cell>
          <cell r="I3500">
            <v>2.4</v>
          </cell>
          <cell r="J3500">
            <v>2640</v>
          </cell>
          <cell r="K3500">
            <v>63</v>
          </cell>
          <cell r="L3500">
            <v>26</v>
          </cell>
          <cell r="M3500">
            <v>0.6</v>
          </cell>
          <cell r="N3500">
            <v>9.1926394560000002</v>
          </cell>
          <cell r="O3500">
            <v>132.37400816640002</v>
          </cell>
        </row>
        <row r="3501">
          <cell r="A3501" t="str">
            <v>Y1-0486B</v>
          </cell>
          <cell r="B3501" t="str">
            <v>28gg, 30D, SJ, Orizio</v>
          </cell>
          <cell r="C3501" t="str">
            <v>28</v>
          </cell>
          <cell r="D3501" t="str">
            <v>40</v>
          </cell>
          <cell r="E3501" t="str">
            <v>Ne</v>
          </cell>
          <cell r="F3501">
            <v>40</v>
          </cell>
          <cell r="G3501" t="str">
            <v>1/40Ne RS Dyed Cotton (DARK MIDNIGHT - Y2500)</v>
          </cell>
          <cell r="H3501">
            <v>33</v>
          </cell>
          <cell r="I3501">
            <v>2.4</v>
          </cell>
          <cell r="J3501">
            <v>2640</v>
          </cell>
          <cell r="K3501">
            <v>63</v>
          </cell>
          <cell r="L3501">
            <v>26</v>
          </cell>
          <cell r="M3501">
            <v>0.6</v>
          </cell>
          <cell r="N3501">
            <v>9.1926394560000002</v>
          </cell>
          <cell r="O3501">
            <v>132.37400816640002</v>
          </cell>
        </row>
        <row r="3502">
          <cell r="A3502" t="str">
            <v>Y1-0486B</v>
          </cell>
          <cell r="B3502" t="str">
            <v>28gg, 30D, SJ, Orizio</v>
          </cell>
          <cell r="C3502" t="str">
            <v>28</v>
          </cell>
          <cell r="D3502" t="str">
            <v>40</v>
          </cell>
          <cell r="E3502" t="str">
            <v>Ne</v>
          </cell>
          <cell r="F3502">
            <v>40</v>
          </cell>
          <cell r="G3502" t="str">
            <v>1/40Ne RS Dyed Cotton (DARK MIDNIGHT - Y2500)</v>
          </cell>
          <cell r="H3502">
            <v>33</v>
          </cell>
          <cell r="I3502">
            <v>2.4</v>
          </cell>
          <cell r="J3502">
            <v>2640</v>
          </cell>
          <cell r="K3502">
            <v>63</v>
          </cell>
          <cell r="L3502">
            <v>26</v>
          </cell>
          <cell r="M3502">
            <v>0.6</v>
          </cell>
          <cell r="N3502">
            <v>9.1926394560000002</v>
          </cell>
          <cell r="O3502">
            <v>132.37400816640002</v>
          </cell>
        </row>
        <row r="3503">
          <cell r="A3503" t="str">
            <v>Y1-0490A</v>
          </cell>
          <cell r="B3503" t="str">
            <v>28gg, 30D, SJ, Auto Stripe, PUILUNG KSCS6</v>
          </cell>
          <cell r="C3503" t="str">
            <v>28</v>
          </cell>
          <cell r="D3503" t="str">
            <v>30</v>
          </cell>
          <cell r="E3503" t="str">
            <v>Ne</v>
          </cell>
          <cell r="F3503">
            <v>30</v>
          </cell>
          <cell r="G3503" t="str">
            <v>1/30Ne RS Dyed Cotton (S-Twist)(WHITE - Y2476)</v>
          </cell>
          <cell r="H3503">
            <v>50</v>
          </cell>
          <cell r="I3503">
            <v>2.8</v>
          </cell>
          <cell r="J3503">
            <v>2520</v>
          </cell>
          <cell r="K3503">
            <v>42</v>
          </cell>
          <cell r="L3503">
            <v>15</v>
          </cell>
          <cell r="M3503">
            <v>0.5</v>
          </cell>
          <cell r="N3503">
            <v>5.2498756799999997</v>
          </cell>
          <cell r="O3503">
            <v>62.99850816</v>
          </cell>
        </row>
        <row r="3504">
          <cell r="A3504" t="str">
            <v>Y1-0490A</v>
          </cell>
          <cell r="B3504" t="str">
            <v>28gg, 30D, SJ, Auto Stripe, PUILUNG KSCS6</v>
          </cell>
          <cell r="C3504" t="str">
            <v>28</v>
          </cell>
          <cell r="D3504" t="str">
            <v>30</v>
          </cell>
          <cell r="E3504" t="str">
            <v>Ne</v>
          </cell>
          <cell r="F3504">
            <v>30</v>
          </cell>
          <cell r="G3504" t="str">
            <v>1/30Ne RS Dyed Cotton (S-Twist)(WHITE - Y2476)</v>
          </cell>
          <cell r="H3504">
            <v>50</v>
          </cell>
          <cell r="I3504">
            <v>2.8</v>
          </cell>
          <cell r="J3504">
            <v>2520</v>
          </cell>
          <cell r="K3504">
            <v>42</v>
          </cell>
          <cell r="L3504">
            <v>15</v>
          </cell>
          <cell r="M3504">
            <v>0.5</v>
          </cell>
          <cell r="N3504">
            <v>5.2498756799999997</v>
          </cell>
          <cell r="O3504">
            <v>62.99850816</v>
          </cell>
        </row>
        <row r="3505">
          <cell r="A3505" t="str">
            <v>Y1-0490B</v>
          </cell>
          <cell r="B3505" t="str">
            <v>28gg, 30D, SJ, Auto Stripe, PUILUNG KSCS6</v>
          </cell>
          <cell r="C3505" t="str">
            <v>28</v>
          </cell>
          <cell r="D3505" t="str">
            <v>30</v>
          </cell>
          <cell r="E3505" t="str">
            <v>Ne</v>
          </cell>
          <cell r="F3505">
            <v>30</v>
          </cell>
          <cell r="G3505" t="str">
            <v>1/30Ne RS Dyed Cotton S- Twist (BLUE FILA 19 3920 -Y2477)</v>
          </cell>
          <cell r="H3505">
            <v>50</v>
          </cell>
          <cell r="I3505">
            <v>2.8</v>
          </cell>
          <cell r="J3505">
            <v>2520</v>
          </cell>
          <cell r="K3505">
            <v>42</v>
          </cell>
          <cell r="L3505">
            <v>15</v>
          </cell>
          <cell r="M3505">
            <v>0.5</v>
          </cell>
          <cell r="N3505">
            <v>5.2498756799999997</v>
          </cell>
          <cell r="O3505">
            <v>62.99850816</v>
          </cell>
        </row>
        <row r="3506">
          <cell r="A3506" t="str">
            <v>Y1-0490B</v>
          </cell>
          <cell r="B3506" t="str">
            <v>28gg, 30D, SJ, Auto Stripe, PUILUNG KSCS6</v>
          </cell>
          <cell r="C3506" t="str">
            <v>28</v>
          </cell>
          <cell r="D3506" t="str">
            <v>30</v>
          </cell>
          <cell r="E3506" t="str">
            <v>Ne</v>
          </cell>
          <cell r="F3506">
            <v>30</v>
          </cell>
          <cell r="G3506" t="str">
            <v>1/30Ne RS Dyed Cotton S- Twist (BLUE FILA 19 3920 -Y2477)</v>
          </cell>
          <cell r="H3506">
            <v>50</v>
          </cell>
          <cell r="I3506">
            <v>2.8</v>
          </cell>
          <cell r="J3506">
            <v>2520</v>
          </cell>
          <cell r="K3506">
            <v>42</v>
          </cell>
          <cell r="L3506">
            <v>15</v>
          </cell>
          <cell r="M3506">
            <v>0.5</v>
          </cell>
          <cell r="N3506">
            <v>5.2498756799999997</v>
          </cell>
          <cell r="O3506">
            <v>62.99850816</v>
          </cell>
        </row>
        <row r="3507">
          <cell r="A3507" t="str">
            <v>Y1-0491A</v>
          </cell>
          <cell r="B3507" t="str">
            <v>28gg, 30D, SJ, Auto Stripe, PUILUNG KSCS6</v>
          </cell>
          <cell r="C3507" t="str">
            <v>28</v>
          </cell>
          <cell r="D3507" t="str">
            <v>30</v>
          </cell>
          <cell r="E3507" t="str">
            <v>Ne</v>
          </cell>
          <cell r="F3507">
            <v>30</v>
          </cell>
          <cell r="G3507" t="str">
            <v>1/30Ne RS Dyed Cotton S- Twist (ENEMAL BLUE 18 4733 -Y2496)</v>
          </cell>
          <cell r="H3507">
            <v>12</v>
          </cell>
          <cell r="I3507">
            <v>2.8</v>
          </cell>
          <cell r="J3507">
            <v>2520</v>
          </cell>
          <cell r="K3507">
            <v>42</v>
          </cell>
          <cell r="L3507">
            <v>15</v>
          </cell>
          <cell r="M3507">
            <v>0.5</v>
          </cell>
          <cell r="N3507">
            <v>5.2498756799999997</v>
          </cell>
          <cell r="O3507">
            <v>62.99850816</v>
          </cell>
        </row>
        <row r="3508">
          <cell r="A3508" t="str">
            <v>Y1-0491A</v>
          </cell>
          <cell r="B3508" t="str">
            <v>28gg, 30D, SJ, Auto Stripe, PUILUNG KSCS6</v>
          </cell>
          <cell r="C3508" t="str">
            <v>28</v>
          </cell>
          <cell r="D3508" t="str">
            <v>30</v>
          </cell>
          <cell r="E3508" t="str">
            <v>Ne</v>
          </cell>
          <cell r="F3508">
            <v>30</v>
          </cell>
          <cell r="G3508" t="str">
            <v>1/30Ne RS Dyed Cotton S- Twist (ENEMAL BLUE 18 4733 -Y2496)</v>
          </cell>
          <cell r="H3508">
            <v>12</v>
          </cell>
          <cell r="I3508">
            <v>2.8</v>
          </cell>
          <cell r="J3508">
            <v>2520</v>
          </cell>
          <cell r="K3508">
            <v>42</v>
          </cell>
          <cell r="L3508">
            <v>15</v>
          </cell>
          <cell r="M3508">
            <v>0.5</v>
          </cell>
          <cell r="N3508">
            <v>5.2498756799999997</v>
          </cell>
          <cell r="O3508">
            <v>62.99850816</v>
          </cell>
        </row>
        <row r="3509">
          <cell r="A3509" t="str">
            <v>Y1-0491A</v>
          </cell>
          <cell r="B3509" t="str">
            <v>28gg, 30D, SJ, Auto Stripe, PUILUNG KSCS6</v>
          </cell>
          <cell r="C3509" t="str">
            <v>28</v>
          </cell>
          <cell r="D3509" t="str">
            <v>30</v>
          </cell>
          <cell r="E3509" t="str">
            <v>Ne</v>
          </cell>
          <cell r="F3509">
            <v>30</v>
          </cell>
          <cell r="G3509" t="str">
            <v>1/30Ne RS Dyed Cotton S- Twist (ENEMAL BLUE 18 4733 -Y2496)</v>
          </cell>
          <cell r="H3509">
            <v>12</v>
          </cell>
          <cell r="I3509">
            <v>2.8</v>
          </cell>
          <cell r="J3509">
            <v>2520</v>
          </cell>
          <cell r="K3509">
            <v>42</v>
          </cell>
          <cell r="L3509">
            <v>15</v>
          </cell>
          <cell r="M3509">
            <v>0.5</v>
          </cell>
          <cell r="N3509">
            <v>5.2498756799999997</v>
          </cell>
          <cell r="O3509">
            <v>62.99850816</v>
          </cell>
        </row>
        <row r="3510">
          <cell r="A3510" t="str">
            <v>Y1-0491A</v>
          </cell>
          <cell r="B3510" t="str">
            <v>28gg, 30D, SJ, Auto Stripe, PUILUNG KSCS6</v>
          </cell>
          <cell r="C3510" t="str">
            <v>28</v>
          </cell>
          <cell r="D3510" t="str">
            <v>30</v>
          </cell>
          <cell r="E3510" t="str">
            <v>Ne</v>
          </cell>
          <cell r="F3510">
            <v>30</v>
          </cell>
          <cell r="G3510" t="str">
            <v>1/30Ne RS Dyed Cotton S- Twist (ENEMAL BLUE 18 4733 -Y2496)</v>
          </cell>
          <cell r="H3510">
            <v>12</v>
          </cell>
          <cell r="I3510">
            <v>2.8</v>
          </cell>
          <cell r="J3510">
            <v>2520</v>
          </cell>
          <cell r="K3510">
            <v>42</v>
          </cell>
          <cell r="L3510">
            <v>15</v>
          </cell>
          <cell r="M3510">
            <v>0.5</v>
          </cell>
          <cell r="N3510">
            <v>5.2498756799999997</v>
          </cell>
          <cell r="O3510">
            <v>62.99850816</v>
          </cell>
        </row>
        <row r="3511">
          <cell r="A3511" t="str">
            <v>Y1-0491A</v>
          </cell>
          <cell r="B3511" t="str">
            <v>28gg, 30D, SJ, Auto Stripe, PUILUNG KSCS6</v>
          </cell>
          <cell r="C3511" t="str">
            <v>28</v>
          </cell>
          <cell r="D3511" t="str">
            <v>30</v>
          </cell>
          <cell r="E3511" t="str">
            <v>Ne</v>
          </cell>
          <cell r="F3511">
            <v>30</v>
          </cell>
          <cell r="G3511" t="str">
            <v>1/30Ne RS Dyed Cotton S- Twist (ENEMAL BLUE 18 4733 -Y2496)</v>
          </cell>
          <cell r="H3511">
            <v>12</v>
          </cell>
          <cell r="I3511">
            <v>2.8</v>
          </cell>
          <cell r="J3511">
            <v>2520</v>
          </cell>
          <cell r="K3511">
            <v>42</v>
          </cell>
          <cell r="L3511">
            <v>15</v>
          </cell>
          <cell r="M3511">
            <v>0.5</v>
          </cell>
          <cell r="N3511">
            <v>5.2498756799999997</v>
          </cell>
          <cell r="O3511">
            <v>62.99850816</v>
          </cell>
        </row>
        <row r="3512">
          <cell r="A3512" t="str">
            <v>Y1-0491A</v>
          </cell>
          <cell r="B3512" t="str">
            <v>28gg, 30D, SJ, Auto Stripe, PUILUNG KSCS6</v>
          </cell>
          <cell r="C3512" t="str">
            <v>28</v>
          </cell>
          <cell r="D3512" t="str">
            <v>30</v>
          </cell>
          <cell r="E3512" t="str">
            <v>Ne</v>
          </cell>
          <cell r="F3512">
            <v>30</v>
          </cell>
          <cell r="G3512" t="str">
            <v>1/30Ne RS Dyed Cotton S- Twist (ENEMAL BLUE 18 4733 -Y2496)</v>
          </cell>
          <cell r="H3512">
            <v>12</v>
          </cell>
          <cell r="I3512">
            <v>2.8</v>
          </cell>
          <cell r="J3512">
            <v>2520</v>
          </cell>
          <cell r="K3512">
            <v>42</v>
          </cell>
          <cell r="L3512">
            <v>15</v>
          </cell>
          <cell r="M3512">
            <v>0.5</v>
          </cell>
          <cell r="N3512">
            <v>5.2498756799999997</v>
          </cell>
          <cell r="O3512">
            <v>62.99850816</v>
          </cell>
        </row>
        <row r="3513">
          <cell r="A3513" t="str">
            <v>Y1-0491B</v>
          </cell>
          <cell r="B3513" t="str">
            <v>28gg, 30D, SJ, Auto Stripe, PUILUNG KSCS6</v>
          </cell>
          <cell r="C3513" t="str">
            <v>28</v>
          </cell>
          <cell r="D3513" t="str">
            <v>30</v>
          </cell>
          <cell r="E3513" t="str">
            <v>Ne</v>
          </cell>
          <cell r="F3513">
            <v>30</v>
          </cell>
          <cell r="G3513" t="str">
            <v>1/30Ne RS Dyed Cotton S-TWIST(STRONG BLUE 18 4051 -Y2481)</v>
          </cell>
          <cell r="H3513">
            <v>12</v>
          </cell>
          <cell r="I3513">
            <v>2.8</v>
          </cell>
          <cell r="J3513">
            <v>2520</v>
          </cell>
          <cell r="K3513">
            <v>42</v>
          </cell>
          <cell r="L3513">
            <v>15</v>
          </cell>
          <cell r="M3513">
            <v>0.5</v>
          </cell>
          <cell r="N3513">
            <v>5.2498756799999997</v>
          </cell>
          <cell r="O3513">
            <v>62.99850816</v>
          </cell>
        </row>
        <row r="3514">
          <cell r="A3514" t="str">
            <v>Y1-0491B</v>
          </cell>
          <cell r="B3514" t="str">
            <v>28gg, 30D, SJ, Auto Stripe, PUILUNG KSCS6</v>
          </cell>
          <cell r="C3514" t="str">
            <v>28</v>
          </cell>
          <cell r="D3514" t="str">
            <v>30</v>
          </cell>
          <cell r="E3514" t="str">
            <v>Ne</v>
          </cell>
          <cell r="F3514">
            <v>30</v>
          </cell>
          <cell r="G3514" t="str">
            <v>1/30Ne RS Dyed Cotton S-TWIST(STRONG BLUE 18 4051 -Y2481)</v>
          </cell>
          <cell r="H3514">
            <v>12</v>
          </cell>
          <cell r="I3514">
            <v>2.8</v>
          </cell>
          <cell r="J3514">
            <v>2520</v>
          </cell>
          <cell r="K3514">
            <v>42</v>
          </cell>
          <cell r="L3514">
            <v>15</v>
          </cell>
          <cell r="M3514">
            <v>0.5</v>
          </cell>
          <cell r="N3514">
            <v>5.2498756799999997</v>
          </cell>
          <cell r="O3514">
            <v>62.99850816</v>
          </cell>
        </row>
        <row r="3515">
          <cell r="A3515" t="str">
            <v>Y1-0491B</v>
          </cell>
          <cell r="B3515" t="str">
            <v>28gg, 30D, SJ, Auto Stripe, PUILUNG KSCS6</v>
          </cell>
          <cell r="C3515" t="str">
            <v>28</v>
          </cell>
          <cell r="D3515" t="str">
            <v>30</v>
          </cell>
          <cell r="E3515" t="str">
            <v>Ne</v>
          </cell>
          <cell r="F3515">
            <v>30</v>
          </cell>
          <cell r="G3515" t="str">
            <v>1/30Ne RS Dyed Cotton S-TWIST(STRONG BLUE 18 4051 -Y2481)</v>
          </cell>
          <cell r="H3515">
            <v>12</v>
          </cell>
          <cell r="I3515">
            <v>2.8</v>
          </cell>
          <cell r="J3515">
            <v>2520</v>
          </cell>
          <cell r="K3515">
            <v>42</v>
          </cell>
          <cell r="L3515">
            <v>15</v>
          </cell>
          <cell r="M3515">
            <v>0.5</v>
          </cell>
          <cell r="N3515">
            <v>5.2498756799999997</v>
          </cell>
          <cell r="O3515">
            <v>62.99850816</v>
          </cell>
        </row>
        <row r="3516">
          <cell r="A3516" t="str">
            <v>Y1-0491B</v>
          </cell>
          <cell r="B3516" t="str">
            <v>28gg, 30D, SJ, Auto Stripe, PUILUNG KSCS6</v>
          </cell>
          <cell r="C3516" t="str">
            <v>28</v>
          </cell>
          <cell r="D3516" t="str">
            <v>30</v>
          </cell>
          <cell r="E3516" t="str">
            <v>Ne</v>
          </cell>
          <cell r="F3516">
            <v>30</v>
          </cell>
          <cell r="G3516" t="str">
            <v>1/30Ne RS Dyed Cotton S-TWIST(STRONG BLUE 18 4051 -Y2481)</v>
          </cell>
          <cell r="H3516">
            <v>12</v>
          </cell>
          <cell r="I3516">
            <v>2.8</v>
          </cell>
          <cell r="J3516">
            <v>2520</v>
          </cell>
          <cell r="K3516">
            <v>42</v>
          </cell>
          <cell r="L3516">
            <v>15</v>
          </cell>
          <cell r="M3516">
            <v>0.5</v>
          </cell>
          <cell r="N3516">
            <v>5.2498756799999997</v>
          </cell>
          <cell r="O3516">
            <v>62.99850816</v>
          </cell>
        </row>
        <row r="3517">
          <cell r="A3517" t="str">
            <v>Y1-0491B</v>
          </cell>
          <cell r="B3517" t="str">
            <v>28gg, 30D, SJ, Auto Stripe, PUILUNG KSCS6</v>
          </cell>
          <cell r="C3517" t="str">
            <v>28</v>
          </cell>
          <cell r="D3517" t="str">
            <v>30</v>
          </cell>
          <cell r="E3517" t="str">
            <v>Ne</v>
          </cell>
          <cell r="F3517">
            <v>30</v>
          </cell>
          <cell r="G3517" t="str">
            <v>1/30Ne RS Dyed Cotton S-TWIST(STRONG BLUE 18 4051 -Y2481)</v>
          </cell>
          <cell r="H3517">
            <v>12</v>
          </cell>
          <cell r="I3517">
            <v>2.8</v>
          </cell>
          <cell r="J3517">
            <v>2520</v>
          </cell>
          <cell r="K3517">
            <v>42</v>
          </cell>
          <cell r="L3517">
            <v>15</v>
          </cell>
          <cell r="M3517">
            <v>0.5</v>
          </cell>
          <cell r="N3517">
            <v>5.2498756799999997</v>
          </cell>
          <cell r="O3517">
            <v>62.99850816</v>
          </cell>
        </row>
        <row r="3518">
          <cell r="A3518" t="str">
            <v>Y1-0491B</v>
          </cell>
          <cell r="B3518" t="str">
            <v>28gg, 30D, SJ, Auto Stripe, PUILUNG KSCS6</v>
          </cell>
          <cell r="C3518" t="str">
            <v>28</v>
          </cell>
          <cell r="D3518" t="str">
            <v>30</v>
          </cell>
          <cell r="E3518" t="str">
            <v>Ne</v>
          </cell>
          <cell r="F3518">
            <v>30</v>
          </cell>
          <cell r="G3518" t="str">
            <v>1/30Ne RS Dyed Cotton S-TWIST(STRONG BLUE 18 4051 -Y2481)</v>
          </cell>
          <cell r="H3518">
            <v>12</v>
          </cell>
          <cell r="I3518">
            <v>2.8</v>
          </cell>
          <cell r="J3518">
            <v>2520</v>
          </cell>
          <cell r="K3518">
            <v>42</v>
          </cell>
          <cell r="L3518">
            <v>15</v>
          </cell>
          <cell r="M3518">
            <v>0.5</v>
          </cell>
          <cell r="N3518">
            <v>5.2498756799999997</v>
          </cell>
          <cell r="O3518">
            <v>62.99850816</v>
          </cell>
        </row>
        <row r="3519">
          <cell r="A3519" t="str">
            <v>Y1-0492A</v>
          </cell>
          <cell r="B3519" t="str">
            <v>28gg, 30D, SJ, Auto Stripe, PUILUNG KSCS6</v>
          </cell>
          <cell r="C3519" t="str">
            <v>28</v>
          </cell>
          <cell r="D3519" t="str">
            <v>30</v>
          </cell>
          <cell r="E3519" t="str">
            <v>Ne</v>
          </cell>
          <cell r="F3519">
            <v>30</v>
          </cell>
          <cell r="G3519" t="str">
            <v>1/30Ne RS Dyed Cotton S- Twist (WHITE - Y2485)</v>
          </cell>
          <cell r="H3519">
            <v>2</v>
          </cell>
          <cell r="I3519">
            <v>2.8</v>
          </cell>
          <cell r="J3519">
            <v>2520</v>
          </cell>
          <cell r="K3519">
            <v>42</v>
          </cell>
          <cell r="L3519">
            <v>15</v>
          </cell>
          <cell r="M3519">
            <v>0.5</v>
          </cell>
          <cell r="N3519">
            <v>5.2498756799999997</v>
          </cell>
          <cell r="O3519">
            <v>62.99850816</v>
          </cell>
        </row>
        <row r="3520">
          <cell r="A3520" t="str">
            <v>Y1-0492A</v>
          </cell>
          <cell r="B3520" t="str">
            <v>28gg, 30D, SJ, Auto Stripe, PUILUNG KSCS6</v>
          </cell>
          <cell r="C3520" t="str">
            <v>28</v>
          </cell>
          <cell r="D3520" t="str">
            <v>30</v>
          </cell>
          <cell r="E3520" t="str">
            <v>Ne</v>
          </cell>
          <cell r="F3520">
            <v>30</v>
          </cell>
          <cell r="G3520" t="str">
            <v>1/30Ne RS Dyed Cotton S- Twist (WHITE - Y2485)</v>
          </cell>
          <cell r="H3520">
            <v>2</v>
          </cell>
          <cell r="I3520">
            <v>2.8</v>
          </cell>
          <cell r="J3520">
            <v>2520</v>
          </cell>
          <cell r="K3520">
            <v>42</v>
          </cell>
          <cell r="L3520">
            <v>15</v>
          </cell>
          <cell r="M3520">
            <v>0.5</v>
          </cell>
          <cell r="N3520">
            <v>5.2498756799999997</v>
          </cell>
          <cell r="O3520">
            <v>62.99850816</v>
          </cell>
        </row>
        <row r="3521">
          <cell r="A3521" t="str">
            <v>Y1-0492A</v>
          </cell>
          <cell r="B3521" t="str">
            <v>28gg, 30D, SJ, Auto Stripe, PUILUNG KSCS6</v>
          </cell>
          <cell r="C3521" t="str">
            <v>28</v>
          </cell>
          <cell r="D3521" t="str">
            <v>30</v>
          </cell>
          <cell r="E3521" t="str">
            <v>Ne</v>
          </cell>
          <cell r="F3521">
            <v>30</v>
          </cell>
          <cell r="G3521" t="str">
            <v>1/30Ne RS Dyed Cotton S- Twist (WHITE - Y2485)</v>
          </cell>
          <cell r="H3521">
            <v>2</v>
          </cell>
          <cell r="I3521">
            <v>2.8</v>
          </cell>
          <cell r="J3521">
            <v>2520</v>
          </cell>
          <cell r="K3521">
            <v>42</v>
          </cell>
          <cell r="L3521">
            <v>15</v>
          </cell>
          <cell r="M3521">
            <v>0.5</v>
          </cell>
          <cell r="N3521">
            <v>5.2498756799999997</v>
          </cell>
          <cell r="O3521">
            <v>62.99850816</v>
          </cell>
        </row>
        <row r="3522">
          <cell r="A3522" t="str">
            <v>Y1-0492A</v>
          </cell>
          <cell r="B3522" t="str">
            <v>28gg, 30D, SJ, Auto Stripe, PUILUNG KSCS6</v>
          </cell>
          <cell r="C3522" t="str">
            <v>28</v>
          </cell>
          <cell r="D3522" t="str">
            <v>30</v>
          </cell>
          <cell r="E3522" t="str">
            <v>Ne</v>
          </cell>
          <cell r="F3522">
            <v>30</v>
          </cell>
          <cell r="G3522" t="str">
            <v>1/30Ne RS Dyed Cotton S- Twist (WHITE - Y2485)</v>
          </cell>
          <cell r="H3522">
            <v>2</v>
          </cell>
          <cell r="I3522">
            <v>2.8</v>
          </cell>
          <cell r="J3522">
            <v>2520</v>
          </cell>
          <cell r="K3522">
            <v>42</v>
          </cell>
          <cell r="L3522">
            <v>15</v>
          </cell>
          <cell r="M3522">
            <v>0.5</v>
          </cell>
          <cell r="N3522">
            <v>5.2498756799999997</v>
          </cell>
          <cell r="O3522">
            <v>62.99850816</v>
          </cell>
        </row>
        <row r="3523">
          <cell r="A3523" t="str">
            <v>Y1-0492A</v>
          </cell>
          <cell r="B3523" t="str">
            <v>28gg, 30D, SJ, Auto Stripe, PUILUNG KSCS6</v>
          </cell>
          <cell r="C3523" t="str">
            <v>28</v>
          </cell>
          <cell r="D3523" t="str">
            <v>30</v>
          </cell>
          <cell r="E3523" t="str">
            <v>Ne</v>
          </cell>
          <cell r="F3523">
            <v>30</v>
          </cell>
          <cell r="G3523" t="str">
            <v>1/30Ne RS Dyed Cotton S- Twist (WHITE - Y2485)</v>
          </cell>
          <cell r="H3523">
            <v>2</v>
          </cell>
          <cell r="I3523">
            <v>2.8</v>
          </cell>
          <cell r="J3523">
            <v>2520</v>
          </cell>
          <cell r="K3523">
            <v>42</v>
          </cell>
          <cell r="L3523">
            <v>15</v>
          </cell>
          <cell r="M3523">
            <v>0.5</v>
          </cell>
          <cell r="N3523">
            <v>5.2498756799999997</v>
          </cell>
          <cell r="O3523">
            <v>62.99850816</v>
          </cell>
        </row>
        <row r="3524">
          <cell r="A3524" t="str">
            <v>Y1-0492B</v>
          </cell>
          <cell r="B3524" t="str">
            <v>28gg, 30D, SJ, Auto Stripe, PUILUNG KSCS6</v>
          </cell>
          <cell r="C3524" t="str">
            <v>28</v>
          </cell>
          <cell r="D3524" t="str">
            <v>30</v>
          </cell>
          <cell r="E3524" t="str">
            <v>Ne</v>
          </cell>
          <cell r="F3524">
            <v>30</v>
          </cell>
          <cell r="G3524" t="str">
            <v>1/30Ne RS Dyed Cotton S- Twist (WHITE - Y2485)</v>
          </cell>
          <cell r="H3524">
            <v>2</v>
          </cell>
          <cell r="I3524">
            <v>2.8</v>
          </cell>
          <cell r="J3524">
            <v>2520</v>
          </cell>
          <cell r="K3524">
            <v>42</v>
          </cell>
          <cell r="L3524">
            <v>15</v>
          </cell>
          <cell r="M3524">
            <v>0.5</v>
          </cell>
          <cell r="N3524">
            <v>5.2498756799999997</v>
          </cell>
          <cell r="O3524">
            <v>62.99850816</v>
          </cell>
        </row>
        <row r="3525">
          <cell r="A3525" t="str">
            <v>Y1-0492B</v>
          </cell>
          <cell r="B3525" t="str">
            <v>28gg, 30D, SJ, Auto Stripe, PUILUNG KSCS6</v>
          </cell>
          <cell r="C3525" t="str">
            <v>28</v>
          </cell>
          <cell r="D3525" t="str">
            <v>30</v>
          </cell>
          <cell r="E3525" t="str">
            <v>Ne</v>
          </cell>
          <cell r="F3525">
            <v>30</v>
          </cell>
          <cell r="G3525" t="str">
            <v>1/30Ne RS Dyed Cotton S- Twist (WHITE - Y2485)</v>
          </cell>
          <cell r="H3525">
            <v>2</v>
          </cell>
          <cell r="I3525">
            <v>2.8</v>
          </cell>
          <cell r="J3525">
            <v>2520</v>
          </cell>
          <cell r="K3525">
            <v>42</v>
          </cell>
          <cell r="L3525">
            <v>15</v>
          </cell>
          <cell r="M3525">
            <v>0.5</v>
          </cell>
          <cell r="N3525">
            <v>5.2498756799999997</v>
          </cell>
          <cell r="O3525">
            <v>62.99850816</v>
          </cell>
        </row>
        <row r="3526">
          <cell r="A3526" t="str">
            <v>Y1-0492B</v>
          </cell>
          <cell r="B3526" t="str">
            <v>28gg, 30D, SJ, Auto Stripe, PUILUNG KSCS6</v>
          </cell>
          <cell r="C3526" t="str">
            <v>28</v>
          </cell>
          <cell r="D3526" t="str">
            <v>30</v>
          </cell>
          <cell r="E3526" t="str">
            <v>Ne</v>
          </cell>
          <cell r="F3526">
            <v>30</v>
          </cell>
          <cell r="G3526" t="str">
            <v>1/30Ne RS Dyed Cotton S- Twist (WHITE - Y2485)</v>
          </cell>
          <cell r="H3526">
            <v>2</v>
          </cell>
          <cell r="I3526">
            <v>2.8</v>
          </cell>
          <cell r="J3526">
            <v>2520</v>
          </cell>
          <cell r="K3526">
            <v>42</v>
          </cell>
          <cell r="L3526">
            <v>15</v>
          </cell>
          <cell r="M3526">
            <v>0.5</v>
          </cell>
          <cell r="N3526">
            <v>5.2498756799999997</v>
          </cell>
          <cell r="O3526">
            <v>62.99850816</v>
          </cell>
        </row>
        <row r="3527">
          <cell r="A3527" t="str">
            <v>Y1-0492B</v>
          </cell>
          <cell r="B3527" t="str">
            <v>28gg, 30D, SJ, Auto Stripe, PUILUNG KSCS6</v>
          </cell>
          <cell r="C3527" t="str">
            <v>28</v>
          </cell>
          <cell r="D3527" t="str">
            <v>30</v>
          </cell>
          <cell r="E3527" t="str">
            <v>Ne</v>
          </cell>
          <cell r="F3527">
            <v>30</v>
          </cell>
          <cell r="G3527" t="str">
            <v>1/30Ne RS Dyed Cotton S- Twist (WHITE - Y2485)</v>
          </cell>
          <cell r="H3527">
            <v>2</v>
          </cell>
          <cell r="I3527">
            <v>2.8</v>
          </cell>
          <cell r="J3527">
            <v>2520</v>
          </cell>
          <cell r="K3527">
            <v>42</v>
          </cell>
          <cell r="L3527">
            <v>15</v>
          </cell>
          <cell r="M3527">
            <v>0.5</v>
          </cell>
          <cell r="N3527">
            <v>5.2498756799999997</v>
          </cell>
          <cell r="O3527">
            <v>62.99850816</v>
          </cell>
        </row>
        <row r="3528">
          <cell r="A3528" t="str">
            <v>Y1-0492B</v>
          </cell>
          <cell r="B3528" t="str">
            <v>28gg, 30D, SJ, Auto Stripe, PUILUNG KSCS6</v>
          </cell>
          <cell r="C3528" t="str">
            <v>28</v>
          </cell>
          <cell r="D3528" t="str">
            <v>30</v>
          </cell>
          <cell r="E3528" t="str">
            <v>Ne</v>
          </cell>
          <cell r="F3528">
            <v>30</v>
          </cell>
          <cell r="G3528" t="str">
            <v>1/30Ne RS Dyed Cotton S- Twist (WHITE - Y2485)</v>
          </cell>
          <cell r="H3528">
            <v>2</v>
          </cell>
          <cell r="I3528">
            <v>2.8</v>
          </cell>
          <cell r="J3528">
            <v>2520</v>
          </cell>
          <cell r="K3528">
            <v>42</v>
          </cell>
          <cell r="L3528">
            <v>15</v>
          </cell>
          <cell r="M3528">
            <v>0.5</v>
          </cell>
          <cell r="N3528">
            <v>5.2498756799999997</v>
          </cell>
          <cell r="O3528">
            <v>62.99850816</v>
          </cell>
        </row>
        <row r="3529">
          <cell r="A3529" t="str">
            <v>Y1-0492C</v>
          </cell>
          <cell r="B3529" t="str">
            <v>28gg, 30D, SJ, Auto Stripe, PUILUNG KSCS6</v>
          </cell>
          <cell r="C3529" t="str">
            <v>28</v>
          </cell>
          <cell r="D3529" t="str">
            <v>30</v>
          </cell>
          <cell r="E3529" t="str">
            <v>Ne</v>
          </cell>
          <cell r="F3529">
            <v>30</v>
          </cell>
          <cell r="G3529" t="str">
            <v>1/30Ne RS Dyed Cotton S- Twist (WHITE - Y2485)</v>
          </cell>
          <cell r="H3529">
            <v>2</v>
          </cell>
          <cell r="I3529">
            <v>2.8</v>
          </cell>
          <cell r="J3529">
            <v>2520</v>
          </cell>
          <cell r="K3529">
            <v>42</v>
          </cell>
          <cell r="L3529">
            <v>15</v>
          </cell>
          <cell r="M3529">
            <v>0.5</v>
          </cell>
          <cell r="N3529">
            <v>5.2498756799999997</v>
          </cell>
          <cell r="O3529">
            <v>62.99850816</v>
          </cell>
        </row>
        <row r="3530">
          <cell r="A3530" t="str">
            <v>Y1-0492C</v>
          </cell>
          <cell r="B3530" t="str">
            <v>28gg, 30D, SJ, Auto Stripe, PUILUNG KSCS6</v>
          </cell>
          <cell r="C3530" t="str">
            <v>28</v>
          </cell>
          <cell r="D3530" t="str">
            <v>30</v>
          </cell>
          <cell r="E3530" t="str">
            <v>Ne</v>
          </cell>
          <cell r="F3530">
            <v>30</v>
          </cell>
          <cell r="G3530" t="str">
            <v>1/30Ne RS Dyed Cotton S- Twist (WHITE - Y2485)</v>
          </cell>
          <cell r="H3530">
            <v>2</v>
          </cell>
          <cell r="I3530">
            <v>2.8</v>
          </cell>
          <cell r="J3530">
            <v>2520</v>
          </cell>
          <cell r="K3530">
            <v>42</v>
          </cell>
          <cell r="L3530">
            <v>15</v>
          </cell>
          <cell r="M3530">
            <v>0.5</v>
          </cell>
          <cell r="N3530">
            <v>5.2498756799999997</v>
          </cell>
          <cell r="O3530">
            <v>62.99850816</v>
          </cell>
        </row>
        <row r="3531">
          <cell r="A3531" t="str">
            <v>Y1-0492C</v>
          </cell>
          <cell r="B3531" t="str">
            <v>28gg, 30D, SJ, Auto Stripe, PUILUNG KSCS6</v>
          </cell>
          <cell r="C3531" t="str">
            <v>28</v>
          </cell>
          <cell r="D3531" t="str">
            <v>30</v>
          </cell>
          <cell r="E3531" t="str">
            <v>Ne</v>
          </cell>
          <cell r="F3531">
            <v>30</v>
          </cell>
          <cell r="G3531" t="str">
            <v>1/30Ne RS Dyed Cotton S- Twist (WHITE - Y2485)</v>
          </cell>
          <cell r="H3531">
            <v>2</v>
          </cell>
          <cell r="I3531">
            <v>2.8</v>
          </cell>
          <cell r="J3531">
            <v>2520</v>
          </cell>
          <cell r="K3531">
            <v>42</v>
          </cell>
          <cell r="L3531">
            <v>15</v>
          </cell>
          <cell r="M3531">
            <v>0.5</v>
          </cell>
          <cell r="N3531">
            <v>5.2498756799999997</v>
          </cell>
          <cell r="O3531">
            <v>62.99850816</v>
          </cell>
        </row>
        <row r="3532">
          <cell r="A3532" t="str">
            <v>Y1-0492C</v>
          </cell>
          <cell r="B3532" t="str">
            <v>28gg, 30D, SJ, Auto Stripe, PUILUNG KSCS6</v>
          </cell>
          <cell r="C3532" t="str">
            <v>28</v>
          </cell>
          <cell r="D3532" t="str">
            <v>30</v>
          </cell>
          <cell r="E3532" t="str">
            <v>Ne</v>
          </cell>
          <cell r="F3532">
            <v>30</v>
          </cell>
          <cell r="G3532" t="str">
            <v>1/30Ne RS Dyed Cotton S- Twist (WHITE - Y2485)</v>
          </cell>
          <cell r="H3532">
            <v>2</v>
          </cell>
          <cell r="I3532">
            <v>2.8</v>
          </cell>
          <cell r="J3532">
            <v>2520</v>
          </cell>
          <cell r="K3532">
            <v>42</v>
          </cell>
          <cell r="L3532">
            <v>15</v>
          </cell>
          <cell r="M3532">
            <v>0.5</v>
          </cell>
          <cell r="N3532">
            <v>5.2498756799999997</v>
          </cell>
          <cell r="O3532">
            <v>62.99850816</v>
          </cell>
        </row>
        <row r="3533">
          <cell r="A3533" t="str">
            <v>Y1-0492C</v>
          </cell>
          <cell r="B3533" t="str">
            <v>28gg, 30D, SJ, Auto Stripe, PUILUNG KSCS6</v>
          </cell>
          <cell r="C3533" t="str">
            <v>28</v>
          </cell>
          <cell r="D3533" t="str">
            <v>30</v>
          </cell>
          <cell r="E3533" t="str">
            <v>Ne</v>
          </cell>
          <cell r="F3533">
            <v>30</v>
          </cell>
          <cell r="G3533" t="str">
            <v>1/30Ne RS Dyed Cotton S- Twist (WHITE - Y2485)</v>
          </cell>
          <cell r="H3533">
            <v>2</v>
          </cell>
          <cell r="I3533">
            <v>2.8</v>
          </cell>
          <cell r="J3533">
            <v>2520</v>
          </cell>
          <cell r="K3533">
            <v>42</v>
          </cell>
          <cell r="L3533">
            <v>15</v>
          </cell>
          <cell r="M3533">
            <v>0.5</v>
          </cell>
          <cell r="N3533">
            <v>5.2498756799999997</v>
          </cell>
          <cell r="O3533">
            <v>62.99850816</v>
          </cell>
        </row>
        <row r="3534">
          <cell r="A3534" t="str">
            <v>Y1-0495A</v>
          </cell>
          <cell r="B3534" t="str">
            <v>28gg, 30D, SJ, Santec</v>
          </cell>
          <cell r="C3534" t="str">
            <v>28</v>
          </cell>
          <cell r="D3534" t="str">
            <v>30</v>
          </cell>
          <cell r="E3534" t="str">
            <v>Ne</v>
          </cell>
          <cell r="F3534">
            <v>30</v>
          </cell>
          <cell r="G3534" t="str">
            <v>1/30Ne RS Dyed Cotton (NAVY MSCI 44190B - Y2525)</v>
          </cell>
          <cell r="H3534">
            <v>42</v>
          </cell>
          <cell r="I3534">
            <v>2.8</v>
          </cell>
          <cell r="J3534">
            <v>2640</v>
          </cell>
          <cell r="K3534">
            <v>72</v>
          </cell>
          <cell r="L3534">
            <v>26</v>
          </cell>
          <cell r="M3534">
            <v>0.6</v>
          </cell>
          <cell r="N3534">
            <v>16.342470144</v>
          </cell>
          <cell r="O3534">
            <v>235.33157007360001</v>
          </cell>
        </row>
        <row r="3535">
          <cell r="A3535" t="str">
            <v>Y1-0495A</v>
          </cell>
          <cell r="B3535" t="str">
            <v>28gg, 30D, SJ, Santec</v>
          </cell>
          <cell r="C3535" t="str">
            <v>28</v>
          </cell>
          <cell r="D3535" t="str">
            <v>30</v>
          </cell>
          <cell r="E3535" t="str">
            <v>Ne</v>
          </cell>
          <cell r="F3535">
            <v>30</v>
          </cell>
          <cell r="G3535" t="str">
            <v>1/30Ne RS Dyed Cotton (NAVY MSCI 44190B - Y2525)</v>
          </cell>
          <cell r="H3535">
            <v>42</v>
          </cell>
          <cell r="I3535">
            <v>2.8</v>
          </cell>
          <cell r="J3535">
            <v>2640</v>
          </cell>
          <cell r="K3535">
            <v>72</v>
          </cell>
          <cell r="L3535">
            <v>26</v>
          </cell>
          <cell r="M3535">
            <v>0.6</v>
          </cell>
          <cell r="N3535">
            <v>16.342470144</v>
          </cell>
          <cell r="O3535">
            <v>235.33157007360001</v>
          </cell>
        </row>
        <row r="3536">
          <cell r="A3536" t="str">
            <v>Y1-0495A</v>
          </cell>
          <cell r="B3536" t="str">
            <v>28gg, 30D, SJ, Santec</v>
          </cell>
          <cell r="C3536" t="str">
            <v>28</v>
          </cell>
          <cell r="D3536" t="str">
            <v>30</v>
          </cell>
          <cell r="E3536" t="str">
            <v>Ne</v>
          </cell>
          <cell r="F3536">
            <v>30</v>
          </cell>
          <cell r="G3536" t="str">
            <v>1/30Ne RS Dyed Cotton (NAVY MSCI 44190B - Y2525)</v>
          </cell>
          <cell r="H3536">
            <v>42</v>
          </cell>
          <cell r="I3536">
            <v>2.8</v>
          </cell>
          <cell r="J3536">
            <v>2640</v>
          </cell>
          <cell r="K3536">
            <v>72</v>
          </cell>
          <cell r="L3536">
            <v>26</v>
          </cell>
          <cell r="M3536">
            <v>0.6</v>
          </cell>
          <cell r="N3536">
            <v>16.342470144</v>
          </cell>
          <cell r="O3536">
            <v>235.33157007360001</v>
          </cell>
        </row>
        <row r="3537">
          <cell r="A3537" t="str">
            <v>Y1-0514A</v>
          </cell>
          <cell r="B3537" t="str">
            <v>28gg, 30D, SJ, Santec</v>
          </cell>
          <cell r="C3537" t="str">
            <v>28</v>
          </cell>
          <cell r="D3537" t="str">
            <v>30</v>
          </cell>
          <cell r="E3537" t="str">
            <v>Ne</v>
          </cell>
          <cell r="F3537">
            <v>30</v>
          </cell>
          <cell r="G3537" t="str">
            <v>1/30Ne RS Dyed Cotton (GRANITE - Y2704)</v>
          </cell>
          <cell r="H3537">
            <v>50</v>
          </cell>
          <cell r="I3537">
            <v>2.8</v>
          </cell>
          <cell r="J3537">
            <v>2640</v>
          </cell>
          <cell r="K3537">
            <v>80</v>
          </cell>
          <cell r="L3537">
            <v>26</v>
          </cell>
          <cell r="M3537">
            <v>0.6</v>
          </cell>
          <cell r="N3537">
            <v>18.15830016</v>
          </cell>
          <cell r="O3537">
            <v>261.479522304</v>
          </cell>
        </row>
        <row r="3538">
          <cell r="A3538" t="str">
            <v>Y1-0514A</v>
          </cell>
          <cell r="B3538" t="str">
            <v>28gg, 30D, SJ, Santec</v>
          </cell>
          <cell r="C3538" t="str">
            <v>28</v>
          </cell>
          <cell r="D3538" t="str">
            <v>30</v>
          </cell>
          <cell r="E3538" t="str">
            <v>Ne</v>
          </cell>
          <cell r="F3538">
            <v>30</v>
          </cell>
          <cell r="G3538" t="str">
            <v>1/30Ne RS Dyed Cotton (GRANITE - Y2704)</v>
          </cell>
          <cell r="H3538">
            <v>50</v>
          </cell>
          <cell r="I3538">
            <v>2.8</v>
          </cell>
          <cell r="J3538">
            <v>2640</v>
          </cell>
          <cell r="K3538">
            <v>80</v>
          </cell>
          <cell r="L3538">
            <v>26</v>
          </cell>
          <cell r="M3538">
            <v>0.6</v>
          </cell>
          <cell r="N3538">
            <v>18.15830016</v>
          </cell>
          <cell r="O3538">
            <v>261.479522304</v>
          </cell>
        </row>
        <row r="3539">
          <cell r="A3539" t="str">
            <v>Y1-0514A</v>
          </cell>
          <cell r="B3539" t="str">
            <v>28gg, 30D, SJ, Santec</v>
          </cell>
          <cell r="C3539" t="str">
            <v>28</v>
          </cell>
          <cell r="D3539" t="str">
            <v>30</v>
          </cell>
          <cell r="E3539" t="str">
            <v>Ne</v>
          </cell>
          <cell r="F3539">
            <v>30</v>
          </cell>
          <cell r="G3539" t="str">
            <v>1/30Ne RS Dyed Cotton (GRANITE - Y2704)</v>
          </cell>
          <cell r="H3539">
            <v>50</v>
          </cell>
          <cell r="I3539">
            <v>2.8</v>
          </cell>
          <cell r="J3539">
            <v>2640</v>
          </cell>
          <cell r="K3539">
            <v>80</v>
          </cell>
          <cell r="L3539">
            <v>26</v>
          </cell>
          <cell r="M3539">
            <v>0.6</v>
          </cell>
          <cell r="N3539">
            <v>18.15830016</v>
          </cell>
          <cell r="O3539">
            <v>261.479522304</v>
          </cell>
        </row>
        <row r="3540">
          <cell r="A3540" t="str">
            <v>Y1-0514A</v>
          </cell>
          <cell r="B3540" t="str">
            <v>28gg, 30D, SJ, Santec</v>
          </cell>
          <cell r="C3540" t="str">
            <v>28</v>
          </cell>
          <cell r="D3540" t="str">
            <v>30</v>
          </cell>
          <cell r="E3540" t="str">
            <v>Ne</v>
          </cell>
          <cell r="F3540">
            <v>30</v>
          </cell>
          <cell r="G3540" t="str">
            <v>1/30Ne RS Dyed Cotton (GRANITE - Y2704)</v>
          </cell>
          <cell r="H3540">
            <v>50</v>
          </cell>
          <cell r="I3540">
            <v>2.8</v>
          </cell>
          <cell r="J3540">
            <v>2640</v>
          </cell>
          <cell r="K3540">
            <v>80</v>
          </cell>
          <cell r="L3540">
            <v>26</v>
          </cell>
          <cell r="M3540">
            <v>0.6</v>
          </cell>
          <cell r="N3540">
            <v>18.15830016</v>
          </cell>
          <cell r="O3540">
            <v>261.479522304</v>
          </cell>
        </row>
        <row r="3541">
          <cell r="A3541" t="str">
            <v>Y1-0515A</v>
          </cell>
          <cell r="B3541" t="str">
            <v>28gg, 30D, SJ, Santec</v>
          </cell>
          <cell r="C3541" t="str">
            <v>28</v>
          </cell>
          <cell r="D3541" t="str">
            <v>30</v>
          </cell>
          <cell r="E3541" t="str">
            <v>Ne</v>
          </cell>
          <cell r="F3541">
            <v>30</v>
          </cell>
          <cell r="G3541" t="str">
            <v>1/30Ne RS Dyed Cotton (TURQUOISE - Y2709)</v>
          </cell>
          <cell r="H3541">
            <v>9</v>
          </cell>
          <cell r="I3541">
            <v>2.8</v>
          </cell>
          <cell r="J3541">
            <v>2640</v>
          </cell>
          <cell r="K3541">
            <v>88</v>
          </cell>
          <cell r="L3541">
            <v>26</v>
          </cell>
          <cell r="M3541">
            <v>0.6</v>
          </cell>
          <cell r="N3541">
            <v>19.974130175999999</v>
          </cell>
          <cell r="O3541">
            <v>287.62747453439999</v>
          </cell>
        </row>
        <row r="3542">
          <cell r="A3542" t="str">
            <v>Y1-0515A</v>
          </cell>
          <cell r="B3542" t="str">
            <v>28gg, 30D, SJ, Santec</v>
          </cell>
          <cell r="C3542" t="str">
            <v>28</v>
          </cell>
          <cell r="D3542" t="str">
            <v>30</v>
          </cell>
          <cell r="E3542" t="str">
            <v>Ne</v>
          </cell>
          <cell r="F3542">
            <v>30</v>
          </cell>
          <cell r="G3542" t="str">
            <v>1/30Ne RS Dyed Cotton (TURQUOISE - Y2709)</v>
          </cell>
          <cell r="H3542">
            <v>9</v>
          </cell>
          <cell r="I3542">
            <v>2.8</v>
          </cell>
          <cell r="J3542">
            <v>2640</v>
          </cell>
          <cell r="K3542">
            <v>88</v>
          </cell>
          <cell r="L3542">
            <v>26</v>
          </cell>
          <cell r="M3542">
            <v>0.6</v>
          </cell>
          <cell r="N3542">
            <v>19.974130175999999</v>
          </cell>
          <cell r="O3542">
            <v>287.62747453439999</v>
          </cell>
        </row>
        <row r="3543">
          <cell r="A3543" t="str">
            <v>Y1-0515A</v>
          </cell>
          <cell r="B3543" t="str">
            <v>28gg, 30D, SJ, Santec</v>
          </cell>
          <cell r="C3543" t="str">
            <v>28</v>
          </cell>
          <cell r="D3543" t="str">
            <v>30</v>
          </cell>
          <cell r="E3543" t="str">
            <v>Ne</v>
          </cell>
          <cell r="F3543">
            <v>30</v>
          </cell>
          <cell r="G3543" t="str">
            <v>1/30Ne RS Dyed Cotton (TURQUOISE - Y2709)</v>
          </cell>
          <cell r="H3543">
            <v>9</v>
          </cell>
          <cell r="I3543">
            <v>2.8</v>
          </cell>
          <cell r="J3543">
            <v>2640</v>
          </cell>
          <cell r="K3543">
            <v>88</v>
          </cell>
          <cell r="L3543">
            <v>26</v>
          </cell>
          <cell r="M3543">
            <v>0.6</v>
          </cell>
          <cell r="N3543">
            <v>19.974130175999999</v>
          </cell>
          <cell r="O3543">
            <v>287.62747453439999</v>
          </cell>
        </row>
        <row r="3544">
          <cell r="A3544" t="str">
            <v>Y1-0515A</v>
          </cell>
          <cell r="B3544" t="str">
            <v>28gg, 30D, SJ, Santec</v>
          </cell>
          <cell r="C3544" t="str">
            <v>28</v>
          </cell>
          <cell r="D3544" t="str">
            <v>30</v>
          </cell>
          <cell r="E3544" t="str">
            <v>Ne</v>
          </cell>
          <cell r="F3544">
            <v>30</v>
          </cell>
          <cell r="G3544" t="str">
            <v>1/30Ne RS Dyed Cotton (TURQUOISE - Y2709)</v>
          </cell>
          <cell r="H3544">
            <v>9</v>
          </cell>
          <cell r="I3544">
            <v>2.8</v>
          </cell>
          <cell r="J3544">
            <v>2640</v>
          </cell>
          <cell r="K3544">
            <v>88</v>
          </cell>
          <cell r="L3544">
            <v>26</v>
          </cell>
          <cell r="M3544">
            <v>0.6</v>
          </cell>
          <cell r="N3544">
            <v>19.974130175999999</v>
          </cell>
          <cell r="O3544">
            <v>287.62747453439999</v>
          </cell>
        </row>
        <row r="3545">
          <cell r="A3545" t="str">
            <v>Y1-0515A</v>
          </cell>
          <cell r="B3545" t="str">
            <v>28gg, 30D, SJ, Santec</v>
          </cell>
          <cell r="C3545" t="str">
            <v>28</v>
          </cell>
          <cell r="D3545" t="str">
            <v>30</v>
          </cell>
          <cell r="E3545" t="str">
            <v>Ne</v>
          </cell>
          <cell r="F3545">
            <v>30</v>
          </cell>
          <cell r="G3545" t="str">
            <v>1/30Ne RS Dyed Cotton (TURQUOISE - Y2709)</v>
          </cell>
          <cell r="H3545">
            <v>9</v>
          </cell>
          <cell r="I3545">
            <v>2.8</v>
          </cell>
          <cell r="J3545">
            <v>2640</v>
          </cell>
          <cell r="K3545">
            <v>88</v>
          </cell>
          <cell r="L3545">
            <v>26</v>
          </cell>
          <cell r="M3545">
            <v>0.6</v>
          </cell>
          <cell r="N3545">
            <v>19.974130175999999</v>
          </cell>
          <cell r="O3545">
            <v>287.62747453439999</v>
          </cell>
        </row>
        <row r="3546">
          <cell r="A3546" t="str">
            <v>Y1-0535A</v>
          </cell>
          <cell r="B3546" t="str">
            <v>24gg, 30D, SJ, Santec</v>
          </cell>
          <cell r="C3546" t="str">
            <v>24</v>
          </cell>
          <cell r="D3546" t="str">
            <v>24</v>
          </cell>
          <cell r="E3546" t="str">
            <v>Ne</v>
          </cell>
          <cell r="F3546">
            <v>24</v>
          </cell>
          <cell r="G3546" t="str">
            <v>1/24Ne RS Dyed Cotton (WHITE - Y2807)</v>
          </cell>
          <cell r="H3546">
            <v>50</v>
          </cell>
          <cell r="I3546">
            <v>3.1</v>
          </cell>
          <cell r="J3546">
            <v>2220</v>
          </cell>
          <cell r="K3546">
            <v>90</v>
          </cell>
          <cell r="L3546">
            <v>26</v>
          </cell>
          <cell r="M3546">
            <v>0.6</v>
          </cell>
          <cell r="N3546">
            <v>23.773352850000006</v>
          </cell>
          <cell r="O3546">
            <v>342.33628104000007</v>
          </cell>
        </row>
        <row r="3547">
          <cell r="A3547" t="str">
            <v>Y1-0535A</v>
          </cell>
          <cell r="B3547" t="str">
            <v>24gg, 30D, SJ, Santec</v>
          </cell>
          <cell r="C3547" t="str">
            <v>24</v>
          </cell>
          <cell r="D3547" t="str">
            <v>24</v>
          </cell>
          <cell r="E3547" t="str">
            <v>Ne</v>
          </cell>
          <cell r="F3547">
            <v>24</v>
          </cell>
          <cell r="G3547" t="str">
            <v>1/24Ne RS Dyed Cotton (WHITE - Y2807)</v>
          </cell>
          <cell r="H3547">
            <v>50</v>
          </cell>
          <cell r="I3547">
            <v>3.1</v>
          </cell>
          <cell r="J3547">
            <v>2220</v>
          </cell>
          <cell r="K3547">
            <v>90</v>
          </cell>
          <cell r="L3547">
            <v>26</v>
          </cell>
          <cell r="M3547">
            <v>0.6</v>
          </cell>
          <cell r="N3547">
            <v>23.773352850000006</v>
          </cell>
          <cell r="O3547">
            <v>342.33628104000007</v>
          </cell>
        </row>
        <row r="3548">
          <cell r="A3548" t="str">
            <v>Y1-0535B</v>
          </cell>
          <cell r="B3548" t="str">
            <v>24gg, 30D, SJ, Santec</v>
          </cell>
          <cell r="C3548" t="str">
            <v>24</v>
          </cell>
          <cell r="D3548" t="str">
            <v>24</v>
          </cell>
          <cell r="E3548" t="str">
            <v>Ne</v>
          </cell>
          <cell r="F3548">
            <v>24</v>
          </cell>
          <cell r="G3548" t="str">
            <v>1/24Ne RS Dyed Cotton (PANTONE 19 4049 - Y2809)</v>
          </cell>
          <cell r="H3548">
            <v>50</v>
          </cell>
          <cell r="I3548">
            <v>3.1</v>
          </cell>
          <cell r="J3548">
            <v>2220</v>
          </cell>
          <cell r="K3548">
            <v>90</v>
          </cell>
          <cell r="L3548">
            <v>26</v>
          </cell>
          <cell r="M3548">
            <v>0.6</v>
          </cell>
          <cell r="N3548">
            <v>23.773352850000006</v>
          </cell>
          <cell r="O3548">
            <v>342.33628104000007</v>
          </cell>
        </row>
        <row r="3549">
          <cell r="A3549" t="str">
            <v>Y1-0535B</v>
          </cell>
          <cell r="B3549" t="str">
            <v>24gg, 30D, SJ, Santec</v>
          </cell>
          <cell r="C3549" t="str">
            <v>24</v>
          </cell>
          <cell r="D3549" t="str">
            <v>24</v>
          </cell>
          <cell r="E3549" t="str">
            <v>Ne</v>
          </cell>
          <cell r="F3549">
            <v>24</v>
          </cell>
          <cell r="G3549" t="str">
            <v>1/24Ne RS Dyed Cotton (PANTONE 19 4049 - Y2809)</v>
          </cell>
          <cell r="H3549">
            <v>50</v>
          </cell>
          <cell r="I3549">
            <v>3.1</v>
          </cell>
          <cell r="J3549">
            <v>2220</v>
          </cell>
          <cell r="K3549">
            <v>90</v>
          </cell>
          <cell r="L3549">
            <v>26</v>
          </cell>
          <cell r="M3549">
            <v>0.6</v>
          </cell>
          <cell r="N3549">
            <v>23.773352850000006</v>
          </cell>
          <cell r="O3549">
            <v>342.33628104000007</v>
          </cell>
        </row>
        <row r="3550">
          <cell r="A3550" t="str">
            <v>Y1-0535C</v>
          </cell>
          <cell r="B3550" t="str">
            <v>24gg, 30D, SJ, Santec</v>
          </cell>
          <cell r="C3550" t="str">
            <v>24</v>
          </cell>
          <cell r="D3550" t="str">
            <v>24</v>
          </cell>
          <cell r="E3550" t="str">
            <v>Ne</v>
          </cell>
          <cell r="F3550">
            <v>24</v>
          </cell>
          <cell r="G3550" t="str">
            <v>1/24Ne RS Dyed Cotton (PANTONE 19 1655 - Y2810)</v>
          </cell>
          <cell r="H3550">
            <v>50</v>
          </cell>
          <cell r="I3550">
            <v>3.1</v>
          </cell>
          <cell r="J3550">
            <v>2220</v>
          </cell>
          <cell r="K3550">
            <v>90</v>
          </cell>
          <cell r="L3550">
            <v>26</v>
          </cell>
          <cell r="M3550">
            <v>0.6</v>
          </cell>
          <cell r="N3550">
            <v>23.773352850000006</v>
          </cell>
          <cell r="O3550">
            <v>342.33628104000007</v>
          </cell>
        </row>
        <row r="3551">
          <cell r="A3551" t="str">
            <v>Y1-0535C</v>
          </cell>
          <cell r="B3551" t="str">
            <v>24gg, 30D, SJ, Santec</v>
          </cell>
          <cell r="C3551" t="str">
            <v>24</v>
          </cell>
          <cell r="D3551" t="str">
            <v>24</v>
          </cell>
          <cell r="E3551" t="str">
            <v>Ne</v>
          </cell>
          <cell r="F3551">
            <v>24</v>
          </cell>
          <cell r="G3551" t="str">
            <v>1/24Ne RS Dyed Cotton (PANTONE 19 1655 - Y2810)</v>
          </cell>
          <cell r="H3551">
            <v>50</v>
          </cell>
          <cell r="I3551">
            <v>3.1</v>
          </cell>
          <cell r="J3551">
            <v>2220</v>
          </cell>
          <cell r="K3551">
            <v>90</v>
          </cell>
          <cell r="L3551">
            <v>26</v>
          </cell>
          <cell r="M3551">
            <v>0.6</v>
          </cell>
          <cell r="N3551">
            <v>23.773352850000006</v>
          </cell>
          <cell r="O3551">
            <v>342.33628104000007</v>
          </cell>
        </row>
        <row r="3552">
          <cell r="A3552" t="str">
            <v>Y1-0535D</v>
          </cell>
          <cell r="B3552" t="str">
            <v>24gg, 30D, SJ, Santec</v>
          </cell>
          <cell r="C3552" t="str">
            <v>24</v>
          </cell>
          <cell r="D3552" t="str">
            <v>24</v>
          </cell>
          <cell r="E3552" t="str">
            <v>Ne</v>
          </cell>
          <cell r="F3552">
            <v>24</v>
          </cell>
          <cell r="G3552" t="str">
            <v>1/24Ne RS Dyed Cotton (PANTONE 18 4039 - Y2811)</v>
          </cell>
          <cell r="H3552">
            <v>50</v>
          </cell>
          <cell r="I3552">
            <v>3.1</v>
          </cell>
          <cell r="J3552">
            <v>2220</v>
          </cell>
          <cell r="K3552">
            <v>90</v>
          </cell>
          <cell r="L3552">
            <v>26</v>
          </cell>
          <cell r="M3552">
            <v>0.6</v>
          </cell>
          <cell r="N3552">
            <v>23.773352850000006</v>
          </cell>
          <cell r="O3552">
            <v>342.33628104000007</v>
          </cell>
        </row>
        <row r="3553">
          <cell r="A3553" t="str">
            <v>Y1-0535D</v>
          </cell>
          <cell r="B3553" t="str">
            <v>24gg, 30D, SJ, Santec</v>
          </cell>
          <cell r="C3553" t="str">
            <v>24</v>
          </cell>
          <cell r="D3553" t="str">
            <v>24</v>
          </cell>
          <cell r="E3553" t="str">
            <v>Ne</v>
          </cell>
          <cell r="F3553">
            <v>24</v>
          </cell>
          <cell r="G3553" t="str">
            <v>1/24Ne RS Dyed Cotton (PANTONE 18 4039 - Y2811)</v>
          </cell>
          <cell r="H3553">
            <v>50</v>
          </cell>
          <cell r="I3553">
            <v>3.1</v>
          </cell>
          <cell r="J3553">
            <v>2220</v>
          </cell>
          <cell r="K3553">
            <v>90</v>
          </cell>
          <cell r="L3553">
            <v>26</v>
          </cell>
          <cell r="M3553">
            <v>0.6</v>
          </cell>
          <cell r="N3553">
            <v>23.773352850000006</v>
          </cell>
          <cell r="O3553">
            <v>342.33628104000007</v>
          </cell>
        </row>
        <row r="3554">
          <cell r="A3554" t="str">
            <v>Y1-0535E</v>
          </cell>
          <cell r="B3554" t="str">
            <v>24gg, 30D, SJ, Santec</v>
          </cell>
          <cell r="C3554" t="str">
            <v>24</v>
          </cell>
          <cell r="D3554" t="str">
            <v>24</v>
          </cell>
          <cell r="E3554" t="str">
            <v>Ne</v>
          </cell>
          <cell r="F3554">
            <v>24</v>
          </cell>
          <cell r="G3554" t="str">
            <v>1/24Ne RS Dyed Cotton (WHITE - Y2807)</v>
          </cell>
          <cell r="H3554">
            <v>50</v>
          </cell>
          <cell r="I3554">
            <v>3.1</v>
          </cell>
          <cell r="J3554">
            <v>2220</v>
          </cell>
          <cell r="K3554">
            <v>90</v>
          </cell>
          <cell r="L3554">
            <v>26</v>
          </cell>
          <cell r="M3554">
            <v>0.6</v>
          </cell>
          <cell r="N3554">
            <v>23.773352850000006</v>
          </cell>
          <cell r="O3554">
            <v>342.33628104000007</v>
          </cell>
        </row>
        <row r="3555">
          <cell r="A3555" t="str">
            <v>Y1-0535E</v>
          </cell>
          <cell r="B3555" t="str">
            <v>24gg, 30D, SJ, Santec</v>
          </cell>
          <cell r="C3555" t="str">
            <v>24</v>
          </cell>
          <cell r="D3555" t="str">
            <v>24</v>
          </cell>
          <cell r="E3555" t="str">
            <v>Ne</v>
          </cell>
          <cell r="F3555">
            <v>24</v>
          </cell>
          <cell r="G3555" t="str">
            <v>1/24Ne RS Dyed Cotton (WHITE - Y2807)</v>
          </cell>
          <cell r="H3555">
            <v>50</v>
          </cell>
          <cell r="I3555">
            <v>3.1</v>
          </cell>
          <cell r="J3555">
            <v>2220</v>
          </cell>
          <cell r="K3555">
            <v>90</v>
          </cell>
          <cell r="L3555">
            <v>26</v>
          </cell>
          <cell r="M3555">
            <v>0.6</v>
          </cell>
          <cell r="N3555">
            <v>23.773352850000006</v>
          </cell>
          <cell r="O3555">
            <v>342.33628104000007</v>
          </cell>
        </row>
        <row r="3556">
          <cell r="A3556" t="str">
            <v>Y1-0535F</v>
          </cell>
          <cell r="B3556" t="str">
            <v>24gg, 30D, SJ, Santec</v>
          </cell>
          <cell r="C3556" t="str">
            <v>24</v>
          </cell>
          <cell r="D3556" t="str">
            <v>24</v>
          </cell>
          <cell r="E3556" t="str">
            <v>Ne</v>
          </cell>
          <cell r="F3556">
            <v>24</v>
          </cell>
          <cell r="G3556" t="str">
            <v>1/24Ne RS Dyed Cotton (WHITE - Y2807)</v>
          </cell>
          <cell r="H3556">
            <v>50</v>
          </cell>
          <cell r="I3556">
            <v>3.1</v>
          </cell>
          <cell r="J3556">
            <v>2220</v>
          </cell>
          <cell r="K3556">
            <v>90</v>
          </cell>
          <cell r="L3556">
            <v>26</v>
          </cell>
          <cell r="M3556">
            <v>0.6</v>
          </cell>
          <cell r="N3556">
            <v>23.773352850000006</v>
          </cell>
          <cell r="O3556">
            <v>342.33628104000007</v>
          </cell>
        </row>
        <row r="3557">
          <cell r="A3557" t="str">
            <v>Y1-0535F</v>
          </cell>
          <cell r="B3557" t="str">
            <v>24gg, 30D, SJ, Santec</v>
          </cell>
          <cell r="C3557" t="str">
            <v>24</v>
          </cell>
          <cell r="D3557" t="str">
            <v>24</v>
          </cell>
          <cell r="E3557" t="str">
            <v>Ne</v>
          </cell>
          <cell r="F3557">
            <v>24</v>
          </cell>
          <cell r="G3557" t="str">
            <v>1/24Ne RS Dyed Cotton (WHITE - Y2807)</v>
          </cell>
          <cell r="H3557">
            <v>50</v>
          </cell>
          <cell r="I3557">
            <v>3.1</v>
          </cell>
          <cell r="J3557">
            <v>2220</v>
          </cell>
          <cell r="K3557">
            <v>90</v>
          </cell>
          <cell r="L3557">
            <v>26</v>
          </cell>
          <cell r="M3557">
            <v>0.6</v>
          </cell>
          <cell r="N3557">
            <v>23.773352850000006</v>
          </cell>
          <cell r="O3557">
            <v>342.33628104000007</v>
          </cell>
        </row>
        <row r="3558">
          <cell r="A3558" t="str">
            <v>Y1-0537A</v>
          </cell>
          <cell r="B3558" t="str">
            <v>24gg, 30D, SJ, Santec</v>
          </cell>
          <cell r="C3558" t="str">
            <v>24</v>
          </cell>
          <cell r="D3558" t="str">
            <v>24</v>
          </cell>
          <cell r="E3558" t="str">
            <v>Ne</v>
          </cell>
          <cell r="F3558">
            <v>24</v>
          </cell>
          <cell r="G3558" t="str">
            <v>1/24Ne RS Dyed Cotton (BLUNOTTE 1800- Y2813)</v>
          </cell>
          <cell r="H3558">
            <v>33</v>
          </cell>
          <cell r="I3558">
            <v>3.1</v>
          </cell>
          <cell r="J3558">
            <v>2220</v>
          </cell>
          <cell r="K3558">
            <v>90</v>
          </cell>
          <cell r="L3558">
            <v>26</v>
          </cell>
          <cell r="M3558">
            <v>0.6</v>
          </cell>
          <cell r="N3558">
            <v>23.773352850000006</v>
          </cell>
          <cell r="O3558">
            <v>342.33628104000007</v>
          </cell>
        </row>
        <row r="3559">
          <cell r="A3559" t="str">
            <v>Y1-0537A</v>
          </cell>
          <cell r="B3559" t="str">
            <v>24gg, 30D, SJ, Santec</v>
          </cell>
          <cell r="C3559" t="str">
            <v>24</v>
          </cell>
          <cell r="D3559" t="str">
            <v>24</v>
          </cell>
          <cell r="E3559" t="str">
            <v>Ne</v>
          </cell>
          <cell r="F3559">
            <v>24</v>
          </cell>
          <cell r="G3559" t="str">
            <v>1/24Ne RS Dyed Cotton (BLUNOTTE 1800- Y2813)</v>
          </cell>
          <cell r="H3559">
            <v>33</v>
          </cell>
          <cell r="I3559">
            <v>3.1</v>
          </cell>
          <cell r="J3559">
            <v>2220</v>
          </cell>
          <cell r="K3559">
            <v>90</v>
          </cell>
          <cell r="L3559">
            <v>26</v>
          </cell>
          <cell r="M3559">
            <v>0.6</v>
          </cell>
          <cell r="N3559">
            <v>23.773352850000006</v>
          </cell>
          <cell r="O3559">
            <v>342.33628104000007</v>
          </cell>
        </row>
        <row r="3560">
          <cell r="A3560" t="str">
            <v>Y1-0537B</v>
          </cell>
          <cell r="B3560" t="str">
            <v>24gg, 30D, SJ, Santec</v>
          </cell>
          <cell r="C3560" t="str">
            <v>24</v>
          </cell>
          <cell r="D3560" t="str">
            <v>24</v>
          </cell>
          <cell r="E3560" t="str">
            <v>Ne</v>
          </cell>
          <cell r="F3560">
            <v>24</v>
          </cell>
          <cell r="G3560" t="str">
            <v>1/24Ne RS Dyed Cotton (BLUNOTTE 1800- Y2813)</v>
          </cell>
          <cell r="H3560">
            <v>67</v>
          </cell>
          <cell r="I3560">
            <v>3.1</v>
          </cell>
          <cell r="J3560">
            <v>2220</v>
          </cell>
          <cell r="K3560">
            <v>90</v>
          </cell>
          <cell r="L3560">
            <v>26</v>
          </cell>
          <cell r="M3560">
            <v>0.6</v>
          </cell>
          <cell r="N3560">
            <v>23.773352850000006</v>
          </cell>
          <cell r="O3560">
            <v>342.33628104000007</v>
          </cell>
        </row>
        <row r="3561">
          <cell r="A3561" t="str">
            <v>Y1-0537B</v>
          </cell>
          <cell r="B3561" t="str">
            <v>24gg, 30D, SJ, Santec</v>
          </cell>
          <cell r="C3561" t="str">
            <v>24</v>
          </cell>
          <cell r="D3561" t="str">
            <v>24</v>
          </cell>
          <cell r="E3561" t="str">
            <v>Ne</v>
          </cell>
          <cell r="F3561">
            <v>24</v>
          </cell>
          <cell r="G3561" t="str">
            <v>1/24Ne RS Dyed Cotton (BLUNOTTE 1800- Y2813)</v>
          </cell>
          <cell r="H3561">
            <v>67</v>
          </cell>
          <cell r="I3561">
            <v>3.1</v>
          </cell>
          <cell r="J3561">
            <v>2220</v>
          </cell>
          <cell r="K3561">
            <v>90</v>
          </cell>
          <cell r="L3561">
            <v>26</v>
          </cell>
          <cell r="M3561">
            <v>0.6</v>
          </cell>
          <cell r="N3561">
            <v>23.773352850000006</v>
          </cell>
          <cell r="O3561">
            <v>342.33628104000007</v>
          </cell>
        </row>
        <row r="3562">
          <cell r="A3562" t="str">
            <v>Y1-0537C</v>
          </cell>
          <cell r="B3562" t="str">
            <v>24gg, 30D, SJ, Santec</v>
          </cell>
          <cell r="C3562" t="str">
            <v>24</v>
          </cell>
          <cell r="D3562" t="str">
            <v>24</v>
          </cell>
          <cell r="E3562" t="str">
            <v>Ne</v>
          </cell>
          <cell r="F3562">
            <v>24</v>
          </cell>
          <cell r="G3562" t="str">
            <v>1/24Ne RS Dyed Cotton (PANTONE 19 1655 - Y2815)</v>
          </cell>
          <cell r="H3562">
            <v>33</v>
          </cell>
          <cell r="I3562">
            <v>3.1</v>
          </cell>
          <cell r="J3562">
            <v>2220</v>
          </cell>
          <cell r="K3562">
            <v>90</v>
          </cell>
          <cell r="L3562">
            <v>26</v>
          </cell>
          <cell r="M3562">
            <v>0.6</v>
          </cell>
          <cell r="N3562">
            <v>23.773352850000006</v>
          </cell>
          <cell r="O3562">
            <v>342.33628104000007</v>
          </cell>
        </row>
        <row r="3563">
          <cell r="A3563" t="str">
            <v>Y1-0537C</v>
          </cell>
          <cell r="B3563" t="str">
            <v>24gg, 30D, SJ, Santec</v>
          </cell>
          <cell r="C3563" t="str">
            <v>24</v>
          </cell>
          <cell r="D3563" t="str">
            <v>24</v>
          </cell>
          <cell r="E3563" t="str">
            <v>Ne</v>
          </cell>
          <cell r="F3563">
            <v>24</v>
          </cell>
          <cell r="G3563" t="str">
            <v>1/24Ne RS Dyed Cotton (PANTONE 19 1655 - Y2815)</v>
          </cell>
          <cell r="H3563">
            <v>33</v>
          </cell>
          <cell r="I3563">
            <v>3.1</v>
          </cell>
          <cell r="J3563">
            <v>2220</v>
          </cell>
          <cell r="K3563">
            <v>90</v>
          </cell>
          <cell r="L3563">
            <v>26</v>
          </cell>
          <cell r="M3563">
            <v>0.6</v>
          </cell>
          <cell r="N3563">
            <v>23.773352850000006</v>
          </cell>
          <cell r="O3563">
            <v>342.33628104000007</v>
          </cell>
        </row>
        <row r="3564">
          <cell r="A3564" t="str">
            <v>Y1-0537D</v>
          </cell>
          <cell r="B3564" t="str">
            <v>24gg, 30D, SJ, Santec</v>
          </cell>
          <cell r="C3564" t="str">
            <v>24</v>
          </cell>
          <cell r="D3564" t="str">
            <v>24</v>
          </cell>
          <cell r="E3564" t="str">
            <v>Ne</v>
          </cell>
          <cell r="F3564">
            <v>24</v>
          </cell>
          <cell r="G3564" t="str">
            <v>1/24Ne RS Cotton Marl (JBA13)</v>
          </cell>
          <cell r="H3564">
            <v>33</v>
          </cell>
          <cell r="I3564">
            <v>3.1</v>
          </cell>
          <cell r="J3564">
            <v>2220</v>
          </cell>
          <cell r="K3564">
            <v>90</v>
          </cell>
          <cell r="L3564">
            <v>26</v>
          </cell>
          <cell r="M3564">
            <v>0.6</v>
          </cell>
          <cell r="N3564">
            <v>23.773352850000006</v>
          </cell>
          <cell r="O3564">
            <v>342.33628104000007</v>
          </cell>
        </row>
        <row r="3565">
          <cell r="A3565" t="str">
            <v>Y1-0537D</v>
          </cell>
          <cell r="B3565" t="str">
            <v>24gg, 30D, SJ, Santec</v>
          </cell>
          <cell r="C3565" t="str">
            <v>24</v>
          </cell>
          <cell r="D3565" t="str">
            <v>24</v>
          </cell>
          <cell r="E3565" t="str">
            <v>Ne</v>
          </cell>
          <cell r="F3565">
            <v>24</v>
          </cell>
          <cell r="G3565" t="str">
            <v>1/24Ne RS Cotton Marl (JBA13)</v>
          </cell>
          <cell r="H3565">
            <v>33</v>
          </cell>
          <cell r="I3565">
            <v>3.1</v>
          </cell>
          <cell r="J3565">
            <v>2220</v>
          </cell>
          <cell r="K3565">
            <v>90</v>
          </cell>
          <cell r="L3565">
            <v>26</v>
          </cell>
          <cell r="M3565">
            <v>0.6</v>
          </cell>
          <cell r="N3565">
            <v>23.773352850000006</v>
          </cell>
          <cell r="O3565">
            <v>342.33628104000007</v>
          </cell>
        </row>
        <row r="3566">
          <cell r="A3566" t="str">
            <v>Y1-0537E</v>
          </cell>
          <cell r="B3566" t="str">
            <v>24gg, 30D, SJ, Santec</v>
          </cell>
          <cell r="C3566" t="str">
            <v>24</v>
          </cell>
          <cell r="D3566" t="str">
            <v>24</v>
          </cell>
          <cell r="E3566" t="str">
            <v>Ne</v>
          </cell>
          <cell r="F3566">
            <v>24</v>
          </cell>
          <cell r="G3566" t="str">
            <v>1/24Ne RS Dyed Cotton (WHITE - Y2812)</v>
          </cell>
          <cell r="H3566">
            <v>33</v>
          </cell>
          <cell r="I3566">
            <v>3.1</v>
          </cell>
          <cell r="J3566">
            <v>2220</v>
          </cell>
          <cell r="K3566">
            <v>90</v>
          </cell>
          <cell r="L3566">
            <v>26</v>
          </cell>
          <cell r="M3566">
            <v>0.6</v>
          </cell>
          <cell r="N3566">
            <v>23.773352850000006</v>
          </cell>
          <cell r="O3566">
            <v>342.33628104000007</v>
          </cell>
        </row>
        <row r="3567">
          <cell r="A3567" t="str">
            <v>Y1-0537E</v>
          </cell>
          <cell r="B3567" t="str">
            <v>24gg, 30D, SJ, Santec</v>
          </cell>
          <cell r="C3567" t="str">
            <v>24</v>
          </cell>
          <cell r="D3567" t="str">
            <v>24</v>
          </cell>
          <cell r="E3567" t="str">
            <v>Ne</v>
          </cell>
          <cell r="F3567">
            <v>24</v>
          </cell>
          <cell r="G3567" t="str">
            <v>1/24Ne RS Dyed Cotton (WHITE - Y2812)</v>
          </cell>
          <cell r="H3567">
            <v>33</v>
          </cell>
          <cell r="I3567">
            <v>3.1</v>
          </cell>
          <cell r="J3567">
            <v>2220</v>
          </cell>
          <cell r="K3567">
            <v>90</v>
          </cell>
          <cell r="L3567">
            <v>26</v>
          </cell>
          <cell r="M3567">
            <v>0.6</v>
          </cell>
          <cell r="N3567">
            <v>23.773352850000006</v>
          </cell>
          <cell r="O3567">
            <v>342.33628104000007</v>
          </cell>
        </row>
        <row r="3568">
          <cell r="A3568" t="str">
            <v>Y1-0537F</v>
          </cell>
          <cell r="B3568" t="str">
            <v>24gg, 30D, SJ, Santec</v>
          </cell>
          <cell r="C3568" t="str">
            <v>24</v>
          </cell>
          <cell r="D3568" t="str">
            <v>24</v>
          </cell>
          <cell r="E3568" t="str">
            <v>Ne</v>
          </cell>
          <cell r="F3568">
            <v>24</v>
          </cell>
          <cell r="G3568" t="str">
            <v>1/24Ne RS Dyed Cotton (WHITE - Y2812)</v>
          </cell>
          <cell r="H3568">
            <v>33</v>
          </cell>
          <cell r="I3568">
            <v>3.1</v>
          </cell>
          <cell r="J3568">
            <v>2220</v>
          </cell>
          <cell r="K3568">
            <v>90</v>
          </cell>
          <cell r="L3568">
            <v>26</v>
          </cell>
          <cell r="M3568">
            <v>0.6</v>
          </cell>
          <cell r="N3568">
            <v>23.773352850000006</v>
          </cell>
          <cell r="O3568">
            <v>342.33628104000007</v>
          </cell>
        </row>
        <row r="3569">
          <cell r="A3569" t="str">
            <v>Y1-0537F</v>
          </cell>
          <cell r="B3569" t="str">
            <v>24gg, 30D, SJ, Santec</v>
          </cell>
          <cell r="C3569" t="str">
            <v>24</v>
          </cell>
          <cell r="D3569" t="str">
            <v>24</v>
          </cell>
          <cell r="E3569" t="str">
            <v>Ne</v>
          </cell>
          <cell r="F3569">
            <v>24</v>
          </cell>
          <cell r="G3569" t="str">
            <v>1/24Ne RS Dyed Cotton (WHITE - Y2812)</v>
          </cell>
          <cell r="H3569">
            <v>33</v>
          </cell>
          <cell r="I3569">
            <v>3.1</v>
          </cell>
          <cell r="J3569">
            <v>2220</v>
          </cell>
          <cell r="K3569">
            <v>90</v>
          </cell>
          <cell r="L3569">
            <v>26</v>
          </cell>
          <cell r="M3569">
            <v>0.6</v>
          </cell>
          <cell r="N3569">
            <v>23.773352850000006</v>
          </cell>
          <cell r="O3569">
            <v>342.33628104000007</v>
          </cell>
        </row>
        <row r="3570">
          <cell r="A3570" t="str">
            <v>Y1-0565A</v>
          </cell>
          <cell r="B3570" t="str">
            <v>28gg, 30D, SJ, Santec</v>
          </cell>
          <cell r="C3570" t="str">
            <v>28</v>
          </cell>
          <cell r="D3570" t="str">
            <v>30</v>
          </cell>
          <cell r="E3570" t="str">
            <v>Ne</v>
          </cell>
          <cell r="F3570">
            <v>30</v>
          </cell>
          <cell r="G3570" t="str">
            <v>1/30Ne RS Dyed Cotton (AIR FORCE BLUE - Y2907)</v>
          </cell>
          <cell r="H3570">
            <v>10.5</v>
          </cell>
          <cell r="I3570">
            <v>2.8</v>
          </cell>
          <cell r="J3570">
            <v>2640</v>
          </cell>
          <cell r="K3570">
            <v>78</v>
          </cell>
          <cell r="L3570">
            <v>26</v>
          </cell>
          <cell r="M3570">
            <v>0.6</v>
          </cell>
          <cell r="N3570">
            <v>17.704342656000001</v>
          </cell>
          <cell r="O3570">
            <v>254.94253424640004</v>
          </cell>
        </row>
        <row r="3571">
          <cell r="A3571" t="str">
            <v>Y1-0565A</v>
          </cell>
          <cell r="B3571" t="str">
            <v>28gg, 30D, SJ, Santec</v>
          </cell>
          <cell r="C3571" t="str">
            <v>28</v>
          </cell>
          <cell r="D3571" t="str">
            <v>30</v>
          </cell>
          <cell r="E3571" t="str">
            <v>Ne</v>
          </cell>
          <cell r="F3571">
            <v>30</v>
          </cell>
          <cell r="G3571" t="str">
            <v>1/30Ne RS Dyed Cotton (AIR FORCE BLUE - Y2907)</v>
          </cell>
          <cell r="H3571">
            <v>10.5</v>
          </cell>
          <cell r="I3571">
            <v>2.8</v>
          </cell>
          <cell r="J3571">
            <v>2640</v>
          </cell>
          <cell r="K3571">
            <v>78</v>
          </cell>
          <cell r="L3571">
            <v>26</v>
          </cell>
          <cell r="M3571">
            <v>0.6</v>
          </cell>
          <cell r="N3571">
            <v>17.704342656000001</v>
          </cell>
          <cell r="O3571">
            <v>254.94253424640004</v>
          </cell>
        </row>
        <row r="3572">
          <cell r="A3572" t="str">
            <v>Y1-0565A</v>
          </cell>
          <cell r="B3572" t="str">
            <v>28gg, 30D, SJ, Santec</v>
          </cell>
          <cell r="C3572" t="str">
            <v>28</v>
          </cell>
          <cell r="D3572" t="str">
            <v>30</v>
          </cell>
          <cell r="E3572" t="str">
            <v>Ne</v>
          </cell>
          <cell r="F3572">
            <v>30</v>
          </cell>
          <cell r="G3572" t="str">
            <v>1/30Ne RS Dyed Cotton (AIR FORCE BLUE - Y2907)</v>
          </cell>
          <cell r="H3572">
            <v>10.5</v>
          </cell>
          <cell r="I3572">
            <v>2.8</v>
          </cell>
          <cell r="J3572">
            <v>2640</v>
          </cell>
          <cell r="K3572">
            <v>78</v>
          </cell>
          <cell r="L3572">
            <v>26</v>
          </cell>
          <cell r="M3572">
            <v>0.6</v>
          </cell>
          <cell r="N3572">
            <v>17.704342656000001</v>
          </cell>
          <cell r="O3572">
            <v>254.94253424640004</v>
          </cell>
        </row>
        <row r="3573">
          <cell r="A3573" t="str">
            <v>Y1-0565A</v>
          </cell>
          <cell r="B3573" t="str">
            <v>28gg, 30D, SJ, Santec</v>
          </cell>
          <cell r="C3573" t="str">
            <v>28</v>
          </cell>
          <cell r="D3573" t="str">
            <v>30</v>
          </cell>
          <cell r="E3573" t="str">
            <v>Ne</v>
          </cell>
          <cell r="F3573">
            <v>30</v>
          </cell>
          <cell r="G3573" t="str">
            <v>1/30Ne RS Dyed Cotton (AIR FORCE BLUE - Y2907)</v>
          </cell>
          <cell r="H3573">
            <v>10.5</v>
          </cell>
          <cell r="I3573">
            <v>2.8</v>
          </cell>
          <cell r="J3573">
            <v>2640</v>
          </cell>
          <cell r="K3573">
            <v>78</v>
          </cell>
          <cell r="L3573">
            <v>26</v>
          </cell>
          <cell r="M3573">
            <v>0.6</v>
          </cell>
          <cell r="N3573">
            <v>17.704342656000001</v>
          </cell>
          <cell r="O3573">
            <v>254.94253424640004</v>
          </cell>
        </row>
        <row r="3574">
          <cell r="A3574" t="str">
            <v>Y1-0565A</v>
          </cell>
          <cell r="B3574" t="str">
            <v>28gg, 30D, SJ, Santec</v>
          </cell>
          <cell r="C3574" t="str">
            <v>28</v>
          </cell>
          <cell r="D3574" t="str">
            <v>30</v>
          </cell>
          <cell r="E3574" t="str">
            <v>Ne</v>
          </cell>
          <cell r="F3574">
            <v>30</v>
          </cell>
          <cell r="G3574" t="str">
            <v>1/30Ne RS Dyed Cotton (AIR FORCE BLUE - Y2907)</v>
          </cell>
          <cell r="H3574">
            <v>10.5</v>
          </cell>
          <cell r="I3574">
            <v>2.8</v>
          </cell>
          <cell r="J3574">
            <v>2640</v>
          </cell>
          <cell r="K3574">
            <v>78</v>
          </cell>
          <cell r="L3574">
            <v>26</v>
          </cell>
          <cell r="M3574">
            <v>0.6</v>
          </cell>
          <cell r="N3574">
            <v>17.704342656000001</v>
          </cell>
          <cell r="O3574">
            <v>254.94253424640004</v>
          </cell>
        </row>
        <row r="3575">
          <cell r="A3575" t="str">
            <v>Y1-0574A</v>
          </cell>
          <cell r="B3575" t="str">
            <v>28gg, 30D, SJ, Santec</v>
          </cell>
          <cell r="C3575" t="str">
            <v>28</v>
          </cell>
          <cell r="D3575" t="str">
            <v>30</v>
          </cell>
          <cell r="E3575" t="str">
            <v>Ne</v>
          </cell>
          <cell r="F3575">
            <v>30</v>
          </cell>
          <cell r="G3575" t="str">
            <v>1/30Ne RS Dyed Cotton (LILAC MSCI 64302A- Y3011)</v>
          </cell>
          <cell r="H3575">
            <v>17</v>
          </cell>
          <cell r="I3575">
            <v>2.8</v>
          </cell>
          <cell r="J3575">
            <v>2640</v>
          </cell>
          <cell r="K3575">
            <v>72</v>
          </cell>
          <cell r="L3575">
            <v>26</v>
          </cell>
          <cell r="M3575">
            <v>0.6</v>
          </cell>
          <cell r="N3575">
            <v>16.342470144</v>
          </cell>
          <cell r="O3575">
            <v>235.33157007360001</v>
          </cell>
        </row>
        <row r="3576">
          <cell r="A3576" t="str">
            <v>Y1-0574A</v>
          </cell>
          <cell r="B3576" t="str">
            <v>28gg, 30D, SJ, Santec</v>
          </cell>
          <cell r="C3576" t="str">
            <v>28</v>
          </cell>
          <cell r="D3576" t="str">
            <v>30</v>
          </cell>
          <cell r="E3576" t="str">
            <v>Ne</v>
          </cell>
          <cell r="F3576">
            <v>30</v>
          </cell>
          <cell r="G3576" t="str">
            <v>1/30Ne RS Dyed Cotton (LILAC MSCI 64302A- Y3011)</v>
          </cell>
          <cell r="H3576">
            <v>17</v>
          </cell>
          <cell r="I3576">
            <v>2.8</v>
          </cell>
          <cell r="J3576">
            <v>2640</v>
          </cell>
          <cell r="K3576">
            <v>72</v>
          </cell>
          <cell r="L3576">
            <v>26</v>
          </cell>
          <cell r="M3576">
            <v>0.6</v>
          </cell>
          <cell r="N3576">
            <v>16.342470144</v>
          </cell>
          <cell r="O3576">
            <v>235.33157007360001</v>
          </cell>
        </row>
        <row r="3577">
          <cell r="A3577" t="str">
            <v>Y1-0574A</v>
          </cell>
          <cell r="B3577" t="str">
            <v>28gg, 30D, SJ, Santec</v>
          </cell>
          <cell r="C3577" t="str">
            <v>28</v>
          </cell>
          <cell r="D3577" t="str">
            <v>30</v>
          </cell>
          <cell r="E3577" t="str">
            <v>Ne</v>
          </cell>
          <cell r="F3577">
            <v>30</v>
          </cell>
          <cell r="G3577" t="str">
            <v>1/30Ne RS Dyed Cotton (LILAC MSCI 64302A- Y3011)</v>
          </cell>
          <cell r="H3577">
            <v>17</v>
          </cell>
          <cell r="I3577">
            <v>2.8</v>
          </cell>
          <cell r="J3577">
            <v>2640</v>
          </cell>
          <cell r="K3577">
            <v>72</v>
          </cell>
          <cell r="L3577">
            <v>26</v>
          </cell>
          <cell r="M3577">
            <v>0.6</v>
          </cell>
          <cell r="N3577">
            <v>16.342470144</v>
          </cell>
          <cell r="O3577">
            <v>235.33157007360001</v>
          </cell>
        </row>
        <row r="3578">
          <cell r="A3578" t="str">
            <v>Y1-0574A</v>
          </cell>
          <cell r="B3578" t="str">
            <v>28gg, 30D, SJ, Santec</v>
          </cell>
          <cell r="C3578" t="str">
            <v>28</v>
          </cell>
          <cell r="D3578" t="str">
            <v>30</v>
          </cell>
          <cell r="E3578" t="str">
            <v>Ne</v>
          </cell>
          <cell r="F3578">
            <v>30</v>
          </cell>
          <cell r="G3578" t="str">
            <v>1/30Ne RS Dyed Cotton (LILAC MSCI 64302A- Y3011)</v>
          </cell>
          <cell r="H3578">
            <v>17</v>
          </cell>
          <cell r="I3578">
            <v>2.8</v>
          </cell>
          <cell r="J3578">
            <v>2640</v>
          </cell>
          <cell r="K3578">
            <v>72</v>
          </cell>
          <cell r="L3578">
            <v>26</v>
          </cell>
          <cell r="M3578">
            <v>0.6</v>
          </cell>
          <cell r="N3578">
            <v>16.342470144</v>
          </cell>
          <cell r="O3578">
            <v>235.33157007360001</v>
          </cell>
        </row>
        <row r="3579">
          <cell r="A3579" t="str">
            <v>Y1-0575A</v>
          </cell>
          <cell r="B3579" t="str">
            <v>28gg, 30D, SJ, Santec</v>
          </cell>
          <cell r="C3579" t="str">
            <v>28</v>
          </cell>
          <cell r="D3579" t="str">
            <v>30</v>
          </cell>
          <cell r="E3579" t="str">
            <v>Ne</v>
          </cell>
          <cell r="F3579">
            <v>30</v>
          </cell>
          <cell r="G3579" t="str">
            <v>1/30Ne RS Cotton Marl (B30)</v>
          </cell>
          <cell r="H3579">
            <v>30</v>
          </cell>
          <cell r="I3579">
            <v>2.8</v>
          </cell>
          <cell r="J3579">
            <v>2640</v>
          </cell>
          <cell r="K3579">
            <v>67</v>
          </cell>
          <cell r="L3579">
            <v>26</v>
          </cell>
          <cell r="M3579">
            <v>0.6</v>
          </cell>
          <cell r="N3579">
            <v>15.207576383999999</v>
          </cell>
          <cell r="O3579">
            <v>218.98909992959997</v>
          </cell>
        </row>
        <row r="3580">
          <cell r="A3580" t="str">
            <v>Y1-0575A</v>
          </cell>
          <cell r="B3580" t="str">
            <v>28gg, 30D, SJ, Santec</v>
          </cell>
          <cell r="C3580" t="str">
            <v>28</v>
          </cell>
          <cell r="D3580" t="str">
            <v>30</v>
          </cell>
          <cell r="E3580" t="str">
            <v>Ne</v>
          </cell>
          <cell r="F3580">
            <v>30</v>
          </cell>
          <cell r="G3580" t="str">
            <v>1/30Ne RS Cotton Marl (B30)</v>
          </cell>
          <cell r="H3580">
            <v>30</v>
          </cell>
          <cell r="I3580">
            <v>2.8</v>
          </cell>
          <cell r="J3580">
            <v>2640</v>
          </cell>
          <cell r="K3580">
            <v>67</v>
          </cell>
          <cell r="L3580">
            <v>26</v>
          </cell>
          <cell r="M3580">
            <v>0.6</v>
          </cell>
          <cell r="N3580">
            <v>15.207576383999999</v>
          </cell>
          <cell r="O3580">
            <v>218.98909992959997</v>
          </cell>
        </row>
        <row r="3581">
          <cell r="A3581" t="str">
            <v>Y1-0575A</v>
          </cell>
          <cell r="B3581" t="str">
            <v>28gg, 30D, SJ, Santec</v>
          </cell>
          <cell r="C3581" t="str">
            <v>28</v>
          </cell>
          <cell r="D3581" t="str">
            <v>30</v>
          </cell>
          <cell r="E3581" t="str">
            <v>Ne</v>
          </cell>
          <cell r="F3581">
            <v>30</v>
          </cell>
          <cell r="G3581" t="str">
            <v>1/30Ne RS Cotton Marl (B30)</v>
          </cell>
          <cell r="H3581">
            <v>30</v>
          </cell>
          <cell r="I3581">
            <v>2.8</v>
          </cell>
          <cell r="J3581">
            <v>2640</v>
          </cell>
          <cell r="K3581">
            <v>67</v>
          </cell>
          <cell r="L3581">
            <v>26</v>
          </cell>
          <cell r="M3581">
            <v>0.6</v>
          </cell>
          <cell r="N3581">
            <v>15.207576383999999</v>
          </cell>
          <cell r="O3581">
            <v>218.98909992959997</v>
          </cell>
        </row>
        <row r="3582">
          <cell r="A3582" t="str">
            <v>Y1-0575A</v>
          </cell>
          <cell r="B3582" t="str">
            <v>28gg, 30D, SJ, Santec</v>
          </cell>
          <cell r="C3582" t="str">
            <v>28</v>
          </cell>
          <cell r="D3582" t="str">
            <v>30</v>
          </cell>
          <cell r="E3582" t="str">
            <v>Ne</v>
          </cell>
          <cell r="F3582">
            <v>30</v>
          </cell>
          <cell r="G3582" t="str">
            <v>1/30Ne RS Cotton Marl (B30)</v>
          </cell>
          <cell r="H3582">
            <v>30</v>
          </cell>
          <cell r="I3582">
            <v>2.8</v>
          </cell>
          <cell r="J3582">
            <v>2640</v>
          </cell>
          <cell r="K3582">
            <v>67</v>
          </cell>
          <cell r="L3582">
            <v>26</v>
          </cell>
          <cell r="M3582">
            <v>0.6</v>
          </cell>
          <cell r="N3582">
            <v>15.207576383999999</v>
          </cell>
          <cell r="O3582">
            <v>218.98909992959997</v>
          </cell>
        </row>
        <row r="3583">
          <cell r="A3583" t="str">
            <v>Y1-0575A</v>
          </cell>
          <cell r="B3583" t="str">
            <v>28gg, 30D, SJ, Santec</v>
          </cell>
          <cell r="C3583" t="str">
            <v>28</v>
          </cell>
          <cell r="D3583" t="str">
            <v>30</v>
          </cell>
          <cell r="E3583" t="str">
            <v>Ne</v>
          </cell>
          <cell r="F3583">
            <v>30</v>
          </cell>
          <cell r="G3583" t="str">
            <v>1/30Ne RS Cotton Marl (B30)</v>
          </cell>
          <cell r="H3583">
            <v>30</v>
          </cell>
          <cell r="I3583">
            <v>2.8</v>
          </cell>
          <cell r="J3583">
            <v>2640</v>
          </cell>
          <cell r="K3583">
            <v>67</v>
          </cell>
          <cell r="L3583">
            <v>26</v>
          </cell>
          <cell r="M3583">
            <v>0.6</v>
          </cell>
          <cell r="N3583">
            <v>15.207576383999999</v>
          </cell>
          <cell r="O3583">
            <v>218.98909992959997</v>
          </cell>
        </row>
        <row r="3584">
          <cell r="A3584" t="str">
            <v>Y1-0575B</v>
          </cell>
          <cell r="B3584" t="str">
            <v>28gg, 30D, SJ, Santec</v>
          </cell>
          <cell r="C3584" t="str">
            <v>28</v>
          </cell>
          <cell r="D3584" t="str">
            <v>30</v>
          </cell>
          <cell r="E3584" t="str">
            <v>Ne</v>
          </cell>
          <cell r="F3584">
            <v>30</v>
          </cell>
          <cell r="G3584" t="str">
            <v>1/30Ne RS Dyed Cotton (WHITE - Y2992)</v>
          </cell>
          <cell r="H3584">
            <v>16</v>
          </cell>
          <cell r="I3584">
            <v>2.8</v>
          </cell>
          <cell r="J3584">
            <v>2640</v>
          </cell>
          <cell r="K3584">
            <v>67</v>
          </cell>
          <cell r="L3584">
            <v>26</v>
          </cell>
          <cell r="M3584">
            <v>0.6</v>
          </cell>
          <cell r="N3584">
            <v>15.207576383999999</v>
          </cell>
          <cell r="O3584">
            <v>218.98909992959997</v>
          </cell>
        </row>
        <row r="3585">
          <cell r="A3585" t="str">
            <v>Y1-0575B</v>
          </cell>
          <cell r="B3585" t="str">
            <v>28gg, 30D, SJ, Santec</v>
          </cell>
          <cell r="C3585" t="str">
            <v>28</v>
          </cell>
          <cell r="D3585" t="str">
            <v>30</v>
          </cell>
          <cell r="E3585" t="str">
            <v>Ne</v>
          </cell>
          <cell r="F3585">
            <v>30</v>
          </cell>
          <cell r="G3585" t="str">
            <v>1/30Ne RS Dyed Cotton (WHITE - Y2992)</v>
          </cell>
          <cell r="H3585">
            <v>16</v>
          </cell>
          <cell r="I3585">
            <v>2.8</v>
          </cell>
          <cell r="J3585">
            <v>2640</v>
          </cell>
          <cell r="K3585">
            <v>67</v>
          </cell>
          <cell r="L3585">
            <v>26</v>
          </cell>
          <cell r="M3585">
            <v>0.6</v>
          </cell>
          <cell r="N3585">
            <v>15.207576383999999</v>
          </cell>
          <cell r="O3585">
            <v>218.98909992959997</v>
          </cell>
        </row>
        <row r="3586">
          <cell r="A3586" t="str">
            <v>Y1-0575B</v>
          </cell>
          <cell r="B3586" t="str">
            <v>28gg, 30D, SJ, Santec</v>
          </cell>
          <cell r="C3586" t="str">
            <v>28</v>
          </cell>
          <cell r="D3586" t="str">
            <v>30</v>
          </cell>
          <cell r="E3586" t="str">
            <v>Ne</v>
          </cell>
          <cell r="F3586">
            <v>30</v>
          </cell>
          <cell r="G3586" t="str">
            <v>1/30Ne RS Dyed Cotton (WHITE - Y2992)</v>
          </cell>
          <cell r="H3586">
            <v>16</v>
          </cell>
          <cell r="I3586">
            <v>2.8</v>
          </cell>
          <cell r="J3586">
            <v>2640</v>
          </cell>
          <cell r="K3586">
            <v>67</v>
          </cell>
          <cell r="L3586">
            <v>26</v>
          </cell>
          <cell r="M3586">
            <v>0.6</v>
          </cell>
          <cell r="N3586">
            <v>15.207576383999999</v>
          </cell>
          <cell r="O3586">
            <v>218.98909992959997</v>
          </cell>
        </row>
        <row r="3587">
          <cell r="A3587" t="str">
            <v>Y1-0575B</v>
          </cell>
          <cell r="B3587" t="str">
            <v>28gg, 30D, SJ, Santec</v>
          </cell>
          <cell r="C3587" t="str">
            <v>28</v>
          </cell>
          <cell r="D3587" t="str">
            <v>30</v>
          </cell>
          <cell r="E3587" t="str">
            <v>Ne</v>
          </cell>
          <cell r="F3587">
            <v>30</v>
          </cell>
          <cell r="G3587" t="str">
            <v>1/30Ne RS Dyed Cotton (WHITE - Y2992)</v>
          </cell>
          <cell r="H3587">
            <v>16</v>
          </cell>
          <cell r="I3587">
            <v>2.8</v>
          </cell>
          <cell r="J3587">
            <v>2640</v>
          </cell>
          <cell r="K3587">
            <v>67</v>
          </cell>
          <cell r="L3587">
            <v>26</v>
          </cell>
          <cell r="M3587">
            <v>0.6</v>
          </cell>
          <cell r="N3587">
            <v>15.207576383999999</v>
          </cell>
          <cell r="O3587">
            <v>218.98909992959997</v>
          </cell>
        </row>
        <row r="3588">
          <cell r="A3588" t="str">
            <v>Y1-0575B</v>
          </cell>
          <cell r="B3588" t="str">
            <v>28gg, 30D, SJ, Santec</v>
          </cell>
          <cell r="C3588" t="str">
            <v>28</v>
          </cell>
          <cell r="D3588" t="str">
            <v>30</v>
          </cell>
          <cell r="E3588" t="str">
            <v>Ne</v>
          </cell>
          <cell r="F3588">
            <v>30</v>
          </cell>
          <cell r="G3588" t="str">
            <v>1/30Ne RS Dyed Cotton (WHITE - Y2992)</v>
          </cell>
          <cell r="H3588">
            <v>16</v>
          </cell>
          <cell r="I3588">
            <v>2.8</v>
          </cell>
          <cell r="J3588">
            <v>2640</v>
          </cell>
          <cell r="K3588">
            <v>67</v>
          </cell>
          <cell r="L3588">
            <v>26</v>
          </cell>
          <cell r="M3588">
            <v>0.6</v>
          </cell>
          <cell r="N3588">
            <v>15.207576383999999</v>
          </cell>
          <cell r="O3588">
            <v>218.98909992959997</v>
          </cell>
        </row>
        <row r="3589">
          <cell r="A3589" t="str">
            <v>Y1-0579A</v>
          </cell>
          <cell r="B3589" t="str">
            <v>24gg, 30D, SJ, Santec</v>
          </cell>
          <cell r="C3589" t="str">
            <v>24</v>
          </cell>
          <cell r="D3589" t="str">
            <v>24</v>
          </cell>
          <cell r="E3589" t="str">
            <v>Ne</v>
          </cell>
          <cell r="F3589">
            <v>24</v>
          </cell>
          <cell r="G3589" t="str">
            <v>1/24Ne RS Dyed Cotton (IVORY - Y3027)</v>
          </cell>
          <cell r="H3589">
            <v>50</v>
          </cell>
          <cell r="I3589">
            <v>3.1</v>
          </cell>
          <cell r="J3589">
            <v>2220</v>
          </cell>
          <cell r="K3589">
            <v>80</v>
          </cell>
          <cell r="L3589">
            <v>26</v>
          </cell>
          <cell r="M3589">
            <v>0.6</v>
          </cell>
          <cell r="N3589">
            <v>21.131869200000004</v>
          </cell>
          <cell r="O3589">
            <v>304.29891648000006</v>
          </cell>
        </row>
        <row r="3590">
          <cell r="A3590" t="str">
            <v>Y1-0579A</v>
          </cell>
          <cell r="B3590" t="str">
            <v>24gg, 30D, SJ, Santec</v>
          </cell>
          <cell r="C3590" t="str">
            <v>24</v>
          </cell>
          <cell r="D3590" t="str">
            <v>24</v>
          </cell>
          <cell r="E3590" t="str">
            <v>Ne</v>
          </cell>
          <cell r="F3590">
            <v>24</v>
          </cell>
          <cell r="G3590" t="str">
            <v>1/24Ne RS Dyed Cotton (IVORY - Y3027)</v>
          </cell>
          <cell r="H3590">
            <v>50</v>
          </cell>
          <cell r="I3590">
            <v>3.1</v>
          </cell>
          <cell r="J3590">
            <v>2220</v>
          </cell>
          <cell r="K3590">
            <v>80</v>
          </cell>
          <cell r="L3590">
            <v>26</v>
          </cell>
          <cell r="M3590">
            <v>0.6</v>
          </cell>
          <cell r="N3590">
            <v>21.131869200000004</v>
          </cell>
          <cell r="O3590">
            <v>304.29891648000006</v>
          </cell>
        </row>
        <row r="3591">
          <cell r="A3591" t="str">
            <v>Y1-0580A</v>
          </cell>
          <cell r="B3591" t="str">
            <v>28gg, 30D, SJ, Santec</v>
          </cell>
          <cell r="C3591" t="str">
            <v>28</v>
          </cell>
          <cell r="D3591" t="str">
            <v>30</v>
          </cell>
          <cell r="E3591" t="str">
            <v>Ne</v>
          </cell>
          <cell r="F3591">
            <v>30</v>
          </cell>
          <cell r="G3591" t="str">
            <v>1/30Ne RS Dyed Cotton (CERISE MSCC19969B- Y3020)</v>
          </cell>
          <cell r="H3591">
            <v>11</v>
          </cell>
          <cell r="I3591">
            <v>2.9</v>
          </cell>
          <cell r="J3591">
            <v>2640</v>
          </cell>
          <cell r="K3591">
            <v>70</v>
          </cell>
          <cell r="L3591">
            <v>26</v>
          </cell>
          <cell r="M3591">
            <v>0.6</v>
          </cell>
          <cell r="N3591">
            <v>16.455959519999997</v>
          </cell>
          <cell r="O3591">
            <v>236.96581708799994</v>
          </cell>
        </row>
        <row r="3592">
          <cell r="A3592" t="str">
            <v>Y1-0580A</v>
          </cell>
          <cell r="B3592" t="str">
            <v>28gg, 30D, SJ, Santec</v>
          </cell>
          <cell r="C3592" t="str">
            <v>28</v>
          </cell>
          <cell r="D3592" t="str">
            <v>30</v>
          </cell>
          <cell r="E3592" t="str">
            <v>Ne</v>
          </cell>
          <cell r="F3592">
            <v>30</v>
          </cell>
          <cell r="G3592" t="str">
            <v>1/30Ne RS Dyed Cotton (CERISE MSCC19969B- Y3020)</v>
          </cell>
          <cell r="H3592">
            <v>11</v>
          </cell>
          <cell r="I3592">
            <v>2.9</v>
          </cell>
          <cell r="J3592">
            <v>2640</v>
          </cell>
          <cell r="K3592">
            <v>70</v>
          </cell>
          <cell r="L3592">
            <v>26</v>
          </cell>
          <cell r="M3592">
            <v>0.6</v>
          </cell>
          <cell r="N3592">
            <v>16.455959519999997</v>
          </cell>
          <cell r="O3592">
            <v>236.96581708799994</v>
          </cell>
        </row>
        <row r="3593">
          <cell r="A3593" t="str">
            <v>Y1-0580A</v>
          </cell>
          <cell r="B3593" t="str">
            <v>28gg, 30D, SJ, Santec</v>
          </cell>
          <cell r="C3593" t="str">
            <v>28</v>
          </cell>
          <cell r="D3593" t="str">
            <v>30</v>
          </cell>
          <cell r="E3593" t="str">
            <v>Ne</v>
          </cell>
          <cell r="F3593">
            <v>30</v>
          </cell>
          <cell r="G3593" t="str">
            <v>1/30Ne RS Dyed Cotton (CERISE MSCC19969B- Y3020)</v>
          </cell>
          <cell r="H3593">
            <v>11</v>
          </cell>
          <cell r="I3593">
            <v>2.9</v>
          </cell>
          <cell r="J3593">
            <v>2640</v>
          </cell>
          <cell r="K3593">
            <v>70</v>
          </cell>
          <cell r="L3593">
            <v>26</v>
          </cell>
          <cell r="M3593">
            <v>0.6</v>
          </cell>
          <cell r="N3593">
            <v>16.455959519999997</v>
          </cell>
          <cell r="O3593">
            <v>236.96581708799994</v>
          </cell>
        </row>
        <row r="3594">
          <cell r="A3594" t="str">
            <v>Y1-0587A</v>
          </cell>
          <cell r="B3594" t="str">
            <v>28gg, 30D, SJ, Orizio</v>
          </cell>
          <cell r="C3594" t="str">
            <v>28</v>
          </cell>
          <cell r="D3594" t="str">
            <v>40</v>
          </cell>
          <cell r="E3594" t="str">
            <v>Ne</v>
          </cell>
          <cell r="F3594">
            <v>40</v>
          </cell>
          <cell r="G3594" t="str">
            <v>1/40Ne RS Dyed Cotton (NAVY 44190B MSCI - Y3149)</v>
          </cell>
          <cell r="H3594">
            <v>60</v>
          </cell>
          <cell r="I3594">
            <v>2.4</v>
          </cell>
          <cell r="J3594">
            <v>2640</v>
          </cell>
          <cell r="K3594">
            <v>90</v>
          </cell>
          <cell r="L3594">
            <v>26</v>
          </cell>
          <cell r="M3594">
            <v>0.6</v>
          </cell>
          <cell r="N3594">
            <v>13.132342080000001</v>
          </cell>
          <cell r="O3594">
            <v>189.105725952</v>
          </cell>
        </row>
        <row r="3595">
          <cell r="A3595" t="str">
            <v>Y1-0587A</v>
          </cell>
          <cell r="B3595" t="str">
            <v>28gg, 30D, SJ, Orizio</v>
          </cell>
          <cell r="C3595" t="str">
            <v>28</v>
          </cell>
          <cell r="D3595" t="str">
            <v>40</v>
          </cell>
          <cell r="E3595" t="str">
            <v>Ne</v>
          </cell>
          <cell r="F3595">
            <v>40</v>
          </cell>
          <cell r="G3595" t="str">
            <v>1/40Ne RS Dyed Cotton (NAVY 44190B MSCI - Y3149)</v>
          </cell>
          <cell r="H3595">
            <v>60</v>
          </cell>
          <cell r="I3595">
            <v>2.4</v>
          </cell>
          <cell r="J3595">
            <v>2640</v>
          </cell>
          <cell r="K3595">
            <v>90</v>
          </cell>
          <cell r="L3595">
            <v>26</v>
          </cell>
          <cell r="M3595">
            <v>0.6</v>
          </cell>
          <cell r="N3595">
            <v>13.132342080000001</v>
          </cell>
          <cell r="O3595">
            <v>189.105725952</v>
          </cell>
        </row>
        <row r="3596">
          <cell r="A3596" t="str">
            <v>Y1-0587B</v>
          </cell>
          <cell r="B3596" t="str">
            <v>28gg, 30D, SJ, Orizio</v>
          </cell>
          <cell r="C3596" t="str">
            <v>28</v>
          </cell>
          <cell r="D3596" t="str">
            <v>40</v>
          </cell>
          <cell r="E3596" t="str">
            <v>Ne</v>
          </cell>
          <cell r="F3596">
            <v>40</v>
          </cell>
          <cell r="G3596" t="str">
            <v>1/40Ne RS Dyed Cotton (BLACK 55005B MSCI- Y3151)</v>
          </cell>
          <cell r="H3596">
            <v>60</v>
          </cell>
          <cell r="I3596">
            <v>2.4</v>
          </cell>
          <cell r="J3596">
            <v>2640</v>
          </cell>
          <cell r="K3596">
            <v>90</v>
          </cell>
          <cell r="L3596">
            <v>26</v>
          </cell>
          <cell r="M3596">
            <v>0.6</v>
          </cell>
          <cell r="N3596">
            <v>13.132342080000001</v>
          </cell>
          <cell r="O3596">
            <v>189.105725952</v>
          </cell>
        </row>
        <row r="3597">
          <cell r="A3597" t="str">
            <v>Y1-0587B</v>
          </cell>
          <cell r="B3597" t="str">
            <v>28gg, 30D, SJ, Orizio</v>
          </cell>
          <cell r="C3597" t="str">
            <v>28</v>
          </cell>
          <cell r="D3597" t="str">
            <v>40</v>
          </cell>
          <cell r="E3597" t="str">
            <v>Ne</v>
          </cell>
          <cell r="F3597">
            <v>40</v>
          </cell>
          <cell r="G3597" t="str">
            <v>1/40Ne RS Dyed Cotton (BLACK 55005B MSCI- Y3151)</v>
          </cell>
          <cell r="H3597">
            <v>60</v>
          </cell>
          <cell r="I3597">
            <v>2.4</v>
          </cell>
          <cell r="J3597">
            <v>2640</v>
          </cell>
          <cell r="K3597">
            <v>90</v>
          </cell>
          <cell r="L3597">
            <v>26</v>
          </cell>
          <cell r="M3597">
            <v>0.6</v>
          </cell>
          <cell r="N3597">
            <v>13.132342080000001</v>
          </cell>
          <cell r="O3597">
            <v>189.105725952</v>
          </cell>
        </row>
        <row r="3598">
          <cell r="A3598" t="str">
            <v>Y1-0595A</v>
          </cell>
          <cell r="B3598" t="str">
            <v>28gg, 30D, SJ, Santec</v>
          </cell>
          <cell r="C3598" t="str">
            <v>28</v>
          </cell>
          <cell r="D3598" t="str">
            <v>30</v>
          </cell>
          <cell r="E3598" t="str">
            <v>Ne</v>
          </cell>
          <cell r="F3598">
            <v>30</v>
          </cell>
          <cell r="G3598" t="str">
            <v>1/30Ne RS Dyed Cotton (BLACK MSCI55005B - Y3184)</v>
          </cell>
          <cell r="H3598">
            <v>51</v>
          </cell>
          <cell r="I3598">
            <v>2.8</v>
          </cell>
          <cell r="J3598">
            <v>2640</v>
          </cell>
          <cell r="K3598">
            <v>90</v>
          </cell>
          <cell r="L3598">
            <v>26</v>
          </cell>
          <cell r="M3598">
            <v>0.6</v>
          </cell>
          <cell r="N3598">
            <v>20.428087680000001</v>
          </cell>
          <cell r="O3598">
            <v>294.16446259200001</v>
          </cell>
        </row>
        <row r="3599">
          <cell r="A3599" t="str">
            <v>Y1-0595A</v>
          </cell>
          <cell r="B3599" t="str">
            <v>28gg, 30D, SJ, Santec</v>
          </cell>
          <cell r="C3599" t="str">
            <v>28</v>
          </cell>
          <cell r="D3599" t="str">
            <v>30</v>
          </cell>
          <cell r="E3599" t="str">
            <v>Ne</v>
          </cell>
          <cell r="F3599">
            <v>30</v>
          </cell>
          <cell r="G3599" t="str">
            <v>1/30Ne RS Dyed Cotton (BLACK MSCI55005B - Y3184)</v>
          </cell>
          <cell r="H3599">
            <v>51</v>
          </cell>
          <cell r="I3599">
            <v>2.8</v>
          </cell>
          <cell r="J3599">
            <v>2640</v>
          </cell>
          <cell r="K3599">
            <v>90</v>
          </cell>
          <cell r="L3599">
            <v>26</v>
          </cell>
          <cell r="M3599">
            <v>0.6</v>
          </cell>
          <cell r="N3599">
            <v>20.428087680000001</v>
          </cell>
          <cell r="O3599">
            <v>294.16446259200001</v>
          </cell>
        </row>
        <row r="3600">
          <cell r="A3600" t="str">
            <v>Y1-0595A</v>
          </cell>
          <cell r="B3600" t="str">
            <v>28gg, 30D, SJ, Santec</v>
          </cell>
          <cell r="C3600" t="str">
            <v>28</v>
          </cell>
          <cell r="D3600" t="str">
            <v>30</v>
          </cell>
          <cell r="E3600" t="str">
            <v>Ne</v>
          </cell>
          <cell r="F3600">
            <v>30</v>
          </cell>
          <cell r="G3600" t="str">
            <v>1/30Ne RS Dyed Cotton (BLACK MSCI55005B - Y3184)</v>
          </cell>
          <cell r="H3600">
            <v>51</v>
          </cell>
          <cell r="I3600">
            <v>2.8</v>
          </cell>
          <cell r="J3600">
            <v>2640</v>
          </cell>
          <cell r="K3600">
            <v>90</v>
          </cell>
          <cell r="L3600">
            <v>26</v>
          </cell>
          <cell r="M3600">
            <v>0.6</v>
          </cell>
          <cell r="N3600">
            <v>20.428087680000001</v>
          </cell>
          <cell r="O3600">
            <v>294.16446259200001</v>
          </cell>
        </row>
        <row r="3601">
          <cell r="A3601" t="str">
            <v>Y1-0602A</v>
          </cell>
          <cell r="B3601" t="str">
            <v>28gg, 30D, SJ, Santec</v>
          </cell>
          <cell r="C3601" t="str">
            <v>28</v>
          </cell>
          <cell r="D3601" t="str">
            <v>30</v>
          </cell>
          <cell r="E3601" t="str">
            <v>Ne</v>
          </cell>
          <cell r="F3601">
            <v>30</v>
          </cell>
          <cell r="G3601" t="str">
            <v>1/30Ne RS Dyed Cotton (BLACK MSCI 55005B- Y3179)</v>
          </cell>
          <cell r="H3601">
            <v>50</v>
          </cell>
          <cell r="I3601">
            <v>2.8</v>
          </cell>
          <cell r="J3601">
            <v>2640</v>
          </cell>
          <cell r="K3601">
            <v>84</v>
          </cell>
          <cell r="L3601">
            <v>26</v>
          </cell>
          <cell r="M3601">
            <v>0.6</v>
          </cell>
          <cell r="N3601">
            <v>19.066215167999999</v>
          </cell>
          <cell r="O3601">
            <v>274.55349841919997</v>
          </cell>
        </row>
        <row r="3602">
          <cell r="A3602" t="str">
            <v>Y1-0602A</v>
          </cell>
          <cell r="B3602" t="str">
            <v>28gg, 30D, SJ, Santec</v>
          </cell>
          <cell r="C3602" t="str">
            <v>28</v>
          </cell>
          <cell r="D3602" t="str">
            <v>30</v>
          </cell>
          <cell r="E3602" t="str">
            <v>Ne</v>
          </cell>
          <cell r="F3602">
            <v>30</v>
          </cell>
          <cell r="G3602" t="str">
            <v>1/30Ne RS Dyed Cotton (BLACK MSCI 55005B- Y3179)</v>
          </cell>
          <cell r="H3602">
            <v>50</v>
          </cell>
          <cell r="I3602">
            <v>2.8</v>
          </cell>
          <cell r="J3602">
            <v>2640</v>
          </cell>
          <cell r="K3602">
            <v>84</v>
          </cell>
          <cell r="L3602">
            <v>26</v>
          </cell>
          <cell r="M3602">
            <v>0.6</v>
          </cell>
          <cell r="N3602">
            <v>19.066215167999999</v>
          </cell>
          <cell r="O3602">
            <v>274.55349841919997</v>
          </cell>
        </row>
        <row r="3603">
          <cell r="A3603" t="str">
            <v>Y1-0602A</v>
          </cell>
          <cell r="B3603" t="str">
            <v>28gg, 30D, SJ, Santec</v>
          </cell>
          <cell r="C3603" t="str">
            <v>28</v>
          </cell>
          <cell r="D3603" t="str">
            <v>30</v>
          </cell>
          <cell r="E3603" t="str">
            <v>Ne</v>
          </cell>
          <cell r="F3603">
            <v>30</v>
          </cell>
          <cell r="G3603" t="str">
            <v>1/30Ne RS Dyed Cotton (BLACK MSCI 55005B- Y3179)</v>
          </cell>
          <cell r="H3603">
            <v>50</v>
          </cell>
          <cell r="I3603">
            <v>2.8</v>
          </cell>
          <cell r="J3603">
            <v>2640</v>
          </cell>
          <cell r="K3603">
            <v>84</v>
          </cell>
          <cell r="L3603">
            <v>26</v>
          </cell>
          <cell r="M3603">
            <v>0.6</v>
          </cell>
          <cell r="N3603">
            <v>19.066215167999999</v>
          </cell>
          <cell r="O3603">
            <v>274.55349841919997</v>
          </cell>
        </row>
        <row r="3604">
          <cell r="A3604" t="str">
            <v>Y1-0603A</v>
          </cell>
          <cell r="B3604" t="str">
            <v>28gg, 30D, SJ, Santec</v>
          </cell>
          <cell r="C3604" t="str">
            <v>28</v>
          </cell>
          <cell r="D3604" t="str">
            <v>30</v>
          </cell>
          <cell r="E3604" t="str">
            <v>Ne</v>
          </cell>
          <cell r="F3604">
            <v>30</v>
          </cell>
          <cell r="G3604" t="str">
            <v>1/30Ne RS Dyed Cotton (NAVY MSCI 44190B - Y3209)</v>
          </cell>
          <cell r="H3604">
            <v>37.5</v>
          </cell>
          <cell r="I3604">
            <v>2.8</v>
          </cell>
          <cell r="J3604">
            <v>2640</v>
          </cell>
          <cell r="K3604">
            <v>80</v>
          </cell>
          <cell r="L3604">
            <v>26</v>
          </cell>
          <cell r="M3604">
            <v>0.6</v>
          </cell>
          <cell r="N3604">
            <v>18.15830016</v>
          </cell>
          <cell r="O3604">
            <v>261.479522304</v>
          </cell>
        </row>
        <row r="3605">
          <cell r="A3605" t="str">
            <v>Y1-0603A</v>
          </cell>
          <cell r="B3605" t="str">
            <v>28gg, 30D, SJ, Santec</v>
          </cell>
          <cell r="C3605" t="str">
            <v>28</v>
          </cell>
          <cell r="D3605" t="str">
            <v>30</v>
          </cell>
          <cell r="E3605" t="str">
            <v>Ne</v>
          </cell>
          <cell r="F3605">
            <v>30</v>
          </cell>
          <cell r="G3605" t="str">
            <v>1/30Ne RS Dyed Cotton (NAVY MSCI 44190B - Y3209)</v>
          </cell>
          <cell r="H3605">
            <v>37.5</v>
          </cell>
          <cell r="I3605">
            <v>2.8</v>
          </cell>
          <cell r="J3605">
            <v>2640</v>
          </cell>
          <cell r="K3605">
            <v>80</v>
          </cell>
          <cell r="L3605">
            <v>26</v>
          </cell>
          <cell r="M3605">
            <v>0.6</v>
          </cell>
          <cell r="N3605">
            <v>18.15830016</v>
          </cell>
          <cell r="O3605">
            <v>261.479522304</v>
          </cell>
        </row>
        <row r="3606">
          <cell r="A3606" t="str">
            <v>Y1-0603A</v>
          </cell>
          <cell r="B3606" t="str">
            <v>28gg, 30D, SJ, Santec</v>
          </cell>
          <cell r="C3606" t="str">
            <v>28</v>
          </cell>
          <cell r="D3606" t="str">
            <v>30</v>
          </cell>
          <cell r="E3606" t="str">
            <v>Ne</v>
          </cell>
          <cell r="F3606">
            <v>30</v>
          </cell>
          <cell r="G3606" t="str">
            <v>1/30Ne RS Dyed Cotton (NAVY MSCI 44190B - Y3209)</v>
          </cell>
          <cell r="H3606">
            <v>37.5</v>
          </cell>
          <cell r="I3606">
            <v>2.8</v>
          </cell>
          <cell r="J3606">
            <v>2640</v>
          </cell>
          <cell r="K3606">
            <v>80</v>
          </cell>
          <cell r="L3606">
            <v>26</v>
          </cell>
          <cell r="M3606">
            <v>0.6</v>
          </cell>
          <cell r="N3606">
            <v>18.15830016</v>
          </cell>
          <cell r="O3606">
            <v>261.479522304</v>
          </cell>
        </row>
        <row r="3607">
          <cell r="A3607" t="str">
            <v>Y1-0604A</v>
          </cell>
          <cell r="B3607" t="str">
            <v>28gg, 30D, SJ, Santec</v>
          </cell>
          <cell r="C3607" t="str">
            <v>28</v>
          </cell>
          <cell r="D3607" t="str">
            <v>30</v>
          </cell>
          <cell r="E3607" t="str">
            <v>Ne</v>
          </cell>
          <cell r="F3607">
            <v>30</v>
          </cell>
          <cell r="G3607" t="str">
            <v>1/30Ne RS Dyed Cotton (BLACK MSCI 55005B- Y3224)</v>
          </cell>
          <cell r="H3607">
            <v>45</v>
          </cell>
          <cell r="I3607">
            <v>2.8</v>
          </cell>
          <cell r="J3607">
            <v>2640</v>
          </cell>
          <cell r="K3607">
            <v>88</v>
          </cell>
          <cell r="L3607">
            <v>26</v>
          </cell>
          <cell r="M3607">
            <v>0.6</v>
          </cell>
          <cell r="N3607">
            <v>19.974130175999999</v>
          </cell>
          <cell r="O3607">
            <v>287.62747453439999</v>
          </cell>
        </row>
        <row r="3608">
          <cell r="A3608" t="str">
            <v>Y1-0604A</v>
          </cell>
          <cell r="B3608" t="str">
            <v>28gg, 30D, SJ, Santec</v>
          </cell>
          <cell r="C3608" t="str">
            <v>28</v>
          </cell>
          <cell r="D3608" t="str">
            <v>30</v>
          </cell>
          <cell r="E3608" t="str">
            <v>Ne</v>
          </cell>
          <cell r="F3608">
            <v>30</v>
          </cell>
          <cell r="G3608" t="str">
            <v>1/30Ne RS Dyed Cotton (BLACK MSCI 55005B- Y3224)</v>
          </cell>
          <cell r="H3608">
            <v>45</v>
          </cell>
          <cell r="I3608">
            <v>2.8</v>
          </cell>
          <cell r="J3608">
            <v>2640</v>
          </cell>
          <cell r="K3608">
            <v>88</v>
          </cell>
          <cell r="L3608">
            <v>26</v>
          </cell>
          <cell r="M3608">
            <v>0.6</v>
          </cell>
          <cell r="N3608">
            <v>19.974130175999999</v>
          </cell>
          <cell r="O3608">
            <v>287.62747453439999</v>
          </cell>
        </row>
        <row r="3609">
          <cell r="A3609" t="str">
            <v>Y1-0604A</v>
          </cell>
          <cell r="B3609" t="str">
            <v>28gg, 30D, SJ, Santec</v>
          </cell>
          <cell r="C3609" t="str">
            <v>28</v>
          </cell>
          <cell r="D3609" t="str">
            <v>30</v>
          </cell>
          <cell r="E3609" t="str">
            <v>Ne</v>
          </cell>
          <cell r="F3609">
            <v>30</v>
          </cell>
          <cell r="G3609" t="str">
            <v>1/30Ne RS Dyed Cotton (BLACK MSCI 55005B- Y3224)</v>
          </cell>
          <cell r="H3609">
            <v>45</v>
          </cell>
          <cell r="I3609">
            <v>2.8</v>
          </cell>
          <cell r="J3609">
            <v>2640</v>
          </cell>
          <cell r="K3609">
            <v>88</v>
          </cell>
          <cell r="L3609">
            <v>26</v>
          </cell>
          <cell r="M3609">
            <v>0.6</v>
          </cell>
          <cell r="N3609">
            <v>19.974130175999999</v>
          </cell>
          <cell r="O3609">
            <v>287.62747453439999</v>
          </cell>
        </row>
        <row r="3610">
          <cell r="A3610" t="str">
            <v>Y1-0604A</v>
          </cell>
          <cell r="B3610" t="str">
            <v>28gg, 30D, SJ, Santec</v>
          </cell>
          <cell r="C3610" t="str">
            <v>28</v>
          </cell>
          <cell r="D3610" t="str">
            <v>30</v>
          </cell>
          <cell r="E3610" t="str">
            <v>Ne</v>
          </cell>
          <cell r="F3610">
            <v>30</v>
          </cell>
          <cell r="G3610" t="str">
            <v>1/30Ne RS Dyed Cotton (BLACK MSCI 55005B- Y3224)</v>
          </cell>
          <cell r="H3610">
            <v>45</v>
          </cell>
          <cell r="I3610">
            <v>2.8</v>
          </cell>
          <cell r="J3610">
            <v>2640</v>
          </cell>
          <cell r="K3610">
            <v>88</v>
          </cell>
          <cell r="L3610">
            <v>26</v>
          </cell>
          <cell r="M3610">
            <v>0.6</v>
          </cell>
          <cell r="N3610">
            <v>19.974130175999999</v>
          </cell>
          <cell r="O3610">
            <v>287.62747453439999</v>
          </cell>
        </row>
        <row r="3611">
          <cell r="A3611" t="str">
            <v>Y1-0604A</v>
          </cell>
          <cell r="B3611" t="str">
            <v>28gg, 30D, SJ, Santec</v>
          </cell>
          <cell r="C3611" t="str">
            <v>28</v>
          </cell>
          <cell r="D3611" t="str">
            <v>30</v>
          </cell>
          <cell r="E3611" t="str">
            <v>Ne</v>
          </cell>
          <cell r="F3611">
            <v>30</v>
          </cell>
          <cell r="G3611" t="str">
            <v>1/30Ne RS Dyed Cotton (BLACK MSCI 55005B- Y3224)</v>
          </cell>
          <cell r="H3611">
            <v>45</v>
          </cell>
          <cell r="I3611">
            <v>2.8</v>
          </cell>
          <cell r="J3611">
            <v>2640</v>
          </cell>
          <cell r="K3611">
            <v>88</v>
          </cell>
          <cell r="L3611">
            <v>26</v>
          </cell>
          <cell r="M3611">
            <v>0.6</v>
          </cell>
          <cell r="N3611">
            <v>19.974130175999999</v>
          </cell>
          <cell r="O3611">
            <v>287.62747453439999</v>
          </cell>
        </row>
        <row r="3612">
          <cell r="A3612" t="str">
            <v>Y1-0606A</v>
          </cell>
          <cell r="B3612" t="str">
            <v>28gg, 30D, SJ, Santec</v>
          </cell>
          <cell r="C3612" t="str">
            <v>28</v>
          </cell>
          <cell r="D3612" t="str">
            <v>30</v>
          </cell>
          <cell r="E3612" t="str">
            <v>Ne</v>
          </cell>
          <cell r="F3612">
            <v>30</v>
          </cell>
          <cell r="G3612" t="str">
            <v>1/30Ne RS Cotton Marl (HBL6774BY)</v>
          </cell>
          <cell r="H3612">
            <v>50</v>
          </cell>
          <cell r="I3612">
            <v>2.6</v>
          </cell>
          <cell r="J3612">
            <v>2640</v>
          </cell>
          <cell r="K3612">
            <v>84</v>
          </cell>
          <cell r="L3612">
            <v>26</v>
          </cell>
          <cell r="M3612">
            <v>0.6</v>
          </cell>
          <cell r="N3612">
            <v>17.704342656000005</v>
          </cell>
          <cell r="O3612">
            <v>254.94253424640007</v>
          </cell>
        </row>
        <row r="3613">
          <cell r="A3613" t="str">
            <v>Y1-0606A</v>
          </cell>
          <cell r="B3613" t="str">
            <v>28gg, 30D, SJ, Santec</v>
          </cell>
          <cell r="C3613" t="str">
            <v>28</v>
          </cell>
          <cell r="D3613" t="str">
            <v>30</v>
          </cell>
          <cell r="E3613" t="str">
            <v>Ne</v>
          </cell>
          <cell r="F3613">
            <v>30</v>
          </cell>
          <cell r="G3613" t="str">
            <v>1/30Ne RS Cotton Marl (HBL6774BY)</v>
          </cell>
          <cell r="H3613">
            <v>50</v>
          </cell>
          <cell r="I3613">
            <v>2.6</v>
          </cell>
          <cell r="J3613">
            <v>2640</v>
          </cell>
          <cell r="K3613">
            <v>84</v>
          </cell>
          <cell r="L3613">
            <v>26</v>
          </cell>
          <cell r="M3613">
            <v>0.6</v>
          </cell>
          <cell r="N3613">
            <v>17.704342656000005</v>
          </cell>
          <cell r="O3613">
            <v>254.94253424640007</v>
          </cell>
        </row>
        <row r="3614">
          <cell r="A3614" t="str">
            <v>Y1-0615A</v>
          </cell>
          <cell r="B3614" t="str">
            <v>28gg, 30D, SJ, Santec</v>
          </cell>
          <cell r="C3614" t="str">
            <v>28</v>
          </cell>
          <cell r="D3614" t="str">
            <v>30</v>
          </cell>
          <cell r="E3614" t="str">
            <v>Ne</v>
          </cell>
          <cell r="F3614">
            <v>30</v>
          </cell>
          <cell r="G3614" t="str">
            <v>1/30Ne RS Dyed BCI Cotton (NAVY - Y3267)</v>
          </cell>
          <cell r="H3614">
            <v>76</v>
          </cell>
          <cell r="I3614">
            <v>2.8</v>
          </cell>
          <cell r="J3614">
            <v>2640</v>
          </cell>
          <cell r="K3614">
            <v>85</v>
          </cell>
          <cell r="L3614">
            <v>26</v>
          </cell>
          <cell r="M3614">
            <v>0.6</v>
          </cell>
          <cell r="N3614">
            <v>19.29319392</v>
          </cell>
          <cell r="O3614">
            <v>277.821992448</v>
          </cell>
        </row>
        <row r="3615">
          <cell r="A3615" t="str">
            <v>Y1-0615A</v>
          </cell>
          <cell r="B3615" t="str">
            <v>28gg, 30D, SJ, Santec</v>
          </cell>
          <cell r="C3615" t="str">
            <v>28</v>
          </cell>
          <cell r="D3615" t="str">
            <v>30</v>
          </cell>
          <cell r="E3615" t="str">
            <v>Ne</v>
          </cell>
          <cell r="F3615">
            <v>30</v>
          </cell>
          <cell r="G3615" t="str">
            <v>1/30Ne RS Dyed BCI Cotton (NAVY - Y3267)</v>
          </cell>
          <cell r="H3615">
            <v>76</v>
          </cell>
          <cell r="I3615">
            <v>2.8</v>
          </cell>
          <cell r="J3615">
            <v>2640</v>
          </cell>
          <cell r="K3615">
            <v>85</v>
          </cell>
          <cell r="L3615">
            <v>26</v>
          </cell>
          <cell r="M3615">
            <v>0.6</v>
          </cell>
          <cell r="N3615">
            <v>19.29319392</v>
          </cell>
          <cell r="O3615">
            <v>277.821992448</v>
          </cell>
        </row>
        <row r="3616">
          <cell r="A3616" t="str">
            <v>Y1-0615A</v>
          </cell>
          <cell r="B3616" t="str">
            <v>28gg, 30D, SJ, Santec</v>
          </cell>
          <cell r="C3616" t="str">
            <v>28</v>
          </cell>
          <cell r="D3616" t="str">
            <v>30</v>
          </cell>
          <cell r="E3616" t="str">
            <v>Ne</v>
          </cell>
          <cell r="F3616">
            <v>30</v>
          </cell>
          <cell r="G3616" t="str">
            <v>1/30Ne RS Dyed BCI Cotton (NAVY - Y3267)</v>
          </cell>
          <cell r="H3616">
            <v>76</v>
          </cell>
          <cell r="I3616">
            <v>2.8</v>
          </cell>
          <cell r="J3616">
            <v>2640</v>
          </cell>
          <cell r="K3616">
            <v>85</v>
          </cell>
          <cell r="L3616">
            <v>26</v>
          </cell>
          <cell r="M3616">
            <v>0.6</v>
          </cell>
          <cell r="N3616">
            <v>19.29319392</v>
          </cell>
          <cell r="O3616">
            <v>277.821992448</v>
          </cell>
        </row>
        <row r="3617">
          <cell r="A3617" t="str">
            <v>Y1-0615B</v>
          </cell>
          <cell r="B3617" t="str">
            <v>28gg, 30D, SJ, Santec</v>
          </cell>
          <cell r="C3617" t="str">
            <v>28</v>
          </cell>
          <cell r="D3617" t="str">
            <v>30</v>
          </cell>
          <cell r="E3617" t="str">
            <v>Ne</v>
          </cell>
          <cell r="F3617">
            <v>30</v>
          </cell>
          <cell r="G3617" t="str">
            <v>1/30Ne RS Dyed BCI Cotton (NAVY - Y3267)</v>
          </cell>
          <cell r="H3617">
            <v>76</v>
          </cell>
          <cell r="I3617">
            <v>2.8</v>
          </cell>
          <cell r="J3617">
            <v>2640</v>
          </cell>
          <cell r="K3617">
            <v>85</v>
          </cell>
          <cell r="L3617">
            <v>26</v>
          </cell>
          <cell r="M3617">
            <v>0.6</v>
          </cell>
          <cell r="N3617">
            <v>19.29319392</v>
          </cell>
          <cell r="O3617">
            <v>277.821992448</v>
          </cell>
        </row>
        <row r="3618">
          <cell r="A3618" t="str">
            <v>Y1-0615B</v>
          </cell>
          <cell r="B3618" t="str">
            <v>28gg, 30D, SJ, Santec</v>
          </cell>
          <cell r="C3618" t="str">
            <v>28</v>
          </cell>
          <cell r="D3618" t="str">
            <v>30</v>
          </cell>
          <cell r="E3618" t="str">
            <v>Ne</v>
          </cell>
          <cell r="F3618">
            <v>30</v>
          </cell>
          <cell r="G3618" t="str">
            <v>1/30Ne RS Dyed BCI Cotton (NAVY - Y3267)</v>
          </cell>
          <cell r="H3618">
            <v>76</v>
          </cell>
          <cell r="I3618">
            <v>2.8</v>
          </cell>
          <cell r="J3618">
            <v>2640</v>
          </cell>
          <cell r="K3618">
            <v>85</v>
          </cell>
          <cell r="L3618">
            <v>26</v>
          </cell>
          <cell r="M3618">
            <v>0.6</v>
          </cell>
          <cell r="N3618">
            <v>19.29319392</v>
          </cell>
          <cell r="O3618">
            <v>277.821992448</v>
          </cell>
        </row>
        <row r="3619">
          <cell r="A3619" t="str">
            <v>Y1-0615B</v>
          </cell>
          <cell r="B3619" t="str">
            <v>28gg, 30D, SJ, Santec</v>
          </cell>
          <cell r="C3619" t="str">
            <v>28</v>
          </cell>
          <cell r="D3619" t="str">
            <v>30</v>
          </cell>
          <cell r="E3619" t="str">
            <v>Ne</v>
          </cell>
          <cell r="F3619">
            <v>30</v>
          </cell>
          <cell r="G3619" t="str">
            <v>1/30Ne RS Dyed BCI Cotton (NAVY - Y3267)</v>
          </cell>
          <cell r="H3619">
            <v>76</v>
          </cell>
          <cell r="I3619">
            <v>2.8</v>
          </cell>
          <cell r="J3619">
            <v>2640</v>
          </cell>
          <cell r="K3619">
            <v>85</v>
          </cell>
          <cell r="L3619">
            <v>26</v>
          </cell>
          <cell r="M3619">
            <v>0.6</v>
          </cell>
          <cell r="N3619">
            <v>19.29319392</v>
          </cell>
          <cell r="O3619">
            <v>277.821992448</v>
          </cell>
        </row>
        <row r="3620">
          <cell r="A3620" t="str">
            <v>Y1-0615C</v>
          </cell>
          <cell r="B3620" t="str">
            <v>28gg, 30D, SJ, Santec</v>
          </cell>
          <cell r="C3620" t="str">
            <v>28</v>
          </cell>
          <cell r="D3620" t="str">
            <v>30</v>
          </cell>
          <cell r="E3620" t="str">
            <v>Ne</v>
          </cell>
          <cell r="F3620">
            <v>30</v>
          </cell>
          <cell r="G3620" t="str">
            <v>1/30Ne RS Dyed BCI Cotton (BLACK 10005A - Y4062)</v>
          </cell>
          <cell r="H3620">
            <v>76</v>
          </cell>
          <cell r="I3620">
            <v>2.8</v>
          </cell>
          <cell r="J3620">
            <v>2640</v>
          </cell>
          <cell r="K3620">
            <v>85</v>
          </cell>
          <cell r="L3620">
            <v>26</v>
          </cell>
          <cell r="M3620">
            <v>0.6</v>
          </cell>
          <cell r="N3620">
            <v>19.29319392</v>
          </cell>
          <cell r="O3620">
            <v>277.821992448</v>
          </cell>
        </row>
        <row r="3621">
          <cell r="A3621" t="str">
            <v>Y1-0615C</v>
          </cell>
          <cell r="B3621" t="str">
            <v>28gg, 30D, SJ, Santec</v>
          </cell>
          <cell r="C3621" t="str">
            <v>28</v>
          </cell>
          <cell r="D3621" t="str">
            <v>30</v>
          </cell>
          <cell r="E3621" t="str">
            <v>Ne</v>
          </cell>
          <cell r="F3621">
            <v>30</v>
          </cell>
          <cell r="G3621" t="str">
            <v>1/30Ne RS Dyed BCI Cotton (BLACK 10005A - Y4062)</v>
          </cell>
          <cell r="H3621">
            <v>76</v>
          </cell>
          <cell r="I3621">
            <v>2.8</v>
          </cell>
          <cell r="J3621">
            <v>2640</v>
          </cell>
          <cell r="K3621">
            <v>85</v>
          </cell>
          <cell r="L3621">
            <v>26</v>
          </cell>
          <cell r="M3621">
            <v>0.6</v>
          </cell>
          <cell r="N3621">
            <v>19.29319392</v>
          </cell>
          <cell r="O3621">
            <v>277.821992448</v>
          </cell>
        </row>
        <row r="3622">
          <cell r="A3622" t="str">
            <v>Y1-0615C</v>
          </cell>
          <cell r="B3622" t="str">
            <v>28gg, 30D, SJ, Santec</v>
          </cell>
          <cell r="C3622" t="str">
            <v>28</v>
          </cell>
          <cell r="D3622" t="str">
            <v>30</v>
          </cell>
          <cell r="E3622" t="str">
            <v>Ne</v>
          </cell>
          <cell r="F3622">
            <v>30</v>
          </cell>
          <cell r="G3622" t="str">
            <v>1/30Ne RS Dyed BCI Cotton (BLACK 10005A - Y4062)</v>
          </cell>
          <cell r="H3622">
            <v>76</v>
          </cell>
          <cell r="I3622">
            <v>2.8</v>
          </cell>
          <cell r="J3622">
            <v>2640</v>
          </cell>
          <cell r="K3622">
            <v>85</v>
          </cell>
          <cell r="L3622">
            <v>26</v>
          </cell>
          <cell r="M3622">
            <v>0.6</v>
          </cell>
          <cell r="N3622">
            <v>19.29319392</v>
          </cell>
          <cell r="O3622">
            <v>277.821992448</v>
          </cell>
        </row>
        <row r="3623">
          <cell r="A3623" t="str">
            <v>Y1-0615D</v>
          </cell>
          <cell r="B3623" t="str">
            <v>28gg, 30D, SJ, Santec</v>
          </cell>
          <cell r="C3623" t="str">
            <v>28</v>
          </cell>
          <cell r="D3623" t="str">
            <v>30</v>
          </cell>
          <cell r="E3623" t="str">
            <v>Ne</v>
          </cell>
          <cell r="F3623">
            <v>30</v>
          </cell>
          <cell r="G3623" t="str">
            <v>1/30Ne RS Dyed BCI Cotton (BLACK 10005A - Y4062)</v>
          </cell>
          <cell r="H3623">
            <v>76</v>
          </cell>
          <cell r="I3623">
            <v>2.8</v>
          </cell>
          <cell r="J3623">
            <v>2640</v>
          </cell>
          <cell r="K3623">
            <v>85</v>
          </cell>
          <cell r="L3623">
            <v>26</v>
          </cell>
          <cell r="M3623">
            <v>0.6</v>
          </cell>
          <cell r="N3623">
            <v>19.29319392</v>
          </cell>
          <cell r="O3623">
            <v>277.821992448</v>
          </cell>
        </row>
        <row r="3624">
          <cell r="A3624" t="str">
            <v>Y1-0615D</v>
          </cell>
          <cell r="B3624" t="str">
            <v>28gg, 30D, SJ, Santec</v>
          </cell>
          <cell r="C3624" t="str">
            <v>28</v>
          </cell>
          <cell r="D3624" t="str">
            <v>30</v>
          </cell>
          <cell r="E3624" t="str">
            <v>Ne</v>
          </cell>
          <cell r="F3624">
            <v>30</v>
          </cell>
          <cell r="G3624" t="str">
            <v>1/30Ne RS Dyed BCI Cotton (BLACK 10005A - Y4062)</v>
          </cell>
          <cell r="H3624">
            <v>76</v>
          </cell>
          <cell r="I3624">
            <v>2.8</v>
          </cell>
          <cell r="J3624">
            <v>2640</v>
          </cell>
          <cell r="K3624">
            <v>85</v>
          </cell>
          <cell r="L3624">
            <v>26</v>
          </cell>
          <cell r="M3624">
            <v>0.6</v>
          </cell>
          <cell r="N3624">
            <v>19.29319392</v>
          </cell>
          <cell r="O3624">
            <v>277.821992448</v>
          </cell>
        </row>
        <row r="3625">
          <cell r="A3625" t="str">
            <v>Y1-0615D</v>
          </cell>
          <cell r="B3625" t="str">
            <v>28gg, 30D, SJ, Santec</v>
          </cell>
          <cell r="C3625" t="str">
            <v>28</v>
          </cell>
          <cell r="D3625" t="str">
            <v>30</v>
          </cell>
          <cell r="E3625" t="str">
            <v>Ne</v>
          </cell>
          <cell r="F3625">
            <v>30</v>
          </cell>
          <cell r="G3625" t="str">
            <v>1/30Ne RS Dyed BCI Cotton (BLACK 10005A - Y4062)</v>
          </cell>
          <cell r="H3625">
            <v>76</v>
          </cell>
          <cell r="I3625">
            <v>2.8</v>
          </cell>
          <cell r="J3625">
            <v>2640</v>
          </cell>
          <cell r="K3625">
            <v>85</v>
          </cell>
          <cell r="L3625">
            <v>26</v>
          </cell>
          <cell r="M3625">
            <v>0.6</v>
          </cell>
          <cell r="N3625">
            <v>19.29319392</v>
          </cell>
          <cell r="O3625">
            <v>277.821992448</v>
          </cell>
        </row>
        <row r="3626">
          <cell r="A3626" t="str">
            <v>Y1-0620A</v>
          </cell>
          <cell r="B3626" t="str">
            <v>28gg, 30D, SJ, Santec</v>
          </cell>
          <cell r="C3626" t="str">
            <v>28</v>
          </cell>
          <cell r="D3626" t="str">
            <v>30</v>
          </cell>
          <cell r="E3626" t="str">
            <v>Ne</v>
          </cell>
          <cell r="F3626">
            <v>30</v>
          </cell>
          <cell r="G3626" t="str">
            <v>1/30Ne RS Dyed Cotton (TURQUOISE - Y2709)</v>
          </cell>
          <cell r="H3626">
            <v>9</v>
          </cell>
          <cell r="I3626">
            <v>2.8</v>
          </cell>
          <cell r="J3626">
            <v>2640</v>
          </cell>
          <cell r="K3626">
            <v>88</v>
          </cell>
          <cell r="L3626">
            <v>26</v>
          </cell>
          <cell r="M3626">
            <v>0.6</v>
          </cell>
          <cell r="N3626">
            <v>19.974130175999999</v>
          </cell>
          <cell r="O3626">
            <v>287.62747453439999</v>
          </cell>
        </row>
        <row r="3627">
          <cell r="A3627" t="str">
            <v>Y1-0620A</v>
          </cell>
          <cell r="B3627" t="str">
            <v>28gg, 30D, SJ, Santec</v>
          </cell>
          <cell r="C3627" t="str">
            <v>28</v>
          </cell>
          <cell r="D3627" t="str">
            <v>30</v>
          </cell>
          <cell r="E3627" t="str">
            <v>Ne</v>
          </cell>
          <cell r="F3627">
            <v>30</v>
          </cell>
          <cell r="G3627" t="str">
            <v>1/30Ne RS Dyed Cotton (TURQUOISE - Y2709)</v>
          </cell>
          <cell r="H3627">
            <v>9</v>
          </cell>
          <cell r="I3627">
            <v>2.8</v>
          </cell>
          <cell r="J3627">
            <v>2640</v>
          </cell>
          <cell r="K3627">
            <v>88</v>
          </cell>
          <cell r="L3627">
            <v>26</v>
          </cell>
          <cell r="M3627">
            <v>0.6</v>
          </cell>
          <cell r="N3627">
            <v>19.974130175999999</v>
          </cell>
          <cell r="O3627">
            <v>287.62747453439999</v>
          </cell>
        </row>
        <row r="3628">
          <cell r="A3628" t="str">
            <v>Y1-0620A</v>
          </cell>
          <cell r="B3628" t="str">
            <v>28gg, 30D, SJ, Santec</v>
          </cell>
          <cell r="C3628" t="str">
            <v>28</v>
          </cell>
          <cell r="D3628" t="str">
            <v>30</v>
          </cell>
          <cell r="E3628" t="str">
            <v>Ne</v>
          </cell>
          <cell r="F3628">
            <v>30</v>
          </cell>
          <cell r="G3628" t="str">
            <v>1/30Ne RS Dyed Cotton (TURQUOISE - Y2709)</v>
          </cell>
          <cell r="H3628">
            <v>9</v>
          </cell>
          <cell r="I3628">
            <v>2.8</v>
          </cell>
          <cell r="J3628">
            <v>2640</v>
          </cell>
          <cell r="K3628">
            <v>88</v>
          </cell>
          <cell r="L3628">
            <v>26</v>
          </cell>
          <cell r="M3628">
            <v>0.6</v>
          </cell>
          <cell r="N3628">
            <v>19.974130175999999</v>
          </cell>
          <cell r="O3628">
            <v>287.62747453439999</v>
          </cell>
        </row>
        <row r="3629">
          <cell r="A3629" t="str">
            <v>Y1-0620A</v>
          </cell>
          <cell r="B3629" t="str">
            <v>28gg, 30D, SJ, Santec</v>
          </cell>
          <cell r="C3629" t="str">
            <v>28</v>
          </cell>
          <cell r="D3629" t="str">
            <v>30</v>
          </cell>
          <cell r="E3629" t="str">
            <v>Ne</v>
          </cell>
          <cell r="F3629">
            <v>30</v>
          </cell>
          <cell r="G3629" t="str">
            <v>1/30Ne RS Dyed Cotton (TURQUOISE - Y2709)</v>
          </cell>
          <cell r="H3629">
            <v>9</v>
          </cell>
          <cell r="I3629">
            <v>2.8</v>
          </cell>
          <cell r="J3629">
            <v>2640</v>
          </cell>
          <cell r="K3629">
            <v>88</v>
          </cell>
          <cell r="L3629">
            <v>26</v>
          </cell>
          <cell r="M3629">
            <v>0.6</v>
          </cell>
          <cell r="N3629">
            <v>19.974130175999999</v>
          </cell>
          <cell r="O3629">
            <v>287.62747453439999</v>
          </cell>
        </row>
        <row r="3630">
          <cell r="A3630" t="str">
            <v>Y1-0620A</v>
          </cell>
          <cell r="B3630" t="str">
            <v>28gg, 30D, SJ, Santec</v>
          </cell>
          <cell r="C3630" t="str">
            <v>28</v>
          </cell>
          <cell r="D3630" t="str">
            <v>30</v>
          </cell>
          <cell r="E3630" t="str">
            <v>Ne</v>
          </cell>
          <cell r="F3630">
            <v>30</v>
          </cell>
          <cell r="G3630" t="str">
            <v>1/30Ne RS Dyed Cotton (TURQUOISE - Y2709)</v>
          </cell>
          <cell r="H3630">
            <v>9</v>
          </cell>
          <cell r="I3630">
            <v>2.8</v>
          </cell>
          <cell r="J3630">
            <v>2640</v>
          </cell>
          <cell r="K3630">
            <v>88</v>
          </cell>
          <cell r="L3630">
            <v>26</v>
          </cell>
          <cell r="M3630">
            <v>0.6</v>
          </cell>
          <cell r="N3630">
            <v>19.974130175999999</v>
          </cell>
          <cell r="O3630">
            <v>287.62747453439999</v>
          </cell>
        </row>
        <row r="3631">
          <cell r="A3631" t="str">
            <v>Y1-0631A</v>
          </cell>
          <cell r="B3631" t="str">
            <v>28gg, 30D, SJ, Santec</v>
          </cell>
          <cell r="C3631" t="str">
            <v>28</v>
          </cell>
          <cell r="D3631" t="str">
            <v>30</v>
          </cell>
          <cell r="E3631" t="str">
            <v>Ne</v>
          </cell>
          <cell r="F3631">
            <v>30</v>
          </cell>
          <cell r="G3631" t="str">
            <v>1/30Ne RS Dyed Cotton (MARINE - Y3347)</v>
          </cell>
          <cell r="H3631">
            <v>33</v>
          </cell>
          <cell r="I3631">
            <v>2.8</v>
          </cell>
          <cell r="J3631">
            <v>2640</v>
          </cell>
          <cell r="K3631">
            <v>81</v>
          </cell>
          <cell r="L3631">
            <v>26</v>
          </cell>
          <cell r="M3631">
            <v>0.6</v>
          </cell>
          <cell r="N3631">
            <v>18.385278912</v>
          </cell>
          <cell r="O3631">
            <v>264.74801633280003</v>
          </cell>
        </row>
        <row r="3632">
          <cell r="A3632" t="str">
            <v>Y1-0631A</v>
          </cell>
          <cell r="B3632" t="str">
            <v>28gg, 30D, SJ, Santec</v>
          </cell>
          <cell r="C3632" t="str">
            <v>28</v>
          </cell>
          <cell r="D3632" t="str">
            <v>30</v>
          </cell>
          <cell r="E3632" t="str">
            <v>Ne</v>
          </cell>
          <cell r="F3632">
            <v>30</v>
          </cell>
          <cell r="G3632" t="str">
            <v>1/30Ne RS Dyed Cotton (MARINE - Y3347)</v>
          </cell>
          <cell r="H3632">
            <v>33</v>
          </cell>
          <cell r="I3632">
            <v>2.8</v>
          </cell>
          <cell r="J3632">
            <v>2640</v>
          </cell>
          <cell r="K3632">
            <v>81</v>
          </cell>
          <cell r="L3632">
            <v>26</v>
          </cell>
          <cell r="M3632">
            <v>0.6</v>
          </cell>
          <cell r="N3632">
            <v>18.385278912</v>
          </cell>
          <cell r="O3632">
            <v>264.74801633280003</v>
          </cell>
        </row>
        <row r="3633">
          <cell r="A3633" t="str">
            <v>Y1-0631A</v>
          </cell>
          <cell r="B3633" t="str">
            <v>28gg, 30D, SJ, Santec</v>
          </cell>
          <cell r="C3633" t="str">
            <v>28</v>
          </cell>
          <cell r="D3633" t="str">
            <v>30</v>
          </cell>
          <cell r="E3633" t="str">
            <v>Ne</v>
          </cell>
          <cell r="F3633">
            <v>30</v>
          </cell>
          <cell r="G3633" t="str">
            <v>1/30Ne RS Dyed Cotton (MARINE - Y3347)</v>
          </cell>
          <cell r="H3633">
            <v>33</v>
          </cell>
          <cell r="I3633">
            <v>2.8</v>
          </cell>
          <cell r="J3633">
            <v>2640</v>
          </cell>
          <cell r="K3633">
            <v>81</v>
          </cell>
          <cell r="L3633">
            <v>26</v>
          </cell>
          <cell r="M3633">
            <v>0.6</v>
          </cell>
          <cell r="N3633">
            <v>18.385278912</v>
          </cell>
          <cell r="O3633">
            <v>264.74801633280003</v>
          </cell>
        </row>
        <row r="3634">
          <cell r="A3634" t="str">
            <v>Y1-0632A</v>
          </cell>
          <cell r="B3634" t="str">
            <v>28gg, 30D, SJ, Orizio</v>
          </cell>
          <cell r="C3634" t="str">
            <v>28</v>
          </cell>
          <cell r="D3634" t="str">
            <v>26</v>
          </cell>
          <cell r="E3634" t="str">
            <v>Ne</v>
          </cell>
          <cell r="F3634">
            <v>26</v>
          </cell>
          <cell r="G3634" t="str">
            <v>1/26Ne RS Dyed Cotton (PURPLE - Y3366)</v>
          </cell>
          <cell r="H3634">
            <v>50</v>
          </cell>
          <cell r="I3634">
            <v>2.8</v>
          </cell>
          <cell r="J3634">
            <v>2640</v>
          </cell>
          <cell r="K3634">
            <v>88</v>
          </cell>
          <cell r="L3634">
            <v>26</v>
          </cell>
          <cell r="M3634">
            <v>0.6</v>
          </cell>
          <cell r="N3634">
            <v>23.047073279999999</v>
          </cell>
          <cell r="O3634">
            <v>331.877855232</v>
          </cell>
        </row>
        <row r="3635">
          <cell r="A3635" t="str">
            <v>Y1-0632A</v>
          </cell>
          <cell r="B3635" t="str">
            <v>28gg, 30D, SJ, Orizio</v>
          </cell>
          <cell r="C3635" t="str">
            <v>28</v>
          </cell>
          <cell r="D3635" t="str">
            <v>26</v>
          </cell>
          <cell r="E3635" t="str">
            <v>Ne</v>
          </cell>
          <cell r="F3635">
            <v>26</v>
          </cell>
          <cell r="G3635" t="str">
            <v>1/26Ne RS Dyed Cotton (PURPLE - Y3366)</v>
          </cell>
          <cell r="H3635">
            <v>50</v>
          </cell>
          <cell r="I3635">
            <v>2.8</v>
          </cell>
          <cell r="J3635">
            <v>2640</v>
          </cell>
          <cell r="K3635">
            <v>88</v>
          </cell>
          <cell r="L3635">
            <v>26</v>
          </cell>
          <cell r="M3635">
            <v>0.6</v>
          </cell>
          <cell r="N3635">
            <v>23.047073279999999</v>
          </cell>
          <cell r="O3635">
            <v>331.877855232</v>
          </cell>
        </row>
        <row r="3636">
          <cell r="A3636" t="str">
            <v>Y1-0633A</v>
          </cell>
          <cell r="B3636" t="str">
            <v>28gg, 30D, SJ, Orizio</v>
          </cell>
          <cell r="C3636" t="str">
            <v>28</v>
          </cell>
          <cell r="D3636" t="str">
            <v>26</v>
          </cell>
          <cell r="E3636" t="str">
            <v>Ne</v>
          </cell>
          <cell r="F3636">
            <v>26</v>
          </cell>
          <cell r="G3636" t="str">
            <v>1/26Ne RS Dyed Cotton  (TEAL 18 4735 TCX -Y3367)</v>
          </cell>
          <cell r="H3636">
            <v>50</v>
          </cell>
          <cell r="I3636">
            <v>2.8</v>
          </cell>
          <cell r="J3636">
            <v>2640</v>
          </cell>
          <cell r="K3636">
            <v>84</v>
          </cell>
          <cell r="L3636">
            <v>26</v>
          </cell>
          <cell r="M3636">
            <v>0.6</v>
          </cell>
          <cell r="N3636">
            <v>21.999479040000001</v>
          </cell>
          <cell r="O3636">
            <v>316.79249817599998</v>
          </cell>
        </row>
        <row r="3637">
          <cell r="A3637" t="str">
            <v>Y1-0633A</v>
          </cell>
          <cell r="B3637" t="str">
            <v>28gg, 30D, SJ, Orizio</v>
          </cell>
          <cell r="C3637" t="str">
            <v>28</v>
          </cell>
          <cell r="D3637" t="str">
            <v>26</v>
          </cell>
          <cell r="E3637" t="str">
            <v>Ne</v>
          </cell>
          <cell r="F3637">
            <v>26</v>
          </cell>
          <cell r="G3637" t="str">
            <v>1/26Ne RS Dyed Cotton  (TEAL 18 4735 TCX -Y3367)</v>
          </cell>
          <cell r="H3637">
            <v>50</v>
          </cell>
          <cell r="I3637">
            <v>2.8</v>
          </cell>
          <cell r="J3637">
            <v>2640</v>
          </cell>
          <cell r="K3637">
            <v>84</v>
          </cell>
          <cell r="L3637">
            <v>26</v>
          </cell>
          <cell r="M3637">
            <v>0.6</v>
          </cell>
          <cell r="N3637">
            <v>21.999479040000001</v>
          </cell>
          <cell r="O3637">
            <v>316.79249817599998</v>
          </cell>
        </row>
        <row r="3638">
          <cell r="A3638" t="str">
            <v>Y1-0633B</v>
          </cell>
          <cell r="B3638" t="str">
            <v>28gg, 30D, SJ, Orizio</v>
          </cell>
          <cell r="C3638" t="str">
            <v>28</v>
          </cell>
          <cell r="D3638" t="str">
            <v>26</v>
          </cell>
          <cell r="E3638" t="str">
            <v>Ne</v>
          </cell>
          <cell r="F3638">
            <v>26</v>
          </cell>
          <cell r="G3638" t="str">
            <v>1/26Ne RS Dyed Cotton (IVORY - Y3363)</v>
          </cell>
          <cell r="H3638">
            <v>50</v>
          </cell>
          <cell r="I3638">
            <v>2.8</v>
          </cell>
          <cell r="J3638">
            <v>2640</v>
          </cell>
          <cell r="K3638">
            <v>84</v>
          </cell>
          <cell r="L3638">
            <v>26</v>
          </cell>
          <cell r="M3638">
            <v>0.6</v>
          </cell>
          <cell r="N3638">
            <v>21.999479040000001</v>
          </cell>
          <cell r="O3638">
            <v>316.79249817599998</v>
          </cell>
        </row>
        <row r="3639">
          <cell r="A3639" t="str">
            <v>Y1-0633B</v>
          </cell>
          <cell r="B3639" t="str">
            <v>28gg, 30D, SJ, Orizio</v>
          </cell>
          <cell r="C3639" t="str">
            <v>28</v>
          </cell>
          <cell r="D3639" t="str">
            <v>26</v>
          </cell>
          <cell r="E3639" t="str">
            <v>Ne</v>
          </cell>
          <cell r="F3639">
            <v>26</v>
          </cell>
          <cell r="G3639" t="str">
            <v>1/26Ne RS Dyed Cotton (IVORY - Y3363)</v>
          </cell>
          <cell r="H3639">
            <v>50</v>
          </cell>
          <cell r="I3639">
            <v>2.8</v>
          </cell>
          <cell r="J3639">
            <v>2640</v>
          </cell>
          <cell r="K3639">
            <v>84</v>
          </cell>
          <cell r="L3639">
            <v>26</v>
          </cell>
          <cell r="M3639">
            <v>0.6</v>
          </cell>
          <cell r="N3639">
            <v>21.999479040000001</v>
          </cell>
          <cell r="O3639">
            <v>316.79249817599998</v>
          </cell>
        </row>
        <row r="3640">
          <cell r="A3640" t="str">
            <v>Y1-0633C</v>
          </cell>
          <cell r="B3640" t="str">
            <v>28gg, 30D, SJ, Orizio</v>
          </cell>
          <cell r="C3640" t="str">
            <v>28</v>
          </cell>
          <cell r="D3640" t="str">
            <v>26</v>
          </cell>
          <cell r="E3640" t="str">
            <v>Ne</v>
          </cell>
          <cell r="F3640">
            <v>26</v>
          </cell>
          <cell r="G3640" t="str">
            <v>1/26Ne RS Dyed Cotton (IVORY - Y3363)</v>
          </cell>
          <cell r="H3640">
            <v>50</v>
          </cell>
          <cell r="I3640">
            <v>2.8</v>
          </cell>
          <cell r="J3640">
            <v>2640</v>
          </cell>
          <cell r="K3640">
            <v>84</v>
          </cell>
          <cell r="L3640">
            <v>26</v>
          </cell>
          <cell r="M3640">
            <v>0.6</v>
          </cell>
          <cell r="N3640">
            <v>21.999479040000001</v>
          </cell>
          <cell r="O3640">
            <v>316.79249817599998</v>
          </cell>
        </row>
        <row r="3641">
          <cell r="A3641" t="str">
            <v>Y1-0633C</v>
          </cell>
          <cell r="B3641" t="str">
            <v>28gg, 30D, SJ, Orizio</v>
          </cell>
          <cell r="C3641" t="str">
            <v>28</v>
          </cell>
          <cell r="D3641" t="str">
            <v>26</v>
          </cell>
          <cell r="E3641" t="str">
            <v>Ne</v>
          </cell>
          <cell r="F3641">
            <v>26</v>
          </cell>
          <cell r="G3641" t="str">
            <v>1/26Ne RS Dyed Cotton (IVORY - Y3363)</v>
          </cell>
          <cell r="H3641">
            <v>50</v>
          </cell>
          <cell r="I3641">
            <v>2.8</v>
          </cell>
          <cell r="J3641">
            <v>2640</v>
          </cell>
          <cell r="K3641">
            <v>84</v>
          </cell>
          <cell r="L3641">
            <v>26</v>
          </cell>
          <cell r="M3641">
            <v>0.6</v>
          </cell>
          <cell r="N3641">
            <v>21.999479040000001</v>
          </cell>
          <cell r="O3641">
            <v>316.79249817599998</v>
          </cell>
        </row>
        <row r="3642">
          <cell r="A3642" t="str">
            <v>Y1-0633D</v>
          </cell>
          <cell r="B3642" t="str">
            <v>28gg, 30D, SJ, Orizio</v>
          </cell>
          <cell r="C3642" t="str">
            <v>28</v>
          </cell>
          <cell r="D3642" t="str">
            <v>26</v>
          </cell>
          <cell r="E3642" t="str">
            <v>Ne</v>
          </cell>
          <cell r="F3642">
            <v>26</v>
          </cell>
          <cell r="G3642" t="str">
            <v>1/26Ne RS Dyed Cotton (RED 18 1760 TPX - Y3417)</v>
          </cell>
          <cell r="H3642">
            <v>50</v>
          </cell>
          <cell r="I3642">
            <v>2.8</v>
          </cell>
          <cell r="J3642">
            <v>2640</v>
          </cell>
          <cell r="K3642">
            <v>84</v>
          </cell>
          <cell r="L3642">
            <v>26</v>
          </cell>
          <cell r="M3642">
            <v>0.6</v>
          </cell>
          <cell r="N3642">
            <v>21.999479040000001</v>
          </cell>
          <cell r="O3642">
            <v>316.79249817599998</v>
          </cell>
        </row>
        <row r="3643">
          <cell r="A3643" t="str">
            <v>Y1-0633D</v>
          </cell>
          <cell r="B3643" t="str">
            <v>28gg, 30D, SJ, Orizio</v>
          </cell>
          <cell r="C3643" t="str">
            <v>28</v>
          </cell>
          <cell r="D3643" t="str">
            <v>26</v>
          </cell>
          <cell r="E3643" t="str">
            <v>Ne</v>
          </cell>
          <cell r="F3643">
            <v>26</v>
          </cell>
          <cell r="G3643" t="str">
            <v>1/26Ne RS Dyed Cotton (RED 18 1760 TPX - Y3417)</v>
          </cell>
          <cell r="H3643">
            <v>50</v>
          </cell>
          <cell r="I3643">
            <v>2.8</v>
          </cell>
          <cell r="J3643">
            <v>2640</v>
          </cell>
          <cell r="K3643">
            <v>84</v>
          </cell>
          <cell r="L3643">
            <v>26</v>
          </cell>
          <cell r="M3643">
            <v>0.6</v>
          </cell>
          <cell r="N3643">
            <v>21.999479040000001</v>
          </cell>
          <cell r="O3643">
            <v>316.79249817599998</v>
          </cell>
        </row>
        <row r="3644">
          <cell r="A3644" t="str">
            <v>Y1-0633E</v>
          </cell>
          <cell r="B3644" t="str">
            <v>28gg, 30D, SJ, Orizio</v>
          </cell>
          <cell r="C3644" t="str">
            <v>28</v>
          </cell>
          <cell r="D3644" t="str">
            <v>26</v>
          </cell>
          <cell r="E3644" t="str">
            <v>Ne</v>
          </cell>
          <cell r="F3644">
            <v>26</v>
          </cell>
          <cell r="G3644" t="str">
            <v>1/26Ne RS Dyed Cotton (WHITE - Y3418)</v>
          </cell>
          <cell r="H3644">
            <v>50</v>
          </cell>
          <cell r="I3644">
            <v>2.8</v>
          </cell>
          <cell r="J3644">
            <v>2640</v>
          </cell>
          <cell r="K3644">
            <v>46.2</v>
          </cell>
          <cell r="L3644">
            <v>26</v>
          </cell>
          <cell r="M3644">
            <v>0.6</v>
          </cell>
          <cell r="N3644">
            <v>12.099713471999999</v>
          </cell>
          <cell r="O3644">
            <v>174.2358739968</v>
          </cell>
        </row>
        <row r="3645">
          <cell r="A3645" t="str">
            <v>Y1-0633E</v>
          </cell>
          <cell r="B3645" t="str">
            <v>28gg, 30D, SJ, Orizio</v>
          </cell>
          <cell r="C3645" t="str">
            <v>28</v>
          </cell>
          <cell r="D3645" t="str">
            <v>26</v>
          </cell>
          <cell r="E3645" t="str">
            <v>Ne</v>
          </cell>
          <cell r="F3645">
            <v>26</v>
          </cell>
          <cell r="G3645" t="str">
            <v>1/26Ne RS Dyed Cotton (WHITE - Y3418)</v>
          </cell>
          <cell r="H3645">
            <v>50</v>
          </cell>
          <cell r="I3645">
            <v>2.8</v>
          </cell>
          <cell r="J3645">
            <v>2640</v>
          </cell>
          <cell r="K3645">
            <v>46.2</v>
          </cell>
          <cell r="L3645">
            <v>26</v>
          </cell>
          <cell r="M3645">
            <v>0.6</v>
          </cell>
          <cell r="N3645">
            <v>12.099713471999999</v>
          </cell>
          <cell r="O3645">
            <v>174.2358739968</v>
          </cell>
        </row>
        <row r="3646">
          <cell r="A3646" t="str">
            <v>Y1-0633F</v>
          </cell>
          <cell r="B3646" t="str">
            <v>28gg, 30D, SJ, Orizio</v>
          </cell>
          <cell r="C3646" t="str">
            <v>28</v>
          </cell>
          <cell r="D3646" t="str">
            <v>26</v>
          </cell>
          <cell r="E3646" t="str">
            <v>Ne</v>
          </cell>
          <cell r="F3646">
            <v>26</v>
          </cell>
          <cell r="G3646" t="str">
            <v>1/26Ne RS Dyed Cotton (PINK 18 1755 TCX - Y3436)</v>
          </cell>
          <cell r="H3646">
            <v>50</v>
          </cell>
          <cell r="I3646">
            <v>2.8</v>
          </cell>
          <cell r="J3646">
            <v>2640</v>
          </cell>
          <cell r="K3646">
            <v>84</v>
          </cell>
          <cell r="L3646">
            <v>26</v>
          </cell>
          <cell r="M3646">
            <v>0.6</v>
          </cell>
          <cell r="N3646">
            <v>21.999479040000001</v>
          </cell>
          <cell r="O3646">
            <v>316.79249817599998</v>
          </cell>
        </row>
        <row r="3647">
          <cell r="A3647" t="str">
            <v>Y1-0633F</v>
          </cell>
          <cell r="B3647" t="str">
            <v>28gg, 30D, SJ, Orizio</v>
          </cell>
          <cell r="C3647" t="str">
            <v>28</v>
          </cell>
          <cell r="D3647" t="str">
            <v>26</v>
          </cell>
          <cell r="E3647" t="str">
            <v>Ne</v>
          </cell>
          <cell r="F3647">
            <v>26</v>
          </cell>
          <cell r="G3647" t="str">
            <v>1/26Ne RS Dyed Cotton (PINK 18 1755 TCX - Y3436)</v>
          </cell>
          <cell r="H3647">
            <v>50</v>
          </cell>
          <cell r="I3647">
            <v>2.8</v>
          </cell>
          <cell r="J3647">
            <v>2640</v>
          </cell>
          <cell r="K3647">
            <v>84</v>
          </cell>
          <cell r="L3647">
            <v>26</v>
          </cell>
          <cell r="M3647">
            <v>0.6</v>
          </cell>
          <cell r="N3647">
            <v>21.999479040000001</v>
          </cell>
          <cell r="O3647">
            <v>316.79249817599998</v>
          </cell>
        </row>
        <row r="3648">
          <cell r="A3648" t="str">
            <v>Y1-0633G</v>
          </cell>
          <cell r="B3648" t="str">
            <v>28gg, 30D, SJ, Orizio</v>
          </cell>
          <cell r="C3648" t="str">
            <v>28</v>
          </cell>
          <cell r="D3648" t="str">
            <v>26</v>
          </cell>
          <cell r="E3648" t="str">
            <v>Ne</v>
          </cell>
          <cell r="F3648">
            <v>26</v>
          </cell>
          <cell r="G3648" t="str">
            <v>1/26Ne RS Dyed Cotton (WHITE - Y3418)</v>
          </cell>
          <cell r="H3648">
            <v>50</v>
          </cell>
          <cell r="I3648">
            <v>2.8</v>
          </cell>
          <cell r="J3648">
            <v>2640</v>
          </cell>
          <cell r="K3648">
            <v>84</v>
          </cell>
          <cell r="L3648">
            <v>26</v>
          </cell>
          <cell r="M3648">
            <v>0.6</v>
          </cell>
          <cell r="N3648">
            <v>21.999479040000001</v>
          </cell>
          <cell r="O3648">
            <v>316.79249817599998</v>
          </cell>
        </row>
        <row r="3649">
          <cell r="A3649" t="str">
            <v>Y1-0633G</v>
          </cell>
          <cell r="B3649" t="str">
            <v>28gg, 30D, SJ, Orizio</v>
          </cell>
          <cell r="C3649" t="str">
            <v>28</v>
          </cell>
          <cell r="D3649" t="str">
            <v>26</v>
          </cell>
          <cell r="E3649" t="str">
            <v>Ne</v>
          </cell>
          <cell r="F3649">
            <v>26</v>
          </cell>
          <cell r="G3649" t="str">
            <v>1/26Ne RS Dyed Cotton (WHITE - Y3418)</v>
          </cell>
          <cell r="H3649">
            <v>50</v>
          </cell>
          <cell r="I3649">
            <v>2.8</v>
          </cell>
          <cell r="J3649">
            <v>2640</v>
          </cell>
          <cell r="K3649">
            <v>84</v>
          </cell>
          <cell r="L3649">
            <v>26</v>
          </cell>
          <cell r="M3649">
            <v>0.6</v>
          </cell>
          <cell r="N3649">
            <v>21.999479040000001</v>
          </cell>
          <cell r="O3649">
            <v>316.79249817599998</v>
          </cell>
        </row>
        <row r="3650">
          <cell r="A3650" t="str">
            <v>Y1-0646A</v>
          </cell>
          <cell r="B3650" t="str">
            <v>28gg, 30D, SJ, Orizio</v>
          </cell>
          <cell r="C3650" t="str">
            <v>28</v>
          </cell>
          <cell r="D3650" t="str">
            <v>26</v>
          </cell>
          <cell r="E3650" t="str">
            <v>Ne</v>
          </cell>
          <cell r="F3650">
            <v>26</v>
          </cell>
          <cell r="G3650" t="str">
            <v>1/26Ne RS Dyed Cotton (18 4936TCX FANFAR- Y3391)</v>
          </cell>
          <cell r="H3650">
            <v>33</v>
          </cell>
          <cell r="I3650">
            <v>2.8</v>
          </cell>
          <cell r="J3650">
            <v>2640</v>
          </cell>
          <cell r="K3650">
            <v>90</v>
          </cell>
          <cell r="L3650">
            <v>26</v>
          </cell>
          <cell r="M3650">
            <v>0.6</v>
          </cell>
          <cell r="N3650">
            <v>23.5708704</v>
          </cell>
          <cell r="O3650">
            <v>339.42053376000001</v>
          </cell>
        </row>
        <row r="3651">
          <cell r="A3651" t="str">
            <v>Y1-0646A</v>
          </cell>
          <cell r="B3651" t="str">
            <v>28gg, 30D, SJ, Orizio</v>
          </cell>
          <cell r="C3651" t="str">
            <v>28</v>
          </cell>
          <cell r="D3651" t="str">
            <v>26</v>
          </cell>
          <cell r="E3651" t="str">
            <v>Ne</v>
          </cell>
          <cell r="F3651">
            <v>26</v>
          </cell>
          <cell r="G3651" t="str">
            <v>1/26Ne RS Dyed Cotton (18 4936TCX FANFAR- Y3391)</v>
          </cell>
          <cell r="H3651">
            <v>33</v>
          </cell>
          <cell r="I3651">
            <v>2.8</v>
          </cell>
          <cell r="J3651">
            <v>2640</v>
          </cell>
          <cell r="K3651">
            <v>90</v>
          </cell>
          <cell r="L3651">
            <v>26</v>
          </cell>
          <cell r="M3651">
            <v>0.6</v>
          </cell>
          <cell r="N3651">
            <v>23.5708704</v>
          </cell>
          <cell r="O3651">
            <v>339.42053376000001</v>
          </cell>
        </row>
        <row r="3652">
          <cell r="A3652" t="str">
            <v>Y1-0646A</v>
          </cell>
          <cell r="B3652" t="str">
            <v>28gg, 30D, SJ, Orizio</v>
          </cell>
          <cell r="C3652" t="str">
            <v>28</v>
          </cell>
          <cell r="D3652" t="str">
            <v>26</v>
          </cell>
          <cell r="E3652" t="str">
            <v>Ne</v>
          </cell>
          <cell r="F3652">
            <v>26</v>
          </cell>
          <cell r="G3652" t="str">
            <v>1/26Ne RS Dyed Cotton (18 4936TCX FANFAR- Y3391)</v>
          </cell>
          <cell r="H3652">
            <v>33</v>
          </cell>
          <cell r="I3652">
            <v>2.8</v>
          </cell>
          <cell r="J3652">
            <v>2640</v>
          </cell>
          <cell r="K3652">
            <v>90</v>
          </cell>
          <cell r="L3652">
            <v>26</v>
          </cell>
          <cell r="M3652">
            <v>0.6</v>
          </cell>
          <cell r="N3652">
            <v>23.5708704</v>
          </cell>
          <cell r="O3652">
            <v>339.42053376000001</v>
          </cell>
        </row>
        <row r="3653">
          <cell r="A3653" t="str">
            <v>Y1-0647B</v>
          </cell>
          <cell r="B3653" t="str">
            <v>28gg, 30D, SJ, Orizio</v>
          </cell>
          <cell r="C3653" t="str">
            <v>28</v>
          </cell>
          <cell r="D3653" t="str">
            <v>26</v>
          </cell>
          <cell r="E3653" t="str">
            <v>Ne</v>
          </cell>
          <cell r="F3653">
            <v>26</v>
          </cell>
          <cell r="G3653" t="str">
            <v>1/26Ne RS Dyed Cotton (RIVER BLUE - Y4029)</v>
          </cell>
          <cell r="H3653">
            <v>50</v>
          </cell>
          <cell r="I3653">
            <v>2.8</v>
          </cell>
          <cell r="J3653">
            <v>2640</v>
          </cell>
          <cell r="K3653">
            <v>76</v>
          </cell>
          <cell r="L3653">
            <v>26</v>
          </cell>
          <cell r="M3653">
            <v>0.6</v>
          </cell>
          <cell r="N3653">
            <v>19.90429056</v>
          </cell>
          <cell r="O3653">
            <v>286.621784064</v>
          </cell>
        </row>
        <row r="3654">
          <cell r="A3654" t="str">
            <v>Y1-0647B</v>
          </cell>
          <cell r="B3654" t="str">
            <v>28gg, 30D, SJ, Orizio</v>
          </cell>
          <cell r="C3654" t="str">
            <v>28</v>
          </cell>
          <cell r="D3654" t="str">
            <v>26</v>
          </cell>
          <cell r="E3654" t="str">
            <v>Ne</v>
          </cell>
          <cell r="F3654">
            <v>26</v>
          </cell>
          <cell r="G3654" t="str">
            <v>1/26Ne RS Dyed Cotton (RIVER BLUE - Y4029)</v>
          </cell>
          <cell r="H3654">
            <v>50</v>
          </cell>
          <cell r="I3654">
            <v>2.8</v>
          </cell>
          <cell r="J3654">
            <v>2640</v>
          </cell>
          <cell r="K3654">
            <v>76</v>
          </cell>
          <cell r="L3654">
            <v>26</v>
          </cell>
          <cell r="M3654">
            <v>0.6</v>
          </cell>
          <cell r="N3654">
            <v>19.90429056</v>
          </cell>
          <cell r="O3654">
            <v>286.621784064</v>
          </cell>
        </row>
        <row r="3655">
          <cell r="A3655" t="str">
            <v>Y1-0647C</v>
          </cell>
          <cell r="B3655" t="str">
            <v>28gg, 30D, SJ, Orizio</v>
          </cell>
          <cell r="C3655" t="str">
            <v>28</v>
          </cell>
          <cell r="D3655" t="str">
            <v>26</v>
          </cell>
          <cell r="E3655" t="str">
            <v>Ne</v>
          </cell>
          <cell r="F3655">
            <v>26</v>
          </cell>
          <cell r="G3655" t="str">
            <v>1/26Ne RS Dyed Cotton (SUGAR CORAL - Y4030)</v>
          </cell>
          <cell r="H3655">
            <v>50</v>
          </cell>
          <cell r="I3655">
            <v>2.8</v>
          </cell>
          <cell r="J3655">
            <v>2640</v>
          </cell>
          <cell r="K3655">
            <v>76</v>
          </cell>
          <cell r="L3655">
            <v>26</v>
          </cell>
          <cell r="M3655">
            <v>0.6</v>
          </cell>
          <cell r="N3655">
            <v>19.90429056</v>
          </cell>
          <cell r="O3655">
            <v>286.621784064</v>
          </cell>
        </row>
        <row r="3656">
          <cell r="A3656" t="str">
            <v>Y1-0647C</v>
          </cell>
          <cell r="B3656" t="str">
            <v>28gg, 30D, SJ, Orizio</v>
          </cell>
          <cell r="C3656" t="str">
            <v>28</v>
          </cell>
          <cell r="D3656" t="str">
            <v>26</v>
          </cell>
          <cell r="E3656" t="str">
            <v>Ne</v>
          </cell>
          <cell r="F3656">
            <v>26</v>
          </cell>
          <cell r="G3656" t="str">
            <v>1/26Ne RS Dyed Cotton (SUGAR CORAL - Y4030)</v>
          </cell>
          <cell r="H3656">
            <v>50</v>
          </cell>
          <cell r="I3656">
            <v>2.8</v>
          </cell>
          <cell r="J3656">
            <v>2640</v>
          </cell>
          <cell r="K3656">
            <v>76</v>
          </cell>
          <cell r="L3656">
            <v>26</v>
          </cell>
          <cell r="M3656">
            <v>0.6</v>
          </cell>
          <cell r="N3656">
            <v>19.90429056</v>
          </cell>
          <cell r="O3656">
            <v>286.621784064</v>
          </cell>
        </row>
        <row r="3657">
          <cell r="A3657" t="str">
            <v>Y1-0648A</v>
          </cell>
          <cell r="B3657" t="str">
            <v>28gg, 30D, SJ, Orizio</v>
          </cell>
          <cell r="C3657" t="str">
            <v>28</v>
          </cell>
          <cell r="D3657" t="str">
            <v>26</v>
          </cell>
          <cell r="E3657" t="str">
            <v>Ne</v>
          </cell>
          <cell r="F3657">
            <v>26</v>
          </cell>
          <cell r="G3657" t="str">
            <v>1/26Ne RS Dyed Cotton (JET BLACK - Y3394)</v>
          </cell>
          <cell r="H3657">
            <v>44</v>
          </cell>
          <cell r="I3657">
            <v>2.8</v>
          </cell>
          <cell r="J3657">
            <v>2640</v>
          </cell>
          <cell r="K3657">
            <v>90</v>
          </cell>
          <cell r="L3657">
            <v>26</v>
          </cell>
          <cell r="M3657">
            <v>0.6</v>
          </cell>
          <cell r="N3657">
            <v>23.5708704</v>
          </cell>
          <cell r="O3657">
            <v>339.42053376000001</v>
          </cell>
        </row>
        <row r="3658">
          <cell r="A3658" t="str">
            <v>Y1-0648A</v>
          </cell>
          <cell r="B3658" t="str">
            <v>28gg, 30D, SJ, Orizio</v>
          </cell>
          <cell r="C3658" t="str">
            <v>28</v>
          </cell>
          <cell r="D3658" t="str">
            <v>26</v>
          </cell>
          <cell r="E3658" t="str">
            <v>Ne</v>
          </cell>
          <cell r="F3658">
            <v>26</v>
          </cell>
          <cell r="G3658" t="str">
            <v>1/26Ne RS Dyed Cotton (JET BLACK - Y3394)</v>
          </cell>
          <cell r="H3658">
            <v>44</v>
          </cell>
          <cell r="I3658">
            <v>2.8</v>
          </cell>
          <cell r="J3658">
            <v>2640</v>
          </cell>
          <cell r="K3658">
            <v>90</v>
          </cell>
          <cell r="L3658">
            <v>26</v>
          </cell>
          <cell r="M3658">
            <v>0.6</v>
          </cell>
          <cell r="N3658">
            <v>23.5708704</v>
          </cell>
          <cell r="O3658">
            <v>339.42053376000001</v>
          </cell>
        </row>
        <row r="3659">
          <cell r="A3659" t="str">
            <v>Y1-0648A</v>
          </cell>
          <cell r="B3659" t="str">
            <v>28gg, 30D, SJ, Orizio</v>
          </cell>
          <cell r="C3659" t="str">
            <v>28</v>
          </cell>
          <cell r="D3659" t="str">
            <v>26</v>
          </cell>
          <cell r="E3659" t="str">
            <v>Ne</v>
          </cell>
          <cell r="F3659">
            <v>26</v>
          </cell>
          <cell r="G3659" t="str">
            <v>1/26Ne RS Dyed Cotton (JET BLACK - Y3394)</v>
          </cell>
          <cell r="H3659">
            <v>44</v>
          </cell>
          <cell r="I3659">
            <v>2.8</v>
          </cell>
          <cell r="J3659">
            <v>2640</v>
          </cell>
          <cell r="K3659">
            <v>90</v>
          </cell>
          <cell r="L3659">
            <v>26</v>
          </cell>
          <cell r="M3659">
            <v>0.6</v>
          </cell>
          <cell r="N3659">
            <v>23.5708704</v>
          </cell>
          <cell r="O3659">
            <v>339.42053376000001</v>
          </cell>
        </row>
        <row r="3660">
          <cell r="A3660" t="str">
            <v>Y1-0648B</v>
          </cell>
          <cell r="B3660" t="str">
            <v>28gg, 30D, SJ, Orizio</v>
          </cell>
          <cell r="C3660" t="str">
            <v>28</v>
          </cell>
          <cell r="D3660" t="str">
            <v>26</v>
          </cell>
          <cell r="E3660" t="str">
            <v>Ne</v>
          </cell>
          <cell r="F3660">
            <v>26</v>
          </cell>
          <cell r="G3660" t="str">
            <v>1/26Ne RS Dyed Cotton (JET BLACK - Y3394)</v>
          </cell>
          <cell r="H3660">
            <v>44</v>
          </cell>
          <cell r="I3660">
            <v>2.8</v>
          </cell>
          <cell r="J3660">
            <v>2640</v>
          </cell>
          <cell r="K3660">
            <v>90</v>
          </cell>
          <cell r="L3660">
            <v>26</v>
          </cell>
          <cell r="M3660">
            <v>0.6</v>
          </cell>
          <cell r="N3660">
            <v>23.5708704</v>
          </cell>
          <cell r="O3660">
            <v>339.42053376000001</v>
          </cell>
        </row>
        <row r="3661">
          <cell r="A3661" t="str">
            <v>Y1-0648B</v>
          </cell>
          <cell r="B3661" t="str">
            <v>28gg, 30D, SJ, Orizio</v>
          </cell>
          <cell r="C3661" t="str">
            <v>28</v>
          </cell>
          <cell r="D3661" t="str">
            <v>26</v>
          </cell>
          <cell r="E3661" t="str">
            <v>Ne</v>
          </cell>
          <cell r="F3661">
            <v>26</v>
          </cell>
          <cell r="G3661" t="str">
            <v>1/26Ne RS Dyed Cotton (JET BLACK - Y3394)</v>
          </cell>
          <cell r="H3661">
            <v>44</v>
          </cell>
          <cell r="I3661">
            <v>2.8</v>
          </cell>
          <cell r="J3661">
            <v>2640</v>
          </cell>
          <cell r="K3661">
            <v>90</v>
          </cell>
          <cell r="L3661">
            <v>26</v>
          </cell>
          <cell r="M3661">
            <v>0.6</v>
          </cell>
          <cell r="N3661">
            <v>23.5708704</v>
          </cell>
          <cell r="O3661">
            <v>339.42053376000001</v>
          </cell>
        </row>
        <row r="3662">
          <cell r="A3662" t="str">
            <v>Y1-0648B</v>
          </cell>
          <cell r="B3662" t="str">
            <v>28gg, 30D, SJ, Orizio</v>
          </cell>
          <cell r="C3662" t="str">
            <v>28</v>
          </cell>
          <cell r="D3662" t="str">
            <v>26</v>
          </cell>
          <cell r="E3662" t="str">
            <v>Ne</v>
          </cell>
          <cell r="F3662">
            <v>26</v>
          </cell>
          <cell r="G3662" t="str">
            <v>1/26Ne RS Dyed Cotton (JET BLACK - Y3394)</v>
          </cell>
          <cell r="H3662">
            <v>44</v>
          </cell>
          <cell r="I3662">
            <v>2.8</v>
          </cell>
          <cell r="J3662">
            <v>2640</v>
          </cell>
          <cell r="K3662">
            <v>90</v>
          </cell>
          <cell r="L3662">
            <v>26</v>
          </cell>
          <cell r="M3662">
            <v>0.6</v>
          </cell>
          <cell r="N3662">
            <v>23.5708704</v>
          </cell>
          <cell r="O3662">
            <v>339.42053376000001</v>
          </cell>
        </row>
        <row r="3663">
          <cell r="A3663" t="str">
            <v>Y1-0652A</v>
          </cell>
          <cell r="B3663" t="str">
            <v>28gg, 30D, SJ, Orizio</v>
          </cell>
          <cell r="C3663" t="str">
            <v>28</v>
          </cell>
          <cell r="D3663" t="str">
            <v>26</v>
          </cell>
          <cell r="E3663" t="str">
            <v>Ne</v>
          </cell>
          <cell r="F3663">
            <v>26</v>
          </cell>
          <cell r="G3663" t="str">
            <v>1/26Ne RS Dyed Cotton (PURPLE - Y3374)</v>
          </cell>
          <cell r="H3663">
            <v>50</v>
          </cell>
          <cell r="I3663">
            <v>2.8</v>
          </cell>
          <cell r="J3663">
            <v>2640</v>
          </cell>
          <cell r="K3663">
            <v>76</v>
          </cell>
          <cell r="L3663">
            <v>26</v>
          </cell>
          <cell r="M3663">
            <v>0.6</v>
          </cell>
          <cell r="N3663">
            <v>19.90429056</v>
          </cell>
          <cell r="O3663">
            <v>286.621784064</v>
          </cell>
        </row>
        <row r="3664">
          <cell r="A3664" t="str">
            <v>Y1-0652A</v>
          </cell>
          <cell r="B3664" t="str">
            <v>28gg, 30D, SJ, Orizio</v>
          </cell>
          <cell r="C3664" t="str">
            <v>28</v>
          </cell>
          <cell r="D3664" t="str">
            <v>26</v>
          </cell>
          <cell r="E3664" t="str">
            <v>Ne</v>
          </cell>
          <cell r="F3664">
            <v>26</v>
          </cell>
          <cell r="G3664" t="str">
            <v>1/26Ne RS Dyed Cotton (PURPLE - Y3374)</v>
          </cell>
          <cell r="H3664">
            <v>50</v>
          </cell>
          <cell r="I3664">
            <v>2.8</v>
          </cell>
          <cell r="J3664">
            <v>2640</v>
          </cell>
          <cell r="K3664">
            <v>76</v>
          </cell>
          <cell r="L3664">
            <v>26</v>
          </cell>
          <cell r="M3664">
            <v>0.6</v>
          </cell>
          <cell r="N3664">
            <v>19.90429056</v>
          </cell>
          <cell r="O3664">
            <v>286.621784064</v>
          </cell>
        </row>
        <row r="3665">
          <cell r="A3665" t="str">
            <v>Y1-0652C</v>
          </cell>
          <cell r="B3665" t="str">
            <v>28gg, 30D, SJ, Orizio</v>
          </cell>
          <cell r="C3665" t="str">
            <v>28</v>
          </cell>
          <cell r="D3665" t="str">
            <v>26</v>
          </cell>
          <cell r="E3665" t="str">
            <v>Ne</v>
          </cell>
          <cell r="F3665">
            <v>26</v>
          </cell>
          <cell r="G3665" t="str">
            <v>1/26Ne RS Cotton Marl (JBA 13)</v>
          </cell>
          <cell r="H3665">
            <v>50</v>
          </cell>
          <cell r="I3665">
            <v>2.8</v>
          </cell>
          <cell r="J3665">
            <v>2640</v>
          </cell>
          <cell r="K3665">
            <v>76</v>
          </cell>
          <cell r="L3665">
            <v>26</v>
          </cell>
          <cell r="M3665">
            <v>0.6</v>
          </cell>
          <cell r="N3665">
            <v>19.90429056</v>
          </cell>
          <cell r="O3665">
            <v>286.621784064</v>
          </cell>
        </row>
        <row r="3666">
          <cell r="A3666" t="str">
            <v>Y1-0652C</v>
          </cell>
          <cell r="B3666" t="str">
            <v>28gg, 30D, SJ, Orizio</v>
          </cell>
          <cell r="C3666" t="str">
            <v>28</v>
          </cell>
          <cell r="D3666" t="str">
            <v>26</v>
          </cell>
          <cell r="E3666" t="str">
            <v>Ne</v>
          </cell>
          <cell r="F3666">
            <v>26</v>
          </cell>
          <cell r="G3666" t="str">
            <v>1/26Ne RS Cotton Marl (JBA 13)</v>
          </cell>
          <cell r="H3666">
            <v>50</v>
          </cell>
          <cell r="I3666">
            <v>2.8</v>
          </cell>
          <cell r="J3666">
            <v>2640</v>
          </cell>
          <cell r="K3666">
            <v>76</v>
          </cell>
          <cell r="L3666">
            <v>26</v>
          </cell>
          <cell r="M3666">
            <v>0.6</v>
          </cell>
          <cell r="N3666">
            <v>19.90429056</v>
          </cell>
          <cell r="O3666">
            <v>286.621784064</v>
          </cell>
        </row>
        <row r="3667">
          <cell r="A3667" t="str">
            <v>Y1-0657A</v>
          </cell>
          <cell r="B3667" t="str">
            <v>28gg, 30D, SJ, Santec</v>
          </cell>
          <cell r="C3667" t="str">
            <v>28</v>
          </cell>
          <cell r="D3667" t="str">
            <v>30</v>
          </cell>
          <cell r="E3667" t="str">
            <v>Ne</v>
          </cell>
          <cell r="F3667">
            <v>30</v>
          </cell>
          <cell r="G3667" t="str">
            <v>1/30Ne RS Dyed BCI Cotton (NAVY - Y3413)</v>
          </cell>
          <cell r="H3667">
            <v>50</v>
          </cell>
          <cell r="I3667">
            <v>2.8</v>
          </cell>
          <cell r="J3667">
            <v>2640</v>
          </cell>
          <cell r="K3667">
            <v>88</v>
          </cell>
          <cell r="L3667">
            <v>26</v>
          </cell>
          <cell r="M3667">
            <v>0.6</v>
          </cell>
          <cell r="N3667">
            <v>19.974130175999999</v>
          </cell>
          <cell r="O3667">
            <v>287.62747453439999</v>
          </cell>
        </row>
        <row r="3668">
          <cell r="A3668" t="str">
            <v>Y1-0657A</v>
          </cell>
          <cell r="B3668" t="str">
            <v>28gg, 30D, SJ, Santec</v>
          </cell>
          <cell r="C3668" t="str">
            <v>28</v>
          </cell>
          <cell r="D3668" t="str">
            <v>30</v>
          </cell>
          <cell r="E3668" t="str">
            <v>Ne</v>
          </cell>
          <cell r="F3668">
            <v>30</v>
          </cell>
          <cell r="G3668" t="str">
            <v>1/30Ne RS Dyed BCI Cotton (NAVY - Y3413)</v>
          </cell>
          <cell r="H3668">
            <v>50</v>
          </cell>
          <cell r="I3668">
            <v>2.8</v>
          </cell>
          <cell r="J3668">
            <v>2640</v>
          </cell>
          <cell r="K3668">
            <v>88</v>
          </cell>
          <cell r="L3668">
            <v>26</v>
          </cell>
          <cell r="M3668">
            <v>0.6</v>
          </cell>
          <cell r="N3668">
            <v>19.974130175999999</v>
          </cell>
          <cell r="O3668">
            <v>287.62747453439999</v>
          </cell>
        </row>
        <row r="3669">
          <cell r="A3669" t="str">
            <v>Y1-0657D</v>
          </cell>
          <cell r="B3669" t="str">
            <v>28gg, 30D, SJ, Santec</v>
          </cell>
          <cell r="C3669" t="str">
            <v>28</v>
          </cell>
          <cell r="D3669" t="str">
            <v>30</v>
          </cell>
          <cell r="E3669" t="str">
            <v>Ne</v>
          </cell>
          <cell r="F3669">
            <v>30</v>
          </cell>
          <cell r="G3669" t="str">
            <v>1/30Ne RS Dyed BCI Cotton (BLACK 10005A MSCI- Y3547)</v>
          </cell>
          <cell r="H3669">
            <v>50</v>
          </cell>
          <cell r="I3669">
            <v>2.8</v>
          </cell>
          <cell r="J3669">
            <v>2640</v>
          </cell>
          <cell r="K3669">
            <v>88</v>
          </cell>
          <cell r="L3669">
            <v>26</v>
          </cell>
          <cell r="M3669">
            <v>0.6</v>
          </cell>
          <cell r="N3669">
            <v>19.974130175999999</v>
          </cell>
          <cell r="O3669">
            <v>287.62747453439999</v>
          </cell>
        </row>
        <row r="3670">
          <cell r="A3670" t="str">
            <v>Y1-0657D</v>
          </cell>
          <cell r="B3670" t="str">
            <v>28gg, 30D, SJ, Santec</v>
          </cell>
          <cell r="C3670" t="str">
            <v>28</v>
          </cell>
          <cell r="D3670" t="str">
            <v>30</v>
          </cell>
          <cell r="E3670" t="str">
            <v>Ne</v>
          </cell>
          <cell r="F3670">
            <v>30</v>
          </cell>
          <cell r="G3670" t="str">
            <v>1/30Ne RS Dyed BCI Cotton (BLACK 10005A MSCI- Y3547)</v>
          </cell>
          <cell r="H3670">
            <v>50</v>
          </cell>
          <cell r="I3670">
            <v>2.8</v>
          </cell>
          <cell r="J3670">
            <v>2640</v>
          </cell>
          <cell r="K3670">
            <v>88</v>
          </cell>
          <cell r="L3670">
            <v>26</v>
          </cell>
          <cell r="M3670">
            <v>0.6</v>
          </cell>
          <cell r="N3670">
            <v>19.974130175999999</v>
          </cell>
          <cell r="O3670">
            <v>287.62747453439999</v>
          </cell>
        </row>
        <row r="3671">
          <cell r="A3671" t="str">
            <v>Y1-0657E</v>
          </cell>
          <cell r="B3671" t="str">
            <v>28gg, 30D, SJ, Santec</v>
          </cell>
          <cell r="C3671" t="str">
            <v>28</v>
          </cell>
          <cell r="D3671" t="str">
            <v>30</v>
          </cell>
          <cell r="E3671" t="str">
            <v>Ne</v>
          </cell>
          <cell r="F3671">
            <v>30</v>
          </cell>
          <cell r="G3671" t="str">
            <v>1/30Ne RS BCI Cotton Marl (B30) / (HA319048)</v>
          </cell>
          <cell r="H3671">
            <v>50</v>
          </cell>
          <cell r="I3671">
            <v>2.8</v>
          </cell>
          <cell r="J3671">
            <v>2640</v>
          </cell>
          <cell r="K3671">
            <v>88</v>
          </cell>
          <cell r="L3671">
            <v>26</v>
          </cell>
          <cell r="M3671">
            <v>0.6</v>
          </cell>
          <cell r="N3671">
            <v>19.974130175999999</v>
          </cell>
          <cell r="O3671">
            <v>287.62747453439999</v>
          </cell>
        </row>
        <row r="3672">
          <cell r="A3672" t="str">
            <v>Y1-0657E</v>
          </cell>
          <cell r="B3672" t="str">
            <v>28gg, 30D, SJ, Santec</v>
          </cell>
          <cell r="C3672" t="str">
            <v>28</v>
          </cell>
          <cell r="D3672" t="str">
            <v>30</v>
          </cell>
          <cell r="E3672" t="str">
            <v>Ne</v>
          </cell>
          <cell r="F3672">
            <v>30</v>
          </cell>
          <cell r="G3672" t="str">
            <v>1/30Ne RS BCI Cotton Marl (B30) / (HA319048)</v>
          </cell>
          <cell r="H3672">
            <v>50</v>
          </cell>
          <cell r="I3672">
            <v>2.8</v>
          </cell>
          <cell r="J3672">
            <v>2640</v>
          </cell>
          <cell r="K3672">
            <v>88</v>
          </cell>
          <cell r="L3672">
            <v>26</v>
          </cell>
          <cell r="M3672">
            <v>0.6</v>
          </cell>
          <cell r="N3672">
            <v>19.974130175999999</v>
          </cell>
          <cell r="O3672">
            <v>287.62747453439999</v>
          </cell>
        </row>
        <row r="3673">
          <cell r="A3673" t="str">
            <v>Y1-0657F</v>
          </cell>
          <cell r="B3673" t="str">
            <v>28gg, 30D, SJ, Santec</v>
          </cell>
          <cell r="C3673" t="str">
            <v>28</v>
          </cell>
          <cell r="D3673" t="str">
            <v>30</v>
          </cell>
          <cell r="E3673" t="str">
            <v>Ne</v>
          </cell>
          <cell r="F3673">
            <v>30</v>
          </cell>
          <cell r="G3673" t="str">
            <v>1/30Ne RS BCI Cotton Marl (B13) / (HA213252)</v>
          </cell>
          <cell r="H3673">
            <v>50</v>
          </cell>
          <cell r="I3673">
            <v>2.8</v>
          </cell>
          <cell r="J3673">
            <v>2640</v>
          </cell>
          <cell r="K3673">
            <v>88</v>
          </cell>
          <cell r="L3673">
            <v>26</v>
          </cell>
          <cell r="M3673">
            <v>0.6</v>
          </cell>
          <cell r="N3673">
            <v>19.974130175999999</v>
          </cell>
          <cell r="O3673">
            <v>287.62747453439999</v>
          </cell>
        </row>
        <row r="3674">
          <cell r="A3674" t="str">
            <v>Y1-0657F</v>
          </cell>
          <cell r="B3674" t="str">
            <v>28gg, 30D, SJ, Santec</v>
          </cell>
          <cell r="C3674" t="str">
            <v>28</v>
          </cell>
          <cell r="D3674" t="str">
            <v>30</v>
          </cell>
          <cell r="E3674" t="str">
            <v>Ne</v>
          </cell>
          <cell r="F3674">
            <v>30</v>
          </cell>
          <cell r="G3674" t="str">
            <v>1/30Ne RS BCI Cotton Marl (B13) / (HA213252)</v>
          </cell>
          <cell r="H3674">
            <v>50</v>
          </cell>
          <cell r="I3674">
            <v>2.8</v>
          </cell>
          <cell r="J3674">
            <v>2640</v>
          </cell>
          <cell r="K3674">
            <v>88</v>
          </cell>
          <cell r="L3674">
            <v>26</v>
          </cell>
          <cell r="M3674">
            <v>0.6</v>
          </cell>
          <cell r="N3674">
            <v>19.974130175999999</v>
          </cell>
          <cell r="O3674">
            <v>287.62747453439999</v>
          </cell>
        </row>
        <row r="3675">
          <cell r="A3675" t="str">
            <v>Y1-0657G</v>
          </cell>
          <cell r="B3675" t="str">
            <v>28gg, 30D, SJ, Santec</v>
          </cell>
          <cell r="C3675" t="str">
            <v>28</v>
          </cell>
          <cell r="D3675" t="str">
            <v>30</v>
          </cell>
          <cell r="E3675" t="str">
            <v>Ne</v>
          </cell>
          <cell r="F3675">
            <v>30</v>
          </cell>
          <cell r="G3675" t="str">
            <v>1/30Ne RS BCI Cotton Marl (B30) / (HA319048)</v>
          </cell>
          <cell r="H3675">
            <v>50</v>
          </cell>
          <cell r="I3675">
            <v>2.8</v>
          </cell>
          <cell r="J3675">
            <v>2640</v>
          </cell>
          <cell r="K3675">
            <v>88</v>
          </cell>
          <cell r="L3675">
            <v>26</v>
          </cell>
          <cell r="M3675">
            <v>0.6</v>
          </cell>
          <cell r="N3675">
            <v>19.974130175999999</v>
          </cell>
          <cell r="O3675">
            <v>287.62747453439999</v>
          </cell>
        </row>
        <row r="3676">
          <cell r="A3676" t="str">
            <v>Y1-0657G</v>
          </cell>
          <cell r="B3676" t="str">
            <v>28gg, 30D, SJ, Santec</v>
          </cell>
          <cell r="C3676" t="str">
            <v>28</v>
          </cell>
          <cell r="D3676" t="str">
            <v>30</v>
          </cell>
          <cell r="E3676" t="str">
            <v>Ne</v>
          </cell>
          <cell r="F3676">
            <v>30</v>
          </cell>
          <cell r="G3676" t="str">
            <v>1/30Ne RS BCI Cotton Marl (B30) / (HA319048)</v>
          </cell>
          <cell r="H3676">
            <v>50</v>
          </cell>
          <cell r="I3676">
            <v>2.8</v>
          </cell>
          <cell r="J3676">
            <v>2640</v>
          </cell>
          <cell r="K3676">
            <v>88</v>
          </cell>
          <cell r="L3676">
            <v>26</v>
          </cell>
          <cell r="M3676">
            <v>0.6</v>
          </cell>
          <cell r="N3676">
            <v>19.974130175999999</v>
          </cell>
          <cell r="O3676">
            <v>287.62747453439999</v>
          </cell>
        </row>
        <row r="3677">
          <cell r="A3677" t="str">
            <v>Y1-0666A</v>
          </cell>
          <cell r="B3677" t="str">
            <v>28gg, 30D, SJ, Orizio</v>
          </cell>
          <cell r="C3677" t="str">
            <v>28</v>
          </cell>
          <cell r="D3677" t="str">
            <v>40</v>
          </cell>
          <cell r="E3677" t="str">
            <v>Ne</v>
          </cell>
          <cell r="F3677">
            <v>40</v>
          </cell>
          <cell r="G3677" t="str">
            <v xml:space="preserve">1/40Ne Rs Dyed Cotton (NAVY 44190B - Y1380) </v>
          </cell>
          <cell r="H3677">
            <v>92.5</v>
          </cell>
          <cell r="I3677">
            <v>2.6</v>
          </cell>
          <cell r="J3677">
            <v>2640</v>
          </cell>
          <cell r="K3677">
            <v>90</v>
          </cell>
          <cell r="L3677">
            <v>26</v>
          </cell>
          <cell r="M3677">
            <v>0.6</v>
          </cell>
          <cell r="N3677">
            <v>14.226703920000002</v>
          </cell>
          <cell r="O3677">
            <v>204.86453644800002</v>
          </cell>
        </row>
        <row r="3678">
          <cell r="A3678" t="str">
            <v>Y1-0666A</v>
          </cell>
          <cell r="B3678" t="str">
            <v>28gg, 30D, SJ, Orizio</v>
          </cell>
          <cell r="C3678" t="str">
            <v>28</v>
          </cell>
          <cell r="D3678" t="str">
            <v>40</v>
          </cell>
          <cell r="E3678" t="str">
            <v>Ne</v>
          </cell>
          <cell r="F3678">
            <v>40</v>
          </cell>
          <cell r="G3678" t="str">
            <v xml:space="preserve">1/40Ne Rs Dyed Cotton (NAVY 44190B - Y1380) </v>
          </cell>
          <cell r="H3678">
            <v>92.5</v>
          </cell>
          <cell r="I3678">
            <v>2.6</v>
          </cell>
          <cell r="J3678">
            <v>2640</v>
          </cell>
          <cell r="K3678">
            <v>90</v>
          </cell>
          <cell r="L3678">
            <v>26</v>
          </cell>
          <cell r="M3678">
            <v>0.6</v>
          </cell>
          <cell r="N3678">
            <v>14.226703920000002</v>
          </cell>
          <cell r="O3678">
            <v>204.86453644800002</v>
          </cell>
        </row>
        <row r="3679">
          <cell r="A3679" t="str">
            <v>Y1-0669A</v>
          </cell>
          <cell r="B3679" t="str">
            <v>28gg, 30D, SJ, Orizio</v>
          </cell>
          <cell r="C3679" t="str">
            <v>28</v>
          </cell>
          <cell r="D3679" t="str">
            <v>30</v>
          </cell>
          <cell r="E3679" t="str">
            <v>Ne</v>
          </cell>
          <cell r="F3679">
            <v>30</v>
          </cell>
          <cell r="G3679" t="str">
            <v>1/30Ne RS Dyed Cotton (MILKB03 - Y3462)</v>
          </cell>
          <cell r="H3679">
            <v>50</v>
          </cell>
          <cell r="I3679">
            <v>2.85</v>
          </cell>
          <cell r="J3679">
            <v>2640</v>
          </cell>
          <cell r="K3679">
            <v>56</v>
          </cell>
          <cell r="L3679">
            <v>26</v>
          </cell>
          <cell r="M3679">
            <v>0.6</v>
          </cell>
          <cell r="N3679">
            <v>12.937788864000002</v>
          </cell>
          <cell r="O3679">
            <v>186.30415964160002</v>
          </cell>
        </row>
        <row r="3680">
          <cell r="A3680" t="str">
            <v>Y1-0669A</v>
          </cell>
          <cell r="B3680" t="str">
            <v>28gg, 30D, SJ, Orizio</v>
          </cell>
          <cell r="C3680" t="str">
            <v>28</v>
          </cell>
          <cell r="D3680" t="str">
            <v>30</v>
          </cell>
          <cell r="E3680" t="str">
            <v>Ne</v>
          </cell>
          <cell r="F3680">
            <v>30</v>
          </cell>
          <cell r="G3680" t="str">
            <v>1/30Ne RS Dyed Cotton (MILKB03 - Y3462)</v>
          </cell>
          <cell r="H3680">
            <v>50</v>
          </cell>
          <cell r="I3680">
            <v>2.85</v>
          </cell>
          <cell r="J3680">
            <v>2640</v>
          </cell>
          <cell r="K3680">
            <v>56</v>
          </cell>
          <cell r="L3680">
            <v>26</v>
          </cell>
          <cell r="M3680">
            <v>0.6</v>
          </cell>
          <cell r="N3680">
            <v>12.937788864000002</v>
          </cell>
          <cell r="O3680">
            <v>186.30415964160002</v>
          </cell>
        </row>
        <row r="3681">
          <cell r="A3681" t="str">
            <v>Y1-0669B</v>
          </cell>
          <cell r="B3681" t="str">
            <v>28gg, 30D, SJ, Orizio</v>
          </cell>
          <cell r="C3681" t="str">
            <v>28</v>
          </cell>
          <cell r="D3681" t="str">
            <v>30</v>
          </cell>
          <cell r="E3681" t="str">
            <v>Ne</v>
          </cell>
          <cell r="F3681">
            <v>30</v>
          </cell>
          <cell r="G3681" t="str">
            <v>1/30Ne RS Dyed Cotton (NAVYNIGHT 2PZ - Y3577)</v>
          </cell>
          <cell r="H3681">
            <v>50</v>
          </cell>
          <cell r="I3681">
            <v>2.85</v>
          </cell>
          <cell r="J3681">
            <v>2640</v>
          </cell>
          <cell r="K3681">
            <v>56</v>
          </cell>
          <cell r="L3681">
            <v>26</v>
          </cell>
          <cell r="M3681">
            <v>0.6</v>
          </cell>
          <cell r="N3681">
            <v>12.937788864000002</v>
          </cell>
          <cell r="O3681">
            <v>186.30415964160002</v>
          </cell>
        </row>
        <row r="3682">
          <cell r="A3682" t="str">
            <v>Y1-0669B</v>
          </cell>
          <cell r="B3682" t="str">
            <v>28gg, 30D, SJ, Orizio</v>
          </cell>
          <cell r="C3682" t="str">
            <v>28</v>
          </cell>
          <cell r="D3682" t="str">
            <v>30</v>
          </cell>
          <cell r="E3682" t="str">
            <v>Ne</v>
          </cell>
          <cell r="F3682">
            <v>30</v>
          </cell>
          <cell r="G3682" t="str">
            <v>1/30Ne RS Dyed Cotton (NAVYNIGHT 2PZ - Y3577)</v>
          </cell>
          <cell r="H3682">
            <v>50</v>
          </cell>
          <cell r="I3682">
            <v>2.85</v>
          </cell>
          <cell r="J3682">
            <v>2640</v>
          </cell>
          <cell r="K3682">
            <v>56</v>
          </cell>
          <cell r="L3682">
            <v>26</v>
          </cell>
          <cell r="M3682">
            <v>0.6</v>
          </cell>
          <cell r="N3682">
            <v>12.937788864000002</v>
          </cell>
          <cell r="O3682">
            <v>186.30415964160002</v>
          </cell>
        </row>
        <row r="3683">
          <cell r="A3683" t="str">
            <v>Y1-0669C</v>
          </cell>
          <cell r="B3683" t="str">
            <v>28gg, 30D, SJ, Orizio</v>
          </cell>
          <cell r="C3683" t="str">
            <v>28</v>
          </cell>
          <cell r="D3683" t="str">
            <v>30</v>
          </cell>
          <cell r="E3683" t="str">
            <v>Ne</v>
          </cell>
          <cell r="F3683">
            <v>30</v>
          </cell>
          <cell r="G3683" t="str">
            <v>1/30Ne RS Dyed Cotton (PINK PULSE 2YV - Y3580)</v>
          </cell>
          <cell r="H3683">
            <v>50</v>
          </cell>
          <cell r="I3683">
            <v>2.85</v>
          </cell>
          <cell r="J3683">
            <v>2640</v>
          </cell>
          <cell r="K3683">
            <v>56</v>
          </cell>
          <cell r="L3683">
            <v>26</v>
          </cell>
          <cell r="M3683">
            <v>0.6</v>
          </cell>
          <cell r="N3683">
            <v>12.937788864000002</v>
          </cell>
          <cell r="O3683">
            <v>186.30415964160002</v>
          </cell>
        </row>
        <row r="3684">
          <cell r="A3684" t="str">
            <v>Y1-0669C</v>
          </cell>
          <cell r="B3684" t="str">
            <v>28gg, 30D, SJ, Orizio</v>
          </cell>
          <cell r="C3684" t="str">
            <v>28</v>
          </cell>
          <cell r="D3684" t="str">
            <v>30</v>
          </cell>
          <cell r="E3684" t="str">
            <v>Ne</v>
          </cell>
          <cell r="F3684">
            <v>30</v>
          </cell>
          <cell r="G3684" t="str">
            <v>1/30Ne RS Dyed Cotton (PINK PULSE 2YV - Y3580)</v>
          </cell>
          <cell r="H3684">
            <v>50</v>
          </cell>
          <cell r="I3684">
            <v>2.85</v>
          </cell>
          <cell r="J3684">
            <v>2640</v>
          </cell>
          <cell r="K3684">
            <v>56</v>
          </cell>
          <cell r="L3684">
            <v>26</v>
          </cell>
          <cell r="M3684">
            <v>0.6</v>
          </cell>
          <cell r="N3684">
            <v>12.937788864000002</v>
          </cell>
          <cell r="O3684">
            <v>186.30415964160002</v>
          </cell>
        </row>
        <row r="3685">
          <cell r="A3685" t="str">
            <v>Y1-0672A</v>
          </cell>
          <cell r="B3685" t="str">
            <v>28gg, 30D, SJ, Santec</v>
          </cell>
          <cell r="C3685" t="str">
            <v>28</v>
          </cell>
          <cell r="D3685" t="str">
            <v>30</v>
          </cell>
          <cell r="E3685" t="str">
            <v>Ne</v>
          </cell>
          <cell r="F3685">
            <v>30</v>
          </cell>
          <cell r="G3685" t="str">
            <v>1/30Ne RS Dyed Cotton (NAVY 44190C MSCI - Y3451)</v>
          </cell>
          <cell r="H3685">
            <v>55</v>
          </cell>
          <cell r="I3685">
            <v>2.8</v>
          </cell>
          <cell r="J3685">
            <v>2640</v>
          </cell>
          <cell r="K3685">
            <v>80</v>
          </cell>
          <cell r="L3685">
            <v>26</v>
          </cell>
          <cell r="M3685">
            <v>0.6</v>
          </cell>
          <cell r="N3685">
            <v>18.15830016</v>
          </cell>
          <cell r="O3685">
            <v>261.479522304</v>
          </cell>
        </row>
        <row r="3686">
          <cell r="A3686" t="str">
            <v>Y1-0672A</v>
          </cell>
          <cell r="B3686" t="str">
            <v>28gg, 30D, SJ, Santec</v>
          </cell>
          <cell r="C3686" t="str">
            <v>28</v>
          </cell>
          <cell r="D3686" t="str">
            <v>30</v>
          </cell>
          <cell r="E3686" t="str">
            <v>Ne</v>
          </cell>
          <cell r="F3686">
            <v>30</v>
          </cell>
          <cell r="G3686" t="str">
            <v>1/30Ne RS Dyed Cotton (NAVY 44190C MSCI - Y3451)</v>
          </cell>
          <cell r="H3686">
            <v>55</v>
          </cell>
          <cell r="I3686">
            <v>2.8</v>
          </cell>
          <cell r="J3686">
            <v>2640</v>
          </cell>
          <cell r="K3686">
            <v>80</v>
          </cell>
          <cell r="L3686">
            <v>26</v>
          </cell>
          <cell r="M3686">
            <v>0.6</v>
          </cell>
          <cell r="N3686">
            <v>18.15830016</v>
          </cell>
          <cell r="O3686">
            <v>261.479522304</v>
          </cell>
        </row>
        <row r="3687">
          <cell r="A3687" t="str">
            <v>Y1-0672A</v>
          </cell>
          <cell r="B3687" t="str">
            <v>28gg, 30D, SJ, Santec</v>
          </cell>
          <cell r="C3687" t="str">
            <v>28</v>
          </cell>
          <cell r="D3687" t="str">
            <v>30</v>
          </cell>
          <cell r="E3687" t="str">
            <v>Ne</v>
          </cell>
          <cell r="F3687">
            <v>30</v>
          </cell>
          <cell r="G3687" t="str">
            <v>1/30Ne RS Dyed Cotton (NAVY 44190C MSCI - Y3451)</v>
          </cell>
          <cell r="H3687">
            <v>55</v>
          </cell>
          <cell r="I3687">
            <v>2.8</v>
          </cell>
          <cell r="J3687">
            <v>2640</v>
          </cell>
          <cell r="K3687">
            <v>80</v>
          </cell>
          <cell r="L3687">
            <v>26</v>
          </cell>
          <cell r="M3687">
            <v>0.6</v>
          </cell>
          <cell r="N3687">
            <v>18.15830016</v>
          </cell>
          <cell r="O3687">
            <v>261.479522304</v>
          </cell>
        </row>
        <row r="3688">
          <cell r="A3688" t="str">
            <v>Y1-0684A</v>
          </cell>
          <cell r="B3688" t="str">
            <v>28gg, 30D, SJ, Santec</v>
          </cell>
          <cell r="C3688" t="str">
            <v>28</v>
          </cell>
          <cell r="D3688" t="str">
            <v>30</v>
          </cell>
          <cell r="E3688" t="str">
            <v>Ne</v>
          </cell>
          <cell r="F3688">
            <v>30</v>
          </cell>
          <cell r="G3688" t="str">
            <v>1/30Ne RS BCI Cotton Marl (B13) / (HA213252)</v>
          </cell>
          <cell r="H3688">
            <v>14</v>
          </cell>
          <cell r="I3688">
            <v>2.8</v>
          </cell>
          <cell r="J3688">
            <v>2640</v>
          </cell>
          <cell r="K3688">
            <v>73</v>
          </cell>
          <cell r="L3688">
            <v>26</v>
          </cell>
          <cell r="M3688">
            <v>0.6</v>
          </cell>
          <cell r="N3688">
            <v>16.569448896000001</v>
          </cell>
          <cell r="O3688">
            <v>238.60006410240001</v>
          </cell>
        </row>
        <row r="3689">
          <cell r="A3689" t="str">
            <v>Y1-0684A</v>
          </cell>
          <cell r="B3689" t="str">
            <v>28gg, 30D, SJ, Santec</v>
          </cell>
          <cell r="C3689" t="str">
            <v>28</v>
          </cell>
          <cell r="D3689" t="str">
            <v>30</v>
          </cell>
          <cell r="E3689" t="str">
            <v>Ne</v>
          </cell>
          <cell r="F3689">
            <v>30</v>
          </cell>
          <cell r="G3689" t="str">
            <v>1/30Ne RS BCI Cotton Marl (B13) / (HA213252)</v>
          </cell>
          <cell r="H3689">
            <v>14</v>
          </cell>
          <cell r="I3689">
            <v>2.8</v>
          </cell>
          <cell r="J3689">
            <v>2640</v>
          </cell>
          <cell r="K3689">
            <v>73</v>
          </cell>
          <cell r="L3689">
            <v>26</v>
          </cell>
          <cell r="M3689">
            <v>0.6</v>
          </cell>
          <cell r="N3689">
            <v>16.569448896000001</v>
          </cell>
          <cell r="O3689">
            <v>238.60006410240001</v>
          </cell>
        </row>
        <row r="3690">
          <cell r="A3690" t="str">
            <v>Y1-0684A</v>
          </cell>
          <cell r="B3690" t="str">
            <v>28gg, 30D, SJ, Santec</v>
          </cell>
          <cell r="C3690" t="str">
            <v>28</v>
          </cell>
          <cell r="D3690" t="str">
            <v>30</v>
          </cell>
          <cell r="E3690" t="str">
            <v>Ne</v>
          </cell>
          <cell r="F3690">
            <v>30</v>
          </cell>
          <cell r="G3690" t="str">
            <v>1/30Ne RS BCI Cotton Marl (B13) / (HA213252)</v>
          </cell>
          <cell r="H3690">
            <v>14</v>
          </cell>
          <cell r="I3690">
            <v>2.8</v>
          </cell>
          <cell r="J3690">
            <v>2640</v>
          </cell>
          <cell r="K3690">
            <v>73</v>
          </cell>
          <cell r="L3690">
            <v>26</v>
          </cell>
          <cell r="M3690">
            <v>0.6</v>
          </cell>
          <cell r="N3690">
            <v>16.569448896000001</v>
          </cell>
          <cell r="O3690">
            <v>238.60006410240001</v>
          </cell>
        </row>
        <row r="3691">
          <cell r="A3691" t="str">
            <v>Y1-0684A</v>
          </cell>
          <cell r="B3691" t="str">
            <v>28gg, 30D, SJ, Santec</v>
          </cell>
          <cell r="C3691" t="str">
            <v>28</v>
          </cell>
          <cell r="D3691" t="str">
            <v>30</v>
          </cell>
          <cell r="E3691" t="str">
            <v>Ne</v>
          </cell>
          <cell r="F3691">
            <v>30</v>
          </cell>
          <cell r="G3691" t="str">
            <v>1/30Ne RS BCI Cotton Marl (B13) / (HA213252)</v>
          </cell>
          <cell r="H3691">
            <v>14</v>
          </cell>
          <cell r="I3691">
            <v>2.8</v>
          </cell>
          <cell r="J3691">
            <v>2640</v>
          </cell>
          <cell r="K3691">
            <v>73</v>
          </cell>
          <cell r="L3691">
            <v>26</v>
          </cell>
          <cell r="M3691">
            <v>0.6</v>
          </cell>
          <cell r="N3691">
            <v>16.569448896000001</v>
          </cell>
          <cell r="O3691">
            <v>238.60006410240001</v>
          </cell>
        </row>
        <row r="3692">
          <cell r="A3692" t="str">
            <v>Y1-0684B</v>
          </cell>
          <cell r="B3692" t="str">
            <v>28gg, 30D, SJ, Santec</v>
          </cell>
          <cell r="C3692" t="str">
            <v>28</v>
          </cell>
          <cell r="D3692" t="str">
            <v>30</v>
          </cell>
          <cell r="E3692" t="str">
            <v>Ne</v>
          </cell>
          <cell r="F3692">
            <v>30</v>
          </cell>
          <cell r="G3692" t="str">
            <v>1/30Ne RS BCI Cotton Marl (B13) / (HA213252)</v>
          </cell>
          <cell r="H3692">
            <v>14</v>
          </cell>
          <cell r="I3692">
            <v>2.8</v>
          </cell>
          <cell r="J3692">
            <v>2640</v>
          </cell>
          <cell r="K3692">
            <v>73</v>
          </cell>
          <cell r="L3692">
            <v>26</v>
          </cell>
          <cell r="M3692">
            <v>0.6</v>
          </cell>
          <cell r="N3692">
            <v>16.569448896000001</v>
          </cell>
          <cell r="O3692">
            <v>238.60006410240001</v>
          </cell>
        </row>
        <row r="3693">
          <cell r="A3693" t="str">
            <v>Y1-0684B</v>
          </cell>
          <cell r="B3693" t="str">
            <v>28gg, 30D, SJ, Santec</v>
          </cell>
          <cell r="C3693" t="str">
            <v>28</v>
          </cell>
          <cell r="D3693" t="str">
            <v>30</v>
          </cell>
          <cell r="E3693" t="str">
            <v>Ne</v>
          </cell>
          <cell r="F3693">
            <v>30</v>
          </cell>
          <cell r="G3693" t="str">
            <v>1/30Ne RS BCI Cotton Marl (B13) / (HA213252)</v>
          </cell>
          <cell r="H3693">
            <v>14</v>
          </cell>
          <cell r="I3693">
            <v>2.8</v>
          </cell>
          <cell r="J3693">
            <v>2640</v>
          </cell>
          <cell r="K3693">
            <v>73</v>
          </cell>
          <cell r="L3693">
            <v>26</v>
          </cell>
          <cell r="M3693">
            <v>0.6</v>
          </cell>
          <cell r="N3693">
            <v>16.569448896000001</v>
          </cell>
          <cell r="O3693">
            <v>238.60006410240001</v>
          </cell>
        </row>
        <row r="3694">
          <cell r="A3694" t="str">
            <v>Y1-0684B</v>
          </cell>
          <cell r="B3694" t="str">
            <v>28gg, 30D, SJ, Santec</v>
          </cell>
          <cell r="C3694" t="str">
            <v>28</v>
          </cell>
          <cell r="D3694" t="str">
            <v>30</v>
          </cell>
          <cell r="E3694" t="str">
            <v>Ne</v>
          </cell>
          <cell r="F3694">
            <v>30</v>
          </cell>
          <cell r="G3694" t="str">
            <v>1/30Ne RS BCI Cotton Marl (B13) / (HA213252)</v>
          </cell>
          <cell r="H3694">
            <v>14</v>
          </cell>
          <cell r="I3694">
            <v>2.8</v>
          </cell>
          <cell r="J3694">
            <v>2640</v>
          </cell>
          <cell r="K3694">
            <v>73</v>
          </cell>
          <cell r="L3694">
            <v>26</v>
          </cell>
          <cell r="M3694">
            <v>0.6</v>
          </cell>
          <cell r="N3694">
            <v>16.569448896000001</v>
          </cell>
          <cell r="O3694">
            <v>238.60006410240001</v>
          </cell>
        </row>
        <row r="3695">
          <cell r="A3695" t="str">
            <v>Y1-0684B</v>
          </cell>
          <cell r="B3695" t="str">
            <v>28gg, 30D, SJ, Santec</v>
          </cell>
          <cell r="C3695" t="str">
            <v>28</v>
          </cell>
          <cell r="D3695" t="str">
            <v>30</v>
          </cell>
          <cell r="E3695" t="str">
            <v>Ne</v>
          </cell>
          <cell r="F3695">
            <v>30</v>
          </cell>
          <cell r="G3695" t="str">
            <v>1/30Ne RS BCI Cotton Marl (B13) / (HA213252)</v>
          </cell>
          <cell r="H3695">
            <v>14</v>
          </cell>
          <cell r="I3695">
            <v>2.8</v>
          </cell>
          <cell r="J3695">
            <v>2640</v>
          </cell>
          <cell r="K3695">
            <v>73</v>
          </cell>
          <cell r="L3695">
            <v>26</v>
          </cell>
          <cell r="M3695">
            <v>0.6</v>
          </cell>
          <cell r="N3695">
            <v>16.569448896000001</v>
          </cell>
          <cell r="O3695">
            <v>238.60006410240001</v>
          </cell>
        </row>
        <row r="3696">
          <cell r="A3696" t="str">
            <v>Y1-0692A</v>
          </cell>
          <cell r="B3696" t="str">
            <v>28gg, 30D, SJ, Santec</v>
          </cell>
          <cell r="C3696" t="str">
            <v>28</v>
          </cell>
          <cell r="D3696" t="str">
            <v>30</v>
          </cell>
          <cell r="E3696" t="str">
            <v>Ne</v>
          </cell>
          <cell r="F3696">
            <v>30</v>
          </cell>
          <cell r="G3696" t="str">
            <v>1/30Ne RS Dyed BCI Cotton (WHITE - Y3517)</v>
          </cell>
          <cell r="H3696">
            <v>10.5</v>
          </cell>
          <cell r="I3696">
            <v>2.8</v>
          </cell>
          <cell r="J3696">
            <v>2640</v>
          </cell>
          <cell r="K3696">
            <v>76</v>
          </cell>
          <cell r="L3696">
            <v>26</v>
          </cell>
          <cell r="M3696">
            <v>0.6</v>
          </cell>
          <cell r="N3696">
            <v>17.250385152</v>
          </cell>
          <cell r="O3696">
            <v>248.40554618879997</v>
          </cell>
        </row>
        <row r="3697">
          <cell r="A3697" t="str">
            <v>Y1-0692A</v>
          </cell>
          <cell r="B3697" t="str">
            <v>28gg, 30D, SJ, Santec</v>
          </cell>
          <cell r="C3697" t="str">
            <v>28</v>
          </cell>
          <cell r="D3697" t="str">
            <v>30</v>
          </cell>
          <cell r="E3697" t="str">
            <v>Ne</v>
          </cell>
          <cell r="F3697">
            <v>30</v>
          </cell>
          <cell r="G3697" t="str">
            <v>1/30Ne RS Dyed BCI Cotton (WHITE - Y3517)</v>
          </cell>
          <cell r="H3697">
            <v>10.5</v>
          </cell>
          <cell r="I3697">
            <v>2.8</v>
          </cell>
          <cell r="J3697">
            <v>2640</v>
          </cell>
          <cell r="K3697">
            <v>76</v>
          </cell>
          <cell r="L3697">
            <v>26</v>
          </cell>
          <cell r="M3697">
            <v>0.6</v>
          </cell>
          <cell r="N3697">
            <v>17.250385152</v>
          </cell>
          <cell r="O3697">
            <v>248.40554618879997</v>
          </cell>
        </row>
        <row r="3698">
          <cell r="A3698" t="str">
            <v>Y1-0692A</v>
          </cell>
          <cell r="B3698" t="str">
            <v>28gg, 30D, SJ, Santec</v>
          </cell>
          <cell r="C3698" t="str">
            <v>28</v>
          </cell>
          <cell r="D3698" t="str">
            <v>30</v>
          </cell>
          <cell r="E3698" t="str">
            <v>Ne</v>
          </cell>
          <cell r="F3698">
            <v>30</v>
          </cell>
          <cell r="G3698" t="str">
            <v>1/30Ne RS Dyed BCI Cotton (WHITE - Y3517)</v>
          </cell>
          <cell r="H3698">
            <v>10.5</v>
          </cell>
          <cell r="I3698">
            <v>2.8</v>
          </cell>
          <cell r="J3698">
            <v>2640</v>
          </cell>
          <cell r="K3698">
            <v>76</v>
          </cell>
          <cell r="L3698">
            <v>26</v>
          </cell>
          <cell r="M3698">
            <v>0.6</v>
          </cell>
          <cell r="N3698">
            <v>17.250385152</v>
          </cell>
          <cell r="O3698">
            <v>248.40554618879997</v>
          </cell>
        </row>
        <row r="3699">
          <cell r="A3699" t="str">
            <v>Y1-0692A</v>
          </cell>
          <cell r="B3699" t="str">
            <v>28gg, 30D, SJ, Santec</v>
          </cell>
          <cell r="C3699" t="str">
            <v>28</v>
          </cell>
          <cell r="D3699" t="str">
            <v>30</v>
          </cell>
          <cell r="E3699" t="str">
            <v>Ne</v>
          </cell>
          <cell r="F3699">
            <v>30</v>
          </cell>
          <cell r="G3699" t="str">
            <v>1/30Ne RS Dyed BCI Cotton (WHITE - Y3517)</v>
          </cell>
          <cell r="H3699">
            <v>10.5</v>
          </cell>
          <cell r="I3699">
            <v>2.8</v>
          </cell>
          <cell r="J3699">
            <v>2640</v>
          </cell>
          <cell r="K3699">
            <v>76</v>
          </cell>
          <cell r="L3699">
            <v>26</v>
          </cell>
          <cell r="M3699">
            <v>0.6</v>
          </cell>
          <cell r="N3699">
            <v>17.250385152</v>
          </cell>
          <cell r="O3699">
            <v>248.40554618879997</v>
          </cell>
        </row>
        <row r="3700">
          <cell r="A3700" t="str">
            <v>Y1-0692B</v>
          </cell>
          <cell r="B3700" t="str">
            <v>28gg, 30D, SJ, Santec</v>
          </cell>
          <cell r="C3700" t="str">
            <v>28</v>
          </cell>
          <cell r="D3700" t="str">
            <v>30</v>
          </cell>
          <cell r="E3700" t="str">
            <v>Ne</v>
          </cell>
          <cell r="F3700">
            <v>30</v>
          </cell>
          <cell r="G3700" t="str">
            <v>1/30Ne RS Dyed BCI Cotton (WHITE - Y3517)</v>
          </cell>
          <cell r="H3700">
            <v>10.5</v>
          </cell>
          <cell r="I3700">
            <v>2.8</v>
          </cell>
          <cell r="J3700">
            <v>2640</v>
          </cell>
          <cell r="K3700">
            <v>76</v>
          </cell>
          <cell r="L3700">
            <v>26</v>
          </cell>
          <cell r="M3700">
            <v>0.6</v>
          </cell>
          <cell r="N3700">
            <v>17.250385152</v>
          </cell>
          <cell r="O3700">
            <v>248.40554618879997</v>
          </cell>
        </row>
        <row r="3701">
          <cell r="A3701" t="str">
            <v>Y1-0692B</v>
          </cell>
          <cell r="B3701" t="str">
            <v>28gg, 30D, SJ, Santec</v>
          </cell>
          <cell r="C3701" t="str">
            <v>28</v>
          </cell>
          <cell r="D3701" t="str">
            <v>30</v>
          </cell>
          <cell r="E3701" t="str">
            <v>Ne</v>
          </cell>
          <cell r="F3701">
            <v>30</v>
          </cell>
          <cell r="G3701" t="str">
            <v>1/30Ne RS Dyed BCI Cotton (WHITE - Y3517)</v>
          </cell>
          <cell r="H3701">
            <v>10.5</v>
          </cell>
          <cell r="I3701">
            <v>2.8</v>
          </cell>
          <cell r="J3701">
            <v>2640</v>
          </cell>
          <cell r="K3701">
            <v>76</v>
          </cell>
          <cell r="L3701">
            <v>26</v>
          </cell>
          <cell r="M3701">
            <v>0.6</v>
          </cell>
          <cell r="N3701">
            <v>17.250385152</v>
          </cell>
          <cell r="O3701">
            <v>248.40554618879997</v>
          </cell>
        </row>
        <row r="3702">
          <cell r="A3702" t="str">
            <v>Y1-0692B</v>
          </cell>
          <cell r="B3702" t="str">
            <v>28gg, 30D, SJ, Santec</v>
          </cell>
          <cell r="C3702" t="str">
            <v>28</v>
          </cell>
          <cell r="D3702" t="str">
            <v>30</v>
          </cell>
          <cell r="E3702" t="str">
            <v>Ne</v>
          </cell>
          <cell r="F3702">
            <v>30</v>
          </cell>
          <cell r="G3702" t="str">
            <v>1/30Ne RS Dyed BCI Cotton (WHITE - Y3517)</v>
          </cell>
          <cell r="H3702">
            <v>10.5</v>
          </cell>
          <cell r="I3702">
            <v>2.8</v>
          </cell>
          <cell r="J3702">
            <v>2640</v>
          </cell>
          <cell r="K3702">
            <v>76</v>
          </cell>
          <cell r="L3702">
            <v>26</v>
          </cell>
          <cell r="M3702">
            <v>0.6</v>
          </cell>
          <cell r="N3702">
            <v>17.250385152</v>
          </cell>
          <cell r="O3702">
            <v>248.40554618879997</v>
          </cell>
        </row>
        <row r="3703">
          <cell r="A3703" t="str">
            <v>Y1-0692B</v>
          </cell>
          <cell r="B3703" t="str">
            <v>28gg, 30D, SJ, Santec</v>
          </cell>
          <cell r="C3703" t="str">
            <v>28</v>
          </cell>
          <cell r="D3703" t="str">
            <v>30</v>
          </cell>
          <cell r="E3703" t="str">
            <v>Ne</v>
          </cell>
          <cell r="F3703">
            <v>30</v>
          </cell>
          <cell r="G3703" t="str">
            <v>1/30Ne RS Dyed BCI Cotton (WHITE - Y3517)</v>
          </cell>
          <cell r="H3703">
            <v>10.5</v>
          </cell>
          <cell r="I3703">
            <v>2.8</v>
          </cell>
          <cell r="J3703">
            <v>2640</v>
          </cell>
          <cell r="K3703">
            <v>76</v>
          </cell>
          <cell r="L3703">
            <v>26</v>
          </cell>
          <cell r="M3703">
            <v>0.6</v>
          </cell>
          <cell r="N3703">
            <v>17.250385152</v>
          </cell>
          <cell r="O3703">
            <v>248.40554618879997</v>
          </cell>
        </row>
        <row r="3704">
          <cell r="A3704" t="str">
            <v>Y1-0693A</v>
          </cell>
          <cell r="B3704" t="str">
            <v>28gg, 30D, SJ, Santec</v>
          </cell>
          <cell r="C3704" t="str">
            <v>28</v>
          </cell>
          <cell r="D3704" t="str">
            <v>30</v>
          </cell>
          <cell r="E3704" t="str">
            <v>Ne</v>
          </cell>
          <cell r="F3704">
            <v>30</v>
          </cell>
          <cell r="G3704" t="str">
            <v>1/30Ne RS Dyed Cotton (TEAL GREEN - Y3522)</v>
          </cell>
          <cell r="H3704">
            <v>34.5</v>
          </cell>
          <cell r="I3704">
            <v>2.8</v>
          </cell>
          <cell r="J3704">
            <v>2640</v>
          </cell>
          <cell r="K3704">
            <v>78</v>
          </cell>
          <cell r="L3704">
            <v>26</v>
          </cell>
          <cell r="M3704">
            <v>0.6</v>
          </cell>
          <cell r="N3704">
            <v>17.704342656000001</v>
          </cell>
          <cell r="O3704">
            <v>254.94253424640004</v>
          </cell>
        </row>
        <row r="3705">
          <cell r="A3705" t="str">
            <v>Y1-0693A</v>
          </cell>
          <cell r="B3705" t="str">
            <v>28gg, 30D, SJ, Santec</v>
          </cell>
          <cell r="C3705" t="str">
            <v>28</v>
          </cell>
          <cell r="D3705" t="str">
            <v>30</v>
          </cell>
          <cell r="E3705" t="str">
            <v>Ne</v>
          </cell>
          <cell r="F3705">
            <v>30</v>
          </cell>
          <cell r="G3705" t="str">
            <v>1/30Ne RS Dyed Cotton (TEAL GREEN - Y3522)</v>
          </cell>
          <cell r="H3705">
            <v>34.5</v>
          </cell>
          <cell r="I3705">
            <v>2.8</v>
          </cell>
          <cell r="J3705">
            <v>2640</v>
          </cell>
          <cell r="K3705">
            <v>78</v>
          </cell>
          <cell r="L3705">
            <v>26</v>
          </cell>
          <cell r="M3705">
            <v>0.6</v>
          </cell>
          <cell r="N3705">
            <v>17.704342656000001</v>
          </cell>
          <cell r="O3705">
            <v>254.94253424640004</v>
          </cell>
        </row>
        <row r="3706">
          <cell r="A3706" t="str">
            <v>Y1-0693A</v>
          </cell>
          <cell r="B3706" t="str">
            <v>28gg, 30D, SJ, Santec</v>
          </cell>
          <cell r="C3706" t="str">
            <v>28</v>
          </cell>
          <cell r="D3706" t="str">
            <v>30</v>
          </cell>
          <cell r="E3706" t="str">
            <v>Ne</v>
          </cell>
          <cell r="F3706">
            <v>30</v>
          </cell>
          <cell r="G3706" t="str">
            <v>1/30Ne RS Dyed Cotton (TEAL GREEN - Y3522)</v>
          </cell>
          <cell r="H3706">
            <v>34.5</v>
          </cell>
          <cell r="I3706">
            <v>2.8</v>
          </cell>
          <cell r="J3706">
            <v>2640</v>
          </cell>
          <cell r="K3706">
            <v>78</v>
          </cell>
          <cell r="L3706">
            <v>26</v>
          </cell>
          <cell r="M3706">
            <v>0.6</v>
          </cell>
          <cell r="N3706">
            <v>17.704342656000001</v>
          </cell>
          <cell r="O3706">
            <v>254.94253424640004</v>
          </cell>
        </row>
        <row r="3707">
          <cell r="A3707" t="str">
            <v>Y1-0693A</v>
          </cell>
          <cell r="B3707" t="str">
            <v>28gg, 30D, SJ, Santec</v>
          </cell>
          <cell r="C3707" t="str">
            <v>28</v>
          </cell>
          <cell r="D3707" t="str">
            <v>30</v>
          </cell>
          <cell r="E3707" t="str">
            <v>Ne</v>
          </cell>
          <cell r="F3707">
            <v>30</v>
          </cell>
          <cell r="G3707" t="str">
            <v>1/30Ne RS Dyed Cotton (TEAL GREEN - Y3522)</v>
          </cell>
          <cell r="H3707">
            <v>34.5</v>
          </cell>
          <cell r="I3707">
            <v>2.8</v>
          </cell>
          <cell r="J3707">
            <v>2640</v>
          </cell>
          <cell r="K3707">
            <v>78</v>
          </cell>
          <cell r="L3707">
            <v>26</v>
          </cell>
          <cell r="M3707">
            <v>0.6</v>
          </cell>
          <cell r="N3707">
            <v>17.704342656000001</v>
          </cell>
          <cell r="O3707">
            <v>254.94253424640004</v>
          </cell>
        </row>
        <row r="3708">
          <cell r="A3708" t="str">
            <v>Y1-0700A</v>
          </cell>
          <cell r="B3708" t="str">
            <v>28gg, 30D, SJ, Orizio</v>
          </cell>
          <cell r="C3708" t="str">
            <v>28</v>
          </cell>
          <cell r="D3708" t="str">
            <v>30</v>
          </cell>
          <cell r="E3708" t="str">
            <v>Ne</v>
          </cell>
          <cell r="F3708">
            <v>30</v>
          </cell>
          <cell r="G3708" t="str">
            <v>1/30Ne RS Dyed Cotton (CARBONC39 - Y3574)</v>
          </cell>
          <cell r="H3708">
            <v>100</v>
          </cell>
          <cell r="I3708">
            <v>2.85</v>
          </cell>
          <cell r="J3708">
            <v>2640</v>
          </cell>
          <cell r="K3708">
            <v>90</v>
          </cell>
          <cell r="L3708">
            <v>26</v>
          </cell>
          <cell r="M3708">
            <v>0.6</v>
          </cell>
          <cell r="N3708">
            <v>20.792874960000002</v>
          </cell>
          <cell r="O3708">
            <v>299.417399424</v>
          </cell>
        </row>
        <row r="3709">
          <cell r="A3709" t="str">
            <v>Y1-0700B</v>
          </cell>
          <cell r="B3709" t="str">
            <v>28gg, 30D, SJ, Orizio</v>
          </cell>
          <cell r="C3709" t="str">
            <v>28</v>
          </cell>
          <cell r="D3709" t="str">
            <v>30</v>
          </cell>
          <cell r="E3709" t="str">
            <v>Ne</v>
          </cell>
          <cell r="F3709">
            <v>30</v>
          </cell>
          <cell r="G3709" t="str">
            <v>1/30Ne RS Dyed Cotton (NAVYNIGHT 2PZ - Y3575)</v>
          </cell>
          <cell r="H3709">
            <v>100</v>
          </cell>
          <cell r="I3709">
            <v>2.85</v>
          </cell>
          <cell r="J3709">
            <v>2640</v>
          </cell>
          <cell r="K3709">
            <v>90</v>
          </cell>
          <cell r="L3709">
            <v>26</v>
          </cell>
          <cell r="M3709">
            <v>0.6</v>
          </cell>
          <cell r="N3709">
            <v>20.792874960000002</v>
          </cell>
          <cell r="O3709">
            <v>299.417399424</v>
          </cell>
        </row>
        <row r="3710">
          <cell r="A3710" t="str">
            <v>Y1-0700C</v>
          </cell>
          <cell r="B3710" t="str">
            <v>28gg, 30D, SJ, Orizio</v>
          </cell>
          <cell r="C3710" t="str">
            <v>28</v>
          </cell>
          <cell r="D3710" t="str">
            <v>30</v>
          </cell>
          <cell r="E3710" t="str">
            <v>Ne</v>
          </cell>
          <cell r="F3710">
            <v>30</v>
          </cell>
          <cell r="G3710" t="str">
            <v>1/30Ne RS Dyed Cotton (PINK PULSE 2YV - Y3578)</v>
          </cell>
          <cell r="H3710">
            <v>100</v>
          </cell>
          <cell r="I3710">
            <v>2.85</v>
          </cell>
          <cell r="J3710">
            <v>2640</v>
          </cell>
          <cell r="K3710">
            <v>90</v>
          </cell>
          <cell r="L3710">
            <v>26</v>
          </cell>
          <cell r="M3710">
            <v>0.6</v>
          </cell>
          <cell r="N3710">
            <v>20.792874960000002</v>
          </cell>
          <cell r="O3710">
            <v>299.417399424</v>
          </cell>
        </row>
        <row r="3711">
          <cell r="A3711" t="str">
            <v>Y1-0700D</v>
          </cell>
          <cell r="B3711" t="str">
            <v>28gg, 30D, SJ, Orizio</v>
          </cell>
          <cell r="C3711" t="str">
            <v>28</v>
          </cell>
          <cell r="D3711" t="str">
            <v>30</v>
          </cell>
          <cell r="E3711" t="str">
            <v>Ne</v>
          </cell>
          <cell r="F3711">
            <v>30</v>
          </cell>
          <cell r="G3711" t="str">
            <v>1/30Ne RS Dyed Cotton (BLACK 093 - Y3796)</v>
          </cell>
          <cell r="H3711">
            <v>100</v>
          </cell>
          <cell r="I3711">
            <v>2.85</v>
          </cell>
          <cell r="J3711">
            <v>2640</v>
          </cell>
          <cell r="K3711">
            <v>90</v>
          </cell>
          <cell r="L3711">
            <v>26</v>
          </cell>
          <cell r="M3711">
            <v>0.6</v>
          </cell>
          <cell r="N3711">
            <v>20.792874960000002</v>
          </cell>
          <cell r="O3711">
            <v>299.417399424</v>
          </cell>
        </row>
        <row r="3712">
          <cell r="A3712" t="str">
            <v>Y1-0705A</v>
          </cell>
          <cell r="B3712" t="str">
            <v>28gg, 30D, SJ, Orizio</v>
          </cell>
          <cell r="C3712" t="str">
            <v>28</v>
          </cell>
          <cell r="D3712" t="str">
            <v>30</v>
          </cell>
          <cell r="E3712" t="str">
            <v>Ne</v>
          </cell>
          <cell r="F3712">
            <v>30</v>
          </cell>
          <cell r="G3712" t="str">
            <v>1/30Ne RS Dyed Cotton (HERON GREY - Y3626)</v>
          </cell>
          <cell r="H3712">
            <v>50</v>
          </cell>
          <cell r="I3712">
            <v>2.6</v>
          </cell>
          <cell r="J3712">
            <v>2640</v>
          </cell>
          <cell r="K3712">
            <v>80</v>
          </cell>
          <cell r="L3712">
            <v>26</v>
          </cell>
          <cell r="M3712">
            <v>0.6</v>
          </cell>
          <cell r="N3712">
            <v>16.861278720000001</v>
          </cell>
          <cell r="O3712">
            <v>242.80241356800002</v>
          </cell>
        </row>
        <row r="3713">
          <cell r="A3713" t="str">
            <v>Y1-0705A</v>
          </cell>
          <cell r="B3713" t="str">
            <v>28gg, 30D, SJ, Orizio</v>
          </cell>
          <cell r="C3713" t="str">
            <v>28</v>
          </cell>
          <cell r="D3713" t="str">
            <v>30</v>
          </cell>
          <cell r="E3713" t="str">
            <v>Ne</v>
          </cell>
          <cell r="F3713">
            <v>30</v>
          </cell>
          <cell r="G3713" t="str">
            <v>1/30Ne RS Dyed Cotton (HERON GREY - Y3626)</v>
          </cell>
          <cell r="H3713">
            <v>50</v>
          </cell>
          <cell r="I3713">
            <v>2.6</v>
          </cell>
          <cell r="J3713">
            <v>2640</v>
          </cell>
          <cell r="K3713">
            <v>80</v>
          </cell>
          <cell r="L3713">
            <v>26</v>
          </cell>
          <cell r="M3713">
            <v>0.6</v>
          </cell>
          <cell r="N3713">
            <v>16.861278720000001</v>
          </cell>
          <cell r="O3713">
            <v>242.80241356800002</v>
          </cell>
        </row>
        <row r="3714">
          <cell r="A3714" t="str">
            <v>Y1-0705B</v>
          </cell>
          <cell r="B3714" t="str">
            <v>28gg, 30D, SJ, Orizio</v>
          </cell>
          <cell r="C3714" t="str">
            <v>28</v>
          </cell>
          <cell r="D3714" t="str">
            <v>30</v>
          </cell>
          <cell r="E3714" t="str">
            <v>Ne</v>
          </cell>
          <cell r="F3714">
            <v>30</v>
          </cell>
          <cell r="G3714" t="str">
            <v>1/30Ne RS Dyed Cotton (ELECTRIC GREEN - Y3628)</v>
          </cell>
          <cell r="H3714">
            <v>50</v>
          </cell>
          <cell r="I3714">
            <v>2.6</v>
          </cell>
          <cell r="J3714">
            <v>2640</v>
          </cell>
          <cell r="K3714">
            <v>80</v>
          </cell>
          <cell r="L3714">
            <v>26</v>
          </cell>
          <cell r="M3714">
            <v>0.6</v>
          </cell>
          <cell r="N3714">
            <v>16.861278720000001</v>
          </cell>
          <cell r="O3714">
            <v>242.80241356800002</v>
          </cell>
        </row>
        <row r="3715">
          <cell r="A3715" t="str">
            <v>Y1-0705B</v>
          </cell>
          <cell r="B3715" t="str">
            <v>28gg, 30D, SJ, Orizio</v>
          </cell>
          <cell r="C3715" t="str">
            <v>28</v>
          </cell>
          <cell r="D3715" t="str">
            <v>30</v>
          </cell>
          <cell r="E3715" t="str">
            <v>Ne</v>
          </cell>
          <cell r="F3715">
            <v>30</v>
          </cell>
          <cell r="G3715" t="str">
            <v>1/30Ne RS Dyed Cotton (ELECTRIC GREEN - Y3628)</v>
          </cell>
          <cell r="H3715">
            <v>50</v>
          </cell>
          <cell r="I3715">
            <v>2.6</v>
          </cell>
          <cell r="J3715">
            <v>2640</v>
          </cell>
          <cell r="K3715">
            <v>80</v>
          </cell>
          <cell r="L3715">
            <v>26</v>
          </cell>
          <cell r="M3715">
            <v>0.6</v>
          </cell>
          <cell r="N3715">
            <v>16.861278720000001</v>
          </cell>
          <cell r="O3715">
            <v>242.80241356800002</v>
          </cell>
        </row>
        <row r="3716">
          <cell r="A3716" t="str">
            <v>Y1-0705C</v>
          </cell>
          <cell r="B3716" t="str">
            <v>28gg, 30D, SJ, Orizio</v>
          </cell>
          <cell r="C3716" t="str">
            <v>28</v>
          </cell>
          <cell r="D3716" t="str">
            <v>30</v>
          </cell>
          <cell r="E3716" t="str">
            <v>Ne</v>
          </cell>
          <cell r="F3716">
            <v>30</v>
          </cell>
          <cell r="G3716" t="str">
            <v>1/30Ne RS Dyed Cotton (FUCHSIA PURPLE - Y3629)</v>
          </cell>
          <cell r="H3716">
            <v>50</v>
          </cell>
          <cell r="I3716">
            <v>2.6</v>
          </cell>
          <cell r="J3716">
            <v>2640</v>
          </cell>
          <cell r="K3716">
            <v>80</v>
          </cell>
          <cell r="L3716">
            <v>26</v>
          </cell>
          <cell r="M3716">
            <v>0.6</v>
          </cell>
          <cell r="N3716">
            <v>16.861278720000001</v>
          </cell>
          <cell r="O3716">
            <v>242.80241356800002</v>
          </cell>
        </row>
        <row r="3717">
          <cell r="A3717" t="str">
            <v>Y1-0705C</v>
          </cell>
          <cell r="B3717" t="str">
            <v>28gg, 30D, SJ, Orizio</v>
          </cell>
          <cell r="C3717" t="str">
            <v>28</v>
          </cell>
          <cell r="D3717" t="str">
            <v>30</v>
          </cell>
          <cell r="E3717" t="str">
            <v>Ne</v>
          </cell>
          <cell r="F3717">
            <v>30</v>
          </cell>
          <cell r="G3717" t="str">
            <v>1/30Ne RS Dyed Cotton (FUCHSIA PURPLE - Y3629)</v>
          </cell>
          <cell r="H3717">
            <v>50</v>
          </cell>
          <cell r="I3717">
            <v>2.6</v>
          </cell>
          <cell r="J3717">
            <v>2640</v>
          </cell>
          <cell r="K3717">
            <v>80</v>
          </cell>
          <cell r="L3717">
            <v>26</v>
          </cell>
          <cell r="M3717">
            <v>0.6</v>
          </cell>
          <cell r="N3717">
            <v>16.861278720000001</v>
          </cell>
          <cell r="O3717">
            <v>242.80241356800002</v>
          </cell>
        </row>
        <row r="3718">
          <cell r="A3718" t="str">
            <v>Y1-0705D</v>
          </cell>
          <cell r="B3718" t="str">
            <v>28gg, 30D, SJ, Orizio</v>
          </cell>
          <cell r="C3718" t="str">
            <v>28</v>
          </cell>
          <cell r="D3718" t="str">
            <v>30</v>
          </cell>
          <cell r="E3718" t="str">
            <v>Ne</v>
          </cell>
          <cell r="F3718">
            <v>30</v>
          </cell>
          <cell r="G3718" t="str">
            <v>1/30Ne RS Dyed Cotton (WHITE - Y3718)</v>
          </cell>
          <cell r="H3718">
            <v>50</v>
          </cell>
          <cell r="I3718">
            <v>2.6</v>
          </cell>
          <cell r="J3718">
            <v>2640</v>
          </cell>
          <cell r="K3718">
            <v>80</v>
          </cell>
          <cell r="L3718">
            <v>26</v>
          </cell>
          <cell r="M3718">
            <v>0.6</v>
          </cell>
          <cell r="N3718">
            <v>16.861278720000001</v>
          </cell>
          <cell r="O3718">
            <v>242.80241356800002</v>
          </cell>
        </row>
        <row r="3719">
          <cell r="A3719" t="str">
            <v>Y1-0705D</v>
          </cell>
          <cell r="B3719" t="str">
            <v>28gg, 30D, SJ, Orizio</v>
          </cell>
          <cell r="C3719" t="str">
            <v>28</v>
          </cell>
          <cell r="D3719" t="str">
            <v>30</v>
          </cell>
          <cell r="E3719" t="str">
            <v>Ne</v>
          </cell>
          <cell r="F3719">
            <v>30</v>
          </cell>
          <cell r="G3719" t="str">
            <v>1/30Ne RS Dyed Cotton (WHITE - Y3718)</v>
          </cell>
          <cell r="H3719">
            <v>50</v>
          </cell>
          <cell r="I3719">
            <v>2.6</v>
          </cell>
          <cell r="J3719">
            <v>2640</v>
          </cell>
          <cell r="K3719">
            <v>80</v>
          </cell>
          <cell r="L3719">
            <v>26</v>
          </cell>
          <cell r="M3719">
            <v>0.6</v>
          </cell>
          <cell r="N3719">
            <v>16.861278720000001</v>
          </cell>
          <cell r="O3719">
            <v>242.80241356800002</v>
          </cell>
        </row>
        <row r="3720">
          <cell r="A3720" t="str">
            <v>Y1-0706A</v>
          </cell>
          <cell r="B3720" t="str">
            <v>28gg, 30D, SJ, Orizio</v>
          </cell>
          <cell r="C3720" t="str">
            <v>28</v>
          </cell>
          <cell r="D3720" t="str">
            <v>30</v>
          </cell>
          <cell r="E3720" t="str">
            <v>Ne</v>
          </cell>
          <cell r="F3720">
            <v>30</v>
          </cell>
          <cell r="G3720" t="str">
            <v>1/30Ne RS Dyed Cotton (WHITE 092 - Y3636)</v>
          </cell>
          <cell r="H3720">
            <v>50</v>
          </cell>
          <cell r="I3720">
            <v>2.85</v>
          </cell>
          <cell r="J3720">
            <v>2640</v>
          </cell>
          <cell r="K3720">
            <v>90</v>
          </cell>
          <cell r="L3720">
            <v>26</v>
          </cell>
          <cell r="M3720">
            <v>0.6</v>
          </cell>
          <cell r="N3720">
            <v>20.792874960000002</v>
          </cell>
          <cell r="O3720">
            <v>299.417399424</v>
          </cell>
        </row>
        <row r="3721">
          <cell r="A3721" t="str">
            <v>Y1-0706A</v>
          </cell>
          <cell r="B3721" t="str">
            <v>28gg, 30D, SJ, Orizio</v>
          </cell>
          <cell r="C3721" t="str">
            <v>28</v>
          </cell>
          <cell r="D3721" t="str">
            <v>30</v>
          </cell>
          <cell r="E3721" t="str">
            <v>Ne</v>
          </cell>
          <cell r="F3721">
            <v>30</v>
          </cell>
          <cell r="G3721" t="str">
            <v>1/30Ne RS Dyed Cotton (WHITE 092 - Y3636)</v>
          </cell>
          <cell r="H3721">
            <v>50</v>
          </cell>
          <cell r="I3721">
            <v>2.85</v>
          </cell>
          <cell r="J3721">
            <v>2640</v>
          </cell>
          <cell r="K3721">
            <v>90</v>
          </cell>
          <cell r="L3721">
            <v>26</v>
          </cell>
          <cell r="M3721">
            <v>0.6</v>
          </cell>
          <cell r="N3721">
            <v>20.792874960000002</v>
          </cell>
          <cell r="O3721">
            <v>299.417399424</v>
          </cell>
        </row>
        <row r="3722">
          <cell r="A3722" t="str">
            <v>Y1-0706B</v>
          </cell>
          <cell r="B3722" t="str">
            <v>28gg, 30D, SJ, Orizio</v>
          </cell>
          <cell r="C3722" t="str">
            <v>28</v>
          </cell>
          <cell r="D3722" t="str">
            <v>30</v>
          </cell>
          <cell r="E3722" t="str">
            <v>Ne</v>
          </cell>
          <cell r="F3722">
            <v>30</v>
          </cell>
          <cell r="G3722" t="str">
            <v>1/30Ne RS Dyed Cotton (CANDY CORAL 3B7 - Y3638)</v>
          </cell>
          <cell r="H3722">
            <v>50</v>
          </cell>
          <cell r="I3722">
            <v>2.85</v>
          </cell>
          <cell r="J3722">
            <v>2640</v>
          </cell>
          <cell r="K3722">
            <v>90</v>
          </cell>
          <cell r="L3722">
            <v>26</v>
          </cell>
          <cell r="M3722">
            <v>0.6</v>
          </cell>
          <cell r="N3722">
            <v>20.792874960000002</v>
          </cell>
          <cell r="O3722">
            <v>299.417399424</v>
          </cell>
        </row>
        <row r="3723">
          <cell r="A3723" t="str">
            <v>Y1-0706B</v>
          </cell>
          <cell r="B3723" t="str">
            <v>28gg, 30D, SJ, Orizio</v>
          </cell>
          <cell r="C3723" t="str">
            <v>28</v>
          </cell>
          <cell r="D3723" t="str">
            <v>30</v>
          </cell>
          <cell r="E3723" t="str">
            <v>Ne</v>
          </cell>
          <cell r="F3723">
            <v>30</v>
          </cell>
          <cell r="G3723" t="str">
            <v>1/30Ne RS Dyed Cotton (CANDY CORAL 3B7 - Y3638)</v>
          </cell>
          <cell r="H3723">
            <v>50</v>
          </cell>
          <cell r="I3723">
            <v>2.85</v>
          </cell>
          <cell r="J3723">
            <v>2640</v>
          </cell>
          <cell r="K3723">
            <v>90</v>
          </cell>
          <cell r="L3723">
            <v>26</v>
          </cell>
          <cell r="M3723">
            <v>0.6</v>
          </cell>
          <cell r="N3723">
            <v>20.792874960000002</v>
          </cell>
          <cell r="O3723">
            <v>299.417399424</v>
          </cell>
        </row>
        <row r="3724">
          <cell r="A3724" t="str">
            <v>Y1-0706C</v>
          </cell>
          <cell r="B3724" t="str">
            <v>28gg, 30D, SJ, Orizio</v>
          </cell>
          <cell r="C3724" t="str">
            <v>28</v>
          </cell>
          <cell r="D3724" t="str">
            <v>30</v>
          </cell>
          <cell r="E3724" t="str">
            <v>Ne</v>
          </cell>
          <cell r="F3724">
            <v>30</v>
          </cell>
          <cell r="G3724" t="str">
            <v>1/30Ne RS Dyed Cotton (BEACH TEAL 2AP - Y3640)</v>
          </cell>
          <cell r="H3724">
            <v>50</v>
          </cell>
          <cell r="I3724">
            <v>2.85</v>
          </cell>
          <cell r="J3724">
            <v>2640</v>
          </cell>
          <cell r="K3724">
            <v>90</v>
          </cell>
          <cell r="L3724">
            <v>26</v>
          </cell>
          <cell r="M3724">
            <v>0.6</v>
          </cell>
          <cell r="N3724">
            <v>20.792874960000002</v>
          </cell>
          <cell r="O3724">
            <v>299.417399424</v>
          </cell>
        </row>
        <row r="3725">
          <cell r="A3725" t="str">
            <v>Y1-0706C</v>
          </cell>
          <cell r="B3725" t="str">
            <v>28gg, 30D, SJ, Orizio</v>
          </cell>
          <cell r="C3725" t="str">
            <v>28</v>
          </cell>
          <cell r="D3725" t="str">
            <v>30</v>
          </cell>
          <cell r="E3725" t="str">
            <v>Ne</v>
          </cell>
          <cell r="F3725">
            <v>30</v>
          </cell>
          <cell r="G3725" t="str">
            <v>1/30Ne RS Dyed Cotton (BEACH TEAL 2AP - Y3640)</v>
          </cell>
          <cell r="H3725">
            <v>50</v>
          </cell>
          <cell r="I3725">
            <v>2.85</v>
          </cell>
          <cell r="J3725">
            <v>2640</v>
          </cell>
          <cell r="K3725">
            <v>90</v>
          </cell>
          <cell r="L3725">
            <v>26</v>
          </cell>
          <cell r="M3725">
            <v>0.6</v>
          </cell>
          <cell r="N3725">
            <v>20.792874960000002</v>
          </cell>
          <cell r="O3725">
            <v>299.417399424</v>
          </cell>
        </row>
        <row r="3726">
          <cell r="A3726" t="str">
            <v>Y1-0706D</v>
          </cell>
          <cell r="B3726" t="str">
            <v>28gg, 30D, SJ, Orizio</v>
          </cell>
          <cell r="C3726" t="str">
            <v>28</v>
          </cell>
          <cell r="D3726" t="str">
            <v>30</v>
          </cell>
          <cell r="E3726" t="str">
            <v>Ne</v>
          </cell>
          <cell r="F3726">
            <v>30</v>
          </cell>
          <cell r="G3726" t="str">
            <v>1/30Ne RS Dyed Cotton (WHITE Dk9 - Y3808)</v>
          </cell>
          <cell r="H3726">
            <v>50</v>
          </cell>
          <cell r="I3726">
            <v>2.85</v>
          </cell>
          <cell r="J3726">
            <v>2640</v>
          </cell>
          <cell r="K3726">
            <v>90</v>
          </cell>
          <cell r="L3726">
            <v>26</v>
          </cell>
          <cell r="M3726">
            <v>0.6</v>
          </cell>
          <cell r="N3726">
            <v>20.792874960000002</v>
          </cell>
          <cell r="O3726">
            <v>299.417399424</v>
          </cell>
        </row>
        <row r="3727">
          <cell r="A3727" t="str">
            <v>Y1-0706D</v>
          </cell>
          <cell r="B3727" t="str">
            <v>28gg, 30D, SJ, Orizio</v>
          </cell>
          <cell r="C3727" t="str">
            <v>28</v>
          </cell>
          <cell r="D3727" t="str">
            <v>30</v>
          </cell>
          <cell r="E3727" t="str">
            <v>Ne</v>
          </cell>
          <cell r="F3727">
            <v>30</v>
          </cell>
          <cell r="G3727" t="str">
            <v>1/30Ne RS Dyed Cotton (WHITE Dk9 - Y3808)</v>
          </cell>
          <cell r="H3727">
            <v>50</v>
          </cell>
          <cell r="I3727">
            <v>2.85</v>
          </cell>
          <cell r="J3727">
            <v>2640</v>
          </cell>
          <cell r="K3727">
            <v>90</v>
          </cell>
          <cell r="L3727">
            <v>26</v>
          </cell>
          <cell r="M3727">
            <v>0.6</v>
          </cell>
          <cell r="N3727">
            <v>20.792874960000002</v>
          </cell>
          <cell r="O3727">
            <v>299.417399424</v>
          </cell>
        </row>
        <row r="3728">
          <cell r="A3728" t="str">
            <v>Y1-0706E</v>
          </cell>
          <cell r="B3728" t="str">
            <v>28gg, 30D, SJ, Orizio</v>
          </cell>
          <cell r="C3728" t="str">
            <v>28</v>
          </cell>
          <cell r="D3728" t="str">
            <v>30</v>
          </cell>
          <cell r="E3728" t="str">
            <v>Ne</v>
          </cell>
          <cell r="F3728">
            <v>30</v>
          </cell>
          <cell r="G3728" t="str">
            <v>1/30Ne RS Dyed Cotton (WHITE Dk9 - Y3808)</v>
          </cell>
          <cell r="H3728">
            <v>50</v>
          </cell>
          <cell r="I3728">
            <v>2.85</v>
          </cell>
          <cell r="J3728">
            <v>2640</v>
          </cell>
          <cell r="K3728">
            <v>90</v>
          </cell>
          <cell r="L3728">
            <v>26</v>
          </cell>
          <cell r="M3728">
            <v>0.6</v>
          </cell>
          <cell r="N3728">
            <v>20.792874960000002</v>
          </cell>
          <cell r="O3728">
            <v>299.417399424</v>
          </cell>
        </row>
        <row r="3729">
          <cell r="A3729" t="str">
            <v>Y1-0706E</v>
          </cell>
          <cell r="B3729" t="str">
            <v>28gg, 30D, SJ, Orizio</v>
          </cell>
          <cell r="C3729" t="str">
            <v>28</v>
          </cell>
          <cell r="D3729" t="str">
            <v>30</v>
          </cell>
          <cell r="E3729" t="str">
            <v>Ne</v>
          </cell>
          <cell r="F3729">
            <v>30</v>
          </cell>
          <cell r="G3729" t="str">
            <v>1/30Ne RS Dyed Cotton (WHITE Dk9 - Y3808)</v>
          </cell>
          <cell r="H3729">
            <v>50</v>
          </cell>
          <cell r="I3729">
            <v>2.85</v>
          </cell>
          <cell r="J3729">
            <v>2640</v>
          </cell>
          <cell r="K3729">
            <v>90</v>
          </cell>
          <cell r="L3729">
            <v>26</v>
          </cell>
          <cell r="M3729">
            <v>0.6</v>
          </cell>
          <cell r="N3729">
            <v>20.792874960000002</v>
          </cell>
          <cell r="O3729">
            <v>299.417399424</v>
          </cell>
        </row>
        <row r="3730">
          <cell r="A3730" t="str">
            <v>Y1-0707A</v>
          </cell>
          <cell r="B3730" t="str">
            <v>28gg, 30D, SJ, Orizio</v>
          </cell>
          <cell r="C3730" t="str">
            <v>28</v>
          </cell>
          <cell r="D3730" t="str">
            <v>40</v>
          </cell>
          <cell r="E3730" t="str">
            <v>Ne</v>
          </cell>
          <cell r="F3730">
            <v>40</v>
          </cell>
          <cell r="G3730" t="str">
            <v>1/40Ne RS Dyed Supima cotton/Modal (60/40) (SHELL PINK H32 - Y3641)</v>
          </cell>
          <cell r="H3730">
            <v>50</v>
          </cell>
          <cell r="I3730">
            <v>2.4</v>
          </cell>
          <cell r="J3730">
            <v>2640</v>
          </cell>
          <cell r="K3730">
            <v>84</v>
          </cell>
          <cell r="L3730">
            <v>26</v>
          </cell>
          <cell r="M3730">
            <v>0.6</v>
          </cell>
          <cell r="N3730">
            <v>12.256852608000001</v>
          </cell>
          <cell r="O3730">
            <v>176.4986775552</v>
          </cell>
        </row>
        <row r="3731">
          <cell r="A3731" t="str">
            <v>Y1-0707A</v>
          </cell>
          <cell r="B3731" t="str">
            <v>28gg, 30D, SJ, Orizio</v>
          </cell>
          <cell r="C3731" t="str">
            <v>28</v>
          </cell>
          <cell r="D3731" t="str">
            <v>40</v>
          </cell>
          <cell r="E3731" t="str">
            <v>Ne</v>
          </cell>
          <cell r="F3731">
            <v>40</v>
          </cell>
          <cell r="G3731" t="str">
            <v>1/40Ne RS Dyed Supima cotton/Modal (60/40) (SHELL PINK H32 - Y3641)</v>
          </cell>
          <cell r="H3731">
            <v>50</v>
          </cell>
          <cell r="I3731">
            <v>2.4</v>
          </cell>
          <cell r="J3731">
            <v>2640</v>
          </cell>
          <cell r="K3731">
            <v>84</v>
          </cell>
          <cell r="L3731">
            <v>26</v>
          </cell>
          <cell r="M3731">
            <v>0.6</v>
          </cell>
          <cell r="N3731">
            <v>12.256852608000001</v>
          </cell>
          <cell r="O3731">
            <v>176.4986775552</v>
          </cell>
        </row>
        <row r="3732">
          <cell r="A3732" t="str">
            <v>Y1-0707B</v>
          </cell>
          <cell r="B3732" t="str">
            <v>28gg, 30D, SJ, Orizio</v>
          </cell>
          <cell r="C3732" t="str">
            <v>28</v>
          </cell>
          <cell r="D3732" t="str">
            <v>40</v>
          </cell>
          <cell r="E3732" t="str">
            <v>Ne</v>
          </cell>
          <cell r="F3732">
            <v>40</v>
          </cell>
          <cell r="G3732" t="str">
            <v>1/40Ne RS Dyed Supima cotton/Modal (60/40) (WHITE 092 - Y3643)</v>
          </cell>
          <cell r="H3732">
            <v>50</v>
          </cell>
          <cell r="I3732">
            <v>2.4</v>
          </cell>
          <cell r="J3732">
            <v>2640</v>
          </cell>
          <cell r="K3732">
            <v>84</v>
          </cell>
          <cell r="L3732">
            <v>26</v>
          </cell>
          <cell r="M3732">
            <v>0.6</v>
          </cell>
          <cell r="N3732">
            <v>12.256852608000001</v>
          </cell>
          <cell r="O3732">
            <v>176.4986775552</v>
          </cell>
        </row>
        <row r="3733">
          <cell r="A3733" t="str">
            <v>Y1-0707B</v>
          </cell>
          <cell r="B3733" t="str">
            <v>28gg, 30D, SJ, Orizio</v>
          </cell>
          <cell r="C3733" t="str">
            <v>28</v>
          </cell>
          <cell r="D3733" t="str">
            <v>40</v>
          </cell>
          <cell r="E3733" t="str">
            <v>Ne</v>
          </cell>
          <cell r="F3733">
            <v>40</v>
          </cell>
          <cell r="G3733" t="str">
            <v>1/40Ne RS Dyed Supima cotton/Modal (60/40) (WHITE 092 - Y3643)</v>
          </cell>
          <cell r="H3733">
            <v>50</v>
          </cell>
          <cell r="I3733">
            <v>2.4</v>
          </cell>
          <cell r="J3733">
            <v>2640</v>
          </cell>
          <cell r="K3733">
            <v>84</v>
          </cell>
          <cell r="L3733">
            <v>26</v>
          </cell>
          <cell r="M3733">
            <v>0.6</v>
          </cell>
          <cell r="N3733">
            <v>12.256852608000001</v>
          </cell>
          <cell r="O3733">
            <v>176.4986775552</v>
          </cell>
        </row>
        <row r="3734">
          <cell r="A3734" t="str">
            <v>Y1-0707C</v>
          </cell>
          <cell r="B3734" t="str">
            <v>28gg, 30D, SJ, Orizio</v>
          </cell>
          <cell r="C3734" t="str">
            <v>28</v>
          </cell>
          <cell r="D3734" t="str">
            <v>40</v>
          </cell>
          <cell r="E3734" t="str">
            <v>Ne</v>
          </cell>
          <cell r="F3734">
            <v>40</v>
          </cell>
          <cell r="G3734" t="str">
            <v>1/40Ne RS Dyed Supima cotton/Modal (60/40) (MAJESTIC SAPPHIRE- Y3644)</v>
          </cell>
          <cell r="H3734">
            <v>50</v>
          </cell>
          <cell r="I3734">
            <v>2.4</v>
          </cell>
          <cell r="J3734">
            <v>2640</v>
          </cell>
          <cell r="K3734">
            <v>84</v>
          </cell>
          <cell r="L3734">
            <v>26</v>
          </cell>
          <cell r="M3734">
            <v>0.6</v>
          </cell>
          <cell r="N3734">
            <v>12.256852608000001</v>
          </cell>
          <cell r="O3734">
            <v>176.4986775552</v>
          </cell>
        </row>
        <row r="3735">
          <cell r="A3735" t="str">
            <v>Y1-0707C</v>
          </cell>
          <cell r="B3735" t="str">
            <v>28gg, 30D, SJ, Orizio</v>
          </cell>
          <cell r="C3735" t="str">
            <v>28</v>
          </cell>
          <cell r="D3735" t="str">
            <v>40</v>
          </cell>
          <cell r="E3735" t="str">
            <v>Ne</v>
          </cell>
          <cell r="F3735">
            <v>40</v>
          </cell>
          <cell r="G3735" t="str">
            <v>1/40Ne RS Dyed Supima cotton/Modal (60/40) (MAJESTIC SAPPHIRE- Y3644)</v>
          </cell>
          <cell r="H3735">
            <v>50</v>
          </cell>
          <cell r="I3735">
            <v>2.4</v>
          </cell>
          <cell r="J3735">
            <v>2640</v>
          </cell>
          <cell r="K3735">
            <v>84</v>
          </cell>
          <cell r="L3735">
            <v>26</v>
          </cell>
          <cell r="M3735">
            <v>0.6</v>
          </cell>
          <cell r="N3735">
            <v>12.256852608000001</v>
          </cell>
          <cell r="O3735">
            <v>176.4986775552</v>
          </cell>
        </row>
        <row r="3736">
          <cell r="A3736" t="str">
            <v>Y1-0723A</v>
          </cell>
          <cell r="B3736" t="str">
            <v>28gg, 30D, SJ, Orizio</v>
          </cell>
          <cell r="C3736" t="str">
            <v>28</v>
          </cell>
          <cell r="D3736" t="str">
            <v>30</v>
          </cell>
          <cell r="E3736" t="str">
            <v>Ne</v>
          </cell>
          <cell r="F3736">
            <v>30</v>
          </cell>
          <cell r="G3736" t="str">
            <v>1/30Ne RS Dyed Cotton (CLOUD DANCER - Y3698)</v>
          </cell>
          <cell r="H3736">
            <v>33</v>
          </cell>
          <cell r="I3736">
            <v>2.85</v>
          </cell>
          <cell r="J3736">
            <v>2640</v>
          </cell>
          <cell r="K3736">
            <v>90</v>
          </cell>
          <cell r="L3736">
            <v>26</v>
          </cell>
          <cell r="M3736">
            <v>0.6</v>
          </cell>
          <cell r="N3736">
            <v>20.792874960000002</v>
          </cell>
          <cell r="O3736">
            <v>299.417399424</v>
          </cell>
        </row>
        <row r="3737">
          <cell r="A3737" t="str">
            <v>Y1-0723A</v>
          </cell>
          <cell r="B3737" t="str">
            <v>28gg, 30D, SJ, Orizio</v>
          </cell>
          <cell r="C3737" t="str">
            <v>28</v>
          </cell>
          <cell r="D3737" t="str">
            <v>30</v>
          </cell>
          <cell r="E3737" t="str">
            <v>Ne</v>
          </cell>
          <cell r="F3737">
            <v>30</v>
          </cell>
          <cell r="G3737" t="str">
            <v>1/30Ne RS Dyed Cotton (CLOUD DANCER - Y3698)</v>
          </cell>
          <cell r="H3737">
            <v>33</v>
          </cell>
          <cell r="I3737">
            <v>2.85</v>
          </cell>
          <cell r="J3737">
            <v>2640</v>
          </cell>
          <cell r="K3737">
            <v>90</v>
          </cell>
          <cell r="L3737">
            <v>26</v>
          </cell>
          <cell r="M3737">
            <v>0.6</v>
          </cell>
          <cell r="N3737">
            <v>20.792874960000002</v>
          </cell>
          <cell r="O3737">
            <v>299.417399424</v>
          </cell>
        </row>
        <row r="3738">
          <cell r="A3738" t="str">
            <v>Y1-0723B</v>
          </cell>
          <cell r="B3738" t="str">
            <v>28gg, 30D, SJ, Orizio</v>
          </cell>
          <cell r="C3738" t="str">
            <v>28</v>
          </cell>
          <cell r="D3738" t="str">
            <v>30</v>
          </cell>
          <cell r="E3738" t="str">
            <v>Ne</v>
          </cell>
          <cell r="F3738">
            <v>30</v>
          </cell>
          <cell r="G3738" t="str">
            <v>1/30Ne RS Dyed Cotton (CLOUD DANCER - Y3698)</v>
          </cell>
          <cell r="H3738">
            <v>67</v>
          </cell>
          <cell r="I3738">
            <v>2.85</v>
          </cell>
          <cell r="J3738">
            <v>2640</v>
          </cell>
          <cell r="K3738">
            <v>90</v>
          </cell>
          <cell r="L3738">
            <v>26</v>
          </cell>
          <cell r="M3738">
            <v>0.6</v>
          </cell>
          <cell r="N3738">
            <v>20.792874960000002</v>
          </cell>
          <cell r="O3738">
            <v>299.417399424</v>
          </cell>
        </row>
        <row r="3739">
          <cell r="A3739" t="str">
            <v>Y1-0723B</v>
          </cell>
          <cell r="B3739" t="str">
            <v>28gg, 30D, SJ, Orizio</v>
          </cell>
          <cell r="C3739" t="str">
            <v>28</v>
          </cell>
          <cell r="D3739" t="str">
            <v>30</v>
          </cell>
          <cell r="E3739" t="str">
            <v>Ne</v>
          </cell>
          <cell r="F3739">
            <v>30</v>
          </cell>
          <cell r="G3739" t="str">
            <v>1/30Ne RS Dyed Cotton (CLOUD DANCER - Y3698)</v>
          </cell>
          <cell r="H3739">
            <v>67</v>
          </cell>
          <cell r="I3739">
            <v>2.85</v>
          </cell>
          <cell r="J3739">
            <v>2640</v>
          </cell>
          <cell r="K3739">
            <v>90</v>
          </cell>
          <cell r="L3739">
            <v>26</v>
          </cell>
          <cell r="M3739">
            <v>0.6</v>
          </cell>
          <cell r="N3739">
            <v>20.792874960000002</v>
          </cell>
          <cell r="O3739">
            <v>299.417399424</v>
          </cell>
        </row>
        <row r="3740">
          <cell r="A3740" t="str">
            <v>Y1-0724A</v>
          </cell>
          <cell r="B3740" t="str">
            <v>28gg, 30D, SJ, Orizio</v>
          </cell>
          <cell r="C3740" t="str">
            <v>28</v>
          </cell>
          <cell r="D3740" t="str">
            <v>30</v>
          </cell>
          <cell r="E3740" t="str">
            <v>Ne</v>
          </cell>
          <cell r="F3740">
            <v>30</v>
          </cell>
          <cell r="G3740" t="str">
            <v>1/30Ne RS Dyed Cotton (CLOUD DANCER - Y3699)</v>
          </cell>
          <cell r="H3740">
            <v>50</v>
          </cell>
          <cell r="I3740">
            <v>2.85</v>
          </cell>
          <cell r="J3740">
            <v>2640</v>
          </cell>
          <cell r="K3740">
            <v>90</v>
          </cell>
          <cell r="L3740">
            <v>26</v>
          </cell>
          <cell r="M3740">
            <v>0.6</v>
          </cell>
          <cell r="N3740">
            <v>20.792874960000002</v>
          </cell>
          <cell r="O3740">
            <v>299.417399424</v>
          </cell>
        </row>
        <row r="3741">
          <cell r="A3741" t="str">
            <v>Y1-0724A</v>
          </cell>
          <cell r="B3741" t="str">
            <v>28gg, 30D, SJ, Orizio</v>
          </cell>
          <cell r="C3741" t="str">
            <v>28</v>
          </cell>
          <cell r="D3741" t="str">
            <v>30</v>
          </cell>
          <cell r="E3741" t="str">
            <v>Ne</v>
          </cell>
          <cell r="F3741">
            <v>30</v>
          </cell>
          <cell r="G3741" t="str">
            <v>1/30Ne RS Dyed Cotton (CLOUD DANCER - Y3699)</v>
          </cell>
          <cell r="H3741">
            <v>50</v>
          </cell>
          <cell r="I3741">
            <v>2.85</v>
          </cell>
          <cell r="J3741">
            <v>2640</v>
          </cell>
          <cell r="K3741">
            <v>90</v>
          </cell>
          <cell r="L3741">
            <v>26</v>
          </cell>
          <cell r="M3741">
            <v>0.6</v>
          </cell>
          <cell r="N3741">
            <v>20.792874960000002</v>
          </cell>
          <cell r="O3741">
            <v>299.417399424</v>
          </cell>
        </row>
        <row r="3742">
          <cell r="A3742" t="str">
            <v>Y1-0732A</v>
          </cell>
          <cell r="B3742" t="str">
            <v>28gg, 30D, SJ, Santec</v>
          </cell>
          <cell r="C3742" t="str">
            <v>28</v>
          </cell>
          <cell r="D3742" t="str">
            <v>30</v>
          </cell>
          <cell r="E3742" t="str">
            <v>Ne</v>
          </cell>
          <cell r="F3742">
            <v>30</v>
          </cell>
          <cell r="G3742" t="str">
            <v>1/30Ne RS Dyed Cotton (LIGHT GREY - Y3786)</v>
          </cell>
          <cell r="H3742">
            <v>15</v>
          </cell>
          <cell r="I3742">
            <v>2.8</v>
          </cell>
          <cell r="J3742">
            <v>2640</v>
          </cell>
          <cell r="K3742">
            <v>78</v>
          </cell>
          <cell r="L3742">
            <v>26</v>
          </cell>
          <cell r="M3742">
            <v>0.6</v>
          </cell>
          <cell r="N3742">
            <v>17.704342656000001</v>
          </cell>
          <cell r="O3742">
            <v>254.94253424640004</v>
          </cell>
        </row>
        <row r="3743">
          <cell r="A3743" t="str">
            <v>Y1-0732A</v>
          </cell>
          <cell r="B3743" t="str">
            <v>28gg, 30D, SJ, Santec</v>
          </cell>
          <cell r="C3743" t="str">
            <v>28</v>
          </cell>
          <cell r="D3743" t="str">
            <v>30</v>
          </cell>
          <cell r="E3743" t="str">
            <v>Ne</v>
          </cell>
          <cell r="F3743">
            <v>30</v>
          </cell>
          <cell r="G3743" t="str">
            <v>1/30Ne RS Dyed Cotton (LIGHT GREY - Y3786)</v>
          </cell>
          <cell r="H3743">
            <v>15</v>
          </cell>
          <cell r="I3743">
            <v>2.8</v>
          </cell>
          <cell r="J3743">
            <v>2640</v>
          </cell>
          <cell r="K3743">
            <v>78</v>
          </cell>
          <cell r="L3743">
            <v>26</v>
          </cell>
          <cell r="M3743">
            <v>0.6</v>
          </cell>
          <cell r="N3743">
            <v>17.704342656000001</v>
          </cell>
          <cell r="O3743">
            <v>254.94253424640004</v>
          </cell>
        </row>
        <row r="3744">
          <cell r="A3744" t="str">
            <v>Y1-0732A</v>
          </cell>
          <cell r="B3744" t="str">
            <v>28gg, 30D, SJ, Santec</v>
          </cell>
          <cell r="C3744" t="str">
            <v>28</v>
          </cell>
          <cell r="D3744" t="str">
            <v>30</v>
          </cell>
          <cell r="E3744" t="str">
            <v>Ne</v>
          </cell>
          <cell r="F3744">
            <v>30</v>
          </cell>
          <cell r="G3744" t="str">
            <v>1/30Ne RS Dyed Cotton (LIGHT GREY - Y3786)</v>
          </cell>
          <cell r="H3744">
            <v>15</v>
          </cell>
          <cell r="I3744">
            <v>2.8</v>
          </cell>
          <cell r="J3744">
            <v>2640</v>
          </cell>
          <cell r="K3744">
            <v>78</v>
          </cell>
          <cell r="L3744">
            <v>26</v>
          </cell>
          <cell r="M3744">
            <v>0.6</v>
          </cell>
          <cell r="N3744">
            <v>17.704342656000001</v>
          </cell>
          <cell r="O3744">
            <v>254.94253424640004</v>
          </cell>
        </row>
        <row r="3745">
          <cell r="A3745" t="str">
            <v>Y1-0733A</v>
          </cell>
          <cell r="B3745" t="str">
            <v>28gg, 30D, SJ, Santec</v>
          </cell>
          <cell r="C3745" t="str">
            <v>28</v>
          </cell>
          <cell r="D3745" t="str">
            <v>30</v>
          </cell>
          <cell r="E3745" t="str">
            <v>Ne</v>
          </cell>
          <cell r="F3745">
            <v>30</v>
          </cell>
          <cell r="G3745" t="str">
            <v>1/30Ne RS Dyed (NAVY MSCI 44190C - Y3789)</v>
          </cell>
          <cell r="H3745">
            <v>67.5</v>
          </cell>
          <cell r="I3745">
            <v>2.8</v>
          </cell>
          <cell r="J3745">
            <v>2640</v>
          </cell>
          <cell r="K3745">
            <v>74</v>
          </cell>
          <cell r="L3745">
            <v>26</v>
          </cell>
          <cell r="M3745">
            <v>0.6</v>
          </cell>
          <cell r="N3745">
            <v>16.796427648000002</v>
          </cell>
          <cell r="O3745">
            <v>241.86855813120002</v>
          </cell>
        </row>
        <row r="3746">
          <cell r="A3746" t="str">
            <v>Y1-0733A</v>
          </cell>
          <cell r="B3746" t="str">
            <v>28gg, 30D, SJ, Santec</v>
          </cell>
          <cell r="C3746" t="str">
            <v>28</v>
          </cell>
          <cell r="D3746" t="str">
            <v>30</v>
          </cell>
          <cell r="E3746" t="str">
            <v>Ne</v>
          </cell>
          <cell r="F3746">
            <v>30</v>
          </cell>
          <cell r="G3746" t="str">
            <v>1/30Ne RS Dyed (NAVY MSCI 44190C - Y3789)</v>
          </cell>
          <cell r="H3746">
            <v>67.5</v>
          </cell>
          <cell r="I3746">
            <v>2.8</v>
          </cell>
          <cell r="J3746">
            <v>2640</v>
          </cell>
          <cell r="K3746">
            <v>74</v>
          </cell>
          <cell r="L3746">
            <v>26</v>
          </cell>
          <cell r="M3746">
            <v>0.6</v>
          </cell>
          <cell r="N3746">
            <v>16.796427648000002</v>
          </cell>
          <cell r="O3746">
            <v>241.86855813120002</v>
          </cell>
        </row>
        <row r="3747">
          <cell r="A3747" t="str">
            <v>Y1-0733A</v>
          </cell>
          <cell r="B3747" t="str">
            <v>28gg, 30D, SJ, Santec</v>
          </cell>
          <cell r="C3747" t="str">
            <v>28</v>
          </cell>
          <cell r="D3747" t="str">
            <v>30</v>
          </cell>
          <cell r="E3747" t="str">
            <v>Ne</v>
          </cell>
          <cell r="F3747">
            <v>30</v>
          </cell>
          <cell r="G3747" t="str">
            <v>1/30Ne RS Dyed (NAVY MSCI 44190C - Y3789)</v>
          </cell>
          <cell r="H3747">
            <v>67.5</v>
          </cell>
          <cell r="I3747">
            <v>2.8</v>
          </cell>
          <cell r="J3747">
            <v>2640</v>
          </cell>
          <cell r="K3747">
            <v>74</v>
          </cell>
          <cell r="L3747">
            <v>26</v>
          </cell>
          <cell r="M3747">
            <v>0.6</v>
          </cell>
          <cell r="N3747">
            <v>16.796427648000002</v>
          </cell>
          <cell r="O3747">
            <v>241.86855813120002</v>
          </cell>
        </row>
        <row r="3748">
          <cell r="A3748" t="str">
            <v>Y1-0734A</v>
          </cell>
          <cell r="B3748" t="str">
            <v>28gg, 30D, SJ, Santec</v>
          </cell>
          <cell r="C3748" t="str">
            <v>28</v>
          </cell>
          <cell r="D3748" t="str">
            <v>30</v>
          </cell>
          <cell r="E3748" t="str">
            <v>Ne</v>
          </cell>
          <cell r="F3748">
            <v>30</v>
          </cell>
          <cell r="G3748" t="str">
            <v>1/30Ne RS Dyed Cotton (NAVY MSCI 44190C - Y3790)</v>
          </cell>
          <cell r="H3748">
            <v>70</v>
          </cell>
          <cell r="I3748">
            <v>2.8</v>
          </cell>
          <cell r="J3748">
            <v>2640</v>
          </cell>
          <cell r="K3748">
            <v>88</v>
          </cell>
          <cell r="L3748">
            <v>26</v>
          </cell>
          <cell r="M3748">
            <v>0.6</v>
          </cell>
          <cell r="N3748">
            <v>19.974130175999999</v>
          </cell>
          <cell r="O3748">
            <v>287.62747453439999</v>
          </cell>
        </row>
        <row r="3749">
          <cell r="A3749" t="str">
            <v>Y1-0734A</v>
          </cell>
          <cell r="B3749" t="str">
            <v>28gg, 30D, SJ, Santec</v>
          </cell>
          <cell r="C3749" t="str">
            <v>28</v>
          </cell>
          <cell r="D3749" t="str">
            <v>30</v>
          </cell>
          <cell r="E3749" t="str">
            <v>Ne</v>
          </cell>
          <cell r="F3749">
            <v>30</v>
          </cell>
          <cell r="G3749" t="str">
            <v>1/30Ne RS Dyed Cotton (NAVY MSCI 44190C - Y3790)</v>
          </cell>
          <cell r="H3749">
            <v>70</v>
          </cell>
          <cell r="I3749">
            <v>2.8</v>
          </cell>
          <cell r="J3749">
            <v>2640</v>
          </cell>
          <cell r="K3749">
            <v>88</v>
          </cell>
          <cell r="L3749">
            <v>26</v>
          </cell>
          <cell r="M3749">
            <v>0.6</v>
          </cell>
          <cell r="N3749">
            <v>19.974130175999999</v>
          </cell>
          <cell r="O3749">
            <v>287.62747453439999</v>
          </cell>
        </row>
        <row r="3750">
          <cell r="A3750" t="str">
            <v>Y1-0734A</v>
          </cell>
          <cell r="B3750" t="str">
            <v>28gg, 30D, SJ, Santec</v>
          </cell>
          <cell r="C3750" t="str">
            <v>28</v>
          </cell>
          <cell r="D3750" t="str">
            <v>30</v>
          </cell>
          <cell r="E3750" t="str">
            <v>Ne</v>
          </cell>
          <cell r="F3750">
            <v>30</v>
          </cell>
          <cell r="G3750" t="str">
            <v>1/30Ne RS Dyed Cotton (NAVY MSCI 44190C - Y3790)</v>
          </cell>
          <cell r="H3750">
            <v>70</v>
          </cell>
          <cell r="I3750">
            <v>2.8</v>
          </cell>
          <cell r="J3750">
            <v>2640</v>
          </cell>
          <cell r="K3750">
            <v>88</v>
          </cell>
          <cell r="L3750">
            <v>26</v>
          </cell>
          <cell r="M3750">
            <v>0.6</v>
          </cell>
          <cell r="N3750">
            <v>19.974130175999999</v>
          </cell>
          <cell r="O3750">
            <v>287.62747453439999</v>
          </cell>
        </row>
        <row r="3751">
          <cell r="A3751" t="str">
            <v>Y1-0735A</v>
          </cell>
          <cell r="B3751" t="str">
            <v>28gg, 30D, SJ, Santec</v>
          </cell>
          <cell r="C3751" t="str">
            <v>28</v>
          </cell>
          <cell r="D3751" t="str">
            <v>30</v>
          </cell>
          <cell r="E3751" t="str">
            <v>Ne</v>
          </cell>
          <cell r="F3751">
            <v>30</v>
          </cell>
          <cell r="G3751" t="str">
            <v>1/30Ne RS Dyed Cotton (NAVY MSCI 44190C - Y3791)</v>
          </cell>
          <cell r="H3751">
            <v>62</v>
          </cell>
          <cell r="I3751">
            <v>2.8</v>
          </cell>
          <cell r="J3751">
            <v>2640</v>
          </cell>
          <cell r="K3751">
            <v>84</v>
          </cell>
          <cell r="L3751">
            <v>26</v>
          </cell>
          <cell r="M3751">
            <v>0.6</v>
          </cell>
          <cell r="N3751">
            <v>19.066215167999999</v>
          </cell>
          <cell r="O3751">
            <v>274.55349841919997</v>
          </cell>
        </row>
        <row r="3752">
          <cell r="A3752" t="str">
            <v>Y1-0735A</v>
          </cell>
          <cell r="B3752" t="str">
            <v>28gg, 30D, SJ, Santec</v>
          </cell>
          <cell r="C3752" t="str">
            <v>28</v>
          </cell>
          <cell r="D3752" t="str">
            <v>30</v>
          </cell>
          <cell r="E3752" t="str">
            <v>Ne</v>
          </cell>
          <cell r="F3752">
            <v>30</v>
          </cell>
          <cell r="G3752" t="str">
            <v>1/30Ne RS Dyed Cotton (NAVY MSCI 44190C - Y3791)</v>
          </cell>
          <cell r="H3752">
            <v>62</v>
          </cell>
          <cell r="I3752">
            <v>2.8</v>
          </cell>
          <cell r="J3752">
            <v>2640</v>
          </cell>
          <cell r="K3752">
            <v>84</v>
          </cell>
          <cell r="L3752">
            <v>26</v>
          </cell>
          <cell r="M3752">
            <v>0.6</v>
          </cell>
          <cell r="N3752">
            <v>19.066215167999999</v>
          </cell>
          <cell r="O3752">
            <v>274.55349841919997</v>
          </cell>
        </row>
        <row r="3753">
          <cell r="A3753" t="str">
            <v>Y1-0735A</v>
          </cell>
          <cell r="B3753" t="str">
            <v>28gg, 30D, SJ, Santec</v>
          </cell>
          <cell r="C3753" t="str">
            <v>28</v>
          </cell>
          <cell r="D3753" t="str">
            <v>30</v>
          </cell>
          <cell r="E3753" t="str">
            <v>Ne</v>
          </cell>
          <cell r="F3753">
            <v>30</v>
          </cell>
          <cell r="G3753" t="str">
            <v>1/30Ne RS Dyed Cotton (NAVY MSCI 44190C - Y3791)</v>
          </cell>
          <cell r="H3753">
            <v>62</v>
          </cell>
          <cell r="I3753">
            <v>2.8</v>
          </cell>
          <cell r="J3753">
            <v>2640</v>
          </cell>
          <cell r="K3753">
            <v>84</v>
          </cell>
          <cell r="L3753">
            <v>26</v>
          </cell>
          <cell r="M3753">
            <v>0.6</v>
          </cell>
          <cell r="N3753">
            <v>19.066215167999999</v>
          </cell>
          <cell r="O3753">
            <v>274.55349841919997</v>
          </cell>
        </row>
        <row r="3754">
          <cell r="A3754" t="str">
            <v>Y1-0743A</v>
          </cell>
          <cell r="B3754" t="str">
            <v>24gg, 30D, SJ, Auto Stripe , PUILUNG KSCS6</v>
          </cell>
          <cell r="C3754" t="str">
            <v>24</v>
          </cell>
          <cell r="D3754" t="str">
            <v>30</v>
          </cell>
          <cell r="E3754" t="str">
            <v>Ne</v>
          </cell>
          <cell r="F3754">
            <v>30</v>
          </cell>
          <cell r="G3754" t="str">
            <v>1/30Ne RS Dyed Cotton/Promodal 60/40 (DARING CORAL 39S - Y3936)</v>
          </cell>
          <cell r="H3754">
            <v>36</v>
          </cell>
          <cell r="I3754">
            <v>3.05</v>
          </cell>
          <cell r="J3754">
            <v>2256</v>
          </cell>
          <cell r="K3754">
            <v>42</v>
          </cell>
          <cell r="L3754">
            <v>15</v>
          </cell>
          <cell r="M3754">
            <v>0.5</v>
          </cell>
          <cell r="N3754">
            <v>5.1195216239999999</v>
          </cell>
          <cell r="O3754">
            <v>61.434259487999995</v>
          </cell>
        </row>
        <row r="3755">
          <cell r="A3755" t="str">
            <v>Y1-0743A</v>
          </cell>
          <cell r="B3755" t="str">
            <v>24gg, 30D, SJ, Auto Stripe , PUILUNG KSCS6</v>
          </cell>
          <cell r="C3755" t="str">
            <v>24</v>
          </cell>
          <cell r="D3755" t="str">
            <v>30</v>
          </cell>
          <cell r="E3755" t="str">
            <v>Ne</v>
          </cell>
          <cell r="F3755">
            <v>30</v>
          </cell>
          <cell r="G3755" t="str">
            <v>1/30Ne RS Dyed Cotton/Promodal 60/40 (DARING CORAL 39S - Y3936)</v>
          </cell>
          <cell r="H3755">
            <v>36</v>
          </cell>
          <cell r="I3755">
            <v>3.05</v>
          </cell>
          <cell r="J3755">
            <v>2256</v>
          </cell>
          <cell r="K3755">
            <v>42</v>
          </cell>
          <cell r="L3755">
            <v>15</v>
          </cell>
          <cell r="M3755">
            <v>0.5</v>
          </cell>
          <cell r="N3755">
            <v>5.1195216239999999</v>
          </cell>
          <cell r="O3755">
            <v>61.434259487999995</v>
          </cell>
        </row>
        <row r="3756">
          <cell r="A3756" t="str">
            <v>Y1-0745A</v>
          </cell>
          <cell r="B3756" t="str">
            <v>28gg, 30D, SJ, Orizio</v>
          </cell>
          <cell r="C3756" t="str">
            <v>28</v>
          </cell>
          <cell r="D3756" t="str">
            <v>30</v>
          </cell>
          <cell r="E3756" t="str">
            <v>Ne</v>
          </cell>
          <cell r="F3756">
            <v>30</v>
          </cell>
          <cell r="G3756" t="str">
            <v>1/30Ne RS Dyed Cotton (AIR FORCE BLUE - Y2907)</v>
          </cell>
          <cell r="H3756">
            <v>12.5</v>
          </cell>
          <cell r="I3756">
            <v>2.8</v>
          </cell>
          <cell r="J3756">
            <v>2640</v>
          </cell>
          <cell r="K3756">
            <v>72</v>
          </cell>
          <cell r="L3756">
            <v>26</v>
          </cell>
          <cell r="M3756">
            <v>0.6</v>
          </cell>
          <cell r="N3756">
            <v>16.342470144</v>
          </cell>
          <cell r="O3756">
            <v>235.33157007360001</v>
          </cell>
        </row>
        <row r="3757">
          <cell r="A3757" t="str">
            <v>Y1-0745A</v>
          </cell>
          <cell r="B3757" t="str">
            <v>28gg, 30D, SJ, Orizio</v>
          </cell>
          <cell r="C3757" t="str">
            <v>28</v>
          </cell>
          <cell r="D3757" t="str">
            <v>30</v>
          </cell>
          <cell r="E3757" t="str">
            <v>Ne</v>
          </cell>
          <cell r="F3757">
            <v>30</v>
          </cell>
          <cell r="G3757" t="str">
            <v>1/30Ne RS Dyed Cotton (AIR FORCE BLUE - Y2907)</v>
          </cell>
          <cell r="H3757">
            <v>12.5</v>
          </cell>
          <cell r="I3757">
            <v>2.8</v>
          </cell>
          <cell r="J3757">
            <v>2640</v>
          </cell>
          <cell r="K3757">
            <v>72</v>
          </cell>
          <cell r="L3757">
            <v>26</v>
          </cell>
          <cell r="M3757">
            <v>0.6</v>
          </cell>
          <cell r="N3757">
            <v>16.342470144</v>
          </cell>
          <cell r="O3757">
            <v>235.33157007360001</v>
          </cell>
        </row>
        <row r="3758">
          <cell r="A3758" t="str">
            <v>Y1-0745A</v>
          </cell>
          <cell r="B3758" t="str">
            <v>28gg, 30D, SJ, Orizio</v>
          </cell>
          <cell r="C3758" t="str">
            <v>28</v>
          </cell>
          <cell r="D3758" t="str">
            <v>30</v>
          </cell>
          <cell r="E3758" t="str">
            <v>Ne</v>
          </cell>
          <cell r="F3758">
            <v>30</v>
          </cell>
          <cell r="G3758" t="str">
            <v>1/30Ne RS Dyed Cotton (AIR FORCE BLUE - Y2907)</v>
          </cell>
          <cell r="H3758">
            <v>12.5</v>
          </cell>
          <cell r="I3758">
            <v>2.8</v>
          </cell>
          <cell r="J3758">
            <v>2640</v>
          </cell>
          <cell r="K3758">
            <v>72</v>
          </cell>
          <cell r="L3758">
            <v>26</v>
          </cell>
          <cell r="M3758">
            <v>0.6</v>
          </cell>
          <cell r="N3758">
            <v>16.342470144</v>
          </cell>
          <cell r="O3758">
            <v>235.33157007360001</v>
          </cell>
        </row>
        <row r="3759">
          <cell r="A3759" t="str">
            <v>Y1-0745A</v>
          </cell>
          <cell r="B3759" t="str">
            <v>28gg, 30D, SJ, Orizio</v>
          </cell>
          <cell r="C3759" t="str">
            <v>28</v>
          </cell>
          <cell r="D3759" t="str">
            <v>30</v>
          </cell>
          <cell r="E3759" t="str">
            <v>Ne</v>
          </cell>
          <cell r="F3759">
            <v>30</v>
          </cell>
          <cell r="G3759" t="str">
            <v>1/30Ne RS Dyed Cotton (AIR FORCE BLUE - Y2907)</v>
          </cell>
          <cell r="H3759">
            <v>12.5</v>
          </cell>
          <cell r="I3759">
            <v>2.8</v>
          </cell>
          <cell r="J3759">
            <v>2640</v>
          </cell>
          <cell r="K3759">
            <v>72</v>
          </cell>
          <cell r="L3759">
            <v>26</v>
          </cell>
          <cell r="M3759">
            <v>0.6</v>
          </cell>
          <cell r="N3759">
            <v>16.342470144</v>
          </cell>
          <cell r="O3759">
            <v>235.33157007360001</v>
          </cell>
        </row>
        <row r="3760">
          <cell r="A3760" t="str">
            <v>Y1-0745A</v>
          </cell>
          <cell r="B3760" t="str">
            <v>28gg, 30D, SJ, Orizio</v>
          </cell>
          <cell r="C3760" t="str">
            <v>28</v>
          </cell>
          <cell r="D3760" t="str">
            <v>30</v>
          </cell>
          <cell r="E3760" t="str">
            <v>Ne</v>
          </cell>
          <cell r="F3760">
            <v>30</v>
          </cell>
          <cell r="G3760" t="str">
            <v>1/30Ne RS Dyed Cotton (AIR FORCE BLUE - Y2907)</v>
          </cell>
          <cell r="H3760">
            <v>12.5</v>
          </cell>
          <cell r="I3760">
            <v>2.8</v>
          </cell>
          <cell r="J3760">
            <v>2640</v>
          </cell>
          <cell r="K3760">
            <v>72</v>
          </cell>
          <cell r="L3760">
            <v>26</v>
          </cell>
          <cell r="M3760">
            <v>0.6</v>
          </cell>
          <cell r="N3760">
            <v>16.342470144</v>
          </cell>
          <cell r="O3760">
            <v>235.33157007360001</v>
          </cell>
        </row>
        <row r="3761">
          <cell r="A3761" t="str">
            <v>Y1-0745B</v>
          </cell>
          <cell r="B3761" t="str">
            <v>28gg, 30D, SJ, Orizio</v>
          </cell>
          <cell r="C3761" t="str">
            <v>28</v>
          </cell>
          <cell r="D3761" t="str">
            <v>30</v>
          </cell>
          <cell r="E3761" t="str">
            <v>Ne</v>
          </cell>
          <cell r="F3761">
            <v>30</v>
          </cell>
          <cell r="G3761" t="str">
            <v>1/30Ne RS Dyed Cotton (CHARTREUSE - Y3858)</v>
          </cell>
          <cell r="H3761">
            <v>12.5</v>
          </cell>
          <cell r="I3761">
            <v>2.8</v>
          </cell>
          <cell r="J3761">
            <v>2640</v>
          </cell>
          <cell r="K3761">
            <v>72</v>
          </cell>
          <cell r="L3761">
            <v>26</v>
          </cell>
          <cell r="M3761">
            <v>0.6</v>
          </cell>
          <cell r="N3761">
            <v>16.342470144</v>
          </cell>
          <cell r="O3761">
            <v>235.33157007360001</v>
          </cell>
        </row>
        <row r="3762">
          <cell r="A3762" t="str">
            <v>Y1-0745B</v>
          </cell>
          <cell r="B3762" t="str">
            <v>28gg, 30D, SJ, Orizio</v>
          </cell>
          <cell r="C3762" t="str">
            <v>28</v>
          </cell>
          <cell r="D3762" t="str">
            <v>30</v>
          </cell>
          <cell r="E3762" t="str">
            <v>Ne</v>
          </cell>
          <cell r="F3762">
            <v>30</v>
          </cell>
          <cell r="G3762" t="str">
            <v>1/30Ne RS Dyed Cotton (CHARTREUSE - Y3858)</v>
          </cell>
          <cell r="H3762">
            <v>12.5</v>
          </cell>
          <cell r="I3762">
            <v>2.8</v>
          </cell>
          <cell r="J3762">
            <v>2640</v>
          </cell>
          <cell r="K3762">
            <v>72</v>
          </cell>
          <cell r="L3762">
            <v>26</v>
          </cell>
          <cell r="M3762">
            <v>0.6</v>
          </cell>
          <cell r="N3762">
            <v>16.342470144</v>
          </cell>
          <cell r="O3762">
            <v>235.33157007360001</v>
          </cell>
        </row>
        <row r="3763">
          <cell r="A3763" t="str">
            <v>Y1-0745B</v>
          </cell>
          <cell r="B3763" t="str">
            <v>28gg, 30D, SJ, Orizio</v>
          </cell>
          <cell r="C3763" t="str">
            <v>28</v>
          </cell>
          <cell r="D3763" t="str">
            <v>30</v>
          </cell>
          <cell r="E3763" t="str">
            <v>Ne</v>
          </cell>
          <cell r="F3763">
            <v>30</v>
          </cell>
          <cell r="G3763" t="str">
            <v>1/30Ne RS Dyed Cotton (CHARTREUSE - Y3858)</v>
          </cell>
          <cell r="H3763">
            <v>12.5</v>
          </cell>
          <cell r="I3763">
            <v>2.8</v>
          </cell>
          <cell r="J3763">
            <v>2640</v>
          </cell>
          <cell r="K3763">
            <v>72</v>
          </cell>
          <cell r="L3763">
            <v>26</v>
          </cell>
          <cell r="M3763">
            <v>0.6</v>
          </cell>
          <cell r="N3763">
            <v>16.342470144</v>
          </cell>
          <cell r="O3763">
            <v>235.33157007360001</v>
          </cell>
        </row>
        <row r="3764">
          <cell r="A3764" t="str">
            <v>Y1-0745B</v>
          </cell>
          <cell r="B3764" t="str">
            <v>28gg, 30D, SJ, Orizio</v>
          </cell>
          <cell r="C3764" t="str">
            <v>28</v>
          </cell>
          <cell r="D3764" t="str">
            <v>30</v>
          </cell>
          <cell r="E3764" t="str">
            <v>Ne</v>
          </cell>
          <cell r="F3764">
            <v>30</v>
          </cell>
          <cell r="G3764" t="str">
            <v>1/30Ne RS Dyed Cotton (CHARTREUSE - Y3858)</v>
          </cell>
          <cell r="H3764">
            <v>12.5</v>
          </cell>
          <cell r="I3764">
            <v>2.8</v>
          </cell>
          <cell r="J3764">
            <v>2640</v>
          </cell>
          <cell r="K3764">
            <v>72</v>
          </cell>
          <cell r="L3764">
            <v>26</v>
          </cell>
          <cell r="M3764">
            <v>0.6</v>
          </cell>
          <cell r="N3764">
            <v>16.342470144</v>
          </cell>
          <cell r="O3764">
            <v>235.33157007360001</v>
          </cell>
        </row>
        <row r="3765">
          <cell r="A3765" t="str">
            <v>Y1-0745B</v>
          </cell>
          <cell r="B3765" t="str">
            <v>28gg, 30D, SJ, Orizio</v>
          </cell>
          <cell r="C3765" t="str">
            <v>28</v>
          </cell>
          <cell r="D3765" t="str">
            <v>30</v>
          </cell>
          <cell r="E3765" t="str">
            <v>Ne</v>
          </cell>
          <cell r="F3765">
            <v>30</v>
          </cell>
          <cell r="G3765" t="str">
            <v>1/30Ne RS Dyed Cotton (CHARTREUSE - Y3858)</v>
          </cell>
          <cell r="H3765">
            <v>12.5</v>
          </cell>
          <cell r="I3765">
            <v>2.8</v>
          </cell>
          <cell r="J3765">
            <v>2640</v>
          </cell>
          <cell r="K3765">
            <v>72</v>
          </cell>
          <cell r="L3765">
            <v>26</v>
          </cell>
          <cell r="M3765">
            <v>0.6</v>
          </cell>
          <cell r="N3765">
            <v>16.342470144</v>
          </cell>
          <cell r="O3765">
            <v>235.33157007360001</v>
          </cell>
        </row>
        <row r="3766">
          <cell r="A3766" t="str">
            <v>Y1-0748A</v>
          </cell>
          <cell r="B3766" t="str">
            <v>28gg, 30D, SJ, Orizio</v>
          </cell>
          <cell r="C3766" t="str">
            <v>28</v>
          </cell>
          <cell r="D3766" t="str">
            <v>30</v>
          </cell>
          <cell r="E3766" t="str">
            <v>Ne</v>
          </cell>
          <cell r="F3766">
            <v>30</v>
          </cell>
          <cell r="G3766" t="str">
            <v>1/30Ne RS Dyed Cotton (WHITE DK9 - Y3814)</v>
          </cell>
          <cell r="H3766">
            <v>50</v>
          </cell>
          <cell r="I3766">
            <v>2.85</v>
          </cell>
          <cell r="J3766">
            <v>2640</v>
          </cell>
          <cell r="K3766">
            <v>88</v>
          </cell>
          <cell r="L3766">
            <v>26</v>
          </cell>
          <cell r="M3766">
            <v>0.6</v>
          </cell>
          <cell r="N3766">
            <v>20.330811072000003</v>
          </cell>
          <cell r="O3766">
            <v>292.76367943680003</v>
          </cell>
        </row>
        <row r="3767">
          <cell r="A3767" t="str">
            <v>Y1-0748A</v>
          </cell>
          <cell r="B3767" t="str">
            <v>28gg, 30D, SJ, Orizio</v>
          </cell>
          <cell r="C3767" t="str">
            <v>28</v>
          </cell>
          <cell r="D3767" t="str">
            <v>30</v>
          </cell>
          <cell r="E3767" t="str">
            <v>Ne</v>
          </cell>
          <cell r="F3767">
            <v>30</v>
          </cell>
          <cell r="G3767" t="str">
            <v>1/30Ne RS Dyed Cotton (WHITE DK9 - Y3814)</v>
          </cell>
          <cell r="H3767">
            <v>50</v>
          </cell>
          <cell r="I3767">
            <v>2.85</v>
          </cell>
          <cell r="J3767">
            <v>2640</v>
          </cell>
          <cell r="K3767">
            <v>88</v>
          </cell>
          <cell r="L3767">
            <v>26</v>
          </cell>
          <cell r="M3767">
            <v>0.6</v>
          </cell>
          <cell r="N3767">
            <v>20.330811072000003</v>
          </cell>
          <cell r="O3767">
            <v>292.76367943680003</v>
          </cell>
        </row>
        <row r="3768">
          <cell r="A3768" t="str">
            <v>Y1-0748B</v>
          </cell>
          <cell r="B3768" t="str">
            <v>28gg, 30D, SJ, Orizio</v>
          </cell>
          <cell r="C3768" t="str">
            <v>28</v>
          </cell>
          <cell r="D3768" t="str">
            <v>30</v>
          </cell>
          <cell r="E3768" t="str">
            <v>Ne</v>
          </cell>
          <cell r="F3768">
            <v>30</v>
          </cell>
          <cell r="G3768" t="str">
            <v>1/30Ne RS Dyed Cotton (WHITE DK9 - Y3814)</v>
          </cell>
          <cell r="H3768">
            <v>50</v>
          </cell>
          <cell r="I3768">
            <v>2.85</v>
          </cell>
          <cell r="J3768">
            <v>2640</v>
          </cell>
          <cell r="K3768">
            <v>88</v>
          </cell>
          <cell r="L3768">
            <v>26</v>
          </cell>
          <cell r="M3768">
            <v>0.6</v>
          </cell>
          <cell r="N3768">
            <v>20.330811072000003</v>
          </cell>
          <cell r="O3768">
            <v>292.76367943680003</v>
          </cell>
        </row>
        <row r="3769">
          <cell r="A3769" t="str">
            <v>Y1-0748B</v>
          </cell>
          <cell r="B3769" t="str">
            <v>28gg, 30D, SJ, Orizio</v>
          </cell>
          <cell r="C3769" t="str">
            <v>28</v>
          </cell>
          <cell r="D3769" t="str">
            <v>30</v>
          </cell>
          <cell r="E3769" t="str">
            <v>Ne</v>
          </cell>
          <cell r="F3769">
            <v>30</v>
          </cell>
          <cell r="G3769" t="str">
            <v>1/30Ne RS Dyed Cotton (WHITE DK9 - Y3814)</v>
          </cell>
          <cell r="H3769">
            <v>50</v>
          </cell>
          <cell r="I3769">
            <v>2.85</v>
          </cell>
          <cell r="J3769">
            <v>2640</v>
          </cell>
          <cell r="K3769">
            <v>88</v>
          </cell>
          <cell r="L3769">
            <v>26</v>
          </cell>
          <cell r="M3769">
            <v>0.6</v>
          </cell>
          <cell r="N3769">
            <v>20.330811072000003</v>
          </cell>
          <cell r="O3769">
            <v>292.76367943680003</v>
          </cell>
        </row>
        <row r="3770">
          <cell r="A3770" t="str">
            <v>Y1-0748C</v>
          </cell>
          <cell r="B3770" t="str">
            <v>28gg, 30D, SJ, Orizio</v>
          </cell>
          <cell r="C3770" t="str">
            <v>28</v>
          </cell>
          <cell r="D3770" t="str">
            <v>30</v>
          </cell>
          <cell r="E3770" t="str">
            <v>Ne</v>
          </cell>
          <cell r="F3770">
            <v>30</v>
          </cell>
          <cell r="G3770" t="str">
            <v>1/30Ne RS Dyed Cotton (WHITE DK9 - Y3814)</v>
          </cell>
          <cell r="H3770">
            <v>50</v>
          </cell>
          <cell r="I3770">
            <v>2.85</v>
          </cell>
          <cell r="J3770">
            <v>2640</v>
          </cell>
          <cell r="K3770">
            <v>88</v>
          </cell>
          <cell r="L3770">
            <v>26</v>
          </cell>
          <cell r="M3770">
            <v>0.6</v>
          </cell>
          <cell r="N3770">
            <v>20.330811072000003</v>
          </cell>
          <cell r="O3770">
            <v>292.76367943680003</v>
          </cell>
        </row>
        <row r="3771">
          <cell r="A3771" t="str">
            <v>Y1-0748C</v>
          </cell>
          <cell r="B3771" t="str">
            <v>28gg, 30D, SJ, Orizio</v>
          </cell>
          <cell r="C3771" t="str">
            <v>28</v>
          </cell>
          <cell r="D3771" t="str">
            <v>30</v>
          </cell>
          <cell r="E3771" t="str">
            <v>Ne</v>
          </cell>
          <cell r="F3771">
            <v>30</v>
          </cell>
          <cell r="G3771" t="str">
            <v>1/30Ne RS Dyed Cotton (WHITE DK9 - Y3814)</v>
          </cell>
          <cell r="H3771">
            <v>50</v>
          </cell>
          <cell r="I3771">
            <v>2.85</v>
          </cell>
          <cell r="J3771">
            <v>2640</v>
          </cell>
          <cell r="K3771">
            <v>88</v>
          </cell>
          <cell r="L3771">
            <v>26</v>
          </cell>
          <cell r="M3771">
            <v>0.6</v>
          </cell>
          <cell r="N3771">
            <v>20.330811072000003</v>
          </cell>
          <cell r="O3771">
            <v>292.76367943680003</v>
          </cell>
        </row>
        <row r="3772">
          <cell r="A3772" t="str">
            <v>Y1-0752A</v>
          </cell>
          <cell r="B3772" t="str">
            <v>28gg, 30D, SJ, Orizio</v>
          </cell>
          <cell r="C3772" t="str">
            <v>28</v>
          </cell>
          <cell r="D3772" t="str">
            <v>26</v>
          </cell>
          <cell r="E3772" t="str">
            <v>Ne</v>
          </cell>
          <cell r="F3772">
            <v>26</v>
          </cell>
          <cell r="G3772" t="str">
            <v>1/26Ne RS Dyed cotton (PINK 18 1755 TCX - Y3826)</v>
          </cell>
          <cell r="H3772">
            <v>50</v>
          </cell>
          <cell r="I3772">
            <v>2.8</v>
          </cell>
          <cell r="J3772">
            <v>2640</v>
          </cell>
          <cell r="K3772">
            <v>90</v>
          </cell>
          <cell r="L3772">
            <v>26</v>
          </cell>
          <cell r="M3772">
            <v>0.6</v>
          </cell>
          <cell r="N3772">
            <v>23.5708704</v>
          </cell>
          <cell r="O3772">
            <v>339.42053376000001</v>
          </cell>
        </row>
        <row r="3773">
          <cell r="A3773" t="str">
            <v>Y1-0752A</v>
          </cell>
          <cell r="B3773" t="str">
            <v>28gg, 30D, SJ, Orizio</v>
          </cell>
          <cell r="C3773" t="str">
            <v>28</v>
          </cell>
          <cell r="D3773" t="str">
            <v>26</v>
          </cell>
          <cell r="E3773" t="str">
            <v>Ne</v>
          </cell>
          <cell r="F3773">
            <v>26</v>
          </cell>
          <cell r="G3773" t="str">
            <v>1/26Ne RS Dyed cotton (PINK 18 1755 TCX - Y3826)</v>
          </cell>
          <cell r="H3773">
            <v>50</v>
          </cell>
          <cell r="I3773">
            <v>2.8</v>
          </cell>
          <cell r="J3773">
            <v>2640</v>
          </cell>
          <cell r="K3773">
            <v>90</v>
          </cell>
          <cell r="L3773">
            <v>26</v>
          </cell>
          <cell r="M3773">
            <v>0.6</v>
          </cell>
          <cell r="N3773">
            <v>23.5708704</v>
          </cell>
          <cell r="O3773">
            <v>339.42053376000001</v>
          </cell>
        </row>
        <row r="3774">
          <cell r="A3774" t="str">
            <v>Y1-0754A</v>
          </cell>
          <cell r="B3774" t="str">
            <v>28gg, 30D, SJ, Orizio</v>
          </cell>
          <cell r="C3774" t="str">
            <v>28</v>
          </cell>
          <cell r="D3774" t="str">
            <v>30</v>
          </cell>
          <cell r="E3774" t="str">
            <v>Ne</v>
          </cell>
          <cell r="F3774">
            <v>30</v>
          </cell>
          <cell r="G3774" t="str">
            <v>1/30Ne RS Dyed Cotton (SILVER MOON 3EK- Y3830)</v>
          </cell>
          <cell r="H3774">
            <v>54</v>
          </cell>
          <cell r="I3774">
            <v>2.85</v>
          </cell>
          <cell r="J3774">
            <v>2640</v>
          </cell>
          <cell r="K3774">
            <v>85</v>
          </cell>
          <cell r="L3774">
            <v>26</v>
          </cell>
          <cell r="M3774">
            <v>0.6</v>
          </cell>
          <cell r="N3774">
            <v>19.637715240000002</v>
          </cell>
          <cell r="O3774">
            <v>282.78309945600006</v>
          </cell>
        </row>
        <row r="3775">
          <cell r="A3775" t="str">
            <v>Y1-0754A</v>
          </cell>
          <cell r="B3775" t="str">
            <v>28gg, 30D, SJ, Orizio</v>
          </cell>
          <cell r="C3775" t="str">
            <v>28</v>
          </cell>
          <cell r="D3775" t="str">
            <v>30</v>
          </cell>
          <cell r="E3775" t="str">
            <v>Ne</v>
          </cell>
          <cell r="F3775">
            <v>30</v>
          </cell>
          <cell r="G3775" t="str">
            <v>1/30Ne RS Dyed Cotton (SILVER MOON 3EK- Y3830)</v>
          </cell>
          <cell r="H3775">
            <v>54</v>
          </cell>
          <cell r="I3775">
            <v>2.85</v>
          </cell>
          <cell r="J3775">
            <v>2640</v>
          </cell>
          <cell r="K3775">
            <v>85</v>
          </cell>
          <cell r="L3775">
            <v>26</v>
          </cell>
          <cell r="M3775">
            <v>0.6</v>
          </cell>
          <cell r="N3775">
            <v>19.637715240000002</v>
          </cell>
          <cell r="O3775">
            <v>282.78309945600006</v>
          </cell>
        </row>
        <row r="3776">
          <cell r="A3776" t="str">
            <v>Y1-0754B</v>
          </cell>
          <cell r="B3776" t="str">
            <v>28gg, 30D, SJ, Orizio</v>
          </cell>
          <cell r="C3776" t="str">
            <v>28</v>
          </cell>
          <cell r="D3776" t="str">
            <v>30</v>
          </cell>
          <cell r="E3776" t="str">
            <v>Ne</v>
          </cell>
          <cell r="F3776">
            <v>30</v>
          </cell>
          <cell r="G3776" t="str">
            <v>1/30Ne RS Dyed Cotton (VS WHITE DK9 - Y3834)</v>
          </cell>
          <cell r="H3776">
            <v>54</v>
          </cell>
          <cell r="I3776">
            <v>2.85</v>
          </cell>
          <cell r="J3776">
            <v>2640</v>
          </cell>
          <cell r="K3776">
            <v>85</v>
          </cell>
          <cell r="L3776">
            <v>26</v>
          </cell>
          <cell r="M3776">
            <v>0.6</v>
          </cell>
          <cell r="N3776">
            <v>19.637715240000002</v>
          </cell>
          <cell r="O3776">
            <v>282.78309945600006</v>
          </cell>
        </row>
        <row r="3777">
          <cell r="A3777" t="str">
            <v>Y1-0754B</v>
          </cell>
          <cell r="B3777" t="str">
            <v>28gg, 30D, SJ, Orizio</v>
          </cell>
          <cell r="C3777" t="str">
            <v>28</v>
          </cell>
          <cell r="D3777" t="str">
            <v>30</v>
          </cell>
          <cell r="E3777" t="str">
            <v>Ne</v>
          </cell>
          <cell r="F3777">
            <v>30</v>
          </cell>
          <cell r="G3777" t="str">
            <v>1/30Ne RS Dyed Cotton (VS WHITE DK9 - Y3834)</v>
          </cell>
          <cell r="H3777">
            <v>54</v>
          </cell>
          <cell r="I3777">
            <v>2.85</v>
          </cell>
          <cell r="J3777">
            <v>2640</v>
          </cell>
          <cell r="K3777">
            <v>85</v>
          </cell>
          <cell r="L3777">
            <v>26</v>
          </cell>
          <cell r="M3777">
            <v>0.6</v>
          </cell>
          <cell r="N3777">
            <v>19.637715240000002</v>
          </cell>
          <cell r="O3777">
            <v>282.78309945600006</v>
          </cell>
        </row>
        <row r="3778">
          <cell r="A3778" t="str">
            <v>Y1-0754C</v>
          </cell>
          <cell r="B3778" t="str">
            <v>28gg, 30D, SJ, Orizio</v>
          </cell>
          <cell r="C3778" t="str">
            <v>28</v>
          </cell>
          <cell r="D3778" t="str">
            <v>30</v>
          </cell>
          <cell r="E3778" t="str">
            <v>Ne</v>
          </cell>
          <cell r="F3778">
            <v>30</v>
          </cell>
          <cell r="G3778" t="str">
            <v>1/30Ne RS Dyed Cotton (VS WHITE DK9 - Y3834)</v>
          </cell>
          <cell r="H3778">
            <v>54</v>
          </cell>
          <cell r="I3778">
            <v>2.85</v>
          </cell>
          <cell r="J3778">
            <v>2640</v>
          </cell>
          <cell r="K3778">
            <v>85</v>
          </cell>
          <cell r="L3778">
            <v>26</v>
          </cell>
          <cell r="M3778">
            <v>0.6</v>
          </cell>
          <cell r="N3778">
            <v>19.637715240000002</v>
          </cell>
          <cell r="O3778">
            <v>282.78309945600006</v>
          </cell>
        </row>
        <row r="3779">
          <cell r="A3779" t="str">
            <v>Y1-0754C</v>
          </cell>
          <cell r="B3779" t="str">
            <v>28gg, 30D, SJ, Orizio</v>
          </cell>
          <cell r="C3779" t="str">
            <v>28</v>
          </cell>
          <cell r="D3779" t="str">
            <v>30</v>
          </cell>
          <cell r="E3779" t="str">
            <v>Ne</v>
          </cell>
          <cell r="F3779">
            <v>30</v>
          </cell>
          <cell r="G3779" t="str">
            <v>1/30Ne RS Dyed Cotton (VS WHITE DK9 - Y3834)</v>
          </cell>
          <cell r="H3779">
            <v>54</v>
          </cell>
          <cell r="I3779">
            <v>2.85</v>
          </cell>
          <cell r="J3779">
            <v>2640</v>
          </cell>
          <cell r="K3779">
            <v>85</v>
          </cell>
          <cell r="L3779">
            <v>26</v>
          </cell>
          <cell r="M3779">
            <v>0.6</v>
          </cell>
          <cell r="N3779">
            <v>19.637715240000002</v>
          </cell>
          <cell r="O3779">
            <v>282.78309945600006</v>
          </cell>
        </row>
        <row r="3780">
          <cell r="A3780" t="str">
            <v>Y1-0754D</v>
          </cell>
          <cell r="B3780" t="str">
            <v>28gg, 30D, SJ, Orizio</v>
          </cell>
          <cell r="C3780" t="str">
            <v>28</v>
          </cell>
          <cell r="D3780" t="str">
            <v>30</v>
          </cell>
          <cell r="E3780" t="str">
            <v>Ne</v>
          </cell>
          <cell r="F3780">
            <v>30</v>
          </cell>
          <cell r="G3780" t="str">
            <v>1/30Ne RS Dyed Cotton (VS WHITE DK9 - Y3834)</v>
          </cell>
          <cell r="H3780">
            <v>54</v>
          </cell>
          <cell r="I3780">
            <v>2.85</v>
          </cell>
          <cell r="J3780">
            <v>2640</v>
          </cell>
          <cell r="K3780">
            <v>85</v>
          </cell>
          <cell r="L3780">
            <v>26</v>
          </cell>
          <cell r="M3780">
            <v>0.6</v>
          </cell>
          <cell r="N3780">
            <v>19.637715240000002</v>
          </cell>
          <cell r="O3780">
            <v>282.78309945600006</v>
          </cell>
        </row>
        <row r="3781">
          <cell r="A3781" t="str">
            <v>Y1-0754D</v>
          </cell>
          <cell r="B3781" t="str">
            <v>28gg, 30D, SJ, Orizio</v>
          </cell>
          <cell r="C3781" t="str">
            <v>28</v>
          </cell>
          <cell r="D3781" t="str">
            <v>30</v>
          </cell>
          <cell r="E3781" t="str">
            <v>Ne</v>
          </cell>
          <cell r="F3781">
            <v>30</v>
          </cell>
          <cell r="G3781" t="str">
            <v>1/30Ne RS Dyed Cotton (VS WHITE DK9 - Y3834)</v>
          </cell>
          <cell r="H3781">
            <v>54</v>
          </cell>
          <cell r="I3781">
            <v>2.85</v>
          </cell>
          <cell r="J3781">
            <v>2640</v>
          </cell>
          <cell r="K3781">
            <v>85</v>
          </cell>
          <cell r="L3781">
            <v>26</v>
          </cell>
          <cell r="M3781">
            <v>0.6</v>
          </cell>
          <cell r="N3781">
            <v>19.637715240000002</v>
          </cell>
          <cell r="O3781">
            <v>282.78309945600006</v>
          </cell>
        </row>
        <row r="3782">
          <cell r="A3782" t="str">
            <v>Y1-0754E</v>
          </cell>
          <cell r="B3782" t="str">
            <v>28gg, 30D, SJ, Orizio</v>
          </cell>
          <cell r="C3782" t="str">
            <v>28</v>
          </cell>
          <cell r="D3782" t="str">
            <v>30</v>
          </cell>
          <cell r="E3782" t="str">
            <v>Ne</v>
          </cell>
          <cell r="F3782">
            <v>30</v>
          </cell>
          <cell r="G3782" t="str">
            <v>1/30Ne RS Dyed Cotton (SILVER MOON 3EK- Y3830)</v>
          </cell>
          <cell r="H3782">
            <v>54</v>
          </cell>
          <cell r="I3782">
            <v>2.85</v>
          </cell>
          <cell r="J3782">
            <v>2640</v>
          </cell>
          <cell r="K3782">
            <v>85</v>
          </cell>
          <cell r="L3782">
            <v>26</v>
          </cell>
          <cell r="M3782">
            <v>0.6</v>
          </cell>
          <cell r="N3782">
            <v>19.637715240000002</v>
          </cell>
          <cell r="O3782">
            <v>282.78309945600006</v>
          </cell>
        </row>
        <row r="3783">
          <cell r="A3783" t="str">
            <v>Y1-0754E</v>
          </cell>
          <cell r="B3783" t="str">
            <v>28gg, 30D, SJ, Orizio</v>
          </cell>
          <cell r="C3783" t="str">
            <v>28</v>
          </cell>
          <cell r="D3783" t="str">
            <v>30</v>
          </cell>
          <cell r="E3783" t="str">
            <v>Ne</v>
          </cell>
          <cell r="F3783">
            <v>30</v>
          </cell>
          <cell r="G3783" t="str">
            <v>1/30Ne RS Dyed Cotton (SILVER MOON 3EK- Y3830)</v>
          </cell>
          <cell r="H3783">
            <v>54</v>
          </cell>
          <cell r="I3783">
            <v>2.85</v>
          </cell>
          <cell r="J3783">
            <v>2640</v>
          </cell>
          <cell r="K3783">
            <v>85</v>
          </cell>
          <cell r="L3783">
            <v>26</v>
          </cell>
          <cell r="M3783">
            <v>0.6</v>
          </cell>
          <cell r="N3783">
            <v>19.637715240000002</v>
          </cell>
          <cell r="O3783">
            <v>282.78309945600006</v>
          </cell>
        </row>
        <row r="3784">
          <cell r="A3784" t="str">
            <v>Y1-0769A</v>
          </cell>
          <cell r="B3784" t="str">
            <v>28gg, 30D, SJ, Orizio</v>
          </cell>
          <cell r="C3784" t="str">
            <v>28</v>
          </cell>
          <cell r="D3784" t="str">
            <v>40</v>
          </cell>
          <cell r="E3784" t="str">
            <v>Ne</v>
          </cell>
          <cell r="F3784">
            <v>40</v>
          </cell>
          <cell r="G3784" t="str">
            <v>1/40Ne RS Dyed Cotton (ORANGE - Y3903)</v>
          </cell>
          <cell r="H3784">
            <v>40</v>
          </cell>
          <cell r="I3784">
            <v>2.4</v>
          </cell>
          <cell r="J3784">
            <v>2640</v>
          </cell>
          <cell r="K3784">
            <v>52</v>
          </cell>
          <cell r="L3784">
            <v>26</v>
          </cell>
          <cell r="M3784">
            <v>0.6</v>
          </cell>
          <cell r="N3784">
            <v>7.5875754239999997</v>
          </cell>
          <cell r="O3784">
            <v>109.2610861056</v>
          </cell>
        </row>
        <row r="3785">
          <cell r="A3785" t="str">
            <v>Y1-0769A</v>
          </cell>
          <cell r="B3785" t="str">
            <v>28gg, 30D, SJ, Orizio</v>
          </cell>
          <cell r="C3785" t="str">
            <v>28</v>
          </cell>
          <cell r="D3785" t="str">
            <v>40</v>
          </cell>
          <cell r="E3785" t="str">
            <v>Ne</v>
          </cell>
          <cell r="F3785">
            <v>40</v>
          </cell>
          <cell r="G3785" t="str">
            <v>1/40Ne RS Dyed Cotton (ORANGE - Y3903)</v>
          </cell>
          <cell r="H3785">
            <v>40</v>
          </cell>
          <cell r="I3785">
            <v>2.4</v>
          </cell>
          <cell r="J3785">
            <v>2640</v>
          </cell>
          <cell r="K3785">
            <v>52</v>
          </cell>
          <cell r="L3785">
            <v>26</v>
          </cell>
          <cell r="M3785">
            <v>0.6</v>
          </cell>
          <cell r="N3785">
            <v>7.5875754239999997</v>
          </cell>
          <cell r="O3785">
            <v>109.2610861056</v>
          </cell>
        </row>
        <row r="3786">
          <cell r="A3786" t="str">
            <v>Y1-0769B</v>
          </cell>
          <cell r="B3786" t="str">
            <v>28gg, 30D, SJ, Orizio</v>
          </cell>
          <cell r="C3786" t="str">
            <v>28</v>
          </cell>
          <cell r="D3786" t="str">
            <v>40</v>
          </cell>
          <cell r="E3786" t="str">
            <v>Ne</v>
          </cell>
          <cell r="F3786">
            <v>40</v>
          </cell>
          <cell r="G3786" t="str">
            <v>1/40Ne RS Dyed Cotton (BLUE - Y3901)</v>
          </cell>
          <cell r="H3786">
            <v>40</v>
          </cell>
          <cell r="I3786">
            <v>2.4</v>
          </cell>
          <cell r="J3786">
            <v>2640</v>
          </cell>
          <cell r="K3786">
            <v>52</v>
          </cell>
          <cell r="L3786">
            <v>26</v>
          </cell>
          <cell r="M3786">
            <v>0.6</v>
          </cell>
          <cell r="N3786">
            <v>7.5875754239999997</v>
          </cell>
          <cell r="O3786">
            <v>109.2610861056</v>
          </cell>
        </row>
        <row r="3787">
          <cell r="A3787" t="str">
            <v>Y1-0769B</v>
          </cell>
          <cell r="B3787" t="str">
            <v>28gg, 30D, SJ, Orizio</v>
          </cell>
          <cell r="C3787" t="str">
            <v>28</v>
          </cell>
          <cell r="D3787" t="str">
            <v>40</v>
          </cell>
          <cell r="E3787" t="str">
            <v>Ne</v>
          </cell>
          <cell r="F3787">
            <v>40</v>
          </cell>
          <cell r="G3787" t="str">
            <v>1/40Ne RS Dyed Cotton (BLUE - Y3901)</v>
          </cell>
          <cell r="H3787">
            <v>40</v>
          </cell>
          <cell r="I3787">
            <v>2.4</v>
          </cell>
          <cell r="J3787">
            <v>2640</v>
          </cell>
          <cell r="K3787">
            <v>52</v>
          </cell>
          <cell r="L3787">
            <v>26</v>
          </cell>
          <cell r="M3787">
            <v>0.6</v>
          </cell>
          <cell r="N3787">
            <v>7.5875754239999997</v>
          </cell>
          <cell r="O3787">
            <v>109.2610861056</v>
          </cell>
        </row>
        <row r="3788">
          <cell r="A3788" t="str">
            <v>Y1-0772A</v>
          </cell>
          <cell r="B3788" t="str">
            <v>24gg, 30D, SJ, Santec</v>
          </cell>
          <cell r="C3788" t="str">
            <v>24</v>
          </cell>
          <cell r="D3788" t="str">
            <v>30</v>
          </cell>
          <cell r="E3788" t="str">
            <v>Ne</v>
          </cell>
          <cell r="F3788">
            <v>30</v>
          </cell>
          <cell r="G3788" t="str">
            <v>1/30Ne RS Dyed Cotton/Promodal 60/40 (WHITE DK9- Y3906)</v>
          </cell>
          <cell r="H3788">
            <v>50</v>
          </cell>
          <cell r="I3788">
            <v>3.05</v>
          </cell>
          <cell r="J3788">
            <v>2220</v>
          </cell>
          <cell r="K3788">
            <v>80</v>
          </cell>
          <cell r="L3788">
            <v>26</v>
          </cell>
          <cell r="M3788">
            <v>0.6</v>
          </cell>
          <cell r="N3788">
            <v>16.632826080000001</v>
          </cell>
          <cell r="O3788">
            <v>239.512695552</v>
          </cell>
        </row>
        <row r="3789">
          <cell r="A3789" t="str">
            <v>Y1-0772A</v>
          </cell>
          <cell r="B3789" t="str">
            <v>24gg, 30D, SJ, Santec</v>
          </cell>
          <cell r="C3789" t="str">
            <v>24</v>
          </cell>
          <cell r="D3789" t="str">
            <v>30</v>
          </cell>
          <cell r="E3789" t="str">
            <v>Ne</v>
          </cell>
          <cell r="F3789">
            <v>30</v>
          </cell>
          <cell r="G3789" t="str">
            <v>1/30Ne RS Dyed Cotton/Promodal 60/40 (WHITE DK9- Y3906)</v>
          </cell>
          <cell r="H3789">
            <v>50</v>
          </cell>
          <cell r="I3789">
            <v>3.05</v>
          </cell>
          <cell r="J3789">
            <v>2220</v>
          </cell>
          <cell r="K3789">
            <v>80</v>
          </cell>
          <cell r="L3789">
            <v>26</v>
          </cell>
          <cell r="M3789">
            <v>0.6</v>
          </cell>
          <cell r="N3789">
            <v>16.632826080000001</v>
          </cell>
          <cell r="O3789">
            <v>239.512695552</v>
          </cell>
        </row>
        <row r="3790">
          <cell r="A3790" t="str">
            <v>Y1-0772B</v>
          </cell>
          <cell r="B3790" t="str">
            <v>24gg, 30D, SJ, Santec</v>
          </cell>
          <cell r="C3790" t="str">
            <v>24</v>
          </cell>
          <cell r="D3790" t="str">
            <v>30</v>
          </cell>
          <cell r="E3790" t="str">
            <v>Ne</v>
          </cell>
          <cell r="F3790">
            <v>30</v>
          </cell>
          <cell r="G3790" t="str">
            <v>1/30Ne RS Dyed Cotton/Promodal 60/40 (WHITE DK9- Y3906)</v>
          </cell>
          <cell r="H3790">
            <v>50</v>
          </cell>
          <cell r="I3790">
            <v>3.05</v>
          </cell>
          <cell r="J3790">
            <v>2220</v>
          </cell>
          <cell r="K3790">
            <v>80</v>
          </cell>
          <cell r="L3790">
            <v>26</v>
          </cell>
          <cell r="M3790">
            <v>0.6</v>
          </cell>
          <cell r="N3790">
            <v>16.632826080000001</v>
          </cell>
          <cell r="O3790">
            <v>239.512695552</v>
          </cell>
        </row>
        <row r="3791">
          <cell r="A3791" t="str">
            <v>Y1-0772B</v>
          </cell>
          <cell r="B3791" t="str">
            <v>24gg, 30D, SJ, Santec</v>
          </cell>
          <cell r="C3791" t="str">
            <v>24</v>
          </cell>
          <cell r="D3791" t="str">
            <v>30</v>
          </cell>
          <cell r="E3791" t="str">
            <v>Ne</v>
          </cell>
          <cell r="F3791">
            <v>30</v>
          </cell>
          <cell r="G3791" t="str">
            <v>1/30Ne RS Dyed Cotton/Promodal 60/40 (WHITE DK9- Y3906)</v>
          </cell>
          <cell r="H3791">
            <v>50</v>
          </cell>
          <cell r="I3791">
            <v>3.05</v>
          </cell>
          <cell r="J3791">
            <v>2220</v>
          </cell>
          <cell r="K3791">
            <v>80</v>
          </cell>
          <cell r="L3791">
            <v>26</v>
          </cell>
          <cell r="M3791">
            <v>0.6</v>
          </cell>
          <cell r="N3791">
            <v>16.632826080000001</v>
          </cell>
          <cell r="O3791">
            <v>239.512695552</v>
          </cell>
        </row>
        <row r="3792">
          <cell r="A3792" t="str">
            <v>Y1-0772C</v>
          </cell>
          <cell r="B3792" t="str">
            <v>24gg, 30D, SJ, Santec</v>
          </cell>
          <cell r="C3792" t="str">
            <v>24</v>
          </cell>
          <cell r="D3792" t="str">
            <v>30</v>
          </cell>
          <cell r="E3792" t="str">
            <v>Ne</v>
          </cell>
          <cell r="F3792">
            <v>30</v>
          </cell>
          <cell r="G3792" t="str">
            <v>1/30Ne RS Dyed Cotton/Promodal 60/40 (WHITE DK9- Y3906)</v>
          </cell>
          <cell r="H3792">
            <v>50</v>
          </cell>
          <cell r="I3792">
            <v>3.05</v>
          </cell>
          <cell r="J3792">
            <v>2220</v>
          </cell>
          <cell r="K3792">
            <v>80</v>
          </cell>
          <cell r="L3792">
            <v>26</v>
          </cell>
          <cell r="M3792">
            <v>0.6</v>
          </cell>
          <cell r="N3792">
            <v>16.632826080000001</v>
          </cell>
          <cell r="O3792">
            <v>239.512695552</v>
          </cell>
        </row>
        <row r="3793">
          <cell r="A3793" t="str">
            <v>Y1-0772C</v>
          </cell>
          <cell r="B3793" t="str">
            <v>24gg, 30D, SJ, Santec</v>
          </cell>
          <cell r="C3793" t="str">
            <v>24</v>
          </cell>
          <cell r="D3793" t="str">
            <v>30</v>
          </cell>
          <cell r="E3793" t="str">
            <v>Ne</v>
          </cell>
          <cell r="F3793">
            <v>30</v>
          </cell>
          <cell r="G3793" t="str">
            <v>1/30Ne RS Dyed Cotton/Promodal 60/40 (WHITE DK9- Y3906)</v>
          </cell>
          <cell r="H3793">
            <v>50</v>
          </cell>
          <cell r="I3793">
            <v>3.05</v>
          </cell>
          <cell r="J3793">
            <v>2220</v>
          </cell>
          <cell r="K3793">
            <v>80</v>
          </cell>
          <cell r="L3793">
            <v>26</v>
          </cell>
          <cell r="M3793">
            <v>0.6</v>
          </cell>
          <cell r="N3793">
            <v>16.632826080000001</v>
          </cell>
          <cell r="O3793">
            <v>239.512695552</v>
          </cell>
        </row>
        <row r="3794">
          <cell r="A3794" t="str">
            <v>Y1-0772D</v>
          </cell>
          <cell r="B3794" t="str">
            <v>24gg, 30D, SJ, Santec</v>
          </cell>
          <cell r="C3794" t="str">
            <v>24</v>
          </cell>
          <cell r="D3794" t="str">
            <v>30</v>
          </cell>
          <cell r="E3794" t="str">
            <v>Ne</v>
          </cell>
          <cell r="F3794">
            <v>30</v>
          </cell>
          <cell r="G3794" t="str">
            <v>1/30Ne RS Dyed Cotton/Promodal 60/40 (WHITE DK9- Y3906)</v>
          </cell>
          <cell r="H3794">
            <v>50</v>
          </cell>
          <cell r="I3794">
            <v>3.05</v>
          </cell>
          <cell r="J3794">
            <v>2220</v>
          </cell>
          <cell r="K3794">
            <v>80</v>
          </cell>
          <cell r="L3794">
            <v>26</v>
          </cell>
          <cell r="M3794">
            <v>0.6</v>
          </cell>
          <cell r="N3794">
            <v>16.632826080000001</v>
          </cell>
          <cell r="O3794">
            <v>239.512695552</v>
          </cell>
        </row>
        <row r="3795">
          <cell r="A3795" t="str">
            <v>Y1-0772D</v>
          </cell>
          <cell r="B3795" t="str">
            <v>24gg, 30D, SJ, Santec</v>
          </cell>
          <cell r="C3795" t="str">
            <v>24</v>
          </cell>
          <cell r="D3795" t="str">
            <v>30</v>
          </cell>
          <cell r="E3795" t="str">
            <v>Ne</v>
          </cell>
          <cell r="F3795">
            <v>30</v>
          </cell>
          <cell r="G3795" t="str">
            <v>1/30Ne RS Dyed Cotton/Promodal 60/40 (WHITE DK9- Y3906)</v>
          </cell>
          <cell r="H3795">
            <v>50</v>
          </cell>
          <cell r="I3795">
            <v>3.05</v>
          </cell>
          <cell r="J3795">
            <v>2220</v>
          </cell>
          <cell r="K3795">
            <v>80</v>
          </cell>
          <cell r="L3795">
            <v>26</v>
          </cell>
          <cell r="M3795">
            <v>0.6</v>
          </cell>
          <cell r="N3795">
            <v>16.632826080000001</v>
          </cell>
          <cell r="O3795">
            <v>239.512695552</v>
          </cell>
        </row>
        <row r="3796">
          <cell r="A3796" t="str">
            <v>Y1-0772E</v>
          </cell>
          <cell r="B3796" t="str">
            <v>24gg, 30D, SJ, Santec</v>
          </cell>
          <cell r="C3796" t="str">
            <v>24</v>
          </cell>
          <cell r="D3796" t="str">
            <v>30</v>
          </cell>
          <cell r="E3796" t="str">
            <v>Ne</v>
          </cell>
          <cell r="F3796">
            <v>30</v>
          </cell>
          <cell r="G3796" t="str">
            <v>1/30Ne RS Dyed Cotton/Promodal 60/40 (WHITE DK9- Y3906)</v>
          </cell>
          <cell r="H3796">
            <v>50</v>
          </cell>
          <cell r="I3796">
            <v>3.05</v>
          </cell>
          <cell r="J3796">
            <v>2220</v>
          </cell>
          <cell r="K3796">
            <v>80</v>
          </cell>
          <cell r="L3796">
            <v>26</v>
          </cell>
          <cell r="M3796">
            <v>0.6</v>
          </cell>
          <cell r="N3796">
            <v>16.632826080000001</v>
          </cell>
          <cell r="O3796">
            <v>239.512695552</v>
          </cell>
        </row>
        <row r="3797">
          <cell r="A3797" t="str">
            <v>Y1-0772E</v>
          </cell>
          <cell r="B3797" t="str">
            <v>24gg, 30D, SJ, Santec</v>
          </cell>
          <cell r="C3797" t="str">
            <v>24</v>
          </cell>
          <cell r="D3797" t="str">
            <v>30</v>
          </cell>
          <cell r="E3797" t="str">
            <v>Ne</v>
          </cell>
          <cell r="F3797">
            <v>30</v>
          </cell>
          <cell r="G3797" t="str">
            <v>1/30Ne RS Dyed Cotton/Promodal 60/40 (WHITE DK9- Y3906)</v>
          </cell>
          <cell r="H3797">
            <v>50</v>
          </cell>
          <cell r="I3797">
            <v>3.05</v>
          </cell>
          <cell r="J3797">
            <v>2220</v>
          </cell>
          <cell r="K3797">
            <v>80</v>
          </cell>
          <cell r="L3797">
            <v>26</v>
          </cell>
          <cell r="M3797">
            <v>0.6</v>
          </cell>
          <cell r="N3797">
            <v>16.632826080000001</v>
          </cell>
          <cell r="O3797">
            <v>239.512695552</v>
          </cell>
        </row>
        <row r="3798">
          <cell r="A3798" t="str">
            <v>Y1-0773A</v>
          </cell>
          <cell r="B3798" t="str">
            <v>24gg, 30D, SJ, Santec</v>
          </cell>
          <cell r="C3798" t="str">
            <v>24</v>
          </cell>
          <cell r="D3798" t="str">
            <v>30</v>
          </cell>
          <cell r="E3798" t="str">
            <v>Ne</v>
          </cell>
          <cell r="F3798">
            <v>30</v>
          </cell>
          <cell r="G3798" t="str">
            <v>1/30Ne RS Dyed Cotton/Promodal 60/40 (BLACK - Y3911)</v>
          </cell>
          <cell r="H3798">
            <v>50</v>
          </cell>
          <cell r="I3798">
            <v>3.05</v>
          </cell>
          <cell r="J3798">
            <v>2220</v>
          </cell>
          <cell r="K3798">
            <v>80</v>
          </cell>
          <cell r="L3798">
            <v>26</v>
          </cell>
          <cell r="M3798">
            <v>0.6</v>
          </cell>
          <cell r="N3798">
            <v>16.632826080000001</v>
          </cell>
          <cell r="O3798">
            <v>239.512695552</v>
          </cell>
        </row>
        <row r="3799">
          <cell r="A3799" t="str">
            <v>Y1-0773A</v>
          </cell>
          <cell r="B3799" t="str">
            <v>24gg, 30D, SJ, Santec</v>
          </cell>
          <cell r="C3799" t="str">
            <v>24</v>
          </cell>
          <cell r="D3799" t="str">
            <v>30</v>
          </cell>
          <cell r="E3799" t="str">
            <v>Ne</v>
          </cell>
          <cell r="F3799">
            <v>30</v>
          </cell>
          <cell r="G3799" t="str">
            <v>1/30Ne RS Dyed Cotton/Promodal 60/40 (BLACK - Y3911)</v>
          </cell>
          <cell r="H3799">
            <v>50</v>
          </cell>
          <cell r="I3799">
            <v>3.05</v>
          </cell>
          <cell r="J3799">
            <v>2220</v>
          </cell>
          <cell r="K3799">
            <v>80</v>
          </cell>
          <cell r="L3799">
            <v>26</v>
          </cell>
          <cell r="M3799">
            <v>0.6</v>
          </cell>
          <cell r="N3799">
            <v>16.632826080000001</v>
          </cell>
          <cell r="O3799">
            <v>239.512695552</v>
          </cell>
        </row>
        <row r="3800">
          <cell r="A3800" t="str">
            <v>Y1-0773B</v>
          </cell>
          <cell r="B3800" t="str">
            <v>24gg, 30D, SJ, Santec</v>
          </cell>
          <cell r="C3800" t="str">
            <v>24</v>
          </cell>
          <cell r="D3800" t="str">
            <v>30</v>
          </cell>
          <cell r="E3800" t="str">
            <v>Ne</v>
          </cell>
          <cell r="F3800">
            <v>30</v>
          </cell>
          <cell r="G3800" t="str">
            <v>1/30Ne RS Dyed Cotton/Promodal 60/40 (SUNN/SIDE/YELL - Y3937)</v>
          </cell>
          <cell r="H3800">
            <v>50</v>
          </cell>
          <cell r="I3800">
            <v>3.05</v>
          </cell>
          <cell r="J3800">
            <v>2220</v>
          </cell>
          <cell r="K3800">
            <v>80</v>
          </cell>
          <cell r="L3800">
            <v>26</v>
          </cell>
          <cell r="M3800">
            <v>0.6</v>
          </cell>
          <cell r="N3800">
            <v>16.632826080000001</v>
          </cell>
          <cell r="O3800">
            <v>239.512695552</v>
          </cell>
        </row>
        <row r="3801">
          <cell r="A3801" t="str">
            <v>Y1-0773B</v>
          </cell>
          <cell r="B3801" t="str">
            <v>24gg, 30D, SJ, Santec</v>
          </cell>
          <cell r="C3801" t="str">
            <v>24</v>
          </cell>
          <cell r="D3801" t="str">
            <v>30</v>
          </cell>
          <cell r="E3801" t="str">
            <v>Ne</v>
          </cell>
          <cell r="F3801">
            <v>30</v>
          </cell>
          <cell r="G3801" t="str">
            <v>1/30Ne RS Dyed Cotton/Promodal 60/40 (SUNN/SIDE/YELL - Y3937)</v>
          </cell>
          <cell r="H3801">
            <v>50</v>
          </cell>
          <cell r="I3801">
            <v>3.05</v>
          </cell>
          <cell r="J3801">
            <v>2220</v>
          </cell>
          <cell r="K3801">
            <v>80</v>
          </cell>
          <cell r="L3801">
            <v>26</v>
          </cell>
          <cell r="M3801">
            <v>0.6</v>
          </cell>
          <cell r="N3801">
            <v>16.632826080000001</v>
          </cell>
          <cell r="O3801">
            <v>239.512695552</v>
          </cell>
        </row>
        <row r="3802">
          <cell r="A3802" t="str">
            <v>Y1-0773D</v>
          </cell>
          <cell r="B3802" t="str">
            <v>24gg, 30D, SJ, Santec</v>
          </cell>
          <cell r="C3802" t="str">
            <v>24</v>
          </cell>
          <cell r="D3802" t="str">
            <v>30</v>
          </cell>
          <cell r="E3802" t="str">
            <v>Ne</v>
          </cell>
          <cell r="F3802">
            <v>30</v>
          </cell>
          <cell r="G3802" t="str">
            <v>1/30Ne RS Dyed Cotton/Promodal 60/40 (WHITE DK9 - Y3913)</v>
          </cell>
          <cell r="H3802">
            <v>50</v>
          </cell>
          <cell r="I3802">
            <v>3.05</v>
          </cell>
          <cell r="J3802">
            <v>2220</v>
          </cell>
          <cell r="K3802">
            <v>80</v>
          </cell>
          <cell r="L3802">
            <v>26</v>
          </cell>
          <cell r="M3802">
            <v>0.6</v>
          </cell>
          <cell r="N3802">
            <v>16.632826080000001</v>
          </cell>
          <cell r="O3802">
            <v>239.512695552</v>
          </cell>
        </row>
        <row r="3803">
          <cell r="A3803" t="str">
            <v>Y1-0773D</v>
          </cell>
          <cell r="B3803" t="str">
            <v>24gg, 30D, SJ, Santec</v>
          </cell>
          <cell r="C3803" t="str">
            <v>24</v>
          </cell>
          <cell r="D3803" t="str">
            <v>30</v>
          </cell>
          <cell r="E3803" t="str">
            <v>Ne</v>
          </cell>
          <cell r="F3803">
            <v>30</v>
          </cell>
          <cell r="G3803" t="str">
            <v>1/30Ne RS Dyed Cotton/Promodal 60/40 (WHITE DK9 - Y3913)</v>
          </cell>
          <cell r="H3803">
            <v>50</v>
          </cell>
          <cell r="I3803">
            <v>3.05</v>
          </cell>
          <cell r="J3803">
            <v>2220</v>
          </cell>
          <cell r="K3803">
            <v>80</v>
          </cell>
          <cell r="L3803">
            <v>26</v>
          </cell>
          <cell r="M3803">
            <v>0.6</v>
          </cell>
          <cell r="N3803">
            <v>16.632826080000001</v>
          </cell>
          <cell r="O3803">
            <v>239.512695552</v>
          </cell>
        </row>
        <row r="3804">
          <cell r="A3804" t="str">
            <v>Y1-0773E</v>
          </cell>
          <cell r="B3804" t="str">
            <v>24gg, 30D, SJ, Santec</v>
          </cell>
          <cell r="C3804" t="str">
            <v>24</v>
          </cell>
          <cell r="D3804" t="str">
            <v>30</v>
          </cell>
          <cell r="E3804" t="str">
            <v>Ne</v>
          </cell>
          <cell r="F3804">
            <v>30</v>
          </cell>
          <cell r="G3804" t="str">
            <v>1/30Ne RS Dyed Cotton/Promodal 60/40 (WHITE DK9 - Y3913)</v>
          </cell>
          <cell r="H3804">
            <v>50</v>
          </cell>
          <cell r="I3804">
            <v>3.05</v>
          </cell>
          <cell r="J3804">
            <v>2220</v>
          </cell>
          <cell r="K3804">
            <v>80</v>
          </cell>
          <cell r="L3804">
            <v>26</v>
          </cell>
          <cell r="M3804">
            <v>0.6</v>
          </cell>
          <cell r="N3804">
            <v>16.632826080000001</v>
          </cell>
          <cell r="O3804">
            <v>239.512695552</v>
          </cell>
        </row>
        <row r="3805">
          <cell r="A3805" t="str">
            <v>Y1-0773E</v>
          </cell>
          <cell r="B3805" t="str">
            <v>24gg, 30D, SJ, Santec</v>
          </cell>
          <cell r="C3805" t="str">
            <v>24</v>
          </cell>
          <cell r="D3805" t="str">
            <v>30</v>
          </cell>
          <cell r="E3805" t="str">
            <v>Ne</v>
          </cell>
          <cell r="F3805">
            <v>30</v>
          </cell>
          <cell r="G3805" t="str">
            <v>1/30Ne RS Dyed Cotton/Promodal 60/40 (WHITE DK9 - Y3913)</v>
          </cell>
          <cell r="H3805">
            <v>50</v>
          </cell>
          <cell r="I3805">
            <v>3.05</v>
          </cell>
          <cell r="J3805">
            <v>2220</v>
          </cell>
          <cell r="K3805">
            <v>80</v>
          </cell>
          <cell r="L3805">
            <v>26</v>
          </cell>
          <cell r="M3805">
            <v>0.6</v>
          </cell>
          <cell r="N3805">
            <v>16.632826080000001</v>
          </cell>
          <cell r="O3805">
            <v>239.512695552</v>
          </cell>
        </row>
        <row r="3806">
          <cell r="A3806" t="str">
            <v>Y1-0773F</v>
          </cell>
          <cell r="B3806" t="str">
            <v>24gg, 30D, SJ, Santec</v>
          </cell>
          <cell r="C3806" t="str">
            <v>24</v>
          </cell>
          <cell r="D3806" t="str">
            <v>30</v>
          </cell>
          <cell r="E3806" t="str">
            <v>Ne</v>
          </cell>
          <cell r="F3806">
            <v>30</v>
          </cell>
          <cell r="G3806" t="str">
            <v>1/30Ne RS Dyed Cotton/Promodal 60/40 (PINK THRILL - Y3915)</v>
          </cell>
          <cell r="H3806">
            <v>50</v>
          </cell>
          <cell r="I3806">
            <v>3.05</v>
          </cell>
          <cell r="J3806">
            <v>2220</v>
          </cell>
          <cell r="K3806">
            <v>80</v>
          </cell>
          <cell r="L3806">
            <v>26</v>
          </cell>
          <cell r="M3806">
            <v>0.6</v>
          </cell>
          <cell r="N3806">
            <v>16.632826080000001</v>
          </cell>
          <cell r="O3806">
            <v>239.512695552</v>
          </cell>
        </row>
        <row r="3807">
          <cell r="A3807" t="str">
            <v>Y1-0773F</v>
          </cell>
          <cell r="B3807" t="str">
            <v>24gg, 30D, SJ, Santec</v>
          </cell>
          <cell r="C3807" t="str">
            <v>24</v>
          </cell>
          <cell r="D3807" t="str">
            <v>30</v>
          </cell>
          <cell r="E3807" t="str">
            <v>Ne</v>
          </cell>
          <cell r="F3807">
            <v>30</v>
          </cell>
          <cell r="G3807" t="str">
            <v>1/30Ne RS Dyed Cotton/Promodal 60/40 (PINK THRILL - Y3915)</v>
          </cell>
          <cell r="H3807">
            <v>50</v>
          </cell>
          <cell r="I3807">
            <v>3.05</v>
          </cell>
          <cell r="J3807">
            <v>2220</v>
          </cell>
          <cell r="K3807">
            <v>80</v>
          </cell>
          <cell r="L3807">
            <v>26</v>
          </cell>
          <cell r="M3807">
            <v>0.6</v>
          </cell>
          <cell r="N3807">
            <v>16.632826080000001</v>
          </cell>
          <cell r="O3807">
            <v>239.512695552</v>
          </cell>
        </row>
        <row r="3808">
          <cell r="A3808" t="str">
            <v>Y1-0773G</v>
          </cell>
          <cell r="B3808" t="str">
            <v>24gg, 30D, SJ, Santec</v>
          </cell>
          <cell r="C3808" t="str">
            <v>24</v>
          </cell>
          <cell r="D3808" t="str">
            <v>30</v>
          </cell>
          <cell r="E3808" t="str">
            <v>Ne</v>
          </cell>
          <cell r="F3808">
            <v>30</v>
          </cell>
          <cell r="G3808" t="str">
            <v xml:space="preserve">1/30Ne RS Dyed Cotton/Promodal 60/40 (CANYON GRAPE - Y3916 </v>
          </cell>
          <cell r="H3808">
            <v>50</v>
          </cell>
          <cell r="I3808">
            <v>3.05</v>
          </cell>
          <cell r="J3808">
            <v>2220</v>
          </cell>
          <cell r="K3808">
            <v>80</v>
          </cell>
          <cell r="L3808">
            <v>26</v>
          </cell>
          <cell r="M3808">
            <v>0.6</v>
          </cell>
          <cell r="N3808">
            <v>16.632826080000001</v>
          </cell>
          <cell r="O3808">
            <v>239.512695552</v>
          </cell>
        </row>
        <row r="3809">
          <cell r="A3809" t="str">
            <v>Y1-0773G</v>
          </cell>
          <cell r="B3809" t="str">
            <v>24gg, 30D, SJ, Santec</v>
          </cell>
          <cell r="C3809" t="str">
            <v>24</v>
          </cell>
          <cell r="D3809" t="str">
            <v>30</v>
          </cell>
          <cell r="E3809" t="str">
            <v>Ne</v>
          </cell>
          <cell r="F3809">
            <v>30</v>
          </cell>
          <cell r="G3809" t="str">
            <v xml:space="preserve">1/30Ne RS Dyed Cotton/Promodal 60/40 (CANYON GRAPE - Y3916 </v>
          </cell>
          <cell r="H3809">
            <v>50</v>
          </cell>
          <cell r="I3809">
            <v>3.05</v>
          </cell>
          <cell r="J3809">
            <v>2220</v>
          </cell>
          <cell r="K3809">
            <v>80</v>
          </cell>
          <cell r="L3809">
            <v>26</v>
          </cell>
          <cell r="M3809">
            <v>0.6</v>
          </cell>
          <cell r="N3809">
            <v>16.632826080000001</v>
          </cell>
          <cell r="O3809">
            <v>239.512695552</v>
          </cell>
        </row>
        <row r="3810">
          <cell r="A3810" t="str">
            <v>Y1-0774A</v>
          </cell>
          <cell r="B3810" t="str">
            <v>24gg, 30D, SJ, Santec</v>
          </cell>
          <cell r="C3810" t="str">
            <v>24</v>
          </cell>
          <cell r="D3810" t="str">
            <v>30</v>
          </cell>
          <cell r="E3810" t="str">
            <v>Ne</v>
          </cell>
          <cell r="F3810">
            <v>30</v>
          </cell>
          <cell r="G3810" t="str">
            <v>1/30Ne RS Dyed Cotton/ProModal 60/40 (CORAL BLOSSOM - Y3917)</v>
          </cell>
          <cell r="H3810">
            <v>86</v>
          </cell>
          <cell r="I3810">
            <v>3.05</v>
          </cell>
          <cell r="J3810">
            <v>2220</v>
          </cell>
          <cell r="K3810">
            <v>72</v>
          </cell>
          <cell r="L3810">
            <v>26</v>
          </cell>
          <cell r="M3810">
            <v>0.7</v>
          </cell>
          <cell r="N3810">
            <v>14.969543472</v>
          </cell>
          <cell r="O3810">
            <v>251.48833032959999</v>
          </cell>
        </row>
        <row r="3811">
          <cell r="A3811" t="str">
            <v>Y1-0774A</v>
          </cell>
          <cell r="B3811" t="str">
            <v>24gg, 30D, SJ, Santec</v>
          </cell>
          <cell r="C3811" t="str">
            <v>24</v>
          </cell>
          <cell r="D3811" t="str">
            <v>30</v>
          </cell>
          <cell r="E3811" t="str">
            <v>Ne</v>
          </cell>
          <cell r="F3811">
            <v>30</v>
          </cell>
          <cell r="G3811" t="str">
            <v>1/30Ne RS Dyed Cotton/ProModal 60/40 (CORAL BLOSSOM - Y3917)</v>
          </cell>
          <cell r="H3811">
            <v>86</v>
          </cell>
          <cell r="I3811">
            <v>3.05</v>
          </cell>
          <cell r="J3811">
            <v>2220</v>
          </cell>
          <cell r="K3811">
            <v>72</v>
          </cell>
          <cell r="L3811">
            <v>26</v>
          </cell>
          <cell r="M3811">
            <v>0.7</v>
          </cell>
          <cell r="N3811">
            <v>14.969543472</v>
          </cell>
          <cell r="O3811">
            <v>251.48833032959999</v>
          </cell>
        </row>
        <row r="3812">
          <cell r="A3812" t="str">
            <v>Y1-0774B</v>
          </cell>
          <cell r="B3812" t="str">
            <v>24gg, 30D, SJ, Santec</v>
          </cell>
          <cell r="C3812" t="str">
            <v>24</v>
          </cell>
          <cell r="D3812" t="str">
            <v>30</v>
          </cell>
          <cell r="E3812" t="str">
            <v>Ne</v>
          </cell>
          <cell r="F3812">
            <v>30</v>
          </cell>
          <cell r="G3812" t="str">
            <v>1/30Ne RS Dyed Modal/Promodal 60/40 (WHITE DK9 - Y3918)</v>
          </cell>
          <cell r="H3812">
            <v>86</v>
          </cell>
          <cell r="I3812">
            <v>3.05</v>
          </cell>
          <cell r="J3812">
            <v>2220</v>
          </cell>
          <cell r="K3812">
            <v>72</v>
          </cell>
          <cell r="L3812">
            <v>26</v>
          </cell>
          <cell r="M3812">
            <v>0.7</v>
          </cell>
          <cell r="N3812">
            <v>14.969543472</v>
          </cell>
          <cell r="O3812">
            <v>251.48833032959999</v>
          </cell>
        </row>
        <row r="3813">
          <cell r="A3813" t="str">
            <v>Y1-0774B</v>
          </cell>
          <cell r="B3813" t="str">
            <v>24gg, 30D, SJ, Santec</v>
          </cell>
          <cell r="C3813" t="str">
            <v>24</v>
          </cell>
          <cell r="D3813" t="str">
            <v>30</v>
          </cell>
          <cell r="E3813" t="str">
            <v>Ne</v>
          </cell>
          <cell r="F3813">
            <v>30</v>
          </cell>
          <cell r="G3813" t="str">
            <v>1/30Ne RS Dyed Modal/Promodal 60/40 (WHITE DK9 - Y3918)</v>
          </cell>
          <cell r="H3813">
            <v>86</v>
          </cell>
          <cell r="I3813">
            <v>3.05</v>
          </cell>
          <cell r="J3813">
            <v>2220</v>
          </cell>
          <cell r="K3813">
            <v>72</v>
          </cell>
          <cell r="L3813">
            <v>26</v>
          </cell>
          <cell r="M3813">
            <v>0.7</v>
          </cell>
          <cell r="N3813">
            <v>14.969543472</v>
          </cell>
          <cell r="O3813">
            <v>251.48833032959999</v>
          </cell>
        </row>
        <row r="3814">
          <cell r="A3814" t="str">
            <v>Y1-0774C</v>
          </cell>
          <cell r="B3814" t="str">
            <v>24gg, 30D, SJ, Santec</v>
          </cell>
          <cell r="C3814" t="str">
            <v>24</v>
          </cell>
          <cell r="D3814" t="str">
            <v>30</v>
          </cell>
          <cell r="E3814" t="str">
            <v>Ne</v>
          </cell>
          <cell r="F3814">
            <v>30</v>
          </cell>
          <cell r="G3814" t="str">
            <v>1/30Ne RS Dyed Modal/Promodal 60/40 (WHITE DK9 - Y3918)</v>
          </cell>
          <cell r="H3814">
            <v>14</v>
          </cell>
          <cell r="I3814">
            <v>3.05</v>
          </cell>
          <cell r="J3814">
            <v>2220</v>
          </cell>
          <cell r="K3814">
            <v>72</v>
          </cell>
          <cell r="L3814">
            <v>26</v>
          </cell>
          <cell r="M3814">
            <v>0.7</v>
          </cell>
          <cell r="N3814">
            <v>14.969543472</v>
          </cell>
          <cell r="O3814">
            <v>251.48833032959999</v>
          </cell>
        </row>
        <row r="3815">
          <cell r="A3815" t="str">
            <v>Y1-0774C</v>
          </cell>
          <cell r="B3815" t="str">
            <v>24gg, 30D, SJ, Santec</v>
          </cell>
          <cell r="C3815" t="str">
            <v>24</v>
          </cell>
          <cell r="D3815" t="str">
            <v>30</v>
          </cell>
          <cell r="E3815" t="str">
            <v>Ne</v>
          </cell>
          <cell r="F3815">
            <v>30</v>
          </cell>
          <cell r="G3815" t="str">
            <v>1/30Ne RS Dyed Modal/Promodal 60/40 (WHITE DK9 - Y3918)</v>
          </cell>
          <cell r="H3815">
            <v>14</v>
          </cell>
          <cell r="I3815">
            <v>3.05</v>
          </cell>
          <cell r="J3815">
            <v>2220</v>
          </cell>
          <cell r="K3815">
            <v>72</v>
          </cell>
          <cell r="L3815">
            <v>26</v>
          </cell>
          <cell r="M3815">
            <v>0.7</v>
          </cell>
          <cell r="N3815">
            <v>14.969543472</v>
          </cell>
          <cell r="O3815">
            <v>251.48833032959999</v>
          </cell>
        </row>
        <row r="3816">
          <cell r="A3816" t="str">
            <v>Y1-0774D</v>
          </cell>
          <cell r="B3816" t="str">
            <v>24gg, 30D, SJ, Santec</v>
          </cell>
          <cell r="C3816" t="str">
            <v>24</v>
          </cell>
          <cell r="D3816" t="str">
            <v>30</v>
          </cell>
          <cell r="E3816" t="str">
            <v>Ne</v>
          </cell>
          <cell r="F3816">
            <v>30</v>
          </cell>
          <cell r="G3816" t="str">
            <v>1/30Ne RS Dyed Modal/Promodal 60/40 (WHITE DK9 - Y3918)</v>
          </cell>
          <cell r="H3816">
            <v>86</v>
          </cell>
          <cell r="I3816">
            <v>3.05</v>
          </cell>
          <cell r="J3816">
            <v>2220</v>
          </cell>
          <cell r="K3816">
            <v>72</v>
          </cell>
          <cell r="L3816">
            <v>26</v>
          </cell>
          <cell r="M3816">
            <v>0.7</v>
          </cell>
          <cell r="N3816">
            <v>14.969543472</v>
          </cell>
          <cell r="O3816">
            <v>251.48833032959999</v>
          </cell>
        </row>
        <row r="3817">
          <cell r="A3817" t="str">
            <v>Y1-0774D</v>
          </cell>
          <cell r="B3817" t="str">
            <v>24gg, 30D, SJ, Santec</v>
          </cell>
          <cell r="C3817" t="str">
            <v>24</v>
          </cell>
          <cell r="D3817" t="str">
            <v>30</v>
          </cell>
          <cell r="E3817" t="str">
            <v>Ne</v>
          </cell>
          <cell r="F3817">
            <v>30</v>
          </cell>
          <cell r="G3817" t="str">
            <v>1/30Ne RS Dyed Modal/Promodal 60/40 (WHITE DK9 - Y3918)</v>
          </cell>
          <cell r="H3817">
            <v>86</v>
          </cell>
          <cell r="I3817">
            <v>3.05</v>
          </cell>
          <cell r="J3817">
            <v>2220</v>
          </cell>
          <cell r="K3817">
            <v>72</v>
          </cell>
          <cell r="L3817">
            <v>26</v>
          </cell>
          <cell r="M3817">
            <v>0.7</v>
          </cell>
          <cell r="N3817">
            <v>14.969543472</v>
          </cell>
          <cell r="O3817">
            <v>251.48833032959999</v>
          </cell>
        </row>
        <row r="3818">
          <cell r="A3818" t="str">
            <v>Y1-0775A</v>
          </cell>
          <cell r="B3818" t="str">
            <v>24gg, 30D, SJ, Santec</v>
          </cell>
          <cell r="C3818" t="str">
            <v>24</v>
          </cell>
          <cell r="D3818" t="str">
            <v>30</v>
          </cell>
          <cell r="E3818" t="str">
            <v>Ne</v>
          </cell>
          <cell r="F3818">
            <v>30</v>
          </cell>
          <cell r="G3818" t="str">
            <v>1/30Ne RS Dyed Cotton/ProModal 60/40 (GREY - Y3922)</v>
          </cell>
          <cell r="H3818">
            <v>33</v>
          </cell>
          <cell r="I3818">
            <v>3.05</v>
          </cell>
          <cell r="J3818">
            <v>2220</v>
          </cell>
          <cell r="K3818">
            <v>60</v>
          </cell>
          <cell r="L3818">
            <v>26</v>
          </cell>
          <cell r="M3818">
            <v>0.7</v>
          </cell>
          <cell r="N3818">
            <v>12.474619560000001</v>
          </cell>
          <cell r="O3818">
            <v>209.57360860799997</v>
          </cell>
        </row>
        <row r="3819">
          <cell r="A3819" t="str">
            <v>Y1-0775A</v>
          </cell>
          <cell r="B3819" t="str">
            <v>24gg, 30D, SJ, Santec</v>
          </cell>
          <cell r="C3819" t="str">
            <v>24</v>
          </cell>
          <cell r="D3819" t="str">
            <v>30</v>
          </cell>
          <cell r="E3819" t="str">
            <v>Ne</v>
          </cell>
          <cell r="F3819">
            <v>30</v>
          </cell>
          <cell r="G3819" t="str">
            <v>1/30Ne RS Dyed Cotton/ProModal 60/40 (GREY - Y3922)</v>
          </cell>
          <cell r="H3819">
            <v>33</v>
          </cell>
          <cell r="I3819">
            <v>3.05</v>
          </cell>
          <cell r="J3819">
            <v>2220</v>
          </cell>
          <cell r="K3819">
            <v>60</v>
          </cell>
          <cell r="L3819">
            <v>26</v>
          </cell>
          <cell r="M3819">
            <v>0.7</v>
          </cell>
          <cell r="N3819">
            <v>12.474619560000001</v>
          </cell>
          <cell r="O3819">
            <v>209.57360860799997</v>
          </cell>
        </row>
        <row r="3820">
          <cell r="A3820" t="str">
            <v>Y1-0782A</v>
          </cell>
          <cell r="B3820" t="str">
            <v>28gg, 30D, SJ, Orizio</v>
          </cell>
          <cell r="C3820" t="str">
            <v>28</v>
          </cell>
          <cell r="D3820" t="str">
            <v>30</v>
          </cell>
          <cell r="E3820" t="str">
            <v>Ne</v>
          </cell>
          <cell r="F3820">
            <v>30</v>
          </cell>
          <cell r="G3820" t="str">
            <v>1/30Ne RS Dyed Cotton (WHITE DK9 - Y3952)</v>
          </cell>
          <cell r="H3820">
            <v>11.5</v>
          </cell>
          <cell r="I3820">
            <v>2.85</v>
          </cell>
          <cell r="J3820">
            <v>2640</v>
          </cell>
          <cell r="K3820">
            <v>70</v>
          </cell>
          <cell r="L3820">
            <v>26</v>
          </cell>
          <cell r="M3820">
            <v>0.6</v>
          </cell>
          <cell r="N3820">
            <v>16.172236080000001</v>
          </cell>
          <cell r="O3820">
            <v>232.88019955200002</v>
          </cell>
        </row>
        <row r="3821">
          <cell r="A3821" t="str">
            <v>Y1-0782A</v>
          </cell>
          <cell r="B3821" t="str">
            <v>28gg, 30D, SJ, Orizio</v>
          </cell>
          <cell r="C3821" t="str">
            <v>28</v>
          </cell>
          <cell r="D3821" t="str">
            <v>30</v>
          </cell>
          <cell r="E3821" t="str">
            <v>Ne</v>
          </cell>
          <cell r="F3821">
            <v>30</v>
          </cell>
          <cell r="G3821" t="str">
            <v>1/30Ne RS Dyed Cotton (WHITE DK9 - Y3952)</v>
          </cell>
          <cell r="H3821">
            <v>11.5</v>
          </cell>
          <cell r="I3821">
            <v>2.85</v>
          </cell>
          <cell r="J3821">
            <v>2640</v>
          </cell>
          <cell r="K3821">
            <v>70</v>
          </cell>
          <cell r="L3821">
            <v>26</v>
          </cell>
          <cell r="M3821">
            <v>0.6</v>
          </cell>
          <cell r="N3821">
            <v>16.172236080000001</v>
          </cell>
          <cell r="O3821">
            <v>232.88019955200002</v>
          </cell>
        </row>
        <row r="3822">
          <cell r="A3822" t="str">
            <v>Y1-0782B</v>
          </cell>
          <cell r="B3822" t="str">
            <v>28gg, 30D, SJ, Orizio</v>
          </cell>
          <cell r="C3822" t="str">
            <v>28</v>
          </cell>
          <cell r="D3822" t="str">
            <v>30</v>
          </cell>
          <cell r="E3822" t="str">
            <v>Ne</v>
          </cell>
          <cell r="F3822">
            <v>30</v>
          </cell>
          <cell r="G3822" t="str">
            <v>1/30Ne RS Dyed Cotton (WHITE DK9 - Y3952)</v>
          </cell>
          <cell r="H3822">
            <v>11.5</v>
          </cell>
          <cell r="I3822">
            <v>2.85</v>
          </cell>
          <cell r="J3822">
            <v>2640</v>
          </cell>
          <cell r="K3822">
            <v>70</v>
          </cell>
          <cell r="L3822">
            <v>26</v>
          </cell>
          <cell r="M3822">
            <v>0.6</v>
          </cell>
          <cell r="N3822">
            <v>16.172236080000001</v>
          </cell>
          <cell r="O3822">
            <v>232.88019955200002</v>
          </cell>
        </row>
        <row r="3823">
          <cell r="A3823" t="str">
            <v>Y1-0782B</v>
          </cell>
          <cell r="B3823" t="str">
            <v>28gg, 30D, SJ, Orizio</v>
          </cell>
          <cell r="C3823" t="str">
            <v>28</v>
          </cell>
          <cell r="D3823" t="str">
            <v>30</v>
          </cell>
          <cell r="E3823" t="str">
            <v>Ne</v>
          </cell>
          <cell r="F3823">
            <v>30</v>
          </cell>
          <cell r="G3823" t="str">
            <v>1/30Ne RS Dyed Cotton (WHITE DK9 - Y3952)</v>
          </cell>
          <cell r="H3823">
            <v>11.5</v>
          </cell>
          <cell r="I3823">
            <v>2.85</v>
          </cell>
          <cell r="J3823">
            <v>2640</v>
          </cell>
          <cell r="K3823">
            <v>70</v>
          </cell>
          <cell r="L3823">
            <v>26</v>
          </cell>
          <cell r="M3823">
            <v>0.6</v>
          </cell>
          <cell r="N3823">
            <v>16.172236080000001</v>
          </cell>
          <cell r="O3823">
            <v>232.88019955200002</v>
          </cell>
        </row>
        <row r="3824">
          <cell r="A3824" t="str">
            <v>Y1-0782C</v>
          </cell>
          <cell r="B3824" t="str">
            <v>28gg, 30D, SJ, Orizio</v>
          </cell>
          <cell r="C3824" t="str">
            <v>28</v>
          </cell>
          <cell r="D3824" t="str">
            <v>30</v>
          </cell>
          <cell r="E3824" t="str">
            <v>Ne</v>
          </cell>
          <cell r="F3824">
            <v>30</v>
          </cell>
          <cell r="G3824" t="str">
            <v>1/30Ne RS Dyed Cotton (WHITE DK9 - Y3952)</v>
          </cell>
          <cell r="H3824">
            <v>11.5</v>
          </cell>
          <cell r="I3824">
            <v>2.85</v>
          </cell>
          <cell r="J3824">
            <v>2640</v>
          </cell>
          <cell r="K3824">
            <v>70</v>
          </cell>
          <cell r="L3824">
            <v>26</v>
          </cell>
          <cell r="M3824">
            <v>0.6</v>
          </cell>
          <cell r="N3824">
            <v>16.172236080000001</v>
          </cell>
          <cell r="O3824">
            <v>232.88019955200002</v>
          </cell>
        </row>
        <row r="3825">
          <cell r="A3825" t="str">
            <v>Y1-0782C</v>
          </cell>
          <cell r="B3825" t="str">
            <v>28gg, 30D, SJ, Orizio</v>
          </cell>
          <cell r="C3825" t="str">
            <v>28</v>
          </cell>
          <cell r="D3825" t="str">
            <v>30</v>
          </cell>
          <cell r="E3825" t="str">
            <v>Ne</v>
          </cell>
          <cell r="F3825">
            <v>30</v>
          </cell>
          <cell r="G3825" t="str">
            <v>1/30Ne RS Dyed Cotton (WHITE DK9 - Y3952)</v>
          </cell>
          <cell r="H3825">
            <v>11.5</v>
          </cell>
          <cell r="I3825">
            <v>2.85</v>
          </cell>
          <cell r="J3825">
            <v>2640</v>
          </cell>
          <cell r="K3825">
            <v>70</v>
          </cell>
          <cell r="L3825">
            <v>26</v>
          </cell>
          <cell r="M3825">
            <v>0.6</v>
          </cell>
          <cell r="N3825">
            <v>16.172236080000001</v>
          </cell>
          <cell r="O3825">
            <v>232.88019955200002</v>
          </cell>
        </row>
        <row r="3826">
          <cell r="A3826" t="str">
            <v>Y1-0782D</v>
          </cell>
          <cell r="B3826" t="str">
            <v>28gg, 30D, SJ, Orizio</v>
          </cell>
          <cell r="C3826" t="str">
            <v>28</v>
          </cell>
          <cell r="D3826" t="str">
            <v>30</v>
          </cell>
          <cell r="E3826" t="str">
            <v>Ne</v>
          </cell>
          <cell r="F3826">
            <v>30</v>
          </cell>
          <cell r="G3826" t="str">
            <v>1/30Ne RS Dyed Cotton (WHITE DK9 - Y3952)</v>
          </cell>
          <cell r="H3826">
            <v>11.5</v>
          </cell>
          <cell r="I3826">
            <v>2.85</v>
          </cell>
          <cell r="J3826">
            <v>2640</v>
          </cell>
          <cell r="K3826">
            <v>70</v>
          </cell>
          <cell r="L3826">
            <v>26</v>
          </cell>
          <cell r="M3826">
            <v>0.6</v>
          </cell>
          <cell r="N3826">
            <v>16.172236080000001</v>
          </cell>
          <cell r="O3826">
            <v>232.88019955200002</v>
          </cell>
        </row>
        <row r="3827">
          <cell r="A3827" t="str">
            <v>Y1-0782D</v>
          </cell>
          <cell r="B3827" t="str">
            <v>28gg, 30D, SJ, Orizio</v>
          </cell>
          <cell r="C3827" t="str">
            <v>28</v>
          </cell>
          <cell r="D3827" t="str">
            <v>30</v>
          </cell>
          <cell r="E3827" t="str">
            <v>Ne</v>
          </cell>
          <cell r="F3827">
            <v>30</v>
          </cell>
          <cell r="G3827" t="str">
            <v>1/30Ne RS Dyed Cotton (WHITE DK9 - Y3952)</v>
          </cell>
          <cell r="H3827">
            <v>11.5</v>
          </cell>
          <cell r="I3827">
            <v>2.85</v>
          </cell>
          <cell r="J3827">
            <v>2640</v>
          </cell>
          <cell r="K3827">
            <v>70</v>
          </cell>
          <cell r="L3827">
            <v>26</v>
          </cell>
          <cell r="M3827">
            <v>0.6</v>
          </cell>
          <cell r="N3827">
            <v>16.172236080000001</v>
          </cell>
          <cell r="O3827">
            <v>232.88019955200002</v>
          </cell>
        </row>
        <row r="3828">
          <cell r="A3828" t="str">
            <v>Y1-0783A</v>
          </cell>
          <cell r="B3828" t="str">
            <v>28gg, 30D, SJ, Orizio</v>
          </cell>
          <cell r="C3828" t="str">
            <v>28</v>
          </cell>
          <cell r="D3828" t="str">
            <v>30</v>
          </cell>
          <cell r="E3828" t="str">
            <v>Ne</v>
          </cell>
          <cell r="F3828">
            <v>30</v>
          </cell>
          <cell r="G3828" t="str">
            <v>1/30Ne RS Dyed Cotton (WHITE DK9 - Y3959)</v>
          </cell>
          <cell r="H3828">
            <v>100</v>
          </cell>
          <cell r="I3828">
            <v>2.85</v>
          </cell>
          <cell r="J3828">
            <v>2640</v>
          </cell>
          <cell r="K3828">
            <v>90</v>
          </cell>
          <cell r="L3828">
            <v>26</v>
          </cell>
          <cell r="M3828">
            <v>0.6</v>
          </cell>
          <cell r="N3828">
            <v>20.792874960000002</v>
          </cell>
          <cell r="O3828">
            <v>299.417399424</v>
          </cell>
        </row>
        <row r="3829">
          <cell r="A3829" t="str">
            <v>Y1-0784A</v>
          </cell>
          <cell r="B3829" t="str">
            <v>24gg, 30D, SJ, Auto Stripe , PUILUNG KSCS6</v>
          </cell>
          <cell r="C3829" t="str">
            <v>24</v>
          </cell>
          <cell r="D3829" t="str">
            <v>30</v>
          </cell>
          <cell r="E3829" t="str">
            <v>Ne</v>
          </cell>
          <cell r="F3829">
            <v>30</v>
          </cell>
          <cell r="G3829" t="str">
            <v>1/30Ne RS Dyed Cotton/Promodal 60/40 (CANTALOUPE CRAZE - Y3943)</v>
          </cell>
          <cell r="H3829">
            <v>6</v>
          </cell>
          <cell r="I3829">
            <v>3.05</v>
          </cell>
          <cell r="J3829">
            <v>2256</v>
          </cell>
          <cell r="K3829">
            <v>42</v>
          </cell>
          <cell r="L3829">
            <v>15</v>
          </cell>
          <cell r="M3829">
            <v>0.5</v>
          </cell>
          <cell r="N3829">
            <v>5.1195216239999999</v>
          </cell>
          <cell r="O3829">
            <v>61.434259487999995</v>
          </cell>
        </row>
        <row r="3830">
          <cell r="A3830" t="str">
            <v>Y1-0784A</v>
          </cell>
          <cell r="B3830" t="str">
            <v>24gg, 30D, SJ, Auto Stripe , PUILUNG KSCS6</v>
          </cell>
          <cell r="C3830" t="str">
            <v>24</v>
          </cell>
          <cell r="D3830" t="str">
            <v>30</v>
          </cell>
          <cell r="E3830" t="str">
            <v>Ne</v>
          </cell>
          <cell r="F3830">
            <v>30</v>
          </cell>
          <cell r="G3830" t="str">
            <v>1/30Ne RS Dyed Cotton/Promodal 60/40 (CANTALOUPE CRAZE - Y3943)</v>
          </cell>
          <cell r="H3830">
            <v>6</v>
          </cell>
          <cell r="I3830">
            <v>3.05</v>
          </cell>
          <cell r="J3830">
            <v>2256</v>
          </cell>
          <cell r="K3830">
            <v>42</v>
          </cell>
          <cell r="L3830">
            <v>15</v>
          </cell>
          <cell r="M3830">
            <v>0.5</v>
          </cell>
          <cell r="N3830">
            <v>5.1195216239999999</v>
          </cell>
          <cell r="O3830">
            <v>61.434259487999995</v>
          </cell>
        </row>
        <row r="3831">
          <cell r="A3831" t="str">
            <v>Y1-0784A</v>
          </cell>
          <cell r="B3831" t="str">
            <v>24gg, 30D, SJ, Auto Stripe , PUILUNG KSCS6</v>
          </cell>
          <cell r="C3831" t="str">
            <v>24</v>
          </cell>
          <cell r="D3831" t="str">
            <v>30</v>
          </cell>
          <cell r="E3831" t="str">
            <v>Ne</v>
          </cell>
          <cell r="F3831">
            <v>30</v>
          </cell>
          <cell r="G3831" t="str">
            <v>1/30Ne RS Dyed Cotton/Promodal 60/40 (CANTALOUPE CRAZE - Y3943)</v>
          </cell>
          <cell r="H3831">
            <v>6</v>
          </cell>
          <cell r="I3831">
            <v>3.05</v>
          </cell>
          <cell r="J3831">
            <v>2256</v>
          </cell>
          <cell r="K3831">
            <v>42</v>
          </cell>
          <cell r="L3831">
            <v>15</v>
          </cell>
          <cell r="M3831">
            <v>0.5</v>
          </cell>
          <cell r="N3831">
            <v>5.1195216239999999</v>
          </cell>
          <cell r="O3831">
            <v>61.434259487999995</v>
          </cell>
        </row>
        <row r="3832">
          <cell r="A3832" t="str">
            <v>Y1-0784B</v>
          </cell>
          <cell r="B3832" t="str">
            <v>24gg, 30D, SJ, Auto Stripe , PUILUNG KSCS6</v>
          </cell>
          <cell r="C3832" t="str">
            <v>24</v>
          </cell>
          <cell r="D3832" t="str">
            <v>30</v>
          </cell>
          <cell r="E3832" t="str">
            <v>Ne</v>
          </cell>
          <cell r="F3832">
            <v>30</v>
          </cell>
          <cell r="G3832" t="str">
            <v>1/30Ne RS Dyed Cotton/Promodal 60/40 (AUQUA GLASS 3E3- Y3945)</v>
          </cell>
          <cell r="H3832">
            <v>6</v>
          </cell>
          <cell r="I3832">
            <v>3.05</v>
          </cell>
          <cell r="J3832">
            <v>2256</v>
          </cell>
          <cell r="K3832">
            <v>42</v>
          </cell>
          <cell r="L3832">
            <v>15</v>
          </cell>
          <cell r="M3832">
            <v>0.5</v>
          </cell>
          <cell r="N3832">
            <v>5.1195216239999999</v>
          </cell>
          <cell r="O3832">
            <v>61.434259487999995</v>
          </cell>
        </row>
        <row r="3833">
          <cell r="A3833" t="str">
            <v>Y1-0784B</v>
          </cell>
          <cell r="B3833" t="str">
            <v>24gg, 30D, SJ, Auto Stripe , PUILUNG KSCS6</v>
          </cell>
          <cell r="C3833" t="str">
            <v>24</v>
          </cell>
          <cell r="D3833" t="str">
            <v>30</v>
          </cell>
          <cell r="E3833" t="str">
            <v>Ne</v>
          </cell>
          <cell r="F3833">
            <v>30</v>
          </cell>
          <cell r="G3833" t="str">
            <v>1/30Ne RS Dyed Cotton/Promodal 60/40 (AUQUA GLASS 3E3- Y3945)</v>
          </cell>
          <cell r="H3833">
            <v>6</v>
          </cell>
          <cell r="I3833">
            <v>3.05</v>
          </cell>
          <cell r="J3833">
            <v>2256</v>
          </cell>
          <cell r="K3833">
            <v>42</v>
          </cell>
          <cell r="L3833">
            <v>15</v>
          </cell>
          <cell r="M3833">
            <v>0.5</v>
          </cell>
          <cell r="N3833">
            <v>5.1195216239999999</v>
          </cell>
          <cell r="O3833">
            <v>61.434259487999995</v>
          </cell>
        </row>
        <row r="3834">
          <cell r="A3834" t="str">
            <v>Y1-0784B</v>
          </cell>
          <cell r="B3834" t="str">
            <v>24gg, 30D, SJ, Auto Stripe , PUILUNG KSCS6</v>
          </cell>
          <cell r="C3834" t="str">
            <v>24</v>
          </cell>
          <cell r="D3834" t="str">
            <v>30</v>
          </cell>
          <cell r="E3834" t="str">
            <v>Ne</v>
          </cell>
          <cell r="F3834">
            <v>30</v>
          </cell>
          <cell r="G3834" t="str">
            <v>1/30Ne RS Dyed Cotton/Promodal 60/40 (AUQUA GLASS 3E3- Y3945)</v>
          </cell>
          <cell r="H3834">
            <v>6</v>
          </cell>
          <cell r="I3834">
            <v>3.05</v>
          </cell>
          <cell r="J3834">
            <v>2256</v>
          </cell>
          <cell r="K3834">
            <v>42</v>
          </cell>
          <cell r="L3834">
            <v>15</v>
          </cell>
          <cell r="M3834">
            <v>0.5</v>
          </cell>
          <cell r="N3834">
            <v>5.1195216239999999</v>
          </cell>
          <cell r="O3834">
            <v>61.434259487999995</v>
          </cell>
        </row>
        <row r="3835">
          <cell r="A3835" t="str">
            <v>Y1-0784C</v>
          </cell>
          <cell r="B3835" t="str">
            <v>24gg, 30D, SJ, Auto Stripe , PUILUNG KSCS6</v>
          </cell>
          <cell r="C3835" t="str">
            <v>24</v>
          </cell>
          <cell r="D3835" t="str">
            <v>30</v>
          </cell>
          <cell r="E3835" t="str">
            <v>Ne</v>
          </cell>
          <cell r="F3835">
            <v>30</v>
          </cell>
          <cell r="G3835" t="str">
            <v>1/30Ne RS Dyed Cotton/Promodal 60/40 (INK BLOT 02M2 - Y3946)</v>
          </cell>
          <cell r="H3835">
            <v>6</v>
          </cell>
          <cell r="I3835">
            <v>3.05</v>
          </cell>
          <cell r="J3835">
            <v>2256</v>
          </cell>
          <cell r="K3835">
            <v>42</v>
          </cell>
          <cell r="L3835">
            <v>15</v>
          </cell>
          <cell r="M3835">
            <v>0.5</v>
          </cell>
          <cell r="N3835">
            <v>5.1195216239999999</v>
          </cell>
          <cell r="O3835">
            <v>61.434259487999995</v>
          </cell>
        </row>
        <row r="3836">
          <cell r="A3836" t="str">
            <v>Y1-0784C</v>
          </cell>
          <cell r="B3836" t="str">
            <v>24gg, 30D, SJ, Auto Stripe , PUILUNG KSCS6</v>
          </cell>
          <cell r="C3836" t="str">
            <v>24</v>
          </cell>
          <cell r="D3836" t="str">
            <v>30</v>
          </cell>
          <cell r="E3836" t="str">
            <v>Ne</v>
          </cell>
          <cell r="F3836">
            <v>30</v>
          </cell>
          <cell r="G3836" t="str">
            <v>1/30Ne RS Dyed Cotton/Promodal 60/40 (INK BLOT 02M2 - Y3946)</v>
          </cell>
          <cell r="H3836">
            <v>6</v>
          </cell>
          <cell r="I3836">
            <v>3.05</v>
          </cell>
          <cell r="J3836">
            <v>2256</v>
          </cell>
          <cell r="K3836">
            <v>42</v>
          </cell>
          <cell r="L3836">
            <v>15</v>
          </cell>
          <cell r="M3836">
            <v>0.5</v>
          </cell>
          <cell r="N3836">
            <v>5.1195216239999999</v>
          </cell>
          <cell r="O3836">
            <v>61.434259487999995</v>
          </cell>
        </row>
        <row r="3837">
          <cell r="A3837" t="str">
            <v>Y1-0784C</v>
          </cell>
          <cell r="B3837" t="str">
            <v>24gg, 30D, SJ, Auto Stripe , PUILUNG KSCS6</v>
          </cell>
          <cell r="C3837" t="str">
            <v>24</v>
          </cell>
          <cell r="D3837" t="str">
            <v>30</v>
          </cell>
          <cell r="E3837" t="str">
            <v>Ne</v>
          </cell>
          <cell r="F3837">
            <v>30</v>
          </cell>
          <cell r="G3837" t="str">
            <v>1/30Ne RS Dyed Cotton/Promodal 60/40 (INK BLOT 02M2 - Y3946)</v>
          </cell>
          <cell r="H3837">
            <v>6</v>
          </cell>
          <cell r="I3837">
            <v>3.05</v>
          </cell>
          <cell r="J3837">
            <v>2256</v>
          </cell>
          <cell r="K3837">
            <v>42</v>
          </cell>
          <cell r="L3837">
            <v>15</v>
          </cell>
          <cell r="M3837">
            <v>0.5</v>
          </cell>
          <cell r="N3837">
            <v>5.1195216239999999</v>
          </cell>
          <cell r="O3837">
            <v>61.434259487999995</v>
          </cell>
        </row>
        <row r="3838">
          <cell r="A3838" t="str">
            <v>Y1-0784D</v>
          </cell>
          <cell r="B3838" t="str">
            <v>24gg, 30D, SJ, Auto Stripe , PUILUNG KSCS6</v>
          </cell>
          <cell r="C3838" t="str">
            <v>24</v>
          </cell>
          <cell r="D3838" t="str">
            <v>30</v>
          </cell>
          <cell r="E3838" t="str">
            <v>Ne</v>
          </cell>
          <cell r="F3838">
            <v>30</v>
          </cell>
          <cell r="G3838" t="str">
            <v>1/30Ne RS Dyed Cotton/Promodal 60/40 (ALL NIGH GREY 3JK- Y3975)</v>
          </cell>
          <cell r="H3838">
            <v>6</v>
          </cell>
          <cell r="I3838">
            <v>3.05</v>
          </cell>
          <cell r="J3838">
            <v>2256</v>
          </cell>
          <cell r="K3838">
            <v>42</v>
          </cell>
          <cell r="L3838">
            <v>15</v>
          </cell>
          <cell r="M3838">
            <v>0.5</v>
          </cell>
          <cell r="N3838">
            <v>5.1195216239999999</v>
          </cell>
          <cell r="O3838">
            <v>61.434259487999995</v>
          </cell>
        </row>
        <row r="3839">
          <cell r="A3839" t="str">
            <v>Y1-0784D</v>
          </cell>
          <cell r="B3839" t="str">
            <v>24gg, 30D, SJ, Auto Stripe , PUILUNG KSCS6</v>
          </cell>
          <cell r="C3839" t="str">
            <v>24</v>
          </cell>
          <cell r="D3839" t="str">
            <v>30</v>
          </cell>
          <cell r="E3839" t="str">
            <v>Ne</v>
          </cell>
          <cell r="F3839">
            <v>30</v>
          </cell>
          <cell r="G3839" t="str">
            <v>1/30Ne RS Dyed Cotton/Promodal 60/40 (ALL NIGH GREY 3JK- Y3975)</v>
          </cell>
          <cell r="H3839">
            <v>6</v>
          </cell>
          <cell r="I3839">
            <v>3.05</v>
          </cell>
          <cell r="J3839">
            <v>2256</v>
          </cell>
          <cell r="K3839">
            <v>42</v>
          </cell>
          <cell r="L3839">
            <v>15</v>
          </cell>
          <cell r="M3839">
            <v>0.5</v>
          </cell>
          <cell r="N3839">
            <v>5.1195216239999999</v>
          </cell>
          <cell r="O3839">
            <v>61.434259487999995</v>
          </cell>
        </row>
        <row r="3840">
          <cell r="A3840" t="str">
            <v>Y1-0784D</v>
          </cell>
          <cell r="B3840" t="str">
            <v>24gg, 30D, SJ, Auto Stripe , PUILUNG KSCS6</v>
          </cell>
          <cell r="C3840" t="str">
            <v>24</v>
          </cell>
          <cell r="D3840" t="str">
            <v>30</v>
          </cell>
          <cell r="E3840" t="str">
            <v>Ne</v>
          </cell>
          <cell r="F3840">
            <v>30</v>
          </cell>
          <cell r="G3840" t="str">
            <v>1/30Ne RS Dyed Cotton/Promodal 60/40 (ALL NIGH GREY 3JK- Y3975)</v>
          </cell>
          <cell r="H3840">
            <v>6</v>
          </cell>
          <cell r="I3840">
            <v>3.05</v>
          </cell>
          <cell r="J3840">
            <v>2256</v>
          </cell>
          <cell r="K3840">
            <v>42</v>
          </cell>
          <cell r="L3840">
            <v>15</v>
          </cell>
          <cell r="M3840">
            <v>0.5</v>
          </cell>
          <cell r="N3840">
            <v>5.1195216239999999</v>
          </cell>
          <cell r="O3840">
            <v>61.434259487999995</v>
          </cell>
        </row>
        <row r="3841">
          <cell r="A3841" t="str">
            <v>Y1-0786A</v>
          </cell>
          <cell r="B3841" t="str">
            <v>24gg, 30D, SJ, Auto Stripe , PUILUNG KSCS6</v>
          </cell>
          <cell r="C3841" t="str">
            <v>24</v>
          </cell>
          <cell r="D3841" t="str">
            <v>30</v>
          </cell>
          <cell r="E3841" t="str">
            <v>Ne</v>
          </cell>
          <cell r="F3841">
            <v>30</v>
          </cell>
          <cell r="G3841" t="str">
            <v>1/30Ne RS Dyed Cotton/Promodal 60/40 (WHITE DK9 - Y3967)</v>
          </cell>
          <cell r="H3841">
            <v>66</v>
          </cell>
          <cell r="I3841">
            <v>3.05</v>
          </cell>
          <cell r="J3841">
            <v>2256</v>
          </cell>
          <cell r="K3841">
            <v>42</v>
          </cell>
          <cell r="L3841">
            <v>15</v>
          </cell>
          <cell r="M3841">
            <v>0.5</v>
          </cell>
          <cell r="N3841">
            <v>5.1195216239999999</v>
          </cell>
          <cell r="O3841">
            <v>61.434259487999995</v>
          </cell>
        </row>
        <row r="3842">
          <cell r="A3842" t="str">
            <v>Y1-0786A</v>
          </cell>
          <cell r="B3842" t="str">
            <v>24gg, 30D, SJ, Auto Stripe , PUILUNG KSCS6</v>
          </cell>
          <cell r="C3842" t="str">
            <v>24</v>
          </cell>
          <cell r="D3842" t="str">
            <v>30</v>
          </cell>
          <cell r="E3842" t="str">
            <v>Ne</v>
          </cell>
          <cell r="F3842">
            <v>30</v>
          </cell>
          <cell r="G3842" t="str">
            <v>1/30Ne RS Dyed Cotton/Promodal 60/40 (WHITE DK9 - Y3967)</v>
          </cell>
          <cell r="H3842">
            <v>66</v>
          </cell>
          <cell r="I3842">
            <v>3.05</v>
          </cell>
          <cell r="J3842">
            <v>2256</v>
          </cell>
          <cell r="K3842">
            <v>42</v>
          </cell>
          <cell r="L3842">
            <v>15</v>
          </cell>
          <cell r="M3842">
            <v>0.5</v>
          </cell>
          <cell r="N3842">
            <v>5.1195216239999999</v>
          </cell>
          <cell r="O3842">
            <v>61.434259487999995</v>
          </cell>
        </row>
        <row r="3843">
          <cell r="A3843" t="str">
            <v>Y1-0786A</v>
          </cell>
          <cell r="B3843" t="str">
            <v>24gg, 30D, SJ, Auto Stripe , PUILUNG KSCS6</v>
          </cell>
          <cell r="C3843" t="str">
            <v>24</v>
          </cell>
          <cell r="D3843" t="str">
            <v>30</v>
          </cell>
          <cell r="E3843" t="str">
            <v>Ne</v>
          </cell>
          <cell r="F3843">
            <v>30</v>
          </cell>
          <cell r="G3843" t="str">
            <v>1/30Ne RS Dyed Cotton/Promodal 60/40 (WHITE DK9 - Y3967)</v>
          </cell>
          <cell r="H3843">
            <v>66</v>
          </cell>
          <cell r="I3843">
            <v>3.05</v>
          </cell>
          <cell r="J3843">
            <v>2256</v>
          </cell>
          <cell r="K3843">
            <v>42</v>
          </cell>
          <cell r="L3843">
            <v>15</v>
          </cell>
          <cell r="M3843">
            <v>0.5</v>
          </cell>
          <cell r="N3843">
            <v>5.1195216239999999</v>
          </cell>
          <cell r="O3843">
            <v>61.434259487999995</v>
          </cell>
        </row>
        <row r="3844">
          <cell r="A3844" t="str">
            <v>Y1-0786A</v>
          </cell>
          <cell r="B3844" t="str">
            <v>24gg, 30D, SJ, Auto Stripe , PUILUNG KSCS6</v>
          </cell>
          <cell r="C3844" t="str">
            <v>24</v>
          </cell>
          <cell r="D3844" t="str">
            <v>30</v>
          </cell>
          <cell r="E3844" t="str">
            <v>Ne</v>
          </cell>
          <cell r="F3844">
            <v>30</v>
          </cell>
          <cell r="G3844" t="str">
            <v>1/30Ne RS Dyed Cotton/Promodal 60/40 (WHITE DK9 - Y3967)</v>
          </cell>
          <cell r="H3844">
            <v>66</v>
          </cell>
          <cell r="I3844">
            <v>3.05</v>
          </cell>
          <cell r="J3844">
            <v>2256</v>
          </cell>
          <cell r="K3844">
            <v>42</v>
          </cell>
          <cell r="L3844">
            <v>15</v>
          </cell>
          <cell r="M3844">
            <v>0.5</v>
          </cell>
          <cell r="N3844">
            <v>5.1195216239999999</v>
          </cell>
          <cell r="O3844">
            <v>61.434259487999995</v>
          </cell>
        </row>
        <row r="3845">
          <cell r="A3845" t="str">
            <v>Y1-0786A</v>
          </cell>
          <cell r="B3845" t="str">
            <v>24gg, 30D, SJ, Auto Stripe , PUILUNG KSCS6</v>
          </cell>
          <cell r="C3845" t="str">
            <v>24</v>
          </cell>
          <cell r="D3845" t="str">
            <v>30</v>
          </cell>
          <cell r="E3845" t="str">
            <v>Ne</v>
          </cell>
          <cell r="F3845">
            <v>30</v>
          </cell>
          <cell r="G3845" t="str">
            <v>1/30Ne RS Dyed Cotton/Promodal 60/40 (WHITE DK9 - Y3967)</v>
          </cell>
          <cell r="H3845">
            <v>66</v>
          </cell>
          <cell r="I3845">
            <v>3.05</v>
          </cell>
          <cell r="J3845">
            <v>2256</v>
          </cell>
          <cell r="K3845">
            <v>42</v>
          </cell>
          <cell r="L3845">
            <v>15</v>
          </cell>
          <cell r="M3845">
            <v>0.5</v>
          </cell>
          <cell r="N3845">
            <v>5.1195216239999999</v>
          </cell>
          <cell r="O3845">
            <v>61.434259487999995</v>
          </cell>
        </row>
        <row r="3846">
          <cell r="A3846" t="str">
            <v>Y1-0786B</v>
          </cell>
          <cell r="B3846" t="str">
            <v>24gg, 30D, SJ, Auto Stripe , PUILUNG KSCS6</v>
          </cell>
          <cell r="C3846" t="str">
            <v>24</v>
          </cell>
          <cell r="D3846" t="str">
            <v>30</v>
          </cell>
          <cell r="E3846" t="str">
            <v>Ne</v>
          </cell>
          <cell r="F3846">
            <v>30</v>
          </cell>
          <cell r="G3846" t="str">
            <v>1/30Ne RS Dyed Cotton/Promodal 60/40 (WHITE DK9 - Y3967)</v>
          </cell>
          <cell r="H3846">
            <v>66</v>
          </cell>
          <cell r="I3846">
            <v>3.05</v>
          </cell>
          <cell r="J3846">
            <v>2256</v>
          </cell>
          <cell r="K3846">
            <v>42</v>
          </cell>
          <cell r="L3846">
            <v>15</v>
          </cell>
          <cell r="M3846">
            <v>0.5</v>
          </cell>
          <cell r="N3846">
            <v>5.1195216239999999</v>
          </cell>
          <cell r="O3846">
            <v>61.434259487999995</v>
          </cell>
        </row>
        <row r="3847">
          <cell r="A3847" t="str">
            <v>Y1-0786B</v>
          </cell>
          <cell r="B3847" t="str">
            <v>24gg, 30D, SJ, Auto Stripe , PUILUNG KSCS6</v>
          </cell>
          <cell r="C3847" t="str">
            <v>24</v>
          </cell>
          <cell r="D3847" t="str">
            <v>30</v>
          </cell>
          <cell r="E3847" t="str">
            <v>Ne</v>
          </cell>
          <cell r="F3847">
            <v>30</v>
          </cell>
          <cell r="G3847" t="str">
            <v>1/30Ne RS Dyed Cotton/Promodal 60/40 (WHITE DK9 - Y3967)</v>
          </cell>
          <cell r="H3847">
            <v>66</v>
          </cell>
          <cell r="I3847">
            <v>3.05</v>
          </cell>
          <cell r="J3847">
            <v>2256</v>
          </cell>
          <cell r="K3847">
            <v>42</v>
          </cell>
          <cell r="L3847">
            <v>15</v>
          </cell>
          <cell r="M3847">
            <v>0.5</v>
          </cell>
          <cell r="N3847">
            <v>5.1195216239999999</v>
          </cell>
          <cell r="O3847">
            <v>61.434259487999995</v>
          </cell>
        </row>
        <row r="3848">
          <cell r="A3848" t="str">
            <v>Y1-0786B</v>
          </cell>
          <cell r="B3848" t="str">
            <v>24gg, 30D, SJ, Auto Stripe , PUILUNG KSCS6</v>
          </cell>
          <cell r="C3848" t="str">
            <v>24</v>
          </cell>
          <cell r="D3848" t="str">
            <v>30</v>
          </cell>
          <cell r="E3848" t="str">
            <v>Ne</v>
          </cell>
          <cell r="F3848">
            <v>30</v>
          </cell>
          <cell r="G3848" t="str">
            <v>1/30Ne RS Dyed Cotton/Promodal 60/40 (WHITE DK9 - Y3967)</v>
          </cell>
          <cell r="H3848">
            <v>66</v>
          </cell>
          <cell r="I3848">
            <v>3.05</v>
          </cell>
          <cell r="J3848">
            <v>2256</v>
          </cell>
          <cell r="K3848">
            <v>42</v>
          </cell>
          <cell r="L3848">
            <v>15</v>
          </cell>
          <cell r="M3848">
            <v>0.5</v>
          </cell>
          <cell r="N3848">
            <v>5.1195216239999999</v>
          </cell>
          <cell r="O3848">
            <v>61.434259487999995</v>
          </cell>
        </row>
        <row r="3849">
          <cell r="A3849" t="str">
            <v>Y1-0786B</v>
          </cell>
          <cell r="B3849" t="str">
            <v>24gg, 30D, SJ, Auto Stripe , PUILUNG KSCS6</v>
          </cell>
          <cell r="C3849" t="str">
            <v>24</v>
          </cell>
          <cell r="D3849" t="str">
            <v>30</v>
          </cell>
          <cell r="E3849" t="str">
            <v>Ne</v>
          </cell>
          <cell r="F3849">
            <v>30</v>
          </cell>
          <cell r="G3849" t="str">
            <v>1/30Ne RS Dyed Cotton/Promodal 60/40 (WHITE DK9 - Y3967)</v>
          </cell>
          <cell r="H3849">
            <v>66</v>
          </cell>
          <cell r="I3849">
            <v>3.05</v>
          </cell>
          <cell r="J3849">
            <v>2256</v>
          </cell>
          <cell r="K3849">
            <v>42</v>
          </cell>
          <cell r="L3849">
            <v>15</v>
          </cell>
          <cell r="M3849">
            <v>0.5</v>
          </cell>
          <cell r="N3849">
            <v>5.1195216239999999</v>
          </cell>
          <cell r="O3849">
            <v>61.434259487999995</v>
          </cell>
        </row>
        <row r="3850">
          <cell r="A3850" t="str">
            <v>Y1-0786B</v>
          </cell>
          <cell r="B3850" t="str">
            <v>24gg, 30D, SJ, Auto Stripe , PUILUNG KSCS6</v>
          </cell>
          <cell r="C3850" t="str">
            <v>24</v>
          </cell>
          <cell r="D3850" t="str">
            <v>30</v>
          </cell>
          <cell r="E3850" t="str">
            <v>Ne</v>
          </cell>
          <cell r="F3850">
            <v>30</v>
          </cell>
          <cell r="G3850" t="str">
            <v>1/30Ne RS Dyed Cotton/Promodal 60/40 (WHITE DK9 - Y3967)</v>
          </cell>
          <cell r="H3850">
            <v>66</v>
          </cell>
          <cell r="I3850">
            <v>3.05</v>
          </cell>
          <cell r="J3850">
            <v>2256</v>
          </cell>
          <cell r="K3850">
            <v>42</v>
          </cell>
          <cell r="L3850">
            <v>15</v>
          </cell>
          <cell r="M3850">
            <v>0.5</v>
          </cell>
          <cell r="N3850">
            <v>5.1195216239999999</v>
          </cell>
          <cell r="O3850">
            <v>61.434259487999995</v>
          </cell>
        </row>
        <row r="3851">
          <cell r="A3851" t="str">
            <v>Y1-0786C</v>
          </cell>
          <cell r="B3851" t="str">
            <v>24gg, 30D, SJ, Auto Stripe , PUILUNG KSCS6</v>
          </cell>
          <cell r="C3851" t="str">
            <v>24</v>
          </cell>
          <cell r="D3851" t="str">
            <v>30</v>
          </cell>
          <cell r="E3851" t="str">
            <v>Ne</v>
          </cell>
          <cell r="F3851">
            <v>30</v>
          </cell>
          <cell r="G3851" t="str">
            <v>1/30Ne RS Dyed Cotton/Promodal 60/40 (WHITE DK9 - Y3967)</v>
          </cell>
          <cell r="H3851">
            <v>66</v>
          </cell>
          <cell r="I3851">
            <v>3.05</v>
          </cell>
          <cell r="J3851">
            <v>2256</v>
          </cell>
          <cell r="K3851">
            <v>42</v>
          </cell>
          <cell r="L3851">
            <v>15</v>
          </cell>
          <cell r="M3851">
            <v>0.5</v>
          </cell>
          <cell r="N3851">
            <v>5.1195216239999999</v>
          </cell>
          <cell r="O3851">
            <v>61.434259487999995</v>
          </cell>
        </row>
        <row r="3852">
          <cell r="A3852" t="str">
            <v>Y1-0786C</v>
          </cell>
          <cell r="B3852" t="str">
            <v>24gg, 30D, SJ, Auto Stripe , PUILUNG KSCS6</v>
          </cell>
          <cell r="C3852" t="str">
            <v>24</v>
          </cell>
          <cell r="D3852" t="str">
            <v>30</v>
          </cell>
          <cell r="E3852" t="str">
            <v>Ne</v>
          </cell>
          <cell r="F3852">
            <v>30</v>
          </cell>
          <cell r="G3852" t="str">
            <v>1/30Ne RS Dyed Cotton/Promodal 60/40 (WHITE DK9 - Y3967)</v>
          </cell>
          <cell r="H3852">
            <v>66</v>
          </cell>
          <cell r="I3852">
            <v>3.05</v>
          </cell>
          <cell r="J3852">
            <v>2256</v>
          </cell>
          <cell r="K3852">
            <v>42</v>
          </cell>
          <cell r="L3852">
            <v>15</v>
          </cell>
          <cell r="M3852">
            <v>0.5</v>
          </cell>
          <cell r="N3852">
            <v>5.1195216239999999</v>
          </cell>
          <cell r="O3852">
            <v>61.434259487999995</v>
          </cell>
        </row>
        <row r="3853">
          <cell r="A3853" t="str">
            <v>Y1-0786C</v>
          </cell>
          <cell r="B3853" t="str">
            <v>24gg, 30D, SJ, Auto Stripe , PUILUNG KSCS6</v>
          </cell>
          <cell r="C3853" t="str">
            <v>24</v>
          </cell>
          <cell r="D3853" t="str">
            <v>30</v>
          </cell>
          <cell r="E3853" t="str">
            <v>Ne</v>
          </cell>
          <cell r="F3853">
            <v>30</v>
          </cell>
          <cell r="G3853" t="str">
            <v>1/30Ne RS Dyed Cotton/Promodal 60/40 (WHITE DK9 - Y3967)</v>
          </cell>
          <cell r="H3853">
            <v>66</v>
          </cell>
          <cell r="I3853">
            <v>3.05</v>
          </cell>
          <cell r="J3853">
            <v>2256</v>
          </cell>
          <cell r="K3853">
            <v>42</v>
          </cell>
          <cell r="L3853">
            <v>15</v>
          </cell>
          <cell r="M3853">
            <v>0.5</v>
          </cell>
          <cell r="N3853">
            <v>5.1195216239999999</v>
          </cell>
          <cell r="O3853">
            <v>61.434259487999995</v>
          </cell>
        </row>
        <row r="3854">
          <cell r="A3854" t="str">
            <v>Y1-0786C</v>
          </cell>
          <cell r="B3854" t="str">
            <v>24gg, 30D, SJ, Auto Stripe , PUILUNG KSCS6</v>
          </cell>
          <cell r="C3854" t="str">
            <v>24</v>
          </cell>
          <cell r="D3854" t="str">
            <v>30</v>
          </cell>
          <cell r="E3854" t="str">
            <v>Ne</v>
          </cell>
          <cell r="F3854">
            <v>30</v>
          </cell>
          <cell r="G3854" t="str">
            <v>1/30Ne RS Dyed Cotton/Promodal 60/40 (WHITE DK9 - Y3967)</v>
          </cell>
          <cell r="H3854">
            <v>66</v>
          </cell>
          <cell r="I3854">
            <v>3.05</v>
          </cell>
          <cell r="J3854">
            <v>2256</v>
          </cell>
          <cell r="K3854">
            <v>42</v>
          </cell>
          <cell r="L3854">
            <v>15</v>
          </cell>
          <cell r="M3854">
            <v>0.5</v>
          </cell>
          <cell r="N3854">
            <v>5.1195216239999999</v>
          </cell>
          <cell r="O3854">
            <v>61.434259487999995</v>
          </cell>
        </row>
        <row r="3855">
          <cell r="A3855" t="str">
            <v>Y1-0786C</v>
          </cell>
          <cell r="B3855" t="str">
            <v>24gg, 30D, SJ, Auto Stripe , PUILUNG KSCS6</v>
          </cell>
          <cell r="C3855" t="str">
            <v>24</v>
          </cell>
          <cell r="D3855" t="str">
            <v>30</v>
          </cell>
          <cell r="E3855" t="str">
            <v>Ne</v>
          </cell>
          <cell r="F3855">
            <v>30</v>
          </cell>
          <cell r="G3855" t="str">
            <v>1/30Ne RS Dyed Cotton/Promodal 60/40 (WHITE DK9 - Y3967)</v>
          </cell>
          <cell r="H3855">
            <v>66</v>
          </cell>
          <cell r="I3855">
            <v>3.05</v>
          </cell>
          <cell r="J3855">
            <v>2256</v>
          </cell>
          <cell r="K3855">
            <v>42</v>
          </cell>
          <cell r="L3855">
            <v>15</v>
          </cell>
          <cell r="M3855">
            <v>0.5</v>
          </cell>
          <cell r="N3855">
            <v>5.1195216239999999</v>
          </cell>
          <cell r="O3855">
            <v>61.434259487999995</v>
          </cell>
        </row>
        <row r="3856">
          <cell r="A3856" t="str">
            <v>Y1-0793A</v>
          </cell>
          <cell r="B3856" t="str">
            <v>24gg, 30D, SJ, Santec</v>
          </cell>
          <cell r="C3856" t="str">
            <v>24</v>
          </cell>
          <cell r="D3856" t="str">
            <v>30</v>
          </cell>
          <cell r="E3856" t="str">
            <v>Ne</v>
          </cell>
          <cell r="F3856">
            <v>30</v>
          </cell>
          <cell r="G3856" t="str">
            <v>1/30Ne RS Dyed Cotton/Promodal(60/40) (INK BLOT J79 - Y4042 )</v>
          </cell>
          <cell r="H3856">
            <v>50</v>
          </cell>
          <cell r="I3856">
            <v>3.05</v>
          </cell>
          <cell r="J3856">
            <v>2220</v>
          </cell>
          <cell r="K3856">
            <v>90</v>
          </cell>
          <cell r="L3856">
            <v>26</v>
          </cell>
          <cell r="M3856">
            <v>0.6</v>
          </cell>
          <cell r="N3856">
            <v>18.711929340000001</v>
          </cell>
          <cell r="O3856">
            <v>269.45178249600002</v>
          </cell>
        </row>
        <row r="3857">
          <cell r="A3857" t="str">
            <v>Y1-0793A</v>
          </cell>
          <cell r="B3857" t="str">
            <v>24gg, 30D, SJ, Santec</v>
          </cell>
          <cell r="C3857" t="str">
            <v>24</v>
          </cell>
          <cell r="D3857" t="str">
            <v>30</v>
          </cell>
          <cell r="E3857" t="str">
            <v>Ne</v>
          </cell>
          <cell r="F3857">
            <v>30</v>
          </cell>
          <cell r="G3857" t="str">
            <v>1/30Ne RS Dyed Cotton/Promodal(60/40) (INK BLOT J79 - Y4042 )</v>
          </cell>
          <cell r="H3857">
            <v>50</v>
          </cell>
          <cell r="I3857">
            <v>3.05</v>
          </cell>
          <cell r="J3857">
            <v>2220</v>
          </cell>
          <cell r="K3857">
            <v>90</v>
          </cell>
          <cell r="L3857">
            <v>26</v>
          </cell>
          <cell r="M3857">
            <v>0.6</v>
          </cell>
          <cell r="N3857">
            <v>18.711929340000001</v>
          </cell>
          <cell r="O3857">
            <v>269.45178249600002</v>
          </cell>
        </row>
        <row r="3858">
          <cell r="A3858" t="str">
            <v>Y1-0793B</v>
          </cell>
          <cell r="B3858" t="str">
            <v>24gg, 30D, SJ, Santec</v>
          </cell>
          <cell r="C3858" t="str">
            <v>24</v>
          </cell>
          <cell r="D3858" t="str">
            <v>30</v>
          </cell>
          <cell r="E3858" t="str">
            <v>Ne</v>
          </cell>
          <cell r="F3858">
            <v>30</v>
          </cell>
          <cell r="G3858" t="str">
            <v>1/30Ne RS Cotton/Promodal(60/40) Marl - HMA20128</v>
          </cell>
          <cell r="H3858">
            <v>50</v>
          </cell>
          <cell r="I3858">
            <v>3.05</v>
          </cell>
          <cell r="J3858">
            <v>2220</v>
          </cell>
          <cell r="K3858">
            <v>90</v>
          </cell>
          <cell r="L3858">
            <v>26</v>
          </cell>
          <cell r="M3858">
            <v>0.6</v>
          </cell>
          <cell r="N3858">
            <v>18.711929340000001</v>
          </cell>
          <cell r="O3858">
            <v>269.45178249600002</v>
          </cell>
        </row>
        <row r="3859">
          <cell r="A3859" t="str">
            <v>Y1-0793B</v>
          </cell>
          <cell r="B3859" t="str">
            <v>24gg, 30D, SJ, Santec</v>
          </cell>
          <cell r="C3859" t="str">
            <v>24</v>
          </cell>
          <cell r="D3859" t="str">
            <v>30</v>
          </cell>
          <cell r="E3859" t="str">
            <v>Ne</v>
          </cell>
          <cell r="F3859">
            <v>30</v>
          </cell>
          <cell r="G3859" t="str">
            <v>1/30Ne RS Cotton/Promodal(60/40) Marl - HMA20128</v>
          </cell>
          <cell r="H3859">
            <v>50</v>
          </cell>
          <cell r="I3859">
            <v>3.05</v>
          </cell>
          <cell r="J3859">
            <v>2220</v>
          </cell>
          <cell r="K3859">
            <v>90</v>
          </cell>
          <cell r="L3859">
            <v>26</v>
          </cell>
          <cell r="M3859">
            <v>0.6</v>
          </cell>
          <cell r="N3859">
            <v>18.711929340000001</v>
          </cell>
          <cell r="O3859">
            <v>269.45178249600002</v>
          </cell>
        </row>
        <row r="3860">
          <cell r="A3860" t="str">
            <v>Y1-0793C</v>
          </cell>
          <cell r="B3860" t="str">
            <v>24gg, 30D, SJ, Santec</v>
          </cell>
          <cell r="C3860" t="str">
            <v>24</v>
          </cell>
          <cell r="D3860" t="str">
            <v>30</v>
          </cell>
          <cell r="E3860" t="str">
            <v>Ne</v>
          </cell>
          <cell r="F3860">
            <v>30</v>
          </cell>
          <cell r="G3860" t="str">
            <v>1/30Ne RS Dyed Cotton/Promodal 60/40 (WHITE DK9 - Y4197)</v>
          </cell>
          <cell r="H3860">
            <v>50</v>
          </cell>
          <cell r="I3860">
            <v>3.05</v>
          </cell>
          <cell r="J3860">
            <v>2220</v>
          </cell>
          <cell r="K3860">
            <v>90</v>
          </cell>
          <cell r="L3860">
            <v>26</v>
          </cell>
          <cell r="M3860">
            <v>0.6</v>
          </cell>
          <cell r="N3860">
            <v>18.711929340000001</v>
          </cell>
          <cell r="O3860">
            <v>269.45178249600002</v>
          </cell>
        </row>
        <row r="3861">
          <cell r="A3861" t="str">
            <v>Y1-0793C</v>
          </cell>
          <cell r="B3861" t="str">
            <v>24gg, 30D, SJ, Santec</v>
          </cell>
          <cell r="C3861" t="str">
            <v>24</v>
          </cell>
          <cell r="D3861" t="str">
            <v>30</v>
          </cell>
          <cell r="E3861" t="str">
            <v>Ne</v>
          </cell>
          <cell r="F3861">
            <v>30</v>
          </cell>
          <cell r="G3861" t="str">
            <v>1/30Ne RS Dyed Cotton/Promodal 60/40 (WHITE DK9 - Y4197)</v>
          </cell>
          <cell r="H3861">
            <v>50</v>
          </cell>
          <cell r="I3861">
            <v>3.05</v>
          </cell>
          <cell r="J3861">
            <v>2220</v>
          </cell>
          <cell r="K3861">
            <v>90</v>
          </cell>
          <cell r="L3861">
            <v>26</v>
          </cell>
          <cell r="M3861">
            <v>0.6</v>
          </cell>
          <cell r="N3861">
            <v>18.711929340000001</v>
          </cell>
          <cell r="O3861">
            <v>269.45178249600002</v>
          </cell>
        </row>
        <row r="3862">
          <cell r="A3862" t="str">
            <v>Y1-0802A</v>
          </cell>
          <cell r="B3862" t="str">
            <v>28gg, 30D, SJ, Orizio</v>
          </cell>
          <cell r="C3862" t="str">
            <v>28</v>
          </cell>
          <cell r="D3862" t="str">
            <v>30</v>
          </cell>
          <cell r="E3862" t="str">
            <v>Ne</v>
          </cell>
          <cell r="F3862">
            <v>30</v>
          </cell>
          <cell r="G3862" t="str">
            <v>1/30Ne RS Dyed Cotton (LAVENDER 31800A - Y4032)</v>
          </cell>
          <cell r="H3862">
            <v>50</v>
          </cell>
          <cell r="I3862">
            <v>2.8</v>
          </cell>
          <cell r="J3862">
            <v>2640</v>
          </cell>
          <cell r="K3862">
            <v>90</v>
          </cell>
          <cell r="L3862">
            <v>26</v>
          </cell>
          <cell r="M3862">
            <v>0.6</v>
          </cell>
          <cell r="N3862">
            <v>20.428087680000001</v>
          </cell>
          <cell r="O3862">
            <v>294.16446259200001</v>
          </cell>
        </row>
        <row r="3863">
          <cell r="A3863" t="str">
            <v>Y1-0802A</v>
          </cell>
          <cell r="B3863" t="str">
            <v>28gg, 30D, SJ, Orizio</v>
          </cell>
          <cell r="C3863" t="str">
            <v>28</v>
          </cell>
          <cell r="D3863" t="str">
            <v>30</v>
          </cell>
          <cell r="E3863" t="str">
            <v>Ne</v>
          </cell>
          <cell r="F3863">
            <v>30</v>
          </cell>
          <cell r="G3863" t="str">
            <v>1/30Ne RS Dyed Cotton (LAVENDER 31800A - Y4032)</v>
          </cell>
          <cell r="H3863">
            <v>50</v>
          </cell>
          <cell r="I3863">
            <v>2.8</v>
          </cell>
          <cell r="J3863">
            <v>2640</v>
          </cell>
          <cell r="K3863">
            <v>90</v>
          </cell>
          <cell r="L3863">
            <v>26</v>
          </cell>
          <cell r="M3863">
            <v>0.6</v>
          </cell>
          <cell r="N3863">
            <v>20.428087680000001</v>
          </cell>
          <cell r="O3863">
            <v>294.16446259200001</v>
          </cell>
        </row>
        <row r="3864">
          <cell r="A3864" t="str">
            <v>Y1-0803A</v>
          </cell>
          <cell r="B3864" t="str">
            <v>28gg, 30D, SJ, Orizio</v>
          </cell>
          <cell r="C3864" t="str">
            <v>28</v>
          </cell>
          <cell r="D3864" t="str">
            <v>30</v>
          </cell>
          <cell r="E3864" t="str">
            <v>Ne</v>
          </cell>
          <cell r="F3864">
            <v>30</v>
          </cell>
          <cell r="G3864" t="str">
            <v>1/30Ne RS Cotton Marl (BC02)</v>
          </cell>
          <cell r="H3864">
            <v>50</v>
          </cell>
          <cell r="I3864">
            <v>2.8</v>
          </cell>
          <cell r="J3864">
            <v>2640</v>
          </cell>
          <cell r="K3864">
            <v>88</v>
          </cell>
          <cell r="L3864">
            <v>26</v>
          </cell>
          <cell r="M3864">
            <v>0.6</v>
          </cell>
          <cell r="N3864">
            <v>19.974130175999999</v>
          </cell>
          <cell r="O3864">
            <v>287.62747453439999</v>
          </cell>
        </row>
        <row r="3865">
          <cell r="A3865" t="str">
            <v>Y1-0803A</v>
          </cell>
          <cell r="B3865" t="str">
            <v>28gg, 30D, SJ, Orizio</v>
          </cell>
          <cell r="C3865" t="str">
            <v>28</v>
          </cell>
          <cell r="D3865" t="str">
            <v>30</v>
          </cell>
          <cell r="E3865" t="str">
            <v>Ne</v>
          </cell>
          <cell r="F3865">
            <v>30</v>
          </cell>
          <cell r="G3865" t="str">
            <v>1/30Ne RS Cotton Marl (BC02)</v>
          </cell>
          <cell r="H3865">
            <v>50</v>
          </cell>
          <cell r="I3865">
            <v>2.8</v>
          </cell>
          <cell r="J3865">
            <v>2640</v>
          </cell>
          <cell r="K3865">
            <v>88</v>
          </cell>
          <cell r="L3865">
            <v>26</v>
          </cell>
          <cell r="M3865">
            <v>0.6</v>
          </cell>
          <cell r="N3865">
            <v>19.974130175999999</v>
          </cell>
          <cell r="O3865">
            <v>287.62747453439999</v>
          </cell>
        </row>
        <row r="3866">
          <cell r="A3866" t="str">
            <v>Y1-0804A</v>
          </cell>
          <cell r="B3866" t="str">
            <v>28gg, 30D, SJ, Orizio</v>
          </cell>
          <cell r="C3866" t="str">
            <v>28</v>
          </cell>
          <cell r="D3866" t="str">
            <v>30</v>
          </cell>
          <cell r="E3866" t="str">
            <v>Ne</v>
          </cell>
          <cell r="F3866">
            <v>30</v>
          </cell>
          <cell r="G3866" t="str">
            <v>1/30Ne RS Dyed Cotton (LT BLUE 48357A - Y4031)</v>
          </cell>
          <cell r="H3866">
            <v>15</v>
          </cell>
          <cell r="I3866">
            <v>2.8</v>
          </cell>
          <cell r="J3866">
            <v>2640</v>
          </cell>
          <cell r="K3866">
            <v>91</v>
          </cell>
          <cell r="L3866">
            <v>26</v>
          </cell>
          <cell r="M3866">
            <v>0.6</v>
          </cell>
          <cell r="N3866">
            <v>20.655066432000002</v>
          </cell>
          <cell r="O3866">
            <v>297.43295662079998</v>
          </cell>
        </row>
        <row r="3867">
          <cell r="A3867" t="str">
            <v>Y1-0804A</v>
          </cell>
          <cell r="B3867" t="str">
            <v>28gg, 30D, SJ, Orizio</v>
          </cell>
          <cell r="C3867" t="str">
            <v>28</v>
          </cell>
          <cell r="D3867" t="str">
            <v>30</v>
          </cell>
          <cell r="E3867" t="str">
            <v>Ne</v>
          </cell>
          <cell r="F3867">
            <v>30</v>
          </cell>
          <cell r="G3867" t="str">
            <v>1/30Ne RS Dyed Cotton (LT BLUE 48357A - Y4031)</v>
          </cell>
          <cell r="H3867">
            <v>15</v>
          </cell>
          <cell r="I3867">
            <v>2.8</v>
          </cell>
          <cell r="J3867">
            <v>2640</v>
          </cell>
          <cell r="K3867">
            <v>91</v>
          </cell>
          <cell r="L3867">
            <v>26</v>
          </cell>
          <cell r="M3867">
            <v>0.6</v>
          </cell>
          <cell r="N3867">
            <v>20.655066432000002</v>
          </cell>
          <cell r="O3867">
            <v>297.43295662079998</v>
          </cell>
        </row>
        <row r="3868">
          <cell r="A3868" t="str">
            <v>Y1-0815A</v>
          </cell>
          <cell r="B3868" t="str">
            <v>28gg, 30D, SJ, Santec</v>
          </cell>
          <cell r="C3868" t="str">
            <v>28</v>
          </cell>
          <cell r="D3868" t="str">
            <v>30</v>
          </cell>
          <cell r="E3868" t="str">
            <v>Ne</v>
          </cell>
          <cell r="F3868">
            <v>30</v>
          </cell>
          <cell r="G3868" t="str">
            <v>1/30Ne RS Dyed Cotton (BLACK MSCI 10005A- Y4075)</v>
          </cell>
          <cell r="H3868">
            <v>45</v>
          </cell>
          <cell r="I3868">
            <v>2.8</v>
          </cell>
          <cell r="J3868">
            <v>2640</v>
          </cell>
          <cell r="K3868">
            <v>90</v>
          </cell>
          <cell r="L3868">
            <v>26</v>
          </cell>
          <cell r="M3868">
            <v>0.6</v>
          </cell>
          <cell r="N3868">
            <v>20.428087680000001</v>
          </cell>
          <cell r="O3868">
            <v>294.16446259200001</v>
          </cell>
        </row>
        <row r="3869">
          <cell r="A3869" t="str">
            <v>Y1-0815A</v>
          </cell>
          <cell r="B3869" t="str">
            <v>28gg, 30D, SJ, Santec</v>
          </cell>
          <cell r="C3869" t="str">
            <v>28</v>
          </cell>
          <cell r="D3869" t="str">
            <v>30</v>
          </cell>
          <cell r="E3869" t="str">
            <v>Ne</v>
          </cell>
          <cell r="F3869">
            <v>30</v>
          </cell>
          <cell r="G3869" t="str">
            <v>1/30Ne RS Dyed Cotton (BLACK MSCI 10005A- Y4075)</v>
          </cell>
          <cell r="H3869">
            <v>45</v>
          </cell>
          <cell r="I3869">
            <v>2.8</v>
          </cell>
          <cell r="J3869">
            <v>2640</v>
          </cell>
          <cell r="K3869">
            <v>90</v>
          </cell>
          <cell r="L3869">
            <v>26</v>
          </cell>
          <cell r="M3869">
            <v>0.6</v>
          </cell>
          <cell r="N3869">
            <v>20.428087680000001</v>
          </cell>
          <cell r="O3869">
            <v>294.16446259200001</v>
          </cell>
        </row>
        <row r="3870">
          <cell r="A3870" t="str">
            <v>Y1-0815A</v>
          </cell>
          <cell r="B3870" t="str">
            <v>28gg, 30D, SJ, Santec</v>
          </cell>
          <cell r="C3870" t="str">
            <v>28</v>
          </cell>
          <cell r="D3870" t="str">
            <v>30</v>
          </cell>
          <cell r="E3870" t="str">
            <v>Ne</v>
          </cell>
          <cell r="F3870">
            <v>30</v>
          </cell>
          <cell r="G3870" t="str">
            <v>1/30Ne RS Dyed Cotton (BLACK MSCI 10005A- Y4075)</v>
          </cell>
          <cell r="H3870">
            <v>45</v>
          </cell>
          <cell r="I3870">
            <v>2.8</v>
          </cell>
          <cell r="J3870">
            <v>2640</v>
          </cell>
          <cell r="K3870">
            <v>90</v>
          </cell>
          <cell r="L3870">
            <v>26</v>
          </cell>
          <cell r="M3870">
            <v>0.6</v>
          </cell>
          <cell r="N3870">
            <v>20.428087680000001</v>
          </cell>
          <cell r="O3870">
            <v>294.16446259200001</v>
          </cell>
        </row>
        <row r="3871">
          <cell r="A3871" t="str">
            <v>Y1-0815A</v>
          </cell>
          <cell r="B3871" t="str">
            <v>28gg, 30D, SJ, Santec</v>
          </cell>
          <cell r="C3871" t="str">
            <v>28</v>
          </cell>
          <cell r="D3871" t="str">
            <v>30</v>
          </cell>
          <cell r="E3871" t="str">
            <v>Ne</v>
          </cell>
          <cell r="F3871">
            <v>30</v>
          </cell>
          <cell r="G3871" t="str">
            <v>1/30Ne RS Dyed Cotton (BLACK MSCI 10005A- Y4075)</v>
          </cell>
          <cell r="H3871">
            <v>45</v>
          </cell>
          <cell r="I3871">
            <v>2.8</v>
          </cell>
          <cell r="J3871">
            <v>2640</v>
          </cell>
          <cell r="K3871">
            <v>90</v>
          </cell>
          <cell r="L3871">
            <v>26</v>
          </cell>
          <cell r="M3871">
            <v>0.6</v>
          </cell>
          <cell r="N3871">
            <v>20.428087680000001</v>
          </cell>
          <cell r="O3871">
            <v>294.16446259200001</v>
          </cell>
        </row>
        <row r="3872">
          <cell r="A3872" t="str">
            <v>Y1-0816A</v>
          </cell>
          <cell r="B3872" t="str">
            <v>28gg, 30D, SJ, Santec</v>
          </cell>
          <cell r="C3872" t="str">
            <v>28</v>
          </cell>
          <cell r="D3872" t="str">
            <v>30</v>
          </cell>
          <cell r="E3872" t="str">
            <v>Ne</v>
          </cell>
          <cell r="F3872">
            <v>30</v>
          </cell>
          <cell r="G3872" t="str">
            <v>1/30Ne RS Dyed Cotton (RUBY 64551A MSCI - Y4147)</v>
          </cell>
          <cell r="H3872">
            <v>22</v>
          </cell>
          <cell r="I3872">
            <v>2.8</v>
          </cell>
          <cell r="J3872">
            <v>2640</v>
          </cell>
          <cell r="K3872">
            <v>90</v>
          </cell>
          <cell r="L3872">
            <v>26</v>
          </cell>
          <cell r="M3872">
            <v>0.6</v>
          </cell>
          <cell r="N3872">
            <v>20.428087680000001</v>
          </cell>
          <cell r="O3872">
            <v>294.16446259200001</v>
          </cell>
        </row>
        <row r="3873">
          <cell r="A3873" t="str">
            <v>Y1-0816A</v>
          </cell>
          <cell r="B3873" t="str">
            <v>28gg, 30D, SJ, Santec</v>
          </cell>
          <cell r="C3873" t="str">
            <v>28</v>
          </cell>
          <cell r="D3873" t="str">
            <v>30</v>
          </cell>
          <cell r="E3873" t="str">
            <v>Ne</v>
          </cell>
          <cell r="F3873">
            <v>30</v>
          </cell>
          <cell r="G3873" t="str">
            <v>1/30Ne RS Dyed Cotton (RUBY 64551A MSCI - Y4147)</v>
          </cell>
          <cell r="H3873">
            <v>22</v>
          </cell>
          <cell r="I3873">
            <v>2.8</v>
          </cell>
          <cell r="J3873">
            <v>2640</v>
          </cell>
          <cell r="K3873">
            <v>90</v>
          </cell>
          <cell r="L3873">
            <v>26</v>
          </cell>
          <cell r="M3873">
            <v>0.6</v>
          </cell>
          <cell r="N3873">
            <v>20.428087680000001</v>
          </cell>
          <cell r="O3873">
            <v>294.16446259200001</v>
          </cell>
        </row>
        <row r="3874">
          <cell r="A3874" t="str">
            <v>Y1-0816A</v>
          </cell>
          <cell r="B3874" t="str">
            <v>28gg, 30D, SJ, Santec</v>
          </cell>
          <cell r="C3874" t="str">
            <v>28</v>
          </cell>
          <cell r="D3874" t="str">
            <v>30</v>
          </cell>
          <cell r="E3874" t="str">
            <v>Ne</v>
          </cell>
          <cell r="F3874">
            <v>30</v>
          </cell>
          <cell r="G3874" t="str">
            <v>1/30Ne RS Dyed Cotton (RUBY 64551A MSCI - Y4147)</v>
          </cell>
          <cell r="H3874">
            <v>22</v>
          </cell>
          <cell r="I3874">
            <v>2.8</v>
          </cell>
          <cell r="J3874">
            <v>2640</v>
          </cell>
          <cell r="K3874">
            <v>90</v>
          </cell>
          <cell r="L3874">
            <v>26</v>
          </cell>
          <cell r="M3874">
            <v>0.6</v>
          </cell>
          <cell r="N3874">
            <v>20.428087680000001</v>
          </cell>
          <cell r="O3874">
            <v>294.16446259200001</v>
          </cell>
        </row>
        <row r="3875">
          <cell r="A3875" t="str">
            <v>Y1-0816A</v>
          </cell>
          <cell r="B3875" t="str">
            <v>28gg, 30D, SJ, Santec</v>
          </cell>
          <cell r="C3875" t="str">
            <v>28</v>
          </cell>
          <cell r="D3875" t="str">
            <v>30</v>
          </cell>
          <cell r="E3875" t="str">
            <v>Ne</v>
          </cell>
          <cell r="F3875">
            <v>30</v>
          </cell>
          <cell r="G3875" t="str">
            <v>1/30Ne RS Dyed Cotton (RUBY 64551A MSCI - Y4147)</v>
          </cell>
          <cell r="H3875">
            <v>22</v>
          </cell>
          <cell r="I3875">
            <v>2.8</v>
          </cell>
          <cell r="J3875">
            <v>2640</v>
          </cell>
          <cell r="K3875">
            <v>90</v>
          </cell>
          <cell r="L3875">
            <v>26</v>
          </cell>
          <cell r="M3875">
            <v>0.6</v>
          </cell>
          <cell r="N3875">
            <v>20.428087680000001</v>
          </cell>
          <cell r="O3875">
            <v>294.16446259200001</v>
          </cell>
        </row>
        <row r="3876">
          <cell r="A3876" t="str">
            <v>Y1-0817A</v>
          </cell>
          <cell r="B3876" t="str">
            <v>28gg, 30D, SJ, Santec</v>
          </cell>
          <cell r="C3876" t="str">
            <v>28</v>
          </cell>
          <cell r="D3876" t="str">
            <v>30</v>
          </cell>
          <cell r="E3876" t="str">
            <v>Ne</v>
          </cell>
          <cell r="F3876">
            <v>30</v>
          </cell>
          <cell r="G3876" t="str">
            <v>1/30Ne RS Cotton Marl (B30)</v>
          </cell>
          <cell r="H3876">
            <v>24</v>
          </cell>
          <cell r="I3876">
            <v>2.8</v>
          </cell>
          <cell r="J3876">
            <v>2640</v>
          </cell>
          <cell r="K3876">
            <v>90</v>
          </cell>
          <cell r="L3876">
            <v>26</v>
          </cell>
          <cell r="M3876">
            <v>0.6</v>
          </cell>
          <cell r="N3876">
            <v>20.428087680000001</v>
          </cell>
          <cell r="O3876">
            <v>294.16446259200001</v>
          </cell>
        </row>
        <row r="3877">
          <cell r="A3877" t="str">
            <v>Y1-0817A</v>
          </cell>
          <cell r="B3877" t="str">
            <v>28gg, 30D, SJ, Santec</v>
          </cell>
          <cell r="C3877" t="str">
            <v>28</v>
          </cell>
          <cell r="D3877" t="str">
            <v>30</v>
          </cell>
          <cell r="E3877" t="str">
            <v>Ne</v>
          </cell>
          <cell r="F3877">
            <v>30</v>
          </cell>
          <cell r="G3877" t="str">
            <v>1/30Ne RS Cotton Marl (B30)</v>
          </cell>
          <cell r="H3877">
            <v>24</v>
          </cell>
          <cell r="I3877">
            <v>2.8</v>
          </cell>
          <cell r="J3877">
            <v>2640</v>
          </cell>
          <cell r="K3877">
            <v>90</v>
          </cell>
          <cell r="L3877">
            <v>26</v>
          </cell>
          <cell r="M3877">
            <v>0.6</v>
          </cell>
          <cell r="N3877">
            <v>20.428087680000001</v>
          </cell>
          <cell r="O3877">
            <v>294.16446259200001</v>
          </cell>
        </row>
        <row r="3878">
          <cell r="A3878" t="str">
            <v>Y1-0817A</v>
          </cell>
          <cell r="B3878" t="str">
            <v>28gg, 30D, SJ, Santec</v>
          </cell>
          <cell r="C3878" t="str">
            <v>28</v>
          </cell>
          <cell r="D3878" t="str">
            <v>30</v>
          </cell>
          <cell r="E3878" t="str">
            <v>Ne</v>
          </cell>
          <cell r="F3878">
            <v>30</v>
          </cell>
          <cell r="G3878" t="str">
            <v>1/30Ne RS Cotton Marl (B30)</v>
          </cell>
          <cell r="H3878">
            <v>24</v>
          </cell>
          <cell r="I3878">
            <v>2.8</v>
          </cell>
          <cell r="J3878">
            <v>2640</v>
          </cell>
          <cell r="K3878">
            <v>90</v>
          </cell>
          <cell r="L3878">
            <v>26</v>
          </cell>
          <cell r="M3878">
            <v>0.6</v>
          </cell>
          <cell r="N3878">
            <v>20.428087680000001</v>
          </cell>
          <cell r="O3878">
            <v>294.16446259200001</v>
          </cell>
        </row>
        <row r="3879">
          <cell r="A3879" t="str">
            <v>Y1-0817A</v>
          </cell>
          <cell r="B3879" t="str">
            <v>28gg, 30D, SJ, Santec</v>
          </cell>
          <cell r="C3879" t="str">
            <v>28</v>
          </cell>
          <cell r="D3879" t="str">
            <v>30</v>
          </cell>
          <cell r="E3879" t="str">
            <v>Ne</v>
          </cell>
          <cell r="F3879">
            <v>30</v>
          </cell>
          <cell r="G3879" t="str">
            <v>1/30Ne RS Cotton Marl (B30)</v>
          </cell>
          <cell r="H3879">
            <v>24</v>
          </cell>
          <cell r="I3879">
            <v>2.8</v>
          </cell>
          <cell r="J3879">
            <v>2640</v>
          </cell>
          <cell r="K3879">
            <v>90</v>
          </cell>
          <cell r="L3879">
            <v>26</v>
          </cell>
          <cell r="M3879">
            <v>0.6</v>
          </cell>
          <cell r="N3879">
            <v>20.428087680000001</v>
          </cell>
          <cell r="O3879">
            <v>294.16446259200001</v>
          </cell>
        </row>
        <row r="3880">
          <cell r="A3880" t="str">
            <v>Y1-0817A</v>
          </cell>
          <cell r="B3880" t="str">
            <v>28gg, 30D, SJ, Santec</v>
          </cell>
          <cell r="C3880" t="str">
            <v>28</v>
          </cell>
          <cell r="D3880" t="str">
            <v>30</v>
          </cell>
          <cell r="E3880" t="str">
            <v>Ne</v>
          </cell>
          <cell r="F3880">
            <v>30</v>
          </cell>
          <cell r="G3880" t="str">
            <v>1/30Ne RS Cotton Marl (B30)</v>
          </cell>
          <cell r="H3880">
            <v>24</v>
          </cell>
          <cell r="I3880">
            <v>2.8</v>
          </cell>
          <cell r="J3880">
            <v>2640</v>
          </cell>
          <cell r="K3880">
            <v>90</v>
          </cell>
          <cell r="L3880">
            <v>26</v>
          </cell>
          <cell r="M3880">
            <v>0.6</v>
          </cell>
          <cell r="N3880">
            <v>20.428087680000001</v>
          </cell>
          <cell r="O3880">
            <v>294.16446259200001</v>
          </cell>
        </row>
        <row r="3881">
          <cell r="A3881" t="str">
            <v>Y1-0817A</v>
          </cell>
          <cell r="B3881" t="str">
            <v>28gg, 30D, SJ, Santec</v>
          </cell>
          <cell r="C3881" t="str">
            <v>28</v>
          </cell>
          <cell r="D3881" t="str">
            <v>30</v>
          </cell>
          <cell r="E3881" t="str">
            <v>Ne</v>
          </cell>
          <cell r="F3881">
            <v>30</v>
          </cell>
          <cell r="G3881" t="str">
            <v>1/30Ne RS Cotton Marl (B30)</v>
          </cell>
          <cell r="H3881">
            <v>24</v>
          </cell>
          <cell r="I3881">
            <v>2.8</v>
          </cell>
          <cell r="J3881">
            <v>2640</v>
          </cell>
          <cell r="K3881">
            <v>90</v>
          </cell>
          <cell r="L3881">
            <v>26</v>
          </cell>
          <cell r="M3881">
            <v>0.6</v>
          </cell>
          <cell r="N3881">
            <v>20.428087680000001</v>
          </cell>
          <cell r="O3881">
            <v>294.16446259200001</v>
          </cell>
        </row>
        <row r="3882">
          <cell r="A3882" t="str">
            <v>Y1-0818A</v>
          </cell>
          <cell r="B3882" t="str">
            <v>28gg, 30D, SJ, Santec</v>
          </cell>
          <cell r="C3882" t="str">
            <v>28</v>
          </cell>
          <cell r="D3882" t="str">
            <v>30</v>
          </cell>
          <cell r="E3882" t="str">
            <v>Ne</v>
          </cell>
          <cell r="F3882">
            <v>30</v>
          </cell>
          <cell r="G3882" t="str">
            <v>1/30Ne RS Dyed Cotton (SEA GREEN - Y4136)</v>
          </cell>
          <cell r="H3882">
            <v>8</v>
          </cell>
          <cell r="I3882">
            <v>2.8</v>
          </cell>
          <cell r="J3882">
            <v>2640</v>
          </cell>
          <cell r="K3882">
            <v>75</v>
          </cell>
          <cell r="L3882">
            <v>26</v>
          </cell>
          <cell r="M3882">
            <v>0.6</v>
          </cell>
          <cell r="N3882">
            <v>17.023406399999999</v>
          </cell>
          <cell r="O3882">
            <v>245.13705215999997</v>
          </cell>
        </row>
        <row r="3883">
          <cell r="A3883" t="str">
            <v>Y1-0818A</v>
          </cell>
          <cell r="B3883" t="str">
            <v>28gg, 30D, SJ, Santec</v>
          </cell>
          <cell r="C3883" t="str">
            <v>28</v>
          </cell>
          <cell r="D3883" t="str">
            <v>30</v>
          </cell>
          <cell r="E3883" t="str">
            <v>Ne</v>
          </cell>
          <cell r="F3883">
            <v>30</v>
          </cell>
          <cell r="G3883" t="str">
            <v>1/30Ne RS Dyed Cotton (SEA GREEN - Y4136)</v>
          </cell>
          <cell r="H3883">
            <v>8</v>
          </cell>
          <cell r="I3883">
            <v>2.8</v>
          </cell>
          <cell r="J3883">
            <v>2640</v>
          </cell>
          <cell r="K3883">
            <v>75</v>
          </cell>
          <cell r="L3883">
            <v>26</v>
          </cell>
          <cell r="M3883">
            <v>0.6</v>
          </cell>
          <cell r="N3883">
            <v>17.023406399999999</v>
          </cell>
          <cell r="O3883">
            <v>245.13705215999997</v>
          </cell>
        </row>
        <row r="3884">
          <cell r="A3884" t="str">
            <v>Y1-0818A</v>
          </cell>
          <cell r="B3884" t="str">
            <v>28gg, 30D, SJ, Santec</v>
          </cell>
          <cell r="C3884" t="str">
            <v>28</v>
          </cell>
          <cell r="D3884" t="str">
            <v>30</v>
          </cell>
          <cell r="E3884" t="str">
            <v>Ne</v>
          </cell>
          <cell r="F3884">
            <v>30</v>
          </cell>
          <cell r="G3884" t="str">
            <v>1/30Ne RS Dyed Cotton (SEA GREEN - Y4136)</v>
          </cell>
          <cell r="H3884">
            <v>8</v>
          </cell>
          <cell r="I3884">
            <v>2.8</v>
          </cell>
          <cell r="J3884">
            <v>2640</v>
          </cell>
          <cell r="K3884">
            <v>75</v>
          </cell>
          <cell r="L3884">
            <v>26</v>
          </cell>
          <cell r="M3884">
            <v>0.6</v>
          </cell>
          <cell r="N3884">
            <v>17.023406399999999</v>
          </cell>
          <cell r="O3884">
            <v>245.13705215999997</v>
          </cell>
        </row>
        <row r="3885">
          <cell r="A3885" t="str">
            <v>Y1-0818A</v>
          </cell>
          <cell r="B3885" t="str">
            <v>28gg, 30D, SJ, Santec</v>
          </cell>
          <cell r="C3885" t="str">
            <v>28</v>
          </cell>
          <cell r="D3885" t="str">
            <v>30</v>
          </cell>
          <cell r="E3885" t="str">
            <v>Ne</v>
          </cell>
          <cell r="F3885">
            <v>30</v>
          </cell>
          <cell r="G3885" t="str">
            <v>1/30Ne RS Dyed Cotton (SEA GREEN - Y4136)</v>
          </cell>
          <cell r="H3885">
            <v>8</v>
          </cell>
          <cell r="I3885">
            <v>2.8</v>
          </cell>
          <cell r="J3885">
            <v>2640</v>
          </cell>
          <cell r="K3885">
            <v>75</v>
          </cell>
          <cell r="L3885">
            <v>26</v>
          </cell>
          <cell r="M3885">
            <v>0.6</v>
          </cell>
          <cell r="N3885">
            <v>17.023406399999999</v>
          </cell>
          <cell r="O3885">
            <v>245.13705215999997</v>
          </cell>
        </row>
        <row r="3886">
          <cell r="A3886" t="str">
            <v>Y1-0818A</v>
          </cell>
          <cell r="B3886" t="str">
            <v>28gg, 30D, SJ, Santec</v>
          </cell>
          <cell r="C3886" t="str">
            <v>28</v>
          </cell>
          <cell r="D3886" t="str">
            <v>30</v>
          </cell>
          <cell r="E3886" t="str">
            <v>Ne</v>
          </cell>
          <cell r="F3886">
            <v>30</v>
          </cell>
          <cell r="G3886" t="str">
            <v>1/30Ne RS Dyed Cotton (SEA GREEN - Y4136)</v>
          </cell>
          <cell r="H3886">
            <v>8</v>
          </cell>
          <cell r="I3886">
            <v>2.8</v>
          </cell>
          <cell r="J3886">
            <v>2640</v>
          </cell>
          <cell r="K3886">
            <v>75</v>
          </cell>
          <cell r="L3886">
            <v>26</v>
          </cell>
          <cell r="M3886">
            <v>0.6</v>
          </cell>
          <cell r="N3886">
            <v>17.023406399999999</v>
          </cell>
          <cell r="O3886">
            <v>245.13705215999997</v>
          </cell>
        </row>
        <row r="3887">
          <cell r="A3887" t="str">
            <v>Y1-0818A</v>
          </cell>
          <cell r="B3887" t="str">
            <v>28gg, 30D, SJ, Santec</v>
          </cell>
          <cell r="C3887" t="str">
            <v>28</v>
          </cell>
          <cell r="D3887" t="str">
            <v>30</v>
          </cell>
          <cell r="E3887" t="str">
            <v>Ne</v>
          </cell>
          <cell r="F3887">
            <v>30</v>
          </cell>
          <cell r="G3887" t="str">
            <v>1/30Ne RS Dyed Cotton (SEA GREEN - Y4136)</v>
          </cell>
          <cell r="H3887">
            <v>8</v>
          </cell>
          <cell r="I3887">
            <v>2.8</v>
          </cell>
          <cell r="J3887">
            <v>2640</v>
          </cell>
          <cell r="K3887">
            <v>75</v>
          </cell>
          <cell r="L3887">
            <v>26</v>
          </cell>
          <cell r="M3887">
            <v>0.6</v>
          </cell>
          <cell r="N3887">
            <v>17.023406399999999</v>
          </cell>
          <cell r="O3887">
            <v>245.13705215999997</v>
          </cell>
        </row>
        <row r="3888">
          <cell r="A3888" t="str">
            <v>Y1-0837A</v>
          </cell>
          <cell r="B3888" t="str">
            <v>24gg, 30D, SJ, Santec</v>
          </cell>
          <cell r="C3888" t="str">
            <v>24</v>
          </cell>
          <cell r="D3888" t="str">
            <v>30</v>
          </cell>
          <cell r="E3888" t="str">
            <v>Ne</v>
          </cell>
          <cell r="F3888">
            <v>30</v>
          </cell>
          <cell r="G3888" t="str">
            <v>1/30Ne RS Dyed Cotton/Promodal 60/40 (BAREY BUSH 1MKE - Y4187)</v>
          </cell>
          <cell r="H3888">
            <v>76</v>
          </cell>
          <cell r="I3888">
            <v>3.05</v>
          </cell>
          <cell r="J3888">
            <v>2220</v>
          </cell>
          <cell r="K3888">
            <v>82</v>
          </cell>
          <cell r="L3888">
            <v>26</v>
          </cell>
          <cell r="M3888">
            <v>0.6</v>
          </cell>
          <cell r="N3888">
            <v>17.048646732000002</v>
          </cell>
          <cell r="O3888">
            <v>245.50051294080001</v>
          </cell>
        </row>
        <row r="3889">
          <cell r="A3889" t="str">
            <v>Y1-0837A</v>
          </cell>
          <cell r="B3889" t="str">
            <v>24gg, 30D, SJ, Santec</v>
          </cell>
          <cell r="C3889" t="str">
            <v>24</v>
          </cell>
          <cell r="D3889" t="str">
            <v>30</v>
          </cell>
          <cell r="E3889" t="str">
            <v>Ne</v>
          </cell>
          <cell r="F3889">
            <v>30</v>
          </cell>
          <cell r="G3889" t="str">
            <v>1/30Ne RS Dyed Cotton/Promodal 60/40 (BAREY BUSH 1MKE - Y4187)</v>
          </cell>
          <cell r="H3889">
            <v>76</v>
          </cell>
          <cell r="I3889">
            <v>3.05</v>
          </cell>
          <cell r="J3889">
            <v>2220</v>
          </cell>
          <cell r="K3889">
            <v>82</v>
          </cell>
          <cell r="L3889">
            <v>26</v>
          </cell>
          <cell r="M3889">
            <v>0.6</v>
          </cell>
          <cell r="N3889">
            <v>17.048646732000002</v>
          </cell>
          <cell r="O3889">
            <v>245.50051294080001</v>
          </cell>
        </row>
        <row r="3890">
          <cell r="A3890" t="str">
            <v>Y1-0837B</v>
          </cell>
          <cell r="B3890" t="str">
            <v>24gg, 30D, SJ, Santec</v>
          </cell>
          <cell r="C3890" t="str">
            <v>24</v>
          </cell>
          <cell r="D3890" t="str">
            <v>30</v>
          </cell>
          <cell r="E3890" t="str">
            <v>Ne</v>
          </cell>
          <cell r="F3890">
            <v>30</v>
          </cell>
          <cell r="G3890" t="str">
            <v>1/30Ne RS Dyed Cotton/Promodal 60/40 (BLACK 093 - Y4167)</v>
          </cell>
          <cell r="H3890">
            <v>76</v>
          </cell>
          <cell r="I3890">
            <v>3.05</v>
          </cell>
          <cell r="J3890">
            <v>2220</v>
          </cell>
          <cell r="K3890">
            <v>82</v>
          </cell>
          <cell r="L3890">
            <v>26</v>
          </cell>
          <cell r="M3890">
            <v>0.6</v>
          </cell>
          <cell r="N3890">
            <v>17.048646732000002</v>
          </cell>
          <cell r="O3890">
            <v>245.50051294080001</v>
          </cell>
        </row>
        <row r="3891">
          <cell r="A3891" t="str">
            <v>Y1-0837B</v>
          </cell>
          <cell r="B3891" t="str">
            <v>24gg, 30D, SJ, Santec</v>
          </cell>
          <cell r="C3891" t="str">
            <v>24</v>
          </cell>
          <cell r="D3891" t="str">
            <v>30</v>
          </cell>
          <cell r="E3891" t="str">
            <v>Ne</v>
          </cell>
          <cell r="F3891">
            <v>30</v>
          </cell>
          <cell r="G3891" t="str">
            <v>1/30Ne RS Dyed Cotton/Promodal 60/40 (BLACK 093 - Y4167)</v>
          </cell>
          <cell r="H3891">
            <v>76</v>
          </cell>
          <cell r="I3891">
            <v>3.05</v>
          </cell>
          <cell r="J3891">
            <v>2220</v>
          </cell>
          <cell r="K3891">
            <v>82</v>
          </cell>
          <cell r="L3891">
            <v>26</v>
          </cell>
          <cell r="M3891">
            <v>0.6</v>
          </cell>
          <cell r="N3891">
            <v>17.048646732000002</v>
          </cell>
          <cell r="O3891">
            <v>245.50051294080001</v>
          </cell>
        </row>
        <row r="3892">
          <cell r="A3892" t="str">
            <v>Y1-0837C</v>
          </cell>
          <cell r="B3892" t="str">
            <v>24gg, 30D, SJ, Santec</v>
          </cell>
          <cell r="C3892" t="str">
            <v>24</v>
          </cell>
          <cell r="D3892" t="str">
            <v>30</v>
          </cell>
          <cell r="E3892" t="str">
            <v>Ne</v>
          </cell>
          <cell r="F3892">
            <v>30</v>
          </cell>
          <cell r="G3892" t="str">
            <v>1/30Ne RS Dyed Cotton/Promodal 60/40 (WHITE DK9 - Y4168)</v>
          </cell>
          <cell r="H3892">
            <v>76</v>
          </cell>
          <cell r="I3892">
            <v>3.05</v>
          </cell>
          <cell r="J3892">
            <v>2220</v>
          </cell>
          <cell r="K3892">
            <v>82</v>
          </cell>
          <cell r="L3892">
            <v>26</v>
          </cell>
          <cell r="M3892">
            <v>0.6</v>
          </cell>
          <cell r="N3892">
            <v>17.048646732000002</v>
          </cell>
          <cell r="O3892">
            <v>245.50051294080001</v>
          </cell>
        </row>
        <row r="3893">
          <cell r="A3893" t="str">
            <v>Y1-0837C</v>
          </cell>
          <cell r="B3893" t="str">
            <v>24gg, 30D, SJ, Santec</v>
          </cell>
          <cell r="C3893" t="str">
            <v>24</v>
          </cell>
          <cell r="D3893" t="str">
            <v>30</v>
          </cell>
          <cell r="E3893" t="str">
            <v>Ne</v>
          </cell>
          <cell r="F3893">
            <v>30</v>
          </cell>
          <cell r="G3893" t="str">
            <v>1/30Ne RS Dyed Cotton/Promodal 60/40 (WHITE DK9 - Y4168)</v>
          </cell>
          <cell r="H3893">
            <v>76</v>
          </cell>
          <cell r="I3893">
            <v>3.05</v>
          </cell>
          <cell r="J3893">
            <v>2220</v>
          </cell>
          <cell r="K3893">
            <v>82</v>
          </cell>
          <cell r="L3893">
            <v>26</v>
          </cell>
          <cell r="M3893">
            <v>0.6</v>
          </cell>
          <cell r="N3893">
            <v>17.048646732000002</v>
          </cell>
          <cell r="O3893">
            <v>245.50051294080001</v>
          </cell>
        </row>
        <row r="3894">
          <cell r="A3894" t="str">
            <v>Y1-0838A</v>
          </cell>
          <cell r="B3894" t="str">
            <v>24gg, 30D, SJ, Auto Stripe , PUILUNG KSCS6</v>
          </cell>
          <cell r="C3894" t="str">
            <v>24</v>
          </cell>
          <cell r="D3894" t="str">
            <v>30</v>
          </cell>
          <cell r="E3894" t="str">
            <v>Ne</v>
          </cell>
          <cell r="F3894">
            <v>30</v>
          </cell>
          <cell r="G3894" t="str">
            <v>1/30Ne RS Dyed Cotton/Promodal 60/40 (POINOT NOIR 1NA5 - Y4169)</v>
          </cell>
          <cell r="H3894">
            <v>50</v>
          </cell>
          <cell r="I3894">
            <v>3.05</v>
          </cell>
          <cell r="J3894">
            <v>2256</v>
          </cell>
          <cell r="K3894">
            <v>42</v>
          </cell>
          <cell r="L3894">
            <v>15</v>
          </cell>
          <cell r="M3894">
            <v>0.5</v>
          </cell>
          <cell r="N3894">
            <v>5.1195216239999999</v>
          </cell>
          <cell r="O3894">
            <v>61.434259487999995</v>
          </cell>
        </row>
        <row r="3895">
          <cell r="A3895" t="str">
            <v>Y1-0838A</v>
          </cell>
          <cell r="B3895" t="str">
            <v>24gg, 30D, SJ, Auto Stripe , PUILUNG KSCS6</v>
          </cell>
          <cell r="C3895" t="str">
            <v>24</v>
          </cell>
          <cell r="D3895" t="str">
            <v>30</v>
          </cell>
          <cell r="E3895" t="str">
            <v>Ne</v>
          </cell>
          <cell r="F3895">
            <v>30</v>
          </cell>
          <cell r="G3895" t="str">
            <v>1/30Ne RS Dyed Cotton/Promodal 60/40 (POINOT NOIR 1NA5 - Y4169)</v>
          </cell>
          <cell r="H3895">
            <v>50</v>
          </cell>
          <cell r="I3895">
            <v>3.05</v>
          </cell>
          <cell r="J3895">
            <v>2256</v>
          </cell>
          <cell r="K3895">
            <v>42</v>
          </cell>
          <cell r="L3895">
            <v>15</v>
          </cell>
          <cell r="M3895">
            <v>0.5</v>
          </cell>
          <cell r="N3895">
            <v>5.1195216239999999</v>
          </cell>
          <cell r="O3895">
            <v>61.434259487999995</v>
          </cell>
        </row>
        <row r="3896">
          <cell r="A3896" t="str">
            <v>Y1-0838A</v>
          </cell>
          <cell r="B3896" t="str">
            <v>24gg, 30D, SJ, Auto Stripe , PUILUNG KSCS6</v>
          </cell>
          <cell r="C3896" t="str">
            <v>24</v>
          </cell>
          <cell r="D3896" t="str">
            <v>30</v>
          </cell>
          <cell r="E3896" t="str">
            <v>Ne</v>
          </cell>
          <cell r="F3896">
            <v>30</v>
          </cell>
          <cell r="G3896" t="str">
            <v>1/30Ne RS Dyed Cotton/Promodal 60/40 (POINOT NOIR 1NA5 - Y4169)</v>
          </cell>
          <cell r="H3896">
            <v>50</v>
          </cell>
          <cell r="I3896">
            <v>3.05</v>
          </cell>
          <cell r="J3896">
            <v>2256</v>
          </cell>
          <cell r="K3896">
            <v>42</v>
          </cell>
          <cell r="L3896">
            <v>15</v>
          </cell>
          <cell r="M3896">
            <v>0.5</v>
          </cell>
          <cell r="N3896">
            <v>5.1195216239999999</v>
          </cell>
          <cell r="O3896">
            <v>61.434259487999995</v>
          </cell>
        </row>
        <row r="3897">
          <cell r="A3897" t="str">
            <v>Y1-0838B</v>
          </cell>
          <cell r="B3897" t="str">
            <v>24gg, 30D, SJ, Auto Stripe , PUILUNG KSCS6</v>
          </cell>
          <cell r="C3897" t="str">
            <v>24</v>
          </cell>
          <cell r="D3897" t="str">
            <v>30</v>
          </cell>
          <cell r="E3897" t="str">
            <v>Ne</v>
          </cell>
          <cell r="F3897">
            <v>30</v>
          </cell>
          <cell r="G3897" t="str">
            <v>1/30Ne RS Dyed Cotton/Promodal 60/40 (BARE APRICOT 1N9 - Y4188)</v>
          </cell>
          <cell r="H3897">
            <v>50</v>
          </cell>
          <cell r="I3897">
            <v>3.05</v>
          </cell>
          <cell r="J3897">
            <v>2256</v>
          </cell>
          <cell r="K3897">
            <v>42</v>
          </cell>
          <cell r="L3897">
            <v>15</v>
          </cell>
          <cell r="M3897">
            <v>0.5</v>
          </cell>
          <cell r="N3897">
            <v>5.1195216239999999</v>
          </cell>
          <cell r="O3897">
            <v>61.434259487999995</v>
          </cell>
        </row>
        <row r="3898">
          <cell r="A3898" t="str">
            <v>Y1-0838B</v>
          </cell>
          <cell r="B3898" t="str">
            <v>24gg, 30D, SJ, Auto Stripe , PUILUNG KSCS6</v>
          </cell>
          <cell r="C3898" t="str">
            <v>24</v>
          </cell>
          <cell r="D3898" t="str">
            <v>30</v>
          </cell>
          <cell r="E3898" t="str">
            <v>Ne</v>
          </cell>
          <cell r="F3898">
            <v>30</v>
          </cell>
          <cell r="G3898" t="str">
            <v>1/30Ne RS Dyed Cotton/Promodal 60/40 (BARE APRICOT 1N9 - Y4188)</v>
          </cell>
          <cell r="H3898">
            <v>50</v>
          </cell>
          <cell r="I3898">
            <v>3.05</v>
          </cell>
          <cell r="J3898">
            <v>2256</v>
          </cell>
          <cell r="K3898">
            <v>42</v>
          </cell>
          <cell r="L3898">
            <v>15</v>
          </cell>
          <cell r="M3898">
            <v>0.5</v>
          </cell>
          <cell r="N3898">
            <v>5.1195216239999999</v>
          </cell>
          <cell r="O3898">
            <v>61.434259487999995</v>
          </cell>
        </row>
        <row r="3899">
          <cell r="A3899" t="str">
            <v>Y1-0838B</v>
          </cell>
          <cell r="B3899" t="str">
            <v>24gg, 30D, SJ, Auto Stripe , PUILUNG KSCS6</v>
          </cell>
          <cell r="C3899" t="str">
            <v>24</v>
          </cell>
          <cell r="D3899" t="str">
            <v>30</v>
          </cell>
          <cell r="E3899" t="str">
            <v>Ne</v>
          </cell>
          <cell r="F3899">
            <v>30</v>
          </cell>
          <cell r="G3899" t="str">
            <v>1/30Ne RS Dyed Cotton/Promodal 60/40 (BARE APRICOT 1N9 - Y4188)</v>
          </cell>
          <cell r="H3899">
            <v>50</v>
          </cell>
          <cell r="I3899">
            <v>3.05</v>
          </cell>
          <cell r="J3899">
            <v>2256</v>
          </cell>
          <cell r="K3899">
            <v>42</v>
          </cell>
          <cell r="L3899">
            <v>15</v>
          </cell>
          <cell r="M3899">
            <v>0.5</v>
          </cell>
          <cell r="N3899">
            <v>5.1195216239999999</v>
          </cell>
          <cell r="O3899">
            <v>61.434259487999995</v>
          </cell>
        </row>
        <row r="3900">
          <cell r="A3900" t="str">
            <v>Y1-0838C</v>
          </cell>
          <cell r="B3900" t="str">
            <v>24gg, 30D, SJ, Auto Stripe , PUILUNG KSCS6</v>
          </cell>
          <cell r="C3900" t="str">
            <v>24</v>
          </cell>
          <cell r="D3900" t="str">
            <v>30</v>
          </cell>
          <cell r="E3900" t="str">
            <v>Ne</v>
          </cell>
          <cell r="F3900">
            <v>30</v>
          </cell>
          <cell r="G3900" t="str">
            <v>1/30Ne RS Dyed Cotton/Promodal 60/40 (METROPOLLE GREY - Y4173)</v>
          </cell>
          <cell r="H3900">
            <v>50</v>
          </cell>
          <cell r="I3900">
            <v>3.05</v>
          </cell>
          <cell r="J3900">
            <v>2256</v>
          </cell>
          <cell r="K3900">
            <v>42</v>
          </cell>
          <cell r="L3900">
            <v>15</v>
          </cell>
          <cell r="M3900">
            <v>0.5</v>
          </cell>
          <cell r="N3900">
            <v>5.1195216239999999</v>
          </cell>
          <cell r="O3900">
            <v>61.434259487999995</v>
          </cell>
        </row>
        <row r="3901">
          <cell r="A3901" t="str">
            <v>Y1-0838C</v>
          </cell>
          <cell r="B3901" t="str">
            <v>24gg, 30D, SJ, Auto Stripe , PUILUNG KSCS6</v>
          </cell>
          <cell r="C3901" t="str">
            <v>24</v>
          </cell>
          <cell r="D3901" t="str">
            <v>30</v>
          </cell>
          <cell r="E3901" t="str">
            <v>Ne</v>
          </cell>
          <cell r="F3901">
            <v>30</v>
          </cell>
          <cell r="G3901" t="str">
            <v>1/30Ne RS Dyed Cotton/Promodal 60/40 (METROPOLLE GREY - Y4173)</v>
          </cell>
          <cell r="H3901">
            <v>50</v>
          </cell>
          <cell r="I3901">
            <v>3.05</v>
          </cell>
          <cell r="J3901">
            <v>2256</v>
          </cell>
          <cell r="K3901">
            <v>42</v>
          </cell>
          <cell r="L3901">
            <v>15</v>
          </cell>
          <cell r="M3901">
            <v>0.5</v>
          </cell>
          <cell r="N3901">
            <v>5.1195216239999999</v>
          </cell>
          <cell r="O3901">
            <v>61.434259487999995</v>
          </cell>
        </row>
        <row r="3902">
          <cell r="A3902" t="str">
            <v>Y1-0838C</v>
          </cell>
          <cell r="B3902" t="str">
            <v>24gg, 30D, SJ, Auto Stripe , PUILUNG KSCS6</v>
          </cell>
          <cell r="C3902" t="str">
            <v>24</v>
          </cell>
          <cell r="D3902" t="str">
            <v>30</v>
          </cell>
          <cell r="E3902" t="str">
            <v>Ne</v>
          </cell>
          <cell r="F3902">
            <v>30</v>
          </cell>
          <cell r="G3902" t="str">
            <v>1/30Ne RS Dyed Cotton/Promodal 60/40 (METROPOLLE GREY - Y4173)</v>
          </cell>
          <cell r="H3902">
            <v>50</v>
          </cell>
          <cell r="I3902">
            <v>3.05</v>
          </cell>
          <cell r="J3902">
            <v>2256</v>
          </cell>
          <cell r="K3902">
            <v>42</v>
          </cell>
          <cell r="L3902">
            <v>15</v>
          </cell>
          <cell r="M3902">
            <v>0.5</v>
          </cell>
          <cell r="N3902">
            <v>5.1195216239999999</v>
          </cell>
          <cell r="O3902">
            <v>61.434259487999995</v>
          </cell>
        </row>
        <row r="3903">
          <cell r="A3903" t="str">
            <v>Y1-0838D</v>
          </cell>
          <cell r="B3903" t="str">
            <v>24gg, 30D, SJ, Auto Stripe , PUILUNG KSCS6</v>
          </cell>
          <cell r="C3903" t="str">
            <v>24</v>
          </cell>
          <cell r="D3903" t="str">
            <v>30</v>
          </cell>
          <cell r="E3903" t="str">
            <v>Ne</v>
          </cell>
          <cell r="F3903">
            <v>30</v>
          </cell>
          <cell r="G3903" t="str">
            <v>1/30Ne RS Dyed Cotton/Promodal 60/40 (SILVER MOON 83B1 - Y4176)</v>
          </cell>
          <cell r="H3903">
            <v>50</v>
          </cell>
          <cell r="I3903">
            <v>3.05</v>
          </cell>
          <cell r="J3903">
            <v>2256</v>
          </cell>
          <cell r="K3903">
            <v>42</v>
          </cell>
          <cell r="L3903">
            <v>15</v>
          </cell>
          <cell r="M3903">
            <v>0.5</v>
          </cell>
          <cell r="N3903">
            <v>5.1195216239999999</v>
          </cell>
          <cell r="O3903">
            <v>61.434259487999995</v>
          </cell>
        </row>
        <row r="3904">
          <cell r="A3904" t="str">
            <v>Y1-0838D</v>
          </cell>
          <cell r="B3904" t="str">
            <v>24gg, 30D, SJ, Auto Stripe , PUILUNG KSCS6</v>
          </cell>
          <cell r="C3904" t="str">
            <v>24</v>
          </cell>
          <cell r="D3904" t="str">
            <v>30</v>
          </cell>
          <cell r="E3904" t="str">
            <v>Ne</v>
          </cell>
          <cell r="F3904">
            <v>30</v>
          </cell>
          <cell r="G3904" t="str">
            <v>1/30Ne RS Dyed Cotton/Promodal 60/40 (SILVER MOON 83B1 - Y4176)</v>
          </cell>
          <cell r="H3904">
            <v>50</v>
          </cell>
          <cell r="I3904">
            <v>3.05</v>
          </cell>
          <cell r="J3904">
            <v>2256</v>
          </cell>
          <cell r="K3904">
            <v>42</v>
          </cell>
          <cell r="L3904">
            <v>15</v>
          </cell>
          <cell r="M3904">
            <v>0.5</v>
          </cell>
          <cell r="N3904">
            <v>5.1195216239999999</v>
          </cell>
          <cell r="O3904">
            <v>61.434259487999995</v>
          </cell>
        </row>
        <row r="3905">
          <cell r="A3905" t="str">
            <v>Y1-0838D</v>
          </cell>
          <cell r="B3905" t="str">
            <v>24gg, 30D, SJ, Auto Stripe , PUILUNG KSCS6</v>
          </cell>
          <cell r="C3905" t="str">
            <v>24</v>
          </cell>
          <cell r="D3905" t="str">
            <v>30</v>
          </cell>
          <cell r="E3905" t="str">
            <v>Ne</v>
          </cell>
          <cell r="F3905">
            <v>30</v>
          </cell>
          <cell r="G3905" t="str">
            <v>1/30Ne RS Dyed Cotton/Promodal 60/40 (SILVER MOON 83B1 - Y4176)</v>
          </cell>
          <cell r="H3905">
            <v>50</v>
          </cell>
          <cell r="I3905">
            <v>3.05</v>
          </cell>
          <cell r="J3905">
            <v>2256</v>
          </cell>
          <cell r="K3905">
            <v>42</v>
          </cell>
          <cell r="L3905">
            <v>15</v>
          </cell>
          <cell r="M3905">
            <v>0.5</v>
          </cell>
          <cell r="N3905">
            <v>5.1195216239999999</v>
          </cell>
          <cell r="O3905">
            <v>61.434259487999995</v>
          </cell>
        </row>
        <row r="3906">
          <cell r="A3906" t="str">
            <v>Y1-0856A</v>
          </cell>
          <cell r="B3906" t="str">
            <v>28gg, 30D, SJ, Santec</v>
          </cell>
          <cell r="C3906" t="str">
            <v>28</v>
          </cell>
          <cell r="D3906" t="str">
            <v>30</v>
          </cell>
          <cell r="E3906" t="str">
            <v>Ne</v>
          </cell>
          <cell r="F3906">
            <v>30</v>
          </cell>
          <cell r="G3906" t="str">
            <v>1/30Ne RS Dyed Cotton (DEEP PURPLE - Y4233)</v>
          </cell>
          <cell r="H3906">
            <v>32</v>
          </cell>
          <cell r="I3906">
            <v>2.8</v>
          </cell>
          <cell r="J3906">
            <v>2640</v>
          </cell>
          <cell r="K3906">
            <v>72</v>
          </cell>
          <cell r="L3906">
            <v>26</v>
          </cell>
          <cell r="M3906">
            <v>0.6</v>
          </cell>
          <cell r="N3906">
            <v>16.342470144</v>
          </cell>
          <cell r="O3906">
            <v>235.33157007360001</v>
          </cell>
        </row>
        <row r="3907">
          <cell r="A3907" t="str">
            <v>Y1-0856A</v>
          </cell>
          <cell r="B3907" t="str">
            <v>28gg, 30D, SJ, Santec</v>
          </cell>
          <cell r="C3907" t="str">
            <v>28</v>
          </cell>
          <cell r="D3907" t="str">
            <v>30</v>
          </cell>
          <cell r="E3907" t="str">
            <v>Ne</v>
          </cell>
          <cell r="F3907">
            <v>30</v>
          </cell>
          <cell r="G3907" t="str">
            <v>1/30Ne RS Dyed Cotton (DEEP PURPLE - Y4233)</v>
          </cell>
          <cell r="H3907">
            <v>32</v>
          </cell>
          <cell r="I3907">
            <v>2.8</v>
          </cell>
          <cell r="J3907">
            <v>2640</v>
          </cell>
          <cell r="K3907">
            <v>72</v>
          </cell>
          <cell r="L3907">
            <v>26</v>
          </cell>
          <cell r="M3907">
            <v>0.6</v>
          </cell>
          <cell r="N3907">
            <v>16.342470144</v>
          </cell>
          <cell r="O3907">
            <v>235.33157007360001</v>
          </cell>
        </row>
        <row r="3908">
          <cell r="A3908" t="str">
            <v>Y1-0856A</v>
          </cell>
          <cell r="B3908" t="str">
            <v>28gg, 30D, SJ, Santec</v>
          </cell>
          <cell r="C3908" t="str">
            <v>28</v>
          </cell>
          <cell r="D3908" t="str">
            <v>30</v>
          </cell>
          <cell r="E3908" t="str">
            <v>Ne</v>
          </cell>
          <cell r="F3908">
            <v>30</v>
          </cell>
          <cell r="G3908" t="str">
            <v>1/30Ne RS Dyed Cotton (DEEP PURPLE - Y4233)</v>
          </cell>
          <cell r="H3908">
            <v>32</v>
          </cell>
          <cell r="I3908">
            <v>2.8</v>
          </cell>
          <cell r="J3908">
            <v>2640</v>
          </cell>
          <cell r="K3908">
            <v>72</v>
          </cell>
          <cell r="L3908">
            <v>26</v>
          </cell>
          <cell r="M3908">
            <v>0.6</v>
          </cell>
          <cell r="N3908">
            <v>16.342470144</v>
          </cell>
          <cell r="O3908">
            <v>235.33157007360001</v>
          </cell>
        </row>
        <row r="3909">
          <cell r="A3909" t="str">
            <v>Y1-0856A</v>
          </cell>
          <cell r="B3909" t="str">
            <v>28gg, 30D, SJ, Santec</v>
          </cell>
          <cell r="C3909" t="str">
            <v>28</v>
          </cell>
          <cell r="D3909" t="str">
            <v>30</v>
          </cell>
          <cell r="E3909" t="str">
            <v>Ne</v>
          </cell>
          <cell r="F3909">
            <v>30</v>
          </cell>
          <cell r="G3909" t="str">
            <v>1/30Ne RS Dyed Cotton (DEEP PURPLE - Y4233)</v>
          </cell>
          <cell r="H3909">
            <v>32</v>
          </cell>
          <cell r="I3909">
            <v>2.8</v>
          </cell>
          <cell r="J3909">
            <v>2640</v>
          </cell>
          <cell r="K3909">
            <v>72</v>
          </cell>
          <cell r="L3909">
            <v>26</v>
          </cell>
          <cell r="M3909">
            <v>0.6</v>
          </cell>
          <cell r="N3909">
            <v>16.342470144</v>
          </cell>
          <cell r="O3909">
            <v>235.33157007360001</v>
          </cell>
        </row>
        <row r="3910">
          <cell r="A3910" t="str">
            <v>Y1-0857A</v>
          </cell>
          <cell r="B3910" t="str">
            <v>28gg, 30D, SJ, Santec</v>
          </cell>
          <cell r="C3910" t="str">
            <v>28</v>
          </cell>
          <cell r="D3910" t="str">
            <v>30</v>
          </cell>
          <cell r="E3910" t="str">
            <v>Ne</v>
          </cell>
          <cell r="F3910">
            <v>30</v>
          </cell>
          <cell r="G3910" t="str">
            <v>1/30Ne RS Dyed Cotton (RUBY MSCI 64551A - Y4236)</v>
          </cell>
          <cell r="H3910">
            <v>26</v>
          </cell>
          <cell r="I3910">
            <v>2.8</v>
          </cell>
          <cell r="J3910">
            <v>2640</v>
          </cell>
          <cell r="K3910">
            <v>92</v>
          </cell>
          <cell r="L3910">
            <v>26</v>
          </cell>
          <cell r="M3910">
            <v>0.6</v>
          </cell>
          <cell r="N3910">
            <v>20.882045183999999</v>
          </cell>
          <cell r="O3910">
            <v>300.70145064959996</v>
          </cell>
        </row>
        <row r="3911">
          <cell r="A3911" t="str">
            <v>Y1-0857A</v>
          </cell>
          <cell r="B3911" t="str">
            <v>28gg, 30D, SJ, Santec</v>
          </cell>
          <cell r="C3911" t="str">
            <v>28</v>
          </cell>
          <cell r="D3911" t="str">
            <v>30</v>
          </cell>
          <cell r="E3911" t="str">
            <v>Ne</v>
          </cell>
          <cell r="F3911">
            <v>30</v>
          </cell>
          <cell r="G3911" t="str">
            <v>1/30Ne RS Dyed Cotton (RUBY MSCI 64551A - Y4236)</v>
          </cell>
          <cell r="H3911">
            <v>26</v>
          </cell>
          <cell r="I3911">
            <v>2.8</v>
          </cell>
          <cell r="J3911">
            <v>2640</v>
          </cell>
          <cell r="K3911">
            <v>92</v>
          </cell>
          <cell r="L3911">
            <v>26</v>
          </cell>
          <cell r="M3911">
            <v>0.6</v>
          </cell>
          <cell r="N3911">
            <v>20.882045183999999</v>
          </cell>
          <cell r="O3911">
            <v>300.70145064959996</v>
          </cell>
        </row>
        <row r="3912">
          <cell r="A3912" t="str">
            <v>Y1-0857A</v>
          </cell>
          <cell r="B3912" t="str">
            <v>28gg, 30D, SJ, Santec</v>
          </cell>
          <cell r="C3912" t="str">
            <v>28</v>
          </cell>
          <cell r="D3912" t="str">
            <v>30</v>
          </cell>
          <cell r="E3912" t="str">
            <v>Ne</v>
          </cell>
          <cell r="F3912">
            <v>30</v>
          </cell>
          <cell r="G3912" t="str">
            <v>1/30Ne RS Dyed Cotton (RUBY MSCI 64551A - Y4236)</v>
          </cell>
          <cell r="H3912">
            <v>26</v>
          </cell>
          <cell r="I3912">
            <v>2.8</v>
          </cell>
          <cell r="J3912">
            <v>2640</v>
          </cell>
          <cell r="K3912">
            <v>92</v>
          </cell>
          <cell r="L3912">
            <v>26</v>
          </cell>
          <cell r="M3912">
            <v>0.6</v>
          </cell>
          <cell r="N3912">
            <v>20.882045183999999</v>
          </cell>
          <cell r="O3912">
            <v>300.70145064959996</v>
          </cell>
        </row>
        <row r="3913">
          <cell r="A3913" t="str">
            <v>Y1-0857A</v>
          </cell>
          <cell r="B3913" t="str">
            <v>28gg, 30D, SJ, Santec</v>
          </cell>
          <cell r="C3913" t="str">
            <v>28</v>
          </cell>
          <cell r="D3913" t="str">
            <v>30</v>
          </cell>
          <cell r="E3913" t="str">
            <v>Ne</v>
          </cell>
          <cell r="F3913">
            <v>30</v>
          </cell>
          <cell r="G3913" t="str">
            <v>1/30Ne RS Dyed Cotton (RUBY MSCI 64551A - Y4236)</v>
          </cell>
          <cell r="H3913">
            <v>26</v>
          </cell>
          <cell r="I3913">
            <v>2.8</v>
          </cell>
          <cell r="J3913">
            <v>2640</v>
          </cell>
          <cell r="K3913">
            <v>92</v>
          </cell>
          <cell r="L3913">
            <v>26</v>
          </cell>
          <cell r="M3913">
            <v>0.6</v>
          </cell>
          <cell r="N3913">
            <v>20.882045183999999</v>
          </cell>
          <cell r="O3913">
            <v>300.70145064959996</v>
          </cell>
        </row>
        <row r="3914">
          <cell r="A3914" t="str">
            <v>Y1-0858A</v>
          </cell>
          <cell r="B3914" t="str">
            <v>28gg, 30D, SJ, Santec</v>
          </cell>
          <cell r="C3914" t="str">
            <v>28</v>
          </cell>
          <cell r="D3914" t="str">
            <v>30</v>
          </cell>
          <cell r="E3914" t="str">
            <v>Ne</v>
          </cell>
          <cell r="F3914">
            <v>30</v>
          </cell>
          <cell r="G3914" t="str">
            <v>1/30Ne RS Dyed Cotton (RUBY MSCI 64551A - Y4239)</v>
          </cell>
          <cell r="H3914">
            <v>6</v>
          </cell>
          <cell r="I3914">
            <v>2.8</v>
          </cell>
          <cell r="J3914">
            <v>2640</v>
          </cell>
          <cell r="K3914">
            <v>68</v>
          </cell>
          <cell r="L3914">
            <v>26</v>
          </cell>
          <cell r="M3914">
            <v>0.6</v>
          </cell>
          <cell r="N3914">
            <v>15.434555136</v>
          </cell>
          <cell r="O3914">
            <v>222.25759395839998</v>
          </cell>
        </row>
        <row r="3915">
          <cell r="A3915" t="str">
            <v>Y1-0858A</v>
          </cell>
          <cell r="B3915" t="str">
            <v>28gg, 30D, SJ, Santec</v>
          </cell>
          <cell r="C3915" t="str">
            <v>28</v>
          </cell>
          <cell r="D3915" t="str">
            <v>30</v>
          </cell>
          <cell r="E3915" t="str">
            <v>Ne</v>
          </cell>
          <cell r="F3915">
            <v>30</v>
          </cell>
          <cell r="G3915" t="str">
            <v>1/30Ne RS Dyed Cotton (RUBY MSCI 64551A - Y4239)</v>
          </cell>
          <cell r="H3915">
            <v>6</v>
          </cell>
          <cell r="I3915">
            <v>2.8</v>
          </cell>
          <cell r="J3915">
            <v>2640</v>
          </cell>
          <cell r="K3915">
            <v>68</v>
          </cell>
          <cell r="L3915">
            <v>26</v>
          </cell>
          <cell r="M3915">
            <v>0.6</v>
          </cell>
          <cell r="N3915">
            <v>15.434555136</v>
          </cell>
          <cell r="O3915">
            <v>222.25759395839998</v>
          </cell>
        </row>
        <row r="3916">
          <cell r="A3916" t="str">
            <v>Y1-0858A</v>
          </cell>
          <cell r="B3916" t="str">
            <v>28gg, 30D, SJ, Santec</v>
          </cell>
          <cell r="C3916" t="str">
            <v>28</v>
          </cell>
          <cell r="D3916" t="str">
            <v>30</v>
          </cell>
          <cell r="E3916" t="str">
            <v>Ne</v>
          </cell>
          <cell r="F3916">
            <v>30</v>
          </cell>
          <cell r="G3916" t="str">
            <v>1/30Ne RS Dyed Cotton (RUBY MSCI 64551A - Y4239)</v>
          </cell>
          <cell r="H3916">
            <v>6</v>
          </cell>
          <cell r="I3916">
            <v>2.8</v>
          </cell>
          <cell r="J3916">
            <v>2640</v>
          </cell>
          <cell r="K3916">
            <v>68</v>
          </cell>
          <cell r="L3916">
            <v>26</v>
          </cell>
          <cell r="M3916">
            <v>0.6</v>
          </cell>
          <cell r="N3916">
            <v>15.434555136</v>
          </cell>
          <cell r="O3916">
            <v>222.25759395839998</v>
          </cell>
        </row>
        <row r="3917">
          <cell r="A3917" t="str">
            <v>Y1-0858A</v>
          </cell>
          <cell r="B3917" t="str">
            <v>28gg, 30D, SJ, Santec</v>
          </cell>
          <cell r="C3917" t="str">
            <v>28</v>
          </cell>
          <cell r="D3917" t="str">
            <v>30</v>
          </cell>
          <cell r="E3917" t="str">
            <v>Ne</v>
          </cell>
          <cell r="F3917">
            <v>30</v>
          </cell>
          <cell r="G3917" t="str">
            <v>1/30Ne RS Dyed Cotton (RUBY MSCI 64551A - Y4239)</v>
          </cell>
          <cell r="H3917">
            <v>6</v>
          </cell>
          <cell r="I3917">
            <v>2.8</v>
          </cell>
          <cell r="J3917">
            <v>2640</v>
          </cell>
          <cell r="K3917">
            <v>68</v>
          </cell>
          <cell r="L3917">
            <v>26</v>
          </cell>
          <cell r="M3917">
            <v>0.6</v>
          </cell>
          <cell r="N3917">
            <v>15.434555136</v>
          </cell>
          <cell r="O3917">
            <v>222.25759395839998</v>
          </cell>
        </row>
        <row r="3918">
          <cell r="A3918" t="str">
            <v>Y1-0859A</v>
          </cell>
          <cell r="B3918" t="str">
            <v>28gg, 30D, SJ, Santec</v>
          </cell>
          <cell r="C3918" t="str">
            <v>28</v>
          </cell>
          <cell r="D3918" t="str">
            <v>30</v>
          </cell>
          <cell r="E3918" t="str">
            <v>Ne</v>
          </cell>
          <cell r="F3918">
            <v>30</v>
          </cell>
          <cell r="G3918" t="str">
            <v>1/30Ne RS Dyed Cotton (GRANITE - Y4242)</v>
          </cell>
          <cell r="H3918">
            <v>26</v>
          </cell>
          <cell r="I3918">
            <v>2.8</v>
          </cell>
          <cell r="J3918">
            <v>2640</v>
          </cell>
          <cell r="K3918">
            <v>92</v>
          </cell>
          <cell r="L3918">
            <v>26</v>
          </cell>
          <cell r="M3918">
            <v>0.6</v>
          </cell>
          <cell r="N3918">
            <v>20.882045183999999</v>
          </cell>
          <cell r="O3918">
            <v>300.70145064959996</v>
          </cell>
        </row>
        <row r="3919">
          <cell r="A3919" t="str">
            <v>Y1-0859A</v>
          </cell>
          <cell r="B3919" t="str">
            <v>28gg, 30D, SJ, Santec</v>
          </cell>
          <cell r="C3919" t="str">
            <v>28</v>
          </cell>
          <cell r="D3919" t="str">
            <v>30</v>
          </cell>
          <cell r="E3919" t="str">
            <v>Ne</v>
          </cell>
          <cell r="F3919">
            <v>30</v>
          </cell>
          <cell r="G3919" t="str">
            <v>1/30Ne RS Dyed Cotton (GRANITE - Y4242)</v>
          </cell>
          <cell r="H3919">
            <v>26</v>
          </cell>
          <cell r="I3919">
            <v>2.8</v>
          </cell>
          <cell r="J3919">
            <v>2640</v>
          </cell>
          <cell r="K3919">
            <v>92</v>
          </cell>
          <cell r="L3919">
            <v>26</v>
          </cell>
          <cell r="M3919">
            <v>0.6</v>
          </cell>
          <cell r="N3919">
            <v>20.882045183999999</v>
          </cell>
          <cell r="O3919">
            <v>300.70145064959996</v>
          </cell>
        </row>
        <row r="3920">
          <cell r="A3920" t="str">
            <v>Y1-0859A</v>
          </cell>
          <cell r="B3920" t="str">
            <v>28gg, 30D, SJ, Santec</v>
          </cell>
          <cell r="C3920" t="str">
            <v>28</v>
          </cell>
          <cell r="D3920" t="str">
            <v>30</v>
          </cell>
          <cell r="E3920" t="str">
            <v>Ne</v>
          </cell>
          <cell r="F3920">
            <v>30</v>
          </cell>
          <cell r="G3920" t="str">
            <v>1/30Ne RS Dyed Cotton (GRANITE - Y4242)</v>
          </cell>
          <cell r="H3920">
            <v>26</v>
          </cell>
          <cell r="I3920">
            <v>2.8</v>
          </cell>
          <cell r="J3920">
            <v>2640</v>
          </cell>
          <cell r="K3920">
            <v>92</v>
          </cell>
          <cell r="L3920">
            <v>26</v>
          </cell>
          <cell r="M3920">
            <v>0.6</v>
          </cell>
          <cell r="N3920">
            <v>20.882045183999999</v>
          </cell>
          <cell r="O3920">
            <v>300.70145064959996</v>
          </cell>
        </row>
        <row r="3921">
          <cell r="A3921" t="str">
            <v>Y1-0859A</v>
          </cell>
          <cell r="B3921" t="str">
            <v>28gg, 30D, SJ, Santec</v>
          </cell>
          <cell r="C3921" t="str">
            <v>28</v>
          </cell>
          <cell r="D3921" t="str">
            <v>30</v>
          </cell>
          <cell r="E3921" t="str">
            <v>Ne</v>
          </cell>
          <cell r="F3921">
            <v>30</v>
          </cell>
          <cell r="G3921" t="str">
            <v>1/30Ne RS Dyed Cotton (GRANITE - Y4242)</v>
          </cell>
          <cell r="H3921">
            <v>26</v>
          </cell>
          <cell r="I3921">
            <v>2.8</v>
          </cell>
          <cell r="J3921">
            <v>2640</v>
          </cell>
          <cell r="K3921">
            <v>92</v>
          </cell>
          <cell r="L3921">
            <v>26</v>
          </cell>
          <cell r="M3921">
            <v>0.6</v>
          </cell>
          <cell r="N3921">
            <v>20.882045183999999</v>
          </cell>
          <cell r="O3921">
            <v>300.70145064959996</v>
          </cell>
        </row>
        <row r="3922">
          <cell r="A3922" t="str">
            <v>Y1-0860A</v>
          </cell>
          <cell r="B3922" t="str">
            <v>28gg, 30D, SJ, Santec</v>
          </cell>
          <cell r="C3922" t="str">
            <v>28</v>
          </cell>
          <cell r="D3922" t="str">
            <v>30</v>
          </cell>
          <cell r="E3922" t="str">
            <v>Ne</v>
          </cell>
          <cell r="F3922">
            <v>30</v>
          </cell>
          <cell r="G3922" t="str">
            <v>1/30Ne RS Dyed Cotton (BLACK MSCI10005A - Y4244)</v>
          </cell>
          <cell r="H3922">
            <v>33</v>
          </cell>
          <cell r="I3922">
            <v>2.8</v>
          </cell>
          <cell r="J3922">
            <v>2640</v>
          </cell>
          <cell r="K3922">
            <v>72</v>
          </cell>
          <cell r="L3922">
            <v>26</v>
          </cell>
          <cell r="M3922">
            <v>0.6</v>
          </cell>
          <cell r="N3922">
            <v>16.342470144</v>
          </cell>
          <cell r="O3922">
            <v>235.33157007360001</v>
          </cell>
        </row>
        <row r="3923">
          <cell r="A3923" t="str">
            <v>Y1-0860A</v>
          </cell>
          <cell r="B3923" t="str">
            <v>28gg, 30D, SJ, Santec</v>
          </cell>
          <cell r="C3923" t="str">
            <v>28</v>
          </cell>
          <cell r="D3923" t="str">
            <v>30</v>
          </cell>
          <cell r="E3923" t="str">
            <v>Ne</v>
          </cell>
          <cell r="F3923">
            <v>30</v>
          </cell>
          <cell r="G3923" t="str">
            <v>1/30Ne RS Dyed Cotton (BLACK MSCI10005A - Y4244)</v>
          </cell>
          <cell r="H3923">
            <v>33</v>
          </cell>
          <cell r="I3923">
            <v>2.8</v>
          </cell>
          <cell r="J3923">
            <v>2640</v>
          </cell>
          <cell r="K3923">
            <v>72</v>
          </cell>
          <cell r="L3923">
            <v>26</v>
          </cell>
          <cell r="M3923">
            <v>0.6</v>
          </cell>
          <cell r="N3923">
            <v>16.342470144</v>
          </cell>
          <cell r="O3923">
            <v>235.33157007360001</v>
          </cell>
        </row>
        <row r="3924">
          <cell r="A3924" t="str">
            <v>Y1-0860A</v>
          </cell>
          <cell r="B3924" t="str">
            <v>28gg, 30D, SJ, Santec</v>
          </cell>
          <cell r="C3924" t="str">
            <v>28</v>
          </cell>
          <cell r="D3924" t="str">
            <v>30</v>
          </cell>
          <cell r="E3924" t="str">
            <v>Ne</v>
          </cell>
          <cell r="F3924">
            <v>30</v>
          </cell>
          <cell r="G3924" t="str">
            <v>1/30Ne RS Dyed Cotton (BLACK MSCI10005A - Y4244)</v>
          </cell>
          <cell r="H3924">
            <v>33</v>
          </cell>
          <cell r="I3924">
            <v>2.8</v>
          </cell>
          <cell r="J3924">
            <v>2640</v>
          </cell>
          <cell r="K3924">
            <v>72</v>
          </cell>
          <cell r="L3924">
            <v>26</v>
          </cell>
          <cell r="M3924">
            <v>0.6</v>
          </cell>
          <cell r="N3924">
            <v>16.342470144</v>
          </cell>
          <cell r="O3924">
            <v>235.33157007360001</v>
          </cell>
        </row>
        <row r="3925">
          <cell r="A3925" t="str">
            <v>Y1-0860A</v>
          </cell>
          <cell r="B3925" t="str">
            <v>28gg, 30D, SJ, Santec</v>
          </cell>
          <cell r="C3925" t="str">
            <v>28</v>
          </cell>
          <cell r="D3925" t="str">
            <v>30</v>
          </cell>
          <cell r="E3925" t="str">
            <v>Ne</v>
          </cell>
          <cell r="F3925">
            <v>30</v>
          </cell>
          <cell r="G3925" t="str">
            <v>1/30Ne RS Dyed Cotton (BLACK MSCI10005A - Y4244)</v>
          </cell>
          <cell r="H3925">
            <v>33</v>
          </cell>
          <cell r="I3925">
            <v>2.8</v>
          </cell>
          <cell r="J3925">
            <v>2640</v>
          </cell>
          <cell r="K3925">
            <v>72</v>
          </cell>
          <cell r="L3925">
            <v>26</v>
          </cell>
          <cell r="M3925">
            <v>0.6</v>
          </cell>
          <cell r="N3925">
            <v>16.342470144</v>
          </cell>
          <cell r="O3925">
            <v>235.33157007360001</v>
          </cell>
        </row>
        <row r="3926">
          <cell r="A3926" t="str">
            <v>Y1-0861A</v>
          </cell>
          <cell r="B3926" t="str">
            <v>28gg, 30D, SJ, Santec</v>
          </cell>
          <cell r="C3926" t="str">
            <v>28</v>
          </cell>
          <cell r="D3926" t="str">
            <v>30</v>
          </cell>
          <cell r="E3926" t="str">
            <v>Ne</v>
          </cell>
          <cell r="F3926">
            <v>30</v>
          </cell>
          <cell r="G3926" t="str">
            <v>1/30Ne RS Dyed Cotton (NAVY MSCI 44190C - Y4246)</v>
          </cell>
          <cell r="H3926">
            <v>25</v>
          </cell>
          <cell r="I3926">
            <v>2.8</v>
          </cell>
          <cell r="J3926">
            <v>2640</v>
          </cell>
          <cell r="K3926">
            <v>80</v>
          </cell>
          <cell r="L3926">
            <v>26</v>
          </cell>
          <cell r="M3926">
            <v>0.6</v>
          </cell>
          <cell r="N3926">
            <v>18.15830016</v>
          </cell>
          <cell r="O3926">
            <v>261.479522304</v>
          </cell>
        </row>
        <row r="3927">
          <cell r="A3927" t="str">
            <v>Y1-0861A</v>
          </cell>
          <cell r="B3927" t="str">
            <v>28gg, 30D, SJ, Santec</v>
          </cell>
          <cell r="C3927" t="str">
            <v>28</v>
          </cell>
          <cell r="D3927" t="str">
            <v>30</v>
          </cell>
          <cell r="E3927" t="str">
            <v>Ne</v>
          </cell>
          <cell r="F3927">
            <v>30</v>
          </cell>
          <cell r="G3927" t="str">
            <v>1/30Ne RS Dyed Cotton (NAVY MSCI 44190C - Y4246)</v>
          </cell>
          <cell r="H3927">
            <v>25</v>
          </cell>
          <cell r="I3927">
            <v>2.8</v>
          </cell>
          <cell r="J3927">
            <v>2640</v>
          </cell>
          <cell r="K3927">
            <v>80</v>
          </cell>
          <cell r="L3927">
            <v>26</v>
          </cell>
          <cell r="M3927">
            <v>0.6</v>
          </cell>
          <cell r="N3927">
            <v>18.15830016</v>
          </cell>
          <cell r="O3927">
            <v>261.479522304</v>
          </cell>
        </row>
        <row r="3928">
          <cell r="A3928" t="str">
            <v>Y1-0861A</v>
          </cell>
          <cell r="B3928" t="str">
            <v>28gg, 30D, SJ, Santec</v>
          </cell>
          <cell r="C3928" t="str">
            <v>28</v>
          </cell>
          <cell r="D3928" t="str">
            <v>30</v>
          </cell>
          <cell r="E3928" t="str">
            <v>Ne</v>
          </cell>
          <cell r="F3928">
            <v>30</v>
          </cell>
          <cell r="G3928" t="str">
            <v>1/30Ne RS Dyed Cotton (NAVY MSCI 44190C - Y4246)</v>
          </cell>
          <cell r="H3928">
            <v>25</v>
          </cell>
          <cell r="I3928">
            <v>2.8</v>
          </cell>
          <cell r="J3928">
            <v>2640</v>
          </cell>
          <cell r="K3928">
            <v>80</v>
          </cell>
          <cell r="L3928">
            <v>26</v>
          </cell>
          <cell r="M3928">
            <v>0.6</v>
          </cell>
          <cell r="N3928">
            <v>18.15830016</v>
          </cell>
          <cell r="O3928">
            <v>261.479522304</v>
          </cell>
        </row>
        <row r="3929">
          <cell r="A3929" t="str">
            <v>Y1-0861A</v>
          </cell>
          <cell r="B3929" t="str">
            <v>28gg, 30D, SJ, Santec</v>
          </cell>
          <cell r="C3929" t="str">
            <v>28</v>
          </cell>
          <cell r="D3929" t="str">
            <v>30</v>
          </cell>
          <cell r="E3929" t="str">
            <v>Ne</v>
          </cell>
          <cell r="F3929">
            <v>30</v>
          </cell>
          <cell r="G3929" t="str">
            <v>1/30Ne RS Dyed Cotton (NAVY MSCI 44190C - Y4246)</v>
          </cell>
          <cell r="H3929">
            <v>25</v>
          </cell>
          <cell r="I3929">
            <v>2.8</v>
          </cell>
          <cell r="J3929">
            <v>2640</v>
          </cell>
          <cell r="K3929">
            <v>80</v>
          </cell>
          <cell r="L3929">
            <v>26</v>
          </cell>
          <cell r="M3929">
            <v>0.6</v>
          </cell>
          <cell r="N3929">
            <v>18.15830016</v>
          </cell>
          <cell r="O3929">
            <v>261.479522304</v>
          </cell>
        </row>
        <row r="3930">
          <cell r="A3930" t="str">
            <v>Y1-0862A</v>
          </cell>
          <cell r="B3930" t="str">
            <v>28gg, 30D, SJ, Santec</v>
          </cell>
          <cell r="C3930" t="str">
            <v>28</v>
          </cell>
          <cell r="D3930" t="str">
            <v>30</v>
          </cell>
          <cell r="E3930" t="str">
            <v>Ne</v>
          </cell>
          <cell r="F3930">
            <v>30</v>
          </cell>
          <cell r="G3930" t="str">
            <v>1/30Ne RS Dyed Cotton (LAVENDER GREY - Y4248)</v>
          </cell>
          <cell r="H3930">
            <v>26</v>
          </cell>
          <cell r="I3930">
            <v>2.8</v>
          </cell>
          <cell r="J3930">
            <v>2640</v>
          </cell>
          <cell r="K3930">
            <v>92</v>
          </cell>
          <cell r="L3930">
            <v>26</v>
          </cell>
          <cell r="M3930">
            <v>0.6</v>
          </cell>
          <cell r="N3930">
            <v>20.882045183999999</v>
          </cell>
          <cell r="O3930">
            <v>300.70145064959996</v>
          </cell>
        </row>
        <row r="3931">
          <cell r="A3931" t="str">
            <v>Y1-0862A</v>
          </cell>
          <cell r="B3931" t="str">
            <v>28gg, 30D, SJ, Santec</v>
          </cell>
          <cell r="C3931" t="str">
            <v>28</v>
          </cell>
          <cell r="D3931" t="str">
            <v>30</v>
          </cell>
          <cell r="E3931" t="str">
            <v>Ne</v>
          </cell>
          <cell r="F3931">
            <v>30</v>
          </cell>
          <cell r="G3931" t="str">
            <v>1/30Ne RS Dyed Cotton (LAVENDER GREY - Y4248)</v>
          </cell>
          <cell r="H3931">
            <v>26</v>
          </cell>
          <cell r="I3931">
            <v>2.8</v>
          </cell>
          <cell r="J3931">
            <v>2640</v>
          </cell>
          <cell r="K3931">
            <v>92</v>
          </cell>
          <cell r="L3931">
            <v>26</v>
          </cell>
          <cell r="M3931">
            <v>0.6</v>
          </cell>
          <cell r="N3931">
            <v>20.882045183999999</v>
          </cell>
          <cell r="O3931">
            <v>300.70145064959996</v>
          </cell>
        </row>
        <row r="3932">
          <cell r="A3932" t="str">
            <v>Y1-0862A</v>
          </cell>
          <cell r="B3932" t="str">
            <v>28gg, 30D, SJ, Santec</v>
          </cell>
          <cell r="C3932" t="str">
            <v>28</v>
          </cell>
          <cell r="D3932" t="str">
            <v>30</v>
          </cell>
          <cell r="E3932" t="str">
            <v>Ne</v>
          </cell>
          <cell r="F3932">
            <v>30</v>
          </cell>
          <cell r="G3932" t="str">
            <v>1/30Ne RS Dyed Cotton (LAVENDER GREY - Y4248)</v>
          </cell>
          <cell r="H3932">
            <v>26</v>
          </cell>
          <cell r="I3932">
            <v>2.8</v>
          </cell>
          <cell r="J3932">
            <v>2640</v>
          </cell>
          <cell r="K3932">
            <v>92</v>
          </cell>
          <cell r="L3932">
            <v>26</v>
          </cell>
          <cell r="M3932">
            <v>0.6</v>
          </cell>
          <cell r="N3932">
            <v>20.882045183999999</v>
          </cell>
          <cell r="O3932">
            <v>300.70145064959996</v>
          </cell>
        </row>
        <row r="3933">
          <cell r="A3933" t="str">
            <v>Y1-0862A</v>
          </cell>
          <cell r="B3933" t="str">
            <v>28gg, 30D, SJ, Santec</v>
          </cell>
          <cell r="C3933" t="str">
            <v>28</v>
          </cell>
          <cell r="D3933" t="str">
            <v>30</v>
          </cell>
          <cell r="E3933" t="str">
            <v>Ne</v>
          </cell>
          <cell r="F3933">
            <v>30</v>
          </cell>
          <cell r="G3933" t="str">
            <v>1/30Ne RS Dyed Cotton (LAVENDER GREY - Y4248)</v>
          </cell>
          <cell r="H3933">
            <v>26</v>
          </cell>
          <cell r="I3933">
            <v>2.8</v>
          </cell>
          <cell r="J3933">
            <v>2640</v>
          </cell>
          <cell r="K3933">
            <v>92</v>
          </cell>
          <cell r="L3933">
            <v>26</v>
          </cell>
          <cell r="M3933">
            <v>0.6</v>
          </cell>
          <cell r="N3933">
            <v>20.882045183999999</v>
          </cell>
          <cell r="O3933">
            <v>300.70145064959996</v>
          </cell>
        </row>
        <row r="3934">
          <cell r="A3934" t="str">
            <v>Y1-0862A</v>
          </cell>
          <cell r="B3934" t="str">
            <v>28gg, 30D, SJ, Santec</v>
          </cell>
          <cell r="C3934" t="str">
            <v>28</v>
          </cell>
          <cell r="D3934" t="str">
            <v>30</v>
          </cell>
          <cell r="E3934" t="str">
            <v>Ne</v>
          </cell>
          <cell r="F3934">
            <v>30</v>
          </cell>
          <cell r="G3934" t="str">
            <v>1/30Ne RS Dyed Cotton (LAVENDER GREY - Y4248)</v>
          </cell>
          <cell r="H3934">
            <v>26</v>
          </cell>
          <cell r="I3934">
            <v>2.8</v>
          </cell>
          <cell r="J3934">
            <v>2640</v>
          </cell>
          <cell r="K3934">
            <v>92</v>
          </cell>
          <cell r="L3934">
            <v>26</v>
          </cell>
          <cell r="M3934">
            <v>0.6</v>
          </cell>
          <cell r="N3934">
            <v>20.882045183999999</v>
          </cell>
          <cell r="O3934">
            <v>300.70145064959996</v>
          </cell>
        </row>
        <row r="3935">
          <cell r="A3935" t="str">
            <v>Y1-0863A</v>
          </cell>
          <cell r="B3935" t="str">
            <v>28gg, 30D, SJ, Santec</v>
          </cell>
          <cell r="C3935" t="str">
            <v>28</v>
          </cell>
          <cell r="D3935" t="str">
            <v>30</v>
          </cell>
          <cell r="E3935" t="str">
            <v>Ne</v>
          </cell>
          <cell r="F3935">
            <v>30</v>
          </cell>
          <cell r="G3935" t="str">
            <v>1/30Ne RS Dyed Cotton (SEA GREEN - Y4252)</v>
          </cell>
          <cell r="H3935">
            <v>8</v>
          </cell>
          <cell r="I3935">
            <v>2.8</v>
          </cell>
          <cell r="J3935">
            <v>2640</v>
          </cell>
          <cell r="K3935">
            <v>75</v>
          </cell>
          <cell r="L3935">
            <v>26</v>
          </cell>
          <cell r="M3935">
            <v>0.6</v>
          </cell>
          <cell r="N3935">
            <v>17.023406399999999</v>
          </cell>
          <cell r="O3935">
            <v>245.13705215999997</v>
          </cell>
        </row>
        <row r="3936">
          <cell r="A3936" t="str">
            <v>Y1-0863A</v>
          </cell>
          <cell r="B3936" t="str">
            <v>28gg, 30D, SJ, Santec</v>
          </cell>
          <cell r="C3936" t="str">
            <v>28</v>
          </cell>
          <cell r="D3936" t="str">
            <v>30</v>
          </cell>
          <cell r="E3936" t="str">
            <v>Ne</v>
          </cell>
          <cell r="F3936">
            <v>30</v>
          </cell>
          <cell r="G3936" t="str">
            <v>1/30Ne RS Dyed Cotton (SEA GREEN - Y4252)</v>
          </cell>
          <cell r="H3936">
            <v>8</v>
          </cell>
          <cell r="I3936">
            <v>2.8</v>
          </cell>
          <cell r="J3936">
            <v>2640</v>
          </cell>
          <cell r="K3936">
            <v>75</v>
          </cell>
          <cell r="L3936">
            <v>26</v>
          </cell>
          <cell r="M3936">
            <v>0.6</v>
          </cell>
          <cell r="N3936">
            <v>17.023406399999999</v>
          </cell>
          <cell r="O3936">
            <v>245.13705215999997</v>
          </cell>
        </row>
        <row r="3937">
          <cell r="A3937" t="str">
            <v>Y1-0863A</v>
          </cell>
          <cell r="B3937" t="str">
            <v>28gg, 30D, SJ, Santec</v>
          </cell>
          <cell r="C3937" t="str">
            <v>28</v>
          </cell>
          <cell r="D3937" t="str">
            <v>30</v>
          </cell>
          <cell r="E3937" t="str">
            <v>Ne</v>
          </cell>
          <cell r="F3937">
            <v>30</v>
          </cell>
          <cell r="G3937" t="str">
            <v>1/30Ne RS Dyed Cotton (SEA GREEN - Y4252)</v>
          </cell>
          <cell r="H3937">
            <v>8</v>
          </cell>
          <cell r="I3937">
            <v>2.8</v>
          </cell>
          <cell r="J3937">
            <v>2640</v>
          </cell>
          <cell r="K3937">
            <v>75</v>
          </cell>
          <cell r="L3937">
            <v>26</v>
          </cell>
          <cell r="M3937">
            <v>0.6</v>
          </cell>
          <cell r="N3937">
            <v>17.023406399999999</v>
          </cell>
          <cell r="O3937">
            <v>245.13705215999997</v>
          </cell>
        </row>
        <row r="3938">
          <cell r="A3938" t="str">
            <v>Y1-0863A</v>
          </cell>
          <cell r="B3938" t="str">
            <v>28gg, 30D, SJ, Santec</v>
          </cell>
          <cell r="C3938" t="str">
            <v>28</v>
          </cell>
          <cell r="D3938" t="str">
            <v>30</v>
          </cell>
          <cell r="E3938" t="str">
            <v>Ne</v>
          </cell>
          <cell r="F3938">
            <v>30</v>
          </cell>
          <cell r="G3938" t="str">
            <v>1/30Ne RS Dyed Cotton (SEA GREEN - Y4252)</v>
          </cell>
          <cell r="H3938">
            <v>8</v>
          </cell>
          <cell r="I3938">
            <v>2.8</v>
          </cell>
          <cell r="J3938">
            <v>2640</v>
          </cell>
          <cell r="K3938">
            <v>75</v>
          </cell>
          <cell r="L3938">
            <v>26</v>
          </cell>
          <cell r="M3938">
            <v>0.6</v>
          </cell>
          <cell r="N3938">
            <v>17.023406399999999</v>
          </cell>
          <cell r="O3938">
            <v>245.13705215999997</v>
          </cell>
        </row>
        <row r="3939">
          <cell r="A3939" t="str">
            <v>Y1-0863A</v>
          </cell>
          <cell r="B3939" t="str">
            <v>28gg, 30D, SJ, Santec</v>
          </cell>
          <cell r="C3939" t="str">
            <v>28</v>
          </cell>
          <cell r="D3939" t="str">
            <v>30</v>
          </cell>
          <cell r="E3939" t="str">
            <v>Ne</v>
          </cell>
          <cell r="F3939">
            <v>30</v>
          </cell>
          <cell r="G3939" t="str">
            <v>1/30Ne RS Dyed Cotton (SEA GREEN - Y4252)</v>
          </cell>
          <cell r="H3939">
            <v>8</v>
          </cell>
          <cell r="I3939">
            <v>2.8</v>
          </cell>
          <cell r="J3939">
            <v>2640</v>
          </cell>
          <cell r="K3939">
            <v>75</v>
          </cell>
          <cell r="L3939">
            <v>26</v>
          </cell>
          <cell r="M3939">
            <v>0.6</v>
          </cell>
          <cell r="N3939">
            <v>17.023406399999999</v>
          </cell>
          <cell r="O3939">
            <v>245.13705215999997</v>
          </cell>
        </row>
        <row r="3940">
          <cell r="A3940" t="str">
            <v>Y1-0863A</v>
          </cell>
          <cell r="B3940" t="str">
            <v>28gg, 30D, SJ, Santec</v>
          </cell>
          <cell r="C3940" t="str">
            <v>28</v>
          </cell>
          <cell r="D3940" t="str">
            <v>30</v>
          </cell>
          <cell r="E3940" t="str">
            <v>Ne</v>
          </cell>
          <cell r="F3940">
            <v>30</v>
          </cell>
          <cell r="G3940" t="str">
            <v>1/30Ne RS Dyed Cotton (SEA GREEN - Y4252)</v>
          </cell>
          <cell r="H3940">
            <v>8</v>
          </cell>
          <cell r="I3940">
            <v>2.8</v>
          </cell>
          <cell r="J3940">
            <v>2640</v>
          </cell>
          <cell r="K3940">
            <v>75</v>
          </cell>
          <cell r="L3940">
            <v>26</v>
          </cell>
          <cell r="M3940">
            <v>0.6</v>
          </cell>
          <cell r="N3940">
            <v>17.023406399999999</v>
          </cell>
          <cell r="O3940">
            <v>245.13705215999997</v>
          </cell>
        </row>
        <row r="3941">
          <cell r="A3941" t="str">
            <v>Y1-0886A</v>
          </cell>
          <cell r="B3941" t="str">
            <v>28gg, 30D, SJ, Santec</v>
          </cell>
          <cell r="C3941" t="str">
            <v>28</v>
          </cell>
          <cell r="D3941" t="str">
            <v>30</v>
          </cell>
          <cell r="E3941" t="str">
            <v>Ne</v>
          </cell>
          <cell r="F3941">
            <v>30</v>
          </cell>
          <cell r="G3941" t="str">
            <v>1/30Ne RS Dyed Cotton (RUBY MSCI 64551A - Y4328)</v>
          </cell>
          <cell r="H3941">
            <v>20</v>
          </cell>
          <cell r="I3941">
            <v>2.8</v>
          </cell>
          <cell r="J3941">
            <v>2640</v>
          </cell>
          <cell r="K3941">
            <v>90</v>
          </cell>
          <cell r="L3941">
            <v>26</v>
          </cell>
          <cell r="M3941">
            <v>0.6</v>
          </cell>
          <cell r="N3941">
            <v>20.428087680000001</v>
          </cell>
          <cell r="O3941">
            <v>294.16446259200001</v>
          </cell>
        </row>
        <row r="3942">
          <cell r="A3942" t="str">
            <v>Y1-0886A</v>
          </cell>
          <cell r="B3942" t="str">
            <v>28gg, 30D, SJ, Santec</v>
          </cell>
          <cell r="C3942" t="str">
            <v>28</v>
          </cell>
          <cell r="D3942" t="str">
            <v>30</v>
          </cell>
          <cell r="E3942" t="str">
            <v>Ne</v>
          </cell>
          <cell r="F3942">
            <v>30</v>
          </cell>
          <cell r="G3942" t="str">
            <v>1/30Ne RS Dyed Cotton (RUBY MSCI 64551A - Y4328)</v>
          </cell>
          <cell r="H3942">
            <v>20</v>
          </cell>
          <cell r="I3942">
            <v>2.8</v>
          </cell>
          <cell r="J3942">
            <v>2640</v>
          </cell>
          <cell r="K3942">
            <v>90</v>
          </cell>
          <cell r="L3942">
            <v>26</v>
          </cell>
          <cell r="M3942">
            <v>0.6</v>
          </cell>
          <cell r="N3942">
            <v>20.428087680000001</v>
          </cell>
          <cell r="O3942">
            <v>294.16446259200001</v>
          </cell>
        </row>
        <row r="3943">
          <cell r="A3943" t="str">
            <v>Y1-0886A</v>
          </cell>
          <cell r="B3943" t="str">
            <v>28gg, 30D, SJ, Santec</v>
          </cell>
          <cell r="C3943" t="str">
            <v>28</v>
          </cell>
          <cell r="D3943" t="str">
            <v>30</v>
          </cell>
          <cell r="E3943" t="str">
            <v>Ne</v>
          </cell>
          <cell r="F3943">
            <v>30</v>
          </cell>
          <cell r="G3943" t="str">
            <v>1/30Ne RS Dyed Cotton (RUBY MSCI 64551A - Y4328)</v>
          </cell>
          <cell r="H3943">
            <v>20</v>
          </cell>
          <cell r="I3943">
            <v>2.8</v>
          </cell>
          <cell r="J3943">
            <v>2640</v>
          </cell>
          <cell r="K3943">
            <v>90</v>
          </cell>
          <cell r="L3943">
            <v>26</v>
          </cell>
          <cell r="M3943">
            <v>0.6</v>
          </cell>
          <cell r="N3943">
            <v>20.428087680000001</v>
          </cell>
          <cell r="O3943">
            <v>294.16446259200001</v>
          </cell>
        </row>
        <row r="3944">
          <cell r="A3944" t="str">
            <v>Y1-0887A</v>
          </cell>
          <cell r="B3944" t="str">
            <v>28gg, 30D, SJ, Santec</v>
          </cell>
          <cell r="C3944" t="str">
            <v>28</v>
          </cell>
          <cell r="D3944" t="str">
            <v>30</v>
          </cell>
          <cell r="E3944" t="str">
            <v>Ne</v>
          </cell>
          <cell r="F3944">
            <v>30</v>
          </cell>
          <cell r="G3944" t="str">
            <v>1/30Ne RS Dyed Cotton (RUBY MSCI 64551A - Y4330)</v>
          </cell>
          <cell r="H3944">
            <v>25</v>
          </cell>
          <cell r="I3944">
            <v>2.8</v>
          </cell>
          <cell r="J3944">
            <v>2640</v>
          </cell>
          <cell r="K3944">
            <v>88</v>
          </cell>
          <cell r="L3944">
            <v>26</v>
          </cell>
          <cell r="M3944">
            <v>0.6</v>
          </cell>
          <cell r="N3944">
            <v>19.974130175999999</v>
          </cell>
          <cell r="O3944">
            <v>287.62747453439999</v>
          </cell>
        </row>
        <row r="3945">
          <cell r="A3945" t="str">
            <v>Y1-0887A</v>
          </cell>
          <cell r="B3945" t="str">
            <v>28gg, 30D, SJ, Santec</v>
          </cell>
          <cell r="C3945" t="str">
            <v>28</v>
          </cell>
          <cell r="D3945" t="str">
            <v>30</v>
          </cell>
          <cell r="E3945" t="str">
            <v>Ne</v>
          </cell>
          <cell r="F3945">
            <v>30</v>
          </cell>
          <cell r="G3945" t="str">
            <v>1/30Ne RS Dyed Cotton (RUBY MSCI 64551A - Y4330)</v>
          </cell>
          <cell r="H3945">
            <v>25</v>
          </cell>
          <cell r="I3945">
            <v>2.8</v>
          </cell>
          <cell r="J3945">
            <v>2640</v>
          </cell>
          <cell r="K3945">
            <v>88</v>
          </cell>
          <cell r="L3945">
            <v>26</v>
          </cell>
          <cell r="M3945">
            <v>0.6</v>
          </cell>
          <cell r="N3945">
            <v>19.974130175999999</v>
          </cell>
          <cell r="O3945">
            <v>287.62747453439999</v>
          </cell>
        </row>
        <row r="3946">
          <cell r="A3946" t="str">
            <v>Y1-0887A</v>
          </cell>
          <cell r="B3946" t="str">
            <v>28gg, 30D, SJ, Santec</v>
          </cell>
          <cell r="C3946" t="str">
            <v>28</v>
          </cell>
          <cell r="D3946" t="str">
            <v>30</v>
          </cell>
          <cell r="E3946" t="str">
            <v>Ne</v>
          </cell>
          <cell r="F3946">
            <v>30</v>
          </cell>
          <cell r="G3946" t="str">
            <v>1/30Ne RS Dyed Cotton (RUBY MSCI 64551A - Y4330)</v>
          </cell>
          <cell r="H3946">
            <v>25</v>
          </cell>
          <cell r="I3946">
            <v>2.8</v>
          </cell>
          <cell r="J3946">
            <v>2640</v>
          </cell>
          <cell r="K3946">
            <v>88</v>
          </cell>
          <cell r="L3946">
            <v>26</v>
          </cell>
          <cell r="M3946">
            <v>0.6</v>
          </cell>
          <cell r="N3946">
            <v>19.974130175999999</v>
          </cell>
          <cell r="O3946">
            <v>287.62747453439999</v>
          </cell>
        </row>
        <row r="3947">
          <cell r="A3947" t="str">
            <v>Y1-0895A</v>
          </cell>
          <cell r="B3947" t="str">
            <v>28gg, 30D, SJ, Santec</v>
          </cell>
          <cell r="C3947" t="str">
            <v>28</v>
          </cell>
          <cell r="D3947" t="str">
            <v>30</v>
          </cell>
          <cell r="E3947" t="str">
            <v>Ne</v>
          </cell>
          <cell r="F3947">
            <v>30</v>
          </cell>
          <cell r="G3947" t="str">
            <v>1/30Ne RS Cotton Marl (B13)</v>
          </cell>
          <cell r="H3947">
            <v>50</v>
          </cell>
          <cell r="I3947">
            <v>2.8</v>
          </cell>
          <cell r="J3947">
            <v>2640</v>
          </cell>
          <cell r="K3947">
            <v>76</v>
          </cell>
          <cell r="L3947">
            <v>26</v>
          </cell>
          <cell r="M3947">
            <v>0.6</v>
          </cell>
          <cell r="N3947">
            <v>17.250385152</v>
          </cell>
          <cell r="O3947">
            <v>248.40554618879997</v>
          </cell>
        </row>
        <row r="3948">
          <cell r="A3948" t="str">
            <v>Y1-0895A</v>
          </cell>
          <cell r="B3948" t="str">
            <v>28gg, 30D, SJ, Santec</v>
          </cell>
          <cell r="C3948" t="str">
            <v>28</v>
          </cell>
          <cell r="D3948" t="str">
            <v>30</v>
          </cell>
          <cell r="E3948" t="str">
            <v>Ne</v>
          </cell>
          <cell r="F3948">
            <v>30</v>
          </cell>
          <cell r="G3948" t="str">
            <v>1/30Ne RS Cotton Marl (B13)</v>
          </cell>
          <cell r="H3948">
            <v>50</v>
          </cell>
          <cell r="I3948">
            <v>2.8</v>
          </cell>
          <cell r="J3948">
            <v>2640</v>
          </cell>
          <cell r="K3948">
            <v>76</v>
          </cell>
          <cell r="L3948">
            <v>26</v>
          </cell>
          <cell r="M3948">
            <v>0.6</v>
          </cell>
          <cell r="N3948">
            <v>17.250385152</v>
          </cell>
          <cell r="O3948">
            <v>248.40554618879997</v>
          </cell>
        </row>
        <row r="3949">
          <cell r="A3949" t="str">
            <v>Y1-0906A</v>
          </cell>
          <cell r="B3949" t="str">
            <v>28gg, 30D, SJ, Santec</v>
          </cell>
          <cell r="C3949" t="str">
            <v>28</v>
          </cell>
          <cell r="D3949" t="str">
            <v>30</v>
          </cell>
          <cell r="E3949" t="str">
            <v>Ne</v>
          </cell>
          <cell r="F3949">
            <v>30</v>
          </cell>
          <cell r="G3949" t="str">
            <v>1/30Ne RS Dyed BCI Cotton (RUBY MSCI 64551A - Y4472)</v>
          </cell>
          <cell r="H3949">
            <v>9</v>
          </cell>
          <cell r="I3949">
            <v>2.8</v>
          </cell>
          <cell r="J3949">
            <v>2640</v>
          </cell>
          <cell r="K3949">
            <v>92</v>
          </cell>
          <cell r="L3949">
            <v>26</v>
          </cell>
          <cell r="M3949">
            <v>0.6</v>
          </cell>
          <cell r="N3949">
            <v>20.882045183999999</v>
          </cell>
          <cell r="O3949">
            <v>300.70145064959996</v>
          </cell>
        </row>
        <row r="3950">
          <cell r="A3950" t="str">
            <v>Y1-0906A</v>
          </cell>
          <cell r="B3950" t="str">
            <v>28gg, 30D, SJ, Santec</v>
          </cell>
          <cell r="C3950" t="str">
            <v>28</v>
          </cell>
          <cell r="D3950" t="str">
            <v>30</v>
          </cell>
          <cell r="E3950" t="str">
            <v>Ne</v>
          </cell>
          <cell r="F3950">
            <v>30</v>
          </cell>
          <cell r="G3950" t="str">
            <v>1/30Ne RS Dyed BCI Cotton (RUBY MSCI 64551A - Y4472)</v>
          </cell>
          <cell r="H3950">
            <v>9</v>
          </cell>
          <cell r="I3950">
            <v>2.8</v>
          </cell>
          <cell r="J3950">
            <v>2640</v>
          </cell>
          <cell r="K3950">
            <v>92</v>
          </cell>
          <cell r="L3950">
            <v>26</v>
          </cell>
          <cell r="M3950">
            <v>0.6</v>
          </cell>
          <cell r="N3950">
            <v>20.882045183999999</v>
          </cell>
          <cell r="O3950">
            <v>300.70145064959996</v>
          </cell>
        </row>
        <row r="3951">
          <cell r="A3951" t="str">
            <v>Y1-0906A</v>
          </cell>
          <cell r="B3951" t="str">
            <v>28gg, 30D, SJ, Santec</v>
          </cell>
          <cell r="C3951" t="str">
            <v>28</v>
          </cell>
          <cell r="D3951" t="str">
            <v>30</v>
          </cell>
          <cell r="E3951" t="str">
            <v>Ne</v>
          </cell>
          <cell r="F3951">
            <v>30</v>
          </cell>
          <cell r="G3951" t="str">
            <v>1/30Ne RS Dyed BCI Cotton (RUBY MSCI 64551A - Y4472)</v>
          </cell>
          <cell r="H3951">
            <v>9</v>
          </cell>
          <cell r="I3951">
            <v>2.8</v>
          </cell>
          <cell r="J3951">
            <v>2640</v>
          </cell>
          <cell r="K3951">
            <v>92</v>
          </cell>
          <cell r="L3951">
            <v>26</v>
          </cell>
          <cell r="M3951">
            <v>0.6</v>
          </cell>
          <cell r="N3951">
            <v>20.882045183999999</v>
          </cell>
          <cell r="O3951">
            <v>300.70145064959996</v>
          </cell>
        </row>
        <row r="3952">
          <cell r="A3952" t="str">
            <v>Y1-0906B</v>
          </cell>
          <cell r="B3952" t="str">
            <v>28gg, 30D, SJ, Santec</v>
          </cell>
          <cell r="C3952" t="str">
            <v>28</v>
          </cell>
          <cell r="D3952" t="str">
            <v>30</v>
          </cell>
          <cell r="E3952" t="str">
            <v>Ne</v>
          </cell>
          <cell r="F3952">
            <v>30</v>
          </cell>
          <cell r="G3952" t="str">
            <v>1/30Ne RS Cotton Marl (B13)</v>
          </cell>
          <cell r="H3952">
            <v>9</v>
          </cell>
          <cell r="I3952">
            <v>2.8</v>
          </cell>
          <cell r="J3952">
            <v>2640</v>
          </cell>
          <cell r="K3952">
            <v>92</v>
          </cell>
          <cell r="L3952">
            <v>26</v>
          </cell>
          <cell r="M3952">
            <v>0.6</v>
          </cell>
          <cell r="N3952">
            <v>20.882045183999999</v>
          </cell>
          <cell r="O3952">
            <v>300.70145064959996</v>
          </cell>
        </row>
        <row r="3953">
          <cell r="A3953" t="str">
            <v>Y1-0906B</v>
          </cell>
          <cell r="B3953" t="str">
            <v>28gg, 30D, SJ, Santec</v>
          </cell>
          <cell r="C3953" t="str">
            <v>28</v>
          </cell>
          <cell r="D3953" t="str">
            <v>30</v>
          </cell>
          <cell r="E3953" t="str">
            <v>Ne</v>
          </cell>
          <cell r="F3953">
            <v>30</v>
          </cell>
          <cell r="G3953" t="str">
            <v>1/30Ne RS Cotton Marl (B13)</v>
          </cell>
          <cell r="H3953">
            <v>9</v>
          </cell>
          <cell r="I3953">
            <v>2.8</v>
          </cell>
          <cell r="J3953">
            <v>2640</v>
          </cell>
          <cell r="K3953">
            <v>92</v>
          </cell>
          <cell r="L3953">
            <v>26</v>
          </cell>
          <cell r="M3953">
            <v>0.6</v>
          </cell>
          <cell r="N3953">
            <v>20.882045183999999</v>
          </cell>
          <cell r="O3953">
            <v>300.70145064959996</v>
          </cell>
        </row>
        <row r="3954">
          <cell r="A3954" t="str">
            <v>Y1-0906B</v>
          </cell>
          <cell r="B3954" t="str">
            <v>28gg, 30D, SJ, Santec</v>
          </cell>
          <cell r="C3954" t="str">
            <v>28</v>
          </cell>
          <cell r="D3954" t="str">
            <v>30</v>
          </cell>
          <cell r="E3954" t="str">
            <v>Ne</v>
          </cell>
          <cell r="F3954">
            <v>30</v>
          </cell>
          <cell r="G3954" t="str">
            <v>1/30Ne RS Cotton Marl (B13)</v>
          </cell>
          <cell r="H3954">
            <v>9</v>
          </cell>
          <cell r="I3954">
            <v>2.8</v>
          </cell>
          <cell r="J3954">
            <v>2640</v>
          </cell>
          <cell r="K3954">
            <v>92</v>
          </cell>
          <cell r="L3954">
            <v>26</v>
          </cell>
          <cell r="M3954">
            <v>0.6</v>
          </cell>
          <cell r="N3954">
            <v>20.882045183999999</v>
          </cell>
          <cell r="O3954">
            <v>300.70145064959996</v>
          </cell>
        </row>
        <row r="3955">
          <cell r="A3955" t="str">
            <v>Y1-0907A</v>
          </cell>
          <cell r="B3955" t="str">
            <v>28gg, 30D, SJ, Santec</v>
          </cell>
          <cell r="C3955" t="str">
            <v>28</v>
          </cell>
          <cell r="D3955" t="str">
            <v>30</v>
          </cell>
          <cell r="E3955" t="str">
            <v>Ne</v>
          </cell>
          <cell r="F3955">
            <v>30</v>
          </cell>
          <cell r="G3955" t="str">
            <v>1/30Ne RS Dyed BCI Cotton (NAVY - Y4469)</v>
          </cell>
          <cell r="H3955">
            <v>50</v>
          </cell>
          <cell r="I3955">
            <v>2.8</v>
          </cell>
          <cell r="J3955">
            <v>2640</v>
          </cell>
          <cell r="K3955">
            <v>84</v>
          </cell>
          <cell r="L3955">
            <v>26</v>
          </cell>
          <cell r="M3955">
            <v>0.6</v>
          </cell>
          <cell r="N3955">
            <v>19.066215167999999</v>
          </cell>
          <cell r="O3955">
            <v>274.55349841919997</v>
          </cell>
        </row>
        <row r="3956">
          <cell r="A3956" t="str">
            <v>Y1-0907A</v>
          </cell>
          <cell r="B3956" t="str">
            <v>28gg, 30D, SJ, Santec</v>
          </cell>
          <cell r="C3956" t="str">
            <v>28</v>
          </cell>
          <cell r="D3956" t="str">
            <v>30</v>
          </cell>
          <cell r="E3956" t="str">
            <v>Ne</v>
          </cell>
          <cell r="F3956">
            <v>30</v>
          </cell>
          <cell r="G3956" t="str">
            <v>1/30Ne RS Dyed BCI Cotton (NAVY - Y4469)</v>
          </cell>
          <cell r="H3956">
            <v>50</v>
          </cell>
          <cell r="I3956">
            <v>2.8</v>
          </cell>
          <cell r="J3956">
            <v>2640</v>
          </cell>
          <cell r="K3956">
            <v>84</v>
          </cell>
          <cell r="L3956">
            <v>26</v>
          </cell>
          <cell r="M3956">
            <v>0.6</v>
          </cell>
          <cell r="N3956">
            <v>19.066215167999999</v>
          </cell>
          <cell r="O3956">
            <v>274.55349841919997</v>
          </cell>
        </row>
        <row r="3957">
          <cell r="A3957" t="str">
            <v>Y1-0907A</v>
          </cell>
          <cell r="B3957" t="str">
            <v>28gg, 30D, SJ, Santec</v>
          </cell>
          <cell r="C3957" t="str">
            <v>28</v>
          </cell>
          <cell r="D3957" t="str">
            <v>30</v>
          </cell>
          <cell r="E3957" t="str">
            <v>Ne</v>
          </cell>
          <cell r="F3957">
            <v>30</v>
          </cell>
          <cell r="G3957" t="str">
            <v>1/30Ne RS Dyed BCI Cotton (NAVY - Y4469)</v>
          </cell>
          <cell r="H3957">
            <v>50</v>
          </cell>
          <cell r="I3957">
            <v>2.8</v>
          </cell>
          <cell r="J3957">
            <v>2640</v>
          </cell>
          <cell r="K3957">
            <v>84</v>
          </cell>
          <cell r="L3957">
            <v>26</v>
          </cell>
          <cell r="M3957">
            <v>0.6</v>
          </cell>
          <cell r="N3957">
            <v>19.066215167999999</v>
          </cell>
          <cell r="O3957">
            <v>274.55349841919997</v>
          </cell>
        </row>
        <row r="3958">
          <cell r="A3958" t="str">
            <v>Y1-0907B</v>
          </cell>
          <cell r="B3958" t="str">
            <v>28gg, 30D, SJ, Santec</v>
          </cell>
          <cell r="C3958" t="str">
            <v>28</v>
          </cell>
          <cell r="D3958" t="str">
            <v>30</v>
          </cell>
          <cell r="E3958" t="str">
            <v>Ne</v>
          </cell>
          <cell r="F3958">
            <v>30</v>
          </cell>
          <cell r="G3958" t="str">
            <v>1/30Ne RS Dyed BCI Cotton (NAVY - Y4469)</v>
          </cell>
          <cell r="H3958">
            <v>50</v>
          </cell>
          <cell r="I3958">
            <v>2.8</v>
          </cell>
          <cell r="J3958">
            <v>2640</v>
          </cell>
          <cell r="K3958">
            <v>84</v>
          </cell>
          <cell r="L3958">
            <v>26</v>
          </cell>
          <cell r="M3958">
            <v>0.6</v>
          </cell>
          <cell r="N3958">
            <v>19.066215167999999</v>
          </cell>
          <cell r="O3958">
            <v>274.55349841919997</v>
          </cell>
        </row>
        <row r="3959">
          <cell r="A3959" t="str">
            <v>Y1-0907B</v>
          </cell>
          <cell r="B3959" t="str">
            <v>28gg, 30D, SJ, Santec</v>
          </cell>
          <cell r="C3959" t="str">
            <v>28</v>
          </cell>
          <cell r="D3959" t="str">
            <v>30</v>
          </cell>
          <cell r="E3959" t="str">
            <v>Ne</v>
          </cell>
          <cell r="F3959">
            <v>30</v>
          </cell>
          <cell r="G3959" t="str">
            <v>1/30Ne RS Dyed BCI Cotton (NAVY - Y4469)</v>
          </cell>
          <cell r="H3959">
            <v>50</v>
          </cell>
          <cell r="I3959">
            <v>2.8</v>
          </cell>
          <cell r="J3959">
            <v>2640</v>
          </cell>
          <cell r="K3959">
            <v>84</v>
          </cell>
          <cell r="L3959">
            <v>26</v>
          </cell>
          <cell r="M3959">
            <v>0.6</v>
          </cell>
          <cell r="N3959">
            <v>19.066215167999999</v>
          </cell>
          <cell r="O3959">
            <v>274.55349841919997</v>
          </cell>
        </row>
        <row r="3960">
          <cell r="A3960" t="str">
            <v>Y1-0907B</v>
          </cell>
          <cell r="B3960" t="str">
            <v>28gg, 30D, SJ, Santec</v>
          </cell>
          <cell r="C3960" t="str">
            <v>28</v>
          </cell>
          <cell r="D3960" t="str">
            <v>30</v>
          </cell>
          <cell r="E3960" t="str">
            <v>Ne</v>
          </cell>
          <cell r="F3960">
            <v>30</v>
          </cell>
          <cell r="G3960" t="str">
            <v>1/30Ne RS Dyed BCI Cotton (NAVY - Y4469)</v>
          </cell>
          <cell r="H3960">
            <v>50</v>
          </cell>
          <cell r="I3960">
            <v>2.8</v>
          </cell>
          <cell r="J3960">
            <v>2640</v>
          </cell>
          <cell r="K3960">
            <v>84</v>
          </cell>
          <cell r="L3960">
            <v>26</v>
          </cell>
          <cell r="M3960">
            <v>0.6</v>
          </cell>
          <cell r="N3960">
            <v>19.066215167999999</v>
          </cell>
          <cell r="O3960">
            <v>274.55349841919997</v>
          </cell>
        </row>
        <row r="3961">
          <cell r="A3961" t="str">
            <v>Y1-0924A</v>
          </cell>
          <cell r="B3961" t="str">
            <v>28gg, 30D, SJ, Santec</v>
          </cell>
          <cell r="C3961" t="str">
            <v>28</v>
          </cell>
          <cell r="D3961" t="str">
            <v>30</v>
          </cell>
          <cell r="E3961" t="str">
            <v>Ne</v>
          </cell>
          <cell r="F3961">
            <v>30</v>
          </cell>
          <cell r="G3961" t="str">
            <v>1/30Ne RS Dyed Cotton (NAVY MSCI 44190C - Y4493)</v>
          </cell>
          <cell r="H3961">
            <v>50</v>
          </cell>
          <cell r="I3961">
            <v>2.8</v>
          </cell>
          <cell r="J3961">
            <v>2640</v>
          </cell>
          <cell r="K3961">
            <v>92</v>
          </cell>
          <cell r="L3961">
            <v>26</v>
          </cell>
          <cell r="M3961">
            <v>0.6</v>
          </cell>
          <cell r="N3961">
            <v>20.882045183999999</v>
          </cell>
          <cell r="O3961">
            <v>300.70145064959996</v>
          </cell>
        </row>
        <row r="3962">
          <cell r="A3962" t="str">
            <v>Y1-0924A</v>
          </cell>
          <cell r="B3962" t="str">
            <v>28gg, 30D, SJ, Santec</v>
          </cell>
          <cell r="C3962" t="str">
            <v>28</v>
          </cell>
          <cell r="D3962" t="str">
            <v>30</v>
          </cell>
          <cell r="E3962" t="str">
            <v>Ne</v>
          </cell>
          <cell r="F3962">
            <v>30</v>
          </cell>
          <cell r="G3962" t="str">
            <v>1/30Ne RS Dyed Cotton (NAVY MSCI 44190C - Y4493)</v>
          </cell>
          <cell r="H3962">
            <v>50</v>
          </cell>
          <cell r="I3962">
            <v>2.8</v>
          </cell>
          <cell r="J3962">
            <v>2640</v>
          </cell>
          <cell r="K3962">
            <v>92</v>
          </cell>
          <cell r="L3962">
            <v>26</v>
          </cell>
          <cell r="M3962">
            <v>0.6</v>
          </cell>
          <cell r="N3962">
            <v>20.882045183999999</v>
          </cell>
          <cell r="O3962">
            <v>300.70145064959996</v>
          </cell>
        </row>
        <row r="3963">
          <cell r="A3963" t="str">
            <v>Y1-0925A</v>
          </cell>
          <cell r="B3963" t="str">
            <v>28gg, 30D, SJ, Santec</v>
          </cell>
          <cell r="C3963" t="str">
            <v>28</v>
          </cell>
          <cell r="D3963" t="str">
            <v>30</v>
          </cell>
          <cell r="E3963" t="str">
            <v>Ne</v>
          </cell>
          <cell r="F3963">
            <v>30</v>
          </cell>
          <cell r="G3963" t="str">
            <v>1/30Ne RS Dyed Cotton (NAVY MSCI 44190C - Y4495)</v>
          </cell>
          <cell r="H3963">
            <v>68</v>
          </cell>
          <cell r="I3963">
            <v>2.8</v>
          </cell>
          <cell r="J3963">
            <v>2640</v>
          </cell>
          <cell r="K3963">
            <v>76</v>
          </cell>
          <cell r="L3963">
            <v>26</v>
          </cell>
          <cell r="M3963">
            <v>0.6</v>
          </cell>
          <cell r="N3963">
            <v>17.250385152</v>
          </cell>
          <cell r="O3963">
            <v>248.40554618879997</v>
          </cell>
        </row>
        <row r="3964">
          <cell r="A3964" t="str">
            <v>Y1-0925A</v>
          </cell>
          <cell r="B3964" t="str">
            <v>28gg, 30D, SJ, Santec</v>
          </cell>
          <cell r="C3964" t="str">
            <v>28</v>
          </cell>
          <cell r="D3964" t="str">
            <v>30</v>
          </cell>
          <cell r="E3964" t="str">
            <v>Ne</v>
          </cell>
          <cell r="F3964">
            <v>30</v>
          </cell>
          <cell r="G3964" t="str">
            <v>1/30Ne RS Dyed Cotton (NAVY MSCI 44190C - Y4495)</v>
          </cell>
          <cell r="H3964">
            <v>68</v>
          </cell>
          <cell r="I3964">
            <v>2.8</v>
          </cell>
          <cell r="J3964">
            <v>2640</v>
          </cell>
          <cell r="K3964">
            <v>76</v>
          </cell>
          <cell r="L3964">
            <v>26</v>
          </cell>
          <cell r="M3964">
            <v>0.6</v>
          </cell>
          <cell r="N3964">
            <v>17.250385152</v>
          </cell>
          <cell r="O3964">
            <v>248.40554618879997</v>
          </cell>
        </row>
        <row r="3965">
          <cell r="A3965" t="str">
            <v>Y1-0926A</v>
          </cell>
          <cell r="B3965" t="str">
            <v>28gg, 30D, SJ, Santec</v>
          </cell>
          <cell r="C3965" t="str">
            <v>28</v>
          </cell>
          <cell r="D3965" t="str">
            <v>30</v>
          </cell>
          <cell r="E3965" t="str">
            <v>Ne</v>
          </cell>
          <cell r="F3965">
            <v>30</v>
          </cell>
          <cell r="G3965" t="str">
            <v>1/30Ne RS Dyed Cotton (NAVY MSCI 44190C - Y4497)</v>
          </cell>
          <cell r="H3965">
            <v>79</v>
          </cell>
          <cell r="I3965">
            <v>2.8</v>
          </cell>
          <cell r="J3965">
            <v>2640</v>
          </cell>
          <cell r="K3965">
            <v>76</v>
          </cell>
          <cell r="L3965">
            <v>26</v>
          </cell>
          <cell r="M3965">
            <v>0.6</v>
          </cell>
          <cell r="N3965">
            <v>17.250385152</v>
          </cell>
          <cell r="O3965">
            <v>248.40554618879997</v>
          </cell>
        </row>
        <row r="3966">
          <cell r="A3966" t="str">
            <v>Y1-0926A</v>
          </cell>
          <cell r="B3966" t="str">
            <v>28gg, 30D, SJ, Santec</v>
          </cell>
          <cell r="C3966" t="str">
            <v>28</v>
          </cell>
          <cell r="D3966" t="str">
            <v>30</v>
          </cell>
          <cell r="E3966" t="str">
            <v>Ne</v>
          </cell>
          <cell r="F3966">
            <v>30</v>
          </cell>
          <cell r="G3966" t="str">
            <v>1/30Ne RS Dyed Cotton (NAVY MSCI 44190C - Y4497)</v>
          </cell>
          <cell r="H3966">
            <v>79</v>
          </cell>
          <cell r="I3966">
            <v>2.8</v>
          </cell>
          <cell r="J3966">
            <v>2640</v>
          </cell>
          <cell r="K3966">
            <v>76</v>
          </cell>
          <cell r="L3966">
            <v>26</v>
          </cell>
          <cell r="M3966">
            <v>0.6</v>
          </cell>
          <cell r="N3966">
            <v>17.250385152</v>
          </cell>
          <cell r="O3966">
            <v>248.40554618879997</v>
          </cell>
        </row>
        <row r="3967">
          <cell r="A3967" t="str">
            <v>Y1-0935A</v>
          </cell>
          <cell r="B3967" t="str">
            <v>28gg, 30D, SJ, Santec</v>
          </cell>
          <cell r="C3967" t="str">
            <v>28</v>
          </cell>
          <cell r="D3967" t="str">
            <v>30</v>
          </cell>
          <cell r="E3967" t="str">
            <v>Ne</v>
          </cell>
          <cell r="F3967">
            <v>30</v>
          </cell>
          <cell r="G3967" t="str">
            <v>1/30Ne RS Dyed Cotton (BT BLUE - Y4522)</v>
          </cell>
          <cell r="H3967">
            <v>80</v>
          </cell>
          <cell r="I3967">
            <v>2.8</v>
          </cell>
          <cell r="J3967">
            <v>2640</v>
          </cell>
          <cell r="K3967">
            <v>90</v>
          </cell>
          <cell r="L3967">
            <v>26</v>
          </cell>
          <cell r="M3967">
            <v>0.6</v>
          </cell>
          <cell r="N3967">
            <v>20.428087680000001</v>
          </cell>
          <cell r="O3967">
            <v>294.16446259200001</v>
          </cell>
        </row>
        <row r="3968">
          <cell r="A3968" t="str">
            <v>Y1-0935A</v>
          </cell>
          <cell r="B3968" t="str">
            <v>28gg, 30D, SJ, Santec</v>
          </cell>
          <cell r="C3968" t="str">
            <v>28</v>
          </cell>
          <cell r="D3968" t="str">
            <v>30</v>
          </cell>
          <cell r="E3968" t="str">
            <v>Ne</v>
          </cell>
          <cell r="F3968">
            <v>30</v>
          </cell>
          <cell r="G3968" t="str">
            <v>1/30Ne RS Dyed Cotton (BT BLUE - Y4522)</v>
          </cell>
          <cell r="H3968">
            <v>80</v>
          </cell>
          <cell r="I3968">
            <v>2.8</v>
          </cell>
          <cell r="J3968">
            <v>2640</v>
          </cell>
          <cell r="K3968">
            <v>90</v>
          </cell>
          <cell r="L3968">
            <v>26</v>
          </cell>
          <cell r="M3968">
            <v>0.6</v>
          </cell>
          <cell r="N3968">
            <v>20.428087680000001</v>
          </cell>
          <cell r="O3968">
            <v>294.16446259200001</v>
          </cell>
        </row>
        <row r="3969">
          <cell r="A3969" t="str">
            <v>Y1-0935B</v>
          </cell>
          <cell r="B3969" t="str">
            <v>28gg, 30D, SJ, Santec</v>
          </cell>
          <cell r="C3969" t="str">
            <v>28</v>
          </cell>
          <cell r="D3969" t="str">
            <v>30</v>
          </cell>
          <cell r="E3969" t="str">
            <v>Ne</v>
          </cell>
          <cell r="F3969">
            <v>30</v>
          </cell>
          <cell r="G3969" t="str">
            <v>1/30Ne RS Dyed Cotton (MAHOGANY - Y4524)</v>
          </cell>
          <cell r="H3969">
            <v>80</v>
          </cell>
          <cell r="I3969">
            <v>2.8</v>
          </cell>
          <cell r="J3969">
            <v>2640</v>
          </cell>
          <cell r="K3969">
            <v>90</v>
          </cell>
          <cell r="L3969">
            <v>26</v>
          </cell>
          <cell r="M3969">
            <v>0.6</v>
          </cell>
          <cell r="N3969">
            <v>20.428087680000001</v>
          </cell>
          <cell r="O3969">
            <v>294.16446259200001</v>
          </cell>
        </row>
        <row r="3970">
          <cell r="A3970" t="str">
            <v>Y1-0935B</v>
          </cell>
          <cell r="B3970" t="str">
            <v>28gg, 30D, SJ, Santec</v>
          </cell>
          <cell r="C3970" t="str">
            <v>28</v>
          </cell>
          <cell r="D3970" t="str">
            <v>30</v>
          </cell>
          <cell r="E3970" t="str">
            <v>Ne</v>
          </cell>
          <cell r="F3970">
            <v>30</v>
          </cell>
          <cell r="G3970" t="str">
            <v>1/30Ne RS Dyed Cotton (MAHOGANY - Y4524)</v>
          </cell>
          <cell r="H3970">
            <v>80</v>
          </cell>
          <cell r="I3970">
            <v>2.8</v>
          </cell>
          <cell r="J3970">
            <v>2640</v>
          </cell>
          <cell r="K3970">
            <v>90</v>
          </cell>
          <cell r="L3970">
            <v>26</v>
          </cell>
          <cell r="M3970">
            <v>0.6</v>
          </cell>
          <cell r="N3970">
            <v>20.428087680000001</v>
          </cell>
          <cell r="O3970">
            <v>294.16446259200001</v>
          </cell>
        </row>
        <row r="3971">
          <cell r="A3971" t="str">
            <v>Y1-0935C</v>
          </cell>
          <cell r="B3971" t="str">
            <v>28gg, 30D, SJ, Santec</v>
          </cell>
          <cell r="C3971" t="str">
            <v>28</v>
          </cell>
          <cell r="D3971" t="str">
            <v>30</v>
          </cell>
          <cell r="E3971" t="str">
            <v>Ne</v>
          </cell>
          <cell r="F3971">
            <v>30</v>
          </cell>
          <cell r="G3971" t="str">
            <v>1/30Ne RS Cotton Marl (B30)</v>
          </cell>
          <cell r="H3971">
            <v>80</v>
          </cell>
          <cell r="I3971">
            <v>2.8</v>
          </cell>
          <cell r="J3971">
            <v>2640</v>
          </cell>
          <cell r="K3971">
            <v>90</v>
          </cell>
          <cell r="L3971">
            <v>26</v>
          </cell>
          <cell r="M3971">
            <v>0.6</v>
          </cell>
          <cell r="N3971">
            <v>20.428087680000001</v>
          </cell>
          <cell r="O3971">
            <v>294.16446259200001</v>
          </cell>
        </row>
        <row r="3972">
          <cell r="A3972" t="str">
            <v>Y1-0935C</v>
          </cell>
          <cell r="B3972" t="str">
            <v>28gg, 30D, SJ, Santec</v>
          </cell>
          <cell r="C3972" t="str">
            <v>28</v>
          </cell>
          <cell r="D3972" t="str">
            <v>30</v>
          </cell>
          <cell r="E3972" t="str">
            <v>Ne</v>
          </cell>
          <cell r="F3972">
            <v>30</v>
          </cell>
          <cell r="G3972" t="str">
            <v>1/30Ne RS Cotton Marl (B30)</v>
          </cell>
          <cell r="H3972">
            <v>80</v>
          </cell>
          <cell r="I3972">
            <v>2.8</v>
          </cell>
          <cell r="J3972">
            <v>2640</v>
          </cell>
          <cell r="K3972">
            <v>90</v>
          </cell>
          <cell r="L3972">
            <v>26</v>
          </cell>
          <cell r="M3972">
            <v>0.6</v>
          </cell>
          <cell r="N3972">
            <v>20.428087680000001</v>
          </cell>
          <cell r="O3972">
            <v>294.16446259200001</v>
          </cell>
        </row>
        <row r="3973">
          <cell r="A3973" t="str">
            <v>Y1-0935D</v>
          </cell>
          <cell r="B3973" t="str">
            <v>28gg, 30D, SJ, Santec</v>
          </cell>
          <cell r="C3973" t="str">
            <v>28</v>
          </cell>
          <cell r="D3973" t="str">
            <v>30</v>
          </cell>
          <cell r="E3973" t="str">
            <v>Ne</v>
          </cell>
          <cell r="F3973">
            <v>30</v>
          </cell>
          <cell r="G3973" t="str">
            <v>1/30Ne RS Dyed Cotton (PURPLE - Y4556)</v>
          </cell>
          <cell r="H3973">
            <v>80</v>
          </cell>
          <cell r="I3973">
            <v>2.8</v>
          </cell>
          <cell r="J3973">
            <v>2640</v>
          </cell>
          <cell r="K3973">
            <v>90</v>
          </cell>
          <cell r="L3973">
            <v>26</v>
          </cell>
          <cell r="M3973">
            <v>0.6</v>
          </cell>
          <cell r="N3973">
            <v>20.428087680000001</v>
          </cell>
          <cell r="O3973">
            <v>294.16446259200001</v>
          </cell>
        </row>
        <row r="3974">
          <cell r="A3974" t="str">
            <v>Y1-0935D</v>
          </cell>
          <cell r="B3974" t="str">
            <v>28gg, 30D, SJ, Santec</v>
          </cell>
          <cell r="C3974" t="str">
            <v>28</v>
          </cell>
          <cell r="D3974" t="str">
            <v>30</v>
          </cell>
          <cell r="E3974" t="str">
            <v>Ne</v>
          </cell>
          <cell r="F3974">
            <v>30</v>
          </cell>
          <cell r="G3974" t="str">
            <v>1/30Ne RS Dyed Cotton (PURPLE - Y4556)</v>
          </cell>
          <cell r="H3974">
            <v>80</v>
          </cell>
          <cell r="I3974">
            <v>2.8</v>
          </cell>
          <cell r="J3974">
            <v>2640</v>
          </cell>
          <cell r="K3974">
            <v>90</v>
          </cell>
          <cell r="L3974">
            <v>26</v>
          </cell>
          <cell r="M3974">
            <v>0.6</v>
          </cell>
          <cell r="N3974">
            <v>20.428087680000001</v>
          </cell>
          <cell r="O3974">
            <v>294.16446259200001</v>
          </cell>
        </row>
        <row r="3975">
          <cell r="A3975" t="str">
            <v>Y1-0935E</v>
          </cell>
          <cell r="B3975" t="str">
            <v>28gg, 30D, SJ, Santec</v>
          </cell>
          <cell r="C3975" t="str">
            <v>28</v>
          </cell>
          <cell r="D3975" t="str">
            <v>30</v>
          </cell>
          <cell r="E3975" t="str">
            <v>Ne</v>
          </cell>
          <cell r="F3975">
            <v>30</v>
          </cell>
          <cell r="G3975" t="str">
            <v>1/30Ne RS Dyed Cotton (BLACK - Y4640)</v>
          </cell>
          <cell r="H3975">
            <v>80</v>
          </cell>
          <cell r="I3975">
            <v>2.8</v>
          </cell>
          <cell r="J3975">
            <v>2640</v>
          </cell>
          <cell r="K3975">
            <v>90</v>
          </cell>
          <cell r="L3975">
            <v>26</v>
          </cell>
          <cell r="M3975">
            <v>0.6</v>
          </cell>
          <cell r="N3975">
            <v>20.428087680000001</v>
          </cell>
          <cell r="O3975">
            <v>294.16446259200001</v>
          </cell>
        </row>
        <row r="3976">
          <cell r="A3976" t="str">
            <v>Y1-0935E</v>
          </cell>
          <cell r="B3976" t="str">
            <v>28gg, 30D, SJ, Santec</v>
          </cell>
          <cell r="C3976" t="str">
            <v>28</v>
          </cell>
          <cell r="D3976" t="str">
            <v>30</v>
          </cell>
          <cell r="E3976" t="str">
            <v>Ne</v>
          </cell>
          <cell r="F3976">
            <v>30</v>
          </cell>
          <cell r="G3976" t="str">
            <v>1/30Ne RS Dyed Cotton (BLACK - Y4640)</v>
          </cell>
          <cell r="H3976">
            <v>80</v>
          </cell>
          <cell r="I3976">
            <v>2.8</v>
          </cell>
          <cell r="J3976">
            <v>2640</v>
          </cell>
          <cell r="K3976">
            <v>90</v>
          </cell>
          <cell r="L3976">
            <v>26</v>
          </cell>
          <cell r="M3976">
            <v>0.6</v>
          </cell>
          <cell r="N3976">
            <v>20.428087680000001</v>
          </cell>
          <cell r="O3976">
            <v>294.16446259200001</v>
          </cell>
        </row>
        <row r="3977">
          <cell r="A3977" t="str">
            <v>Y1-0937A</v>
          </cell>
          <cell r="B3977" t="str">
            <v>28gg, 30D, SJ, Santec</v>
          </cell>
          <cell r="C3977" t="str">
            <v>28</v>
          </cell>
          <cell r="D3977" t="str">
            <v>30</v>
          </cell>
          <cell r="E3977" t="str">
            <v>Ne</v>
          </cell>
          <cell r="F3977">
            <v>30</v>
          </cell>
          <cell r="G3977" t="str">
            <v>1/30Ne RS Cotton Marl (B65)</v>
          </cell>
          <cell r="H3977">
            <v>68</v>
          </cell>
          <cell r="I3977">
            <v>2.8</v>
          </cell>
          <cell r="J3977">
            <v>2640</v>
          </cell>
          <cell r="K3977">
            <v>76</v>
          </cell>
          <cell r="L3977">
            <v>26</v>
          </cell>
          <cell r="M3977">
            <v>0.6</v>
          </cell>
          <cell r="N3977">
            <v>17.250385152</v>
          </cell>
          <cell r="O3977">
            <v>248.40554618879997</v>
          </cell>
        </row>
        <row r="3978">
          <cell r="A3978" t="str">
            <v>Y1-0937A</v>
          </cell>
          <cell r="B3978" t="str">
            <v>28gg, 30D, SJ, Santec</v>
          </cell>
          <cell r="C3978" t="str">
            <v>28</v>
          </cell>
          <cell r="D3978" t="str">
            <v>30</v>
          </cell>
          <cell r="E3978" t="str">
            <v>Ne</v>
          </cell>
          <cell r="F3978">
            <v>30</v>
          </cell>
          <cell r="G3978" t="str">
            <v>1/30Ne RS Cotton Marl (B65)</v>
          </cell>
          <cell r="H3978">
            <v>68</v>
          </cell>
          <cell r="I3978">
            <v>2.8</v>
          </cell>
          <cell r="J3978">
            <v>2640</v>
          </cell>
          <cell r="K3978">
            <v>76</v>
          </cell>
          <cell r="L3978">
            <v>26</v>
          </cell>
          <cell r="M3978">
            <v>0.6</v>
          </cell>
          <cell r="N3978">
            <v>17.250385152</v>
          </cell>
          <cell r="O3978">
            <v>248.40554618879997</v>
          </cell>
        </row>
        <row r="3979">
          <cell r="A3979" t="str">
            <v>Y1-0937B</v>
          </cell>
          <cell r="B3979" t="str">
            <v>28gg, 30D, SJ, Santec</v>
          </cell>
          <cell r="C3979" t="str">
            <v>28</v>
          </cell>
          <cell r="D3979" t="str">
            <v>30</v>
          </cell>
          <cell r="E3979" t="str">
            <v>Ne</v>
          </cell>
          <cell r="F3979">
            <v>30</v>
          </cell>
          <cell r="G3979" t="str">
            <v>1/30Ne RS Cotton Marl (B65)</v>
          </cell>
          <cell r="H3979">
            <v>68</v>
          </cell>
          <cell r="I3979">
            <v>2.8</v>
          </cell>
          <cell r="J3979">
            <v>2640</v>
          </cell>
          <cell r="K3979">
            <v>76</v>
          </cell>
          <cell r="L3979">
            <v>26</v>
          </cell>
          <cell r="M3979">
            <v>0.6</v>
          </cell>
          <cell r="N3979">
            <v>17.250385152</v>
          </cell>
          <cell r="O3979">
            <v>248.40554618879997</v>
          </cell>
        </row>
        <row r="3980">
          <cell r="A3980" t="str">
            <v>Y1-0937B</v>
          </cell>
          <cell r="B3980" t="str">
            <v>28gg, 30D, SJ, Santec</v>
          </cell>
          <cell r="C3980" t="str">
            <v>28</v>
          </cell>
          <cell r="D3980" t="str">
            <v>30</v>
          </cell>
          <cell r="E3980" t="str">
            <v>Ne</v>
          </cell>
          <cell r="F3980">
            <v>30</v>
          </cell>
          <cell r="G3980" t="str">
            <v>1/30Ne RS Cotton Marl (B65)</v>
          </cell>
          <cell r="H3980">
            <v>68</v>
          </cell>
          <cell r="I3980">
            <v>2.8</v>
          </cell>
          <cell r="J3980">
            <v>2640</v>
          </cell>
          <cell r="K3980">
            <v>76</v>
          </cell>
          <cell r="L3980">
            <v>26</v>
          </cell>
          <cell r="M3980">
            <v>0.6</v>
          </cell>
          <cell r="N3980">
            <v>17.250385152</v>
          </cell>
          <cell r="O3980">
            <v>248.40554618879997</v>
          </cell>
        </row>
        <row r="3981">
          <cell r="A3981" t="str">
            <v>Y1-0937C</v>
          </cell>
          <cell r="B3981" t="str">
            <v>28gg, 30D, SJ, Santec</v>
          </cell>
          <cell r="C3981" t="str">
            <v>28</v>
          </cell>
          <cell r="D3981" t="str">
            <v>30</v>
          </cell>
          <cell r="E3981" t="str">
            <v>Ne</v>
          </cell>
          <cell r="F3981">
            <v>30</v>
          </cell>
          <cell r="G3981" t="str">
            <v>1/30Ne RS Cotton Marl (B65)</v>
          </cell>
          <cell r="H3981">
            <v>68</v>
          </cell>
          <cell r="I3981">
            <v>2.8</v>
          </cell>
          <cell r="J3981">
            <v>2640</v>
          </cell>
          <cell r="K3981">
            <v>76</v>
          </cell>
          <cell r="L3981">
            <v>26</v>
          </cell>
          <cell r="M3981">
            <v>0.6</v>
          </cell>
          <cell r="N3981">
            <v>17.250385152</v>
          </cell>
          <cell r="O3981">
            <v>248.40554618879997</v>
          </cell>
        </row>
        <row r="3982">
          <cell r="A3982" t="str">
            <v>Y1-0937C</v>
          </cell>
          <cell r="B3982" t="str">
            <v>28gg, 30D, SJ, Santec</v>
          </cell>
          <cell r="C3982" t="str">
            <v>28</v>
          </cell>
          <cell r="D3982" t="str">
            <v>30</v>
          </cell>
          <cell r="E3982" t="str">
            <v>Ne</v>
          </cell>
          <cell r="F3982">
            <v>30</v>
          </cell>
          <cell r="G3982" t="str">
            <v>1/30Ne RS Cotton Marl (B65)</v>
          </cell>
          <cell r="H3982">
            <v>68</v>
          </cell>
          <cell r="I3982">
            <v>2.8</v>
          </cell>
          <cell r="J3982">
            <v>2640</v>
          </cell>
          <cell r="K3982">
            <v>76</v>
          </cell>
          <cell r="L3982">
            <v>26</v>
          </cell>
          <cell r="M3982">
            <v>0.6</v>
          </cell>
          <cell r="N3982">
            <v>17.250385152</v>
          </cell>
          <cell r="O3982">
            <v>248.40554618879997</v>
          </cell>
        </row>
        <row r="3983">
          <cell r="A3983" t="str">
            <v>Y1-0938A</v>
          </cell>
          <cell r="B3983" t="str">
            <v>28gg, 30D, SJ, Santec</v>
          </cell>
          <cell r="C3983" t="str">
            <v>28</v>
          </cell>
          <cell r="D3983" t="str">
            <v>30</v>
          </cell>
          <cell r="E3983" t="str">
            <v>Ne</v>
          </cell>
          <cell r="F3983">
            <v>30</v>
          </cell>
          <cell r="G3983" t="str">
            <v>1/30Ne RS Dyed Cotton (NAVY MSCI 44190C - Y4540)</v>
          </cell>
          <cell r="H3983">
            <v>69</v>
          </cell>
          <cell r="I3983">
            <v>2.8</v>
          </cell>
          <cell r="J3983">
            <v>2640</v>
          </cell>
          <cell r="K3983">
            <v>91</v>
          </cell>
          <cell r="L3983">
            <v>26</v>
          </cell>
          <cell r="M3983">
            <v>0.6</v>
          </cell>
          <cell r="N3983">
            <v>20.655066432000002</v>
          </cell>
          <cell r="O3983">
            <v>297.43295662079998</v>
          </cell>
        </row>
        <row r="3984">
          <cell r="A3984" t="str">
            <v>Y1-0938A</v>
          </cell>
          <cell r="B3984" t="str">
            <v>28gg, 30D, SJ, Santec</v>
          </cell>
          <cell r="C3984" t="str">
            <v>28</v>
          </cell>
          <cell r="D3984" t="str">
            <v>30</v>
          </cell>
          <cell r="E3984" t="str">
            <v>Ne</v>
          </cell>
          <cell r="F3984">
            <v>30</v>
          </cell>
          <cell r="G3984" t="str">
            <v>1/30Ne RS Dyed Cotton (NAVY MSCI 44190C - Y4540)</v>
          </cell>
          <cell r="H3984">
            <v>69</v>
          </cell>
          <cell r="I3984">
            <v>2.8</v>
          </cell>
          <cell r="J3984">
            <v>2640</v>
          </cell>
          <cell r="K3984">
            <v>91</v>
          </cell>
          <cell r="L3984">
            <v>26</v>
          </cell>
          <cell r="M3984">
            <v>0.6</v>
          </cell>
          <cell r="N3984">
            <v>20.655066432000002</v>
          </cell>
          <cell r="O3984">
            <v>297.43295662079998</v>
          </cell>
        </row>
        <row r="3985">
          <cell r="A3985" t="str">
            <v>Y1-0955A</v>
          </cell>
          <cell r="B3985" t="str">
            <v>28gg, 30D, SJ, Santec</v>
          </cell>
          <cell r="C3985" t="str">
            <v>28</v>
          </cell>
          <cell r="D3985" t="str">
            <v>30</v>
          </cell>
          <cell r="E3985" t="str">
            <v>Ne</v>
          </cell>
          <cell r="F3985">
            <v>30</v>
          </cell>
          <cell r="G3985" t="str">
            <v>1/30Ne RS Dyed Cotton (WHITE - Y4602)</v>
          </cell>
          <cell r="H3985">
            <v>12.5</v>
          </cell>
          <cell r="I3985">
            <v>2.8</v>
          </cell>
          <cell r="J3985">
            <v>2640</v>
          </cell>
          <cell r="K3985">
            <v>88</v>
          </cell>
          <cell r="L3985">
            <v>26</v>
          </cell>
          <cell r="M3985">
            <v>0.6</v>
          </cell>
          <cell r="N3985">
            <v>19.974130175999999</v>
          </cell>
          <cell r="O3985">
            <v>287.62747453439999</v>
          </cell>
        </row>
        <row r="3986">
          <cell r="A3986" t="str">
            <v>Y1-0955A</v>
          </cell>
          <cell r="B3986" t="str">
            <v>28gg, 30D, SJ, Santec</v>
          </cell>
          <cell r="C3986" t="str">
            <v>28</v>
          </cell>
          <cell r="D3986" t="str">
            <v>30</v>
          </cell>
          <cell r="E3986" t="str">
            <v>Ne</v>
          </cell>
          <cell r="F3986">
            <v>30</v>
          </cell>
          <cell r="G3986" t="str">
            <v>1/30Ne RS Dyed Cotton (WHITE - Y4602)</v>
          </cell>
          <cell r="H3986">
            <v>12.5</v>
          </cell>
          <cell r="I3986">
            <v>2.8</v>
          </cell>
          <cell r="J3986">
            <v>2640</v>
          </cell>
          <cell r="K3986">
            <v>88</v>
          </cell>
          <cell r="L3986">
            <v>26</v>
          </cell>
          <cell r="M3986">
            <v>0.6</v>
          </cell>
          <cell r="N3986">
            <v>19.974130175999999</v>
          </cell>
          <cell r="O3986">
            <v>287.62747453439999</v>
          </cell>
        </row>
        <row r="3987">
          <cell r="A3987" t="str">
            <v>Y1-0955A</v>
          </cell>
          <cell r="B3987" t="str">
            <v>28gg, 30D, SJ, Santec</v>
          </cell>
          <cell r="C3987" t="str">
            <v>28</v>
          </cell>
          <cell r="D3987" t="str">
            <v>30</v>
          </cell>
          <cell r="E3987" t="str">
            <v>Ne</v>
          </cell>
          <cell r="F3987">
            <v>30</v>
          </cell>
          <cell r="G3987" t="str">
            <v>1/30Ne RS Dyed Cotton (WHITE - Y4602)</v>
          </cell>
          <cell r="H3987">
            <v>12.5</v>
          </cell>
          <cell r="I3987">
            <v>2.8</v>
          </cell>
          <cell r="J3987">
            <v>2640</v>
          </cell>
          <cell r="K3987">
            <v>88</v>
          </cell>
          <cell r="L3987">
            <v>26</v>
          </cell>
          <cell r="M3987">
            <v>0.6</v>
          </cell>
          <cell r="N3987">
            <v>19.974130175999999</v>
          </cell>
          <cell r="O3987">
            <v>287.62747453439999</v>
          </cell>
        </row>
        <row r="3988">
          <cell r="A3988" t="str">
            <v>Y1-0955A</v>
          </cell>
          <cell r="B3988" t="str">
            <v>28gg, 30D, SJ, Santec</v>
          </cell>
          <cell r="C3988" t="str">
            <v>28</v>
          </cell>
          <cell r="D3988" t="str">
            <v>30</v>
          </cell>
          <cell r="E3988" t="str">
            <v>Ne</v>
          </cell>
          <cell r="F3988">
            <v>30</v>
          </cell>
          <cell r="G3988" t="str">
            <v>1/30Ne RS Dyed Cotton (WHITE - Y4602)</v>
          </cell>
          <cell r="H3988">
            <v>12.5</v>
          </cell>
          <cell r="I3988">
            <v>2.8</v>
          </cell>
          <cell r="J3988">
            <v>2640</v>
          </cell>
          <cell r="K3988">
            <v>88</v>
          </cell>
          <cell r="L3988">
            <v>26</v>
          </cell>
          <cell r="M3988">
            <v>0.6</v>
          </cell>
          <cell r="N3988">
            <v>19.974130175999999</v>
          </cell>
          <cell r="O3988">
            <v>287.62747453439999</v>
          </cell>
        </row>
        <row r="3989">
          <cell r="A3989" t="str">
            <v>Y1-0956A</v>
          </cell>
          <cell r="B3989" t="str">
            <v>28gg, 30D, SJ, Santec</v>
          </cell>
          <cell r="C3989" t="str">
            <v>28</v>
          </cell>
          <cell r="D3989" t="str">
            <v>30</v>
          </cell>
          <cell r="E3989" t="str">
            <v>Ne</v>
          </cell>
          <cell r="F3989">
            <v>30</v>
          </cell>
          <cell r="G3989" t="str">
            <v>1/30Ne RS Dyed Cotton (BLACK - Y4593)</v>
          </cell>
          <cell r="H3989">
            <v>50</v>
          </cell>
          <cell r="I3989">
            <v>2.8</v>
          </cell>
          <cell r="J3989">
            <v>2640</v>
          </cell>
          <cell r="K3989">
            <v>88</v>
          </cell>
          <cell r="L3989">
            <v>26</v>
          </cell>
          <cell r="M3989">
            <v>0.6</v>
          </cell>
          <cell r="N3989">
            <v>19.974130175999999</v>
          </cell>
          <cell r="O3989">
            <v>287.62747453439999</v>
          </cell>
        </row>
        <row r="3990">
          <cell r="A3990" t="str">
            <v>Y1-0956A</v>
          </cell>
          <cell r="B3990" t="str">
            <v>28gg, 30D, SJ, Santec</v>
          </cell>
          <cell r="C3990" t="str">
            <v>28</v>
          </cell>
          <cell r="D3990" t="str">
            <v>30</v>
          </cell>
          <cell r="E3990" t="str">
            <v>Ne</v>
          </cell>
          <cell r="F3990">
            <v>30</v>
          </cell>
          <cell r="G3990" t="str">
            <v>1/30Ne RS Dyed Cotton (BLACK - Y4593)</v>
          </cell>
          <cell r="H3990">
            <v>50</v>
          </cell>
          <cell r="I3990">
            <v>2.8</v>
          </cell>
          <cell r="J3990">
            <v>2640</v>
          </cell>
          <cell r="K3990">
            <v>88</v>
          </cell>
          <cell r="L3990">
            <v>26</v>
          </cell>
          <cell r="M3990">
            <v>0.6</v>
          </cell>
          <cell r="N3990">
            <v>19.974130175999999</v>
          </cell>
          <cell r="O3990">
            <v>287.62747453439999</v>
          </cell>
        </row>
        <row r="3991">
          <cell r="A3991" t="str">
            <v>Y1-0956A</v>
          </cell>
          <cell r="B3991" t="str">
            <v>28gg, 30D, SJ, Santec</v>
          </cell>
          <cell r="C3991" t="str">
            <v>28</v>
          </cell>
          <cell r="D3991" t="str">
            <v>30</v>
          </cell>
          <cell r="E3991" t="str">
            <v>Ne</v>
          </cell>
          <cell r="F3991">
            <v>30</v>
          </cell>
          <cell r="G3991" t="str">
            <v>1/30Ne RS Dyed Cotton (BLACK - Y4593)</v>
          </cell>
          <cell r="H3991">
            <v>50</v>
          </cell>
          <cell r="I3991">
            <v>2.8</v>
          </cell>
          <cell r="J3991">
            <v>2640</v>
          </cell>
          <cell r="K3991">
            <v>88</v>
          </cell>
          <cell r="L3991">
            <v>26</v>
          </cell>
          <cell r="M3991">
            <v>0.6</v>
          </cell>
          <cell r="N3991">
            <v>19.974130175999999</v>
          </cell>
          <cell r="O3991">
            <v>287.62747453439999</v>
          </cell>
        </row>
        <row r="3992">
          <cell r="A3992" t="str">
            <v>Y1-0956A</v>
          </cell>
          <cell r="B3992" t="str">
            <v>28gg, 30D, SJ, Santec</v>
          </cell>
          <cell r="C3992" t="str">
            <v>28</v>
          </cell>
          <cell r="D3992" t="str">
            <v>30</v>
          </cell>
          <cell r="E3992" t="str">
            <v>Ne</v>
          </cell>
          <cell r="F3992">
            <v>30</v>
          </cell>
          <cell r="G3992" t="str">
            <v>1/30Ne RS Dyed Cotton (BLACK - Y4593)</v>
          </cell>
          <cell r="H3992">
            <v>50</v>
          </cell>
          <cell r="I3992">
            <v>2.8</v>
          </cell>
          <cell r="J3992">
            <v>2640</v>
          </cell>
          <cell r="K3992">
            <v>88</v>
          </cell>
          <cell r="L3992">
            <v>26</v>
          </cell>
          <cell r="M3992">
            <v>0.6</v>
          </cell>
          <cell r="N3992">
            <v>19.974130175999999</v>
          </cell>
          <cell r="O3992">
            <v>287.62747453439999</v>
          </cell>
        </row>
        <row r="3993">
          <cell r="A3993" t="str">
            <v>Y1-0957A</v>
          </cell>
          <cell r="B3993" t="str">
            <v>28gg, 30D, SJ, Santec</v>
          </cell>
          <cell r="C3993" t="str">
            <v>28</v>
          </cell>
          <cell r="D3993" t="str">
            <v>30</v>
          </cell>
          <cell r="E3993" t="str">
            <v>Ne</v>
          </cell>
          <cell r="F3993">
            <v>30</v>
          </cell>
          <cell r="G3993" t="str">
            <v>1/30Ne RS Cotton Marl (B13)</v>
          </cell>
          <cell r="H3993">
            <v>17</v>
          </cell>
          <cell r="I3993">
            <v>2.8</v>
          </cell>
          <cell r="J3993">
            <v>2640</v>
          </cell>
          <cell r="K3993">
            <v>92</v>
          </cell>
          <cell r="L3993">
            <v>26</v>
          </cell>
          <cell r="M3993">
            <v>0.6</v>
          </cell>
          <cell r="N3993">
            <v>20.882045183999999</v>
          </cell>
          <cell r="O3993">
            <v>300.70145064959996</v>
          </cell>
        </row>
        <row r="3994">
          <cell r="A3994" t="str">
            <v>Y1-0957A</v>
          </cell>
          <cell r="B3994" t="str">
            <v>28gg, 30D, SJ, Santec</v>
          </cell>
          <cell r="C3994" t="str">
            <v>28</v>
          </cell>
          <cell r="D3994" t="str">
            <v>30</v>
          </cell>
          <cell r="E3994" t="str">
            <v>Ne</v>
          </cell>
          <cell r="F3994">
            <v>30</v>
          </cell>
          <cell r="G3994" t="str">
            <v>1/30Ne RS Cotton Marl (B13)</v>
          </cell>
          <cell r="H3994">
            <v>17</v>
          </cell>
          <cell r="I3994">
            <v>2.8</v>
          </cell>
          <cell r="J3994">
            <v>2640</v>
          </cell>
          <cell r="K3994">
            <v>92</v>
          </cell>
          <cell r="L3994">
            <v>26</v>
          </cell>
          <cell r="M3994">
            <v>0.6</v>
          </cell>
          <cell r="N3994">
            <v>20.882045183999999</v>
          </cell>
          <cell r="O3994">
            <v>300.70145064959996</v>
          </cell>
        </row>
        <row r="3995">
          <cell r="A3995" t="str">
            <v>Y1-0957A</v>
          </cell>
          <cell r="B3995" t="str">
            <v>28gg, 30D, SJ, Santec</v>
          </cell>
          <cell r="C3995" t="str">
            <v>28</v>
          </cell>
          <cell r="D3995" t="str">
            <v>30</v>
          </cell>
          <cell r="E3995" t="str">
            <v>Ne</v>
          </cell>
          <cell r="F3995">
            <v>30</v>
          </cell>
          <cell r="G3995" t="str">
            <v>1/30Ne RS Cotton Marl (B13)</v>
          </cell>
          <cell r="H3995">
            <v>17</v>
          </cell>
          <cell r="I3995">
            <v>2.8</v>
          </cell>
          <cell r="J3995">
            <v>2640</v>
          </cell>
          <cell r="K3995">
            <v>92</v>
          </cell>
          <cell r="L3995">
            <v>26</v>
          </cell>
          <cell r="M3995">
            <v>0.6</v>
          </cell>
          <cell r="N3995">
            <v>20.882045183999999</v>
          </cell>
          <cell r="O3995">
            <v>300.70145064959996</v>
          </cell>
        </row>
        <row r="3996">
          <cell r="A3996" t="str">
            <v>Y1-0957A</v>
          </cell>
          <cell r="B3996" t="str">
            <v>28gg, 30D, SJ, Santec</v>
          </cell>
          <cell r="C3996" t="str">
            <v>28</v>
          </cell>
          <cell r="D3996" t="str">
            <v>30</v>
          </cell>
          <cell r="E3996" t="str">
            <v>Ne</v>
          </cell>
          <cell r="F3996">
            <v>30</v>
          </cell>
          <cell r="G3996" t="str">
            <v>1/30Ne RS Cotton Marl (B13)</v>
          </cell>
          <cell r="H3996">
            <v>17</v>
          </cell>
          <cell r="I3996">
            <v>2.8</v>
          </cell>
          <cell r="J3996">
            <v>2640</v>
          </cell>
          <cell r="K3996">
            <v>92</v>
          </cell>
          <cell r="L3996">
            <v>26</v>
          </cell>
          <cell r="M3996">
            <v>0.6</v>
          </cell>
          <cell r="N3996">
            <v>20.882045183999999</v>
          </cell>
          <cell r="O3996">
            <v>300.70145064959996</v>
          </cell>
        </row>
        <row r="3997">
          <cell r="A3997" t="str">
            <v>Y1-0957A</v>
          </cell>
          <cell r="B3997" t="str">
            <v>28gg, 30D, SJ, Santec</v>
          </cell>
          <cell r="C3997" t="str">
            <v>28</v>
          </cell>
          <cell r="D3997" t="str">
            <v>30</v>
          </cell>
          <cell r="E3997" t="str">
            <v>Ne</v>
          </cell>
          <cell r="F3997">
            <v>30</v>
          </cell>
          <cell r="G3997" t="str">
            <v>1/30Ne RS Cotton Marl (B13)</v>
          </cell>
          <cell r="H3997">
            <v>17</v>
          </cell>
          <cell r="I3997">
            <v>2.8</v>
          </cell>
          <cell r="J3997">
            <v>2640</v>
          </cell>
          <cell r="K3997">
            <v>92</v>
          </cell>
          <cell r="L3997">
            <v>26</v>
          </cell>
          <cell r="M3997">
            <v>0.6</v>
          </cell>
          <cell r="N3997">
            <v>20.882045183999999</v>
          </cell>
          <cell r="O3997">
            <v>300.70145064959996</v>
          </cell>
        </row>
        <row r="3998">
          <cell r="A3998" t="str">
            <v>Y1-0958A</v>
          </cell>
          <cell r="B3998" t="str">
            <v>28gg, 30D, SJ, Santec</v>
          </cell>
          <cell r="C3998" t="str">
            <v>28</v>
          </cell>
          <cell r="D3998" t="str">
            <v>30</v>
          </cell>
          <cell r="E3998" t="str">
            <v>Ne</v>
          </cell>
          <cell r="F3998">
            <v>30</v>
          </cell>
          <cell r="G3998" t="str">
            <v>1/30Ne RS Cotton Marl (B13)</v>
          </cell>
          <cell r="H3998">
            <v>17</v>
          </cell>
          <cell r="I3998">
            <v>2.8</v>
          </cell>
          <cell r="J3998">
            <v>2640</v>
          </cell>
          <cell r="K3998">
            <v>72</v>
          </cell>
          <cell r="L3998">
            <v>26</v>
          </cell>
          <cell r="M3998">
            <v>0.6</v>
          </cell>
          <cell r="N3998">
            <v>16.342470144</v>
          </cell>
          <cell r="O3998">
            <v>235.33157007360001</v>
          </cell>
        </row>
        <row r="3999">
          <cell r="A3999" t="str">
            <v>Y1-0958A</v>
          </cell>
          <cell r="B3999" t="str">
            <v>28gg, 30D, SJ, Santec</v>
          </cell>
          <cell r="C3999" t="str">
            <v>28</v>
          </cell>
          <cell r="D3999" t="str">
            <v>30</v>
          </cell>
          <cell r="E3999" t="str">
            <v>Ne</v>
          </cell>
          <cell r="F3999">
            <v>30</v>
          </cell>
          <cell r="G3999" t="str">
            <v>1/30Ne RS Cotton Marl (B13)</v>
          </cell>
          <cell r="H3999">
            <v>17</v>
          </cell>
          <cell r="I3999">
            <v>2.8</v>
          </cell>
          <cell r="J3999">
            <v>2640</v>
          </cell>
          <cell r="K3999">
            <v>72</v>
          </cell>
          <cell r="L3999">
            <v>26</v>
          </cell>
          <cell r="M3999">
            <v>0.6</v>
          </cell>
          <cell r="N3999">
            <v>16.342470144</v>
          </cell>
          <cell r="O3999">
            <v>235.33157007360001</v>
          </cell>
        </row>
        <row r="4000">
          <cell r="A4000" t="str">
            <v>Y1-0958A</v>
          </cell>
          <cell r="B4000" t="str">
            <v>28gg, 30D, SJ, Santec</v>
          </cell>
          <cell r="C4000" t="str">
            <v>28</v>
          </cell>
          <cell r="D4000" t="str">
            <v>30</v>
          </cell>
          <cell r="E4000" t="str">
            <v>Ne</v>
          </cell>
          <cell r="F4000">
            <v>30</v>
          </cell>
          <cell r="G4000" t="str">
            <v>1/30Ne RS Cotton Marl (B13)</v>
          </cell>
          <cell r="H4000">
            <v>17</v>
          </cell>
          <cell r="I4000">
            <v>2.8</v>
          </cell>
          <cell r="J4000">
            <v>2640</v>
          </cell>
          <cell r="K4000">
            <v>72</v>
          </cell>
          <cell r="L4000">
            <v>26</v>
          </cell>
          <cell r="M4000">
            <v>0.6</v>
          </cell>
          <cell r="N4000">
            <v>16.342470144</v>
          </cell>
          <cell r="O4000">
            <v>235.33157007360001</v>
          </cell>
        </row>
        <row r="4001">
          <cell r="A4001" t="str">
            <v>Y1-0960A</v>
          </cell>
          <cell r="B4001" t="str">
            <v>28gg, 30D, SJ, Santec</v>
          </cell>
          <cell r="C4001" t="str">
            <v>28</v>
          </cell>
          <cell r="D4001" t="str">
            <v>30</v>
          </cell>
          <cell r="E4001" t="str">
            <v>Ne</v>
          </cell>
          <cell r="F4001">
            <v>30</v>
          </cell>
          <cell r="G4001" t="str">
            <v>1/30Ne RS Dyed Cotton (MARINE MSCI 20610A - Y4629)</v>
          </cell>
          <cell r="H4001">
            <v>22</v>
          </cell>
          <cell r="I4001">
            <v>2.8</v>
          </cell>
          <cell r="J4001">
            <v>2640</v>
          </cell>
          <cell r="K4001">
            <v>72</v>
          </cell>
          <cell r="L4001">
            <v>26</v>
          </cell>
          <cell r="M4001">
            <v>0.6</v>
          </cell>
          <cell r="N4001">
            <v>16.342470144</v>
          </cell>
          <cell r="O4001">
            <v>235.33157007360001</v>
          </cell>
        </row>
        <row r="4002">
          <cell r="A4002" t="str">
            <v>Y1-0960A</v>
          </cell>
          <cell r="B4002" t="str">
            <v>28gg, 30D, SJ, Santec</v>
          </cell>
          <cell r="C4002" t="str">
            <v>28</v>
          </cell>
          <cell r="D4002" t="str">
            <v>30</v>
          </cell>
          <cell r="E4002" t="str">
            <v>Ne</v>
          </cell>
          <cell r="F4002">
            <v>30</v>
          </cell>
          <cell r="G4002" t="str">
            <v>1/30Ne RS Dyed Cotton (MARINE MSCI 20610A - Y4629)</v>
          </cell>
          <cell r="H4002">
            <v>22</v>
          </cell>
          <cell r="I4002">
            <v>2.8</v>
          </cell>
          <cell r="J4002">
            <v>2640</v>
          </cell>
          <cell r="K4002">
            <v>72</v>
          </cell>
          <cell r="L4002">
            <v>26</v>
          </cell>
          <cell r="M4002">
            <v>0.6</v>
          </cell>
          <cell r="N4002">
            <v>16.342470144</v>
          </cell>
          <cell r="O4002">
            <v>235.33157007360001</v>
          </cell>
        </row>
        <row r="4003">
          <cell r="A4003" t="str">
            <v>Y1-0960A</v>
          </cell>
          <cell r="B4003" t="str">
            <v>28gg, 30D, SJ, Santec</v>
          </cell>
          <cell r="C4003" t="str">
            <v>28</v>
          </cell>
          <cell r="D4003" t="str">
            <v>30</v>
          </cell>
          <cell r="E4003" t="str">
            <v>Ne</v>
          </cell>
          <cell r="F4003">
            <v>30</v>
          </cell>
          <cell r="G4003" t="str">
            <v>1/30Ne RS Dyed Cotton (MARINE MSCI 20610A - Y4629)</v>
          </cell>
          <cell r="H4003">
            <v>22</v>
          </cell>
          <cell r="I4003">
            <v>2.8</v>
          </cell>
          <cell r="J4003">
            <v>2640</v>
          </cell>
          <cell r="K4003">
            <v>72</v>
          </cell>
          <cell r="L4003">
            <v>26</v>
          </cell>
          <cell r="M4003">
            <v>0.6</v>
          </cell>
          <cell r="N4003">
            <v>16.342470144</v>
          </cell>
          <cell r="O4003">
            <v>235.33157007360001</v>
          </cell>
        </row>
        <row r="4004">
          <cell r="A4004" t="str">
            <v>Y1-0960A</v>
          </cell>
          <cell r="B4004" t="str">
            <v>28gg, 30D, SJ, Santec</v>
          </cell>
          <cell r="C4004" t="str">
            <v>28</v>
          </cell>
          <cell r="D4004" t="str">
            <v>30</v>
          </cell>
          <cell r="E4004" t="str">
            <v>Ne</v>
          </cell>
          <cell r="F4004">
            <v>30</v>
          </cell>
          <cell r="G4004" t="str">
            <v>1/30Ne RS Dyed Cotton (MARINE MSCI 20610A - Y4629)</v>
          </cell>
          <cell r="H4004">
            <v>22</v>
          </cell>
          <cell r="I4004">
            <v>2.8</v>
          </cell>
          <cell r="J4004">
            <v>2640</v>
          </cell>
          <cell r="K4004">
            <v>72</v>
          </cell>
          <cell r="L4004">
            <v>26</v>
          </cell>
          <cell r="M4004">
            <v>0.6</v>
          </cell>
          <cell r="N4004">
            <v>16.342470144</v>
          </cell>
          <cell r="O4004">
            <v>235.33157007360001</v>
          </cell>
        </row>
        <row r="4005">
          <cell r="A4005" t="str">
            <v>Y1-0960B</v>
          </cell>
          <cell r="B4005" t="str">
            <v>28gg, 30D, SJ, Santec</v>
          </cell>
          <cell r="C4005" t="str">
            <v>28</v>
          </cell>
          <cell r="D4005" t="str">
            <v>30</v>
          </cell>
          <cell r="E4005" t="str">
            <v>Ne</v>
          </cell>
          <cell r="F4005">
            <v>30</v>
          </cell>
          <cell r="G4005" t="str">
            <v>1/30Ne RS Dyed Cotton (CHERRY RED 48096A - Y4628)</v>
          </cell>
          <cell r="H4005">
            <v>22</v>
          </cell>
          <cell r="I4005">
            <v>2.8</v>
          </cell>
          <cell r="J4005">
            <v>2640</v>
          </cell>
          <cell r="K4005">
            <v>72</v>
          </cell>
          <cell r="L4005">
            <v>26</v>
          </cell>
          <cell r="M4005">
            <v>0.6</v>
          </cell>
          <cell r="N4005">
            <v>16.342470144</v>
          </cell>
          <cell r="O4005">
            <v>235.33157007360001</v>
          </cell>
        </row>
        <row r="4006">
          <cell r="A4006" t="str">
            <v>Y1-0960B</v>
          </cell>
          <cell r="B4006" t="str">
            <v>28gg, 30D, SJ, Santec</v>
          </cell>
          <cell r="C4006" t="str">
            <v>28</v>
          </cell>
          <cell r="D4006" t="str">
            <v>30</v>
          </cell>
          <cell r="E4006" t="str">
            <v>Ne</v>
          </cell>
          <cell r="F4006">
            <v>30</v>
          </cell>
          <cell r="G4006" t="str">
            <v>1/30Ne RS Dyed Cotton (CHERRY RED 48096A - Y4628)</v>
          </cell>
          <cell r="H4006">
            <v>22</v>
          </cell>
          <cell r="I4006">
            <v>2.8</v>
          </cell>
          <cell r="J4006">
            <v>2640</v>
          </cell>
          <cell r="K4006">
            <v>72</v>
          </cell>
          <cell r="L4006">
            <v>26</v>
          </cell>
          <cell r="M4006">
            <v>0.6</v>
          </cell>
          <cell r="N4006">
            <v>16.342470144</v>
          </cell>
          <cell r="O4006">
            <v>235.33157007360001</v>
          </cell>
        </row>
        <row r="4007">
          <cell r="A4007" t="str">
            <v>Y1-0960B</v>
          </cell>
          <cell r="B4007" t="str">
            <v>28gg, 30D, SJ, Santec</v>
          </cell>
          <cell r="C4007" t="str">
            <v>28</v>
          </cell>
          <cell r="D4007" t="str">
            <v>30</v>
          </cell>
          <cell r="E4007" t="str">
            <v>Ne</v>
          </cell>
          <cell r="F4007">
            <v>30</v>
          </cell>
          <cell r="G4007" t="str">
            <v>1/30Ne RS Dyed Cotton (CHERRY RED 48096A - Y4628)</v>
          </cell>
          <cell r="H4007">
            <v>22</v>
          </cell>
          <cell r="I4007">
            <v>2.8</v>
          </cell>
          <cell r="J4007">
            <v>2640</v>
          </cell>
          <cell r="K4007">
            <v>72</v>
          </cell>
          <cell r="L4007">
            <v>26</v>
          </cell>
          <cell r="M4007">
            <v>0.6</v>
          </cell>
          <cell r="N4007">
            <v>16.342470144</v>
          </cell>
          <cell r="O4007">
            <v>235.33157007360001</v>
          </cell>
        </row>
        <row r="4008">
          <cell r="A4008" t="str">
            <v>Y1-0960B</v>
          </cell>
          <cell r="B4008" t="str">
            <v>28gg, 30D, SJ, Santec</v>
          </cell>
          <cell r="C4008" t="str">
            <v>28</v>
          </cell>
          <cell r="D4008" t="str">
            <v>30</v>
          </cell>
          <cell r="E4008" t="str">
            <v>Ne</v>
          </cell>
          <cell r="F4008">
            <v>30</v>
          </cell>
          <cell r="G4008" t="str">
            <v>1/30Ne RS Dyed Cotton (CHERRY RED 48096A - Y4628)</v>
          </cell>
          <cell r="H4008">
            <v>22</v>
          </cell>
          <cell r="I4008">
            <v>2.8</v>
          </cell>
          <cell r="J4008">
            <v>2640</v>
          </cell>
          <cell r="K4008">
            <v>72</v>
          </cell>
          <cell r="L4008">
            <v>26</v>
          </cell>
          <cell r="M4008">
            <v>0.6</v>
          </cell>
          <cell r="N4008">
            <v>16.342470144</v>
          </cell>
          <cell r="O4008">
            <v>235.33157007360001</v>
          </cell>
        </row>
        <row r="4009">
          <cell r="A4009" t="str">
            <v>Y1-0961A</v>
          </cell>
          <cell r="B4009" t="str">
            <v>28gg, 30D, SJ, Santec</v>
          </cell>
          <cell r="C4009" t="str">
            <v>28</v>
          </cell>
          <cell r="D4009" t="str">
            <v>30</v>
          </cell>
          <cell r="E4009" t="str">
            <v>Ne</v>
          </cell>
          <cell r="F4009">
            <v>30</v>
          </cell>
          <cell r="G4009" t="str">
            <v>1/30Ne RS Dyed BCI Cotton (MULBERRY - Y4633)</v>
          </cell>
          <cell r="H4009">
            <v>53</v>
          </cell>
          <cell r="I4009">
            <v>2.8</v>
          </cell>
          <cell r="J4009">
            <v>2640</v>
          </cell>
          <cell r="K4009">
            <v>72</v>
          </cell>
          <cell r="L4009">
            <v>26</v>
          </cell>
          <cell r="M4009">
            <v>0.6</v>
          </cell>
          <cell r="N4009">
            <v>16.342470144</v>
          </cell>
          <cell r="O4009">
            <v>235.33157007360001</v>
          </cell>
        </row>
        <row r="4010">
          <cell r="A4010" t="str">
            <v>Y1-0961A</v>
          </cell>
          <cell r="B4010" t="str">
            <v>28gg, 30D, SJ, Santec</v>
          </cell>
          <cell r="C4010" t="str">
            <v>28</v>
          </cell>
          <cell r="D4010" t="str">
            <v>30</v>
          </cell>
          <cell r="E4010" t="str">
            <v>Ne</v>
          </cell>
          <cell r="F4010">
            <v>30</v>
          </cell>
          <cell r="G4010" t="str">
            <v>1/30Ne RS Dyed BCI Cotton (MULBERRY - Y4633)</v>
          </cell>
          <cell r="H4010">
            <v>53</v>
          </cell>
          <cell r="I4010">
            <v>2.8</v>
          </cell>
          <cell r="J4010">
            <v>2640</v>
          </cell>
          <cell r="K4010">
            <v>72</v>
          </cell>
          <cell r="L4010">
            <v>26</v>
          </cell>
          <cell r="M4010">
            <v>0.6</v>
          </cell>
          <cell r="N4010">
            <v>16.342470144</v>
          </cell>
          <cell r="O4010">
            <v>235.33157007360001</v>
          </cell>
        </row>
        <row r="4011">
          <cell r="A4011" t="str">
            <v>Y1-0961A</v>
          </cell>
          <cell r="B4011" t="str">
            <v>28gg, 30D, SJ, Santec</v>
          </cell>
          <cell r="C4011" t="str">
            <v>28</v>
          </cell>
          <cell r="D4011" t="str">
            <v>30</v>
          </cell>
          <cell r="E4011" t="str">
            <v>Ne</v>
          </cell>
          <cell r="F4011">
            <v>30</v>
          </cell>
          <cell r="G4011" t="str">
            <v>1/30Ne RS Dyed BCI Cotton (MULBERRY - Y4633)</v>
          </cell>
          <cell r="H4011">
            <v>53</v>
          </cell>
          <cell r="I4011">
            <v>2.8</v>
          </cell>
          <cell r="J4011">
            <v>2640</v>
          </cell>
          <cell r="K4011">
            <v>72</v>
          </cell>
          <cell r="L4011">
            <v>26</v>
          </cell>
          <cell r="M4011">
            <v>0.6</v>
          </cell>
          <cell r="N4011">
            <v>16.342470144</v>
          </cell>
          <cell r="O4011">
            <v>235.33157007360001</v>
          </cell>
        </row>
        <row r="4012">
          <cell r="A4012" t="str">
            <v>Y1-0961B</v>
          </cell>
          <cell r="B4012" t="str">
            <v>28gg, 30D, SJ, Santec</v>
          </cell>
          <cell r="C4012" t="str">
            <v>28</v>
          </cell>
          <cell r="D4012" t="str">
            <v>30</v>
          </cell>
          <cell r="E4012" t="str">
            <v>Ne</v>
          </cell>
          <cell r="F4012">
            <v>30</v>
          </cell>
          <cell r="G4012" t="str">
            <v>1/30Ne RS BCI Cotton Marl (B13) / (HA213252)</v>
          </cell>
          <cell r="H4012">
            <v>36</v>
          </cell>
          <cell r="I4012">
            <v>2.8</v>
          </cell>
          <cell r="J4012">
            <v>2640</v>
          </cell>
          <cell r="K4012">
            <v>72</v>
          </cell>
          <cell r="L4012">
            <v>26</v>
          </cell>
          <cell r="M4012">
            <v>0.6</v>
          </cell>
          <cell r="N4012">
            <v>16.342470144</v>
          </cell>
          <cell r="O4012">
            <v>235.33157007360001</v>
          </cell>
        </row>
        <row r="4013">
          <cell r="A4013" t="str">
            <v>Y1-0961B</v>
          </cell>
          <cell r="B4013" t="str">
            <v>28gg, 30D, SJ, Santec</v>
          </cell>
          <cell r="C4013" t="str">
            <v>28</v>
          </cell>
          <cell r="D4013" t="str">
            <v>30</v>
          </cell>
          <cell r="E4013" t="str">
            <v>Ne</v>
          </cell>
          <cell r="F4013">
            <v>30</v>
          </cell>
          <cell r="G4013" t="str">
            <v>1/30Ne RS BCI Cotton Marl (B13) / (HA213252)</v>
          </cell>
          <cell r="H4013">
            <v>36</v>
          </cell>
          <cell r="I4013">
            <v>2.8</v>
          </cell>
          <cell r="J4013">
            <v>2640</v>
          </cell>
          <cell r="K4013">
            <v>72</v>
          </cell>
          <cell r="L4013">
            <v>26</v>
          </cell>
          <cell r="M4013">
            <v>0.6</v>
          </cell>
          <cell r="N4013">
            <v>16.342470144</v>
          </cell>
          <cell r="O4013">
            <v>235.33157007360001</v>
          </cell>
        </row>
        <row r="4014">
          <cell r="A4014" t="str">
            <v>Y1-0961B</v>
          </cell>
          <cell r="B4014" t="str">
            <v>28gg, 30D, SJ, Santec</v>
          </cell>
          <cell r="C4014" t="str">
            <v>28</v>
          </cell>
          <cell r="D4014" t="str">
            <v>30</v>
          </cell>
          <cell r="E4014" t="str">
            <v>Ne</v>
          </cell>
          <cell r="F4014">
            <v>30</v>
          </cell>
          <cell r="G4014" t="str">
            <v>1/30Ne RS BCI Cotton Marl (B13) / (HA213252)</v>
          </cell>
          <cell r="H4014">
            <v>36</v>
          </cell>
          <cell r="I4014">
            <v>2.8</v>
          </cell>
          <cell r="J4014">
            <v>2640</v>
          </cell>
          <cell r="K4014">
            <v>72</v>
          </cell>
          <cell r="L4014">
            <v>26</v>
          </cell>
          <cell r="M4014">
            <v>0.6</v>
          </cell>
          <cell r="N4014">
            <v>16.342470144</v>
          </cell>
          <cell r="O4014">
            <v>235.33157007360001</v>
          </cell>
        </row>
        <row r="4015">
          <cell r="A4015" t="str">
            <v>Y1-0967A</v>
          </cell>
          <cell r="B4015" t="str">
            <v>28gg, 30D, SJ, Santec</v>
          </cell>
          <cell r="C4015" t="str">
            <v>28</v>
          </cell>
          <cell r="D4015" t="str">
            <v>30</v>
          </cell>
          <cell r="E4015" t="str">
            <v>Ne</v>
          </cell>
          <cell r="F4015">
            <v>30</v>
          </cell>
          <cell r="G4015" t="str">
            <v>1/30Ne RS Dyed Cotton (NAVY - Y4676)</v>
          </cell>
          <cell r="H4015">
            <v>47</v>
          </cell>
          <cell r="I4015">
            <v>2.8</v>
          </cell>
          <cell r="J4015">
            <v>2640</v>
          </cell>
          <cell r="K4015">
            <v>90</v>
          </cell>
          <cell r="L4015">
            <v>26</v>
          </cell>
          <cell r="M4015">
            <v>0.6</v>
          </cell>
          <cell r="N4015">
            <v>20.428087680000001</v>
          </cell>
          <cell r="O4015">
            <v>294.16446259200001</v>
          </cell>
        </row>
        <row r="4016">
          <cell r="A4016" t="str">
            <v>Y1-0967A</v>
          </cell>
          <cell r="B4016" t="str">
            <v>28gg, 30D, SJ, Santec</v>
          </cell>
          <cell r="C4016" t="str">
            <v>28</v>
          </cell>
          <cell r="D4016" t="str">
            <v>30</v>
          </cell>
          <cell r="E4016" t="str">
            <v>Ne</v>
          </cell>
          <cell r="F4016">
            <v>30</v>
          </cell>
          <cell r="G4016" t="str">
            <v>1/30Ne RS Dyed Cotton (NAVY - Y4676)</v>
          </cell>
          <cell r="H4016">
            <v>47</v>
          </cell>
          <cell r="I4016">
            <v>2.8</v>
          </cell>
          <cell r="J4016">
            <v>2640</v>
          </cell>
          <cell r="K4016">
            <v>90</v>
          </cell>
          <cell r="L4016">
            <v>26</v>
          </cell>
          <cell r="M4016">
            <v>0.6</v>
          </cell>
          <cell r="N4016">
            <v>20.428087680000001</v>
          </cell>
          <cell r="O4016">
            <v>294.16446259200001</v>
          </cell>
        </row>
        <row r="4017">
          <cell r="A4017" t="str">
            <v>Y1-0967A</v>
          </cell>
          <cell r="B4017" t="str">
            <v>28gg, 30D, SJ, Santec</v>
          </cell>
          <cell r="C4017" t="str">
            <v>28</v>
          </cell>
          <cell r="D4017" t="str">
            <v>30</v>
          </cell>
          <cell r="E4017" t="str">
            <v>Ne</v>
          </cell>
          <cell r="F4017">
            <v>30</v>
          </cell>
          <cell r="G4017" t="str">
            <v>1/30Ne RS Dyed Cotton (NAVY - Y4676)</v>
          </cell>
          <cell r="H4017">
            <v>47</v>
          </cell>
          <cell r="I4017">
            <v>2.8</v>
          </cell>
          <cell r="J4017">
            <v>2640</v>
          </cell>
          <cell r="K4017">
            <v>90</v>
          </cell>
          <cell r="L4017">
            <v>26</v>
          </cell>
          <cell r="M4017">
            <v>0.6</v>
          </cell>
          <cell r="N4017">
            <v>20.428087680000001</v>
          </cell>
          <cell r="O4017">
            <v>294.16446259200001</v>
          </cell>
        </row>
        <row r="4018">
          <cell r="A4018" t="str">
            <v>Y1-0967B</v>
          </cell>
          <cell r="B4018" t="str">
            <v>28gg, 30D, SJ, Santec</v>
          </cell>
          <cell r="C4018" t="str">
            <v>28</v>
          </cell>
          <cell r="D4018" t="str">
            <v>30</v>
          </cell>
          <cell r="E4018" t="str">
            <v>Ne</v>
          </cell>
          <cell r="F4018">
            <v>30</v>
          </cell>
          <cell r="G4018" t="str">
            <v>1/30Ne RS Dyed Cotton (BT MAGENTA - Y4677)</v>
          </cell>
          <cell r="H4018">
            <v>26.5</v>
          </cell>
          <cell r="I4018">
            <v>2.8</v>
          </cell>
          <cell r="J4018">
            <v>2640</v>
          </cell>
          <cell r="K4018">
            <v>90</v>
          </cell>
          <cell r="L4018">
            <v>26</v>
          </cell>
          <cell r="M4018">
            <v>0.6</v>
          </cell>
          <cell r="N4018">
            <v>20.428087680000001</v>
          </cell>
          <cell r="O4018">
            <v>294.16446259200001</v>
          </cell>
        </row>
        <row r="4019">
          <cell r="A4019" t="str">
            <v>Y1-0967B</v>
          </cell>
          <cell r="B4019" t="str">
            <v>28gg, 30D, SJ, Santec</v>
          </cell>
          <cell r="C4019" t="str">
            <v>28</v>
          </cell>
          <cell r="D4019" t="str">
            <v>30</v>
          </cell>
          <cell r="E4019" t="str">
            <v>Ne</v>
          </cell>
          <cell r="F4019">
            <v>30</v>
          </cell>
          <cell r="G4019" t="str">
            <v>1/30Ne RS Dyed Cotton (BT MAGENTA - Y4677)</v>
          </cell>
          <cell r="H4019">
            <v>26.5</v>
          </cell>
          <cell r="I4019">
            <v>2.8</v>
          </cell>
          <cell r="J4019">
            <v>2640</v>
          </cell>
          <cell r="K4019">
            <v>90</v>
          </cell>
          <cell r="L4019">
            <v>26</v>
          </cell>
          <cell r="M4019">
            <v>0.6</v>
          </cell>
          <cell r="N4019">
            <v>20.428087680000001</v>
          </cell>
          <cell r="O4019">
            <v>294.16446259200001</v>
          </cell>
        </row>
        <row r="4020">
          <cell r="A4020" t="str">
            <v>Y1-0967B</v>
          </cell>
          <cell r="B4020" t="str">
            <v>28gg, 30D, SJ, Santec</v>
          </cell>
          <cell r="C4020" t="str">
            <v>28</v>
          </cell>
          <cell r="D4020" t="str">
            <v>30</v>
          </cell>
          <cell r="E4020" t="str">
            <v>Ne</v>
          </cell>
          <cell r="F4020">
            <v>30</v>
          </cell>
          <cell r="G4020" t="str">
            <v>1/30Ne RS Dyed Cotton (BT MAGENTA - Y4677)</v>
          </cell>
          <cell r="H4020">
            <v>26.5</v>
          </cell>
          <cell r="I4020">
            <v>2.8</v>
          </cell>
          <cell r="J4020">
            <v>2640</v>
          </cell>
          <cell r="K4020">
            <v>90</v>
          </cell>
          <cell r="L4020">
            <v>26</v>
          </cell>
          <cell r="M4020">
            <v>0.6</v>
          </cell>
          <cell r="N4020">
            <v>20.428087680000001</v>
          </cell>
          <cell r="O4020">
            <v>294.16446259200001</v>
          </cell>
        </row>
        <row r="4021">
          <cell r="A4021" t="str">
            <v>Y1-0968A</v>
          </cell>
          <cell r="B4021" t="str">
            <v>28gg, 30D, SJ, Orizio</v>
          </cell>
          <cell r="C4021" t="str">
            <v>28</v>
          </cell>
          <cell r="D4021" t="str">
            <v>30</v>
          </cell>
          <cell r="E4021" t="str">
            <v>Ne</v>
          </cell>
          <cell r="F4021">
            <v>30</v>
          </cell>
          <cell r="G4021" t="str">
            <v>1/30Ne RS Cotton Marl (58-S70)</v>
          </cell>
          <cell r="H4021">
            <v>67</v>
          </cell>
          <cell r="I4021">
            <v>2.6</v>
          </cell>
          <cell r="J4021">
            <v>2640</v>
          </cell>
          <cell r="K4021">
            <v>69</v>
          </cell>
          <cell r="L4021">
            <v>26</v>
          </cell>
          <cell r="M4021">
            <v>0.6</v>
          </cell>
          <cell r="N4021">
            <v>14.542852896000001</v>
          </cell>
          <cell r="O4021">
            <v>209.41708170240003</v>
          </cell>
        </row>
        <row r="4022">
          <cell r="A4022" t="str">
            <v>Y1-0968A</v>
          </cell>
          <cell r="B4022" t="str">
            <v>28gg, 30D, SJ, Orizio</v>
          </cell>
          <cell r="C4022" t="str">
            <v>28</v>
          </cell>
          <cell r="D4022" t="str">
            <v>30</v>
          </cell>
          <cell r="E4022" t="str">
            <v>Ne</v>
          </cell>
          <cell r="F4022">
            <v>30</v>
          </cell>
          <cell r="G4022" t="str">
            <v>1/30Ne RS Cotton Marl (58-S70)</v>
          </cell>
          <cell r="H4022">
            <v>67</v>
          </cell>
          <cell r="I4022">
            <v>2.6</v>
          </cell>
          <cell r="J4022">
            <v>2640</v>
          </cell>
          <cell r="K4022">
            <v>69</v>
          </cell>
          <cell r="L4022">
            <v>26</v>
          </cell>
          <cell r="M4022">
            <v>0.6</v>
          </cell>
          <cell r="N4022">
            <v>14.542852896000001</v>
          </cell>
          <cell r="O4022">
            <v>209.41708170240003</v>
          </cell>
        </row>
        <row r="4023">
          <cell r="A4023" t="str">
            <v>Y1-0968B</v>
          </cell>
          <cell r="B4023" t="str">
            <v>28gg, 30D, SJ, Orizio</v>
          </cell>
          <cell r="C4023" t="str">
            <v>28</v>
          </cell>
          <cell r="D4023" t="str">
            <v>30</v>
          </cell>
          <cell r="E4023" t="str">
            <v>Ne</v>
          </cell>
          <cell r="F4023">
            <v>30</v>
          </cell>
          <cell r="G4023" t="str">
            <v>1/30Ne RS Dyed Cotton (ULTRA WHITE KEY - Y4693)</v>
          </cell>
          <cell r="H4023">
            <v>67</v>
          </cell>
          <cell r="I4023">
            <v>2.6</v>
          </cell>
          <cell r="J4023">
            <v>2640</v>
          </cell>
          <cell r="K4023">
            <v>69</v>
          </cell>
          <cell r="L4023">
            <v>26</v>
          </cell>
          <cell r="M4023">
            <v>0.6</v>
          </cell>
          <cell r="N4023">
            <v>14.542852896000001</v>
          </cell>
          <cell r="O4023">
            <v>209.41708170240003</v>
          </cell>
        </row>
        <row r="4024">
          <cell r="A4024" t="str">
            <v>Y1-0968B</v>
          </cell>
          <cell r="B4024" t="str">
            <v>28gg, 30D, SJ, Orizio</v>
          </cell>
          <cell r="C4024" t="str">
            <v>28</v>
          </cell>
          <cell r="D4024" t="str">
            <v>30</v>
          </cell>
          <cell r="E4024" t="str">
            <v>Ne</v>
          </cell>
          <cell r="F4024">
            <v>30</v>
          </cell>
          <cell r="G4024" t="str">
            <v>1/30Ne RS Dyed Cotton (ULTRA WHITE KEY - Y4693)</v>
          </cell>
          <cell r="H4024">
            <v>67</v>
          </cell>
          <cell r="I4024">
            <v>2.6</v>
          </cell>
          <cell r="J4024">
            <v>2640</v>
          </cell>
          <cell r="K4024">
            <v>69</v>
          </cell>
          <cell r="L4024">
            <v>26</v>
          </cell>
          <cell r="M4024">
            <v>0.6</v>
          </cell>
          <cell r="N4024">
            <v>14.542852896000001</v>
          </cell>
          <cell r="O4024">
            <v>209.41708170240003</v>
          </cell>
        </row>
        <row r="4025">
          <cell r="A4025" t="str">
            <v>Y1-0969A</v>
          </cell>
          <cell r="B4025" t="str">
            <v>28gg, 30D, SJ, Auto Stripe, PUILUNG KSCS6</v>
          </cell>
          <cell r="C4025" t="str">
            <v>28</v>
          </cell>
          <cell r="D4025" t="str">
            <v>30</v>
          </cell>
          <cell r="E4025" t="str">
            <v>Ne</v>
          </cell>
          <cell r="F4025">
            <v>30</v>
          </cell>
          <cell r="G4025" t="str">
            <v>1/30Ne RS Cotton Marl (CC71BL23121B-R25)</v>
          </cell>
          <cell r="H4025">
            <v>16.5</v>
          </cell>
          <cell r="I4025">
            <v>2.6</v>
          </cell>
          <cell r="J4025">
            <v>2520</v>
          </cell>
          <cell r="K4025">
            <v>42</v>
          </cell>
          <cell r="L4025">
            <v>15</v>
          </cell>
          <cell r="M4025">
            <v>0.5</v>
          </cell>
          <cell r="N4025">
            <v>4.8748845599999999</v>
          </cell>
          <cell r="O4025">
            <v>58.498614719999999</v>
          </cell>
        </row>
        <row r="4026">
          <cell r="A4026" t="str">
            <v>Y1-0969A</v>
          </cell>
          <cell r="B4026" t="str">
            <v>28gg, 30D, SJ, Auto Stripe, PUILUNG KSCS6</v>
          </cell>
          <cell r="C4026" t="str">
            <v>28</v>
          </cell>
          <cell r="D4026" t="str">
            <v>30</v>
          </cell>
          <cell r="E4026" t="str">
            <v>Ne</v>
          </cell>
          <cell r="F4026">
            <v>30</v>
          </cell>
          <cell r="G4026" t="str">
            <v>1/30Ne RS Cotton Marl (CC71BL23121B-R25)</v>
          </cell>
          <cell r="H4026">
            <v>16.5</v>
          </cell>
          <cell r="I4026">
            <v>2.6</v>
          </cell>
          <cell r="J4026">
            <v>2520</v>
          </cell>
          <cell r="K4026">
            <v>42</v>
          </cell>
          <cell r="L4026">
            <v>15</v>
          </cell>
          <cell r="M4026">
            <v>0.5</v>
          </cell>
          <cell r="N4026">
            <v>4.8748845599999999</v>
          </cell>
          <cell r="O4026">
            <v>58.498614719999999</v>
          </cell>
        </row>
        <row r="4027">
          <cell r="A4027" t="str">
            <v>Y1-0969A</v>
          </cell>
          <cell r="B4027" t="str">
            <v>28gg, 30D, SJ, Auto Stripe, PUILUNG KSCS6</v>
          </cell>
          <cell r="C4027" t="str">
            <v>28</v>
          </cell>
          <cell r="D4027" t="str">
            <v>30</v>
          </cell>
          <cell r="E4027" t="str">
            <v>Ne</v>
          </cell>
          <cell r="F4027">
            <v>30</v>
          </cell>
          <cell r="G4027" t="str">
            <v>1/30Ne RS Cotton Marl (CC71BL23121B-R25)</v>
          </cell>
          <cell r="H4027">
            <v>16.5</v>
          </cell>
          <cell r="I4027">
            <v>2.6</v>
          </cell>
          <cell r="J4027">
            <v>2520</v>
          </cell>
          <cell r="K4027">
            <v>42</v>
          </cell>
          <cell r="L4027">
            <v>15</v>
          </cell>
          <cell r="M4027">
            <v>0.5</v>
          </cell>
          <cell r="N4027">
            <v>4.8748845599999999</v>
          </cell>
          <cell r="O4027">
            <v>58.498614719999999</v>
          </cell>
        </row>
        <row r="4028">
          <cell r="A4028" t="str">
            <v>Y1-0970A</v>
          </cell>
          <cell r="B4028" t="str">
            <v>28gg, 30D, SJ, Orizio</v>
          </cell>
          <cell r="C4028" t="str">
            <v>28</v>
          </cell>
          <cell r="D4028" t="str">
            <v>30</v>
          </cell>
          <cell r="E4028" t="str">
            <v>Ne</v>
          </cell>
          <cell r="F4028">
            <v>30</v>
          </cell>
          <cell r="G4028" t="str">
            <v>1/30Ne RS Combed Cotton Marl CC04BK23111-S80</v>
          </cell>
          <cell r="H4028">
            <v>50</v>
          </cell>
          <cell r="I4028">
            <v>2.6</v>
          </cell>
          <cell r="J4028">
            <v>2640</v>
          </cell>
          <cell r="K4028">
            <v>80</v>
          </cell>
          <cell r="L4028">
            <v>26</v>
          </cell>
          <cell r="M4028">
            <v>0.6</v>
          </cell>
          <cell r="N4028">
            <v>16.861278720000001</v>
          </cell>
          <cell r="O4028">
            <v>242.80241356800002</v>
          </cell>
        </row>
        <row r="4029">
          <cell r="A4029" t="str">
            <v>Y1-0970A</v>
          </cell>
          <cell r="B4029" t="str">
            <v>28gg, 30D, SJ, Orizio</v>
          </cell>
          <cell r="C4029" t="str">
            <v>28</v>
          </cell>
          <cell r="D4029" t="str">
            <v>30</v>
          </cell>
          <cell r="E4029" t="str">
            <v>Ne</v>
          </cell>
          <cell r="F4029">
            <v>30</v>
          </cell>
          <cell r="G4029" t="str">
            <v>1/30Ne RS Combed Cotton Marl CC04BK23111-S80</v>
          </cell>
          <cell r="H4029">
            <v>50</v>
          </cell>
          <cell r="I4029">
            <v>2.6</v>
          </cell>
          <cell r="J4029">
            <v>2640</v>
          </cell>
          <cell r="K4029">
            <v>80</v>
          </cell>
          <cell r="L4029">
            <v>26</v>
          </cell>
          <cell r="M4029">
            <v>0.6</v>
          </cell>
          <cell r="N4029">
            <v>16.861278720000001</v>
          </cell>
          <cell r="O4029">
            <v>242.80241356800002</v>
          </cell>
        </row>
        <row r="4030">
          <cell r="A4030" t="str">
            <v>Y1-0971A</v>
          </cell>
          <cell r="B4030" t="str">
            <v>28gg, 30D, SJ, Auto Stripe, PUILUNG KSCS6</v>
          </cell>
          <cell r="C4030" t="str">
            <v>28</v>
          </cell>
          <cell r="D4030" t="str">
            <v>30</v>
          </cell>
          <cell r="E4030" t="str">
            <v>Ne</v>
          </cell>
          <cell r="F4030">
            <v>30</v>
          </cell>
          <cell r="G4030" t="str">
            <v>1/30Ne RS Cotton Marl (HH465)</v>
          </cell>
          <cell r="H4030">
            <v>9.5</v>
          </cell>
          <cell r="I4030">
            <v>2.6</v>
          </cell>
          <cell r="J4030">
            <v>2520</v>
          </cell>
          <cell r="K4030">
            <v>42</v>
          </cell>
          <cell r="L4030">
            <v>15</v>
          </cell>
          <cell r="M4030">
            <v>0.5</v>
          </cell>
          <cell r="N4030">
            <v>4.8748845599999999</v>
          </cell>
          <cell r="O4030">
            <v>58.498614719999999</v>
          </cell>
        </row>
        <row r="4031">
          <cell r="A4031" t="str">
            <v>Y1-0971A</v>
          </cell>
          <cell r="B4031" t="str">
            <v>28gg, 30D, SJ, Auto Stripe, PUILUNG KSCS6</v>
          </cell>
          <cell r="C4031" t="str">
            <v>28</v>
          </cell>
          <cell r="D4031" t="str">
            <v>30</v>
          </cell>
          <cell r="E4031" t="str">
            <v>Ne</v>
          </cell>
          <cell r="F4031">
            <v>30</v>
          </cell>
          <cell r="G4031" t="str">
            <v>1/30Ne RS Cotton Marl (HH465)</v>
          </cell>
          <cell r="H4031">
            <v>9.5</v>
          </cell>
          <cell r="I4031">
            <v>2.6</v>
          </cell>
          <cell r="J4031">
            <v>2520</v>
          </cell>
          <cell r="K4031">
            <v>42</v>
          </cell>
          <cell r="L4031">
            <v>15</v>
          </cell>
          <cell r="M4031">
            <v>0.5</v>
          </cell>
          <cell r="N4031">
            <v>4.8748845599999999</v>
          </cell>
          <cell r="O4031">
            <v>58.498614719999999</v>
          </cell>
        </row>
        <row r="4032">
          <cell r="A4032" t="str">
            <v>Y1-0971A</v>
          </cell>
          <cell r="B4032" t="str">
            <v>28gg, 30D, SJ, Auto Stripe, PUILUNG KSCS6</v>
          </cell>
          <cell r="C4032" t="str">
            <v>28</v>
          </cell>
          <cell r="D4032" t="str">
            <v>30</v>
          </cell>
          <cell r="E4032" t="str">
            <v>Ne</v>
          </cell>
          <cell r="F4032">
            <v>30</v>
          </cell>
          <cell r="G4032" t="str">
            <v>1/30Ne RS Cotton Marl (HH465)</v>
          </cell>
          <cell r="H4032">
            <v>9.5</v>
          </cell>
          <cell r="I4032">
            <v>2.6</v>
          </cell>
          <cell r="J4032">
            <v>2520</v>
          </cell>
          <cell r="K4032">
            <v>42</v>
          </cell>
          <cell r="L4032">
            <v>15</v>
          </cell>
          <cell r="M4032">
            <v>0.5</v>
          </cell>
          <cell r="N4032">
            <v>4.8748845599999999</v>
          </cell>
          <cell r="O4032">
            <v>58.498614719999999</v>
          </cell>
        </row>
        <row r="4033">
          <cell r="A4033" t="str">
            <v>Y1-0972A</v>
          </cell>
          <cell r="B4033" t="str">
            <v>28gg, 30D, SJ, Auto Stripe, PUILUNG KSCS6</v>
          </cell>
          <cell r="C4033" t="str">
            <v>28</v>
          </cell>
          <cell r="D4033" t="str">
            <v>30</v>
          </cell>
          <cell r="E4033" t="str">
            <v>Ne</v>
          </cell>
          <cell r="F4033">
            <v>30</v>
          </cell>
          <cell r="G4033" t="str">
            <v>1/30Ne RS Dyed Cotton (MEDIEVAL BLUE - Y4689)</v>
          </cell>
          <cell r="H4033">
            <v>16.66</v>
          </cell>
          <cell r="I4033">
            <v>2.6</v>
          </cell>
          <cell r="J4033">
            <v>2520</v>
          </cell>
          <cell r="K4033">
            <v>42</v>
          </cell>
          <cell r="L4033">
            <v>15</v>
          </cell>
          <cell r="M4033">
            <v>0.5</v>
          </cell>
          <cell r="N4033">
            <v>4.8748845599999999</v>
          </cell>
          <cell r="O4033">
            <v>58.498614719999999</v>
          </cell>
        </row>
        <row r="4034">
          <cell r="A4034" t="str">
            <v>Y1-0972A</v>
          </cell>
          <cell r="B4034" t="str">
            <v>28gg, 30D, SJ, Auto Stripe, PUILUNG KSCS6</v>
          </cell>
          <cell r="C4034" t="str">
            <v>28</v>
          </cell>
          <cell r="D4034" t="str">
            <v>30</v>
          </cell>
          <cell r="E4034" t="str">
            <v>Ne</v>
          </cell>
          <cell r="F4034">
            <v>30</v>
          </cell>
          <cell r="G4034" t="str">
            <v>1/30Ne RS Dyed Cotton (MEDIEVAL BLUE - Y4689)</v>
          </cell>
          <cell r="H4034">
            <v>16.66</v>
          </cell>
          <cell r="I4034">
            <v>2.6</v>
          </cell>
          <cell r="J4034">
            <v>2520</v>
          </cell>
          <cell r="K4034">
            <v>42</v>
          </cell>
          <cell r="L4034">
            <v>15</v>
          </cell>
          <cell r="M4034">
            <v>0.5</v>
          </cell>
          <cell r="N4034">
            <v>4.8748845599999999</v>
          </cell>
          <cell r="O4034">
            <v>58.498614719999999</v>
          </cell>
        </row>
        <row r="4035">
          <cell r="A4035" t="str">
            <v>Y1-0972A</v>
          </cell>
          <cell r="B4035" t="str">
            <v>28gg, 30D, SJ, Auto Stripe, PUILUNG KSCS6</v>
          </cell>
          <cell r="C4035" t="str">
            <v>28</v>
          </cell>
          <cell r="D4035" t="str">
            <v>30</v>
          </cell>
          <cell r="E4035" t="str">
            <v>Ne</v>
          </cell>
          <cell r="F4035">
            <v>30</v>
          </cell>
          <cell r="G4035" t="str">
            <v>1/30Ne RS Dyed Cotton (MEDIEVAL BLUE - Y4689)</v>
          </cell>
          <cell r="H4035">
            <v>16.66</v>
          </cell>
          <cell r="I4035">
            <v>2.6</v>
          </cell>
          <cell r="J4035">
            <v>2520</v>
          </cell>
          <cell r="K4035">
            <v>42</v>
          </cell>
          <cell r="L4035">
            <v>15</v>
          </cell>
          <cell r="M4035">
            <v>0.5</v>
          </cell>
          <cell r="N4035">
            <v>4.8748845599999999</v>
          </cell>
          <cell r="O4035">
            <v>58.498614719999999</v>
          </cell>
        </row>
        <row r="4036">
          <cell r="A4036" t="str">
            <v>Y1-0972A</v>
          </cell>
          <cell r="B4036" t="str">
            <v>28gg, 30D, SJ, Auto Stripe, PUILUNG KSCS6</v>
          </cell>
          <cell r="C4036" t="str">
            <v>28</v>
          </cell>
          <cell r="D4036" t="str">
            <v>30</v>
          </cell>
          <cell r="E4036" t="str">
            <v>Ne</v>
          </cell>
          <cell r="F4036">
            <v>30</v>
          </cell>
          <cell r="G4036" t="str">
            <v>1/30Ne RS Dyed Cotton (MEDIEVAL BLUE - Y4689)</v>
          </cell>
          <cell r="H4036">
            <v>16.66</v>
          </cell>
          <cell r="I4036">
            <v>2.6</v>
          </cell>
          <cell r="J4036">
            <v>2520</v>
          </cell>
          <cell r="K4036">
            <v>42</v>
          </cell>
          <cell r="L4036">
            <v>15</v>
          </cell>
          <cell r="M4036">
            <v>0.5</v>
          </cell>
          <cell r="N4036">
            <v>4.8748845599999999</v>
          </cell>
          <cell r="O4036">
            <v>58.498614719999999</v>
          </cell>
        </row>
        <row r="4037">
          <cell r="A4037" t="str">
            <v>Y1-0972B</v>
          </cell>
          <cell r="B4037" t="str">
            <v>28gg, 30D, SJ, Auto Stripe, PUILUNG KSCS6</v>
          </cell>
          <cell r="C4037" t="str">
            <v>28</v>
          </cell>
          <cell r="D4037" t="str">
            <v>30</v>
          </cell>
          <cell r="E4037" t="str">
            <v>Ne</v>
          </cell>
          <cell r="F4037">
            <v>30</v>
          </cell>
          <cell r="G4037" t="str">
            <v>1/30Ne RS Dyed Cotton (FUCHSIA PURPLE - Y4687)</v>
          </cell>
          <cell r="H4037">
            <v>16.66</v>
          </cell>
          <cell r="I4037">
            <v>2.6</v>
          </cell>
          <cell r="J4037">
            <v>2520</v>
          </cell>
          <cell r="K4037">
            <v>42</v>
          </cell>
          <cell r="L4037">
            <v>15</v>
          </cell>
          <cell r="M4037">
            <v>0.5</v>
          </cell>
          <cell r="N4037">
            <v>4.8748845599999999</v>
          </cell>
          <cell r="O4037">
            <v>58.498614719999999</v>
          </cell>
        </row>
        <row r="4038">
          <cell r="A4038" t="str">
            <v>Y1-0972B</v>
          </cell>
          <cell r="B4038" t="str">
            <v>28gg, 30D, SJ, Auto Stripe, PUILUNG KSCS6</v>
          </cell>
          <cell r="C4038" t="str">
            <v>28</v>
          </cell>
          <cell r="D4038" t="str">
            <v>30</v>
          </cell>
          <cell r="E4038" t="str">
            <v>Ne</v>
          </cell>
          <cell r="F4038">
            <v>30</v>
          </cell>
          <cell r="G4038" t="str">
            <v>1/30Ne RS Dyed Cotton (FUCHSIA PURPLE - Y4687)</v>
          </cell>
          <cell r="H4038">
            <v>16.66</v>
          </cell>
          <cell r="I4038">
            <v>2.6</v>
          </cell>
          <cell r="J4038">
            <v>2520</v>
          </cell>
          <cell r="K4038">
            <v>42</v>
          </cell>
          <cell r="L4038">
            <v>15</v>
          </cell>
          <cell r="M4038">
            <v>0.5</v>
          </cell>
          <cell r="N4038">
            <v>4.8748845599999999</v>
          </cell>
          <cell r="O4038">
            <v>58.498614719999999</v>
          </cell>
        </row>
        <row r="4039">
          <cell r="A4039" t="str">
            <v>Y1-0972B</v>
          </cell>
          <cell r="B4039" t="str">
            <v>28gg, 30D, SJ, Auto Stripe, PUILUNG KSCS6</v>
          </cell>
          <cell r="C4039" t="str">
            <v>28</v>
          </cell>
          <cell r="D4039" t="str">
            <v>30</v>
          </cell>
          <cell r="E4039" t="str">
            <v>Ne</v>
          </cell>
          <cell r="F4039">
            <v>30</v>
          </cell>
          <cell r="G4039" t="str">
            <v>1/30Ne RS Dyed Cotton (FUCHSIA PURPLE - Y4687)</v>
          </cell>
          <cell r="H4039">
            <v>16.66</v>
          </cell>
          <cell r="I4039">
            <v>2.6</v>
          </cell>
          <cell r="J4039">
            <v>2520</v>
          </cell>
          <cell r="K4039">
            <v>42</v>
          </cell>
          <cell r="L4039">
            <v>15</v>
          </cell>
          <cell r="M4039">
            <v>0.5</v>
          </cell>
          <cell r="N4039">
            <v>4.8748845599999999</v>
          </cell>
          <cell r="O4039">
            <v>58.498614719999999</v>
          </cell>
        </row>
        <row r="4040">
          <cell r="A4040" t="str">
            <v>Y1-0972B</v>
          </cell>
          <cell r="B4040" t="str">
            <v>28gg, 30D, SJ, Auto Stripe, PUILUNG KSCS6</v>
          </cell>
          <cell r="C4040" t="str">
            <v>28</v>
          </cell>
          <cell r="D4040" t="str">
            <v>30</v>
          </cell>
          <cell r="E4040" t="str">
            <v>Ne</v>
          </cell>
          <cell r="F4040">
            <v>30</v>
          </cell>
          <cell r="G4040" t="str">
            <v>1/30Ne RS Dyed Cotton (FUCHSIA PURPLE - Y4687)</v>
          </cell>
          <cell r="H4040">
            <v>16.66</v>
          </cell>
          <cell r="I4040">
            <v>2.6</v>
          </cell>
          <cell r="J4040">
            <v>2520</v>
          </cell>
          <cell r="K4040">
            <v>42</v>
          </cell>
          <cell r="L4040">
            <v>15</v>
          </cell>
          <cell r="M4040">
            <v>0.5</v>
          </cell>
          <cell r="N4040">
            <v>4.8748845599999999</v>
          </cell>
          <cell r="O4040">
            <v>58.498614719999999</v>
          </cell>
        </row>
        <row r="4041">
          <cell r="A4041" t="str">
            <v>Y1-0975A</v>
          </cell>
          <cell r="B4041" t="str">
            <v>28gg, 30D, SJ, Orizio</v>
          </cell>
          <cell r="C4041" t="str">
            <v>28</v>
          </cell>
          <cell r="D4041" t="str">
            <v>30</v>
          </cell>
          <cell r="E4041" t="str">
            <v>Ne</v>
          </cell>
          <cell r="F4041">
            <v>30</v>
          </cell>
          <cell r="G4041" t="str">
            <v>1/30Ne RS Dyed Cotton/Polyester 60/40 (BLACK 093 - Y4700)</v>
          </cell>
          <cell r="H4041">
            <v>50</v>
          </cell>
          <cell r="I4041">
            <v>3.1</v>
          </cell>
          <cell r="J4041">
            <v>2640</v>
          </cell>
          <cell r="K4041">
            <v>92</v>
          </cell>
          <cell r="L4041">
            <v>26</v>
          </cell>
          <cell r="M4041">
            <v>0.6</v>
          </cell>
          <cell r="N4041">
            <v>23.119407168000002</v>
          </cell>
          <cell r="O4041">
            <v>332.91946321920005</v>
          </cell>
        </row>
        <row r="4042">
          <cell r="A4042" t="str">
            <v>Y1-0975A</v>
          </cell>
          <cell r="B4042" t="str">
            <v>28gg, 30D, SJ, Orizio</v>
          </cell>
          <cell r="C4042" t="str">
            <v>28</v>
          </cell>
          <cell r="D4042" t="str">
            <v>30</v>
          </cell>
          <cell r="E4042" t="str">
            <v>Ne</v>
          </cell>
          <cell r="F4042">
            <v>30</v>
          </cell>
          <cell r="G4042" t="str">
            <v>1/30Ne RS Dyed Cotton/Polyester 60/40 (BLACK 093 - Y4700)</v>
          </cell>
          <cell r="H4042">
            <v>50</v>
          </cell>
          <cell r="I4042">
            <v>3.1</v>
          </cell>
          <cell r="J4042">
            <v>2640</v>
          </cell>
          <cell r="K4042">
            <v>92</v>
          </cell>
          <cell r="L4042">
            <v>26</v>
          </cell>
          <cell r="M4042">
            <v>0.6</v>
          </cell>
          <cell r="N4042">
            <v>23.119407168000002</v>
          </cell>
          <cell r="O4042">
            <v>332.91946321920005</v>
          </cell>
        </row>
        <row r="4043">
          <cell r="A4043" t="str">
            <v>Y1-0977A</v>
          </cell>
          <cell r="B4043" t="str">
            <v>24gg, 30D, SJ, Auto Stripe , PUILUNG KSCS6</v>
          </cell>
          <cell r="C4043" t="str">
            <v>24</v>
          </cell>
          <cell r="D4043" t="str">
            <v>30</v>
          </cell>
          <cell r="E4043" t="str">
            <v>Ne</v>
          </cell>
          <cell r="F4043">
            <v>30</v>
          </cell>
          <cell r="G4043" t="str">
            <v>1/30Ne RS Dyed Cotton/Promodal 60/40 (ALABASTER 35H1 - Y4706)</v>
          </cell>
          <cell r="H4043">
            <v>2.5</v>
          </cell>
          <cell r="I4043">
            <v>3.05</v>
          </cell>
          <cell r="J4043">
            <v>2256</v>
          </cell>
          <cell r="K4043">
            <v>40</v>
          </cell>
          <cell r="L4043">
            <v>15</v>
          </cell>
          <cell r="M4043">
            <v>0.5</v>
          </cell>
          <cell r="N4043">
            <v>4.8757348800000004</v>
          </cell>
          <cell r="O4043">
            <v>58.508818560000009</v>
          </cell>
        </row>
        <row r="4044">
          <cell r="A4044" t="str">
            <v>Y1-0977A</v>
          </cell>
          <cell r="B4044" t="str">
            <v>24gg, 30D, SJ, Auto Stripe , PUILUNG KSCS6</v>
          </cell>
          <cell r="C4044" t="str">
            <v>24</v>
          </cell>
          <cell r="D4044" t="str">
            <v>30</v>
          </cell>
          <cell r="E4044" t="str">
            <v>Ne</v>
          </cell>
          <cell r="F4044">
            <v>30</v>
          </cell>
          <cell r="G4044" t="str">
            <v>1/30Ne RS Dyed Cotton/Promodal 60/40 (ALABASTER 35H1 - Y4706)</v>
          </cell>
          <cell r="H4044">
            <v>2.5</v>
          </cell>
          <cell r="I4044">
            <v>3.05</v>
          </cell>
          <cell r="J4044">
            <v>2256</v>
          </cell>
          <cell r="K4044">
            <v>40</v>
          </cell>
          <cell r="L4044">
            <v>15</v>
          </cell>
          <cell r="M4044">
            <v>0.5</v>
          </cell>
          <cell r="N4044">
            <v>4.8757348800000004</v>
          </cell>
          <cell r="O4044">
            <v>58.508818560000009</v>
          </cell>
        </row>
        <row r="4045">
          <cell r="A4045" t="str">
            <v>Y1-0977A</v>
          </cell>
          <cell r="B4045" t="str">
            <v>24gg, 30D, SJ, Auto Stripe , PUILUNG KSCS6</v>
          </cell>
          <cell r="C4045" t="str">
            <v>24</v>
          </cell>
          <cell r="D4045" t="str">
            <v>30</v>
          </cell>
          <cell r="E4045" t="str">
            <v>Ne</v>
          </cell>
          <cell r="F4045">
            <v>30</v>
          </cell>
          <cell r="G4045" t="str">
            <v>1/30Ne RS Dyed Cotton/Promodal 60/40 (ALABASTER 35H1 - Y4706)</v>
          </cell>
          <cell r="H4045">
            <v>2.5</v>
          </cell>
          <cell r="I4045">
            <v>3.05</v>
          </cell>
          <cell r="J4045">
            <v>2256</v>
          </cell>
          <cell r="K4045">
            <v>40</v>
          </cell>
          <cell r="L4045">
            <v>15</v>
          </cell>
          <cell r="M4045">
            <v>0.5</v>
          </cell>
          <cell r="N4045">
            <v>4.8757348800000004</v>
          </cell>
          <cell r="O4045">
            <v>58.508818560000009</v>
          </cell>
        </row>
        <row r="4046">
          <cell r="A4046" t="str">
            <v>Y1-0977A</v>
          </cell>
          <cell r="B4046" t="str">
            <v>24gg, 30D, SJ, Auto Stripe , PUILUNG KSCS6</v>
          </cell>
          <cell r="C4046" t="str">
            <v>24</v>
          </cell>
          <cell r="D4046" t="str">
            <v>30</v>
          </cell>
          <cell r="E4046" t="str">
            <v>Ne</v>
          </cell>
          <cell r="F4046">
            <v>30</v>
          </cell>
          <cell r="G4046" t="str">
            <v>1/30Ne RS Dyed Cotton/Promodal 60/40 (ALABASTER 35H1 - Y4706)</v>
          </cell>
          <cell r="H4046">
            <v>2.5</v>
          </cell>
          <cell r="I4046">
            <v>3.05</v>
          </cell>
          <cell r="J4046">
            <v>2256</v>
          </cell>
          <cell r="K4046">
            <v>40</v>
          </cell>
          <cell r="L4046">
            <v>15</v>
          </cell>
          <cell r="M4046">
            <v>0.5</v>
          </cell>
          <cell r="N4046">
            <v>4.8757348800000004</v>
          </cell>
          <cell r="O4046">
            <v>58.508818560000009</v>
          </cell>
        </row>
        <row r="4047">
          <cell r="A4047" t="str">
            <v>Y1-0977B</v>
          </cell>
          <cell r="B4047" t="str">
            <v>24gg, 30D, SJ, Auto Stripe , PUILUNG KSCS6</v>
          </cell>
          <cell r="C4047" t="str">
            <v>24</v>
          </cell>
          <cell r="D4047" t="str">
            <v>30</v>
          </cell>
          <cell r="E4047" t="str">
            <v>Ne</v>
          </cell>
          <cell r="F4047">
            <v>30</v>
          </cell>
          <cell r="G4047" t="str">
            <v>1/30Ne RS Dyed Cotton/Promodal 60/40 (POP ART PINK IZT4- Y4709)</v>
          </cell>
          <cell r="H4047">
            <v>2.5</v>
          </cell>
          <cell r="I4047">
            <v>3.05</v>
          </cell>
          <cell r="J4047">
            <v>2256</v>
          </cell>
          <cell r="K4047">
            <v>40</v>
          </cell>
          <cell r="L4047">
            <v>15</v>
          </cell>
          <cell r="M4047">
            <v>0.5</v>
          </cell>
          <cell r="N4047">
            <v>4.8757348800000004</v>
          </cell>
          <cell r="O4047">
            <v>58.508818560000009</v>
          </cell>
        </row>
        <row r="4048">
          <cell r="A4048" t="str">
            <v>Y1-0977B</v>
          </cell>
          <cell r="B4048" t="str">
            <v>24gg, 30D, SJ, Auto Stripe , PUILUNG KSCS6</v>
          </cell>
          <cell r="C4048" t="str">
            <v>24</v>
          </cell>
          <cell r="D4048" t="str">
            <v>30</v>
          </cell>
          <cell r="E4048" t="str">
            <v>Ne</v>
          </cell>
          <cell r="F4048">
            <v>30</v>
          </cell>
          <cell r="G4048" t="str">
            <v>1/30Ne RS Dyed Cotton/Promodal 60/40 (POP ART PINK IZT4- Y4709)</v>
          </cell>
          <cell r="H4048">
            <v>2.5</v>
          </cell>
          <cell r="I4048">
            <v>3.05</v>
          </cell>
          <cell r="J4048">
            <v>2256</v>
          </cell>
          <cell r="K4048">
            <v>40</v>
          </cell>
          <cell r="L4048">
            <v>15</v>
          </cell>
          <cell r="M4048">
            <v>0.5</v>
          </cell>
          <cell r="N4048">
            <v>4.8757348800000004</v>
          </cell>
          <cell r="O4048">
            <v>58.508818560000009</v>
          </cell>
        </row>
        <row r="4049">
          <cell r="A4049" t="str">
            <v>Y1-0977B</v>
          </cell>
          <cell r="B4049" t="str">
            <v>24gg, 30D, SJ, Auto Stripe , PUILUNG KSCS6</v>
          </cell>
          <cell r="C4049" t="str">
            <v>24</v>
          </cell>
          <cell r="D4049" t="str">
            <v>30</v>
          </cell>
          <cell r="E4049" t="str">
            <v>Ne</v>
          </cell>
          <cell r="F4049">
            <v>30</v>
          </cell>
          <cell r="G4049" t="str">
            <v>1/30Ne RS Dyed Cotton/Promodal 60/40 (POP ART PINK IZT4- Y4709)</v>
          </cell>
          <cell r="H4049">
            <v>2.5</v>
          </cell>
          <cell r="I4049">
            <v>3.05</v>
          </cell>
          <cell r="J4049">
            <v>2256</v>
          </cell>
          <cell r="K4049">
            <v>40</v>
          </cell>
          <cell r="L4049">
            <v>15</v>
          </cell>
          <cell r="M4049">
            <v>0.5</v>
          </cell>
          <cell r="N4049">
            <v>4.8757348800000004</v>
          </cell>
          <cell r="O4049">
            <v>58.508818560000009</v>
          </cell>
        </row>
        <row r="4050">
          <cell r="A4050" t="str">
            <v>Y1-0977B</v>
          </cell>
          <cell r="B4050" t="str">
            <v>24gg, 30D, SJ, Auto Stripe , PUILUNG KSCS6</v>
          </cell>
          <cell r="C4050" t="str">
            <v>24</v>
          </cell>
          <cell r="D4050" t="str">
            <v>30</v>
          </cell>
          <cell r="E4050" t="str">
            <v>Ne</v>
          </cell>
          <cell r="F4050">
            <v>30</v>
          </cell>
          <cell r="G4050" t="str">
            <v>1/30Ne RS Dyed Cotton/Promodal 60/40 (POP ART PINK IZT4- Y4709)</v>
          </cell>
          <cell r="H4050">
            <v>2.5</v>
          </cell>
          <cell r="I4050">
            <v>3.05</v>
          </cell>
          <cell r="J4050">
            <v>2256</v>
          </cell>
          <cell r="K4050">
            <v>40</v>
          </cell>
          <cell r="L4050">
            <v>15</v>
          </cell>
          <cell r="M4050">
            <v>0.5</v>
          </cell>
          <cell r="N4050">
            <v>4.8757348800000004</v>
          </cell>
          <cell r="O4050">
            <v>58.508818560000009</v>
          </cell>
        </row>
        <row r="4051">
          <cell r="A4051" t="str">
            <v>Y1-0977C</v>
          </cell>
          <cell r="B4051" t="str">
            <v>24gg, 30D, SJ, Auto Stripe , PUILUNG KSCS6</v>
          </cell>
          <cell r="C4051" t="str">
            <v>24</v>
          </cell>
          <cell r="D4051" t="str">
            <v>30</v>
          </cell>
          <cell r="E4051" t="str">
            <v>Ne</v>
          </cell>
          <cell r="F4051">
            <v>30</v>
          </cell>
          <cell r="G4051" t="str">
            <v>1/30Ne RS Dyed Cotton/Promodal 60/40 (INK BLOT J79 - Y4721)</v>
          </cell>
          <cell r="H4051">
            <v>92.5</v>
          </cell>
          <cell r="I4051">
            <v>3.05</v>
          </cell>
          <cell r="J4051">
            <v>2256</v>
          </cell>
          <cell r="K4051">
            <v>40</v>
          </cell>
          <cell r="L4051">
            <v>15</v>
          </cell>
          <cell r="M4051">
            <v>0.5</v>
          </cell>
          <cell r="N4051">
            <v>4.8757348800000004</v>
          </cell>
          <cell r="O4051">
            <v>58.508818560000009</v>
          </cell>
        </row>
        <row r="4052">
          <cell r="A4052" t="str">
            <v>Y1-0977C</v>
          </cell>
          <cell r="B4052" t="str">
            <v>24gg, 30D, SJ, Auto Stripe , PUILUNG KSCS6</v>
          </cell>
          <cell r="C4052" t="str">
            <v>24</v>
          </cell>
          <cell r="D4052" t="str">
            <v>30</v>
          </cell>
          <cell r="E4052" t="str">
            <v>Ne</v>
          </cell>
          <cell r="F4052">
            <v>30</v>
          </cell>
          <cell r="G4052" t="str">
            <v>1/30Ne RS Dyed Cotton/Promodal 60/40 (INK BLOT J79 - Y4721)</v>
          </cell>
          <cell r="H4052">
            <v>92.5</v>
          </cell>
          <cell r="I4052">
            <v>3.05</v>
          </cell>
          <cell r="J4052">
            <v>2256</v>
          </cell>
          <cell r="K4052">
            <v>40</v>
          </cell>
          <cell r="L4052">
            <v>15</v>
          </cell>
          <cell r="M4052">
            <v>0.5</v>
          </cell>
          <cell r="N4052">
            <v>4.8757348800000004</v>
          </cell>
          <cell r="O4052">
            <v>58.508818560000009</v>
          </cell>
        </row>
        <row r="4053">
          <cell r="A4053" t="str">
            <v>Y1-0977C</v>
          </cell>
          <cell r="B4053" t="str">
            <v>24gg, 30D, SJ, Auto Stripe , PUILUNG KSCS6</v>
          </cell>
          <cell r="C4053" t="str">
            <v>24</v>
          </cell>
          <cell r="D4053" t="str">
            <v>30</v>
          </cell>
          <cell r="E4053" t="str">
            <v>Ne</v>
          </cell>
          <cell r="F4053">
            <v>30</v>
          </cell>
          <cell r="G4053" t="str">
            <v>1/30Ne RS Dyed Cotton/Promodal 60/40 (INK BLOT J79 - Y4721)</v>
          </cell>
          <cell r="H4053">
            <v>92.5</v>
          </cell>
          <cell r="I4053">
            <v>3.05</v>
          </cell>
          <cell r="J4053">
            <v>2256</v>
          </cell>
          <cell r="K4053">
            <v>40</v>
          </cell>
          <cell r="L4053">
            <v>15</v>
          </cell>
          <cell r="M4053">
            <v>0.5</v>
          </cell>
          <cell r="N4053">
            <v>4.8757348800000004</v>
          </cell>
          <cell r="O4053">
            <v>58.508818560000009</v>
          </cell>
        </row>
        <row r="4054">
          <cell r="A4054" t="str">
            <v>Y1-0977C</v>
          </cell>
          <cell r="B4054" t="str">
            <v>24gg, 30D, SJ, Auto Stripe , PUILUNG KSCS6</v>
          </cell>
          <cell r="C4054" t="str">
            <v>24</v>
          </cell>
          <cell r="D4054" t="str">
            <v>30</v>
          </cell>
          <cell r="E4054" t="str">
            <v>Ne</v>
          </cell>
          <cell r="F4054">
            <v>30</v>
          </cell>
          <cell r="G4054" t="str">
            <v>1/30Ne RS Dyed Cotton/Promodal 60/40 (INK BLOT J79 - Y4721)</v>
          </cell>
          <cell r="H4054">
            <v>92.5</v>
          </cell>
          <cell r="I4054">
            <v>3.05</v>
          </cell>
          <cell r="J4054">
            <v>2256</v>
          </cell>
          <cell r="K4054">
            <v>40</v>
          </cell>
          <cell r="L4054">
            <v>15</v>
          </cell>
          <cell r="M4054">
            <v>0.5</v>
          </cell>
          <cell r="N4054">
            <v>4.8757348800000004</v>
          </cell>
          <cell r="O4054">
            <v>58.508818560000009</v>
          </cell>
        </row>
        <row r="4055">
          <cell r="A4055" t="str">
            <v>Y1-1045A</v>
          </cell>
          <cell r="B4055" t="str">
            <v>28gg, 30D, SJ, Orizio</v>
          </cell>
          <cell r="C4055" t="str">
            <v>28</v>
          </cell>
          <cell r="D4055" t="str">
            <v>26</v>
          </cell>
          <cell r="E4055" t="str">
            <v>Ne</v>
          </cell>
          <cell r="F4055">
            <v>26</v>
          </cell>
          <cell r="G4055" t="str">
            <v>1/26Ne RS Dyed BCI Compact Cotton (NAVY MSCI 44190C - Y5133)</v>
          </cell>
          <cell r="H4055">
            <v>25</v>
          </cell>
          <cell r="I4055">
            <v>2.85</v>
          </cell>
          <cell r="J4055">
            <v>2640</v>
          </cell>
          <cell r="K4055">
            <v>84</v>
          </cell>
          <cell r="L4055">
            <v>26</v>
          </cell>
          <cell r="M4055">
            <v>0.6</v>
          </cell>
          <cell r="N4055">
            <v>22.392326879999999</v>
          </cell>
          <cell r="O4055">
            <v>322.44950707199996</v>
          </cell>
        </row>
        <row r="4056">
          <cell r="A4056" t="str">
            <v>Y1-1048A</v>
          </cell>
          <cell r="B4056" t="str">
            <v>28gg, 30D, SJ, Orizio</v>
          </cell>
          <cell r="C4056" t="str">
            <v>28</v>
          </cell>
          <cell r="D4056" t="str">
            <v>26</v>
          </cell>
          <cell r="E4056" t="str">
            <v>Ne</v>
          </cell>
          <cell r="F4056">
            <v>26</v>
          </cell>
          <cell r="G4056" t="str">
            <v>1/26Ne RS Dyed BCI Cotton Compact (BLACK - Y5125)</v>
          </cell>
          <cell r="H4056">
            <v>22</v>
          </cell>
          <cell r="I4056">
            <v>2.85</v>
          </cell>
          <cell r="J4056">
            <v>2640</v>
          </cell>
          <cell r="K4056">
            <v>72</v>
          </cell>
          <cell r="L4056">
            <v>26</v>
          </cell>
          <cell r="M4056">
            <v>0.6</v>
          </cell>
          <cell r="N4056">
            <v>19.193423039999999</v>
          </cell>
          <cell r="O4056">
            <v>276.38529177599997</v>
          </cell>
        </row>
        <row r="4057">
          <cell r="A4057" t="str">
            <v>Y1-1048B</v>
          </cell>
          <cell r="B4057" t="str">
            <v>28gg, 30D, SJ, Santec</v>
          </cell>
          <cell r="C4057" t="str">
            <v>28</v>
          </cell>
          <cell r="D4057" t="str">
            <v>26</v>
          </cell>
          <cell r="E4057" t="str">
            <v>Ne</v>
          </cell>
          <cell r="F4057">
            <v>26</v>
          </cell>
          <cell r="G4057" t="str">
            <v>1/26Ne RS Dyed BCI Cotton Compact (BLACK - Y5125)</v>
          </cell>
          <cell r="H4057">
            <v>22</v>
          </cell>
          <cell r="I4057">
            <v>2.85</v>
          </cell>
          <cell r="J4057">
            <v>2640</v>
          </cell>
          <cell r="K4057">
            <v>72</v>
          </cell>
          <cell r="L4057">
            <v>26</v>
          </cell>
          <cell r="M4057">
            <v>0.6</v>
          </cell>
          <cell r="N4057">
            <v>19.193423039999999</v>
          </cell>
          <cell r="O4057">
            <v>276.38529177599997</v>
          </cell>
        </row>
        <row r="4058">
          <cell r="A4058" t="str">
            <v>Y1-1068A</v>
          </cell>
          <cell r="B4058" t="str">
            <v>28gg, 30D, SJ, Orizio</v>
          </cell>
          <cell r="C4058" t="str">
            <v>28</v>
          </cell>
          <cell r="D4058" t="str">
            <v>30</v>
          </cell>
          <cell r="E4058" t="str">
            <v>Ne</v>
          </cell>
          <cell r="F4058">
            <v>30</v>
          </cell>
          <cell r="G4058" t="str">
            <v>1/30Ne RS Dyed Cotton (NAVY BLA - Y5074)</v>
          </cell>
          <cell r="H4058">
            <v>50</v>
          </cell>
          <cell r="I4058">
            <v>2.8</v>
          </cell>
          <cell r="J4058">
            <v>2640</v>
          </cell>
          <cell r="K4058">
            <v>90</v>
          </cell>
          <cell r="L4058">
            <v>26</v>
          </cell>
          <cell r="M4058">
            <v>0.6</v>
          </cell>
          <cell r="N4058">
            <v>20.428087680000001</v>
          </cell>
          <cell r="O4058">
            <v>294.16446259200001</v>
          </cell>
        </row>
        <row r="4059">
          <cell r="A4059" t="str">
            <v>Y1-1068B</v>
          </cell>
          <cell r="B4059" t="str">
            <v>28gg, 30D, SJ, Orizio</v>
          </cell>
          <cell r="C4059" t="str">
            <v>28</v>
          </cell>
          <cell r="D4059" t="str">
            <v>30</v>
          </cell>
          <cell r="E4059" t="str">
            <v>Ne</v>
          </cell>
          <cell r="F4059">
            <v>30</v>
          </cell>
          <cell r="G4059" t="str">
            <v>1/30Ne RS Dyed Cotton (NAVY BLA - Y5074)</v>
          </cell>
          <cell r="H4059">
            <v>50</v>
          </cell>
          <cell r="I4059">
            <v>2.8</v>
          </cell>
          <cell r="J4059">
            <v>2640</v>
          </cell>
          <cell r="K4059">
            <v>90</v>
          </cell>
          <cell r="L4059">
            <v>26</v>
          </cell>
          <cell r="M4059">
            <v>0.6</v>
          </cell>
          <cell r="N4059">
            <v>20.428087680000001</v>
          </cell>
          <cell r="O4059">
            <v>294.16446259200001</v>
          </cell>
        </row>
        <row r="4060">
          <cell r="A4060" t="str">
            <v>Y1-1068C</v>
          </cell>
          <cell r="B4060" t="str">
            <v>28gg, 30D, SJ, Orizio</v>
          </cell>
          <cell r="C4060" t="str">
            <v>28</v>
          </cell>
          <cell r="D4060" t="str">
            <v>30</v>
          </cell>
          <cell r="E4060" t="str">
            <v>Ne</v>
          </cell>
          <cell r="F4060">
            <v>30</v>
          </cell>
          <cell r="G4060" t="str">
            <v>1/30Ne RS Dyed Cotton (NAVY BLA - Y5074)</v>
          </cell>
          <cell r="H4060">
            <v>50</v>
          </cell>
          <cell r="I4060">
            <v>2.8</v>
          </cell>
          <cell r="J4060">
            <v>2640</v>
          </cell>
          <cell r="K4060">
            <v>90</v>
          </cell>
          <cell r="L4060">
            <v>26</v>
          </cell>
          <cell r="M4060">
            <v>0.6</v>
          </cell>
          <cell r="N4060">
            <v>20.428087680000001</v>
          </cell>
          <cell r="O4060">
            <v>294.16446259200001</v>
          </cell>
        </row>
        <row r="4061">
          <cell r="A4061" t="str">
            <v>Y1-1069B</v>
          </cell>
          <cell r="B4061" t="str">
            <v>28gg, 30D, SJ, Orizio</v>
          </cell>
          <cell r="C4061" t="str">
            <v>28</v>
          </cell>
          <cell r="D4061" t="str">
            <v>30</v>
          </cell>
          <cell r="E4061" t="str">
            <v>Ne</v>
          </cell>
          <cell r="F4061">
            <v>30</v>
          </cell>
          <cell r="G4061" t="str">
            <v>1/30Ne RS Dyed Cotton (NAVY BLA - Y5069)</v>
          </cell>
          <cell r="H4061">
            <v>24</v>
          </cell>
          <cell r="I4061">
            <v>2.8</v>
          </cell>
          <cell r="J4061">
            <v>2640</v>
          </cell>
          <cell r="K4061">
            <v>90</v>
          </cell>
          <cell r="L4061">
            <v>26</v>
          </cell>
          <cell r="M4061">
            <v>0.6</v>
          </cell>
          <cell r="N4061">
            <v>20.428087680000001</v>
          </cell>
          <cell r="O4061">
            <v>294.16446259200001</v>
          </cell>
        </row>
        <row r="4062">
          <cell r="A4062" t="str">
            <v>Y1-1069C</v>
          </cell>
          <cell r="B4062" t="str">
            <v>28gg, 30D, SJ, Orizio</v>
          </cell>
          <cell r="C4062" t="str">
            <v>28</v>
          </cell>
          <cell r="D4062" t="str">
            <v>30</v>
          </cell>
          <cell r="E4062" t="str">
            <v>Ne</v>
          </cell>
          <cell r="F4062">
            <v>30</v>
          </cell>
          <cell r="G4062" t="str">
            <v>1/30Ne RS Dyed Cotton (FIERY RED- Y5068)</v>
          </cell>
          <cell r="H4062">
            <v>24</v>
          </cell>
          <cell r="I4062">
            <v>2.8</v>
          </cell>
          <cell r="J4062">
            <v>2640</v>
          </cell>
          <cell r="K4062">
            <v>90</v>
          </cell>
          <cell r="L4062">
            <v>26</v>
          </cell>
          <cell r="M4062">
            <v>0.6</v>
          </cell>
          <cell r="N4062">
            <v>20.428087680000001</v>
          </cell>
          <cell r="O4062">
            <v>294.16446259200001</v>
          </cell>
        </row>
        <row r="4063">
          <cell r="A4063" t="str">
            <v>Y1-1070A</v>
          </cell>
          <cell r="B4063" t="str">
            <v>28gg, 30D, SJ, Orizio</v>
          </cell>
          <cell r="C4063" t="str">
            <v>28</v>
          </cell>
          <cell r="D4063" t="str">
            <v>26</v>
          </cell>
          <cell r="E4063" t="str">
            <v>Ne</v>
          </cell>
          <cell r="F4063">
            <v>26</v>
          </cell>
          <cell r="G4063" t="str">
            <v>1/26Ne RS Dyed BCI Cotton (NAVY 44190B - Y5100)</v>
          </cell>
          <cell r="H4063">
            <v>47</v>
          </cell>
          <cell r="I4063">
            <v>2.85</v>
          </cell>
          <cell r="J4063">
            <v>2640</v>
          </cell>
          <cell r="K4063">
            <v>90</v>
          </cell>
          <cell r="L4063">
            <v>26</v>
          </cell>
          <cell r="M4063">
            <v>0.6</v>
          </cell>
          <cell r="N4063">
            <v>23.991778800000002</v>
          </cell>
          <cell r="O4063">
            <v>345.48161472000004</v>
          </cell>
        </row>
        <row r="4064">
          <cell r="A4064" t="str">
            <v>Y1-1070B</v>
          </cell>
          <cell r="B4064" t="str">
            <v>28gg, 30D, SJ, Orizio</v>
          </cell>
          <cell r="C4064" t="str">
            <v>28</v>
          </cell>
          <cell r="D4064" t="str">
            <v>26</v>
          </cell>
          <cell r="E4064" t="str">
            <v>Ne</v>
          </cell>
          <cell r="F4064">
            <v>26</v>
          </cell>
          <cell r="G4064" t="str">
            <v>1/26Ne RS Dyed BCI Cotton (NAVY 44190B - Y5100)</v>
          </cell>
          <cell r="H4064">
            <v>47</v>
          </cell>
          <cell r="I4064">
            <v>2.85</v>
          </cell>
          <cell r="J4064">
            <v>2640</v>
          </cell>
          <cell r="K4064">
            <v>90</v>
          </cell>
          <cell r="L4064">
            <v>26</v>
          </cell>
          <cell r="M4064">
            <v>0.6</v>
          </cell>
          <cell r="N4064">
            <v>23.991778800000002</v>
          </cell>
          <cell r="O4064">
            <v>345.48161472000004</v>
          </cell>
        </row>
        <row r="4065">
          <cell r="A4065" t="str">
            <v>Y1-1071A</v>
          </cell>
          <cell r="B4065" t="str">
            <v>28gg, 30D, SJ, Orizio</v>
          </cell>
          <cell r="C4065" t="str">
            <v>28</v>
          </cell>
          <cell r="D4065" t="str">
            <v>26</v>
          </cell>
          <cell r="E4065" t="str">
            <v>Ne</v>
          </cell>
          <cell r="F4065">
            <v>26</v>
          </cell>
          <cell r="G4065" t="str">
            <v>1/26Ne RS Dyed BCI Compact Cotton (WHITE - Y5103)</v>
          </cell>
          <cell r="H4065">
            <v>10</v>
          </cell>
          <cell r="I4065">
            <v>2.85</v>
          </cell>
          <cell r="J4065">
            <v>2640</v>
          </cell>
          <cell r="K4065">
            <v>76</v>
          </cell>
          <cell r="L4065">
            <v>26</v>
          </cell>
          <cell r="M4065">
            <v>0.6</v>
          </cell>
          <cell r="N4065">
            <v>20.25972432</v>
          </cell>
          <cell r="O4065">
            <v>291.74003020800001</v>
          </cell>
        </row>
        <row r="4066">
          <cell r="A4066" t="str">
            <v>Y1-1071B</v>
          </cell>
          <cell r="B4066" t="str">
            <v>28gg, 30D, SJ, Orizio</v>
          </cell>
          <cell r="C4066" t="str">
            <v>28</v>
          </cell>
          <cell r="D4066" t="str">
            <v>26</v>
          </cell>
          <cell r="E4066" t="str">
            <v>Ne</v>
          </cell>
          <cell r="F4066">
            <v>26</v>
          </cell>
          <cell r="G4066" t="str">
            <v>1/26Ne RS Dyed BCI Compact Cotton (WHITE - Y5103)</v>
          </cell>
          <cell r="H4066">
            <v>10</v>
          </cell>
          <cell r="I4066">
            <v>2.85</v>
          </cell>
          <cell r="J4066">
            <v>2640</v>
          </cell>
          <cell r="K4066">
            <v>76</v>
          </cell>
          <cell r="L4066">
            <v>26</v>
          </cell>
          <cell r="M4066">
            <v>0.6</v>
          </cell>
          <cell r="N4066">
            <v>20.25972432</v>
          </cell>
          <cell r="O4066">
            <v>291.74003020800001</v>
          </cell>
        </row>
        <row r="4067">
          <cell r="A4067" t="str">
            <v>Y1-1071C</v>
          </cell>
          <cell r="B4067" t="str">
            <v>28gg, 30D, SJ, Orizio</v>
          </cell>
          <cell r="C4067" t="str">
            <v>28</v>
          </cell>
          <cell r="D4067" t="str">
            <v>26</v>
          </cell>
          <cell r="E4067" t="str">
            <v>Ne</v>
          </cell>
          <cell r="F4067">
            <v>26</v>
          </cell>
          <cell r="G4067" t="str">
            <v>1/26Ne RS Dyed BCI Compact Cotton (WHITE - Y5103)</v>
          </cell>
          <cell r="H4067">
            <v>10</v>
          </cell>
          <cell r="I4067">
            <v>2.85</v>
          </cell>
          <cell r="J4067">
            <v>2640</v>
          </cell>
          <cell r="K4067">
            <v>76</v>
          </cell>
          <cell r="L4067">
            <v>26</v>
          </cell>
          <cell r="M4067">
            <v>0.6</v>
          </cell>
          <cell r="N4067">
            <v>20.25972432</v>
          </cell>
          <cell r="O4067">
            <v>291.74003020800001</v>
          </cell>
        </row>
        <row r="4068">
          <cell r="A4068" t="str">
            <v>Y1-1071D</v>
          </cell>
          <cell r="B4068" t="str">
            <v>28gg, 30D, SJ, Orizio</v>
          </cell>
          <cell r="C4068" t="str">
            <v>28</v>
          </cell>
          <cell r="D4068" t="str">
            <v>26</v>
          </cell>
          <cell r="E4068" t="str">
            <v>Ne</v>
          </cell>
          <cell r="F4068">
            <v>26</v>
          </cell>
          <cell r="G4068" t="str">
            <v>1/26Ne RS Dyed BCI Compact Cotton (WHITE - Y5103)</v>
          </cell>
          <cell r="H4068">
            <v>10</v>
          </cell>
          <cell r="I4068">
            <v>2.85</v>
          </cell>
          <cell r="J4068">
            <v>2640</v>
          </cell>
          <cell r="K4068">
            <v>76</v>
          </cell>
          <cell r="L4068">
            <v>26</v>
          </cell>
          <cell r="M4068">
            <v>0.6</v>
          </cell>
          <cell r="N4068">
            <v>20.25972432</v>
          </cell>
          <cell r="O4068">
            <v>291.74003020800001</v>
          </cell>
        </row>
        <row r="4069">
          <cell r="A4069" t="str">
            <v>Y1-1085A</v>
          </cell>
          <cell r="B4069" t="str">
            <v>28gg, 30D, SJ, Orizio</v>
          </cell>
          <cell r="C4069" t="str">
            <v>28</v>
          </cell>
          <cell r="D4069" t="str">
            <v>26</v>
          </cell>
          <cell r="E4069" t="str">
            <v>Ne</v>
          </cell>
          <cell r="F4069">
            <v>26</v>
          </cell>
          <cell r="G4069" t="str">
            <v>1/26Ne RS Dyed BCI Compact Cotton (BT MAGENTA 33188A- Y5110)</v>
          </cell>
          <cell r="H4069">
            <v>16</v>
          </cell>
          <cell r="I4069">
            <v>2.85</v>
          </cell>
          <cell r="J4069">
            <v>2640</v>
          </cell>
          <cell r="K4069">
            <v>86</v>
          </cell>
          <cell r="L4069">
            <v>26</v>
          </cell>
          <cell r="M4069">
            <v>0.6</v>
          </cell>
          <cell r="N4069">
            <v>22.925477520000005</v>
          </cell>
          <cell r="O4069">
            <v>330.12687628800006</v>
          </cell>
        </row>
        <row r="4070">
          <cell r="A4070" t="str">
            <v>Y1-1085B</v>
          </cell>
          <cell r="B4070" t="str">
            <v>28gg, 30D, SJ, Orizio</v>
          </cell>
          <cell r="C4070" t="str">
            <v>28</v>
          </cell>
          <cell r="D4070" t="str">
            <v>26</v>
          </cell>
          <cell r="E4070" t="str">
            <v>Ne</v>
          </cell>
          <cell r="F4070">
            <v>26</v>
          </cell>
          <cell r="G4070" t="str">
            <v>1/26Ne RS Dyed BCI Compact Cotton (NAVY 44190B - Y5111)</v>
          </cell>
          <cell r="H4070">
            <v>16</v>
          </cell>
          <cell r="I4070">
            <v>2.85</v>
          </cell>
          <cell r="J4070">
            <v>2640</v>
          </cell>
          <cell r="K4070">
            <v>86</v>
          </cell>
          <cell r="L4070">
            <v>26</v>
          </cell>
          <cell r="M4070">
            <v>0.6</v>
          </cell>
          <cell r="N4070">
            <v>22.925477520000005</v>
          </cell>
          <cell r="O4070">
            <v>330.12687628800006</v>
          </cell>
        </row>
        <row r="4071">
          <cell r="A4071" t="str">
            <v>Y1-1085C</v>
          </cell>
          <cell r="B4071" t="str">
            <v>28gg, 30D, SJ, Orizio</v>
          </cell>
          <cell r="C4071" t="str">
            <v>28</v>
          </cell>
          <cell r="D4071" t="str">
            <v>26</v>
          </cell>
          <cell r="E4071" t="str">
            <v>Ne</v>
          </cell>
          <cell r="F4071">
            <v>26</v>
          </cell>
          <cell r="G4071" t="str">
            <v>1/26Ne RS Dyed BCI Compact Cotton (BT MAGENTA 23239A- Y5113 )</v>
          </cell>
          <cell r="H4071">
            <v>16</v>
          </cell>
          <cell r="I4071">
            <v>2.85</v>
          </cell>
          <cell r="J4071">
            <v>2640</v>
          </cell>
          <cell r="K4071">
            <v>86</v>
          </cell>
          <cell r="L4071">
            <v>26</v>
          </cell>
          <cell r="M4071">
            <v>0.6</v>
          </cell>
          <cell r="N4071">
            <v>22.925477520000005</v>
          </cell>
          <cell r="O4071">
            <v>330.12687628800006</v>
          </cell>
        </row>
        <row r="4072">
          <cell r="A4072" t="str">
            <v>Y1-1100A</v>
          </cell>
          <cell r="B4072" t="str">
            <v>18gg, 30D, SJ, Orizio</v>
          </cell>
          <cell r="C4072" t="str">
            <v>18</v>
          </cell>
          <cell r="D4072" t="str">
            <v>20</v>
          </cell>
          <cell r="E4072" t="str">
            <v>Ne</v>
          </cell>
          <cell r="F4072">
            <v>20</v>
          </cell>
          <cell r="G4072" t="str">
            <v>1/20Ne RS Dyed Cotton (WHITE - Y5138)</v>
          </cell>
          <cell r="H4072">
            <v>50</v>
          </cell>
          <cell r="I4072">
            <v>3.15</v>
          </cell>
          <cell r="J4072">
            <v>1680</v>
          </cell>
          <cell r="K4072">
            <v>90</v>
          </cell>
          <cell r="L4072">
            <v>26</v>
          </cell>
          <cell r="M4072">
            <v>0.6</v>
          </cell>
          <cell r="N4072">
            <v>21.936980519999999</v>
          </cell>
          <cell r="O4072">
            <v>315.892519488</v>
          </cell>
        </row>
        <row r="4073">
          <cell r="A4073" t="str">
            <v>Y1-1100B</v>
          </cell>
          <cell r="B4073" t="str">
            <v>18gg, 30D, SJ, Orizio</v>
          </cell>
          <cell r="C4073" t="str">
            <v>18</v>
          </cell>
          <cell r="D4073" t="str">
            <v>20</v>
          </cell>
          <cell r="E4073" t="str">
            <v>Ne</v>
          </cell>
          <cell r="F4073">
            <v>20</v>
          </cell>
          <cell r="G4073" t="str">
            <v>1/20Ne RS Dyed Cotton (WHITE - Y5138)</v>
          </cell>
          <cell r="H4073">
            <v>50</v>
          </cell>
          <cell r="I4073">
            <v>3.15</v>
          </cell>
          <cell r="J4073">
            <v>1680</v>
          </cell>
          <cell r="K4073">
            <v>90</v>
          </cell>
          <cell r="L4073">
            <v>26</v>
          </cell>
          <cell r="M4073">
            <v>0.6</v>
          </cell>
          <cell r="N4073">
            <v>21.936980519999999</v>
          </cell>
          <cell r="O4073">
            <v>315.892519488</v>
          </cell>
        </row>
        <row r="4074">
          <cell r="A4074" t="str">
            <v>Y1-1108A</v>
          </cell>
          <cell r="B4074" t="str">
            <v>28gg, 30D, SJ, Orizio</v>
          </cell>
          <cell r="C4074" t="str">
            <v>28</v>
          </cell>
          <cell r="D4074" t="str">
            <v>30</v>
          </cell>
          <cell r="E4074" t="str">
            <v>Ne</v>
          </cell>
          <cell r="F4074">
            <v>30</v>
          </cell>
          <cell r="G4074" t="str">
            <v>1/30Ne RS Dyed Cotton (NAVY BLAZER - Y5255)</v>
          </cell>
          <cell r="H4074">
            <v>100</v>
          </cell>
          <cell r="I4074">
            <v>2.8</v>
          </cell>
          <cell r="J4074">
            <v>2640</v>
          </cell>
          <cell r="K4074">
            <v>90</v>
          </cell>
          <cell r="L4074">
            <v>26</v>
          </cell>
          <cell r="M4074">
            <v>0.6</v>
          </cell>
          <cell r="N4074">
            <v>20.428087680000001</v>
          </cell>
          <cell r="O4074">
            <v>294.16446259200001</v>
          </cell>
        </row>
        <row r="4075">
          <cell r="A4075" t="str">
            <v>Y1-1108A</v>
          </cell>
          <cell r="B4075" t="str">
            <v>28gg, 30D, SJ, Orizio</v>
          </cell>
          <cell r="C4075" t="str">
            <v>28</v>
          </cell>
          <cell r="D4075" t="str">
            <v>30</v>
          </cell>
          <cell r="E4075" t="str">
            <v>Ne</v>
          </cell>
          <cell r="F4075">
            <v>30</v>
          </cell>
          <cell r="G4075" t="str">
            <v>1/30Ne RS Dyed Cotton (NAVY BLAZER - Y5255)</v>
          </cell>
          <cell r="H4075">
            <v>100</v>
          </cell>
          <cell r="I4075">
            <v>2.8</v>
          </cell>
          <cell r="J4075">
            <v>2640</v>
          </cell>
          <cell r="K4075">
            <v>90</v>
          </cell>
          <cell r="L4075">
            <v>26</v>
          </cell>
          <cell r="M4075">
            <v>0.6</v>
          </cell>
          <cell r="N4075">
            <v>20.428087680000001</v>
          </cell>
          <cell r="O4075">
            <v>294.16446259200001</v>
          </cell>
        </row>
        <row r="4076">
          <cell r="A4076" t="str">
            <v>Y1-1113A</v>
          </cell>
          <cell r="B4076" t="str">
            <v>28gg, 30D, SJ, Orizio</v>
          </cell>
          <cell r="C4076" t="str">
            <v>28</v>
          </cell>
          <cell r="D4076" t="str">
            <v>26</v>
          </cell>
          <cell r="E4076" t="str">
            <v>Ne</v>
          </cell>
          <cell r="F4076">
            <v>26</v>
          </cell>
          <cell r="G4076" t="str">
            <v>1/26Ne RS Dyed BCI Compact Cotton (AQUA MSCC 23159A - Y5213)</v>
          </cell>
          <cell r="H4076">
            <v>50</v>
          </cell>
          <cell r="I4076">
            <v>2.85</v>
          </cell>
          <cell r="J4076">
            <v>2640</v>
          </cell>
          <cell r="K4076">
            <v>92</v>
          </cell>
          <cell r="L4076">
            <v>26</v>
          </cell>
          <cell r="M4076">
            <v>0.6</v>
          </cell>
          <cell r="N4076">
            <v>24.524929440000005</v>
          </cell>
          <cell r="O4076">
            <v>353.15898393600003</v>
          </cell>
        </row>
        <row r="4077">
          <cell r="A4077" t="str">
            <v>Y1-1113B</v>
          </cell>
          <cell r="B4077" t="str">
            <v>28gg, 30D, SJ, Orizio</v>
          </cell>
          <cell r="C4077" t="str">
            <v>28</v>
          </cell>
          <cell r="D4077" t="str">
            <v>26</v>
          </cell>
          <cell r="E4077" t="str">
            <v>Ne</v>
          </cell>
          <cell r="F4077">
            <v>26</v>
          </cell>
          <cell r="G4077" t="str">
            <v>1/26Ne RS Dyed BCI Cotton (PURPLE 62969A - Y5220)</v>
          </cell>
          <cell r="H4077">
            <v>50</v>
          </cell>
          <cell r="I4077">
            <v>2.85</v>
          </cell>
          <cell r="J4077">
            <v>2640</v>
          </cell>
          <cell r="K4077">
            <v>92</v>
          </cell>
          <cell r="L4077">
            <v>26</v>
          </cell>
          <cell r="M4077">
            <v>0.6</v>
          </cell>
          <cell r="N4077">
            <v>24.524929440000005</v>
          </cell>
          <cell r="O4077">
            <v>353.15898393600003</v>
          </cell>
        </row>
        <row r="4078">
          <cell r="A4078" t="str">
            <v>Y1-1113C</v>
          </cell>
          <cell r="B4078" t="str">
            <v>28gg, 30D, SJ, Orizio</v>
          </cell>
          <cell r="C4078" t="str">
            <v>28</v>
          </cell>
          <cell r="D4078" t="str">
            <v>26</v>
          </cell>
          <cell r="E4078" t="str">
            <v>Ne</v>
          </cell>
          <cell r="F4078">
            <v>26</v>
          </cell>
          <cell r="G4078" t="str">
            <v>1/26Ne RS Dyed BCI Compact Cotton (MARINE 20610A - Y5217)</v>
          </cell>
          <cell r="H4078">
            <v>50</v>
          </cell>
          <cell r="I4078">
            <v>2.85</v>
          </cell>
          <cell r="J4078">
            <v>2640</v>
          </cell>
          <cell r="K4078">
            <v>92</v>
          </cell>
          <cell r="L4078">
            <v>26</v>
          </cell>
          <cell r="M4078">
            <v>0.6</v>
          </cell>
          <cell r="N4078">
            <v>24.524929440000005</v>
          </cell>
          <cell r="O4078">
            <v>353.15898393600003</v>
          </cell>
        </row>
        <row r="4079">
          <cell r="A4079" t="str">
            <v>Y1-1113D</v>
          </cell>
          <cell r="B4079" t="str">
            <v>28gg, 30D, SJ, Orizio</v>
          </cell>
          <cell r="C4079" t="str">
            <v>28</v>
          </cell>
          <cell r="D4079" t="str">
            <v>26</v>
          </cell>
          <cell r="E4079" t="str">
            <v>Ne</v>
          </cell>
          <cell r="F4079">
            <v>26</v>
          </cell>
          <cell r="G4079" t="str">
            <v>1/26Ne RS Dyed BCI CompactCotton(BCI BLACK 10005A - Y5428)</v>
          </cell>
          <cell r="H4079">
            <v>50</v>
          </cell>
          <cell r="I4079">
            <v>2.85</v>
          </cell>
          <cell r="J4079">
            <v>2640</v>
          </cell>
          <cell r="K4079">
            <v>92</v>
          </cell>
          <cell r="L4079">
            <v>26</v>
          </cell>
          <cell r="M4079">
            <v>0.6</v>
          </cell>
          <cell r="N4079">
            <v>24.524929440000005</v>
          </cell>
          <cell r="O4079">
            <v>353.15898393600003</v>
          </cell>
        </row>
        <row r="4080">
          <cell r="A4080" t="str">
            <v>Y1-1114A</v>
          </cell>
          <cell r="B4080" t="str">
            <v>28gg, 30D, SJ, Orizio</v>
          </cell>
          <cell r="C4080" t="str">
            <v>28</v>
          </cell>
          <cell r="D4080" t="str">
            <v>26</v>
          </cell>
          <cell r="E4080" t="str">
            <v>Ne</v>
          </cell>
          <cell r="F4080">
            <v>26</v>
          </cell>
          <cell r="G4080" t="str">
            <v>1/26Ne RS BCI Compact Cotton Marl (B65 - HA413053)</v>
          </cell>
          <cell r="H4080">
            <v>67</v>
          </cell>
          <cell r="I4080">
            <v>2.85</v>
          </cell>
          <cell r="J4080">
            <v>2640</v>
          </cell>
          <cell r="K4080">
            <v>90</v>
          </cell>
          <cell r="L4080">
            <v>26</v>
          </cell>
          <cell r="M4080">
            <v>0.6</v>
          </cell>
          <cell r="N4080">
            <v>23.991778800000002</v>
          </cell>
          <cell r="O4080">
            <v>345.48161472000004</v>
          </cell>
        </row>
        <row r="4081">
          <cell r="A4081" t="str">
            <v>Y1-1114B</v>
          </cell>
          <cell r="B4081" t="str">
            <v>28gg, 30D, SJ, Orizio</v>
          </cell>
          <cell r="C4081" t="str">
            <v>28</v>
          </cell>
          <cell r="D4081" t="str">
            <v>26</v>
          </cell>
          <cell r="E4081" t="str">
            <v>Ne</v>
          </cell>
          <cell r="F4081">
            <v>26</v>
          </cell>
          <cell r="G4081" t="str">
            <v>1/26Ne RS BCI Compact Cotton Marl (B65 - HA413053)</v>
          </cell>
          <cell r="H4081">
            <v>67</v>
          </cell>
          <cell r="I4081">
            <v>2.85</v>
          </cell>
          <cell r="J4081">
            <v>2640</v>
          </cell>
          <cell r="K4081">
            <v>90</v>
          </cell>
          <cell r="L4081">
            <v>26</v>
          </cell>
          <cell r="M4081">
            <v>0.6</v>
          </cell>
          <cell r="N4081">
            <v>23.991778800000002</v>
          </cell>
          <cell r="O4081">
            <v>345.48161472000004</v>
          </cell>
        </row>
        <row r="4082">
          <cell r="A4082" t="str">
            <v>Y1-1114C</v>
          </cell>
          <cell r="B4082" t="str">
            <v>28gg, 30D, SJ, Orizio</v>
          </cell>
          <cell r="C4082" t="str">
            <v>28</v>
          </cell>
          <cell r="D4082" t="str">
            <v>26</v>
          </cell>
          <cell r="E4082" t="str">
            <v>Ne</v>
          </cell>
          <cell r="F4082">
            <v>26</v>
          </cell>
          <cell r="G4082" t="str">
            <v>1/26Ne RS BCI Compact Cotton Marl (B65 - HA413053)</v>
          </cell>
          <cell r="H4082">
            <v>67</v>
          </cell>
          <cell r="I4082">
            <v>2.85</v>
          </cell>
          <cell r="J4082">
            <v>2640</v>
          </cell>
          <cell r="K4082">
            <v>90</v>
          </cell>
          <cell r="L4082">
            <v>26</v>
          </cell>
          <cell r="M4082">
            <v>0.6</v>
          </cell>
          <cell r="N4082">
            <v>23.991778800000002</v>
          </cell>
          <cell r="O4082">
            <v>345.48161472000004</v>
          </cell>
        </row>
        <row r="4083">
          <cell r="A4083" t="str">
            <v>Y1-1161A</v>
          </cell>
          <cell r="B4083" t="str">
            <v>28gg, 30D, SJ, Orizio</v>
          </cell>
          <cell r="C4083" t="str">
            <v>28</v>
          </cell>
          <cell r="D4083" t="str">
            <v>30</v>
          </cell>
          <cell r="E4083" t="str">
            <v>Ne</v>
          </cell>
          <cell r="F4083">
            <v>30</v>
          </cell>
          <cell r="G4083" t="str">
            <v>1/30Ne RS Dyed 50/40/10 Poly/Cotton/Rayon (B85 - Y5724)</v>
          </cell>
          <cell r="H4083">
            <v>50</v>
          </cell>
          <cell r="I4083">
            <v>2.9</v>
          </cell>
          <cell r="J4083">
            <v>2640</v>
          </cell>
          <cell r="K4083">
            <v>92</v>
          </cell>
          <cell r="L4083">
            <v>26</v>
          </cell>
          <cell r="M4083">
            <v>0.6</v>
          </cell>
          <cell r="N4083">
            <v>21.627832511999998</v>
          </cell>
          <cell r="O4083">
            <v>311.44078817279996</v>
          </cell>
        </row>
        <row r="4084">
          <cell r="A4084" t="str">
            <v>Y1-1165A</v>
          </cell>
          <cell r="B4084" t="str">
            <v>28gg, 30D, SJ, Orizio</v>
          </cell>
          <cell r="C4084" t="str">
            <v>28</v>
          </cell>
          <cell r="D4084" t="str">
            <v>26</v>
          </cell>
          <cell r="E4084" t="str">
            <v>Ne</v>
          </cell>
          <cell r="F4084">
            <v>26</v>
          </cell>
          <cell r="G4084" t="str">
            <v>1/26Ne RS BCI Compact  Cotton Marl B13/HA213252E</v>
          </cell>
          <cell r="H4084">
            <v>50</v>
          </cell>
          <cell r="I4084">
            <v>2.85</v>
          </cell>
          <cell r="J4084">
            <v>2640</v>
          </cell>
          <cell r="K4084">
            <v>88</v>
          </cell>
          <cell r="L4084">
            <v>26</v>
          </cell>
          <cell r="M4084">
            <v>0.6</v>
          </cell>
          <cell r="N4084">
            <v>23.458628160000004</v>
          </cell>
          <cell r="O4084">
            <v>337.80424550400005</v>
          </cell>
        </row>
        <row r="4085">
          <cell r="A4085" t="str">
            <v>Y1-1166A</v>
          </cell>
          <cell r="B4085" t="str">
            <v>28gg, 30D, SJ, Orizio</v>
          </cell>
          <cell r="C4085" t="str">
            <v>28</v>
          </cell>
          <cell r="D4085" t="str">
            <v>26</v>
          </cell>
          <cell r="E4085" t="str">
            <v>Ne</v>
          </cell>
          <cell r="F4085">
            <v>26</v>
          </cell>
          <cell r="G4085" t="str">
            <v>1/26Ne RS BCI Compact Dyed Cotton (BLACK 10005A - Y5394)</v>
          </cell>
          <cell r="H4085">
            <v>78</v>
          </cell>
          <cell r="I4085">
            <v>2.85</v>
          </cell>
          <cell r="J4085">
            <v>2640</v>
          </cell>
          <cell r="K4085">
            <v>72</v>
          </cell>
          <cell r="L4085">
            <v>26</v>
          </cell>
          <cell r="M4085">
            <v>0.6</v>
          </cell>
          <cell r="N4085">
            <v>19.193423039999999</v>
          </cell>
          <cell r="O4085">
            <v>276.38529177599997</v>
          </cell>
        </row>
        <row r="4086">
          <cell r="A4086" t="str">
            <v>Y1-1167A</v>
          </cell>
          <cell r="B4086" t="str">
            <v>28gg, 30D, SJ, Orizio</v>
          </cell>
          <cell r="C4086" t="str">
            <v>28</v>
          </cell>
          <cell r="D4086" t="str">
            <v>26</v>
          </cell>
          <cell r="E4086" t="str">
            <v>Ne</v>
          </cell>
          <cell r="F4086">
            <v>26</v>
          </cell>
          <cell r="G4086" t="str">
            <v>1/26Ne RS Dyed BCI Compact Cotton(WHITE 10001B - Y5398)</v>
          </cell>
          <cell r="H4086">
            <v>8.5</v>
          </cell>
          <cell r="I4086">
            <v>2.85</v>
          </cell>
          <cell r="J4086">
            <v>2640</v>
          </cell>
          <cell r="K4086">
            <v>71</v>
          </cell>
          <cell r="L4086">
            <v>26</v>
          </cell>
          <cell r="M4086">
            <v>0.6</v>
          </cell>
          <cell r="N4086">
            <v>18.926847720000001</v>
          </cell>
          <cell r="O4086">
            <v>272.54660716799998</v>
          </cell>
        </row>
        <row r="4087">
          <cell r="A4087" t="str">
            <v>Y1-2018A</v>
          </cell>
          <cell r="B4087" t="str">
            <v>28gg, 30D, SJ, Orizio</v>
          </cell>
          <cell r="C4087" t="str">
            <v>28</v>
          </cell>
          <cell r="D4087" t="str">
            <v>26</v>
          </cell>
          <cell r="E4087" t="str">
            <v>Ne</v>
          </cell>
          <cell r="F4087">
            <v>26</v>
          </cell>
          <cell r="G4087" t="str">
            <v>1/26Ne RS Dyed BCI Compact Cotton (NIGHT SHADE - Y5618)</v>
          </cell>
          <cell r="H4087">
            <v>50</v>
          </cell>
          <cell r="I4087">
            <v>2.85</v>
          </cell>
          <cell r="J4087">
            <v>2640</v>
          </cell>
          <cell r="K4087">
            <v>88</v>
          </cell>
          <cell r="L4087">
            <v>26</v>
          </cell>
          <cell r="M4087">
            <v>0.6</v>
          </cell>
          <cell r="N4087">
            <v>23.458628160000004</v>
          </cell>
          <cell r="O4087">
            <v>337.80424550400005</v>
          </cell>
        </row>
        <row r="4088">
          <cell r="A4088" t="str">
            <v>Y1-2018B</v>
          </cell>
          <cell r="B4088" t="str">
            <v>28gg, 30D, SJ, Orizio</v>
          </cell>
          <cell r="C4088" t="str">
            <v>28</v>
          </cell>
          <cell r="D4088" t="str">
            <v>26</v>
          </cell>
          <cell r="E4088" t="str">
            <v>Ne</v>
          </cell>
          <cell r="F4088">
            <v>26</v>
          </cell>
          <cell r="G4088" t="str">
            <v>1/26Ne RS Dyed BCI Compact Cotton (CLARET - Y5615)</v>
          </cell>
          <cell r="H4088">
            <v>50</v>
          </cell>
          <cell r="I4088">
            <v>2.85</v>
          </cell>
          <cell r="J4088">
            <v>2640</v>
          </cell>
          <cell r="K4088">
            <v>88</v>
          </cell>
          <cell r="L4088">
            <v>26</v>
          </cell>
          <cell r="M4088">
            <v>0.6</v>
          </cell>
          <cell r="N4088">
            <v>23.458628160000004</v>
          </cell>
          <cell r="O4088">
            <v>337.80424550400005</v>
          </cell>
        </row>
        <row r="4089">
          <cell r="A4089" t="str">
            <v>Y1-2019A</v>
          </cell>
          <cell r="B4089" t="str">
            <v>28gg, 30D, SJ, Orizio</v>
          </cell>
          <cell r="C4089" t="str">
            <v>28</v>
          </cell>
          <cell r="D4089" t="str">
            <v>26</v>
          </cell>
          <cell r="E4089" t="str">
            <v>Ne</v>
          </cell>
          <cell r="F4089">
            <v>26</v>
          </cell>
          <cell r="G4089" t="str">
            <v>1/26Ne RS Dyed BCI Compact Cotton (TOMATO - Y5622)</v>
          </cell>
          <cell r="H4089">
            <v>13.5</v>
          </cell>
          <cell r="I4089">
            <v>2.85</v>
          </cell>
          <cell r="J4089">
            <v>2640</v>
          </cell>
          <cell r="K4089">
            <v>88</v>
          </cell>
          <cell r="L4089">
            <v>26</v>
          </cell>
          <cell r="M4089">
            <v>0.6</v>
          </cell>
          <cell r="N4089">
            <v>23.458628160000004</v>
          </cell>
          <cell r="O4089">
            <v>337.80424550400005</v>
          </cell>
        </row>
        <row r="4090">
          <cell r="A4090" t="str">
            <v>Y1-2019B</v>
          </cell>
          <cell r="B4090" t="str">
            <v>28gg, 30D, SJ, Orizio</v>
          </cell>
          <cell r="C4090" t="str">
            <v>28</v>
          </cell>
          <cell r="D4090" t="str">
            <v>26</v>
          </cell>
          <cell r="E4090" t="str">
            <v>Ne</v>
          </cell>
          <cell r="F4090">
            <v>26</v>
          </cell>
          <cell r="G4090" t="str">
            <v>1/26Ne RS Dyed BCI Compact Cotton (MEDIUM VIOLE - Y5617)</v>
          </cell>
          <cell r="H4090">
            <v>13.5</v>
          </cell>
          <cell r="I4090">
            <v>2.85</v>
          </cell>
          <cell r="J4090">
            <v>2640</v>
          </cell>
          <cell r="K4090">
            <v>88</v>
          </cell>
          <cell r="L4090">
            <v>26</v>
          </cell>
          <cell r="M4090">
            <v>0.6</v>
          </cell>
          <cell r="N4090">
            <v>23.458628160000004</v>
          </cell>
          <cell r="O4090">
            <v>337.80424550400005</v>
          </cell>
        </row>
        <row r="4091">
          <cell r="A4091" t="str">
            <v>Y1-2019C</v>
          </cell>
          <cell r="B4091" t="str">
            <v>28gg, 30D, SJ, Orizio</v>
          </cell>
          <cell r="C4091" t="str">
            <v>28</v>
          </cell>
          <cell r="D4091" t="str">
            <v>26</v>
          </cell>
          <cell r="E4091" t="str">
            <v>Ne</v>
          </cell>
          <cell r="F4091">
            <v>26</v>
          </cell>
          <cell r="G4091" t="str">
            <v>1/26Ne RS Dyed BCI Compact Cotton (BRIGHT GREEN - Y5614)</v>
          </cell>
          <cell r="H4091">
            <v>13.5</v>
          </cell>
          <cell r="I4091">
            <v>2.85</v>
          </cell>
          <cell r="J4091">
            <v>2640</v>
          </cell>
          <cell r="K4091">
            <v>88</v>
          </cell>
          <cell r="L4091">
            <v>26</v>
          </cell>
          <cell r="M4091">
            <v>0.6</v>
          </cell>
          <cell r="N4091">
            <v>23.458628160000004</v>
          </cell>
          <cell r="O4091">
            <v>337.80424550400005</v>
          </cell>
        </row>
        <row r="4092">
          <cell r="A4092" t="str">
            <v>Y1-2028A</v>
          </cell>
          <cell r="B4092" t="str">
            <v>28gg, 30D, SJ, Orizio</v>
          </cell>
          <cell r="C4092" t="str">
            <v>28</v>
          </cell>
          <cell r="D4092" t="str">
            <v>26</v>
          </cell>
          <cell r="E4092" t="str">
            <v>Ne</v>
          </cell>
          <cell r="F4092">
            <v>26</v>
          </cell>
          <cell r="G4092" t="str">
            <v>1/26Ne RS Dyed BCI Compact Cotton (DARK TEAL - Y5633)</v>
          </cell>
          <cell r="H4092">
            <v>51.5</v>
          </cell>
          <cell r="I4092">
            <v>2.85</v>
          </cell>
          <cell r="J4092">
            <v>2640</v>
          </cell>
          <cell r="K4092">
            <v>70</v>
          </cell>
          <cell r="L4092">
            <v>26</v>
          </cell>
          <cell r="M4092">
            <v>0.6</v>
          </cell>
          <cell r="N4092">
            <v>18.6602724</v>
          </cell>
          <cell r="O4092">
            <v>268.70792255999999</v>
          </cell>
        </row>
        <row r="4093">
          <cell r="A4093" t="str">
            <v>Y1-2028C</v>
          </cell>
          <cell r="B4093" t="str">
            <v>28gg, 30D, SJ, Orizio</v>
          </cell>
          <cell r="C4093" t="str">
            <v>28</v>
          </cell>
          <cell r="D4093" t="str">
            <v>26</v>
          </cell>
          <cell r="E4093" t="str">
            <v>Ne</v>
          </cell>
          <cell r="F4093">
            <v>26</v>
          </cell>
          <cell r="G4093" t="str">
            <v>1/26Ne RS Dyed BCI Compact Cotton (WINTER TURQ - Y5637)</v>
          </cell>
          <cell r="H4093">
            <v>51.5</v>
          </cell>
          <cell r="I4093">
            <v>2.85</v>
          </cell>
          <cell r="J4093">
            <v>2640</v>
          </cell>
          <cell r="K4093">
            <v>70</v>
          </cell>
          <cell r="L4093">
            <v>26</v>
          </cell>
          <cell r="M4093">
            <v>0.6</v>
          </cell>
          <cell r="N4093">
            <v>18.6602724</v>
          </cell>
          <cell r="O4093">
            <v>268.70792255999999</v>
          </cell>
        </row>
        <row r="4094">
          <cell r="A4094" t="str">
            <v>Y1-2035A</v>
          </cell>
          <cell r="B4094" t="str">
            <v>28gg, 30D, SJ, Orizio</v>
          </cell>
          <cell r="C4094" t="str">
            <v>28</v>
          </cell>
          <cell r="D4094" t="str">
            <v>26</v>
          </cell>
          <cell r="E4094" t="str">
            <v>Ne</v>
          </cell>
          <cell r="F4094">
            <v>26</v>
          </cell>
          <cell r="G4094" t="str">
            <v>1/26Ne RS Dyed BCI Compact Cotton (CLARET - Y5676)</v>
          </cell>
          <cell r="H4094">
            <v>16.75</v>
          </cell>
          <cell r="I4094">
            <v>2.85</v>
          </cell>
          <cell r="J4094">
            <v>2640</v>
          </cell>
          <cell r="K4094">
            <v>72</v>
          </cell>
          <cell r="L4094">
            <v>26</v>
          </cell>
          <cell r="M4094">
            <v>0.6</v>
          </cell>
          <cell r="N4094">
            <v>19.193423039999999</v>
          </cell>
          <cell r="O4094">
            <v>276.38529177599997</v>
          </cell>
        </row>
        <row r="4095">
          <cell r="A4095" t="str">
            <v>Y3-0001A</v>
          </cell>
          <cell r="B4095" t="str">
            <v>28gg, 30D, SJ, Orizio</v>
          </cell>
          <cell r="C4095" t="str">
            <v>28</v>
          </cell>
          <cell r="D4095" t="str">
            <v>40</v>
          </cell>
          <cell r="E4095" t="str">
            <v>Ne</v>
          </cell>
          <cell r="F4095">
            <v>40</v>
          </cell>
          <cell r="G4095" t="str">
            <v>1/40Ne RS Cotton Marl (B05)</v>
          </cell>
          <cell r="H4095">
            <v>47.5</v>
          </cell>
          <cell r="I4095">
            <v>3.1</v>
          </cell>
          <cell r="J4095">
            <v>2640</v>
          </cell>
          <cell r="K4095">
            <v>90</v>
          </cell>
          <cell r="L4095">
            <v>28</v>
          </cell>
          <cell r="M4095">
            <v>0.6</v>
          </cell>
          <cell r="N4095">
            <v>18.267424559999998</v>
          </cell>
          <cell r="O4095">
            <v>263.05091366399995</v>
          </cell>
        </row>
        <row r="4096">
          <cell r="A4096" t="str">
            <v>Y3-0001A</v>
          </cell>
          <cell r="B4096" t="str">
            <v>28gg, 30D, SJ, Orizio</v>
          </cell>
          <cell r="C4096" t="str">
            <v>28</v>
          </cell>
          <cell r="D4096" t="str">
            <v>40</v>
          </cell>
          <cell r="E4096" t="str">
            <v>Ne</v>
          </cell>
          <cell r="F4096">
            <v>40</v>
          </cell>
          <cell r="G4096" t="str">
            <v>1/40Ne RS Cotton Marl (B05)</v>
          </cell>
          <cell r="H4096">
            <v>47.5</v>
          </cell>
          <cell r="I4096">
            <v>3.1</v>
          </cell>
          <cell r="J4096">
            <v>2640</v>
          </cell>
          <cell r="K4096">
            <v>90</v>
          </cell>
          <cell r="L4096">
            <v>28</v>
          </cell>
          <cell r="M4096">
            <v>0.6</v>
          </cell>
          <cell r="N4096">
            <v>18.267424559999998</v>
          </cell>
          <cell r="O4096">
            <v>263.05091366399995</v>
          </cell>
        </row>
        <row r="4097">
          <cell r="A4097" t="str">
            <v>Y3-0001B</v>
          </cell>
          <cell r="B4097" t="str">
            <v>28gg, 30D, SJ, Orizio</v>
          </cell>
          <cell r="C4097" t="str">
            <v>28</v>
          </cell>
          <cell r="D4097" t="str">
            <v>40</v>
          </cell>
          <cell r="E4097" t="str">
            <v>Ne</v>
          </cell>
          <cell r="F4097">
            <v>40</v>
          </cell>
          <cell r="G4097" t="str">
            <v>1/40Ne RS Dyed Cotton (Verdigris, MSNL 32846A)</v>
          </cell>
          <cell r="H4097">
            <v>47.5</v>
          </cell>
          <cell r="I4097">
            <v>3.1</v>
          </cell>
          <cell r="J4097">
            <v>2640</v>
          </cell>
          <cell r="K4097">
            <v>90</v>
          </cell>
          <cell r="L4097">
            <v>28</v>
          </cell>
          <cell r="M4097">
            <v>0.6</v>
          </cell>
          <cell r="N4097">
            <v>18.267424559999998</v>
          </cell>
          <cell r="O4097">
            <v>263.05091366399995</v>
          </cell>
        </row>
        <row r="4098">
          <cell r="A4098" t="str">
            <v>Y3-0001B</v>
          </cell>
          <cell r="B4098" t="str">
            <v>28gg, 30D, SJ, Orizio</v>
          </cell>
          <cell r="C4098" t="str">
            <v>28</v>
          </cell>
          <cell r="D4098" t="str">
            <v>40</v>
          </cell>
          <cell r="E4098" t="str">
            <v>Ne</v>
          </cell>
          <cell r="F4098">
            <v>40</v>
          </cell>
          <cell r="G4098" t="str">
            <v>1/40Ne RS Dyed Cotton (Verdigris, MSNL 32846A)</v>
          </cell>
          <cell r="H4098">
            <v>47.5</v>
          </cell>
          <cell r="I4098">
            <v>3.1</v>
          </cell>
          <cell r="J4098">
            <v>2640</v>
          </cell>
          <cell r="K4098">
            <v>90</v>
          </cell>
          <cell r="L4098">
            <v>28</v>
          </cell>
          <cell r="M4098">
            <v>0.6</v>
          </cell>
          <cell r="N4098">
            <v>18.267424559999998</v>
          </cell>
          <cell r="O4098">
            <v>263.05091366399995</v>
          </cell>
        </row>
        <row r="4099">
          <cell r="A4099" t="str">
            <v>Y3-0001C</v>
          </cell>
          <cell r="B4099" t="str">
            <v>28gg, 30D, SJ, Orizio</v>
          </cell>
          <cell r="C4099" t="str">
            <v>28</v>
          </cell>
          <cell r="D4099" t="str">
            <v>40</v>
          </cell>
          <cell r="E4099" t="str">
            <v>Ne</v>
          </cell>
          <cell r="F4099">
            <v>40</v>
          </cell>
          <cell r="G4099" t="str">
            <v>1/40Ne RS Dyed Cotton (Pink, MSCI 62603A)</v>
          </cell>
          <cell r="H4099">
            <v>47.5</v>
          </cell>
          <cell r="I4099">
            <v>3.1</v>
          </cell>
          <cell r="J4099">
            <v>2640</v>
          </cell>
          <cell r="K4099">
            <v>90</v>
          </cell>
          <cell r="L4099">
            <v>28</v>
          </cell>
          <cell r="M4099">
            <v>0.6</v>
          </cell>
          <cell r="N4099">
            <v>18.267424559999998</v>
          </cell>
          <cell r="O4099">
            <v>263.05091366399995</v>
          </cell>
        </row>
        <row r="4100">
          <cell r="A4100" t="str">
            <v>Y3-0001C</v>
          </cell>
          <cell r="B4100" t="str">
            <v>28gg, 30D, SJ, Orizio</v>
          </cell>
          <cell r="C4100" t="str">
            <v>28</v>
          </cell>
          <cell r="D4100" t="str">
            <v>40</v>
          </cell>
          <cell r="E4100" t="str">
            <v>Ne</v>
          </cell>
          <cell r="F4100">
            <v>40</v>
          </cell>
          <cell r="G4100" t="str">
            <v>1/40Ne RS Dyed Cotton (Pink, MSCI 62603A)</v>
          </cell>
          <cell r="H4100">
            <v>47.5</v>
          </cell>
          <cell r="I4100">
            <v>3.1</v>
          </cell>
          <cell r="J4100">
            <v>2640</v>
          </cell>
          <cell r="K4100">
            <v>90</v>
          </cell>
          <cell r="L4100">
            <v>28</v>
          </cell>
          <cell r="M4100">
            <v>0.6</v>
          </cell>
          <cell r="N4100">
            <v>18.267424559999998</v>
          </cell>
          <cell r="O4100">
            <v>263.05091366399995</v>
          </cell>
        </row>
        <row r="4101">
          <cell r="A4101" t="str">
            <v>Y3-0002B</v>
          </cell>
          <cell r="B4101" t="str">
            <v>24gg, 30D, SJ, Auto Stripe , PUILUNG KSCS6</v>
          </cell>
          <cell r="C4101" t="str">
            <v>24</v>
          </cell>
          <cell r="D4101" t="str">
            <v>30</v>
          </cell>
          <cell r="E4101" t="str">
            <v>Ne</v>
          </cell>
          <cell r="F4101">
            <v>30</v>
          </cell>
          <cell r="G4101" t="str">
            <v>1/30Ne RS Dyed Cotton (Blue Berry, MSCL 46709A)</v>
          </cell>
          <cell r="H4101">
            <v>96</v>
          </cell>
          <cell r="I4101">
            <v>3</v>
          </cell>
          <cell r="J4101">
            <v>2256</v>
          </cell>
          <cell r="K4101">
            <v>42</v>
          </cell>
          <cell r="L4101">
            <v>15</v>
          </cell>
          <cell r="M4101">
            <v>0.5</v>
          </cell>
          <cell r="N4101">
            <v>5.0355950399999996</v>
          </cell>
          <cell r="O4101">
            <v>60.427140479999991</v>
          </cell>
        </row>
        <row r="4102">
          <cell r="A4102" t="str">
            <v>Y3-0002B</v>
          </cell>
          <cell r="B4102" t="str">
            <v>24gg, 30D, SJ, Auto Stripe , PUILUNG KSCS6</v>
          </cell>
          <cell r="C4102" t="str">
            <v>24</v>
          </cell>
          <cell r="D4102" t="str">
            <v>30</v>
          </cell>
          <cell r="E4102" t="str">
            <v>Ne</v>
          </cell>
          <cell r="F4102">
            <v>30</v>
          </cell>
          <cell r="G4102" t="str">
            <v>1/30Ne RS Dyed Cotton (Blue Berry, MSCL 46709A)</v>
          </cell>
          <cell r="H4102">
            <v>96</v>
          </cell>
          <cell r="I4102">
            <v>3</v>
          </cell>
          <cell r="J4102">
            <v>2256</v>
          </cell>
          <cell r="K4102">
            <v>42</v>
          </cell>
          <cell r="L4102">
            <v>15</v>
          </cell>
          <cell r="M4102">
            <v>0.5</v>
          </cell>
          <cell r="N4102">
            <v>5.0355950399999996</v>
          </cell>
          <cell r="O4102">
            <v>60.427140479999991</v>
          </cell>
        </row>
        <row r="4103">
          <cell r="A4103" t="str">
            <v>Y3-0006A</v>
          </cell>
          <cell r="B4103" t="str">
            <v>24gg, 30D, SJ, Orizio</v>
          </cell>
          <cell r="C4103" t="str">
            <v>24</v>
          </cell>
          <cell r="D4103" t="str">
            <v>32</v>
          </cell>
          <cell r="E4103" t="str">
            <v>Ne</v>
          </cell>
          <cell r="F4103">
            <v>32</v>
          </cell>
          <cell r="G4103" t="str">
            <v>1/32Ne RS Dyed Cotton (Kiss Kiss Red)</v>
          </cell>
          <cell r="H4103">
            <v>28.5</v>
          </cell>
          <cell r="I4103">
            <v>3</v>
          </cell>
          <cell r="J4103">
            <v>2220</v>
          </cell>
          <cell r="K4103">
            <v>90</v>
          </cell>
          <cell r="L4103">
            <v>28</v>
          </cell>
          <cell r="M4103">
            <v>0.6</v>
          </cell>
          <cell r="N4103">
            <v>18.582149250000001</v>
          </cell>
          <cell r="O4103">
            <v>267.58294920000003</v>
          </cell>
        </row>
        <row r="4104">
          <cell r="A4104" t="str">
            <v>Y3-0006A</v>
          </cell>
          <cell r="B4104" t="str">
            <v>24gg, 30D, SJ, Orizio</v>
          </cell>
          <cell r="C4104" t="str">
            <v>24</v>
          </cell>
          <cell r="D4104" t="str">
            <v>32</v>
          </cell>
          <cell r="E4104" t="str">
            <v>Ne</v>
          </cell>
          <cell r="F4104">
            <v>32</v>
          </cell>
          <cell r="G4104" t="str">
            <v>1/32Ne RS Dyed Cotton (Kiss Kiss Red)</v>
          </cell>
          <cell r="H4104">
            <v>28.5</v>
          </cell>
          <cell r="I4104">
            <v>3</v>
          </cell>
          <cell r="J4104">
            <v>2220</v>
          </cell>
          <cell r="K4104">
            <v>90</v>
          </cell>
          <cell r="L4104">
            <v>28</v>
          </cell>
          <cell r="M4104">
            <v>0.6</v>
          </cell>
          <cell r="N4104">
            <v>18.582149250000001</v>
          </cell>
          <cell r="O4104">
            <v>267.58294920000003</v>
          </cell>
        </row>
        <row r="4105">
          <cell r="A4105" t="str">
            <v>Y3-0006A</v>
          </cell>
          <cell r="B4105" t="str">
            <v>24gg, 30D, SJ, Orizio</v>
          </cell>
          <cell r="C4105" t="str">
            <v>24</v>
          </cell>
          <cell r="D4105" t="str">
            <v>32</v>
          </cell>
          <cell r="E4105" t="str">
            <v>Ne</v>
          </cell>
          <cell r="F4105">
            <v>32</v>
          </cell>
          <cell r="G4105" t="str">
            <v>1/32Ne RS Dyed Cotton (Kiss Kiss Red)</v>
          </cell>
          <cell r="H4105">
            <v>28.5</v>
          </cell>
          <cell r="I4105">
            <v>3</v>
          </cell>
          <cell r="J4105">
            <v>2220</v>
          </cell>
          <cell r="K4105">
            <v>90</v>
          </cell>
          <cell r="L4105">
            <v>28</v>
          </cell>
          <cell r="M4105">
            <v>0.6</v>
          </cell>
          <cell r="N4105">
            <v>18.582149250000001</v>
          </cell>
          <cell r="O4105">
            <v>267.58294920000003</v>
          </cell>
        </row>
        <row r="4106">
          <cell r="A4106" t="str">
            <v>Y3-0007A</v>
          </cell>
          <cell r="B4106" t="str">
            <v>24gg, 30D, SJ, Orizio</v>
          </cell>
          <cell r="C4106" t="str">
            <v>24</v>
          </cell>
          <cell r="D4106" t="str">
            <v>32</v>
          </cell>
          <cell r="E4106" t="str">
            <v>Ne</v>
          </cell>
          <cell r="F4106">
            <v>32</v>
          </cell>
          <cell r="G4106" t="str">
            <v>1/32Ne RS Dyed Cotton (Kiss Kiss Red)</v>
          </cell>
          <cell r="H4106">
            <v>10</v>
          </cell>
          <cell r="I4106">
            <v>3</v>
          </cell>
          <cell r="J4106">
            <v>2220</v>
          </cell>
          <cell r="K4106">
            <v>90</v>
          </cell>
          <cell r="L4106">
            <v>28</v>
          </cell>
          <cell r="M4106">
            <v>0.6</v>
          </cell>
          <cell r="N4106">
            <v>18.582149250000001</v>
          </cell>
          <cell r="O4106">
            <v>267.58294920000003</v>
          </cell>
        </row>
        <row r="4107">
          <cell r="A4107" t="str">
            <v>Y3-0007A</v>
          </cell>
          <cell r="B4107" t="str">
            <v>24gg, 30D, SJ, Orizio</v>
          </cell>
          <cell r="C4107" t="str">
            <v>24</v>
          </cell>
          <cell r="D4107" t="str">
            <v>32</v>
          </cell>
          <cell r="E4107" t="str">
            <v>Ne</v>
          </cell>
          <cell r="F4107">
            <v>32</v>
          </cell>
          <cell r="G4107" t="str">
            <v>1/32Ne RS Dyed Cotton (Kiss Kiss Red)</v>
          </cell>
          <cell r="H4107">
            <v>10</v>
          </cell>
          <cell r="I4107">
            <v>3</v>
          </cell>
          <cell r="J4107">
            <v>2220</v>
          </cell>
          <cell r="K4107">
            <v>90</v>
          </cell>
          <cell r="L4107">
            <v>28</v>
          </cell>
          <cell r="M4107">
            <v>0.6</v>
          </cell>
          <cell r="N4107">
            <v>18.582149250000001</v>
          </cell>
          <cell r="O4107">
            <v>267.58294920000003</v>
          </cell>
        </row>
        <row r="4108">
          <cell r="A4108" t="str">
            <v>Y3-0007A</v>
          </cell>
          <cell r="B4108" t="str">
            <v>24gg, 30D, SJ, Orizio</v>
          </cell>
          <cell r="C4108" t="str">
            <v>24</v>
          </cell>
          <cell r="D4108" t="str">
            <v>32</v>
          </cell>
          <cell r="E4108" t="str">
            <v>Ne</v>
          </cell>
          <cell r="F4108">
            <v>32</v>
          </cell>
          <cell r="G4108" t="str">
            <v>1/32Ne RS Dyed Cotton (Kiss Kiss Red)</v>
          </cell>
          <cell r="H4108">
            <v>10</v>
          </cell>
          <cell r="I4108">
            <v>3</v>
          </cell>
          <cell r="J4108">
            <v>2220</v>
          </cell>
          <cell r="K4108">
            <v>90</v>
          </cell>
          <cell r="L4108">
            <v>28</v>
          </cell>
          <cell r="M4108">
            <v>0.6</v>
          </cell>
          <cell r="N4108">
            <v>18.582149250000001</v>
          </cell>
          <cell r="O4108">
            <v>267.58294920000003</v>
          </cell>
        </row>
        <row r="4109">
          <cell r="A4109" t="str">
            <v>Y3-0007A</v>
          </cell>
          <cell r="B4109" t="str">
            <v>24gg, 30D, SJ, Orizio</v>
          </cell>
          <cell r="C4109" t="str">
            <v>24</v>
          </cell>
          <cell r="D4109" t="str">
            <v>32</v>
          </cell>
          <cell r="E4109" t="str">
            <v>Ne</v>
          </cell>
          <cell r="F4109">
            <v>32</v>
          </cell>
          <cell r="G4109" t="str">
            <v>1/32Ne RS Dyed Cotton (Kiss Kiss Red)</v>
          </cell>
          <cell r="H4109">
            <v>10</v>
          </cell>
          <cell r="I4109">
            <v>3</v>
          </cell>
          <cell r="J4109">
            <v>2220</v>
          </cell>
          <cell r="K4109">
            <v>90</v>
          </cell>
          <cell r="L4109">
            <v>28</v>
          </cell>
          <cell r="M4109">
            <v>0.6</v>
          </cell>
          <cell r="N4109">
            <v>18.582149250000001</v>
          </cell>
          <cell r="O4109">
            <v>267.58294920000003</v>
          </cell>
        </row>
        <row r="4110">
          <cell r="A4110" t="str">
            <v>Y3-0008A</v>
          </cell>
          <cell r="B4110" t="str">
            <v>28gg, 30D, SJ, Orizio</v>
          </cell>
          <cell r="C4110" t="str">
            <v>28</v>
          </cell>
          <cell r="D4110" t="str">
            <v>40</v>
          </cell>
          <cell r="E4110" t="str">
            <v>Ne</v>
          </cell>
          <cell r="F4110">
            <v>40</v>
          </cell>
          <cell r="G4110" t="str">
            <v>1/40Ne RS Dyed Cotton(Yellow)</v>
          </cell>
          <cell r="H4110">
            <v>19</v>
          </cell>
          <cell r="I4110">
            <v>3.1</v>
          </cell>
          <cell r="J4110">
            <v>2640</v>
          </cell>
          <cell r="K4110">
            <v>75</v>
          </cell>
          <cell r="L4110">
            <v>28</v>
          </cell>
          <cell r="M4110">
            <v>0.6</v>
          </cell>
          <cell r="N4110">
            <v>15.222853799999999</v>
          </cell>
          <cell r="O4110">
            <v>219.20909472</v>
          </cell>
        </row>
        <row r="4111">
          <cell r="A4111" t="str">
            <v>Y3-0008A</v>
          </cell>
          <cell r="B4111" t="str">
            <v>28gg, 30D, SJ, Orizio</v>
          </cell>
          <cell r="C4111" t="str">
            <v>28</v>
          </cell>
          <cell r="D4111" t="str">
            <v>40</v>
          </cell>
          <cell r="E4111" t="str">
            <v>Ne</v>
          </cell>
          <cell r="F4111">
            <v>40</v>
          </cell>
          <cell r="G4111" t="str">
            <v>1/40Ne RS Dyed Cotton(Yellow)</v>
          </cell>
          <cell r="H4111">
            <v>19</v>
          </cell>
          <cell r="I4111">
            <v>3.1</v>
          </cell>
          <cell r="J4111">
            <v>2640</v>
          </cell>
          <cell r="K4111">
            <v>75</v>
          </cell>
          <cell r="L4111">
            <v>28</v>
          </cell>
          <cell r="M4111">
            <v>0.6</v>
          </cell>
          <cell r="N4111">
            <v>15.222853799999999</v>
          </cell>
          <cell r="O4111">
            <v>219.20909472</v>
          </cell>
        </row>
        <row r="4112">
          <cell r="A4112" t="str">
            <v>Y3-0008A</v>
          </cell>
          <cell r="B4112" t="str">
            <v>28gg, 30D, SJ, Orizio</v>
          </cell>
          <cell r="C4112" t="str">
            <v>28</v>
          </cell>
          <cell r="D4112" t="str">
            <v>40</v>
          </cell>
          <cell r="E4112" t="str">
            <v>Ne</v>
          </cell>
          <cell r="F4112">
            <v>40</v>
          </cell>
          <cell r="G4112" t="str">
            <v>1/40Ne RS Dyed Cotton(Yellow)</v>
          </cell>
          <cell r="H4112">
            <v>19</v>
          </cell>
          <cell r="I4112">
            <v>3.1</v>
          </cell>
          <cell r="J4112">
            <v>2640</v>
          </cell>
          <cell r="K4112">
            <v>75</v>
          </cell>
          <cell r="L4112">
            <v>28</v>
          </cell>
          <cell r="M4112">
            <v>0.6</v>
          </cell>
          <cell r="N4112">
            <v>15.222853799999999</v>
          </cell>
          <cell r="O4112">
            <v>219.20909472</v>
          </cell>
        </row>
        <row r="4113">
          <cell r="A4113" t="str">
            <v>Y3-0008A</v>
          </cell>
          <cell r="B4113" t="str">
            <v>28gg, 30D, SJ, Orizio</v>
          </cell>
          <cell r="C4113" t="str">
            <v>28</v>
          </cell>
          <cell r="D4113" t="str">
            <v>40</v>
          </cell>
          <cell r="E4113" t="str">
            <v>Ne</v>
          </cell>
          <cell r="F4113">
            <v>40</v>
          </cell>
          <cell r="G4113" t="str">
            <v>1/40Ne RS Dyed Cotton(Yellow)</v>
          </cell>
          <cell r="H4113">
            <v>19</v>
          </cell>
          <cell r="I4113">
            <v>3.1</v>
          </cell>
          <cell r="J4113">
            <v>2640</v>
          </cell>
          <cell r="K4113">
            <v>75</v>
          </cell>
          <cell r="L4113">
            <v>28</v>
          </cell>
          <cell r="M4113">
            <v>0.6</v>
          </cell>
          <cell r="N4113">
            <v>15.222853799999999</v>
          </cell>
          <cell r="O4113">
            <v>219.20909472</v>
          </cell>
        </row>
        <row r="4114">
          <cell r="A4114" t="str">
            <v>Y3-0008A</v>
          </cell>
          <cell r="B4114" t="str">
            <v>28gg, 30D, SJ, Orizio</v>
          </cell>
          <cell r="C4114" t="str">
            <v>28</v>
          </cell>
          <cell r="D4114" t="str">
            <v>40</v>
          </cell>
          <cell r="E4114" t="str">
            <v>Ne</v>
          </cell>
          <cell r="F4114">
            <v>40</v>
          </cell>
          <cell r="G4114" t="str">
            <v>1/40Ne RS Dyed Cotton(Yellow)</v>
          </cell>
          <cell r="H4114">
            <v>19</v>
          </cell>
          <cell r="I4114">
            <v>3.1</v>
          </cell>
          <cell r="J4114">
            <v>2640</v>
          </cell>
          <cell r="K4114">
            <v>75</v>
          </cell>
          <cell r="L4114">
            <v>28</v>
          </cell>
          <cell r="M4114">
            <v>0.6</v>
          </cell>
          <cell r="N4114">
            <v>15.222853799999999</v>
          </cell>
          <cell r="O4114">
            <v>219.20909472</v>
          </cell>
        </row>
        <row r="4115">
          <cell r="A4115" t="str">
            <v>Y3-0008B</v>
          </cell>
          <cell r="B4115" t="str">
            <v>28gg, 30D, SJ, Orizio</v>
          </cell>
          <cell r="C4115" t="str">
            <v>28</v>
          </cell>
          <cell r="D4115" t="str">
            <v>40</v>
          </cell>
          <cell r="E4115" t="str">
            <v>Ne</v>
          </cell>
          <cell r="F4115">
            <v>40</v>
          </cell>
          <cell r="G4115" t="str">
            <v>1/40Ne RS Dyed Cotton(Brown)</v>
          </cell>
          <cell r="H4115">
            <v>19</v>
          </cell>
          <cell r="I4115">
            <v>3.1</v>
          </cell>
          <cell r="J4115">
            <v>2640</v>
          </cell>
          <cell r="K4115">
            <v>75</v>
          </cell>
          <cell r="L4115">
            <v>28</v>
          </cell>
          <cell r="M4115">
            <v>0.6</v>
          </cell>
          <cell r="N4115">
            <v>15.222853799999999</v>
          </cell>
          <cell r="O4115">
            <v>219.20909472</v>
          </cell>
        </row>
        <row r="4116">
          <cell r="A4116" t="str">
            <v>Y3-0008B</v>
          </cell>
          <cell r="B4116" t="str">
            <v>28gg, 30D, SJ, Orizio</v>
          </cell>
          <cell r="C4116" t="str">
            <v>28</v>
          </cell>
          <cell r="D4116" t="str">
            <v>40</v>
          </cell>
          <cell r="E4116" t="str">
            <v>Ne</v>
          </cell>
          <cell r="F4116">
            <v>40</v>
          </cell>
          <cell r="G4116" t="str">
            <v>1/40Ne RS Dyed Cotton(Brown)</v>
          </cell>
          <cell r="H4116">
            <v>19</v>
          </cell>
          <cell r="I4116">
            <v>3.1</v>
          </cell>
          <cell r="J4116">
            <v>2640</v>
          </cell>
          <cell r="K4116">
            <v>75</v>
          </cell>
          <cell r="L4116">
            <v>28</v>
          </cell>
          <cell r="M4116">
            <v>0.6</v>
          </cell>
          <cell r="N4116">
            <v>15.222853799999999</v>
          </cell>
          <cell r="O4116">
            <v>219.20909472</v>
          </cell>
        </row>
        <row r="4117">
          <cell r="A4117" t="str">
            <v>Y3-0008B</v>
          </cell>
          <cell r="B4117" t="str">
            <v>28gg, 30D, SJ, Orizio</v>
          </cell>
          <cell r="C4117" t="str">
            <v>28</v>
          </cell>
          <cell r="D4117" t="str">
            <v>40</v>
          </cell>
          <cell r="E4117" t="str">
            <v>Ne</v>
          </cell>
          <cell r="F4117">
            <v>40</v>
          </cell>
          <cell r="G4117" t="str">
            <v>1/40Ne RS Dyed Cotton(Brown)</v>
          </cell>
          <cell r="H4117">
            <v>19</v>
          </cell>
          <cell r="I4117">
            <v>3.1</v>
          </cell>
          <cell r="J4117">
            <v>2640</v>
          </cell>
          <cell r="K4117">
            <v>75</v>
          </cell>
          <cell r="L4117">
            <v>28</v>
          </cell>
          <cell r="M4117">
            <v>0.6</v>
          </cell>
          <cell r="N4117">
            <v>15.222853799999999</v>
          </cell>
          <cell r="O4117">
            <v>219.20909472</v>
          </cell>
        </row>
        <row r="4118">
          <cell r="A4118" t="str">
            <v>Y3-0008B</v>
          </cell>
          <cell r="B4118" t="str">
            <v>28gg, 30D, SJ, Orizio</v>
          </cell>
          <cell r="C4118" t="str">
            <v>28</v>
          </cell>
          <cell r="D4118" t="str">
            <v>40</v>
          </cell>
          <cell r="E4118" t="str">
            <v>Ne</v>
          </cell>
          <cell r="F4118">
            <v>40</v>
          </cell>
          <cell r="G4118" t="str">
            <v>1/40Ne RS Dyed Cotton(Brown)</v>
          </cell>
          <cell r="H4118">
            <v>19</v>
          </cell>
          <cell r="I4118">
            <v>3.1</v>
          </cell>
          <cell r="J4118">
            <v>2640</v>
          </cell>
          <cell r="K4118">
            <v>75</v>
          </cell>
          <cell r="L4118">
            <v>28</v>
          </cell>
          <cell r="M4118">
            <v>0.6</v>
          </cell>
          <cell r="N4118">
            <v>15.222853799999999</v>
          </cell>
          <cell r="O4118">
            <v>219.20909472</v>
          </cell>
        </row>
        <row r="4119">
          <cell r="A4119" t="str">
            <v>Y3-0008B</v>
          </cell>
          <cell r="B4119" t="str">
            <v>28gg, 30D, SJ, Orizio</v>
          </cell>
          <cell r="C4119" t="str">
            <v>28</v>
          </cell>
          <cell r="D4119" t="str">
            <v>40</v>
          </cell>
          <cell r="E4119" t="str">
            <v>Ne</v>
          </cell>
          <cell r="F4119">
            <v>40</v>
          </cell>
          <cell r="G4119" t="str">
            <v>1/40Ne RS Dyed Cotton(Brown)</v>
          </cell>
          <cell r="H4119">
            <v>19</v>
          </cell>
          <cell r="I4119">
            <v>3.1</v>
          </cell>
          <cell r="J4119">
            <v>2640</v>
          </cell>
          <cell r="K4119">
            <v>75</v>
          </cell>
          <cell r="L4119">
            <v>28</v>
          </cell>
          <cell r="M4119">
            <v>0.6</v>
          </cell>
          <cell r="N4119">
            <v>15.222853799999999</v>
          </cell>
          <cell r="O4119">
            <v>219.20909472</v>
          </cell>
        </row>
        <row r="4120">
          <cell r="A4120" t="str">
            <v>Y3-0009A</v>
          </cell>
          <cell r="B4120" t="str">
            <v>28gg, 30D, SJ, Orizio</v>
          </cell>
          <cell r="C4120" t="str">
            <v>28</v>
          </cell>
          <cell r="D4120" t="str">
            <v>70</v>
          </cell>
          <cell r="E4120" t="str">
            <v>Nm</v>
          </cell>
          <cell r="F4120">
            <v>42</v>
          </cell>
          <cell r="G4120" t="str">
            <v>1/70Nm RS Dyed Modal (Light Indigo)</v>
          </cell>
          <cell r="H4120">
            <v>47.5</v>
          </cell>
          <cell r="I4120">
            <v>2.9</v>
          </cell>
          <cell r="J4120">
            <v>2640</v>
          </cell>
          <cell r="K4120">
            <v>84</v>
          </cell>
          <cell r="L4120">
            <v>28</v>
          </cell>
          <cell r="M4120">
            <v>0.6</v>
          </cell>
          <cell r="N4120">
            <v>15.19011648</v>
          </cell>
          <cell r="O4120">
            <v>218.73767731199999</v>
          </cell>
        </row>
        <row r="4121">
          <cell r="A4121" t="str">
            <v>Y3-0009A</v>
          </cell>
          <cell r="B4121" t="str">
            <v>28gg, 30D, SJ, Orizio</v>
          </cell>
          <cell r="C4121" t="str">
            <v>28</v>
          </cell>
          <cell r="D4121" t="str">
            <v>70</v>
          </cell>
          <cell r="E4121" t="str">
            <v>Nm</v>
          </cell>
          <cell r="F4121">
            <v>42</v>
          </cell>
          <cell r="G4121" t="str">
            <v>1/70Nm RS Dyed Modal (Light Indigo)</v>
          </cell>
          <cell r="H4121">
            <v>47.5</v>
          </cell>
          <cell r="I4121">
            <v>2.9</v>
          </cell>
          <cell r="J4121">
            <v>2640</v>
          </cell>
          <cell r="K4121">
            <v>84</v>
          </cell>
          <cell r="L4121">
            <v>28</v>
          </cell>
          <cell r="M4121">
            <v>0.6</v>
          </cell>
          <cell r="N4121">
            <v>15.19011648</v>
          </cell>
          <cell r="O4121">
            <v>218.73767731199999</v>
          </cell>
        </row>
        <row r="4122">
          <cell r="A4122" t="str">
            <v>Y3-0009B</v>
          </cell>
          <cell r="B4122" t="str">
            <v>28gg, 30D, SJ, Orizio</v>
          </cell>
          <cell r="C4122" t="str">
            <v>28</v>
          </cell>
          <cell r="D4122" t="str">
            <v>70</v>
          </cell>
          <cell r="E4122" t="str">
            <v>Nm</v>
          </cell>
          <cell r="F4122">
            <v>42</v>
          </cell>
          <cell r="G4122" t="str">
            <v>1/70Nm RS Dyed Modal (Pink ice MSCI 21282A, Y-0443)</v>
          </cell>
          <cell r="H4122">
            <v>47.5</v>
          </cell>
          <cell r="I4122">
            <v>2.9</v>
          </cell>
          <cell r="J4122">
            <v>2640</v>
          </cell>
          <cell r="K4122">
            <v>84</v>
          </cell>
          <cell r="L4122">
            <v>28</v>
          </cell>
          <cell r="M4122">
            <v>0.6</v>
          </cell>
          <cell r="N4122">
            <v>15.19011648</v>
          </cell>
          <cell r="O4122">
            <v>218.73767731199999</v>
          </cell>
        </row>
        <row r="4123">
          <cell r="A4123" t="str">
            <v>Y3-0009B</v>
          </cell>
          <cell r="B4123" t="str">
            <v>28gg, 30D, SJ, Orizio</v>
          </cell>
          <cell r="C4123" t="str">
            <v>28</v>
          </cell>
          <cell r="D4123" t="str">
            <v>70</v>
          </cell>
          <cell r="E4123" t="str">
            <v>Nm</v>
          </cell>
          <cell r="F4123">
            <v>42</v>
          </cell>
          <cell r="G4123" t="str">
            <v>1/70Nm RS Dyed Modal (Pink ice MSCI 21282A, Y-0443)</v>
          </cell>
          <cell r="H4123">
            <v>47.5</v>
          </cell>
          <cell r="I4123">
            <v>2.9</v>
          </cell>
          <cell r="J4123">
            <v>2640</v>
          </cell>
          <cell r="K4123">
            <v>84</v>
          </cell>
          <cell r="L4123">
            <v>28</v>
          </cell>
          <cell r="M4123">
            <v>0.6</v>
          </cell>
          <cell r="N4123">
            <v>15.19011648</v>
          </cell>
          <cell r="O4123">
            <v>218.73767731199999</v>
          </cell>
        </row>
        <row r="4124">
          <cell r="A4124" t="str">
            <v>Y3-0010A</v>
          </cell>
          <cell r="B4124" t="str">
            <v>28gg, 30D, SJ, Orizio</v>
          </cell>
          <cell r="C4124" t="str">
            <v>28</v>
          </cell>
          <cell r="D4124" t="str">
            <v>70</v>
          </cell>
          <cell r="E4124" t="str">
            <v>Nm</v>
          </cell>
          <cell r="F4124">
            <v>42</v>
          </cell>
          <cell r="G4124" t="str">
            <v>1/70Nm RS Dyed Modal (Light Indigo)</v>
          </cell>
          <cell r="H4124">
            <v>47.5</v>
          </cell>
          <cell r="I4124">
            <v>2.9</v>
          </cell>
          <cell r="J4124">
            <v>2640</v>
          </cell>
          <cell r="K4124">
            <v>88</v>
          </cell>
          <cell r="L4124">
            <v>28</v>
          </cell>
          <cell r="M4124">
            <v>0.6</v>
          </cell>
          <cell r="N4124">
            <v>15.91345536</v>
          </cell>
          <cell r="O4124">
            <v>229.15375718400003</v>
          </cell>
        </row>
        <row r="4125">
          <cell r="A4125" t="str">
            <v>Y3-0010A</v>
          </cell>
          <cell r="B4125" t="str">
            <v>28gg, 30D, SJ, Orizio</v>
          </cell>
          <cell r="C4125" t="str">
            <v>28</v>
          </cell>
          <cell r="D4125" t="str">
            <v>70</v>
          </cell>
          <cell r="E4125" t="str">
            <v>Nm</v>
          </cell>
          <cell r="F4125">
            <v>42</v>
          </cell>
          <cell r="G4125" t="str">
            <v>1/70Nm RS Dyed Modal (Light Indigo)</v>
          </cell>
          <cell r="H4125">
            <v>47.5</v>
          </cell>
          <cell r="I4125">
            <v>2.9</v>
          </cell>
          <cell r="J4125">
            <v>2640</v>
          </cell>
          <cell r="K4125">
            <v>88</v>
          </cell>
          <cell r="L4125">
            <v>28</v>
          </cell>
          <cell r="M4125">
            <v>0.6</v>
          </cell>
          <cell r="N4125">
            <v>15.91345536</v>
          </cell>
          <cell r="O4125">
            <v>229.15375718400003</v>
          </cell>
        </row>
        <row r="4126">
          <cell r="A4126" t="str">
            <v>Y3-0015A</v>
          </cell>
          <cell r="B4126" t="str">
            <v>28gg, 30D, SJ, Orizio</v>
          </cell>
          <cell r="C4126" t="str">
            <v>28</v>
          </cell>
          <cell r="D4126" t="str">
            <v>50</v>
          </cell>
          <cell r="E4126" t="str">
            <v>Nm</v>
          </cell>
          <cell r="F4126">
            <v>30</v>
          </cell>
          <cell r="G4126" t="str">
            <v>1/50Nm OES Dyed Viscose (Light Blue)</v>
          </cell>
          <cell r="H4126">
            <v>15</v>
          </cell>
          <cell r="I4126">
            <v>3.15</v>
          </cell>
          <cell r="J4126">
            <v>2640</v>
          </cell>
          <cell r="K4126">
            <v>90</v>
          </cell>
          <cell r="L4126">
            <v>28</v>
          </cell>
          <cell r="M4126">
            <v>0.6</v>
          </cell>
          <cell r="N4126">
            <v>24.749413919999999</v>
          </cell>
          <cell r="O4126">
            <v>356.39156044799995</v>
          </cell>
        </row>
        <row r="4127">
          <cell r="A4127" t="str">
            <v>Y3-0015A</v>
          </cell>
          <cell r="B4127" t="str">
            <v>28gg, 30D, SJ, Orizio</v>
          </cell>
          <cell r="C4127" t="str">
            <v>28</v>
          </cell>
          <cell r="D4127" t="str">
            <v>50</v>
          </cell>
          <cell r="E4127" t="str">
            <v>Nm</v>
          </cell>
          <cell r="F4127">
            <v>30</v>
          </cell>
          <cell r="G4127" t="str">
            <v>1/50Nm OES Dyed Viscose (Light Blue)</v>
          </cell>
          <cell r="H4127">
            <v>15</v>
          </cell>
          <cell r="I4127">
            <v>3.15</v>
          </cell>
          <cell r="J4127">
            <v>2640</v>
          </cell>
          <cell r="K4127">
            <v>90</v>
          </cell>
          <cell r="L4127">
            <v>28</v>
          </cell>
          <cell r="M4127">
            <v>0.6</v>
          </cell>
          <cell r="N4127">
            <v>24.749413919999999</v>
          </cell>
          <cell r="O4127">
            <v>356.39156044799995</v>
          </cell>
        </row>
        <row r="4128">
          <cell r="A4128" t="str">
            <v>Y3-0015A</v>
          </cell>
          <cell r="B4128" t="str">
            <v>28gg, 30D, SJ, Orizio</v>
          </cell>
          <cell r="C4128" t="str">
            <v>28</v>
          </cell>
          <cell r="D4128" t="str">
            <v>50</v>
          </cell>
          <cell r="E4128" t="str">
            <v>Nm</v>
          </cell>
          <cell r="F4128">
            <v>30</v>
          </cell>
          <cell r="G4128" t="str">
            <v>1/50Nm OES Dyed Viscose (Light Blue)</v>
          </cell>
          <cell r="H4128">
            <v>15</v>
          </cell>
          <cell r="I4128">
            <v>3.15</v>
          </cell>
          <cell r="J4128">
            <v>2640</v>
          </cell>
          <cell r="K4128">
            <v>90</v>
          </cell>
          <cell r="L4128">
            <v>28</v>
          </cell>
          <cell r="M4128">
            <v>0.6</v>
          </cell>
          <cell r="N4128">
            <v>24.749413919999999</v>
          </cell>
          <cell r="O4128">
            <v>356.39156044799995</v>
          </cell>
        </row>
        <row r="4129">
          <cell r="A4129" t="str">
            <v>Y3-0015A</v>
          </cell>
          <cell r="B4129" t="str">
            <v>28gg, 30D, SJ, Orizio</v>
          </cell>
          <cell r="C4129" t="str">
            <v>28</v>
          </cell>
          <cell r="D4129" t="str">
            <v>50</v>
          </cell>
          <cell r="E4129" t="str">
            <v>Nm</v>
          </cell>
          <cell r="F4129">
            <v>30</v>
          </cell>
          <cell r="G4129" t="str">
            <v>1/50Nm OES Dyed Viscose (Light Blue)</v>
          </cell>
          <cell r="H4129">
            <v>15</v>
          </cell>
          <cell r="I4129">
            <v>3.15</v>
          </cell>
          <cell r="J4129">
            <v>2640</v>
          </cell>
          <cell r="K4129">
            <v>90</v>
          </cell>
          <cell r="L4129">
            <v>28</v>
          </cell>
          <cell r="M4129">
            <v>0.6</v>
          </cell>
          <cell r="N4129">
            <v>24.749413919999999</v>
          </cell>
          <cell r="O4129">
            <v>356.39156044799995</v>
          </cell>
        </row>
        <row r="4130">
          <cell r="A4130" t="str">
            <v>Y3-0015A</v>
          </cell>
          <cell r="B4130" t="str">
            <v>28gg, 30D, SJ, Orizio</v>
          </cell>
          <cell r="C4130" t="str">
            <v>28</v>
          </cell>
          <cell r="D4130" t="str">
            <v>50</v>
          </cell>
          <cell r="E4130" t="str">
            <v>Nm</v>
          </cell>
          <cell r="F4130">
            <v>30</v>
          </cell>
          <cell r="G4130" t="str">
            <v>1/50Nm OES Dyed Viscose (Light Blue)</v>
          </cell>
          <cell r="H4130">
            <v>15</v>
          </cell>
          <cell r="I4130">
            <v>3.15</v>
          </cell>
          <cell r="J4130">
            <v>2640</v>
          </cell>
          <cell r="K4130">
            <v>90</v>
          </cell>
          <cell r="L4130">
            <v>28</v>
          </cell>
          <cell r="M4130">
            <v>0.6</v>
          </cell>
          <cell r="N4130">
            <v>24.749413919999999</v>
          </cell>
          <cell r="O4130">
            <v>356.39156044799995</v>
          </cell>
        </row>
        <row r="4131">
          <cell r="A4131" t="str">
            <v>Y3-0015A</v>
          </cell>
          <cell r="B4131" t="str">
            <v>28gg, 30D, SJ, Orizio</v>
          </cell>
          <cell r="C4131" t="str">
            <v>28</v>
          </cell>
          <cell r="D4131" t="str">
            <v>50</v>
          </cell>
          <cell r="E4131" t="str">
            <v>Nm</v>
          </cell>
          <cell r="F4131">
            <v>30</v>
          </cell>
          <cell r="G4131" t="str">
            <v>1/50Nm OES Dyed Viscose (Light Blue)</v>
          </cell>
          <cell r="H4131">
            <v>15</v>
          </cell>
          <cell r="I4131">
            <v>3.15</v>
          </cell>
          <cell r="J4131">
            <v>2640</v>
          </cell>
          <cell r="K4131">
            <v>90</v>
          </cell>
          <cell r="L4131">
            <v>28</v>
          </cell>
          <cell r="M4131">
            <v>0.6</v>
          </cell>
          <cell r="N4131">
            <v>24.749413919999999</v>
          </cell>
          <cell r="O4131">
            <v>356.39156044799995</v>
          </cell>
        </row>
        <row r="4132">
          <cell r="A4132" t="str">
            <v>Y3-0016A</v>
          </cell>
          <cell r="B4132" t="str">
            <v>28gg, 30D, SJ, Orizio</v>
          </cell>
          <cell r="C4132" t="str">
            <v>28</v>
          </cell>
          <cell r="D4132" t="str">
            <v>50</v>
          </cell>
          <cell r="E4132" t="str">
            <v>Nm</v>
          </cell>
          <cell r="F4132">
            <v>30</v>
          </cell>
          <cell r="G4132" t="str">
            <v xml:space="preserve">1/50Nm RS Dyed Viscose (Light blue) </v>
          </cell>
          <cell r="H4132">
            <v>15</v>
          </cell>
          <cell r="I4132">
            <v>3.1</v>
          </cell>
          <cell r="J4132">
            <v>2640</v>
          </cell>
          <cell r="K4132">
            <v>90</v>
          </cell>
          <cell r="L4132">
            <v>28</v>
          </cell>
          <cell r="M4132">
            <v>0.6</v>
          </cell>
          <cell r="N4132">
            <v>24.35656608</v>
          </cell>
          <cell r="O4132">
            <v>350.73455155199997</v>
          </cell>
        </row>
        <row r="4133">
          <cell r="A4133" t="str">
            <v>Y3-0016A</v>
          </cell>
          <cell r="B4133" t="str">
            <v>28gg, 30D, SJ, Orizio</v>
          </cell>
          <cell r="C4133" t="str">
            <v>28</v>
          </cell>
          <cell r="D4133" t="str">
            <v>50</v>
          </cell>
          <cell r="E4133" t="str">
            <v>Nm</v>
          </cell>
          <cell r="F4133">
            <v>30</v>
          </cell>
          <cell r="G4133" t="str">
            <v xml:space="preserve">1/50Nm RS Dyed Viscose (Light blue) </v>
          </cell>
          <cell r="H4133">
            <v>15</v>
          </cell>
          <cell r="I4133">
            <v>3.1</v>
          </cell>
          <cell r="J4133">
            <v>2640</v>
          </cell>
          <cell r="K4133">
            <v>90</v>
          </cell>
          <cell r="L4133">
            <v>28</v>
          </cell>
          <cell r="M4133">
            <v>0.6</v>
          </cell>
          <cell r="N4133">
            <v>24.35656608</v>
          </cell>
          <cell r="O4133">
            <v>350.73455155199997</v>
          </cell>
        </row>
        <row r="4134">
          <cell r="A4134" t="str">
            <v>Y3-0016A</v>
          </cell>
          <cell r="B4134" t="str">
            <v>28gg, 30D, SJ, Orizio</v>
          </cell>
          <cell r="C4134" t="str">
            <v>28</v>
          </cell>
          <cell r="D4134" t="str">
            <v>50</v>
          </cell>
          <cell r="E4134" t="str">
            <v>Nm</v>
          </cell>
          <cell r="F4134">
            <v>30</v>
          </cell>
          <cell r="G4134" t="str">
            <v xml:space="preserve">1/50Nm RS Dyed Viscose (Light blue) </v>
          </cell>
          <cell r="H4134">
            <v>15</v>
          </cell>
          <cell r="I4134">
            <v>3.1</v>
          </cell>
          <cell r="J4134">
            <v>2640</v>
          </cell>
          <cell r="K4134">
            <v>90</v>
          </cell>
          <cell r="L4134">
            <v>28</v>
          </cell>
          <cell r="M4134">
            <v>0.6</v>
          </cell>
          <cell r="N4134">
            <v>24.35656608</v>
          </cell>
          <cell r="O4134">
            <v>350.73455155199997</v>
          </cell>
        </row>
        <row r="4135">
          <cell r="A4135" t="str">
            <v>Y3-0016A</v>
          </cell>
          <cell r="B4135" t="str">
            <v>28gg, 30D, SJ, Orizio</v>
          </cell>
          <cell r="C4135" t="str">
            <v>28</v>
          </cell>
          <cell r="D4135" t="str">
            <v>50</v>
          </cell>
          <cell r="E4135" t="str">
            <v>Nm</v>
          </cell>
          <cell r="F4135">
            <v>30</v>
          </cell>
          <cell r="G4135" t="str">
            <v xml:space="preserve">1/50Nm RS Dyed Viscose (Light blue) </v>
          </cell>
          <cell r="H4135">
            <v>15</v>
          </cell>
          <cell r="I4135">
            <v>3.1</v>
          </cell>
          <cell r="J4135">
            <v>2640</v>
          </cell>
          <cell r="K4135">
            <v>90</v>
          </cell>
          <cell r="L4135">
            <v>28</v>
          </cell>
          <cell r="M4135">
            <v>0.6</v>
          </cell>
          <cell r="N4135">
            <v>24.35656608</v>
          </cell>
          <cell r="O4135">
            <v>350.73455155199997</v>
          </cell>
        </row>
        <row r="4136">
          <cell r="A4136" t="str">
            <v>Y3-0016A</v>
          </cell>
          <cell r="B4136" t="str">
            <v>28gg, 30D, SJ, Orizio</v>
          </cell>
          <cell r="C4136" t="str">
            <v>28</v>
          </cell>
          <cell r="D4136" t="str">
            <v>50</v>
          </cell>
          <cell r="E4136" t="str">
            <v>Nm</v>
          </cell>
          <cell r="F4136">
            <v>30</v>
          </cell>
          <cell r="G4136" t="str">
            <v xml:space="preserve">1/50Nm RS Dyed Viscose (Light blue) </v>
          </cell>
          <cell r="H4136">
            <v>15</v>
          </cell>
          <cell r="I4136">
            <v>3.1</v>
          </cell>
          <cell r="J4136">
            <v>2640</v>
          </cell>
          <cell r="K4136">
            <v>90</v>
          </cell>
          <cell r="L4136">
            <v>28</v>
          </cell>
          <cell r="M4136">
            <v>0.6</v>
          </cell>
          <cell r="N4136">
            <v>24.35656608</v>
          </cell>
          <cell r="O4136">
            <v>350.73455155199997</v>
          </cell>
        </row>
        <row r="4137">
          <cell r="A4137" t="str">
            <v>Y3-0016A</v>
          </cell>
          <cell r="B4137" t="str">
            <v>28gg, 30D, SJ, Orizio</v>
          </cell>
          <cell r="C4137" t="str">
            <v>28</v>
          </cell>
          <cell r="D4137" t="str">
            <v>50</v>
          </cell>
          <cell r="E4137" t="str">
            <v>Nm</v>
          </cell>
          <cell r="F4137">
            <v>30</v>
          </cell>
          <cell r="G4137" t="str">
            <v xml:space="preserve">1/50Nm RS Dyed Viscose (Light blue) </v>
          </cell>
          <cell r="H4137">
            <v>15</v>
          </cell>
          <cell r="I4137">
            <v>3.1</v>
          </cell>
          <cell r="J4137">
            <v>2640</v>
          </cell>
          <cell r="K4137">
            <v>90</v>
          </cell>
          <cell r="L4137">
            <v>28</v>
          </cell>
          <cell r="M4137">
            <v>0.6</v>
          </cell>
          <cell r="N4137">
            <v>24.35656608</v>
          </cell>
          <cell r="O4137">
            <v>350.73455155199997</v>
          </cell>
        </row>
        <row r="4138">
          <cell r="A4138" t="str">
            <v>Y3-0017A</v>
          </cell>
          <cell r="B4138" t="str">
            <v>28gg, 30D, SJ, Orizio</v>
          </cell>
          <cell r="C4138" t="str">
            <v>28</v>
          </cell>
          <cell r="D4138" t="str">
            <v>60</v>
          </cell>
          <cell r="E4138" t="str">
            <v>Nm</v>
          </cell>
          <cell r="F4138">
            <v>36</v>
          </cell>
          <cell r="G4138" t="str">
            <v>1/60Nm RS dyed Micro Modal(Light blue  Y-222)</v>
          </cell>
          <cell r="H4138">
            <v>12</v>
          </cell>
          <cell r="I4138">
            <v>3</v>
          </cell>
          <cell r="J4138">
            <v>2640</v>
          </cell>
          <cell r="K4138">
            <v>90</v>
          </cell>
          <cell r="L4138">
            <v>28</v>
          </cell>
          <cell r="M4138">
            <v>0.6</v>
          </cell>
          <cell r="N4138">
            <v>19.642392000000001</v>
          </cell>
          <cell r="O4138">
            <v>282.85044479999999</v>
          </cell>
        </row>
        <row r="4139">
          <cell r="A4139" t="str">
            <v>Y3-0017A</v>
          </cell>
          <cell r="B4139" t="str">
            <v>28gg, 30D, SJ, Orizio</v>
          </cell>
          <cell r="C4139" t="str">
            <v>28</v>
          </cell>
          <cell r="D4139" t="str">
            <v>60</v>
          </cell>
          <cell r="E4139" t="str">
            <v>Nm</v>
          </cell>
          <cell r="F4139">
            <v>36</v>
          </cell>
          <cell r="G4139" t="str">
            <v>1/60Nm RS dyed Micro Modal(Light blue  Y-222)</v>
          </cell>
          <cell r="H4139">
            <v>12</v>
          </cell>
          <cell r="I4139">
            <v>3</v>
          </cell>
          <cell r="J4139">
            <v>2640</v>
          </cell>
          <cell r="K4139">
            <v>90</v>
          </cell>
          <cell r="L4139">
            <v>28</v>
          </cell>
          <cell r="M4139">
            <v>0.6</v>
          </cell>
          <cell r="N4139">
            <v>19.642392000000001</v>
          </cell>
          <cell r="O4139">
            <v>282.85044479999999</v>
          </cell>
        </row>
        <row r="4140">
          <cell r="A4140" t="str">
            <v>Y3-0017A</v>
          </cell>
          <cell r="B4140" t="str">
            <v>28gg, 30D, SJ, Orizio</v>
          </cell>
          <cell r="C4140" t="str">
            <v>28</v>
          </cell>
          <cell r="D4140" t="str">
            <v>60</v>
          </cell>
          <cell r="E4140" t="str">
            <v>Nm</v>
          </cell>
          <cell r="F4140">
            <v>36</v>
          </cell>
          <cell r="G4140" t="str">
            <v>1/60Nm RS dyed Micro Modal(Light blue  Y-222)</v>
          </cell>
          <cell r="H4140">
            <v>12</v>
          </cell>
          <cell r="I4140">
            <v>3</v>
          </cell>
          <cell r="J4140">
            <v>2640</v>
          </cell>
          <cell r="K4140">
            <v>90</v>
          </cell>
          <cell r="L4140">
            <v>28</v>
          </cell>
          <cell r="M4140">
            <v>0.6</v>
          </cell>
          <cell r="N4140">
            <v>19.642392000000001</v>
          </cell>
          <cell r="O4140">
            <v>282.85044479999999</v>
          </cell>
        </row>
        <row r="4141">
          <cell r="A4141" t="str">
            <v>Y3-0017A</v>
          </cell>
          <cell r="B4141" t="str">
            <v>28gg, 30D, SJ, Orizio</v>
          </cell>
          <cell r="C4141" t="str">
            <v>28</v>
          </cell>
          <cell r="D4141" t="str">
            <v>60</v>
          </cell>
          <cell r="E4141" t="str">
            <v>Nm</v>
          </cell>
          <cell r="F4141">
            <v>36</v>
          </cell>
          <cell r="G4141" t="str">
            <v>1/60Nm RS dyed Micro Modal(Light blue  Y-222)</v>
          </cell>
          <cell r="H4141">
            <v>12</v>
          </cell>
          <cell r="I4141">
            <v>3</v>
          </cell>
          <cell r="J4141">
            <v>2640</v>
          </cell>
          <cell r="K4141">
            <v>90</v>
          </cell>
          <cell r="L4141">
            <v>28</v>
          </cell>
          <cell r="M4141">
            <v>0.6</v>
          </cell>
          <cell r="N4141">
            <v>19.642392000000001</v>
          </cell>
          <cell r="O4141">
            <v>282.85044479999999</v>
          </cell>
        </row>
        <row r="4142">
          <cell r="A4142" t="str">
            <v>Y3-0017A</v>
          </cell>
          <cell r="B4142" t="str">
            <v>28gg, 30D, SJ, Orizio</v>
          </cell>
          <cell r="C4142" t="str">
            <v>28</v>
          </cell>
          <cell r="D4142" t="str">
            <v>60</v>
          </cell>
          <cell r="E4142" t="str">
            <v>Nm</v>
          </cell>
          <cell r="F4142">
            <v>36</v>
          </cell>
          <cell r="G4142" t="str">
            <v>1/60Nm RS dyed Micro Modal(Light blue  Y-222)</v>
          </cell>
          <cell r="H4142">
            <v>12</v>
          </cell>
          <cell r="I4142">
            <v>3</v>
          </cell>
          <cell r="J4142">
            <v>2640</v>
          </cell>
          <cell r="K4142">
            <v>90</v>
          </cell>
          <cell r="L4142">
            <v>28</v>
          </cell>
          <cell r="M4142">
            <v>0.6</v>
          </cell>
          <cell r="N4142">
            <v>19.642392000000001</v>
          </cell>
          <cell r="O4142">
            <v>282.85044479999999</v>
          </cell>
        </row>
        <row r="4143">
          <cell r="A4143" t="str">
            <v>Y3-0017A</v>
          </cell>
          <cell r="B4143" t="str">
            <v>28gg, 30D, SJ, Orizio</v>
          </cell>
          <cell r="C4143" t="str">
            <v>28</v>
          </cell>
          <cell r="D4143" t="str">
            <v>60</v>
          </cell>
          <cell r="E4143" t="str">
            <v>Nm</v>
          </cell>
          <cell r="F4143">
            <v>36</v>
          </cell>
          <cell r="G4143" t="str">
            <v>1/60Nm RS dyed Micro Modal(Light blue  Y-222)</v>
          </cell>
          <cell r="H4143">
            <v>12</v>
          </cell>
          <cell r="I4143">
            <v>3</v>
          </cell>
          <cell r="J4143">
            <v>2640</v>
          </cell>
          <cell r="K4143">
            <v>90</v>
          </cell>
          <cell r="L4143">
            <v>28</v>
          </cell>
          <cell r="M4143">
            <v>0.6</v>
          </cell>
          <cell r="N4143">
            <v>19.642392000000001</v>
          </cell>
          <cell r="O4143">
            <v>282.85044479999999</v>
          </cell>
        </row>
        <row r="4144">
          <cell r="A4144" t="str">
            <v>Y3-0022A</v>
          </cell>
          <cell r="B4144" t="str">
            <v>28gg, 30D, SJ, Orizio</v>
          </cell>
          <cell r="C4144" t="str">
            <v>28</v>
          </cell>
          <cell r="D4144" t="str">
            <v>50</v>
          </cell>
          <cell r="E4144" t="str">
            <v>Nm</v>
          </cell>
          <cell r="F4144">
            <v>30</v>
          </cell>
          <cell r="G4144" t="str">
            <v>1/50Nm OES Dyed Viscose (Ivory MSCC 20573B) - Y258</v>
          </cell>
          <cell r="H4144">
            <v>46.5</v>
          </cell>
          <cell r="I4144">
            <v>3.15</v>
          </cell>
          <cell r="J4144">
            <v>2640</v>
          </cell>
          <cell r="K4144">
            <v>62</v>
          </cell>
          <cell r="L4144">
            <v>28</v>
          </cell>
          <cell r="M4144">
            <v>0.6</v>
          </cell>
          <cell r="N4144">
            <v>17.049596256000001</v>
          </cell>
          <cell r="O4144">
            <v>245.5141860864</v>
          </cell>
        </row>
        <row r="4145">
          <cell r="A4145" t="str">
            <v>Y3-0022A</v>
          </cell>
          <cell r="B4145" t="str">
            <v>28gg, 30D, SJ, Orizio</v>
          </cell>
          <cell r="C4145" t="str">
            <v>28</v>
          </cell>
          <cell r="D4145" t="str">
            <v>50</v>
          </cell>
          <cell r="E4145" t="str">
            <v>Nm</v>
          </cell>
          <cell r="F4145">
            <v>30</v>
          </cell>
          <cell r="G4145" t="str">
            <v>1/50Nm OES Dyed Viscose (Ivory MSCC 20573B) - Y258</v>
          </cell>
          <cell r="H4145">
            <v>46.5</v>
          </cell>
          <cell r="I4145">
            <v>3.15</v>
          </cell>
          <cell r="J4145">
            <v>2640</v>
          </cell>
          <cell r="K4145">
            <v>62</v>
          </cell>
          <cell r="L4145">
            <v>28</v>
          </cell>
          <cell r="M4145">
            <v>0.6</v>
          </cell>
          <cell r="N4145">
            <v>17.049596256000001</v>
          </cell>
          <cell r="O4145">
            <v>245.5141860864</v>
          </cell>
        </row>
        <row r="4146">
          <cell r="A4146" t="str">
            <v>Y3-0023A</v>
          </cell>
          <cell r="B4146" t="str">
            <v>28gg, 30D, SJ, Orizio</v>
          </cell>
          <cell r="C4146" t="str">
            <v>28</v>
          </cell>
          <cell r="D4146" t="str">
            <v>30</v>
          </cell>
          <cell r="E4146" t="str">
            <v>Ne</v>
          </cell>
          <cell r="F4146">
            <v>30</v>
          </cell>
          <cell r="G4146" t="str">
            <v>1/30Ne RS Dyed Cotton (Kelley Green N98; Y-0270)</v>
          </cell>
          <cell r="H4146">
            <v>47.5</v>
          </cell>
          <cell r="I4146">
            <v>3.3</v>
          </cell>
          <cell r="J4146">
            <v>2640</v>
          </cell>
          <cell r="K4146">
            <v>84</v>
          </cell>
          <cell r="L4146">
            <v>28</v>
          </cell>
          <cell r="M4146">
            <v>0.6</v>
          </cell>
          <cell r="N4146">
            <v>24.199426943999995</v>
          </cell>
          <cell r="O4146">
            <v>348.47174799359993</v>
          </cell>
        </row>
        <row r="4147">
          <cell r="A4147" t="str">
            <v>Y3-0023A</v>
          </cell>
          <cell r="B4147" t="str">
            <v>28gg, 30D, SJ, Orizio</v>
          </cell>
          <cell r="C4147" t="str">
            <v>28</v>
          </cell>
          <cell r="D4147" t="str">
            <v>30</v>
          </cell>
          <cell r="E4147" t="str">
            <v>Ne</v>
          </cell>
          <cell r="F4147">
            <v>30</v>
          </cell>
          <cell r="G4147" t="str">
            <v>1/30Ne RS Dyed Cotton (Kelley Green N98; Y-0270)</v>
          </cell>
          <cell r="H4147">
            <v>47.5</v>
          </cell>
          <cell r="I4147">
            <v>3.3</v>
          </cell>
          <cell r="J4147">
            <v>2640</v>
          </cell>
          <cell r="K4147">
            <v>84</v>
          </cell>
          <cell r="L4147">
            <v>28</v>
          </cell>
          <cell r="M4147">
            <v>0.6</v>
          </cell>
          <cell r="N4147">
            <v>24.199426943999995</v>
          </cell>
          <cell r="O4147">
            <v>348.47174799359993</v>
          </cell>
        </row>
        <row r="4148">
          <cell r="A4148" t="str">
            <v>Y3-0023B</v>
          </cell>
          <cell r="B4148" t="str">
            <v>28gg, 30D, SJ, Orizio</v>
          </cell>
          <cell r="C4148" t="str">
            <v>28</v>
          </cell>
          <cell r="D4148" t="str">
            <v>30</v>
          </cell>
          <cell r="E4148" t="str">
            <v>Ne</v>
          </cell>
          <cell r="F4148">
            <v>30</v>
          </cell>
          <cell r="G4148" t="str">
            <v>1/30Ne RS Dyed Cotton (orange juice G37;Y-0271)</v>
          </cell>
          <cell r="H4148">
            <v>47.5</v>
          </cell>
          <cell r="I4148">
            <v>3.3</v>
          </cell>
          <cell r="J4148">
            <v>2640</v>
          </cell>
          <cell r="K4148">
            <v>84</v>
          </cell>
          <cell r="L4148">
            <v>28</v>
          </cell>
          <cell r="M4148">
            <v>0.6</v>
          </cell>
          <cell r="N4148">
            <v>24.199426943999995</v>
          </cell>
          <cell r="O4148">
            <v>348.47174799359993</v>
          </cell>
        </row>
        <row r="4149">
          <cell r="A4149" t="str">
            <v>Y3-0023B</v>
          </cell>
          <cell r="B4149" t="str">
            <v>28gg, 30D, SJ, Orizio</v>
          </cell>
          <cell r="C4149" t="str">
            <v>28</v>
          </cell>
          <cell r="D4149" t="str">
            <v>30</v>
          </cell>
          <cell r="E4149" t="str">
            <v>Ne</v>
          </cell>
          <cell r="F4149">
            <v>30</v>
          </cell>
          <cell r="G4149" t="str">
            <v>1/30Ne RS Dyed Cotton (orange juice G37;Y-0271)</v>
          </cell>
          <cell r="H4149">
            <v>47.5</v>
          </cell>
          <cell r="I4149">
            <v>3.3</v>
          </cell>
          <cell r="J4149">
            <v>2640</v>
          </cell>
          <cell r="K4149">
            <v>84</v>
          </cell>
          <cell r="L4149">
            <v>28</v>
          </cell>
          <cell r="M4149">
            <v>0.6</v>
          </cell>
          <cell r="N4149">
            <v>24.199426943999995</v>
          </cell>
          <cell r="O4149">
            <v>348.47174799359993</v>
          </cell>
        </row>
        <row r="4150">
          <cell r="A4150" t="str">
            <v>Y3-0024A</v>
          </cell>
          <cell r="B4150" t="str">
            <v>28gg, 30D, SJ, Orizio</v>
          </cell>
          <cell r="C4150" t="str">
            <v>28</v>
          </cell>
          <cell r="D4150" t="str">
            <v>70</v>
          </cell>
          <cell r="E4150" t="str">
            <v>Nm</v>
          </cell>
          <cell r="F4150">
            <v>42</v>
          </cell>
          <cell r="G4150" t="str">
            <v>1/70Nm RS Modal Marl, Z twist (BM (100) 020- BROS)</v>
          </cell>
          <cell r="H4150">
            <v>47.5</v>
          </cell>
          <cell r="I4150">
            <v>2.9</v>
          </cell>
          <cell r="J4150">
            <v>2640</v>
          </cell>
          <cell r="K4150">
            <v>84</v>
          </cell>
          <cell r="L4150">
            <v>28</v>
          </cell>
          <cell r="M4150">
            <v>0.6</v>
          </cell>
          <cell r="N4150">
            <v>15.19011648</v>
          </cell>
          <cell r="O4150">
            <v>218.73767731199999</v>
          </cell>
        </row>
        <row r="4151">
          <cell r="A4151" t="str">
            <v>Y3-0024A</v>
          </cell>
          <cell r="B4151" t="str">
            <v>28gg, 30D, SJ, Orizio</v>
          </cell>
          <cell r="C4151" t="str">
            <v>28</v>
          </cell>
          <cell r="D4151" t="str">
            <v>70</v>
          </cell>
          <cell r="E4151" t="str">
            <v>Nm</v>
          </cell>
          <cell r="F4151">
            <v>42</v>
          </cell>
          <cell r="G4151" t="str">
            <v>1/70Nm RS Modal Marl, Z twist (BM (100) 020- BROS)</v>
          </cell>
          <cell r="H4151">
            <v>47.5</v>
          </cell>
          <cell r="I4151">
            <v>2.9</v>
          </cell>
          <cell r="J4151">
            <v>2640</v>
          </cell>
          <cell r="K4151">
            <v>84</v>
          </cell>
          <cell r="L4151">
            <v>28</v>
          </cell>
          <cell r="M4151">
            <v>0.6</v>
          </cell>
          <cell r="N4151">
            <v>15.19011648</v>
          </cell>
          <cell r="O4151">
            <v>218.73767731199999</v>
          </cell>
        </row>
        <row r="4152">
          <cell r="A4152" t="str">
            <v>Y3-0024B</v>
          </cell>
          <cell r="B4152" t="str">
            <v>28gg, 30D, SJ, Orizio</v>
          </cell>
          <cell r="C4152" t="str">
            <v>28</v>
          </cell>
          <cell r="D4152" t="str">
            <v>70</v>
          </cell>
          <cell r="E4152" t="str">
            <v>Nm</v>
          </cell>
          <cell r="F4152">
            <v>42</v>
          </cell>
          <cell r="G4152" t="str">
            <v>1/70Nm RS Modal Marl, Z twist (BM (100) 020- BROS)</v>
          </cell>
          <cell r="H4152">
            <v>47.5</v>
          </cell>
          <cell r="I4152">
            <v>2.9</v>
          </cell>
          <cell r="J4152">
            <v>2640</v>
          </cell>
          <cell r="K4152">
            <v>84</v>
          </cell>
          <cell r="L4152">
            <v>28</v>
          </cell>
          <cell r="M4152">
            <v>0.6</v>
          </cell>
          <cell r="N4152">
            <v>15.19011648</v>
          </cell>
          <cell r="O4152">
            <v>218.73767731199999</v>
          </cell>
        </row>
        <row r="4153">
          <cell r="A4153" t="str">
            <v>Y3-0024B</v>
          </cell>
          <cell r="B4153" t="str">
            <v>28gg, 30D, SJ, Orizio</v>
          </cell>
          <cell r="C4153" t="str">
            <v>28</v>
          </cell>
          <cell r="D4153" t="str">
            <v>70</v>
          </cell>
          <cell r="E4153" t="str">
            <v>Nm</v>
          </cell>
          <cell r="F4153">
            <v>42</v>
          </cell>
          <cell r="G4153" t="str">
            <v>1/70Nm RS Modal Marl, Z twist (BM (100) 020- BROS)</v>
          </cell>
          <cell r="H4153">
            <v>47.5</v>
          </cell>
          <cell r="I4153">
            <v>2.9</v>
          </cell>
          <cell r="J4153">
            <v>2640</v>
          </cell>
          <cell r="K4153">
            <v>84</v>
          </cell>
          <cell r="L4153">
            <v>28</v>
          </cell>
          <cell r="M4153">
            <v>0.6</v>
          </cell>
          <cell r="N4153">
            <v>15.19011648</v>
          </cell>
          <cell r="O4153">
            <v>218.73767731199999</v>
          </cell>
        </row>
        <row r="4154">
          <cell r="A4154" t="str">
            <v>Y3-0024D</v>
          </cell>
          <cell r="B4154" t="str">
            <v>28gg, 30D, SJ, Orizio</v>
          </cell>
          <cell r="C4154" t="str">
            <v>28</v>
          </cell>
          <cell r="D4154" t="str">
            <v>70</v>
          </cell>
          <cell r="E4154" t="str">
            <v>Nm</v>
          </cell>
          <cell r="F4154">
            <v>42</v>
          </cell>
          <cell r="G4154" t="str">
            <v>1/70Nm RS Dyed Modal (LT CREAM MSCI30341B- Y2057)</v>
          </cell>
          <cell r="H4154">
            <v>47.5</v>
          </cell>
          <cell r="I4154">
            <v>2.9</v>
          </cell>
          <cell r="J4154">
            <v>2640</v>
          </cell>
          <cell r="K4154">
            <v>84</v>
          </cell>
          <cell r="L4154">
            <v>28</v>
          </cell>
          <cell r="M4154">
            <v>0.6</v>
          </cell>
          <cell r="N4154">
            <v>15.19011648</v>
          </cell>
          <cell r="O4154">
            <v>218.73767731199999</v>
          </cell>
        </row>
        <row r="4155">
          <cell r="A4155" t="str">
            <v>Y3-0024D</v>
          </cell>
          <cell r="B4155" t="str">
            <v>28gg, 30D, SJ, Orizio</v>
          </cell>
          <cell r="C4155" t="str">
            <v>28</v>
          </cell>
          <cell r="D4155" t="str">
            <v>70</v>
          </cell>
          <cell r="E4155" t="str">
            <v>Nm</v>
          </cell>
          <cell r="F4155">
            <v>42</v>
          </cell>
          <cell r="G4155" t="str">
            <v>1/70Nm RS Dyed Modal (LT CREAM MSCI30341B- Y2057)</v>
          </cell>
          <cell r="H4155">
            <v>47.5</v>
          </cell>
          <cell r="I4155">
            <v>2.9</v>
          </cell>
          <cell r="J4155">
            <v>2640</v>
          </cell>
          <cell r="K4155">
            <v>84</v>
          </cell>
          <cell r="L4155">
            <v>28</v>
          </cell>
          <cell r="M4155">
            <v>0.6</v>
          </cell>
          <cell r="N4155">
            <v>15.19011648</v>
          </cell>
          <cell r="O4155">
            <v>218.73767731199999</v>
          </cell>
        </row>
        <row r="4156">
          <cell r="A4156" t="str">
            <v>Y3-0026A</v>
          </cell>
          <cell r="B4156" t="str">
            <v>28gg, 30D, SJ, Auto Stripe, PUILUNG KSCS6</v>
          </cell>
          <cell r="C4156" t="str">
            <v>28</v>
          </cell>
          <cell r="D4156" t="str">
            <v>30</v>
          </cell>
          <cell r="E4156" t="str">
            <v>Ne</v>
          </cell>
          <cell r="F4156">
            <v>30</v>
          </cell>
          <cell r="G4156" t="str">
            <v>1/30Ne RS Dyed Cotton (Orange Juice)</v>
          </cell>
          <cell r="H4156">
            <v>24</v>
          </cell>
          <cell r="I4156">
            <v>3.3</v>
          </cell>
          <cell r="J4156">
            <v>2640</v>
          </cell>
          <cell r="K4156">
            <v>42</v>
          </cell>
          <cell r="L4156">
            <v>15</v>
          </cell>
          <cell r="M4156">
            <v>0.5</v>
          </cell>
          <cell r="N4156">
            <v>6.48198936</v>
          </cell>
          <cell r="O4156">
            <v>77.78387232</v>
          </cell>
        </row>
        <row r="4157">
          <cell r="A4157" t="str">
            <v>Y3-0026A</v>
          </cell>
          <cell r="B4157" t="str">
            <v>28gg, 30D, SJ, Auto Stripe, PUILUNG KSCS6</v>
          </cell>
          <cell r="C4157" t="str">
            <v>28</v>
          </cell>
          <cell r="D4157" t="str">
            <v>30</v>
          </cell>
          <cell r="E4157" t="str">
            <v>Ne</v>
          </cell>
          <cell r="F4157">
            <v>30</v>
          </cell>
          <cell r="G4157" t="str">
            <v>1/30Ne RS Dyed Cotton (Orange Juice)</v>
          </cell>
          <cell r="H4157">
            <v>24</v>
          </cell>
          <cell r="I4157">
            <v>3.3</v>
          </cell>
          <cell r="J4157">
            <v>2640</v>
          </cell>
          <cell r="K4157">
            <v>42</v>
          </cell>
          <cell r="L4157">
            <v>15</v>
          </cell>
          <cell r="M4157">
            <v>0.5</v>
          </cell>
          <cell r="N4157">
            <v>6.48198936</v>
          </cell>
          <cell r="O4157">
            <v>77.78387232</v>
          </cell>
        </row>
        <row r="4158">
          <cell r="A4158" t="str">
            <v>Y3-0026B</v>
          </cell>
          <cell r="B4158" t="str">
            <v>28gg, 30D, SJ, Auto Stripe, PUILUNG KSCS6</v>
          </cell>
          <cell r="C4158" t="str">
            <v>28</v>
          </cell>
          <cell r="D4158" t="str">
            <v>30</v>
          </cell>
          <cell r="E4158" t="str">
            <v>Ne</v>
          </cell>
          <cell r="F4158">
            <v>30</v>
          </cell>
          <cell r="G4158" t="str">
            <v>1/30Ne RS Dyed Cotton (Cherry 037; Y-0292)</v>
          </cell>
          <cell r="H4158">
            <v>71</v>
          </cell>
          <cell r="I4158">
            <v>3.3</v>
          </cell>
          <cell r="J4158">
            <v>2640</v>
          </cell>
          <cell r="K4158">
            <v>42</v>
          </cell>
          <cell r="L4158">
            <v>15</v>
          </cell>
          <cell r="M4158">
            <v>0.5</v>
          </cell>
          <cell r="N4158">
            <v>6.48198936</v>
          </cell>
          <cell r="O4158">
            <v>77.78387232</v>
          </cell>
        </row>
        <row r="4159">
          <cell r="A4159" t="str">
            <v>Y3-0026B</v>
          </cell>
          <cell r="B4159" t="str">
            <v>28gg, 30D, SJ, Auto Stripe, PUILUNG KSCS6</v>
          </cell>
          <cell r="C4159" t="str">
            <v>28</v>
          </cell>
          <cell r="D4159" t="str">
            <v>30</v>
          </cell>
          <cell r="E4159" t="str">
            <v>Ne</v>
          </cell>
          <cell r="F4159">
            <v>30</v>
          </cell>
          <cell r="G4159" t="str">
            <v>1/30Ne RS Dyed Cotton (Cherry 037; Y-0292)</v>
          </cell>
          <cell r="H4159">
            <v>71</v>
          </cell>
          <cell r="I4159">
            <v>3.3</v>
          </cell>
          <cell r="J4159">
            <v>2640</v>
          </cell>
          <cell r="K4159">
            <v>42</v>
          </cell>
          <cell r="L4159">
            <v>15</v>
          </cell>
          <cell r="M4159">
            <v>0.5</v>
          </cell>
          <cell r="N4159">
            <v>6.48198936</v>
          </cell>
          <cell r="O4159">
            <v>77.78387232</v>
          </cell>
        </row>
        <row r="4160">
          <cell r="A4160" t="str">
            <v>Y3-0026C</v>
          </cell>
          <cell r="B4160" t="str">
            <v>28gg, 30D, SJ, Auto Stripe, PUILUNG KSCS6</v>
          </cell>
          <cell r="C4160" t="str">
            <v>28</v>
          </cell>
          <cell r="D4160" t="str">
            <v>30</v>
          </cell>
          <cell r="E4160" t="str">
            <v>Ne</v>
          </cell>
          <cell r="F4160">
            <v>30</v>
          </cell>
          <cell r="G4160" t="str">
            <v>1/30Ne RS Dyed Cotton (Black 093,Y-0293)</v>
          </cell>
          <cell r="H4160">
            <v>71</v>
          </cell>
          <cell r="I4160">
            <v>3.3</v>
          </cell>
          <cell r="J4160">
            <v>2640</v>
          </cell>
          <cell r="K4160">
            <v>42</v>
          </cell>
          <cell r="L4160">
            <v>15</v>
          </cell>
          <cell r="M4160">
            <v>0.5</v>
          </cell>
          <cell r="N4160">
            <v>6.48198936</v>
          </cell>
          <cell r="O4160">
            <v>77.78387232</v>
          </cell>
        </row>
        <row r="4161">
          <cell r="A4161" t="str">
            <v>Y3-0026C</v>
          </cell>
          <cell r="B4161" t="str">
            <v>28gg, 30D, SJ, Auto Stripe, PUILUNG KSCS6</v>
          </cell>
          <cell r="C4161" t="str">
            <v>28</v>
          </cell>
          <cell r="D4161" t="str">
            <v>30</v>
          </cell>
          <cell r="E4161" t="str">
            <v>Ne</v>
          </cell>
          <cell r="F4161">
            <v>30</v>
          </cell>
          <cell r="G4161" t="str">
            <v>1/30Ne RS Dyed Cotton (Black 093,Y-0293)</v>
          </cell>
          <cell r="H4161">
            <v>71</v>
          </cell>
          <cell r="I4161">
            <v>3.3</v>
          </cell>
          <cell r="J4161">
            <v>2640</v>
          </cell>
          <cell r="K4161">
            <v>42</v>
          </cell>
          <cell r="L4161">
            <v>15</v>
          </cell>
          <cell r="M4161">
            <v>0.5</v>
          </cell>
          <cell r="N4161">
            <v>6.48198936</v>
          </cell>
          <cell r="O4161">
            <v>77.78387232</v>
          </cell>
        </row>
        <row r="4162">
          <cell r="A4162" t="str">
            <v>Y3-0028A</v>
          </cell>
          <cell r="B4162" t="str">
            <v>28gg, 30D, SJ, Orizio</v>
          </cell>
          <cell r="C4162" t="str">
            <v>28</v>
          </cell>
          <cell r="D4162" t="str">
            <v>32</v>
          </cell>
          <cell r="E4162" t="str">
            <v>Ne</v>
          </cell>
          <cell r="F4162">
            <v>32</v>
          </cell>
          <cell r="G4162" t="str">
            <v>1/32Ne RS Dyed Cotton (Raspberry, Y-0323)</v>
          </cell>
          <cell r="H4162">
            <v>43.5</v>
          </cell>
          <cell r="I4162">
            <v>3.3</v>
          </cell>
          <cell r="J4162">
            <v>2640</v>
          </cell>
          <cell r="K4162">
            <v>84</v>
          </cell>
          <cell r="L4162">
            <v>28</v>
          </cell>
          <cell r="M4162">
            <v>0.6</v>
          </cell>
          <cell r="N4162">
            <v>22.686962759999997</v>
          </cell>
          <cell r="O4162">
            <v>326.69226374399994</v>
          </cell>
        </row>
        <row r="4163">
          <cell r="A4163" t="str">
            <v>Y3-0028A</v>
          </cell>
          <cell r="B4163" t="str">
            <v>28gg, 30D, SJ, Orizio</v>
          </cell>
          <cell r="C4163" t="str">
            <v>28</v>
          </cell>
          <cell r="D4163" t="str">
            <v>32</v>
          </cell>
          <cell r="E4163" t="str">
            <v>Ne</v>
          </cell>
          <cell r="F4163">
            <v>32</v>
          </cell>
          <cell r="G4163" t="str">
            <v>1/32Ne RS Dyed Cotton (Raspberry, Y-0323)</v>
          </cell>
          <cell r="H4163">
            <v>43.5</v>
          </cell>
          <cell r="I4163">
            <v>3.3</v>
          </cell>
          <cell r="J4163">
            <v>2640</v>
          </cell>
          <cell r="K4163">
            <v>84</v>
          </cell>
          <cell r="L4163">
            <v>28</v>
          </cell>
          <cell r="M4163">
            <v>0.6</v>
          </cell>
          <cell r="N4163">
            <v>22.686962759999997</v>
          </cell>
          <cell r="O4163">
            <v>326.69226374399994</v>
          </cell>
        </row>
        <row r="4164">
          <cell r="A4164" t="str">
            <v>Y3-0028B</v>
          </cell>
          <cell r="B4164" t="str">
            <v>28gg, 30D, SJ, Orizio</v>
          </cell>
          <cell r="C4164" t="str">
            <v>28</v>
          </cell>
          <cell r="D4164" t="str">
            <v>32</v>
          </cell>
          <cell r="E4164" t="str">
            <v>Ne</v>
          </cell>
          <cell r="F4164">
            <v>32</v>
          </cell>
          <cell r="G4164" t="str">
            <v>1/32Ne RS Dyed Cotton (Turquise, Y-0322)</v>
          </cell>
          <cell r="H4164">
            <v>43.5</v>
          </cell>
          <cell r="I4164">
            <v>3.3</v>
          </cell>
          <cell r="J4164">
            <v>2640</v>
          </cell>
          <cell r="K4164">
            <v>84</v>
          </cell>
          <cell r="L4164">
            <v>28</v>
          </cell>
          <cell r="M4164">
            <v>0.6</v>
          </cell>
          <cell r="N4164">
            <v>22.686962759999997</v>
          </cell>
          <cell r="O4164">
            <v>326.69226374399994</v>
          </cell>
        </row>
        <row r="4165">
          <cell r="A4165" t="str">
            <v>Y3-0028B</v>
          </cell>
          <cell r="B4165" t="str">
            <v>28gg, 30D, SJ, Orizio</v>
          </cell>
          <cell r="C4165" t="str">
            <v>28</v>
          </cell>
          <cell r="D4165" t="str">
            <v>32</v>
          </cell>
          <cell r="E4165" t="str">
            <v>Ne</v>
          </cell>
          <cell r="F4165">
            <v>32</v>
          </cell>
          <cell r="G4165" t="str">
            <v>1/32Ne RS Dyed Cotton (Turquise, Y-0322)</v>
          </cell>
          <cell r="H4165">
            <v>43.5</v>
          </cell>
          <cell r="I4165">
            <v>3.3</v>
          </cell>
          <cell r="J4165">
            <v>2640</v>
          </cell>
          <cell r="K4165">
            <v>84</v>
          </cell>
          <cell r="L4165">
            <v>28</v>
          </cell>
          <cell r="M4165">
            <v>0.6</v>
          </cell>
          <cell r="N4165">
            <v>22.686962759999997</v>
          </cell>
          <cell r="O4165">
            <v>326.69226374399994</v>
          </cell>
        </row>
        <row r="4166">
          <cell r="A4166" t="str">
            <v>Y3-0028C</v>
          </cell>
          <cell r="B4166" t="str">
            <v>28gg, 30D, SJ, Orizio</v>
          </cell>
          <cell r="C4166" t="str">
            <v>28</v>
          </cell>
          <cell r="D4166" t="str">
            <v>32</v>
          </cell>
          <cell r="E4166" t="str">
            <v>Ne</v>
          </cell>
          <cell r="F4166">
            <v>32</v>
          </cell>
          <cell r="G4166" t="str">
            <v>1/32Ne RS Dyed Cotton (Yellow Squash, Y-0328)</v>
          </cell>
          <cell r="H4166">
            <v>43.5</v>
          </cell>
          <cell r="I4166">
            <v>3.3</v>
          </cell>
          <cell r="J4166">
            <v>2640</v>
          </cell>
          <cell r="K4166">
            <v>84</v>
          </cell>
          <cell r="L4166">
            <v>28</v>
          </cell>
          <cell r="M4166">
            <v>0.6</v>
          </cell>
          <cell r="N4166">
            <v>22.686962759999997</v>
          </cell>
          <cell r="O4166">
            <v>326.69226374399994</v>
          </cell>
        </row>
        <row r="4167">
          <cell r="A4167" t="str">
            <v>Y3-0028C</v>
          </cell>
          <cell r="B4167" t="str">
            <v>28gg, 30D, SJ, Orizio</v>
          </cell>
          <cell r="C4167" t="str">
            <v>28</v>
          </cell>
          <cell r="D4167" t="str">
            <v>32</v>
          </cell>
          <cell r="E4167" t="str">
            <v>Ne</v>
          </cell>
          <cell r="F4167">
            <v>32</v>
          </cell>
          <cell r="G4167" t="str">
            <v>1/32Ne RS Dyed Cotton (Yellow Squash, Y-0328)</v>
          </cell>
          <cell r="H4167">
            <v>43.5</v>
          </cell>
          <cell r="I4167">
            <v>3.3</v>
          </cell>
          <cell r="J4167">
            <v>2640</v>
          </cell>
          <cell r="K4167">
            <v>84</v>
          </cell>
          <cell r="L4167">
            <v>28</v>
          </cell>
          <cell r="M4167">
            <v>0.6</v>
          </cell>
          <cell r="N4167">
            <v>22.686962759999997</v>
          </cell>
          <cell r="O4167">
            <v>326.69226374399994</v>
          </cell>
        </row>
        <row r="4168">
          <cell r="A4168" t="str">
            <v>Y3-0028D</v>
          </cell>
          <cell r="B4168" t="str">
            <v>28gg, 30D, SJ, Orizio</v>
          </cell>
          <cell r="C4168" t="str">
            <v>28</v>
          </cell>
          <cell r="D4168" t="str">
            <v>32</v>
          </cell>
          <cell r="E4168" t="str">
            <v>Ne</v>
          </cell>
          <cell r="F4168">
            <v>32</v>
          </cell>
          <cell r="G4168" t="str">
            <v>1/32Ne RS Dyed Cotton (Blazing orange S30, Y-0390</v>
          </cell>
          <cell r="H4168">
            <v>43.5</v>
          </cell>
          <cell r="I4168">
            <v>3.3</v>
          </cell>
          <cell r="J4168">
            <v>2640</v>
          </cell>
          <cell r="K4168">
            <v>84</v>
          </cell>
          <cell r="L4168">
            <v>28</v>
          </cell>
          <cell r="M4168">
            <v>0.6</v>
          </cell>
          <cell r="N4168">
            <v>22.686962759999997</v>
          </cell>
          <cell r="O4168">
            <v>326.69226374399994</v>
          </cell>
        </row>
        <row r="4169">
          <cell r="A4169" t="str">
            <v>Y3-0028D</v>
          </cell>
          <cell r="B4169" t="str">
            <v>28gg, 30D, SJ, Orizio</v>
          </cell>
          <cell r="C4169" t="str">
            <v>28</v>
          </cell>
          <cell r="D4169" t="str">
            <v>32</v>
          </cell>
          <cell r="E4169" t="str">
            <v>Ne</v>
          </cell>
          <cell r="F4169">
            <v>32</v>
          </cell>
          <cell r="G4169" t="str">
            <v>1/32Ne RS Dyed Cotton (Blazing orange S30, Y-0390</v>
          </cell>
          <cell r="H4169">
            <v>43.5</v>
          </cell>
          <cell r="I4169">
            <v>3.3</v>
          </cell>
          <cell r="J4169">
            <v>2640</v>
          </cell>
          <cell r="K4169">
            <v>84</v>
          </cell>
          <cell r="L4169">
            <v>28</v>
          </cell>
          <cell r="M4169">
            <v>0.6</v>
          </cell>
          <cell r="N4169">
            <v>22.686962759999997</v>
          </cell>
          <cell r="O4169">
            <v>326.69226374399994</v>
          </cell>
        </row>
        <row r="4170">
          <cell r="A4170" t="str">
            <v>Y3-0028E</v>
          </cell>
          <cell r="B4170" t="str">
            <v>28gg, 30D, SJ, Orizio</v>
          </cell>
          <cell r="C4170" t="str">
            <v>28</v>
          </cell>
          <cell r="D4170" t="str">
            <v>32</v>
          </cell>
          <cell r="E4170" t="str">
            <v>Ne</v>
          </cell>
          <cell r="F4170">
            <v>32</v>
          </cell>
          <cell r="G4170" t="str">
            <v>1/32Ne RS Dyed Cotton (White 092, Y-0461)</v>
          </cell>
          <cell r="H4170">
            <v>43.5</v>
          </cell>
          <cell r="I4170">
            <v>3.3</v>
          </cell>
          <cell r="J4170">
            <v>2640</v>
          </cell>
          <cell r="K4170">
            <v>84</v>
          </cell>
          <cell r="L4170">
            <v>28</v>
          </cell>
          <cell r="M4170">
            <v>0.6</v>
          </cell>
          <cell r="N4170">
            <v>22.686962759999997</v>
          </cell>
          <cell r="O4170">
            <v>326.69226374399994</v>
          </cell>
        </row>
        <row r="4171">
          <cell r="A4171" t="str">
            <v>Y3-0028E</v>
          </cell>
          <cell r="B4171" t="str">
            <v>28gg, 30D, SJ, Orizio</v>
          </cell>
          <cell r="C4171" t="str">
            <v>28</v>
          </cell>
          <cell r="D4171" t="str">
            <v>32</v>
          </cell>
          <cell r="E4171" t="str">
            <v>Ne</v>
          </cell>
          <cell r="F4171">
            <v>32</v>
          </cell>
          <cell r="G4171" t="str">
            <v>1/32Ne RS Dyed Cotton (White 092, Y-0461)</v>
          </cell>
          <cell r="H4171">
            <v>43.5</v>
          </cell>
          <cell r="I4171">
            <v>3.3</v>
          </cell>
          <cell r="J4171">
            <v>2640</v>
          </cell>
          <cell r="K4171">
            <v>84</v>
          </cell>
          <cell r="L4171">
            <v>28</v>
          </cell>
          <cell r="M4171">
            <v>0.6</v>
          </cell>
          <cell r="N4171">
            <v>22.686962759999997</v>
          </cell>
          <cell r="O4171">
            <v>326.69226374399994</v>
          </cell>
        </row>
        <row r="4172">
          <cell r="A4172" t="str">
            <v>Y3-0029A</v>
          </cell>
          <cell r="B4172" t="str">
            <v>28gg, 30D, SJ, Orizio</v>
          </cell>
          <cell r="C4172" t="str">
            <v>28</v>
          </cell>
          <cell r="D4172" t="str">
            <v>70</v>
          </cell>
          <cell r="E4172" t="str">
            <v>Nm</v>
          </cell>
          <cell r="F4172">
            <v>42</v>
          </cell>
          <cell r="G4172" t="str">
            <v>1/70Nm RS Dyed Modal (Peacock MSCC 22045A, Y-0332)</v>
          </cell>
          <cell r="H4172">
            <v>47.5</v>
          </cell>
          <cell r="I4172">
            <v>2.9</v>
          </cell>
          <cell r="J4172">
            <v>2640</v>
          </cell>
          <cell r="K4172">
            <v>72</v>
          </cell>
          <cell r="L4172">
            <v>28</v>
          </cell>
          <cell r="M4172">
            <v>0.6</v>
          </cell>
          <cell r="N4172">
            <v>13.02009984</v>
          </cell>
          <cell r="O4172">
            <v>187.48943769599998</v>
          </cell>
        </row>
        <row r="4173">
          <cell r="A4173" t="str">
            <v>Y3-0029A</v>
          </cell>
          <cell r="B4173" t="str">
            <v>28gg, 30D, SJ, Orizio</v>
          </cell>
          <cell r="C4173" t="str">
            <v>28</v>
          </cell>
          <cell r="D4173" t="str">
            <v>70</v>
          </cell>
          <cell r="E4173" t="str">
            <v>Nm</v>
          </cell>
          <cell r="F4173">
            <v>42</v>
          </cell>
          <cell r="G4173" t="str">
            <v>1/70Nm RS Dyed Modal (Peacock MSCC 22045A, Y-0332)</v>
          </cell>
          <cell r="H4173">
            <v>47.5</v>
          </cell>
          <cell r="I4173">
            <v>2.9</v>
          </cell>
          <cell r="J4173">
            <v>2640</v>
          </cell>
          <cell r="K4173">
            <v>72</v>
          </cell>
          <cell r="L4173">
            <v>28</v>
          </cell>
          <cell r="M4173">
            <v>0.6</v>
          </cell>
          <cell r="N4173">
            <v>13.02009984</v>
          </cell>
          <cell r="O4173">
            <v>187.48943769599998</v>
          </cell>
        </row>
        <row r="4174">
          <cell r="A4174" t="str">
            <v>Y3-0031A</v>
          </cell>
          <cell r="B4174" t="str">
            <v>28gg, 30D, SJ, Orizio</v>
          </cell>
          <cell r="C4174" t="str">
            <v>28</v>
          </cell>
          <cell r="D4174" t="str">
            <v>30</v>
          </cell>
          <cell r="E4174" t="str">
            <v>Ne</v>
          </cell>
          <cell r="F4174">
            <v>30</v>
          </cell>
          <cell r="G4174" t="str">
            <v>1/30Ne RS Dyed Cotton (Poppy, MSCC 21810A, Y-0121)</v>
          </cell>
          <cell r="H4174">
            <v>48</v>
          </cell>
          <cell r="I4174">
            <v>3.1</v>
          </cell>
          <cell r="J4174">
            <v>2640</v>
          </cell>
          <cell r="K4174">
            <v>88</v>
          </cell>
          <cell r="L4174">
            <v>28</v>
          </cell>
          <cell r="M4174">
            <v>0.6</v>
          </cell>
          <cell r="N4174">
            <v>23.815309056</v>
          </cell>
          <cell r="O4174">
            <v>342.94045040640003</v>
          </cell>
        </row>
        <row r="4175">
          <cell r="A4175" t="str">
            <v>Y3-0031A</v>
          </cell>
          <cell r="B4175" t="str">
            <v>28gg, 30D, SJ, Orizio</v>
          </cell>
          <cell r="C4175" t="str">
            <v>28</v>
          </cell>
          <cell r="D4175" t="str">
            <v>30</v>
          </cell>
          <cell r="E4175" t="str">
            <v>Ne</v>
          </cell>
          <cell r="F4175">
            <v>30</v>
          </cell>
          <cell r="G4175" t="str">
            <v>1/30Ne RS Dyed Cotton (Poppy, MSCC 21810A, Y-0121)</v>
          </cell>
          <cell r="H4175">
            <v>48</v>
          </cell>
          <cell r="I4175">
            <v>3.1</v>
          </cell>
          <cell r="J4175">
            <v>2640</v>
          </cell>
          <cell r="K4175">
            <v>88</v>
          </cell>
          <cell r="L4175">
            <v>28</v>
          </cell>
          <cell r="M4175">
            <v>0.6</v>
          </cell>
          <cell r="N4175">
            <v>23.815309056</v>
          </cell>
          <cell r="O4175">
            <v>342.94045040640003</v>
          </cell>
        </row>
        <row r="4176">
          <cell r="A4176" t="str">
            <v>Y3-0031B</v>
          </cell>
          <cell r="B4176" t="str">
            <v>28gg, 30D, SJ, Orizio</v>
          </cell>
          <cell r="C4176" t="str">
            <v>28</v>
          </cell>
          <cell r="D4176" t="str">
            <v>30</v>
          </cell>
          <cell r="E4176" t="str">
            <v>Ne</v>
          </cell>
          <cell r="F4176">
            <v>30</v>
          </cell>
          <cell r="G4176" t="str">
            <v>1/30Ne RS Dyed Cotton (Rouge, Y-0456)</v>
          </cell>
          <cell r="H4176">
            <v>48</v>
          </cell>
          <cell r="I4176">
            <v>3.1</v>
          </cell>
          <cell r="J4176">
            <v>2640</v>
          </cell>
          <cell r="K4176">
            <v>88</v>
          </cell>
          <cell r="L4176">
            <v>28</v>
          </cell>
          <cell r="M4176">
            <v>0.6</v>
          </cell>
          <cell r="N4176">
            <v>23.815309056</v>
          </cell>
          <cell r="O4176">
            <v>342.94045040640003</v>
          </cell>
        </row>
        <row r="4177">
          <cell r="A4177" t="str">
            <v>Y3-0031B</v>
          </cell>
          <cell r="B4177" t="str">
            <v>28gg, 30D, SJ, Orizio</v>
          </cell>
          <cell r="C4177" t="str">
            <v>28</v>
          </cell>
          <cell r="D4177" t="str">
            <v>30</v>
          </cell>
          <cell r="E4177" t="str">
            <v>Ne</v>
          </cell>
          <cell r="F4177">
            <v>30</v>
          </cell>
          <cell r="G4177" t="str">
            <v>1/30Ne RS Dyed Cotton (Rouge, Y-0456)</v>
          </cell>
          <cell r="H4177">
            <v>48</v>
          </cell>
          <cell r="I4177">
            <v>3.1</v>
          </cell>
          <cell r="J4177">
            <v>2640</v>
          </cell>
          <cell r="K4177">
            <v>88</v>
          </cell>
          <cell r="L4177">
            <v>28</v>
          </cell>
          <cell r="M4177">
            <v>0.6</v>
          </cell>
          <cell r="N4177">
            <v>23.815309056</v>
          </cell>
          <cell r="O4177">
            <v>342.94045040640003</v>
          </cell>
        </row>
        <row r="4178">
          <cell r="A4178" t="str">
            <v>Y3-0031C</v>
          </cell>
          <cell r="B4178" t="str">
            <v>28gg, 30D, SJ, Orizio</v>
          </cell>
          <cell r="C4178" t="str">
            <v>28</v>
          </cell>
          <cell r="D4178" t="str">
            <v>30</v>
          </cell>
          <cell r="E4178" t="str">
            <v>Ne</v>
          </cell>
          <cell r="F4178">
            <v>30</v>
          </cell>
          <cell r="G4178" t="str">
            <v>1/30Ne RS Dyed cotton (Mandarine 15-1157txc, Y-0569)</v>
          </cell>
          <cell r="H4178">
            <v>48</v>
          </cell>
          <cell r="I4178">
            <v>3.1</v>
          </cell>
          <cell r="J4178">
            <v>2640</v>
          </cell>
          <cell r="K4178">
            <v>88</v>
          </cell>
          <cell r="L4178">
            <v>28</v>
          </cell>
          <cell r="M4178">
            <v>0.6</v>
          </cell>
          <cell r="N4178">
            <v>23.815309056</v>
          </cell>
          <cell r="O4178">
            <v>342.94045040640003</v>
          </cell>
        </row>
        <row r="4179">
          <cell r="A4179" t="str">
            <v>Y3-0031C</v>
          </cell>
          <cell r="B4179" t="str">
            <v>28gg, 30D, SJ, Orizio</v>
          </cell>
          <cell r="C4179" t="str">
            <v>28</v>
          </cell>
          <cell r="D4179" t="str">
            <v>30</v>
          </cell>
          <cell r="E4179" t="str">
            <v>Ne</v>
          </cell>
          <cell r="F4179">
            <v>30</v>
          </cell>
          <cell r="G4179" t="str">
            <v>1/30Ne RS Dyed cotton (Mandarine 15-1157txc, Y-0569)</v>
          </cell>
          <cell r="H4179">
            <v>48</v>
          </cell>
          <cell r="I4179">
            <v>3.1</v>
          </cell>
          <cell r="J4179">
            <v>2640</v>
          </cell>
          <cell r="K4179">
            <v>88</v>
          </cell>
          <cell r="L4179">
            <v>28</v>
          </cell>
          <cell r="M4179">
            <v>0.6</v>
          </cell>
          <cell r="N4179">
            <v>23.815309056</v>
          </cell>
          <cell r="O4179">
            <v>342.94045040640003</v>
          </cell>
        </row>
        <row r="4180">
          <cell r="A4180" t="str">
            <v>Y3-0032A</v>
          </cell>
          <cell r="B4180" t="str">
            <v>28gg, 30D, SJ, Orizio</v>
          </cell>
          <cell r="C4180" t="str">
            <v>28</v>
          </cell>
          <cell r="D4180" t="str">
            <v>70</v>
          </cell>
          <cell r="E4180" t="str">
            <v>Nm</v>
          </cell>
          <cell r="F4180">
            <v>42</v>
          </cell>
          <cell r="G4180" t="str">
            <v>1/70Nm RS Dyed modal (Earth MSCI 64043A  , Y-0419)</v>
          </cell>
          <cell r="H4180">
            <v>47.5</v>
          </cell>
          <cell r="I4180">
            <v>2.9</v>
          </cell>
          <cell r="J4180">
            <v>2640</v>
          </cell>
          <cell r="K4180">
            <v>80</v>
          </cell>
          <cell r="L4180">
            <v>28</v>
          </cell>
          <cell r="M4180">
            <v>0.6</v>
          </cell>
          <cell r="N4180">
            <v>14.4667776</v>
          </cell>
          <cell r="O4180">
            <v>208.32159744000001</v>
          </cell>
        </row>
        <row r="4181">
          <cell r="A4181" t="str">
            <v>Y3-0032A</v>
          </cell>
          <cell r="B4181" t="str">
            <v>28gg, 30D, SJ, Orizio</v>
          </cell>
          <cell r="C4181" t="str">
            <v>28</v>
          </cell>
          <cell r="D4181" t="str">
            <v>70</v>
          </cell>
          <cell r="E4181" t="str">
            <v>Nm</v>
          </cell>
          <cell r="F4181">
            <v>42</v>
          </cell>
          <cell r="G4181" t="str">
            <v>1/70Nm RS Dyed modal (Earth MSCI 64043A  , Y-0419)</v>
          </cell>
          <cell r="H4181">
            <v>47.5</v>
          </cell>
          <cell r="I4181">
            <v>2.9</v>
          </cell>
          <cell r="J4181">
            <v>2640</v>
          </cell>
          <cell r="K4181">
            <v>80</v>
          </cell>
          <cell r="L4181">
            <v>28</v>
          </cell>
          <cell r="M4181">
            <v>0.6</v>
          </cell>
          <cell r="N4181">
            <v>14.4667776</v>
          </cell>
          <cell r="O4181">
            <v>208.32159744000001</v>
          </cell>
        </row>
        <row r="4182">
          <cell r="A4182" t="str">
            <v>Y3-0032B</v>
          </cell>
          <cell r="B4182" t="str">
            <v>28gg, 30D, SJ, Orizio</v>
          </cell>
          <cell r="C4182" t="str">
            <v>28</v>
          </cell>
          <cell r="D4182" t="str">
            <v>70</v>
          </cell>
          <cell r="E4182" t="str">
            <v>Nm</v>
          </cell>
          <cell r="F4182">
            <v>42</v>
          </cell>
          <cell r="G4182" t="str">
            <v>1/70Nm RS Dyed Modal (Pink MSCI 63110A , Y-0421)</v>
          </cell>
          <cell r="H4182">
            <v>47.5</v>
          </cell>
          <cell r="I4182">
            <v>2.9</v>
          </cell>
          <cell r="J4182">
            <v>2640</v>
          </cell>
          <cell r="K4182">
            <v>80</v>
          </cell>
          <cell r="L4182">
            <v>28</v>
          </cell>
          <cell r="M4182">
            <v>0.6</v>
          </cell>
          <cell r="N4182">
            <v>14.4667776</v>
          </cell>
          <cell r="O4182">
            <v>208.32159744000001</v>
          </cell>
        </row>
        <row r="4183">
          <cell r="A4183" t="str">
            <v>Y3-0032B</v>
          </cell>
          <cell r="B4183" t="str">
            <v>28gg, 30D, SJ, Orizio</v>
          </cell>
          <cell r="C4183" t="str">
            <v>28</v>
          </cell>
          <cell r="D4183" t="str">
            <v>70</v>
          </cell>
          <cell r="E4183" t="str">
            <v>Nm</v>
          </cell>
          <cell r="F4183">
            <v>42</v>
          </cell>
          <cell r="G4183" t="str">
            <v>1/70Nm RS Dyed Modal (Pink MSCI 63110A , Y-0421)</v>
          </cell>
          <cell r="H4183">
            <v>47.5</v>
          </cell>
          <cell r="I4183">
            <v>2.9</v>
          </cell>
          <cell r="J4183">
            <v>2640</v>
          </cell>
          <cell r="K4183">
            <v>80</v>
          </cell>
          <cell r="L4183">
            <v>28</v>
          </cell>
          <cell r="M4183">
            <v>0.6</v>
          </cell>
          <cell r="N4183">
            <v>14.4667776</v>
          </cell>
          <cell r="O4183">
            <v>208.32159744000001</v>
          </cell>
        </row>
        <row r="4184">
          <cell r="A4184" t="str">
            <v>Y3-0036A</v>
          </cell>
          <cell r="B4184" t="str">
            <v>28gg, 30D, SJ, Orizio</v>
          </cell>
          <cell r="C4184" t="str">
            <v>28</v>
          </cell>
          <cell r="D4184" t="str">
            <v>40</v>
          </cell>
          <cell r="E4184" t="str">
            <v>Ne</v>
          </cell>
          <cell r="F4184">
            <v>40</v>
          </cell>
          <cell r="G4184" t="str">
            <v>1/40Ne RS Dyed Cotton (Bt Blue, Y-0407)</v>
          </cell>
          <cell r="H4184">
            <v>17.5</v>
          </cell>
          <cell r="I4184">
            <v>3</v>
          </cell>
          <cell r="J4184">
            <v>2640</v>
          </cell>
          <cell r="K4184">
            <v>88</v>
          </cell>
          <cell r="L4184">
            <v>28</v>
          </cell>
          <cell r="M4184">
            <v>0.6</v>
          </cell>
          <cell r="N4184">
            <v>17.285304960000001</v>
          </cell>
          <cell r="O4184">
            <v>248.908391424</v>
          </cell>
        </row>
        <row r="4185">
          <cell r="A4185" t="str">
            <v>Y3-0036A</v>
          </cell>
          <cell r="B4185" t="str">
            <v>28gg, 30D, SJ, Orizio</v>
          </cell>
          <cell r="C4185" t="str">
            <v>28</v>
          </cell>
          <cell r="D4185" t="str">
            <v>40</v>
          </cell>
          <cell r="E4185" t="str">
            <v>Ne</v>
          </cell>
          <cell r="F4185">
            <v>40</v>
          </cell>
          <cell r="G4185" t="str">
            <v>1/40Ne RS Dyed Cotton (Bt Blue, Y-0407)</v>
          </cell>
          <cell r="H4185">
            <v>17.5</v>
          </cell>
          <cell r="I4185">
            <v>3</v>
          </cell>
          <cell r="J4185">
            <v>2640</v>
          </cell>
          <cell r="K4185">
            <v>88</v>
          </cell>
          <cell r="L4185">
            <v>28</v>
          </cell>
          <cell r="M4185">
            <v>0.6</v>
          </cell>
          <cell r="N4185">
            <v>17.285304960000001</v>
          </cell>
          <cell r="O4185">
            <v>248.908391424</v>
          </cell>
        </row>
        <row r="4186">
          <cell r="A4186" t="str">
            <v>Y3-0036A</v>
          </cell>
          <cell r="B4186" t="str">
            <v>28gg, 30D, SJ, Orizio</v>
          </cell>
          <cell r="C4186" t="str">
            <v>28</v>
          </cell>
          <cell r="D4186" t="str">
            <v>40</v>
          </cell>
          <cell r="E4186" t="str">
            <v>Ne</v>
          </cell>
          <cell r="F4186">
            <v>40</v>
          </cell>
          <cell r="G4186" t="str">
            <v>1/40Ne RS Dyed Cotton (Bt Blue, Y-0407)</v>
          </cell>
          <cell r="H4186">
            <v>17.5</v>
          </cell>
          <cell r="I4186">
            <v>3</v>
          </cell>
          <cell r="J4186">
            <v>2640</v>
          </cell>
          <cell r="K4186">
            <v>88</v>
          </cell>
          <cell r="L4186">
            <v>28</v>
          </cell>
          <cell r="M4186">
            <v>0.6</v>
          </cell>
          <cell r="N4186">
            <v>17.285304960000001</v>
          </cell>
          <cell r="O4186">
            <v>248.908391424</v>
          </cell>
        </row>
        <row r="4187">
          <cell r="A4187" t="str">
            <v>Y3-0036A</v>
          </cell>
          <cell r="B4187" t="str">
            <v>28gg, 30D, SJ, Orizio</v>
          </cell>
          <cell r="C4187" t="str">
            <v>28</v>
          </cell>
          <cell r="D4187" t="str">
            <v>40</v>
          </cell>
          <cell r="E4187" t="str">
            <v>Ne</v>
          </cell>
          <cell r="F4187">
            <v>40</v>
          </cell>
          <cell r="G4187" t="str">
            <v>1/40Ne RS Dyed Cotton (Bt Blue, Y-0407)</v>
          </cell>
          <cell r="H4187">
            <v>17.5</v>
          </cell>
          <cell r="I4187">
            <v>3</v>
          </cell>
          <cell r="J4187">
            <v>2640</v>
          </cell>
          <cell r="K4187">
            <v>88</v>
          </cell>
          <cell r="L4187">
            <v>28</v>
          </cell>
          <cell r="M4187">
            <v>0.6</v>
          </cell>
          <cell r="N4187">
            <v>17.285304960000001</v>
          </cell>
          <cell r="O4187">
            <v>248.908391424</v>
          </cell>
        </row>
        <row r="4188">
          <cell r="A4188" t="str">
            <v>Y3-0036A</v>
          </cell>
          <cell r="B4188" t="str">
            <v>28gg, 30D, SJ, Orizio</v>
          </cell>
          <cell r="C4188" t="str">
            <v>28</v>
          </cell>
          <cell r="D4188" t="str">
            <v>40</v>
          </cell>
          <cell r="E4188" t="str">
            <v>Ne</v>
          </cell>
          <cell r="F4188">
            <v>40</v>
          </cell>
          <cell r="G4188" t="str">
            <v>1/40Ne RS Dyed Cotton (Bt Blue, Y-0407)</v>
          </cell>
          <cell r="H4188">
            <v>17.5</v>
          </cell>
          <cell r="I4188">
            <v>3</v>
          </cell>
          <cell r="J4188">
            <v>2640</v>
          </cell>
          <cell r="K4188">
            <v>88</v>
          </cell>
          <cell r="L4188">
            <v>28</v>
          </cell>
          <cell r="M4188">
            <v>0.6</v>
          </cell>
          <cell r="N4188">
            <v>17.285304960000001</v>
          </cell>
          <cell r="O4188">
            <v>248.908391424</v>
          </cell>
        </row>
        <row r="4189">
          <cell r="A4189" t="str">
            <v>Y3-0036A</v>
          </cell>
          <cell r="B4189" t="str">
            <v>28gg, 30D, SJ, Orizio</v>
          </cell>
          <cell r="C4189" t="str">
            <v>28</v>
          </cell>
          <cell r="D4189" t="str">
            <v>40</v>
          </cell>
          <cell r="E4189" t="str">
            <v>Ne</v>
          </cell>
          <cell r="F4189">
            <v>40</v>
          </cell>
          <cell r="G4189" t="str">
            <v>1/40Ne RS Dyed Cotton (Bt Blue, Y-0407)</v>
          </cell>
          <cell r="H4189">
            <v>17.5</v>
          </cell>
          <cell r="I4189">
            <v>3</v>
          </cell>
          <cell r="J4189">
            <v>2640</v>
          </cell>
          <cell r="K4189">
            <v>88</v>
          </cell>
          <cell r="L4189">
            <v>28</v>
          </cell>
          <cell r="M4189">
            <v>0.6</v>
          </cell>
          <cell r="N4189">
            <v>17.285304960000001</v>
          </cell>
          <cell r="O4189">
            <v>248.908391424</v>
          </cell>
        </row>
        <row r="4190">
          <cell r="A4190" t="str">
            <v>Y3-0037A</v>
          </cell>
          <cell r="B4190" t="str">
            <v>28gg, 30D, SJ, Orizio</v>
          </cell>
          <cell r="C4190" t="str">
            <v>28</v>
          </cell>
          <cell r="D4190" t="str">
            <v>50</v>
          </cell>
          <cell r="E4190" t="str">
            <v>Nm</v>
          </cell>
          <cell r="F4190">
            <v>30</v>
          </cell>
          <cell r="G4190" t="str">
            <v>1/50Nm RS Dyed Viscose (Mantra Red, Y-0446)</v>
          </cell>
          <cell r="H4190">
            <v>46.5</v>
          </cell>
          <cell r="I4190">
            <v>3</v>
          </cell>
          <cell r="J4190">
            <v>2640</v>
          </cell>
          <cell r="K4190">
            <v>78</v>
          </cell>
          <cell r="L4190">
            <v>28</v>
          </cell>
          <cell r="M4190">
            <v>0.6</v>
          </cell>
          <cell r="N4190">
            <v>20.428087680000001</v>
          </cell>
          <cell r="O4190">
            <v>294.16446259200001</v>
          </cell>
        </row>
        <row r="4191">
          <cell r="A4191" t="str">
            <v>Y3-0037A</v>
          </cell>
          <cell r="B4191" t="str">
            <v>28gg, 30D, SJ, Orizio</v>
          </cell>
          <cell r="C4191" t="str">
            <v>28</v>
          </cell>
          <cell r="D4191" t="str">
            <v>50</v>
          </cell>
          <cell r="E4191" t="str">
            <v>Nm</v>
          </cell>
          <cell r="F4191">
            <v>30</v>
          </cell>
          <cell r="G4191" t="str">
            <v>1/50Nm RS Dyed Viscose (Mantra Red, Y-0446)</v>
          </cell>
          <cell r="H4191">
            <v>46.5</v>
          </cell>
          <cell r="I4191">
            <v>3</v>
          </cell>
          <cell r="J4191">
            <v>2640</v>
          </cell>
          <cell r="K4191">
            <v>78</v>
          </cell>
          <cell r="L4191">
            <v>28</v>
          </cell>
          <cell r="M4191">
            <v>0.6</v>
          </cell>
          <cell r="N4191">
            <v>20.428087680000001</v>
          </cell>
          <cell r="O4191">
            <v>294.16446259200001</v>
          </cell>
        </row>
        <row r="4192">
          <cell r="A4192" t="str">
            <v>Y3-0040A</v>
          </cell>
          <cell r="B4192" t="str">
            <v>28gg, 30D, SJ, Orizio</v>
          </cell>
          <cell r="C4192" t="str">
            <v>28</v>
          </cell>
          <cell r="D4192" t="str">
            <v>60</v>
          </cell>
          <cell r="E4192" t="str">
            <v>Nm</v>
          </cell>
          <cell r="F4192">
            <v>36</v>
          </cell>
          <cell r="G4192" t="str">
            <v>1/60Nm RS Dyed Cotton/ Micro Modal 50/50 (Light Cream, Y-0553)</v>
          </cell>
          <cell r="H4192">
            <v>46.5</v>
          </cell>
          <cell r="I4192">
            <v>3</v>
          </cell>
          <cell r="J4192">
            <v>2640</v>
          </cell>
          <cell r="K4192">
            <v>80</v>
          </cell>
          <cell r="L4192">
            <v>28</v>
          </cell>
          <cell r="M4192">
            <v>0.6</v>
          </cell>
          <cell r="N4192">
            <v>17.459904000000002</v>
          </cell>
          <cell r="O4192">
            <v>251.42261760000002</v>
          </cell>
        </row>
        <row r="4193">
          <cell r="A4193" t="str">
            <v>Y3-0040A</v>
          </cell>
          <cell r="B4193" t="str">
            <v>28gg, 30D, SJ, Orizio</v>
          </cell>
          <cell r="C4193" t="str">
            <v>28</v>
          </cell>
          <cell r="D4193" t="str">
            <v>60</v>
          </cell>
          <cell r="E4193" t="str">
            <v>Nm</v>
          </cell>
          <cell r="F4193">
            <v>36</v>
          </cell>
          <cell r="G4193" t="str">
            <v>1/60Nm RS Dyed Cotton/ Micro Modal 50/50 (Light Cream, Y-0553)</v>
          </cell>
          <cell r="H4193">
            <v>46.5</v>
          </cell>
          <cell r="I4193">
            <v>3</v>
          </cell>
          <cell r="J4193">
            <v>2640</v>
          </cell>
          <cell r="K4193">
            <v>80</v>
          </cell>
          <cell r="L4193">
            <v>28</v>
          </cell>
          <cell r="M4193">
            <v>0.6</v>
          </cell>
          <cell r="N4193">
            <v>17.459904000000002</v>
          </cell>
          <cell r="O4193">
            <v>251.42261760000002</v>
          </cell>
        </row>
        <row r="4194">
          <cell r="A4194" t="str">
            <v>Y3-0040B</v>
          </cell>
          <cell r="B4194" t="str">
            <v>28gg, 30D, SJ, Orizio</v>
          </cell>
          <cell r="C4194" t="str">
            <v>28</v>
          </cell>
          <cell r="D4194" t="str">
            <v>60</v>
          </cell>
          <cell r="E4194" t="str">
            <v>Nm</v>
          </cell>
          <cell r="F4194">
            <v>36</v>
          </cell>
          <cell r="G4194" t="str">
            <v>1/60Nm RS Dyed Cotton/ Micro Modal 50/50 (Aqua Marine, Y-0554)</v>
          </cell>
          <cell r="H4194">
            <v>46.5</v>
          </cell>
          <cell r="I4194">
            <v>3</v>
          </cell>
          <cell r="J4194">
            <v>2640</v>
          </cell>
          <cell r="K4194">
            <v>80</v>
          </cell>
          <cell r="L4194">
            <v>28</v>
          </cell>
          <cell r="M4194">
            <v>0.6</v>
          </cell>
          <cell r="N4194">
            <v>17.459904000000002</v>
          </cell>
          <cell r="O4194">
            <v>251.42261760000002</v>
          </cell>
        </row>
        <row r="4195">
          <cell r="A4195" t="str">
            <v>Y3-0040B</v>
          </cell>
          <cell r="B4195" t="str">
            <v>28gg, 30D, SJ, Orizio</v>
          </cell>
          <cell r="C4195" t="str">
            <v>28</v>
          </cell>
          <cell r="D4195" t="str">
            <v>60</v>
          </cell>
          <cell r="E4195" t="str">
            <v>Nm</v>
          </cell>
          <cell r="F4195">
            <v>36</v>
          </cell>
          <cell r="G4195" t="str">
            <v>1/60Nm RS Dyed Cotton/ Micro Modal 50/50 (Aqua Marine, Y-0554)</v>
          </cell>
          <cell r="H4195">
            <v>46.5</v>
          </cell>
          <cell r="I4195">
            <v>3</v>
          </cell>
          <cell r="J4195">
            <v>2640</v>
          </cell>
          <cell r="K4195">
            <v>80</v>
          </cell>
          <cell r="L4195">
            <v>28</v>
          </cell>
          <cell r="M4195">
            <v>0.6</v>
          </cell>
          <cell r="N4195">
            <v>17.459904000000002</v>
          </cell>
          <cell r="O4195">
            <v>251.42261760000002</v>
          </cell>
        </row>
        <row r="4196">
          <cell r="A4196" t="str">
            <v>Y3-0044A</v>
          </cell>
          <cell r="B4196" t="str">
            <v>28gg, 30D, SJ, Orizio</v>
          </cell>
          <cell r="C4196" t="str">
            <v>28</v>
          </cell>
          <cell r="D4196" t="str">
            <v>80</v>
          </cell>
          <cell r="E4196" t="str">
            <v>Ne</v>
          </cell>
          <cell r="F4196">
            <v>80</v>
          </cell>
          <cell r="G4196" t="str">
            <v>1/80Ne RS Dyed Cotton (Bandana Red, Y-0587)</v>
          </cell>
          <cell r="H4196">
            <v>61</v>
          </cell>
          <cell r="I4196">
            <v>2.35</v>
          </cell>
          <cell r="J4196">
            <v>2640</v>
          </cell>
          <cell r="K4196">
            <v>84</v>
          </cell>
          <cell r="L4196">
            <v>28</v>
          </cell>
          <cell r="M4196">
            <v>0.6</v>
          </cell>
          <cell r="N4196">
            <v>6.4623469680000003</v>
          </cell>
          <cell r="O4196">
            <v>93.057796339199996</v>
          </cell>
        </row>
        <row r="4197">
          <cell r="A4197" t="str">
            <v>Y3-0044A</v>
          </cell>
          <cell r="B4197" t="str">
            <v>28gg, 30D, SJ, Orizio</v>
          </cell>
          <cell r="C4197" t="str">
            <v>28</v>
          </cell>
          <cell r="D4197" t="str">
            <v>80</v>
          </cell>
          <cell r="E4197" t="str">
            <v>Ne</v>
          </cell>
          <cell r="F4197">
            <v>80</v>
          </cell>
          <cell r="G4197" t="str">
            <v>1/80Ne RS Dyed Cotton (Bandana Red, Y-0587)</v>
          </cell>
          <cell r="H4197">
            <v>61</v>
          </cell>
          <cell r="I4197">
            <v>2.35</v>
          </cell>
          <cell r="J4197">
            <v>2640</v>
          </cell>
          <cell r="K4197">
            <v>84</v>
          </cell>
          <cell r="L4197">
            <v>28</v>
          </cell>
          <cell r="M4197">
            <v>0.6</v>
          </cell>
          <cell r="N4197">
            <v>6.4623469680000003</v>
          </cell>
          <cell r="O4197">
            <v>93.057796339199996</v>
          </cell>
        </row>
        <row r="4198">
          <cell r="A4198" t="str">
            <v>Y3-0044B</v>
          </cell>
          <cell r="B4198" t="str">
            <v>28gg, 30D, SJ, Orizio</v>
          </cell>
          <cell r="C4198" t="str">
            <v>28</v>
          </cell>
          <cell r="D4198" t="str">
            <v>80</v>
          </cell>
          <cell r="E4198" t="str">
            <v>Ne</v>
          </cell>
          <cell r="F4198">
            <v>80</v>
          </cell>
          <cell r="G4198" t="str">
            <v>1/80Ne RS Dyed Cotton (Rodeo Blue, Y-0588)</v>
          </cell>
          <cell r="H4198">
            <v>61</v>
          </cell>
          <cell r="I4198">
            <v>2.35</v>
          </cell>
          <cell r="J4198">
            <v>2640</v>
          </cell>
          <cell r="K4198">
            <v>84</v>
          </cell>
          <cell r="L4198">
            <v>28</v>
          </cell>
          <cell r="M4198">
            <v>0.6</v>
          </cell>
          <cell r="N4198">
            <v>6.4623469680000003</v>
          </cell>
          <cell r="O4198">
            <v>93.057796339199996</v>
          </cell>
        </row>
        <row r="4199">
          <cell r="A4199" t="str">
            <v>Y3-0044B</v>
          </cell>
          <cell r="B4199" t="str">
            <v>28gg, 30D, SJ, Orizio</v>
          </cell>
          <cell r="C4199" t="str">
            <v>28</v>
          </cell>
          <cell r="D4199" t="str">
            <v>80</v>
          </cell>
          <cell r="E4199" t="str">
            <v>Ne</v>
          </cell>
          <cell r="F4199">
            <v>80</v>
          </cell>
          <cell r="G4199" t="str">
            <v>1/80Ne RS Dyed Cotton (Rodeo Blue, Y-0588)</v>
          </cell>
          <cell r="H4199">
            <v>61</v>
          </cell>
          <cell r="I4199">
            <v>2.35</v>
          </cell>
          <cell r="J4199">
            <v>2640</v>
          </cell>
          <cell r="K4199">
            <v>84</v>
          </cell>
          <cell r="L4199">
            <v>28</v>
          </cell>
          <cell r="M4199">
            <v>0.6</v>
          </cell>
          <cell r="N4199">
            <v>6.4623469680000003</v>
          </cell>
          <cell r="O4199">
            <v>93.057796339199996</v>
          </cell>
        </row>
        <row r="4200">
          <cell r="A4200" t="str">
            <v>Y3-0046B</v>
          </cell>
          <cell r="B4200" t="str">
            <v>28gg, 30D, SJ, Orizio</v>
          </cell>
          <cell r="C4200" t="str">
            <v>28</v>
          </cell>
          <cell r="D4200" t="str">
            <v>40</v>
          </cell>
          <cell r="E4200" t="str">
            <v>Ne</v>
          </cell>
          <cell r="F4200">
            <v>40</v>
          </cell>
          <cell r="G4200" t="str">
            <v>1/40Ne RS Cotton Marl (JBA13)</v>
          </cell>
          <cell r="H4200">
            <v>47</v>
          </cell>
          <cell r="I4200">
            <v>3</v>
          </cell>
          <cell r="J4200">
            <v>2640</v>
          </cell>
          <cell r="K4200">
            <v>90</v>
          </cell>
          <cell r="L4200">
            <v>28</v>
          </cell>
          <cell r="M4200">
            <v>0.6</v>
          </cell>
          <cell r="N4200">
            <v>17.678152799999999</v>
          </cell>
          <cell r="O4200">
            <v>254.56540031999998</v>
          </cell>
        </row>
        <row r="4201">
          <cell r="A4201" t="str">
            <v>Y3-0046B</v>
          </cell>
          <cell r="B4201" t="str">
            <v>28gg, 30D, SJ, Orizio</v>
          </cell>
          <cell r="C4201" t="str">
            <v>28</v>
          </cell>
          <cell r="D4201" t="str">
            <v>40</v>
          </cell>
          <cell r="E4201" t="str">
            <v>Ne</v>
          </cell>
          <cell r="F4201">
            <v>40</v>
          </cell>
          <cell r="G4201" t="str">
            <v>1/40Ne RS Cotton Marl (JBA13)</v>
          </cell>
          <cell r="H4201">
            <v>47</v>
          </cell>
          <cell r="I4201">
            <v>3</v>
          </cell>
          <cell r="J4201">
            <v>2640</v>
          </cell>
          <cell r="K4201">
            <v>90</v>
          </cell>
          <cell r="L4201">
            <v>28</v>
          </cell>
          <cell r="M4201">
            <v>0.6</v>
          </cell>
          <cell r="N4201">
            <v>17.678152799999999</v>
          </cell>
          <cell r="O4201">
            <v>254.56540031999998</v>
          </cell>
        </row>
        <row r="4202">
          <cell r="A4202" t="str">
            <v>Y3-0046C</v>
          </cell>
          <cell r="B4202" t="str">
            <v>28gg, 30D, SJ, Orizio</v>
          </cell>
          <cell r="C4202" t="str">
            <v>28</v>
          </cell>
          <cell r="D4202" t="str">
            <v>40</v>
          </cell>
          <cell r="E4202" t="str">
            <v>Ne</v>
          </cell>
          <cell r="F4202">
            <v>40</v>
          </cell>
          <cell r="G4202" t="str">
            <v>1/40Ne RS Dyed cotton (splash, Y-0598)</v>
          </cell>
          <cell r="H4202">
            <v>47</v>
          </cell>
          <cell r="I4202">
            <v>3</v>
          </cell>
          <cell r="J4202">
            <v>2640</v>
          </cell>
          <cell r="K4202">
            <v>90</v>
          </cell>
          <cell r="L4202">
            <v>28</v>
          </cell>
          <cell r="M4202">
            <v>0.6</v>
          </cell>
          <cell r="N4202">
            <v>17.678152799999999</v>
          </cell>
          <cell r="O4202">
            <v>254.56540031999998</v>
          </cell>
        </row>
        <row r="4203">
          <cell r="A4203" t="str">
            <v>Y3-0046C</v>
          </cell>
          <cell r="B4203" t="str">
            <v>28gg, 30D, SJ, Orizio</v>
          </cell>
          <cell r="C4203" t="str">
            <v>28</v>
          </cell>
          <cell r="D4203" t="str">
            <v>40</v>
          </cell>
          <cell r="E4203" t="str">
            <v>Ne</v>
          </cell>
          <cell r="F4203">
            <v>40</v>
          </cell>
          <cell r="G4203" t="str">
            <v>1/40Ne RS Dyed cotton (splash, Y-0598)</v>
          </cell>
          <cell r="H4203">
            <v>47</v>
          </cell>
          <cell r="I4203">
            <v>3</v>
          </cell>
          <cell r="J4203">
            <v>2640</v>
          </cell>
          <cell r="K4203">
            <v>90</v>
          </cell>
          <cell r="L4203">
            <v>28</v>
          </cell>
          <cell r="M4203">
            <v>0.6</v>
          </cell>
          <cell r="N4203">
            <v>17.678152799999999</v>
          </cell>
          <cell r="O4203">
            <v>254.56540031999998</v>
          </cell>
        </row>
        <row r="4204">
          <cell r="A4204" t="str">
            <v>Y3-0046D</v>
          </cell>
          <cell r="B4204" t="str">
            <v>28gg, 30D, SJ, Orizio</v>
          </cell>
          <cell r="C4204" t="str">
            <v>28</v>
          </cell>
          <cell r="D4204" t="str">
            <v>40</v>
          </cell>
          <cell r="E4204" t="str">
            <v>Ne</v>
          </cell>
          <cell r="F4204">
            <v>40</v>
          </cell>
          <cell r="G4204" t="str">
            <v>1/40Ne RS Dyed cotton (splash, Y-0598)</v>
          </cell>
          <cell r="H4204">
            <v>47</v>
          </cell>
          <cell r="I4204">
            <v>3</v>
          </cell>
          <cell r="J4204">
            <v>2640</v>
          </cell>
          <cell r="K4204">
            <v>90</v>
          </cell>
          <cell r="L4204">
            <v>28</v>
          </cell>
          <cell r="M4204">
            <v>0.6</v>
          </cell>
          <cell r="N4204">
            <v>17.678152799999999</v>
          </cell>
          <cell r="O4204">
            <v>254.56540031999998</v>
          </cell>
        </row>
        <row r="4205">
          <cell r="A4205" t="str">
            <v>Y3-0046D</v>
          </cell>
          <cell r="B4205" t="str">
            <v>28gg, 30D, SJ, Orizio</v>
          </cell>
          <cell r="C4205" t="str">
            <v>28</v>
          </cell>
          <cell r="D4205" t="str">
            <v>40</v>
          </cell>
          <cell r="E4205" t="str">
            <v>Ne</v>
          </cell>
          <cell r="F4205">
            <v>40</v>
          </cell>
          <cell r="G4205" t="str">
            <v>1/40Ne RS Dyed cotton (splash, Y-0598)</v>
          </cell>
          <cell r="H4205">
            <v>47</v>
          </cell>
          <cell r="I4205">
            <v>3</v>
          </cell>
          <cell r="J4205">
            <v>2640</v>
          </cell>
          <cell r="K4205">
            <v>90</v>
          </cell>
          <cell r="L4205">
            <v>28</v>
          </cell>
          <cell r="M4205">
            <v>0.6</v>
          </cell>
          <cell r="N4205">
            <v>17.678152799999999</v>
          </cell>
          <cell r="O4205">
            <v>254.56540031999998</v>
          </cell>
        </row>
        <row r="4206">
          <cell r="A4206" t="str">
            <v>Y3-0046E</v>
          </cell>
          <cell r="B4206" t="str">
            <v>28gg, 30D, SJ, Orizio</v>
          </cell>
          <cell r="C4206" t="str">
            <v>28</v>
          </cell>
          <cell r="D4206" t="str">
            <v>40</v>
          </cell>
          <cell r="E4206" t="str">
            <v>Ne</v>
          </cell>
          <cell r="F4206">
            <v>40</v>
          </cell>
          <cell r="G4206" t="str">
            <v>1/40Ne RS Dyed cotton (fuchsia, Y-0601)</v>
          </cell>
          <cell r="H4206">
            <v>47</v>
          </cell>
          <cell r="I4206">
            <v>3</v>
          </cell>
          <cell r="J4206">
            <v>2640</v>
          </cell>
          <cell r="K4206">
            <v>90</v>
          </cell>
          <cell r="L4206">
            <v>28</v>
          </cell>
          <cell r="M4206">
            <v>0.6</v>
          </cell>
          <cell r="N4206">
            <v>17.678152799999999</v>
          </cell>
          <cell r="O4206">
            <v>254.56540031999998</v>
          </cell>
        </row>
        <row r="4207">
          <cell r="A4207" t="str">
            <v>Y3-0046E</v>
          </cell>
          <cell r="B4207" t="str">
            <v>28gg, 30D, SJ, Orizio</v>
          </cell>
          <cell r="C4207" t="str">
            <v>28</v>
          </cell>
          <cell r="D4207" t="str">
            <v>40</v>
          </cell>
          <cell r="E4207" t="str">
            <v>Ne</v>
          </cell>
          <cell r="F4207">
            <v>40</v>
          </cell>
          <cell r="G4207" t="str">
            <v>1/40Ne RS Dyed cotton (fuchsia, Y-0601)</v>
          </cell>
          <cell r="H4207">
            <v>47</v>
          </cell>
          <cell r="I4207">
            <v>3</v>
          </cell>
          <cell r="J4207">
            <v>2640</v>
          </cell>
          <cell r="K4207">
            <v>90</v>
          </cell>
          <cell r="L4207">
            <v>28</v>
          </cell>
          <cell r="M4207">
            <v>0.6</v>
          </cell>
          <cell r="N4207">
            <v>17.678152799999999</v>
          </cell>
          <cell r="O4207">
            <v>254.56540031999998</v>
          </cell>
        </row>
        <row r="4208">
          <cell r="A4208" t="str">
            <v>Y3-0046F</v>
          </cell>
          <cell r="B4208" t="str">
            <v>28gg, 30D, SJ, Orizio</v>
          </cell>
          <cell r="C4208" t="str">
            <v>28</v>
          </cell>
          <cell r="D4208" t="str">
            <v>40</v>
          </cell>
          <cell r="E4208" t="str">
            <v>Ne</v>
          </cell>
          <cell r="F4208">
            <v>40</v>
          </cell>
          <cell r="G4208" t="str">
            <v>1/40Ne RS Dyed cotton (white, Y-0605)</v>
          </cell>
          <cell r="H4208">
            <v>47</v>
          </cell>
          <cell r="I4208">
            <v>3</v>
          </cell>
          <cell r="J4208">
            <v>2640</v>
          </cell>
          <cell r="K4208">
            <v>90</v>
          </cell>
          <cell r="L4208">
            <v>28</v>
          </cell>
          <cell r="M4208">
            <v>0.6</v>
          </cell>
          <cell r="N4208">
            <v>17.678152799999999</v>
          </cell>
          <cell r="O4208">
            <v>254.56540031999998</v>
          </cell>
        </row>
        <row r="4209">
          <cell r="A4209" t="str">
            <v>Y3-0046F</v>
          </cell>
          <cell r="B4209" t="str">
            <v>28gg, 30D, SJ, Orizio</v>
          </cell>
          <cell r="C4209" t="str">
            <v>28</v>
          </cell>
          <cell r="D4209" t="str">
            <v>40</v>
          </cell>
          <cell r="E4209" t="str">
            <v>Ne</v>
          </cell>
          <cell r="F4209">
            <v>40</v>
          </cell>
          <cell r="G4209" t="str">
            <v>1/40Ne RS Dyed cotton (white, Y-0605)</v>
          </cell>
          <cell r="H4209">
            <v>47</v>
          </cell>
          <cell r="I4209">
            <v>3</v>
          </cell>
          <cell r="J4209">
            <v>2640</v>
          </cell>
          <cell r="K4209">
            <v>90</v>
          </cell>
          <cell r="L4209">
            <v>28</v>
          </cell>
          <cell r="M4209">
            <v>0.6</v>
          </cell>
          <cell r="N4209">
            <v>17.678152799999999</v>
          </cell>
          <cell r="O4209">
            <v>254.56540031999998</v>
          </cell>
        </row>
        <row r="4210">
          <cell r="A4210" t="str">
            <v>Y3-0046G</v>
          </cell>
          <cell r="B4210" t="str">
            <v>28gg, 30D, SJ, Orizio</v>
          </cell>
          <cell r="C4210" t="str">
            <v>28</v>
          </cell>
          <cell r="D4210" t="str">
            <v>40</v>
          </cell>
          <cell r="E4210" t="str">
            <v>Ne</v>
          </cell>
          <cell r="F4210">
            <v>40</v>
          </cell>
          <cell r="G4210" t="str">
            <v>1/40Ne RS Dyed cotton (white, Y-0605)</v>
          </cell>
          <cell r="H4210">
            <v>47</v>
          </cell>
          <cell r="I4210">
            <v>3</v>
          </cell>
          <cell r="J4210">
            <v>2640</v>
          </cell>
          <cell r="K4210">
            <v>90</v>
          </cell>
          <cell r="L4210">
            <v>28</v>
          </cell>
          <cell r="M4210">
            <v>0.6</v>
          </cell>
          <cell r="N4210">
            <v>17.678152799999999</v>
          </cell>
          <cell r="O4210">
            <v>254.56540031999998</v>
          </cell>
        </row>
        <row r="4211">
          <cell r="A4211" t="str">
            <v>Y3-0046G</v>
          </cell>
          <cell r="B4211" t="str">
            <v>28gg, 30D, SJ, Orizio</v>
          </cell>
          <cell r="C4211" t="str">
            <v>28</v>
          </cell>
          <cell r="D4211" t="str">
            <v>40</v>
          </cell>
          <cell r="E4211" t="str">
            <v>Ne</v>
          </cell>
          <cell r="F4211">
            <v>40</v>
          </cell>
          <cell r="G4211" t="str">
            <v>1/40Ne RS Dyed cotton (white, Y-0605)</v>
          </cell>
          <cell r="H4211">
            <v>47</v>
          </cell>
          <cell r="I4211">
            <v>3</v>
          </cell>
          <cell r="J4211">
            <v>2640</v>
          </cell>
          <cell r="K4211">
            <v>90</v>
          </cell>
          <cell r="L4211">
            <v>28</v>
          </cell>
          <cell r="M4211">
            <v>0.6</v>
          </cell>
          <cell r="N4211">
            <v>17.678152799999999</v>
          </cell>
          <cell r="O4211">
            <v>254.56540031999998</v>
          </cell>
        </row>
        <row r="4212">
          <cell r="A4212" t="str">
            <v>Y3-0047A</v>
          </cell>
          <cell r="B4212" t="str">
            <v>28gg, 30D, SJ, Orizio</v>
          </cell>
          <cell r="C4212" t="str">
            <v>28</v>
          </cell>
          <cell r="D4212" t="str">
            <v>85</v>
          </cell>
          <cell r="E4212" t="str">
            <v>Nm</v>
          </cell>
          <cell r="F4212">
            <v>51</v>
          </cell>
          <cell r="G4212" t="str">
            <v>1/85Nm RS Dyed Micro Modal (Dark Indigo, Y-0623)</v>
          </cell>
          <cell r="H4212">
            <v>47.5</v>
          </cell>
          <cell r="I4212">
            <v>2.2999999999999998</v>
          </cell>
          <cell r="J4212">
            <v>2640</v>
          </cell>
          <cell r="K4212">
            <v>88</v>
          </cell>
          <cell r="L4212">
            <v>28</v>
          </cell>
          <cell r="M4212">
            <v>0.6</v>
          </cell>
          <cell r="N4212">
            <v>10.393778145882351</v>
          </cell>
          <cell r="O4212">
            <v>149.67040530070585</v>
          </cell>
        </row>
        <row r="4213">
          <cell r="A4213" t="str">
            <v>Y3-0047A</v>
          </cell>
          <cell r="B4213" t="str">
            <v>28gg, 30D, SJ, Orizio</v>
          </cell>
          <cell r="C4213" t="str">
            <v>28</v>
          </cell>
          <cell r="D4213" t="str">
            <v>85</v>
          </cell>
          <cell r="E4213" t="str">
            <v>Nm</v>
          </cell>
          <cell r="F4213">
            <v>51</v>
          </cell>
          <cell r="G4213" t="str">
            <v>1/85Nm RS Dyed Micro Modal (Dark Indigo, Y-0623)</v>
          </cell>
          <cell r="H4213">
            <v>47.5</v>
          </cell>
          <cell r="I4213">
            <v>2.2999999999999998</v>
          </cell>
          <cell r="J4213">
            <v>2640</v>
          </cell>
          <cell r="K4213">
            <v>88</v>
          </cell>
          <cell r="L4213">
            <v>28</v>
          </cell>
          <cell r="M4213">
            <v>0.6</v>
          </cell>
          <cell r="N4213">
            <v>10.393778145882351</v>
          </cell>
          <cell r="O4213">
            <v>149.67040530070585</v>
          </cell>
        </row>
        <row r="4214">
          <cell r="A4214" t="str">
            <v>Y3-0047B</v>
          </cell>
          <cell r="B4214" t="str">
            <v>28gg, 30D, SJ, Orizio</v>
          </cell>
          <cell r="C4214" t="str">
            <v>28</v>
          </cell>
          <cell r="D4214" t="str">
            <v>85</v>
          </cell>
          <cell r="E4214" t="str">
            <v>Nm</v>
          </cell>
          <cell r="F4214">
            <v>51</v>
          </cell>
          <cell r="G4214" t="str">
            <v>1/85Nm RS Dyed Micro Modal (Pearl MSCI47607A, Y-0607)</v>
          </cell>
          <cell r="H4214">
            <v>47.5</v>
          </cell>
          <cell r="I4214">
            <v>2.2999999999999998</v>
          </cell>
          <cell r="J4214">
            <v>2640</v>
          </cell>
          <cell r="K4214">
            <v>88</v>
          </cell>
          <cell r="L4214">
            <v>28</v>
          </cell>
          <cell r="M4214">
            <v>0.6</v>
          </cell>
          <cell r="N4214">
            <v>10.393778145882351</v>
          </cell>
          <cell r="O4214">
            <v>149.67040530070585</v>
          </cell>
        </row>
        <row r="4215">
          <cell r="A4215" t="str">
            <v>Y3-0047B</v>
          </cell>
          <cell r="B4215" t="str">
            <v>28gg, 30D, SJ, Orizio</v>
          </cell>
          <cell r="C4215" t="str">
            <v>28</v>
          </cell>
          <cell r="D4215" t="str">
            <v>85</v>
          </cell>
          <cell r="E4215" t="str">
            <v>Nm</v>
          </cell>
          <cell r="F4215">
            <v>51</v>
          </cell>
          <cell r="G4215" t="str">
            <v>1/85Nm RS Dyed Micro Modal (Pearl MSCI47607A, Y-0607)</v>
          </cell>
          <cell r="H4215">
            <v>47.5</v>
          </cell>
          <cell r="I4215">
            <v>2.2999999999999998</v>
          </cell>
          <cell r="J4215">
            <v>2640</v>
          </cell>
          <cell r="K4215">
            <v>88</v>
          </cell>
          <cell r="L4215">
            <v>28</v>
          </cell>
          <cell r="M4215">
            <v>0.6</v>
          </cell>
          <cell r="N4215">
            <v>10.393778145882351</v>
          </cell>
          <cell r="O4215">
            <v>149.67040530070585</v>
          </cell>
        </row>
        <row r="4216">
          <cell r="A4216" t="str">
            <v>Y3-0047C</v>
          </cell>
          <cell r="B4216" t="str">
            <v>28gg, 30D, SJ, Orizio</v>
          </cell>
          <cell r="C4216" t="str">
            <v>28</v>
          </cell>
          <cell r="D4216" t="str">
            <v>85</v>
          </cell>
          <cell r="E4216" t="str">
            <v>Nm</v>
          </cell>
          <cell r="F4216">
            <v>51</v>
          </cell>
          <cell r="G4216" t="str">
            <v>1/85Nm RS Dyed Micro Modal (Navy, Y-0682)</v>
          </cell>
          <cell r="H4216">
            <v>47.5</v>
          </cell>
          <cell r="I4216">
            <v>2.2999999999999998</v>
          </cell>
          <cell r="J4216">
            <v>2640</v>
          </cell>
          <cell r="K4216">
            <v>88</v>
          </cell>
          <cell r="L4216">
            <v>28</v>
          </cell>
          <cell r="M4216">
            <v>0.6</v>
          </cell>
          <cell r="N4216">
            <v>10.393778145882351</v>
          </cell>
          <cell r="O4216">
            <v>149.67040530070585</v>
          </cell>
        </row>
        <row r="4217">
          <cell r="A4217" t="str">
            <v>Y3-0047C</v>
          </cell>
          <cell r="B4217" t="str">
            <v>28gg, 30D, SJ, Orizio</v>
          </cell>
          <cell r="C4217" t="str">
            <v>28</v>
          </cell>
          <cell r="D4217" t="str">
            <v>85</v>
          </cell>
          <cell r="E4217" t="str">
            <v>Nm</v>
          </cell>
          <cell r="F4217">
            <v>51</v>
          </cell>
          <cell r="G4217" t="str">
            <v>1/85Nm RS Dyed Micro Modal (Navy, Y-0682)</v>
          </cell>
          <cell r="H4217">
            <v>47.5</v>
          </cell>
          <cell r="I4217">
            <v>2.2999999999999998</v>
          </cell>
          <cell r="J4217">
            <v>2640</v>
          </cell>
          <cell r="K4217">
            <v>88</v>
          </cell>
          <cell r="L4217">
            <v>28</v>
          </cell>
          <cell r="M4217">
            <v>0.6</v>
          </cell>
          <cell r="N4217">
            <v>10.393778145882351</v>
          </cell>
          <cell r="O4217">
            <v>149.67040530070585</v>
          </cell>
        </row>
        <row r="4218">
          <cell r="A4218" t="str">
            <v>Y3-0048A</v>
          </cell>
          <cell r="B4218" t="str">
            <v>28gg, 30D, SJ, Orizio</v>
          </cell>
          <cell r="C4218" t="str">
            <v>28</v>
          </cell>
          <cell r="D4218" t="str">
            <v>30</v>
          </cell>
          <cell r="E4218" t="str">
            <v>Ne</v>
          </cell>
          <cell r="F4218">
            <v>30</v>
          </cell>
          <cell r="G4218" t="str">
            <v>1/30Ne RS Dyed Cotton (White 50000G, Y-0120)</v>
          </cell>
          <cell r="H4218">
            <v>48</v>
          </cell>
          <cell r="I4218">
            <v>3</v>
          </cell>
          <cell r="J4218">
            <v>2640</v>
          </cell>
          <cell r="K4218">
            <v>88</v>
          </cell>
          <cell r="L4218">
            <v>28</v>
          </cell>
          <cell r="M4218">
            <v>0.6</v>
          </cell>
          <cell r="N4218">
            <v>23.047073279999999</v>
          </cell>
          <cell r="O4218">
            <v>331.877855232</v>
          </cell>
        </row>
        <row r="4219">
          <cell r="A4219" t="str">
            <v>Y3-0048A</v>
          </cell>
          <cell r="B4219" t="str">
            <v>28gg, 30D, SJ, Orizio</v>
          </cell>
          <cell r="C4219" t="str">
            <v>28</v>
          </cell>
          <cell r="D4219" t="str">
            <v>30</v>
          </cell>
          <cell r="E4219" t="str">
            <v>Ne</v>
          </cell>
          <cell r="F4219">
            <v>30</v>
          </cell>
          <cell r="G4219" t="str">
            <v>1/30Ne RS Dyed Cotton (White 50000G, Y-0120)</v>
          </cell>
          <cell r="H4219">
            <v>48</v>
          </cell>
          <cell r="I4219">
            <v>3</v>
          </cell>
          <cell r="J4219">
            <v>2640</v>
          </cell>
          <cell r="K4219">
            <v>88</v>
          </cell>
          <cell r="L4219">
            <v>28</v>
          </cell>
          <cell r="M4219">
            <v>0.6</v>
          </cell>
          <cell r="N4219">
            <v>23.047073279999999</v>
          </cell>
          <cell r="O4219">
            <v>331.877855232</v>
          </cell>
        </row>
        <row r="4220">
          <cell r="A4220" t="str">
            <v>Y3-0048B</v>
          </cell>
          <cell r="B4220" t="str">
            <v>28gg, 30D, SJ, Orizio</v>
          </cell>
          <cell r="C4220" t="str">
            <v>28</v>
          </cell>
          <cell r="D4220" t="str">
            <v>30</v>
          </cell>
          <cell r="E4220" t="str">
            <v>Ne</v>
          </cell>
          <cell r="F4220">
            <v>30</v>
          </cell>
          <cell r="G4220" t="str">
            <v>1/30Ne RS Dyed cotton (Ice Blue MSCI 32415A, Y-0622)</v>
          </cell>
          <cell r="H4220">
            <v>48</v>
          </cell>
          <cell r="I4220">
            <v>3</v>
          </cell>
          <cell r="J4220">
            <v>2640</v>
          </cell>
          <cell r="K4220">
            <v>88</v>
          </cell>
          <cell r="L4220">
            <v>28</v>
          </cell>
          <cell r="M4220">
            <v>0.6</v>
          </cell>
          <cell r="N4220">
            <v>23.047073279999999</v>
          </cell>
          <cell r="O4220">
            <v>331.877855232</v>
          </cell>
        </row>
        <row r="4221">
          <cell r="A4221" t="str">
            <v>Y3-0048B</v>
          </cell>
          <cell r="B4221" t="str">
            <v>28gg, 30D, SJ, Orizio</v>
          </cell>
          <cell r="C4221" t="str">
            <v>28</v>
          </cell>
          <cell r="D4221" t="str">
            <v>30</v>
          </cell>
          <cell r="E4221" t="str">
            <v>Ne</v>
          </cell>
          <cell r="F4221">
            <v>30</v>
          </cell>
          <cell r="G4221" t="str">
            <v>1/30Ne RS Dyed cotton (Ice Blue MSCI 32415A, Y-0622)</v>
          </cell>
          <cell r="H4221">
            <v>48</v>
          </cell>
          <cell r="I4221">
            <v>3</v>
          </cell>
          <cell r="J4221">
            <v>2640</v>
          </cell>
          <cell r="K4221">
            <v>88</v>
          </cell>
          <cell r="L4221">
            <v>28</v>
          </cell>
          <cell r="M4221">
            <v>0.6</v>
          </cell>
          <cell r="N4221">
            <v>23.047073279999999</v>
          </cell>
          <cell r="O4221">
            <v>331.877855232</v>
          </cell>
        </row>
        <row r="4222">
          <cell r="A4222" t="str">
            <v>Y3-0049A</v>
          </cell>
          <cell r="B4222" t="str">
            <v>28gg, 30D, SJ, Auto Stripe, PUILUNG KSCS6</v>
          </cell>
          <cell r="C4222" t="str">
            <v>28</v>
          </cell>
          <cell r="D4222" t="str">
            <v>40</v>
          </cell>
          <cell r="E4222" t="str">
            <v>Ne</v>
          </cell>
          <cell r="F4222">
            <v>40</v>
          </cell>
          <cell r="G4222" t="str">
            <v>1/40Ne RS Dyed Cotton (52-034) Y0613</v>
          </cell>
          <cell r="H4222">
            <v>12</v>
          </cell>
          <cell r="I4222">
            <v>2.75</v>
          </cell>
          <cell r="J4222">
            <v>2520</v>
          </cell>
          <cell r="K4222">
            <v>42</v>
          </cell>
          <cell r="L4222">
            <v>15</v>
          </cell>
          <cell r="M4222">
            <v>0.5</v>
          </cell>
          <cell r="N4222">
            <v>3.8670959250000001</v>
          </cell>
          <cell r="O4222">
            <v>46.405151099999998</v>
          </cell>
        </row>
        <row r="4223">
          <cell r="A4223" t="str">
            <v>Y3-0049A</v>
          </cell>
          <cell r="B4223" t="str">
            <v>28gg, 30D, SJ, Auto Stripe, PUILUNG KSCS6</v>
          </cell>
          <cell r="C4223" t="str">
            <v>28</v>
          </cell>
          <cell r="D4223" t="str">
            <v>40</v>
          </cell>
          <cell r="E4223" t="str">
            <v>Ne</v>
          </cell>
          <cell r="F4223">
            <v>40</v>
          </cell>
          <cell r="G4223" t="str">
            <v>1/40Ne RS Dyed Cotton (52-034) Y0613</v>
          </cell>
          <cell r="H4223">
            <v>12</v>
          </cell>
          <cell r="I4223">
            <v>2.75</v>
          </cell>
          <cell r="J4223">
            <v>2520</v>
          </cell>
          <cell r="K4223">
            <v>42</v>
          </cell>
          <cell r="L4223">
            <v>15</v>
          </cell>
          <cell r="M4223">
            <v>0.5</v>
          </cell>
          <cell r="N4223">
            <v>3.8670959250000001</v>
          </cell>
          <cell r="O4223">
            <v>46.405151099999998</v>
          </cell>
        </row>
        <row r="4224">
          <cell r="A4224" t="str">
            <v>Y3-0049A</v>
          </cell>
          <cell r="B4224" t="str">
            <v>28gg, 30D, SJ, Auto Stripe, PUILUNG KSCS6</v>
          </cell>
          <cell r="C4224" t="str">
            <v>28</v>
          </cell>
          <cell r="D4224" t="str">
            <v>40</v>
          </cell>
          <cell r="E4224" t="str">
            <v>Ne</v>
          </cell>
          <cell r="F4224">
            <v>40</v>
          </cell>
          <cell r="G4224" t="str">
            <v>1/40Ne RS Dyed Cotton (52-034) Y0613</v>
          </cell>
          <cell r="H4224">
            <v>12</v>
          </cell>
          <cell r="I4224">
            <v>2.75</v>
          </cell>
          <cell r="J4224">
            <v>2520</v>
          </cell>
          <cell r="K4224">
            <v>42</v>
          </cell>
          <cell r="L4224">
            <v>15</v>
          </cell>
          <cell r="M4224">
            <v>0.5</v>
          </cell>
          <cell r="N4224">
            <v>3.8670959250000001</v>
          </cell>
          <cell r="O4224">
            <v>46.405151099999998</v>
          </cell>
        </row>
        <row r="4225">
          <cell r="A4225" t="str">
            <v>Y3-0049A</v>
          </cell>
          <cell r="B4225" t="str">
            <v>28gg, 30D, SJ, Auto Stripe, PUILUNG KSCS6</v>
          </cell>
          <cell r="C4225" t="str">
            <v>28</v>
          </cell>
          <cell r="D4225" t="str">
            <v>40</v>
          </cell>
          <cell r="E4225" t="str">
            <v>Ne</v>
          </cell>
          <cell r="F4225">
            <v>40</v>
          </cell>
          <cell r="G4225" t="str">
            <v>1/40Ne RS Dyed Cotton (52-034) Y0613</v>
          </cell>
          <cell r="H4225">
            <v>12</v>
          </cell>
          <cell r="I4225">
            <v>2.75</v>
          </cell>
          <cell r="J4225">
            <v>2520</v>
          </cell>
          <cell r="K4225">
            <v>42</v>
          </cell>
          <cell r="L4225">
            <v>15</v>
          </cell>
          <cell r="M4225">
            <v>0.5</v>
          </cell>
          <cell r="N4225">
            <v>3.8670959250000001</v>
          </cell>
          <cell r="O4225">
            <v>46.405151099999998</v>
          </cell>
        </row>
        <row r="4226">
          <cell r="A4226" t="str">
            <v>Y3-0049A</v>
          </cell>
          <cell r="B4226" t="str">
            <v>28gg, 30D, SJ, Auto Stripe, PUILUNG KSCS6</v>
          </cell>
          <cell r="C4226" t="str">
            <v>28</v>
          </cell>
          <cell r="D4226" t="str">
            <v>40</v>
          </cell>
          <cell r="E4226" t="str">
            <v>Ne</v>
          </cell>
          <cell r="F4226">
            <v>40</v>
          </cell>
          <cell r="G4226" t="str">
            <v>1/40Ne RS Dyed Cotton (52-034) Y0613</v>
          </cell>
          <cell r="H4226">
            <v>12</v>
          </cell>
          <cell r="I4226">
            <v>2.75</v>
          </cell>
          <cell r="J4226">
            <v>2520</v>
          </cell>
          <cell r="K4226">
            <v>42</v>
          </cell>
          <cell r="L4226">
            <v>15</v>
          </cell>
          <cell r="M4226">
            <v>0.5</v>
          </cell>
          <cell r="N4226">
            <v>3.8670959250000001</v>
          </cell>
          <cell r="O4226">
            <v>46.405151099999998</v>
          </cell>
        </row>
        <row r="4227">
          <cell r="A4227" t="str">
            <v>Y3-0050A</v>
          </cell>
          <cell r="B4227" t="str">
            <v>28gg, 30D, SJ, Orizio</v>
          </cell>
          <cell r="C4227" t="str">
            <v>28</v>
          </cell>
          <cell r="D4227" t="str">
            <v>30</v>
          </cell>
          <cell r="E4227" t="str">
            <v>Ne</v>
          </cell>
          <cell r="F4227">
            <v>30</v>
          </cell>
          <cell r="G4227" t="str">
            <v>1/30Ne RS Dyed Cotton (White 50000G, Y-0120)</v>
          </cell>
          <cell r="H4227">
            <v>48</v>
          </cell>
          <cell r="I4227">
            <v>3</v>
          </cell>
          <cell r="J4227">
            <v>2640</v>
          </cell>
          <cell r="K4227">
            <v>88</v>
          </cell>
          <cell r="L4227">
            <v>28</v>
          </cell>
          <cell r="M4227">
            <v>0.6</v>
          </cell>
          <cell r="N4227">
            <v>23.047073279999999</v>
          </cell>
          <cell r="O4227">
            <v>331.877855232</v>
          </cell>
        </row>
        <row r="4228">
          <cell r="A4228" t="str">
            <v>Y3-0050A</v>
          </cell>
          <cell r="B4228" t="str">
            <v>28gg, 30D, SJ, Orizio</v>
          </cell>
          <cell r="C4228" t="str">
            <v>28</v>
          </cell>
          <cell r="D4228" t="str">
            <v>30</v>
          </cell>
          <cell r="E4228" t="str">
            <v>Ne</v>
          </cell>
          <cell r="F4228">
            <v>30</v>
          </cell>
          <cell r="G4228" t="str">
            <v>1/30Ne RS Dyed Cotton (White 50000G, Y-0120)</v>
          </cell>
          <cell r="H4228">
            <v>48</v>
          </cell>
          <cell r="I4228">
            <v>3</v>
          </cell>
          <cell r="J4228">
            <v>2640</v>
          </cell>
          <cell r="K4228">
            <v>88</v>
          </cell>
          <cell r="L4228">
            <v>28</v>
          </cell>
          <cell r="M4228">
            <v>0.6</v>
          </cell>
          <cell r="N4228">
            <v>23.047073279999999</v>
          </cell>
          <cell r="O4228">
            <v>331.877855232</v>
          </cell>
        </row>
        <row r="4229">
          <cell r="A4229" t="str">
            <v>Y3-0051A</v>
          </cell>
          <cell r="B4229" t="str">
            <v>28gg, 30D, SJ, Orizio</v>
          </cell>
          <cell r="C4229" t="str">
            <v>28</v>
          </cell>
          <cell r="D4229" t="str">
            <v>50</v>
          </cell>
          <cell r="E4229" t="str">
            <v>Nm</v>
          </cell>
          <cell r="F4229">
            <v>30</v>
          </cell>
          <cell r="G4229" t="str">
            <v xml:space="preserve">1/50Nm RS Dyed Viscose (Light blue) </v>
          </cell>
          <cell r="H4229">
            <v>15</v>
          </cell>
          <cell r="I4229">
            <v>3.1</v>
          </cell>
          <cell r="J4229">
            <v>2640</v>
          </cell>
          <cell r="K4229">
            <v>90</v>
          </cell>
          <cell r="L4229">
            <v>28</v>
          </cell>
          <cell r="M4229">
            <v>0.6</v>
          </cell>
          <cell r="N4229">
            <v>24.35656608</v>
          </cell>
          <cell r="O4229">
            <v>350.73455155199997</v>
          </cell>
        </row>
        <row r="4230">
          <cell r="A4230" t="str">
            <v>Y3-0051A</v>
          </cell>
          <cell r="B4230" t="str">
            <v>28gg, 30D, SJ, Orizio</v>
          </cell>
          <cell r="C4230" t="str">
            <v>28</v>
          </cell>
          <cell r="D4230" t="str">
            <v>50</v>
          </cell>
          <cell r="E4230" t="str">
            <v>Nm</v>
          </cell>
          <cell r="F4230">
            <v>30</v>
          </cell>
          <cell r="G4230" t="str">
            <v xml:space="preserve">1/50Nm RS Dyed Viscose (Light blue) </v>
          </cell>
          <cell r="H4230">
            <v>15</v>
          </cell>
          <cell r="I4230">
            <v>3.1</v>
          </cell>
          <cell r="J4230">
            <v>2640</v>
          </cell>
          <cell r="K4230">
            <v>90</v>
          </cell>
          <cell r="L4230">
            <v>28</v>
          </cell>
          <cell r="M4230">
            <v>0.6</v>
          </cell>
          <cell r="N4230">
            <v>24.35656608</v>
          </cell>
          <cell r="O4230">
            <v>350.73455155199997</v>
          </cell>
        </row>
        <row r="4231">
          <cell r="A4231" t="str">
            <v>Y3-0051A</v>
          </cell>
          <cell r="B4231" t="str">
            <v>28gg, 30D, SJ, Orizio</v>
          </cell>
          <cell r="C4231" t="str">
            <v>28</v>
          </cell>
          <cell r="D4231" t="str">
            <v>50</v>
          </cell>
          <cell r="E4231" t="str">
            <v>Nm</v>
          </cell>
          <cell r="F4231">
            <v>30</v>
          </cell>
          <cell r="G4231" t="str">
            <v xml:space="preserve">1/50Nm RS Dyed Viscose (Light blue) </v>
          </cell>
          <cell r="H4231">
            <v>15</v>
          </cell>
          <cell r="I4231">
            <v>3.1</v>
          </cell>
          <cell r="J4231">
            <v>2640</v>
          </cell>
          <cell r="K4231">
            <v>90</v>
          </cell>
          <cell r="L4231">
            <v>28</v>
          </cell>
          <cell r="M4231">
            <v>0.6</v>
          </cell>
          <cell r="N4231">
            <v>24.35656608</v>
          </cell>
          <cell r="O4231">
            <v>350.73455155199997</v>
          </cell>
        </row>
        <row r="4232">
          <cell r="A4232" t="str">
            <v>Y3-0051A</v>
          </cell>
          <cell r="B4232" t="str">
            <v>28gg, 30D, SJ, Orizio</v>
          </cell>
          <cell r="C4232" t="str">
            <v>28</v>
          </cell>
          <cell r="D4232" t="str">
            <v>50</v>
          </cell>
          <cell r="E4232" t="str">
            <v>Nm</v>
          </cell>
          <cell r="F4232">
            <v>30</v>
          </cell>
          <cell r="G4232" t="str">
            <v xml:space="preserve">1/50Nm RS Dyed Viscose (Light blue) </v>
          </cell>
          <cell r="H4232">
            <v>15</v>
          </cell>
          <cell r="I4232">
            <v>3.1</v>
          </cell>
          <cell r="J4232">
            <v>2640</v>
          </cell>
          <cell r="K4232">
            <v>90</v>
          </cell>
          <cell r="L4232">
            <v>28</v>
          </cell>
          <cell r="M4232">
            <v>0.6</v>
          </cell>
          <cell r="N4232">
            <v>24.35656608</v>
          </cell>
          <cell r="O4232">
            <v>350.73455155199997</v>
          </cell>
        </row>
        <row r="4233">
          <cell r="A4233" t="str">
            <v>Y3-0051A</v>
          </cell>
          <cell r="B4233" t="str">
            <v>28gg, 30D, SJ, Orizio</v>
          </cell>
          <cell r="C4233" t="str">
            <v>28</v>
          </cell>
          <cell r="D4233" t="str">
            <v>50</v>
          </cell>
          <cell r="E4233" t="str">
            <v>Nm</v>
          </cell>
          <cell r="F4233">
            <v>30</v>
          </cell>
          <cell r="G4233" t="str">
            <v xml:space="preserve">1/50Nm RS Dyed Viscose (Light blue) </v>
          </cell>
          <cell r="H4233">
            <v>15</v>
          </cell>
          <cell r="I4233">
            <v>3.1</v>
          </cell>
          <cell r="J4233">
            <v>2640</v>
          </cell>
          <cell r="K4233">
            <v>90</v>
          </cell>
          <cell r="L4233">
            <v>28</v>
          </cell>
          <cell r="M4233">
            <v>0.6</v>
          </cell>
          <cell r="N4233">
            <v>24.35656608</v>
          </cell>
          <cell r="O4233">
            <v>350.73455155199997</v>
          </cell>
        </row>
        <row r="4234">
          <cell r="A4234" t="str">
            <v>Y3-0051A</v>
          </cell>
          <cell r="B4234" t="str">
            <v>28gg, 30D, SJ, Orizio</v>
          </cell>
          <cell r="C4234" t="str">
            <v>28</v>
          </cell>
          <cell r="D4234" t="str">
            <v>50</v>
          </cell>
          <cell r="E4234" t="str">
            <v>Nm</v>
          </cell>
          <cell r="F4234">
            <v>30</v>
          </cell>
          <cell r="G4234" t="str">
            <v xml:space="preserve">1/50Nm RS Dyed Viscose (Light blue) </v>
          </cell>
          <cell r="H4234">
            <v>15</v>
          </cell>
          <cell r="I4234">
            <v>3.1</v>
          </cell>
          <cell r="J4234">
            <v>2640</v>
          </cell>
          <cell r="K4234">
            <v>90</v>
          </cell>
          <cell r="L4234">
            <v>28</v>
          </cell>
          <cell r="M4234">
            <v>0.6</v>
          </cell>
          <cell r="N4234">
            <v>24.35656608</v>
          </cell>
          <cell r="O4234">
            <v>350.73455155199997</v>
          </cell>
        </row>
        <row r="4235">
          <cell r="A4235" t="str">
            <v>Y3-0052A</v>
          </cell>
          <cell r="B4235" t="str">
            <v>28gg, 30D, SJ, Orizio</v>
          </cell>
          <cell r="C4235" t="str">
            <v>28</v>
          </cell>
          <cell r="D4235" t="str">
            <v>40</v>
          </cell>
          <cell r="E4235" t="str">
            <v>Ne</v>
          </cell>
          <cell r="F4235">
            <v>40</v>
          </cell>
          <cell r="G4235" t="str">
            <v>1/40Ne RS Dyed Cotton (Yellow Glow)</v>
          </cell>
          <cell r="H4235">
            <v>69</v>
          </cell>
          <cell r="I4235">
            <v>3</v>
          </cell>
          <cell r="J4235">
            <v>2640</v>
          </cell>
          <cell r="K4235">
            <v>85</v>
          </cell>
          <cell r="L4235">
            <v>28</v>
          </cell>
          <cell r="M4235">
            <v>0.6</v>
          </cell>
          <cell r="N4235">
            <v>16.696033199999999</v>
          </cell>
          <cell r="O4235">
            <v>240.42287807999998</v>
          </cell>
        </row>
        <row r="4236">
          <cell r="A4236" t="str">
            <v>Y3-0052A</v>
          </cell>
          <cell r="B4236" t="str">
            <v>28gg, 30D, SJ, Orizio</v>
          </cell>
          <cell r="C4236" t="str">
            <v>28</v>
          </cell>
          <cell r="D4236" t="str">
            <v>40</v>
          </cell>
          <cell r="E4236" t="str">
            <v>Ne</v>
          </cell>
          <cell r="F4236">
            <v>40</v>
          </cell>
          <cell r="G4236" t="str">
            <v>1/40Ne RS Dyed Cotton (Yellow Glow)</v>
          </cell>
          <cell r="H4236">
            <v>69</v>
          </cell>
          <cell r="I4236">
            <v>3</v>
          </cell>
          <cell r="J4236">
            <v>2640</v>
          </cell>
          <cell r="K4236">
            <v>85</v>
          </cell>
          <cell r="L4236">
            <v>28</v>
          </cell>
          <cell r="M4236">
            <v>0.6</v>
          </cell>
          <cell r="N4236">
            <v>16.696033199999999</v>
          </cell>
          <cell r="O4236">
            <v>240.42287807999998</v>
          </cell>
        </row>
        <row r="4237">
          <cell r="A4237" t="str">
            <v>Y3-0052A</v>
          </cell>
          <cell r="B4237" t="str">
            <v>28gg, 30D, SJ, Orizio</v>
          </cell>
          <cell r="C4237" t="str">
            <v>28</v>
          </cell>
          <cell r="D4237" t="str">
            <v>40</v>
          </cell>
          <cell r="E4237" t="str">
            <v>Ne</v>
          </cell>
          <cell r="F4237">
            <v>40</v>
          </cell>
          <cell r="G4237" t="str">
            <v>1/40Ne RS Dyed Cotton (Yellow Glow)</v>
          </cell>
          <cell r="H4237">
            <v>69</v>
          </cell>
          <cell r="I4237">
            <v>3</v>
          </cell>
          <cell r="J4237">
            <v>2640</v>
          </cell>
          <cell r="K4237">
            <v>85</v>
          </cell>
          <cell r="L4237">
            <v>28</v>
          </cell>
          <cell r="M4237">
            <v>0.6</v>
          </cell>
          <cell r="N4237">
            <v>16.696033199999999</v>
          </cell>
          <cell r="O4237">
            <v>240.42287807999998</v>
          </cell>
        </row>
        <row r="4238">
          <cell r="A4238" t="str">
            <v>Y3-0052A</v>
          </cell>
          <cell r="B4238" t="str">
            <v>28gg, 30D, SJ, Orizio</v>
          </cell>
          <cell r="C4238" t="str">
            <v>28</v>
          </cell>
          <cell r="D4238" t="str">
            <v>40</v>
          </cell>
          <cell r="E4238" t="str">
            <v>Ne</v>
          </cell>
          <cell r="F4238">
            <v>40</v>
          </cell>
          <cell r="G4238" t="str">
            <v>1/40Ne RS Dyed Cotton (Yellow Glow)</v>
          </cell>
          <cell r="H4238">
            <v>69</v>
          </cell>
          <cell r="I4238">
            <v>3</v>
          </cell>
          <cell r="J4238">
            <v>2640</v>
          </cell>
          <cell r="K4238">
            <v>85</v>
          </cell>
          <cell r="L4238">
            <v>28</v>
          </cell>
          <cell r="M4238">
            <v>0.6</v>
          </cell>
          <cell r="N4238">
            <v>16.696033199999999</v>
          </cell>
          <cell r="O4238">
            <v>240.42287807999998</v>
          </cell>
        </row>
        <row r="4239">
          <cell r="A4239" t="str">
            <v>Y3-0052B</v>
          </cell>
          <cell r="B4239" t="str">
            <v>28gg, 30D, SJ, Orizio</v>
          </cell>
          <cell r="C4239" t="str">
            <v>28</v>
          </cell>
          <cell r="D4239" t="str">
            <v>40</v>
          </cell>
          <cell r="E4239" t="str">
            <v>Ne</v>
          </cell>
          <cell r="F4239">
            <v>40</v>
          </cell>
          <cell r="G4239" t="str">
            <v>1/40Ne RS Dyed Cotton (White )</v>
          </cell>
          <cell r="H4239">
            <v>6.5</v>
          </cell>
          <cell r="I4239">
            <v>3</v>
          </cell>
          <cell r="J4239">
            <v>2640</v>
          </cell>
          <cell r="K4239">
            <v>85</v>
          </cell>
          <cell r="L4239">
            <v>28</v>
          </cell>
          <cell r="M4239">
            <v>0.6</v>
          </cell>
          <cell r="N4239">
            <v>16.696033199999999</v>
          </cell>
          <cell r="O4239">
            <v>240.42287807999998</v>
          </cell>
        </row>
        <row r="4240">
          <cell r="A4240" t="str">
            <v>Y3-0052B</v>
          </cell>
          <cell r="B4240" t="str">
            <v>28gg, 30D, SJ, Orizio</v>
          </cell>
          <cell r="C4240" t="str">
            <v>28</v>
          </cell>
          <cell r="D4240" t="str">
            <v>40</v>
          </cell>
          <cell r="E4240" t="str">
            <v>Ne</v>
          </cell>
          <cell r="F4240">
            <v>40</v>
          </cell>
          <cell r="G4240" t="str">
            <v>1/40Ne RS Dyed Cotton (White )</v>
          </cell>
          <cell r="H4240">
            <v>6.5</v>
          </cell>
          <cell r="I4240">
            <v>3</v>
          </cell>
          <cell r="J4240">
            <v>2640</v>
          </cell>
          <cell r="K4240">
            <v>85</v>
          </cell>
          <cell r="L4240">
            <v>28</v>
          </cell>
          <cell r="M4240">
            <v>0.6</v>
          </cell>
          <cell r="N4240">
            <v>16.696033199999999</v>
          </cell>
          <cell r="O4240">
            <v>240.42287807999998</v>
          </cell>
        </row>
        <row r="4241">
          <cell r="A4241" t="str">
            <v>Y3-0052B</v>
          </cell>
          <cell r="B4241" t="str">
            <v>28gg, 30D, SJ, Orizio</v>
          </cell>
          <cell r="C4241" t="str">
            <v>28</v>
          </cell>
          <cell r="D4241" t="str">
            <v>40</v>
          </cell>
          <cell r="E4241" t="str">
            <v>Ne</v>
          </cell>
          <cell r="F4241">
            <v>40</v>
          </cell>
          <cell r="G4241" t="str">
            <v>1/40Ne RS Dyed Cotton (White )</v>
          </cell>
          <cell r="H4241">
            <v>6.5</v>
          </cell>
          <cell r="I4241">
            <v>3</v>
          </cell>
          <cell r="J4241">
            <v>2640</v>
          </cell>
          <cell r="K4241">
            <v>85</v>
          </cell>
          <cell r="L4241">
            <v>28</v>
          </cell>
          <cell r="M4241">
            <v>0.6</v>
          </cell>
          <cell r="N4241">
            <v>16.696033199999999</v>
          </cell>
          <cell r="O4241">
            <v>240.42287807999998</v>
          </cell>
        </row>
        <row r="4242">
          <cell r="A4242" t="str">
            <v>Y3-0052B</v>
          </cell>
          <cell r="B4242" t="str">
            <v>28gg, 30D, SJ, Orizio</v>
          </cell>
          <cell r="C4242" t="str">
            <v>28</v>
          </cell>
          <cell r="D4242" t="str">
            <v>40</v>
          </cell>
          <cell r="E4242" t="str">
            <v>Ne</v>
          </cell>
          <cell r="F4242">
            <v>40</v>
          </cell>
          <cell r="G4242" t="str">
            <v>1/40Ne RS Dyed Cotton (White )</v>
          </cell>
          <cell r="H4242">
            <v>6.5</v>
          </cell>
          <cell r="I4242">
            <v>3</v>
          </cell>
          <cell r="J4242">
            <v>2640</v>
          </cell>
          <cell r="K4242">
            <v>85</v>
          </cell>
          <cell r="L4242">
            <v>28</v>
          </cell>
          <cell r="M4242">
            <v>0.6</v>
          </cell>
          <cell r="N4242">
            <v>16.696033199999999</v>
          </cell>
          <cell r="O4242">
            <v>240.42287807999998</v>
          </cell>
        </row>
        <row r="4243">
          <cell r="A4243" t="str">
            <v>Y3-0053A</v>
          </cell>
          <cell r="B4243" t="str">
            <v>28gg, 30D, SJ, Orizio</v>
          </cell>
          <cell r="C4243" t="str">
            <v>28</v>
          </cell>
          <cell r="D4243" t="str">
            <v>40</v>
          </cell>
          <cell r="E4243" t="str">
            <v>Ne</v>
          </cell>
          <cell r="F4243">
            <v>40</v>
          </cell>
          <cell r="G4243" t="str">
            <v>1/40Ne RS Dyed Cotton (White, 10-100, Y-0642)</v>
          </cell>
          <cell r="H4243">
            <v>47.5</v>
          </cell>
          <cell r="I4243">
            <v>2.75</v>
          </cell>
          <cell r="J4243">
            <v>2640</v>
          </cell>
          <cell r="K4243">
            <v>80</v>
          </cell>
          <cell r="L4243">
            <v>28</v>
          </cell>
          <cell r="M4243">
            <v>0.6</v>
          </cell>
          <cell r="N4243">
            <v>14.4044208</v>
          </cell>
          <cell r="O4243">
            <v>207.42365952</v>
          </cell>
        </row>
        <row r="4244">
          <cell r="A4244" t="str">
            <v>Y3-0053A</v>
          </cell>
          <cell r="B4244" t="str">
            <v>28gg, 30D, SJ, Orizio</v>
          </cell>
          <cell r="C4244" t="str">
            <v>28</v>
          </cell>
          <cell r="D4244" t="str">
            <v>40</v>
          </cell>
          <cell r="E4244" t="str">
            <v>Ne</v>
          </cell>
          <cell r="F4244">
            <v>40</v>
          </cell>
          <cell r="G4244" t="str">
            <v>1/40Ne RS Dyed Cotton (White, 10-100, Y-0642)</v>
          </cell>
          <cell r="H4244">
            <v>47.5</v>
          </cell>
          <cell r="I4244">
            <v>2.75</v>
          </cell>
          <cell r="J4244">
            <v>2640</v>
          </cell>
          <cell r="K4244">
            <v>80</v>
          </cell>
          <cell r="L4244">
            <v>28</v>
          </cell>
          <cell r="M4244">
            <v>0.6</v>
          </cell>
          <cell r="N4244">
            <v>14.4044208</v>
          </cell>
          <cell r="O4244">
            <v>207.42365952</v>
          </cell>
        </row>
        <row r="4245">
          <cell r="A4245" t="str">
            <v>Y3-0055A</v>
          </cell>
          <cell r="B4245" t="str">
            <v>28gg, 30D, SJ, Auto Stripe, PUILUNG KSCS6</v>
          </cell>
          <cell r="C4245" t="str">
            <v>28</v>
          </cell>
          <cell r="D4245" t="str">
            <v>40</v>
          </cell>
          <cell r="E4245" t="str">
            <v>Ne</v>
          </cell>
          <cell r="F4245">
            <v>40</v>
          </cell>
          <cell r="G4245" t="str">
            <v>1/40Ne RS Dyed Cotton (Kenya Brown)</v>
          </cell>
          <cell r="H4245">
            <v>47.5</v>
          </cell>
          <cell r="I4245">
            <v>2.7</v>
          </cell>
          <cell r="J4245">
            <v>2520</v>
          </cell>
          <cell r="K4245">
            <v>42</v>
          </cell>
          <cell r="L4245">
            <v>15</v>
          </cell>
          <cell r="M4245">
            <v>0.5</v>
          </cell>
          <cell r="N4245">
            <v>3.7967850900000002</v>
          </cell>
          <cell r="O4245">
            <v>45.561421080000002</v>
          </cell>
        </row>
        <row r="4246">
          <cell r="A4246" t="str">
            <v>Y3-0055A</v>
          </cell>
          <cell r="B4246" t="str">
            <v>28gg, 30D, SJ, Auto Stripe, PUILUNG KSCS6</v>
          </cell>
          <cell r="C4246" t="str">
            <v>28</v>
          </cell>
          <cell r="D4246" t="str">
            <v>40</v>
          </cell>
          <cell r="E4246" t="str">
            <v>Ne</v>
          </cell>
          <cell r="F4246">
            <v>40</v>
          </cell>
          <cell r="G4246" t="str">
            <v>1/40Ne RS Dyed Cotton (Kenya Brown)</v>
          </cell>
          <cell r="H4246">
            <v>47.5</v>
          </cell>
          <cell r="I4246">
            <v>2.7</v>
          </cell>
          <cell r="J4246">
            <v>2520</v>
          </cell>
          <cell r="K4246">
            <v>42</v>
          </cell>
          <cell r="L4246">
            <v>15</v>
          </cell>
          <cell r="M4246">
            <v>0.5</v>
          </cell>
          <cell r="N4246">
            <v>3.7967850900000002</v>
          </cell>
          <cell r="O4246">
            <v>45.561421080000002</v>
          </cell>
        </row>
        <row r="4247">
          <cell r="A4247" t="str">
            <v>Y3-0055C</v>
          </cell>
          <cell r="B4247" t="str">
            <v>28gg, 30D, SJ, Auto Stripe, PUILUNG KSCS6</v>
          </cell>
          <cell r="C4247" t="str">
            <v>28</v>
          </cell>
          <cell r="D4247" t="str">
            <v>40</v>
          </cell>
          <cell r="E4247" t="str">
            <v>Ne</v>
          </cell>
          <cell r="F4247">
            <v>40</v>
          </cell>
          <cell r="G4247" t="str">
            <v>1/40Ne RS Dyed Cotton (Gallen White, Y-0729)</v>
          </cell>
          <cell r="H4247">
            <v>47.5</v>
          </cell>
          <cell r="I4247">
            <v>2.7</v>
          </cell>
          <cell r="J4247">
            <v>2520</v>
          </cell>
          <cell r="K4247">
            <v>42</v>
          </cell>
          <cell r="L4247">
            <v>15</v>
          </cell>
          <cell r="M4247">
            <v>0.5</v>
          </cell>
          <cell r="N4247">
            <v>3.7967850900000002</v>
          </cell>
          <cell r="O4247">
            <v>45.561421080000002</v>
          </cell>
        </row>
        <row r="4248">
          <cell r="A4248" t="str">
            <v>Y3-0055C</v>
          </cell>
          <cell r="B4248" t="str">
            <v>28gg, 30D, SJ, Auto Stripe, PUILUNG KSCS6</v>
          </cell>
          <cell r="C4248" t="str">
            <v>28</v>
          </cell>
          <cell r="D4248" t="str">
            <v>40</v>
          </cell>
          <cell r="E4248" t="str">
            <v>Ne</v>
          </cell>
          <cell r="F4248">
            <v>40</v>
          </cell>
          <cell r="G4248" t="str">
            <v>1/40Ne RS Dyed Cotton (Gallen White, Y-0729)</v>
          </cell>
          <cell r="H4248">
            <v>47.5</v>
          </cell>
          <cell r="I4248">
            <v>2.7</v>
          </cell>
          <cell r="J4248">
            <v>2520</v>
          </cell>
          <cell r="K4248">
            <v>42</v>
          </cell>
          <cell r="L4248">
            <v>15</v>
          </cell>
          <cell r="M4248">
            <v>0.5</v>
          </cell>
          <cell r="N4248">
            <v>3.7967850900000002</v>
          </cell>
          <cell r="O4248">
            <v>45.561421080000002</v>
          </cell>
        </row>
        <row r="4249">
          <cell r="A4249" t="str">
            <v>Y3-0055D</v>
          </cell>
          <cell r="B4249" t="str">
            <v>28gg, 30D, SJ, Auto Stripe, PUILUNG KSCS6</v>
          </cell>
          <cell r="C4249" t="str">
            <v>28</v>
          </cell>
          <cell r="D4249" t="str">
            <v>40</v>
          </cell>
          <cell r="E4249" t="str">
            <v>Ne</v>
          </cell>
          <cell r="F4249">
            <v>40</v>
          </cell>
          <cell r="G4249" t="str">
            <v>1/40Ne RS Dyed Cotton (Gallen White, Y-0729)</v>
          </cell>
          <cell r="H4249">
            <v>47.5</v>
          </cell>
          <cell r="I4249">
            <v>2.7</v>
          </cell>
          <cell r="J4249">
            <v>2520</v>
          </cell>
          <cell r="K4249">
            <v>42</v>
          </cell>
          <cell r="L4249">
            <v>15</v>
          </cell>
          <cell r="M4249">
            <v>0.5</v>
          </cell>
          <cell r="N4249">
            <v>3.7967850900000002</v>
          </cell>
          <cell r="O4249">
            <v>45.561421080000002</v>
          </cell>
        </row>
        <row r="4250">
          <cell r="A4250" t="str">
            <v>Y3-0055D</v>
          </cell>
          <cell r="B4250" t="str">
            <v>28gg, 30D, SJ, Auto Stripe, PUILUNG KSCS6</v>
          </cell>
          <cell r="C4250" t="str">
            <v>28</v>
          </cell>
          <cell r="D4250" t="str">
            <v>40</v>
          </cell>
          <cell r="E4250" t="str">
            <v>Ne</v>
          </cell>
          <cell r="F4250">
            <v>40</v>
          </cell>
          <cell r="G4250" t="str">
            <v>1/40Ne RS Dyed Cotton (Gallen White, Y-0729)</v>
          </cell>
          <cell r="H4250">
            <v>47.5</v>
          </cell>
          <cell r="I4250">
            <v>2.7</v>
          </cell>
          <cell r="J4250">
            <v>2520</v>
          </cell>
          <cell r="K4250">
            <v>42</v>
          </cell>
          <cell r="L4250">
            <v>15</v>
          </cell>
          <cell r="M4250">
            <v>0.5</v>
          </cell>
          <cell r="N4250">
            <v>3.7967850900000002</v>
          </cell>
          <cell r="O4250">
            <v>45.561421080000002</v>
          </cell>
        </row>
        <row r="4251">
          <cell r="A4251" t="str">
            <v>Y3-0055E</v>
          </cell>
          <cell r="B4251" t="str">
            <v>28gg, 30D, SJ, Auto Stripe, PUILUNG KSCS6</v>
          </cell>
          <cell r="C4251" t="str">
            <v>28</v>
          </cell>
          <cell r="D4251" t="str">
            <v>40</v>
          </cell>
          <cell r="E4251" t="str">
            <v>Ne</v>
          </cell>
          <cell r="F4251">
            <v>40</v>
          </cell>
          <cell r="G4251" t="str">
            <v>1/40Ne RS Dyed Cotton (Gallen White, Y-0729)</v>
          </cell>
          <cell r="H4251">
            <v>47.5</v>
          </cell>
          <cell r="I4251">
            <v>2.7</v>
          </cell>
          <cell r="J4251">
            <v>2520</v>
          </cell>
          <cell r="K4251">
            <v>42</v>
          </cell>
          <cell r="L4251">
            <v>15</v>
          </cell>
          <cell r="M4251">
            <v>0.5</v>
          </cell>
          <cell r="N4251">
            <v>3.7967850900000002</v>
          </cell>
          <cell r="O4251">
            <v>45.561421080000002</v>
          </cell>
        </row>
        <row r="4252">
          <cell r="A4252" t="str">
            <v>Y3-0055E</v>
          </cell>
          <cell r="B4252" t="str">
            <v>28gg, 30D, SJ, Auto Stripe, PUILUNG KSCS6</v>
          </cell>
          <cell r="C4252" t="str">
            <v>28</v>
          </cell>
          <cell r="D4252" t="str">
            <v>40</v>
          </cell>
          <cell r="E4252" t="str">
            <v>Ne</v>
          </cell>
          <cell r="F4252">
            <v>40</v>
          </cell>
          <cell r="G4252" t="str">
            <v>1/40Ne RS Dyed Cotton (Gallen White, Y-0729)</v>
          </cell>
          <cell r="H4252">
            <v>47.5</v>
          </cell>
          <cell r="I4252">
            <v>2.7</v>
          </cell>
          <cell r="J4252">
            <v>2520</v>
          </cell>
          <cell r="K4252">
            <v>42</v>
          </cell>
          <cell r="L4252">
            <v>15</v>
          </cell>
          <cell r="M4252">
            <v>0.5</v>
          </cell>
          <cell r="N4252">
            <v>3.7967850900000002</v>
          </cell>
          <cell r="O4252">
            <v>45.561421080000002</v>
          </cell>
        </row>
        <row r="4253">
          <cell r="A4253" t="str">
            <v>Y3-0055F</v>
          </cell>
          <cell r="B4253" t="str">
            <v>28gg, 30D, SJ, Auto Stripe, PUILUNG KSCS6</v>
          </cell>
          <cell r="C4253" t="str">
            <v>28</v>
          </cell>
          <cell r="D4253" t="str">
            <v>40</v>
          </cell>
          <cell r="E4253" t="str">
            <v>Ne</v>
          </cell>
          <cell r="F4253">
            <v>40</v>
          </cell>
          <cell r="G4253" t="str">
            <v>1/40Ne RS Dyed Cotton (Gallen White, Y-0729)</v>
          </cell>
          <cell r="H4253">
            <v>47.5</v>
          </cell>
          <cell r="I4253">
            <v>2.7</v>
          </cell>
          <cell r="J4253">
            <v>2520</v>
          </cell>
          <cell r="K4253">
            <v>42</v>
          </cell>
          <cell r="L4253">
            <v>15</v>
          </cell>
          <cell r="M4253">
            <v>0.5</v>
          </cell>
          <cell r="N4253">
            <v>3.7967850900000002</v>
          </cell>
          <cell r="O4253">
            <v>45.561421080000002</v>
          </cell>
        </row>
        <row r="4254">
          <cell r="A4254" t="str">
            <v>Y3-0055F</v>
          </cell>
          <cell r="B4254" t="str">
            <v>28gg, 30D, SJ, Auto Stripe, PUILUNG KSCS6</v>
          </cell>
          <cell r="C4254" t="str">
            <v>28</v>
          </cell>
          <cell r="D4254" t="str">
            <v>40</v>
          </cell>
          <cell r="E4254" t="str">
            <v>Ne</v>
          </cell>
          <cell r="F4254">
            <v>40</v>
          </cell>
          <cell r="G4254" t="str">
            <v>1/40Ne RS Dyed Cotton (Gallen White, Y-0729)</v>
          </cell>
          <cell r="H4254">
            <v>47.5</v>
          </cell>
          <cell r="I4254">
            <v>2.7</v>
          </cell>
          <cell r="J4254">
            <v>2520</v>
          </cell>
          <cell r="K4254">
            <v>42</v>
          </cell>
          <cell r="L4254">
            <v>15</v>
          </cell>
          <cell r="M4254">
            <v>0.5</v>
          </cell>
          <cell r="N4254">
            <v>3.7967850900000002</v>
          </cell>
          <cell r="O4254">
            <v>45.561421080000002</v>
          </cell>
        </row>
        <row r="4255">
          <cell r="A4255" t="str">
            <v>Y3-0055G</v>
          </cell>
          <cell r="B4255" t="str">
            <v>28gg, 30D, SJ, Auto Stripe, PUILUNG KSCS6</v>
          </cell>
          <cell r="C4255" t="str">
            <v>28</v>
          </cell>
          <cell r="D4255" t="str">
            <v>40</v>
          </cell>
          <cell r="E4255" t="str">
            <v>Ne</v>
          </cell>
          <cell r="F4255">
            <v>40</v>
          </cell>
          <cell r="G4255" t="str">
            <v>1/40Ne RS Dyed Cotton (Gallen White, Y-0729)</v>
          </cell>
          <cell r="H4255">
            <v>47.5</v>
          </cell>
          <cell r="I4255">
            <v>2.7</v>
          </cell>
          <cell r="J4255">
            <v>2520</v>
          </cell>
          <cell r="K4255">
            <v>42</v>
          </cell>
          <cell r="L4255">
            <v>15</v>
          </cell>
          <cell r="M4255">
            <v>0.5</v>
          </cell>
          <cell r="N4255">
            <v>3.7967850900000002</v>
          </cell>
          <cell r="O4255">
            <v>45.561421080000002</v>
          </cell>
        </row>
        <row r="4256">
          <cell r="A4256" t="str">
            <v>Y3-0055G</v>
          </cell>
          <cell r="B4256" t="str">
            <v>28gg, 30D, SJ, Auto Stripe, PUILUNG KSCS6</v>
          </cell>
          <cell r="C4256" t="str">
            <v>28</v>
          </cell>
          <cell r="D4256" t="str">
            <v>40</v>
          </cell>
          <cell r="E4256" t="str">
            <v>Ne</v>
          </cell>
          <cell r="F4256">
            <v>40</v>
          </cell>
          <cell r="G4256" t="str">
            <v>1/40Ne RS Dyed Cotton (Gallen White, Y-0729)</v>
          </cell>
          <cell r="H4256">
            <v>47.5</v>
          </cell>
          <cell r="I4256">
            <v>2.7</v>
          </cell>
          <cell r="J4256">
            <v>2520</v>
          </cell>
          <cell r="K4256">
            <v>42</v>
          </cell>
          <cell r="L4256">
            <v>15</v>
          </cell>
          <cell r="M4256">
            <v>0.5</v>
          </cell>
          <cell r="N4256">
            <v>3.7967850900000002</v>
          </cell>
          <cell r="O4256">
            <v>45.561421080000002</v>
          </cell>
        </row>
        <row r="4257">
          <cell r="A4257" t="str">
            <v>Y3-0055H</v>
          </cell>
          <cell r="B4257" t="str">
            <v>28gg, 30D, SJ, Auto Stripe, PUILUNG KSCS6</v>
          </cell>
          <cell r="C4257" t="str">
            <v>28</v>
          </cell>
          <cell r="D4257" t="str">
            <v>40</v>
          </cell>
          <cell r="E4257" t="str">
            <v>Ne</v>
          </cell>
          <cell r="F4257">
            <v>40</v>
          </cell>
          <cell r="G4257" t="str">
            <v>1/40Ne RS Dyed Cotton (Gallen White, Y-0729)</v>
          </cell>
          <cell r="H4257">
            <v>47.5</v>
          </cell>
          <cell r="I4257">
            <v>2.7</v>
          </cell>
          <cell r="J4257">
            <v>2520</v>
          </cell>
          <cell r="K4257">
            <v>42</v>
          </cell>
          <cell r="L4257">
            <v>15</v>
          </cell>
          <cell r="M4257">
            <v>0.5</v>
          </cell>
          <cell r="N4257">
            <v>3.7967850900000002</v>
          </cell>
          <cell r="O4257">
            <v>45.561421080000002</v>
          </cell>
        </row>
        <row r="4258">
          <cell r="A4258" t="str">
            <v>Y3-0055H</v>
          </cell>
          <cell r="B4258" t="str">
            <v>28gg, 30D, SJ, Auto Stripe, PUILUNG KSCS6</v>
          </cell>
          <cell r="C4258" t="str">
            <v>28</v>
          </cell>
          <cell r="D4258" t="str">
            <v>40</v>
          </cell>
          <cell r="E4258" t="str">
            <v>Ne</v>
          </cell>
          <cell r="F4258">
            <v>40</v>
          </cell>
          <cell r="G4258" t="str">
            <v>1/40Ne RS Dyed Cotton (Gallen White, Y-0729)</v>
          </cell>
          <cell r="H4258">
            <v>47.5</v>
          </cell>
          <cell r="I4258">
            <v>2.7</v>
          </cell>
          <cell r="J4258">
            <v>2520</v>
          </cell>
          <cell r="K4258">
            <v>42</v>
          </cell>
          <cell r="L4258">
            <v>15</v>
          </cell>
          <cell r="M4258">
            <v>0.5</v>
          </cell>
          <cell r="N4258">
            <v>3.7967850900000002</v>
          </cell>
          <cell r="O4258">
            <v>45.561421080000002</v>
          </cell>
        </row>
        <row r="4259">
          <cell r="A4259" t="str">
            <v>Y3-0055I</v>
          </cell>
          <cell r="B4259" t="str">
            <v>28gg, 30D, SJ, Auto Stripe, PUILUNG KSCS6</v>
          </cell>
          <cell r="C4259" t="str">
            <v>28</v>
          </cell>
          <cell r="D4259" t="str">
            <v>40</v>
          </cell>
          <cell r="E4259" t="str">
            <v>Ne</v>
          </cell>
          <cell r="F4259">
            <v>40</v>
          </cell>
          <cell r="G4259" t="str">
            <v>1/40Ne RS Dyed Cotton (Gallen White, Y-0729)</v>
          </cell>
          <cell r="H4259">
            <v>47.5</v>
          </cell>
          <cell r="I4259">
            <v>2.7</v>
          </cell>
          <cell r="J4259">
            <v>2520</v>
          </cell>
          <cell r="K4259">
            <v>42</v>
          </cell>
          <cell r="L4259">
            <v>15</v>
          </cell>
          <cell r="M4259">
            <v>0.5</v>
          </cell>
          <cell r="N4259">
            <v>3.7967850900000002</v>
          </cell>
          <cell r="O4259">
            <v>45.561421080000002</v>
          </cell>
        </row>
        <row r="4260">
          <cell r="A4260" t="str">
            <v>Y3-0055I</v>
          </cell>
          <cell r="B4260" t="str">
            <v>28gg, 30D, SJ, Auto Stripe, PUILUNG KSCS6</v>
          </cell>
          <cell r="C4260" t="str">
            <v>28</v>
          </cell>
          <cell r="D4260" t="str">
            <v>40</v>
          </cell>
          <cell r="E4260" t="str">
            <v>Ne</v>
          </cell>
          <cell r="F4260">
            <v>40</v>
          </cell>
          <cell r="G4260" t="str">
            <v>1/40Ne RS Dyed Cotton (Gallen White, Y-0729)</v>
          </cell>
          <cell r="H4260">
            <v>47.5</v>
          </cell>
          <cell r="I4260">
            <v>2.7</v>
          </cell>
          <cell r="J4260">
            <v>2520</v>
          </cell>
          <cell r="K4260">
            <v>42</v>
          </cell>
          <cell r="L4260">
            <v>15</v>
          </cell>
          <cell r="M4260">
            <v>0.5</v>
          </cell>
          <cell r="N4260">
            <v>3.7967850900000002</v>
          </cell>
          <cell r="O4260">
            <v>45.561421080000002</v>
          </cell>
        </row>
        <row r="4261">
          <cell r="A4261" t="str">
            <v>Y3-0055J</v>
          </cell>
          <cell r="B4261" t="str">
            <v>28gg, 30D, SJ, Auto Stripe, PUILUNG KSCS6</v>
          </cell>
          <cell r="C4261" t="str">
            <v>28</v>
          </cell>
          <cell r="D4261" t="str">
            <v>40</v>
          </cell>
          <cell r="E4261" t="str">
            <v>Ne</v>
          </cell>
          <cell r="F4261">
            <v>40</v>
          </cell>
          <cell r="G4261" t="str">
            <v>1/40Ne RS Dyed Cotton (Gallen White, Y-0729)</v>
          </cell>
          <cell r="H4261">
            <v>47.5</v>
          </cell>
          <cell r="I4261">
            <v>2.7</v>
          </cell>
          <cell r="J4261">
            <v>2520</v>
          </cell>
          <cell r="K4261">
            <v>42</v>
          </cell>
          <cell r="L4261">
            <v>15</v>
          </cell>
          <cell r="M4261">
            <v>0.5</v>
          </cell>
          <cell r="N4261">
            <v>3.7967850900000002</v>
          </cell>
          <cell r="O4261">
            <v>45.561421080000002</v>
          </cell>
        </row>
        <row r="4262">
          <cell r="A4262" t="str">
            <v>Y3-0055J</v>
          </cell>
          <cell r="B4262" t="str">
            <v>28gg, 30D, SJ, Auto Stripe, PUILUNG KSCS6</v>
          </cell>
          <cell r="C4262" t="str">
            <v>28</v>
          </cell>
          <cell r="D4262" t="str">
            <v>40</v>
          </cell>
          <cell r="E4262" t="str">
            <v>Ne</v>
          </cell>
          <cell r="F4262">
            <v>40</v>
          </cell>
          <cell r="G4262" t="str">
            <v>1/40Ne RS Dyed Cotton (Gallen White, Y-0729)</v>
          </cell>
          <cell r="H4262">
            <v>47.5</v>
          </cell>
          <cell r="I4262">
            <v>2.7</v>
          </cell>
          <cell r="J4262">
            <v>2520</v>
          </cell>
          <cell r="K4262">
            <v>42</v>
          </cell>
          <cell r="L4262">
            <v>15</v>
          </cell>
          <cell r="M4262">
            <v>0.5</v>
          </cell>
          <cell r="N4262">
            <v>3.7967850900000002</v>
          </cell>
          <cell r="O4262">
            <v>45.561421080000002</v>
          </cell>
        </row>
        <row r="4263">
          <cell r="A4263" t="str">
            <v>Y3-0055K</v>
          </cell>
          <cell r="B4263" t="str">
            <v>28gg, 30D, SJ, Auto Stripe, PUILUNG KSCS6</v>
          </cell>
          <cell r="C4263" t="str">
            <v>28</v>
          </cell>
          <cell r="D4263" t="str">
            <v>40</v>
          </cell>
          <cell r="E4263" t="str">
            <v>Ne</v>
          </cell>
          <cell r="F4263">
            <v>40</v>
          </cell>
          <cell r="G4263" t="str">
            <v>1/40Ne RS Dyed Cotton (Gallen White, Y-0781)</v>
          </cell>
          <cell r="H4263">
            <v>47.5</v>
          </cell>
          <cell r="I4263">
            <v>2.7</v>
          </cell>
          <cell r="J4263">
            <v>2520</v>
          </cell>
          <cell r="K4263">
            <v>42</v>
          </cell>
          <cell r="L4263">
            <v>15</v>
          </cell>
          <cell r="M4263">
            <v>0.5</v>
          </cell>
          <cell r="N4263">
            <v>3.7967850900000002</v>
          </cell>
          <cell r="O4263">
            <v>45.561421080000002</v>
          </cell>
        </row>
        <row r="4264">
          <cell r="A4264" t="str">
            <v>Y3-0055K</v>
          </cell>
          <cell r="B4264" t="str">
            <v>28gg, 30D, SJ, Auto Stripe, PUILUNG KSCS6</v>
          </cell>
          <cell r="C4264" t="str">
            <v>28</v>
          </cell>
          <cell r="D4264" t="str">
            <v>40</v>
          </cell>
          <cell r="E4264" t="str">
            <v>Ne</v>
          </cell>
          <cell r="F4264">
            <v>40</v>
          </cell>
          <cell r="G4264" t="str">
            <v>1/40Ne RS Dyed Cotton (Gallen White, Y-0781)</v>
          </cell>
          <cell r="H4264">
            <v>47.5</v>
          </cell>
          <cell r="I4264">
            <v>2.7</v>
          </cell>
          <cell r="J4264">
            <v>2520</v>
          </cell>
          <cell r="K4264">
            <v>42</v>
          </cell>
          <cell r="L4264">
            <v>15</v>
          </cell>
          <cell r="M4264">
            <v>0.5</v>
          </cell>
          <cell r="N4264">
            <v>3.7967850900000002</v>
          </cell>
          <cell r="O4264">
            <v>45.561421080000002</v>
          </cell>
        </row>
        <row r="4265">
          <cell r="A4265" t="str">
            <v>Y3-0055L</v>
          </cell>
          <cell r="B4265" t="str">
            <v>28gg, 30D, SJ, Auto Stripe, PUILUNG KSCS6</v>
          </cell>
          <cell r="C4265" t="str">
            <v>28</v>
          </cell>
          <cell r="D4265" t="str">
            <v>40</v>
          </cell>
          <cell r="E4265" t="str">
            <v>Ne</v>
          </cell>
          <cell r="F4265">
            <v>40</v>
          </cell>
          <cell r="G4265" t="str">
            <v>1/40Ne RS Dyed Cotton (Gallen White, Y-0781)</v>
          </cell>
          <cell r="H4265">
            <v>47.5</v>
          </cell>
          <cell r="I4265">
            <v>2.7</v>
          </cell>
          <cell r="J4265">
            <v>2520</v>
          </cell>
          <cell r="K4265">
            <v>42</v>
          </cell>
          <cell r="L4265">
            <v>15</v>
          </cell>
          <cell r="M4265">
            <v>0.5</v>
          </cell>
          <cell r="N4265">
            <v>3.7967850900000002</v>
          </cell>
          <cell r="O4265">
            <v>45.561421080000002</v>
          </cell>
        </row>
        <row r="4266">
          <cell r="A4266" t="str">
            <v>Y3-0055L</v>
          </cell>
          <cell r="B4266" t="str">
            <v>28gg, 30D, SJ, Auto Stripe, PUILUNG KSCS6</v>
          </cell>
          <cell r="C4266" t="str">
            <v>28</v>
          </cell>
          <cell r="D4266" t="str">
            <v>40</v>
          </cell>
          <cell r="E4266" t="str">
            <v>Ne</v>
          </cell>
          <cell r="F4266">
            <v>40</v>
          </cell>
          <cell r="G4266" t="str">
            <v>1/40Ne RS Dyed Cotton (Gallen White, Y-0781)</v>
          </cell>
          <cell r="H4266">
            <v>47.5</v>
          </cell>
          <cell r="I4266">
            <v>2.7</v>
          </cell>
          <cell r="J4266">
            <v>2520</v>
          </cell>
          <cell r="K4266">
            <v>42</v>
          </cell>
          <cell r="L4266">
            <v>15</v>
          </cell>
          <cell r="M4266">
            <v>0.5</v>
          </cell>
          <cell r="N4266">
            <v>3.7967850900000002</v>
          </cell>
          <cell r="O4266">
            <v>45.561421080000002</v>
          </cell>
        </row>
        <row r="4267">
          <cell r="A4267" t="str">
            <v>Y3-0056A</v>
          </cell>
          <cell r="B4267" t="str">
            <v>28gg, 30D, SJ, Auto Stripe, PUILUNG KSCS6</v>
          </cell>
          <cell r="C4267" t="str">
            <v>28</v>
          </cell>
          <cell r="D4267" t="str">
            <v>40</v>
          </cell>
          <cell r="E4267" t="str">
            <v>Ne</v>
          </cell>
          <cell r="F4267">
            <v>40</v>
          </cell>
          <cell r="G4267" t="str">
            <v>1/40Ne RS Dyed cotton White (10-100) Y-0683</v>
          </cell>
          <cell r="H4267">
            <v>47.5</v>
          </cell>
          <cell r="I4267">
            <v>2.75</v>
          </cell>
          <cell r="J4267">
            <v>2520</v>
          </cell>
          <cell r="K4267">
            <v>41</v>
          </cell>
          <cell r="L4267">
            <v>15</v>
          </cell>
          <cell r="M4267">
            <v>0.5</v>
          </cell>
          <cell r="N4267">
            <v>3.7750222125000001</v>
          </cell>
          <cell r="O4267">
            <v>45.300266550000003</v>
          </cell>
        </row>
        <row r="4268">
          <cell r="A4268" t="str">
            <v>Y3-0056A</v>
          </cell>
          <cell r="B4268" t="str">
            <v>28gg, 30D, SJ, Auto Stripe, PUILUNG KSCS6</v>
          </cell>
          <cell r="C4268" t="str">
            <v>28</v>
          </cell>
          <cell r="D4268" t="str">
            <v>40</v>
          </cell>
          <cell r="E4268" t="str">
            <v>Ne</v>
          </cell>
          <cell r="F4268">
            <v>40</v>
          </cell>
          <cell r="G4268" t="str">
            <v>1/40Ne RS Dyed cotton White (10-100) Y-0683</v>
          </cell>
          <cell r="H4268">
            <v>47.5</v>
          </cell>
          <cell r="I4268">
            <v>2.75</v>
          </cell>
          <cell r="J4268">
            <v>2520</v>
          </cell>
          <cell r="K4268">
            <v>41</v>
          </cell>
          <cell r="L4268">
            <v>15</v>
          </cell>
          <cell r="M4268">
            <v>0.5</v>
          </cell>
          <cell r="N4268">
            <v>3.7750222125000001</v>
          </cell>
          <cell r="O4268">
            <v>45.300266550000003</v>
          </cell>
        </row>
        <row r="4269">
          <cell r="A4269" t="str">
            <v>Y3-0056A</v>
          </cell>
          <cell r="B4269" t="str">
            <v>28gg, 30D, SJ, Auto Stripe, PUILUNG KSCS6</v>
          </cell>
          <cell r="C4269" t="str">
            <v>28</v>
          </cell>
          <cell r="D4269" t="str">
            <v>40</v>
          </cell>
          <cell r="E4269" t="str">
            <v>Ne</v>
          </cell>
          <cell r="F4269">
            <v>40</v>
          </cell>
          <cell r="G4269" t="str">
            <v>1/40Ne RS Dyed cotton White (10-100) Y-0683</v>
          </cell>
          <cell r="H4269">
            <v>47.5</v>
          </cell>
          <cell r="I4269">
            <v>2.75</v>
          </cell>
          <cell r="J4269">
            <v>2520</v>
          </cell>
          <cell r="K4269">
            <v>41</v>
          </cell>
          <cell r="L4269">
            <v>15</v>
          </cell>
          <cell r="M4269">
            <v>0.5</v>
          </cell>
          <cell r="N4269">
            <v>3.7750222125000001</v>
          </cell>
          <cell r="O4269">
            <v>45.300266550000003</v>
          </cell>
        </row>
        <row r="4270">
          <cell r="A4270" t="str">
            <v>Y3-0056A</v>
          </cell>
          <cell r="B4270" t="str">
            <v>28gg, 30D, SJ, Auto Stripe, PUILUNG KSCS6</v>
          </cell>
          <cell r="C4270" t="str">
            <v>28</v>
          </cell>
          <cell r="D4270" t="str">
            <v>40</v>
          </cell>
          <cell r="E4270" t="str">
            <v>Ne</v>
          </cell>
          <cell r="F4270">
            <v>40</v>
          </cell>
          <cell r="G4270" t="str">
            <v>1/40Ne RS Dyed cotton White (10-100) Y-0683</v>
          </cell>
          <cell r="H4270">
            <v>47.5</v>
          </cell>
          <cell r="I4270">
            <v>2.75</v>
          </cell>
          <cell r="J4270">
            <v>2520</v>
          </cell>
          <cell r="K4270">
            <v>41</v>
          </cell>
          <cell r="L4270">
            <v>15</v>
          </cell>
          <cell r="M4270">
            <v>0.5</v>
          </cell>
          <cell r="N4270">
            <v>3.7750222125000001</v>
          </cell>
          <cell r="O4270">
            <v>45.300266550000003</v>
          </cell>
        </row>
        <row r="4271">
          <cell r="A4271" t="str">
            <v>Y3-0057A</v>
          </cell>
          <cell r="B4271" t="str">
            <v>28gg, 30D, SJ, Orizio</v>
          </cell>
          <cell r="C4271" t="str">
            <v>28</v>
          </cell>
          <cell r="D4271" t="str">
            <v>40</v>
          </cell>
          <cell r="E4271" t="str">
            <v>Ne</v>
          </cell>
          <cell r="F4271">
            <v>40</v>
          </cell>
          <cell r="G4271" t="str">
            <v>1/40Ne RS Dyed Cotton (Black ,09-090, Y-0688)</v>
          </cell>
          <cell r="H4271">
            <v>47.5</v>
          </cell>
          <cell r="I4271">
            <v>2.75</v>
          </cell>
          <cell r="J4271">
            <v>2640</v>
          </cell>
          <cell r="K4271">
            <v>90</v>
          </cell>
          <cell r="L4271">
            <v>28</v>
          </cell>
          <cell r="M4271">
            <v>0.6</v>
          </cell>
          <cell r="N4271">
            <v>16.2049734</v>
          </cell>
          <cell r="O4271">
            <v>233.35161696</v>
          </cell>
        </row>
        <row r="4272">
          <cell r="A4272" t="str">
            <v>Y3-0057A</v>
          </cell>
          <cell r="B4272" t="str">
            <v>28gg, 30D, SJ, Orizio</v>
          </cell>
          <cell r="C4272" t="str">
            <v>28</v>
          </cell>
          <cell r="D4272" t="str">
            <v>40</v>
          </cell>
          <cell r="E4272" t="str">
            <v>Ne</v>
          </cell>
          <cell r="F4272">
            <v>40</v>
          </cell>
          <cell r="G4272" t="str">
            <v>1/40Ne RS Dyed Cotton (Black ,09-090, Y-0688)</v>
          </cell>
          <cell r="H4272">
            <v>47.5</v>
          </cell>
          <cell r="I4272">
            <v>2.75</v>
          </cell>
          <cell r="J4272">
            <v>2640</v>
          </cell>
          <cell r="K4272">
            <v>90</v>
          </cell>
          <cell r="L4272">
            <v>28</v>
          </cell>
          <cell r="M4272">
            <v>0.6</v>
          </cell>
          <cell r="N4272">
            <v>16.2049734</v>
          </cell>
          <cell r="O4272">
            <v>233.35161696</v>
          </cell>
        </row>
        <row r="4273">
          <cell r="A4273" t="str">
            <v>Y3-0058A</v>
          </cell>
          <cell r="B4273" t="str">
            <v>28gg, 30D, SJ, Orizio</v>
          </cell>
          <cell r="C4273" t="str">
            <v>28</v>
          </cell>
          <cell r="D4273" t="str">
            <v>40</v>
          </cell>
          <cell r="E4273" t="str">
            <v>Ne</v>
          </cell>
          <cell r="F4273">
            <v>40</v>
          </cell>
          <cell r="G4273" t="str">
            <v>1/40Ne RS Dyed Cotton (Ivy M674 20KO, Y-0711)</v>
          </cell>
          <cell r="H4273">
            <v>22.1</v>
          </cell>
          <cell r="I4273">
            <v>2.9</v>
          </cell>
          <cell r="J4273">
            <v>2640</v>
          </cell>
          <cell r="K4273">
            <v>90</v>
          </cell>
          <cell r="L4273">
            <v>28</v>
          </cell>
          <cell r="M4273">
            <v>0.6</v>
          </cell>
          <cell r="N4273">
            <v>17.08888104</v>
          </cell>
          <cell r="O4273">
            <v>246.07988697600001</v>
          </cell>
        </row>
        <row r="4274">
          <cell r="A4274" t="str">
            <v>Y3-0058A</v>
          </cell>
          <cell r="B4274" t="str">
            <v>28gg, 30D, SJ, Orizio</v>
          </cell>
          <cell r="C4274" t="str">
            <v>28</v>
          </cell>
          <cell r="D4274" t="str">
            <v>40</v>
          </cell>
          <cell r="E4274" t="str">
            <v>Ne</v>
          </cell>
          <cell r="F4274">
            <v>40</v>
          </cell>
          <cell r="G4274" t="str">
            <v>1/40Ne RS Dyed Cotton (Ivy M674 20KO, Y-0711)</v>
          </cell>
          <cell r="H4274">
            <v>22.1</v>
          </cell>
          <cell r="I4274">
            <v>2.9</v>
          </cell>
          <cell r="J4274">
            <v>2640</v>
          </cell>
          <cell r="K4274">
            <v>90</v>
          </cell>
          <cell r="L4274">
            <v>28</v>
          </cell>
          <cell r="M4274">
            <v>0.6</v>
          </cell>
          <cell r="N4274">
            <v>17.08888104</v>
          </cell>
          <cell r="O4274">
            <v>246.07988697600001</v>
          </cell>
        </row>
        <row r="4275">
          <cell r="A4275" t="str">
            <v>Y3-0058A</v>
          </cell>
          <cell r="B4275" t="str">
            <v>28gg, 30D, SJ, Orizio</v>
          </cell>
          <cell r="C4275" t="str">
            <v>28</v>
          </cell>
          <cell r="D4275" t="str">
            <v>40</v>
          </cell>
          <cell r="E4275" t="str">
            <v>Ne</v>
          </cell>
          <cell r="F4275">
            <v>40</v>
          </cell>
          <cell r="G4275" t="str">
            <v>1/40Ne RS Dyed Cotton (Ivy M674 20KO, Y-0711)</v>
          </cell>
          <cell r="H4275">
            <v>22.1</v>
          </cell>
          <cell r="I4275">
            <v>2.9</v>
          </cell>
          <cell r="J4275">
            <v>2640</v>
          </cell>
          <cell r="K4275">
            <v>90</v>
          </cell>
          <cell r="L4275">
            <v>28</v>
          </cell>
          <cell r="M4275">
            <v>0.6</v>
          </cell>
          <cell r="N4275">
            <v>17.08888104</v>
          </cell>
          <cell r="O4275">
            <v>246.07988697600001</v>
          </cell>
        </row>
        <row r="4276">
          <cell r="A4276" t="str">
            <v>Y3-0058A</v>
          </cell>
          <cell r="B4276" t="str">
            <v>28gg, 30D, SJ, Orizio</v>
          </cell>
          <cell r="C4276" t="str">
            <v>28</v>
          </cell>
          <cell r="D4276" t="str">
            <v>40</v>
          </cell>
          <cell r="E4276" t="str">
            <v>Ne</v>
          </cell>
          <cell r="F4276">
            <v>40</v>
          </cell>
          <cell r="G4276" t="str">
            <v>1/40Ne RS Dyed Cotton (Ivy M674 20KO, Y-0711)</v>
          </cell>
          <cell r="H4276">
            <v>22.1</v>
          </cell>
          <cell r="I4276">
            <v>2.9</v>
          </cell>
          <cell r="J4276">
            <v>2640</v>
          </cell>
          <cell r="K4276">
            <v>90</v>
          </cell>
          <cell r="L4276">
            <v>28</v>
          </cell>
          <cell r="M4276">
            <v>0.6</v>
          </cell>
          <cell r="N4276">
            <v>17.08888104</v>
          </cell>
          <cell r="O4276">
            <v>246.07988697600001</v>
          </cell>
        </row>
        <row r="4277">
          <cell r="A4277" t="str">
            <v>Y3-0058A</v>
          </cell>
          <cell r="B4277" t="str">
            <v>28gg, 30D, SJ, Orizio</v>
          </cell>
          <cell r="C4277" t="str">
            <v>28</v>
          </cell>
          <cell r="D4277" t="str">
            <v>40</v>
          </cell>
          <cell r="E4277" t="str">
            <v>Ne</v>
          </cell>
          <cell r="F4277">
            <v>40</v>
          </cell>
          <cell r="G4277" t="str">
            <v>1/40Ne RS Dyed Cotton (Ivy M674 20KO, Y-0711)</v>
          </cell>
          <cell r="H4277">
            <v>22.1</v>
          </cell>
          <cell r="I4277">
            <v>2.9</v>
          </cell>
          <cell r="J4277">
            <v>2640</v>
          </cell>
          <cell r="K4277">
            <v>90</v>
          </cell>
          <cell r="L4277">
            <v>28</v>
          </cell>
          <cell r="M4277">
            <v>0.6</v>
          </cell>
          <cell r="N4277">
            <v>17.08888104</v>
          </cell>
          <cell r="O4277">
            <v>246.07988697600001</v>
          </cell>
        </row>
        <row r="4278">
          <cell r="A4278" t="str">
            <v>Y3-0059A</v>
          </cell>
          <cell r="B4278" t="str">
            <v>28gg, 30D, SJ, Orizio</v>
          </cell>
          <cell r="C4278" t="str">
            <v>28</v>
          </cell>
          <cell r="D4278" t="str">
            <v>85</v>
          </cell>
          <cell r="E4278" t="str">
            <v>Nm</v>
          </cell>
          <cell r="F4278">
            <v>51</v>
          </cell>
          <cell r="G4278" t="str">
            <v>1/85Nm RS Dyed Micro modal ( Navy, Y-0610)</v>
          </cell>
          <cell r="H4278">
            <v>95</v>
          </cell>
          <cell r="I4278">
            <v>2.2999999999999998</v>
          </cell>
          <cell r="J4278">
            <v>2640</v>
          </cell>
          <cell r="K4278">
            <v>90</v>
          </cell>
          <cell r="L4278">
            <v>28</v>
          </cell>
          <cell r="M4278">
            <v>0.6</v>
          </cell>
          <cell r="N4278">
            <v>10.630000376470587</v>
          </cell>
          <cell r="O4278">
            <v>153.07200542117644</v>
          </cell>
        </row>
        <row r="4279">
          <cell r="A4279" t="str">
            <v>Y3-0059B</v>
          </cell>
          <cell r="B4279" t="str">
            <v>28gg, 30D, SJ, Orizio</v>
          </cell>
          <cell r="C4279" t="str">
            <v>28</v>
          </cell>
          <cell r="D4279" t="str">
            <v>85</v>
          </cell>
          <cell r="E4279" t="str">
            <v>Nm</v>
          </cell>
          <cell r="F4279">
            <v>51</v>
          </cell>
          <cell r="G4279" t="str">
            <v>1/85Nm RS Dyed Micro Modal (Dove MSCC47458A, Y-0606)</v>
          </cell>
          <cell r="H4279">
            <v>95</v>
          </cell>
          <cell r="I4279">
            <v>2.2999999999999998</v>
          </cell>
          <cell r="J4279">
            <v>2640</v>
          </cell>
          <cell r="K4279">
            <v>90</v>
          </cell>
          <cell r="L4279">
            <v>28</v>
          </cell>
          <cell r="M4279">
            <v>0.6</v>
          </cell>
          <cell r="N4279">
            <v>10.630000376470587</v>
          </cell>
          <cell r="O4279">
            <v>153.07200542117644</v>
          </cell>
        </row>
        <row r="4280">
          <cell r="A4280" t="str">
            <v>Y3-0059C</v>
          </cell>
          <cell r="B4280" t="str">
            <v>28gg, 30D, SJ, Orizio</v>
          </cell>
          <cell r="C4280" t="str">
            <v>28</v>
          </cell>
          <cell r="D4280" t="str">
            <v>85</v>
          </cell>
          <cell r="E4280" t="str">
            <v>Nm</v>
          </cell>
          <cell r="F4280">
            <v>51</v>
          </cell>
          <cell r="G4280" t="str">
            <v>1/85Nm RS Dyed Micro Modal (Bright Indigo, Y-0609)</v>
          </cell>
          <cell r="H4280">
            <v>95</v>
          </cell>
          <cell r="I4280">
            <v>2.2999999999999998</v>
          </cell>
          <cell r="J4280">
            <v>2640</v>
          </cell>
          <cell r="K4280">
            <v>90</v>
          </cell>
          <cell r="L4280">
            <v>28</v>
          </cell>
          <cell r="M4280">
            <v>0.6</v>
          </cell>
          <cell r="N4280">
            <v>10.630000376470587</v>
          </cell>
          <cell r="O4280">
            <v>153.07200542117644</v>
          </cell>
        </row>
        <row r="4281">
          <cell r="A4281" t="str">
            <v>Y3-0060A</v>
          </cell>
          <cell r="B4281" t="str">
            <v>28gg, 30D, SJ, Orizio</v>
          </cell>
          <cell r="C4281" t="str">
            <v>28</v>
          </cell>
          <cell r="D4281" t="str">
            <v>40</v>
          </cell>
          <cell r="E4281" t="str">
            <v>Ne</v>
          </cell>
          <cell r="F4281">
            <v>40</v>
          </cell>
          <cell r="G4281" t="str">
            <v>1/40Ne RS Dyed Cotton (Indigo, Y-0680)</v>
          </cell>
          <cell r="H4281">
            <v>47.5</v>
          </cell>
          <cell r="I4281">
            <v>3</v>
          </cell>
          <cell r="J4281">
            <v>2640</v>
          </cell>
          <cell r="K4281">
            <v>88</v>
          </cell>
          <cell r="L4281">
            <v>28</v>
          </cell>
          <cell r="M4281">
            <v>0.6</v>
          </cell>
          <cell r="N4281">
            <v>17.285304960000001</v>
          </cell>
          <cell r="O4281">
            <v>248.908391424</v>
          </cell>
        </row>
        <row r="4282">
          <cell r="A4282" t="str">
            <v>Y3-0060A</v>
          </cell>
          <cell r="B4282" t="str">
            <v>28gg, 30D, SJ, Orizio</v>
          </cell>
          <cell r="C4282" t="str">
            <v>28</v>
          </cell>
          <cell r="D4282" t="str">
            <v>40</v>
          </cell>
          <cell r="E4282" t="str">
            <v>Ne</v>
          </cell>
          <cell r="F4282">
            <v>40</v>
          </cell>
          <cell r="G4282" t="str">
            <v>1/40Ne RS Dyed Cotton (Indigo, Y-0680)</v>
          </cell>
          <cell r="H4282">
            <v>47.5</v>
          </cell>
          <cell r="I4282">
            <v>3</v>
          </cell>
          <cell r="J4282">
            <v>2640</v>
          </cell>
          <cell r="K4282">
            <v>88</v>
          </cell>
          <cell r="L4282">
            <v>28</v>
          </cell>
          <cell r="M4282">
            <v>0.6</v>
          </cell>
          <cell r="N4282">
            <v>17.285304960000001</v>
          </cell>
          <cell r="O4282">
            <v>248.908391424</v>
          </cell>
        </row>
        <row r="4283">
          <cell r="A4283" t="str">
            <v>Y3-0061A</v>
          </cell>
          <cell r="B4283" t="str">
            <v>28gg, 30D, SJ, Orizio</v>
          </cell>
          <cell r="C4283" t="str">
            <v>28</v>
          </cell>
          <cell r="D4283" t="str">
            <v>40</v>
          </cell>
          <cell r="E4283" t="str">
            <v>Ne</v>
          </cell>
          <cell r="F4283">
            <v>40</v>
          </cell>
          <cell r="G4283" t="str">
            <v>1/40Ne RS Dyed Cotton (Sunflower, Y-0676)</v>
          </cell>
          <cell r="H4283">
            <v>15.8</v>
          </cell>
          <cell r="I4283">
            <v>3</v>
          </cell>
          <cell r="J4283">
            <v>2640</v>
          </cell>
          <cell r="K4283">
            <v>84</v>
          </cell>
          <cell r="L4283">
            <v>28</v>
          </cell>
          <cell r="M4283">
            <v>0.6</v>
          </cell>
          <cell r="N4283">
            <v>16.499609280000001</v>
          </cell>
          <cell r="O4283">
            <v>237.59437363200004</v>
          </cell>
        </row>
        <row r="4284">
          <cell r="A4284" t="str">
            <v>Y3-0061A</v>
          </cell>
          <cell r="B4284" t="str">
            <v>28gg, 30D, SJ, Orizio</v>
          </cell>
          <cell r="C4284" t="str">
            <v>28</v>
          </cell>
          <cell r="D4284" t="str">
            <v>40</v>
          </cell>
          <cell r="E4284" t="str">
            <v>Ne</v>
          </cell>
          <cell r="F4284">
            <v>40</v>
          </cell>
          <cell r="G4284" t="str">
            <v>1/40Ne RS Dyed Cotton (Sunflower, Y-0676)</v>
          </cell>
          <cell r="H4284">
            <v>15.8</v>
          </cell>
          <cell r="I4284">
            <v>3</v>
          </cell>
          <cell r="J4284">
            <v>2640</v>
          </cell>
          <cell r="K4284">
            <v>84</v>
          </cell>
          <cell r="L4284">
            <v>28</v>
          </cell>
          <cell r="M4284">
            <v>0.6</v>
          </cell>
          <cell r="N4284">
            <v>16.499609280000001</v>
          </cell>
          <cell r="O4284">
            <v>237.59437363200004</v>
          </cell>
        </row>
        <row r="4285">
          <cell r="A4285" t="str">
            <v>Y3-0061A</v>
          </cell>
          <cell r="B4285" t="str">
            <v>28gg, 30D, SJ, Orizio</v>
          </cell>
          <cell r="C4285" t="str">
            <v>28</v>
          </cell>
          <cell r="D4285" t="str">
            <v>40</v>
          </cell>
          <cell r="E4285" t="str">
            <v>Ne</v>
          </cell>
          <cell r="F4285">
            <v>40</v>
          </cell>
          <cell r="G4285" t="str">
            <v>1/40Ne RS Dyed Cotton (Sunflower, Y-0676)</v>
          </cell>
          <cell r="H4285">
            <v>15.8</v>
          </cell>
          <cell r="I4285">
            <v>3</v>
          </cell>
          <cell r="J4285">
            <v>2640</v>
          </cell>
          <cell r="K4285">
            <v>84</v>
          </cell>
          <cell r="L4285">
            <v>28</v>
          </cell>
          <cell r="M4285">
            <v>0.6</v>
          </cell>
          <cell r="N4285">
            <v>16.499609280000001</v>
          </cell>
          <cell r="O4285">
            <v>237.59437363200004</v>
          </cell>
        </row>
        <row r="4286">
          <cell r="A4286" t="str">
            <v>Y3-0061A</v>
          </cell>
          <cell r="B4286" t="str">
            <v>28gg, 30D, SJ, Orizio</v>
          </cell>
          <cell r="C4286" t="str">
            <v>28</v>
          </cell>
          <cell r="D4286" t="str">
            <v>40</v>
          </cell>
          <cell r="E4286" t="str">
            <v>Ne</v>
          </cell>
          <cell r="F4286">
            <v>40</v>
          </cell>
          <cell r="G4286" t="str">
            <v>1/40Ne RS Dyed Cotton (Sunflower, Y-0676)</v>
          </cell>
          <cell r="H4286">
            <v>15.8</v>
          </cell>
          <cell r="I4286">
            <v>3</v>
          </cell>
          <cell r="J4286">
            <v>2640</v>
          </cell>
          <cell r="K4286">
            <v>84</v>
          </cell>
          <cell r="L4286">
            <v>28</v>
          </cell>
          <cell r="M4286">
            <v>0.6</v>
          </cell>
          <cell r="N4286">
            <v>16.499609280000001</v>
          </cell>
          <cell r="O4286">
            <v>237.59437363200004</v>
          </cell>
        </row>
        <row r="4287">
          <cell r="A4287" t="str">
            <v>Y3-0061A</v>
          </cell>
          <cell r="B4287" t="str">
            <v>28gg, 30D, SJ, Orizio</v>
          </cell>
          <cell r="C4287" t="str">
            <v>28</v>
          </cell>
          <cell r="D4287" t="str">
            <v>40</v>
          </cell>
          <cell r="E4287" t="str">
            <v>Ne</v>
          </cell>
          <cell r="F4287">
            <v>40</v>
          </cell>
          <cell r="G4287" t="str">
            <v>1/40Ne RS Dyed Cotton (Sunflower, Y-0676)</v>
          </cell>
          <cell r="H4287">
            <v>15.8</v>
          </cell>
          <cell r="I4287">
            <v>3</v>
          </cell>
          <cell r="J4287">
            <v>2640</v>
          </cell>
          <cell r="K4287">
            <v>84</v>
          </cell>
          <cell r="L4287">
            <v>28</v>
          </cell>
          <cell r="M4287">
            <v>0.6</v>
          </cell>
          <cell r="N4287">
            <v>16.499609280000001</v>
          </cell>
          <cell r="O4287">
            <v>237.59437363200004</v>
          </cell>
        </row>
        <row r="4288">
          <cell r="A4288" t="str">
            <v>Y3-0062A</v>
          </cell>
          <cell r="B4288" t="str">
            <v>28gg, 30D, SJ, Orizio</v>
          </cell>
          <cell r="C4288" t="str">
            <v>28</v>
          </cell>
          <cell r="D4288" t="str">
            <v>40</v>
          </cell>
          <cell r="E4288" t="str">
            <v>Ne</v>
          </cell>
          <cell r="F4288">
            <v>40</v>
          </cell>
          <cell r="G4288" t="str">
            <v>1/40Ne RS Dyed Cotton (Bright Pink, Y-0675)</v>
          </cell>
          <cell r="H4288">
            <v>21.1</v>
          </cell>
          <cell r="I4288">
            <v>3</v>
          </cell>
          <cell r="J4288">
            <v>2640</v>
          </cell>
          <cell r="K4288">
            <v>90</v>
          </cell>
          <cell r="L4288">
            <v>28</v>
          </cell>
          <cell r="M4288">
            <v>0.6</v>
          </cell>
          <cell r="N4288">
            <v>17.678152799999999</v>
          </cell>
          <cell r="O4288">
            <v>254.56540031999998</v>
          </cell>
        </row>
        <row r="4289">
          <cell r="A4289" t="str">
            <v>Y3-0062A</v>
          </cell>
          <cell r="B4289" t="str">
            <v>28gg, 30D, SJ, Orizio</v>
          </cell>
          <cell r="C4289" t="str">
            <v>28</v>
          </cell>
          <cell r="D4289" t="str">
            <v>40</v>
          </cell>
          <cell r="E4289" t="str">
            <v>Ne</v>
          </cell>
          <cell r="F4289">
            <v>40</v>
          </cell>
          <cell r="G4289" t="str">
            <v>1/40Ne RS Dyed Cotton (Bright Pink, Y-0675)</v>
          </cell>
          <cell r="H4289">
            <v>21.1</v>
          </cell>
          <cell r="I4289">
            <v>3</v>
          </cell>
          <cell r="J4289">
            <v>2640</v>
          </cell>
          <cell r="K4289">
            <v>90</v>
          </cell>
          <cell r="L4289">
            <v>28</v>
          </cell>
          <cell r="M4289">
            <v>0.6</v>
          </cell>
          <cell r="N4289">
            <v>17.678152799999999</v>
          </cell>
          <cell r="O4289">
            <v>254.56540031999998</v>
          </cell>
        </row>
        <row r="4290">
          <cell r="A4290" t="str">
            <v>Y3-0062A</v>
          </cell>
          <cell r="B4290" t="str">
            <v>28gg, 30D, SJ, Orizio</v>
          </cell>
          <cell r="C4290" t="str">
            <v>28</v>
          </cell>
          <cell r="D4290" t="str">
            <v>40</v>
          </cell>
          <cell r="E4290" t="str">
            <v>Ne</v>
          </cell>
          <cell r="F4290">
            <v>40</v>
          </cell>
          <cell r="G4290" t="str">
            <v>1/40Ne RS Dyed Cotton (Bright Pink, Y-0675)</v>
          </cell>
          <cell r="H4290">
            <v>21.1</v>
          </cell>
          <cell r="I4290">
            <v>3</v>
          </cell>
          <cell r="J4290">
            <v>2640</v>
          </cell>
          <cell r="K4290">
            <v>90</v>
          </cell>
          <cell r="L4290">
            <v>28</v>
          </cell>
          <cell r="M4290">
            <v>0.6</v>
          </cell>
          <cell r="N4290">
            <v>17.678152799999999</v>
          </cell>
          <cell r="O4290">
            <v>254.56540031999998</v>
          </cell>
        </row>
        <row r="4291">
          <cell r="A4291" t="str">
            <v>Y3-0062A</v>
          </cell>
          <cell r="B4291" t="str">
            <v>28gg, 30D, SJ, Orizio</v>
          </cell>
          <cell r="C4291" t="str">
            <v>28</v>
          </cell>
          <cell r="D4291" t="str">
            <v>40</v>
          </cell>
          <cell r="E4291" t="str">
            <v>Ne</v>
          </cell>
          <cell r="F4291">
            <v>40</v>
          </cell>
          <cell r="G4291" t="str">
            <v>1/40Ne RS Dyed Cotton (Bright Pink, Y-0675)</v>
          </cell>
          <cell r="H4291">
            <v>21.1</v>
          </cell>
          <cell r="I4291">
            <v>3</v>
          </cell>
          <cell r="J4291">
            <v>2640</v>
          </cell>
          <cell r="K4291">
            <v>90</v>
          </cell>
          <cell r="L4291">
            <v>28</v>
          </cell>
          <cell r="M4291">
            <v>0.6</v>
          </cell>
          <cell r="N4291">
            <v>17.678152799999999</v>
          </cell>
          <cell r="O4291">
            <v>254.56540031999998</v>
          </cell>
        </row>
        <row r="4292">
          <cell r="A4292" t="str">
            <v>Y3-0064A</v>
          </cell>
          <cell r="B4292" t="str">
            <v>28gg, 30D, SJ, Orizio</v>
          </cell>
          <cell r="C4292" t="str">
            <v>28</v>
          </cell>
          <cell r="D4292" t="str">
            <v>80</v>
          </cell>
          <cell r="E4292" t="str">
            <v>Ne</v>
          </cell>
          <cell r="F4292">
            <v>80</v>
          </cell>
          <cell r="G4292" t="str">
            <v>1/80Ne RS Dyed Cotton (Bright Pink, Y-0722)</v>
          </cell>
          <cell r="H4292">
            <v>45.5</v>
          </cell>
          <cell r="I4292">
            <v>2.35</v>
          </cell>
          <cell r="J4292">
            <v>2640</v>
          </cell>
          <cell r="K4292">
            <v>90</v>
          </cell>
          <cell r="L4292">
            <v>28</v>
          </cell>
          <cell r="M4292">
            <v>0.6</v>
          </cell>
          <cell r="N4292">
            <v>6.9239431800000002</v>
          </cell>
          <cell r="O4292">
            <v>99.704781792000006</v>
          </cell>
        </row>
        <row r="4293">
          <cell r="A4293" t="str">
            <v>Y3-0064A</v>
          </cell>
          <cell r="B4293" t="str">
            <v>28gg, 30D, SJ, Orizio</v>
          </cell>
          <cell r="C4293" t="str">
            <v>28</v>
          </cell>
          <cell r="D4293" t="str">
            <v>80</v>
          </cell>
          <cell r="E4293" t="str">
            <v>Ne</v>
          </cell>
          <cell r="F4293">
            <v>80</v>
          </cell>
          <cell r="G4293" t="str">
            <v>1/80Ne RS Dyed Cotton (Bright Pink, Y-0722)</v>
          </cell>
          <cell r="H4293">
            <v>45.5</v>
          </cell>
          <cell r="I4293">
            <v>2.35</v>
          </cell>
          <cell r="J4293">
            <v>2640</v>
          </cell>
          <cell r="K4293">
            <v>90</v>
          </cell>
          <cell r="L4293">
            <v>28</v>
          </cell>
          <cell r="M4293">
            <v>0.6</v>
          </cell>
          <cell r="N4293">
            <v>6.9239431800000002</v>
          </cell>
          <cell r="O4293">
            <v>99.704781792000006</v>
          </cell>
        </row>
        <row r="4294">
          <cell r="A4294" t="str">
            <v>Y3-0064B</v>
          </cell>
          <cell r="B4294" t="str">
            <v>28gg, 30D, SJ, Orizio</v>
          </cell>
          <cell r="C4294" t="str">
            <v>28</v>
          </cell>
          <cell r="D4294" t="str">
            <v>80</v>
          </cell>
          <cell r="E4294" t="str">
            <v>Ne</v>
          </cell>
          <cell r="F4294">
            <v>80</v>
          </cell>
          <cell r="G4294" t="str">
            <v>1/80Ne RS Dyed Cotton (Triumph White, Y-0735)</v>
          </cell>
          <cell r="H4294">
            <v>45.5</v>
          </cell>
          <cell r="I4294">
            <v>2.35</v>
          </cell>
          <cell r="J4294">
            <v>2640</v>
          </cell>
          <cell r="K4294">
            <v>90</v>
          </cell>
          <cell r="L4294">
            <v>28</v>
          </cell>
          <cell r="M4294">
            <v>0.6</v>
          </cell>
          <cell r="N4294">
            <v>6.9239431800000002</v>
          </cell>
          <cell r="O4294">
            <v>99.704781792000006</v>
          </cell>
        </row>
        <row r="4295">
          <cell r="A4295" t="str">
            <v>Y3-0064B</v>
          </cell>
          <cell r="B4295" t="str">
            <v>28gg, 30D, SJ, Orizio</v>
          </cell>
          <cell r="C4295" t="str">
            <v>28</v>
          </cell>
          <cell r="D4295" t="str">
            <v>80</v>
          </cell>
          <cell r="E4295" t="str">
            <v>Ne</v>
          </cell>
          <cell r="F4295">
            <v>80</v>
          </cell>
          <cell r="G4295" t="str">
            <v>1/80Ne RS Dyed Cotton (Triumph White, Y-0735)</v>
          </cell>
          <cell r="H4295">
            <v>45.5</v>
          </cell>
          <cell r="I4295">
            <v>2.35</v>
          </cell>
          <cell r="J4295">
            <v>2640</v>
          </cell>
          <cell r="K4295">
            <v>90</v>
          </cell>
          <cell r="L4295">
            <v>28</v>
          </cell>
          <cell r="M4295">
            <v>0.6</v>
          </cell>
          <cell r="N4295">
            <v>6.9239431800000002</v>
          </cell>
          <cell r="O4295">
            <v>99.704781792000006</v>
          </cell>
        </row>
        <row r="4296">
          <cell r="A4296" t="str">
            <v>Y3-0064C</v>
          </cell>
          <cell r="B4296" t="str">
            <v>28gg, 30D, SJ, Orizio</v>
          </cell>
          <cell r="C4296" t="str">
            <v>28</v>
          </cell>
          <cell r="D4296" t="str">
            <v>80</v>
          </cell>
          <cell r="E4296" t="str">
            <v>Ne</v>
          </cell>
          <cell r="F4296">
            <v>80</v>
          </cell>
          <cell r="G4296" t="str">
            <v>1/80Ne RS Dyed Cotton (Absoloute Pink, Y-0736)</v>
          </cell>
          <cell r="H4296">
            <v>45.5</v>
          </cell>
          <cell r="I4296">
            <v>2.35</v>
          </cell>
          <cell r="J4296">
            <v>2640</v>
          </cell>
          <cell r="K4296">
            <v>90</v>
          </cell>
          <cell r="L4296">
            <v>28</v>
          </cell>
          <cell r="M4296">
            <v>0.6</v>
          </cell>
          <cell r="N4296">
            <v>6.9239431800000002</v>
          </cell>
          <cell r="O4296">
            <v>99.704781792000006</v>
          </cell>
        </row>
        <row r="4297">
          <cell r="A4297" t="str">
            <v>Y3-0064C</v>
          </cell>
          <cell r="B4297" t="str">
            <v>28gg, 30D, SJ, Orizio</v>
          </cell>
          <cell r="C4297" t="str">
            <v>28</v>
          </cell>
          <cell r="D4297" t="str">
            <v>80</v>
          </cell>
          <cell r="E4297" t="str">
            <v>Ne</v>
          </cell>
          <cell r="F4297">
            <v>80</v>
          </cell>
          <cell r="G4297" t="str">
            <v>1/80Ne RS Dyed Cotton (Absoloute Pink, Y-0736)</v>
          </cell>
          <cell r="H4297">
            <v>45.5</v>
          </cell>
          <cell r="I4297">
            <v>2.35</v>
          </cell>
          <cell r="J4297">
            <v>2640</v>
          </cell>
          <cell r="K4297">
            <v>90</v>
          </cell>
          <cell r="L4297">
            <v>28</v>
          </cell>
          <cell r="M4297">
            <v>0.6</v>
          </cell>
          <cell r="N4297">
            <v>6.9239431800000002</v>
          </cell>
          <cell r="O4297">
            <v>99.704781792000006</v>
          </cell>
        </row>
        <row r="4298">
          <cell r="A4298" t="str">
            <v>Y3-0064D</v>
          </cell>
          <cell r="B4298" t="str">
            <v>28gg, 30D, SJ, Orizio</v>
          </cell>
          <cell r="C4298" t="str">
            <v>28</v>
          </cell>
          <cell r="D4298" t="str">
            <v>80</v>
          </cell>
          <cell r="E4298" t="str">
            <v>Ne</v>
          </cell>
          <cell r="F4298">
            <v>80</v>
          </cell>
          <cell r="G4298" t="str">
            <v>1/80Ne RS Dyed Cotton (Blue Surf, Y-0737)</v>
          </cell>
          <cell r="H4298">
            <v>45.5</v>
          </cell>
          <cell r="I4298">
            <v>2.35</v>
          </cell>
          <cell r="J4298">
            <v>2640</v>
          </cell>
          <cell r="K4298">
            <v>90</v>
          </cell>
          <cell r="L4298">
            <v>28</v>
          </cell>
          <cell r="M4298">
            <v>0.6</v>
          </cell>
          <cell r="N4298">
            <v>6.9239431800000002</v>
          </cell>
          <cell r="O4298">
            <v>99.704781792000006</v>
          </cell>
        </row>
        <row r="4299">
          <cell r="A4299" t="str">
            <v>Y3-0064D</v>
          </cell>
          <cell r="B4299" t="str">
            <v>28gg, 30D, SJ, Orizio</v>
          </cell>
          <cell r="C4299" t="str">
            <v>28</v>
          </cell>
          <cell r="D4299" t="str">
            <v>80</v>
          </cell>
          <cell r="E4299" t="str">
            <v>Ne</v>
          </cell>
          <cell r="F4299">
            <v>80</v>
          </cell>
          <cell r="G4299" t="str">
            <v>1/80Ne RS Dyed Cotton (Blue Surf, Y-0737)</v>
          </cell>
          <cell r="H4299">
            <v>45.5</v>
          </cell>
          <cell r="I4299">
            <v>2.35</v>
          </cell>
          <cell r="J4299">
            <v>2640</v>
          </cell>
          <cell r="K4299">
            <v>90</v>
          </cell>
          <cell r="L4299">
            <v>28</v>
          </cell>
          <cell r="M4299">
            <v>0.6</v>
          </cell>
          <cell r="N4299">
            <v>6.9239431800000002</v>
          </cell>
          <cell r="O4299">
            <v>99.704781792000006</v>
          </cell>
        </row>
        <row r="4300">
          <cell r="A4300" t="str">
            <v>Y3-0066A</v>
          </cell>
          <cell r="B4300" t="str">
            <v>28gg, 30D, SJ, Auto Stripe, PUILUNG KSCS6</v>
          </cell>
          <cell r="C4300" t="str">
            <v>28</v>
          </cell>
          <cell r="D4300" t="str">
            <v>60</v>
          </cell>
          <cell r="E4300" t="str">
            <v>Nm</v>
          </cell>
          <cell r="F4300">
            <v>36</v>
          </cell>
          <cell r="G4300" t="str">
            <v>1/60Nm RS Dyed Viscose (Bright Pink, Y-0747)</v>
          </cell>
          <cell r="H4300">
            <v>47.5</v>
          </cell>
          <cell r="I4300">
            <v>3.1</v>
          </cell>
          <cell r="J4300">
            <v>2520</v>
          </cell>
          <cell r="K4300">
            <v>42</v>
          </cell>
          <cell r="L4300">
            <v>15</v>
          </cell>
          <cell r="M4300">
            <v>0.5</v>
          </cell>
          <cell r="N4300">
            <v>4.8436352999999999</v>
          </cell>
          <cell r="O4300">
            <v>58.123623600000002</v>
          </cell>
        </row>
        <row r="4301">
          <cell r="A4301" t="str">
            <v>Y3-0066A</v>
          </cell>
          <cell r="B4301" t="str">
            <v>28gg, 30D, SJ, Auto Stripe, PUILUNG KSCS6</v>
          </cell>
          <cell r="C4301" t="str">
            <v>28</v>
          </cell>
          <cell r="D4301" t="str">
            <v>60</v>
          </cell>
          <cell r="E4301" t="str">
            <v>Nm</v>
          </cell>
          <cell r="F4301">
            <v>36</v>
          </cell>
          <cell r="G4301" t="str">
            <v>1/60Nm RS Dyed Viscose (Bright Pink, Y-0747)</v>
          </cell>
          <cell r="H4301">
            <v>47.5</v>
          </cell>
          <cell r="I4301">
            <v>3.1</v>
          </cell>
          <cell r="J4301">
            <v>2520</v>
          </cell>
          <cell r="K4301">
            <v>42</v>
          </cell>
          <cell r="L4301">
            <v>15</v>
          </cell>
          <cell r="M4301">
            <v>0.5</v>
          </cell>
          <cell r="N4301">
            <v>4.8436352999999999</v>
          </cell>
          <cell r="O4301">
            <v>58.123623600000002</v>
          </cell>
        </row>
        <row r="4302">
          <cell r="A4302" t="str">
            <v>Y3-0067A</v>
          </cell>
          <cell r="B4302" t="str">
            <v>28gg, 30D, SJ, Orizio</v>
          </cell>
          <cell r="C4302" t="str">
            <v>28</v>
          </cell>
          <cell r="D4302" t="str">
            <v>40</v>
          </cell>
          <cell r="E4302" t="str">
            <v>Ne</v>
          </cell>
          <cell r="F4302">
            <v>40</v>
          </cell>
          <cell r="G4302" t="str">
            <v>1/40Ne RS Dyed Cotton (Navy, Y-0406)</v>
          </cell>
          <cell r="H4302">
            <v>47</v>
          </cell>
          <cell r="I4302">
            <v>3</v>
          </cell>
          <cell r="J4302">
            <v>2640</v>
          </cell>
          <cell r="K4302">
            <v>84</v>
          </cell>
          <cell r="L4302">
            <v>28</v>
          </cell>
          <cell r="M4302">
            <v>0.6</v>
          </cell>
          <cell r="N4302">
            <v>16.499609280000001</v>
          </cell>
          <cell r="O4302">
            <v>237.59437363200004</v>
          </cell>
        </row>
        <row r="4303">
          <cell r="A4303" t="str">
            <v>Y3-0067A</v>
          </cell>
          <cell r="B4303" t="str">
            <v>28gg, 30D, SJ, Orizio</v>
          </cell>
          <cell r="C4303" t="str">
            <v>28</v>
          </cell>
          <cell r="D4303" t="str">
            <v>40</v>
          </cell>
          <cell r="E4303" t="str">
            <v>Ne</v>
          </cell>
          <cell r="F4303">
            <v>40</v>
          </cell>
          <cell r="G4303" t="str">
            <v>1/40Ne RS Dyed Cotton (Navy, Y-0406)</v>
          </cell>
          <cell r="H4303">
            <v>47</v>
          </cell>
          <cell r="I4303">
            <v>3</v>
          </cell>
          <cell r="J4303">
            <v>2640</v>
          </cell>
          <cell r="K4303">
            <v>84</v>
          </cell>
          <cell r="L4303">
            <v>28</v>
          </cell>
          <cell r="M4303">
            <v>0.6</v>
          </cell>
          <cell r="N4303">
            <v>16.499609280000001</v>
          </cell>
          <cell r="O4303">
            <v>237.59437363200004</v>
          </cell>
        </row>
        <row r="4304">
          <cell r="A4304" t="str">
            <v>Y3-0067B</v>
          </cell>
          <cell r="B4304" t="str">
            <v>28gg, 30D, SJ, Orizio</v>
          </cell>
          <cell r="C4304" t="str">
            <v>28</v>
          </cell>
          <cell r="D4304" t="str">
            <v>40</v>
          </cell>
          <cell r="E4304" t="str">
            <v>Ne</v>
          </cell>
          <cell r="F4304">
            <v>40</v>
          </cell>
          <cell r="G4304" t="str">
            <v>1/40Ne RS Dyed cotton (Funshine, Y-0750)</v>
          </cell>
          <cell r="H4304">
            <v>47</v>
          </cell>
          <cell r="I4304">
            <v>3</v>
          </cell>
          <cell r="J4304">
            <v>2640</v>
          </cell>
          <cell r="K4304">
            <v>84</v>
          </cell>
          <cell r="L4304">
            <v>28</v>
          </cell>
          <cell r="M4304">
            <v>0.6</v>
          </cell>
          <cell r="N4304">
            <v>16.499609280000001</v>
          </cell>
          <cell r="O4304">
            <v>237.59437363200004</v>
          </cell>
        </row>
        <row r="4305">
          <cell r="A4305" t="str">
            <v>Y3-0067B</v>
          </cell>
          <cell r="B4305" t="str">
            <v>28gg, 30D, SJ, Orizio</v>
          </cell>
          <cell r="C4305" t="str">
            <v>28</v>
          </cell>
          <cell r="D4305" t="str">
            <v>40</v>
          </cell>
          <cell r="E4305" t="str">
            <v>Ne</v>
          </cell>
          <cell r="F4305">
            <v>40</v>
          </cell>
          <cell r="G4305" t="str">
            <v>1/40Ne RS Dyed cotton (Funshine, Y-0750)</v>
          </cell>
          <cell r="H4305">
            <v>47</v>
          </cell>
          <cell r="I4305">
            <v>3</v>
          </cell>
          <cell r="J4305">
            <v>2640</v>
          </cell>
          <cell r="K4305">
            <v>84</v>
          </cell>
          <cell r="L4305">
            <v>28</v>
          </cell>
          <cell r="M4305">
            <v>0.6</v>
          </cell>
          <cell r="N4305">
            <v>16.499609280000001</v>
          </cell>
          <cell r="O4305">
            <v>237.59437363200004</v>
          </cell>
        </row>
        <row r="4306">
          <cell r="A4306" t="str">
            <v>Y3-0069A</v>
          </cell>
          <cell r="B4306" t="str">
            <v>28gg, 30D, SJ, Orizio</v>
          </cell>
          <cell r="C4306" t="str">
            <v>28</v>
          </cell>
          <cell r="D4306" t="str">
            <v>70</v>
          </cell>
          <cell r="E4306" t="str">
            <v>Nm</v>
          </cell>
          <cell r="F4306">
            <v>42</v>
          </cell>
          <cell r="G4306" t="str">
            <v>1/70Nm RS Dyed Modal (WHITE - Y0757)</v>
          </cell>
          <cell r="H4306">
            <v>71</v>
          </cell>
          <cell r="I4306">
            <v>2.9</v>
          </cell>
          <cell r="J4306">
            <v>2640</v>
          </cell>
          <cell r="K4306">
            <v>90</v>
          </cell>
          <cell r="L4306">
            <v>28</v>
          </cell>
          <cell r="M4306">
            <v>0.6</v>
          </cell>
          <cell r="N4306">
            <v>16.2751248</v>
          </cell>
          <cell r="O4306">
            <v>234.36179712000001</v>
          </cell>
        </row>
        <row r="4307">
          <cell r="A4307" t="str">
            <v>Y3-0069A</v>
          </cell>
          <cell r="B4307" t="str">
            <v>28gg, 30D, SJ, Orizio</v>
          </cell>
          <cell r="C4307" t="str">
            <v>28</v>
          </cell>
          <cell r="D4307" t="str">
            <v>70</v>
          </cell>
          <cell r="E4307" t="str">
            <v>Nm</v>
          </cell>
          <cell r="F4307">
            <v>42</v>
          </cell>
          <cell r="G4307" t="str">
            <v>1/70Nm RS Dyed Modal (WHITE - Y0757)</v>
          </cell>
          <cell r="H4307">
            <v>71</v>
          </cell>
          <cell r="I4307">
            <v>2.9</v>
          </cell>
          <cell r="J4307">
            <v>2640</v>
          </cell>
          <cell r="K4307">
            <v>90</v>
          </cell>
          <cell r="L4307">
            <v>28</v>
          </cell>
          <cell r="M4307">
            <v>0.6</v>
          </cell>
          <cell r="N4307">
            <v>16.2751248</v>
          </cell>
          <cell r="O4307">
            <v>234.36179712000001</v>
          </cell>
        </row>
        <row r="4308">
          <cell r="A4308" t="str">
            <v>Y3-0069A</v>
          </cell>
          <cell r="B4308" t="str">
            <v>28gg, 30D, SJ, Orizio</v>
          </cell>
          <cell r="C4308" t="str">
            <v>28</v>
          </cell>
          <cell r="D4308" t="str">
            <v>70</v>
          </cell>
          <cell r="E4308" t="str">
            <v>Nm</v>
          </cell>
          <cell r="F4308">
            <v>42</v>
          </cell>
          <cell r="G4308" t="str">
            <v>1/70Nm RS Dyed Modal (WHITE - Y0757)</v>
          </cell>
          <cell r="H4308">
            <v>71</v>
          </cell>
          <cell r="I4308">
            <v>2.9</v>
          </cell>
          <cell r="J4308">
            <v>2640</v>
          </cell>
          <cell r="K4308">
            <v>90</v>
          </cell>
          <cell r="L4308">
            <v>28</v>
          </cell>
          <cell r="M4308">
            <v>0.6</v>
          </cell>
          <cell r="N4308">
            <v>16.2751248</v>
          </cell>
          <cell r="O4308">
            <v>234.36179712000001</v>
          </cell>
        </row>
        <row r="4309">
          <cell r="A4309" t="str">
            <v>Y3-0069B</v>
          </cell>
          <cell r="B4309" t="str">
            <v>28gg, 30D, SJ, Orizio</v>
          </cell>
          <cell r="C4309" t="str">
            <v>28</v>
          </cell>
          <cell r="D4309" t="str">
            <v>70</v>
          </cell>
          <cell r="E4309" t="str">
            <v>Nm</v>
          </cell>
          <cell r="F4309">
            <v>42</v>
          </cell>
          <cell r="G4309" t="str">
            <v>1/70Nm RS Dyed Modal (SHALE - Y0756)</v>
          </cell>
          <cell r="H4309">
            <v>70.900000000000006</v>
          </cell>
          <cell r="I4309">
            <v>2.9</v>
          </cell>
          <cell r="J4309">
            <v>2640</v>
          </cell>
          <cell r="K4309">
            <v>90</v>
          </cell>
          <cell r="L4309">
            <v>28</v>
          </cell>
          <cell r="M4309">
            <v>0.6</v>
          </cell>
          <cell r="N4309">
            <v>16.2751248</v>
          </cell>
          <cell r="O4309">
            <v>234.36179712000001</v>
          </cell>
        </row>
        <row r="4310">
          <cell r="A4310" t="str">
            <v>Y3-0069B</v>
          </cell>
          <cell r="B4310" t="str">
            <v>28gg, 30D, SJ, Orizio</v>
          </cell>
          <cell r="C4310" t="str">
            <v>28</v>
          </cell>
          <cell r="D4310" t="str">
            <v>70</v>
          </cell>
          <cell r="E4310" t="str">
            <v>Nm</v>
          </cell>
          <cell r="F4310">
            <v>42</v>
          </cell>
          <cell r="G4310" t="str">
            <v>1/70Nm RS Dyed Modal (SHALE - Y0756)</v>
          </cell>
          <cell r="H4310">
            <v>70.900000000000006</v>
          </cell>
          <cell r="I4310">
            <v>2.9</v>
          </cell>
          <cell r="J4310">
            <v>2640</v>
          </cell>
          <cell r="K4310">
            <v>90</v>
          </cell>
          <cell r="L4310">
            <v>28</v>
          </cell>
          <cell r="M4310">
            <v>0.6</v>
          </cell>
          <cell r="N4310">
            <v>16.2751248</v>
          </cell>
          <cell r="O4310">
            <v>234.36179712000001</v>
          </cell>
        </row>
        <row r="4311">
          <cell r="A4311" t="str">
            <v>Y3-0069B</v>
          </cell>
          <cell r="B4311" t="str">
            <v>28gg, 30D, SJ, Orizio</v>
          </cell>
          <cell r="C4311" t="str">
            <v>28</v>
          </cell>
          <cell r="D4311" t="str">
            <v>70</v>
          </cell>
          <cell r="E4311" t="str">
            <v>Nm</v>
          </cell>
          <cell r="F4311">
            <v>42</v>
          </cell>
          <cell r="G4311" t="str">
            <v>1/70Nm RS Dyed Modal (SHALE - Y0756)</v>
          </cell>
          <cell r="H4311">
            <v>70.900000000000006</v>
          </cell>
          <cell r="I4311">
            <v>2.9</v>
          </cell>
          <cell r="J4311">
            <v>2640</v>
          </cell>
          <cell r="K4311">
            <v>90</v>
          </cell>
          <cell r="L4311">
            <v>28</v>
          </cell>
          <cell r="M4311">
            <v>0.6</v>
          </cell>
          <cell r="N4311">
            <v>16.2751248</v>
          </cell>
          <cell r="O4311">
            <v>234.36179712000001</v>
          </cell>
        </row>
        <row r="4312">
          <cell r="A4312" t="str">
            <v>Y3-0069C</v>
          </cell>
          <cell r="B4312" t="str">
            <v>28gg, 30D, SJ, Orizio</v>
          </cell>
          <cell r="C4312" t="str">
            <v>28</v>
          </cell>
          <cell r="D4312" t="str">
            <v>70</v>
          </cell>
          <cell r="E4312" t="str">
            <v>Nm</v>
          </cell>
          <cell r="F4312">
            <v>42</v>
          </cell>
          <cell r="G4312" t="str">
            <v>1/70Nm RS Dyed Modal (Melon - Y0783_</v>
          </cell>
          <cell r="H4312">
            <v>71</v>
          </cell>
          <cell r="I4312">
            <v>2.9</v>
          </cell>
          <cell r="J4312">
            <v>2640</v>
          </cell>
          <cell r="K4312">
            <v>90</v>
          </cell>
          <cell r="L4312">
            <v>28</v>
          </cell>
          <cell r="M4312">
            <v>0.6</v>
          </cell>
          <cell r="N4312">
            <v>16.2751248</v>
          </cell>
          <cell r="O4312">
            <v>234.36179712000001</v>
          </cell>
        </row>
        <row r="4313">
          <cell r="A4313" t="str">
            <v>Y3-0069C</v>
          </cell>
          <cell r="B4313" t="str">
            <v>28gg, 30D, SJ, Orizio</v>
          </cell>
          <cell r="C4313" t="str">
            <v>28</v>
          </cell>
          <cell r="D4313" t="str">
            <v>70</v>
          </cell>
          <cell r="E4313" t="str">
            <v>Nm</v>
          </cell>
          <cell r="F4313">
            <v>42</v>
          </cell>
          <cell r="G4313" t="str">
            <v>1/70Nm RS Dyed Modal (Melon - Y0783_</v>
          </cell>
          <cell r="H4313">
            <v>71</v>
          </cell>
          <cell r="I4313">
            <v>2.9</v>
          </cell>
          <cell r="J4313">
            <v>2640</v>
          </cell>
          <cell r="K4313">
            <v>90</v>
          </cell>
          <cell r="L4313">
            <v>28</v>
          </cell>
          <cell r="M4313">
            <v>0.6</v>
          </cell>
          <cell r="N4313">
            <v>16.2751248</v>
          </cell>
          <cell r="O4313">
            <v>234.36179712000001</v>
          </cell>
        </row>
        <row r="4314">
          <cell r="A4314" t="str">
            <v>Y3-0069C</v>
          </cell>
          <cell r="B4314" t="str">
            <v>28gg, 30D, SJ, Orizio</v>
          </cell>
          <cell r="C4314" t="str">
            <v>28</v>
          </cell>
          <cell r="D4314" t="str">
            <v>70</v>
          </cell>
          <cell r="E4314" t="str">
            <v>Nm</v>
          </cell>
          <cell r="F4314">
            <v>42</v>
          </cell>
          <cell r="G4314" t="str">
            <v>1/70Nm RS Dyed Modal (Melon - Y0783_</v>
          </cell>
          <cell r="H4314">
            <v>71</v>
          </cell>
          <cell r="I4314">
            <v>2.9</v>
          </cell>
          <cell r="J4314">
            <v>2640</v>
          </cell>
          <cell r="K4314">
            <v>90</v>
          </cell>
          <cell r="L4314">
            <v>28</v>
          </cell>
          <cell r="M4314">
            <v>0.6</v>
          </cell>
          <cell r="N4314">
            <v>16.2751248</v>
          </cell>
          <cell r="O4314">
            <v>234.36179712000001</v>
          </cell>
        </row>
        <row r="4315">
          <cell r="A4315" t="str">
            <v>Y3-0069D</v>
          </cell>
          <cell r="B4315" t="str">
            <v>28gg, 30D, SJ, Orizio</v>
          </cell>
          <cell r="C4315" t="str">
            <v>28</v>
          </cell>
          <cell r="D4315" t="str">
            <v>70</v>
          </cell>
          <cell r="E4315" t="str">
            <v>Nm</v>
          </cell>
          <cell r="F4315">
            <v>42</v>
          </cell>
          <cell r="G4315" t="str">
            <v>1/70Nm RS Dyed Modal (Leaf - Y0782)</v>
          </cell>
          <cell r="H4315">
            <v>71</v>
          </cell>
          <cell r="I4315">
            <v>2.9</v>
          </cell>
          <cell r="J4315">
            <v>2640</v>
          </cell>
          <cell r="K4315">
            <v>90</v>
          </cell>
          <cell r="L4315">
            <v>28</v>
          </cell>
          <cell r="M4315">
            <v>0.6</v>
          </cell>
          <cell r="N4315">
            <v>16.2751248</v>
          </cell>
          <cell r="O4315">
            <v>234.36179712000001</v>
          </cell>
        </row>
        <row r="4316">
          <cell r="A4316" t="str">
            <v>Y3-0069D</v>
          </cell>
          <cell r="B4316" t="str">
            <v>28gg, 30D, SJ, Orizio</v>
          </cell>
          <cell r="C4316" t="str">
            <v>28</v>
          </cell>
          <cell r="D4316" t="str">
            <v>70</v>
          </cell>
          <cell r="E4316" t="str">
            <v>Nm</v>
          </cell>
          <cell r="F4316">
            <v>42</v>
          </cell>
          <cell r="G4316" t="str">
            <v>1/70Nm RS Dyed Modal (Leaf - Y0782)</v>
          </cell>
          <cell r="H4316">
            <v>71</v>
          </cell>
          <cell r="I4316">
            <v>2.9</v>
          </cell>
          <cell r="J4316">
            <v>2640</v>
          </cell>
          <cell r="K4316">
            <v>90</v>
          </cell>
          <cell r="L4316">
            <v>28</v>
          </cell>
          <cell r="M4316">
            <v>0.6</v>
          </cell>
          <cell r="N4316">
            <v>16.2751248</v>
          </cell>
          <cell r="O4316">
            <v>234.36179712000001</v>
          </cell>
        </row>
        <row r="4317">
          <cell r="A4317" t="str">
            <v>Y3-0069D</v>
          </cell>
          <cell r="B4317" t="str">
            <v>28gg, 30D, SJ, Orizio</v>
          </cell>
          <cell r="C4317" t="str">
            <v>28</v>
          </cell>
          <cell r="D4317" t="str">
            <v>70</v>
          </cell>
          <cell r="E4317" t="str">
            <v>Nm</v>
          </cell>
          <cell r="F4317">
            <v>42</v>
          </cell>
          <cell r="G4317" t="str">
            <v>1/70Nm RS Dyed Modal (Leaf - Y0782)</v>
          </cell>
          <cell r="H4317">
            <v>71</v>
          </cell>
          <cell r="I4317">
            <v>2.9</v>
          </cell>
          <cell r="J4317">
            <v>2640</v>
          </cell>
          <cell r="K4317">
            <v>90</v>
          </cell>
          <cell r="L4317">
            <v>28</v>
          </cell>
          <cell r="M4317">
            <v>0.6</v>
          </cell>
          <cell r="N4317">
            <v>16.2751248</v>
          </cell>
          <cell r="O4317">
            <v>234.36179712000001</v>
          </cell>
        </row>
        <row r="4318">
          <cell r="A4318" t="str">
            <v>Y3-0069E</v>
          </cell>
          <cell r="B4318" t="str">
            <v>28gg, 30D, SJ, Orizio</v>
          </cell>
          <cell r="C4318" t="str">
            <v>28</v>
          </cell>
          <cell r="D4318" t="str">
            <v>70</v>
          </cell>
          <cell r="E4318" t="str">
            <v>Nm</v>
          </cell>
          <cell r="F4318">
            <v>42</v>
          </cell>
          <cell r="G4318" t="str">
            <v>1/70Nm RS Dyed Modal (MAJOR 19 0810 - Y2080)</v>
          </cell>
          <cell r="H4318">
            <v>9</v>
          </cell>
          <cell r="I4318">
            <v>2.9</v>
          </cell>
          <cell r="J4318">
            <v>2640</v>
          </cell>
          <cell r="K4318">
            <v>90</v>
          </cell>
          <cell r="L4318">
            <v>28</v>
          </cell>
          <cell r="M4318">
            <v>0.6</v>
          </cell>
          <cell r="N4318">
            <v>16.2751248</v>
          </cell>
          <cell r="O4318">
            <v>234.36179712000001</v>
          </cell>
        </row>
        <row r="4319">
          <cell r="A4319" t="str">
            <v>Y3-0069E</v>
          </cell>
          <cell r="B4319" t="str">
            <v>28gg, 30D, SJ, Orizio</v>
          </cell>
          <cell r="C4319" t="str">
            <v>28</v>
          </cell>
          <cell r="D4319" t="str">
            <v>70</v>
          </cell>
          <cell r="E4319" t="str">
            <v>Nm</v>
          </cell>
          <cell r="F4319">
            <v>42</v>
          </cell>
          <cell r="G4319" t="str">
            <v>1/70Nm RS Dyed Modal (MAJOR 19 0810 - Y2080)</v>
          </cell>
          <cell r="H4319">
            <v>9</v>
          </cell>
          <cell r="I4319">
            <v>2.9</v>
          </cell>
          <cell r="J4319">
            <v>2640</v>
          </cell>
          <cell r="K4319">
            <v>90</v>
          </cell>
          <cell r="L4319">
            <v>28</v>
          </cell>
          <cell r="M4319">
            <v>0.6</v>
          </cell>
          <cell r="N4319">
            <v>16.2751248</v>
          </cell>
          <cell r="O4319">
            <v>234.36179712000001</v>
          </cell>
        </row>
        <row r="4320">
          <cell r="A4320" t="str">
            <v>Y3-0069E</v>
          </cell>
          <cell r="B4320" t="str">
            <v>28gg, 30D, SJ, Orizio</v>
          </cell>
          <cell r="C4320" t="str">
            <v>28</v>
          </cell>
          <cell r="D4320" t="str">
            <v>70</v>
          </cell>
          <cell r="E4320" t="str">
            <v>Nm</v>
          </cell>
          <cell r="F4320">
            <v>42</v>
          </cell>
          <cell r="G4320" t="str">
            <v>1/70Nm RS Dyed Modal (MAJOR 19 0810 - Y2080)</v>
          </cell>
          <cell r="H4320">
            <v>9</v>
          </cell>
          <cell r="I4320">
            <v>2.9</v>
          </cell>
          <cell r="J4320">
            <v>2640</v>
          </cell>
          <cell r="K4320">
            <v>90</v>
          </cell>
          <cell r="L4320">
            <v>28</v>
          </cell>
          <cell r="M4320">
            <v>0.6</v>
          </cell>
          <cell r="N4320">
            <v>16.2751248</v>
          </cell>
          <cell r="O4320">
            <v>234.36179712000001</v>
          </cell>
        </row>
        <row r="4321">
          <cell r="A4321" t="str">
            <v>Y3-0069F</v>
          </cell>
          <cell r="B4321" t="str">
            <v>28gg, 30D, SJ, Orizio</v>
          </cell>
          <cell r="C4321" t="str">
            <v>28</v>
          </cell>
          <cell r="D4321" t="str">
            <v>70</v>
          </cell>
          <cell r="E4321" t="str">
            <v>Nm</v>
          </cell>
          <cell r="F4321">
            <v>42</v>
          </cell>
          <cell r="G4321" t="str">
            <v>1/70Nm RS Dyed Modal (NIGARA 16 4404 - Y2084)</v>
          </cell>
          <cell r="H4321">
            <v>71</v>
          </cell>
          <cell r="I4321">
            <v>2.9</v>
          </cell>
          <cell r="J4321">
            <v>2640</v>
          </cell>
          <cell r="K4321">
            <v>90</v>
          </cell>
          <cell r="L4321">
            <v>28</v>
          </cell>
          <cell r="M4321">
            <v>0.6</v>
          </cell>
          <cell r="N4321">
            <v>16.2751248</v>
          </cell>
          <cell r="O4321">
            <v>234.36179712000001</v>
          </cell>
        </row>
        <row r="4322">
          <cell r="A4322" t="str">
            <v>Y3-0069F</v>
          </cell>
          <cell r="B4322" t="str">
            <v>28gg, 30D, SJ, Orizio</v>
          </cell>
          <cell r="C4322" t="str">
            <v>28</v>
          </cell>
          <cell r="D4322" t="str">
            <v>70</v>
          </cell>
          <cell r="E4322" t="str">
            <v>Nm</v>
          </cell>
          <cell r="F4322">
            <v>42</v>
          </cell>
          <cell r="G4322" t="str">
            <v>1/70Nm RS Dyed Modal (NIGARA 16 4404 - Y2084)</v>
          </cell>
          <cell r="H4322">
            <v>71</v>
          </cell>
          <cell r="I4322">
            <v>2.9</v>
          </cell>
          <cell r="J4322">
            <v>2640</v>
          </cell>
          <cell r="K4322">
            <v>90</v>
          </cell>
          <cell r="L4322">
            <v>28</v>
          </cell>
          <cell r="M4322">
            <v>0.6</v>
          </cell>
          <cell r="N4322">
            <v>16.2751248</v>
          </cell>
          <cell r="O4322">
            <v>234.36179712000001</v>
          </cell>
        </row>
        <row r="4323">
          <cell r="A4323" t="str">
            <v>Y3-0069F</v>
          </cell>
          <cell r="B4323" t="str">
            <v>28gg, 30D, SJ, Orizio</v>
          </cell>
          <cell r="C4323" t="str">
            <v>28</v>
          </cell>
          <cell r="D4323" t="str">
            <v>70</v>
          </cell>
          <cell r="E4323" t="str">
            <v>Nm</v>
          </cell>
          <cell r="F4323">
            <v>42</v>
          </cell>
          <cell r="G4323" t="str">
            <v>1/70Nm RS Dyed Modal (NIGARA 16 4404 - Y2084)</v>
          </cell>
          <cell r="H4323">
            <v>71</v>
          </cell>
          <cell r="I4323">
            <v>2.9</v>
          </cell>
          <cell r="J4323">
            <v>2640</v>
          </cell>
          <cell r="K4323">
            <v>90</v>
          </cell>
          <cell r="L4323">
            <v>28</v>
          </cell>
          <cell r="M4323">
            <v>0.6</v>
          </cell>
          <cell r="N4323">
            <v>16.2751248</v>
          </cell>
          <cell r="O4323">
            <v>234.36179712000001</v>
          </cell>
        </row>
        <row r="4324">
          <cell r="A4324" t="str">
            <v>Y3-0069G</v>
          </cell>
          <cell r="B4324" t="str">
            <v>28gg, 30D, SJ, Orizio</v>
          </cell>
          <cell r="C4324" t="str">
            <v>28</v>
          </cell>
          <cell r="D4324" t="str">
            <v>70</v>
          </cell>
          <cell r="E4324" t="str">
            <v>Nm</v>
          </cell>
          <cell r="F4324">
            <v>42</v>
          </cell>
          <cell r="G4324" t="str">
            <v>1/70Nm RS Dyed Modal (BURNT HENNA - Y2085)</v>
          </cell>
          <cell r="H4324">
            <v>71</v>
          </cell>
          <cell r="I4324">
            <v>2.9</v>
          </cell>
          <cell r="J4324">
            <v>2640</v>
          </cell>
          <cell r="K4324">
            <v>90</v>
          </cell>
          <cell r="L4324">
            <v>28</v>
          </cell>
          <cell r="M4324">
            <v>0.6</v>
          </cell>
          <cell r="N4324">
            <v>16.2751248</v>
          </cell>
          <cell r="O4324">
            <v>234.36179712000001</v>
          </cell>
        </row>
        <row r="4325">
          <cell r="A4325" t="str">
            <v>Y3-0069G</v>
          </cell>
          <cell r="B4325" t="str">
            <v>28gg, 30D, SJ, Orizio</v>
          </cell>
          <cell r="C4325" t="str">
            <v>28</v>
          </cell>
          <cell r="D4325" t="str">
            <v>70</v>
          </cell>
          <cell r="E4325" t="str">
            <v>Nm</v>
          </cell>
          <cell r="F4325">
            <v>42</v>
          </cell>
          <cell r="G4325" t="str">
            <v>1/70Nm RS Dyed Modal (BURNT HENNA - Y2085)</v>
          </cell>
          <cell r="H4325">
            <v>71</v>
          </cell>
          <cell r="I4325">
            <v>2.9</v>
          </cell>
          <cell r="J4325">
            <v>2640</v>
          </cell>
          <cell r="K4325">
            <v>90</v>
          </cell>
          <cell r="L4325">
            <v>28</v>
          </cell>
          <cell r="M4325">
            <v>0.6</v>
          </cell>
          <cell r="N4325">
            <v>16.2751248</v>
          </cell>
          <cell r="O4325">
            <v>234.36179712000001</v>
          </cell>
        </row>
        <row r="4326">
          <cell r="A4326" t="str">
            <v>Y3-0069G</v>
          </cell>
          <cell r="B4326" t="str">
            <v>28gg, 30D, SJ, Orizio</v>
          </cell>
          <cell r="C4326" t="str">
            <v>28</v>
          </cell>
          <cell r="D4326" t="str">
            <v>70</v>
          </cell>
          <cell r="E4326" t="str">
            <v>Nm</v>
          </cell>
          <cell r="F4326">
            <v>42</v>
          </cell>
          <cell r="G4326" t="str">
            <v>1/70Nm RS Dyed Modal (BURNT HENNA - Y2085)</v>
          </cell>
          <cell r="H4326">
            <v>71</v>
          </cell>
          <cell r="I4326">
            <v>2.9</v>
          </cell>
          <cell r="J4326">
            <v>2640</v>
          </cell>
          <cell r="K4326">
            <v>90</v>
          </cell>
          <cell r="L4326">
            <v>28</v>
          </cell>
          <cell r="M4326">
            <v>0.6</v>
          </cell>
          <cell r="N4326">
            <v>16.2751248</v>
          </cell>
          <cell r="O4326">
            <v>234.36179712000001</v>
          </cell>
        </row>
        <row r="4327">
          <cell r="A4327" t="str">
            <v>Y3-0072A</v>
          </cell>
          <cell r="B4327" t="str">
            <v>28gg, 30D, SJ, Orizio</v>
          </cell>
          <cell r="C4327" t="str">
            <v>28</v>
          </cell>
          <cell r="D4327" t="str">
            <v>50</v>
          </cell>
          <cell r="E4327" t="str">
            <v>Nm</v>
          </cell>
          <cell r="F4327">
            <v>30</v>
          </cell>
          <cell r="G4327" t="str">
            <v>1/50Nm OES Dyed Viscose (Marine MSCC19625A, Y-0545)</v>
          </cell>
          <cell r="H4327">
            <v>75</v>
          </cell>
          <cell r="I4327">
            <v>3.15</v>
          </cell>
          <cell r="J4327">
            <v>2640</v>
          </cell>
          <cell r="K4327">
            <v>90</v>
          </cell>
          <cell r="L4327">
            <v>28</v>
          </cell>
          <cell r="M4327">
            <v>0.6</v>
          </cell>
          <cell r="N4327">
            <v>24.749413919999999</v>
          </cell>
          <cell r="O4327">
            <v>356.39156044799995</v>
          </cell>
        </row>
        <row r="4328">
          <cell r="A4328" t="str">
            <v>Y3-0072A</v>
          </cell>
          <cell r="B4328" t="str">
            <v>28gg, 30D, SJ, Orizio</v>
          </cell>
          <cell r="C4328" t="str">
            <v>28</v>
          </cell>
          <cell r="D4328" t="str">
            <v>50</v>
          </cell>
          <cell r="E4328" t="str">
            <v>Nm</v>
          </cell>
          <cell r="F4328">
            <v>30</v>
          </cell>
          <cell r="G4328" t="str">
            <v>1/50Nm OES Dyed Viscose (Marine MSCC19625A, Y-0545)</v>
          </cell>
          <cell r="H4328">
            <v>75</v>
          </cell>
          <cell r="I4328">
            <v>3.15</v>
          </cell>
          <cell r="J4328">
            <v>2640</v>
          </cell>
          <cell r="K4328">
            <v>90</v>
          </cell>
          <cell r="L4328">
            <v>28</v>
          </cell>
          <cell r="M4328">
            <v>0.6</v>
          </cell>
          <cell r="N4328">
            <v>24.749413919999999</v>
          </cell>
          <cell r="O4328">
            <v>356.39156044799995</v>
          </cell>
        </row>
        <row r="4329">
          <cell r="A4329" t="str">
            <v>Y3-0073A</v>
          </cell>
          <cell r="B4329" t="str">
            <v>28gg, 30D, SJ, Orizio</v>
          </cell>
          <cell r="C4329" t="str">
            <v>28</v>
          </cell>
          <cell r="D4329" t="str">
            <v>50</v>
          </cell>
          <cell r="E4329" t="str">
            <v>Nm</v>
          </cell>
          <cell r="F4329">
            <v>30</v>
          </cell>
          <cell r="G4329" t="str">
            <v>1/50Nm OES Dyed Viscose (Black MSCI55005B, Y-0556)</v>
          </cell>
          <cell r="H4329">
            <v>72</v>
          </cell>
          <cell r="I4329">
            <v>3.15</v>
          </cell>
          <cell r="J4329">
            <v>2640</v>
          </cell>
          <cell r="K4329">
            <v>88</v>
          </cell>
          <cell r="L4329">
            <v>28</v>
          </cell>
          <cell r="M4329">
            <v>0.6</v>
          </cell>
          <cell r="N4329">
            <v>24.199426943999999</v>
          </cell>
          <cell r="O4329">
            <v>348.47174799359999</v>
          </cell>
        </row>
        <row r="4330">
          <cell r="A4330" t="str">
            <v>Y3-0073A</v>
          </cell>
          <cell r="B4330" t="str">
            <v>28gg, 30D, SJ, Orizio</v>
          </cell>
          <cell r="C4330" t="str">
            <v>28</v>
          </cell>
          <cell r="D4330" t="str">
            <v>50</v>
          </cell>
          <cell r="E4330" t="str">
            <v>Nm</v>
          </cell>
          <cell r="F4330">
            <v>30</v>
          </cell>
          <cell r="G4330" t="str">
            <v>1/50Nm OES Dyed Viscose (Black MSCI55005B, Y-0556)</v>
          </cell>
          <cell r="H4330">
            <v>72</v>
          </cell>
          <cell r="I4330">
            <v>3.15</v>
          </cell>
          <cell r="J4330">
            <v>2640</v>
          </cell>
          <cell r="K4330">
            <v>88</v>
          </cell>
          <cell r="L4330">
            <v>28</v>
          </cell>
          <cell r="M4330">
            <v>0.6</v>
          </cell>
          <cell r="N4330">
            <v>24.199426943999999</v>
          </cell>
          <cell r="O4330">
            <v>348.47174799359999</v>
          </cell>
        </row>
        <row r="4331">
          <cell r="A4331" t="str">
            <v>Y3-0073B</v>
          </cell>
          <cell r="B4331" t="str">
            <v>28gg, 30D, SJ, Orizio</v>
          </cell>
          <cell r="C4331" t="str">
            <v>28</v>
          </cell>
          <cell r="D4331" t="str">
            <v>50</v>
          </cell>
          <cell r="E4331" t="str">
            <v>Nm</v>
          </cell>
          <cell r="F4331">
            <v>30</v>
          </cell>
          <cell r="G4331" t="str">
            <v>1/50Nm OES Dyed Viscose (Black -Y1422)</v>
          </cell>
          <cell r="H4331">
            <v>72</v>
          </cell>
          <cell r="I4331">
            <v>3.15</v>
          </cell>
          <cell r="J4331">
            <v>2640</v>
          </cell>
          <cell r="K4331">
            <v>88</v>
          </cell>
          <cell r="L4331">
            <v>28</v>
          </cell>
          <cell r="M4331">
            <v>0.6</v>
          </cell>
          <cell r="N4331">
            <v>24.199426943999999</v>
          </cell>
          <cell r="O4331">
            <v>348.47174799359999</v>
          </cell>
        </row>
        <row r="4332">
          <cell r="A4332" t="str">
            <v>Y3-0073B</v>
          </cell>
          <cell r="B4332" t="str">
            <v>28gg, 30D, SJ, Orizio</v>
          </cell>
          <cell r="C4332" t="str">
            <v>28</v>
          </cell>
          <cell r="D4332" t="str">
            <v>50</v>
          </cell>
          <cell r="E4332" t="str">
            <v>Nm</v>
          </cell>
          <cell r="F4332">
            <v>30</v>
          </cell>
          <cell r="G4332" t="str">
            <v>1/50Nm OES Dyed Viscose (Black -Y1422)</v>
          </cell>
          <cell r="H4332">
            <v>72</v>
          </cell>
          <cell r="I4332">
            <v>3.15</v>
          </cell>
          <cell r="J4332">
            <v>2640</v>
          </cell>
          <cell r="K4332">
            <v>88</v>
          </cell>
          <cell r="L4332">
            <v>28</v>
          </cell>
          <cell r="M4332">
            <v>0.6</v>
          </cell>
          <cell r="N4332">
            <v>24.199426943999999</v>
          </cell>
          <cell r="O4332">
            <v>348.47174799359999</v>
          </cell>
        </row>
        <row r="4333">
          <cell r="A4333" t="str">
            <v>Y3-0076A</v>
          </cell>
          <cell r="B4333" t="str">
            <v>28gg, 30D, SJ, Orizio</v>
          </cell>
          <cell r="C4333" t="str">
            <v>28</v>
          </cell>
          <cell r="D4333" t="str">
            <v>40</v>
          </cell>
          <cell r="E4333" t="str">
            <v>Ne</v>
          </cell>
          <cell r="F4333">
            <v>40</v>
          </cell>
          <cell r="G4333" t="str">
            <v>1/40Ne RS Dyed Cotton (Any Blue - Y0762)</v>
          </cell>
          <cell r="H4333">
            <v>47.5</v>
          </cell>
          <cell r="I4333">
            <v>3.1</v>
          </cell>
          <cell r="J4333">
            <v>2640</v>
          </cell>
          <cell r="K4333">
            <v>90</v>
          </cell>
          <cell r="L4333">
            <v>28</v>
          </cell>
          <cell r="M4333">
            <v>0.6</v>
          </cell>
          <cell r="N4333">
            <v>18.267424559999998</v>
          </cell>
          <cell r="O4333">
            <v>263.05091366399995</v>
          </cell>
        </row>
        <row r="4334">
          <cell r="A4334" t="str">
            <v>Y3-0076A</v>
          </cell>
          <cell r="B4334" t="str">
            <v>28gg, 30D, SJ, Orizio</v>
          </cell>
          <cell r="C4334" t="str">
            <v>28</v>
          </cell>
          <cell r="D4334" t="str">
            <v>40</v>
          </cell>
          <cell r="E4334" t="str">
            <v>Ne</v>
          </cell>
          <cell r="F4334">
            <v>40</v>
          </cell>
          <cell r="G4334" t="str">
            <v>1/40Ne RS Dyed Cotton (Any Blue - Y0762)</v>
          </cell>
          <cell r="H4334">
            <v>47.5</v>
          </cell>
          <cell r="I4334">
            <v>3.1</v>
          </cell>
          <cell r="J4334">
            <v>2640</v>
          </cell>
          <cell r="K4334">
            <v>90</v>
          </cell>
          <cell r="L4334">
            <v>28</v>
          </cell>
          <cell r="M4334">
            <v>0.6</v>
          </cell>
          <cell r="N4334">
            <v>18.267424559999998</v>
          </cell>
          <cell r="O4334">
            <v>263.05091366399995</v>
          </cell>
        </row>
        <row r="4335">
          <cell r="A4335" t="str">
            <v>Y3-0077A</v>
          </cell>
          <cell r="B4335" t="str">
            <v>28gg, 30D, SJ, Orizio</v>
          </cell>
          <cell r="C4335" t="str">
            <v>28</v>
          </cell>
          <cell r="D4335" t="str">
            <v>40</v>
          </cell>
          <cell r="E4335" t="str">
            <v>Ne</v>
          </cell>
          <cell r="F4335">
            <v>40</v>
          </cell>
          <cell r="G4335" t="str">
            <v>1/40Ne RS Dyed Cotton (Black MSCI55005B- Y0861)</v>
          </cell>
          <cell r="H4335">
            <v>54.29</v>
          </cell>
          <cell r="I4335">
            <v>3.1</v>
          </cell>
          <cell r="J4335">
            <v>2640</v>
          </cell>
          <cell r="K4335">
            <v>84</v>
          </cell>
          <cell r="L4335">
            <v>28</v>
          </cell>
          <cell r="M4335">
            <v>0.6</v>
          </cell>
          <cell r="N4335">
            <v>17.049596256000001</v>
          </cell>
          <cell r="O4335">
            <v>245.5141860864</v>
          </cell>
        </row>
        <row r="4336">
          <cell r="A4336" t="str">
            <v>Y3-0077A</v>
          </cell>
          <cell r="B4336" t="str">
            <v>28gg, 30D, SJ, Orizio</v>
          </cell>
          <cell r="C4336" t="str">
            <v>28</v>
          </cell>
          <cell r="D4336" t="str">
            <v>40</v>
          </cell>
          <cell r="E4336" t="str">
            <v>Ne</v>
          </cell>
          <cell r="F4336">
            <v>40</v>
          </cell>
          <cell r="G4336" t="str">
            <v>1/40Ne RS Dyed Cotton (Black MSCI55005B- Y0861)</v>
          </cell>
          <cell r="H4336">
            <v>54.29</v>
          </cell>
          <cell r="I4336">
            <v>3.1</v>
          </cell>
          <cell r="J4336">
            <v>2640</v>
          </cell>
          <cell r="K4336">
            <v>84</v>
          </cell>
          <cell r="L4336">
            <v>28</v>
          </cell>
          <cell r="M4336">
            <v>0.6</v>
          </cell>
          <cell r="N4336">
            <v>17.049596256000001</v>
          </cell>
          <cell r="O4336">
            <v>245.5141860864</v>
          </cell>
        </row>
        <row r="4337">
          <cell r="A4337" t="str">
            <v>Y3-0077A</v>
          </cell>
          <cell r="B4337" t="str">
            <v>28gg, 30D, SJ, Orizio</v>
          </cell>
          <cell r="C4337" t="str">
            <v>28</v>
          </cell>
          <cell r="D4337" t="str">
            <v>40</v>
          </cell>
          <cell r="E4337" t="str">
            <v>Ne</v>
          </cell>
          <cell r="F4337">
            <v>40</v>
          </cell>
          <cell r="G4337" t="str">
            <v>1/40Ne RS Dyed Cotton (Black MSCI55005B- Y0861)</v>
          </cell>
          <cell r="H4337">
            <v>54.29</v>
          </cell>
          <cell r="I4337">
            <v>3.1</v>
          </cell>
          <cell r="J4337">
            <v>2640</v>
          </cell>
          <cell r="K4337">
            <v>84</v>
          </cell>
          <cell r="L4337">
            <v>28</v>
          </cell>
          <cell r="M4337">
            <v>0.6</v>
          </cell>
          <cell r="N4337">
            <v>17.049596256000001</v>
          </cell>
          <cell r="O4337">
            <v>245.5141860864</v>
          </cell>
        </row>
        <row r="4338">
          <cell r="A4338" t="str">
            <v>Y3-0078A</v>
          </cell>
          <cell r="B4338" t="str">
            <v>28gg, 30D, SJ, Orizio</v>
          </cell>
          <cell r="C4338" t="str">
            <v>28</v>
          </cell>
          <cell r="D4338" t="str">
            <v>40</v>
          </cell>
          <cell r="E4338" t="str">
            <v>Ne</v>
          </cell>
          <cell r="F4338">
            <v>40</v>
          </cell>
          <cell r="G4338" t="str">
            <v>1/40Ne RS Cotton Marl (B0827)</v>
          </cell>
          <cell r="H4338">
            <v>67.2</v>
          </cell>
          <cell r="I4338">
            <v>3.1</v>
          </cell>
          <cell r="J4338">
            <v>2640</v>
          </cell>
          <cell r="K4338">
            <v>82</v>
          </cell>
          <cell r="L4338">
            <v>28</v>
          </cell>
          <cell r="M4338">
            <v>0.6</v>
          </cell>
          <cell r="N4338">
            <v>16.643653488000002</v>
          </cell>
          <cell r="O4338">
            <v>239.66861022720002</v>
          </cell>
        </row>
        <row r="4339">
          <cell r="A4339" t="str">
            <v>Y3-0078A</v>
          </cell>
          <cell r="B4339" t="str">
            <v>28gg, 30D, SJ, Orizio</v>
          </cell>
          <cell r="C4339" t="str">
            <v>28</v>
          </cell>
          <cell r="D4339" t="str">
            <v>40</v>
          </cell>
          <cell r="E4339" t="str">
            <v>Ne</v>
          </cell>
          <cell r="F4339">
            <v>40</v>
          </cell>
          <cell r="G4339" t="str">
            <v>1/40Ne RS Cotton Marl (B0827)</v>
          </cell>
          <cell r="H4339">
            <v>67.2</v>
          </cell>
          <cell r="I4339">
            <v>3.1</v>
          </cell>
          <cell r="J4339">
            <v>2640</v>
          </cell>
          <cell r="K4339">
            <v>82</v>
          </cell>
          <cell r="L4339">
            <v>28</v>
          </cell>
          <cell r="M4339">
            <v>0.6</v>
          </cell>
          <cell r="N4339">
            <v>16.643653488000002</v>
          </cell>
          <cell r="O4339">
            <v>239.66861022720002</v>
          </cell>
        </row>
        <row r="4340">
          <cell r="A4340" t="str">
            <v>Y3-0078A</v>
          </cell>
          <cell r="B4340" t="str">
            <v>28gg, 30D, SJ, Orizio</v>
          </cell>
          <cell r="C4340" t="str">
            <v>28</v>
          </cell>
          <cell r="D4340" t="str">
            <v>40</v>
          </cell>
          <cell r="E4340" t="str">
            <v>Ne</v>
          </cell>
          <cell r="F4340">
            <v>40</v>
          </cell>
          <cell r="G4340" t="str">
            <v>1/40Ne RS Cotton Marl (B0827)</v>
          </cell>
          <cell r="H4340">
            <v>67.2</v>
          </cell>
          <cell r="I4340">
            <v>3.1</v>
          </cell>
          <cell r="J4340">
            <v>2640</v>
          </cell>
          <cell r="K4340">
            <v>82</v>
          </cell>
          <cell r="L4340">
            <v>28</v>
          </cell>
          <cell r="M4340">
            <v>0.6</v>
          </cell>
          <cell r="N4340">
            <v>16.643653488000002</v>
          </cell>
          <cell r="O4340">
            <v>239.66861022720002</v>
          </cell>
        </row>
        <row r="4341">
          <cell r="A4341" t="str">
            <v>Y3-0079A</v>
          </cell>
          <cell r="B4341" t="str">
            <v>28gg, 30D, SJ, Orizio</v>
          </cell>
          <cell r="C4341" t="str">
            <v>28</v>
          </cell>
          <cell r="D4341" t="str">
            <v>40</v>
          </cell>
          <cell r="E4341" t="str">
            <v>Ne</v>
          </cell>
          <cell r="F4341">
            <v>40</v>
          </cell>
          <cell r="G4341" t="str">
            <v>1/40Ne RS Dyed Cotton (Granite - Y0860)</v>
          </cell>
          <cell r="H4341">
            <v>10.86</v>
          </cell>
          <cell r="I4341">
            <v>3.1</v>
          </cell>
          <cell r="J4341">
            <v>2640</v>
          </cell>
          <cell r="K4341">
            <v>70</v>
          </cell>
          <cell r="L4341">
            <v>28</v>
          </cell>
          <cell r="M4341">
            <v>0.6</v>
          </cell>
          <cell r="N4341">
            <v>14.20799688</v>
          </cell>
          <cell r="O4341">
            <v>204.59515507199995</v>
          </cell>
        </row>
        <row r="4342">
          <cell r="A4342" t="str">
            <v>Y3-0079A</v>
          </cell>
          <cell r="B4342" t="str">
            <v>28gg, 30D, SJ, Orizio</v>
          </cell>
          <cell r="C4342" t="str">
            <v>28</v>
          </cell>
          <cell r="D4342" t="str">
            <v>40</v>
          </cell>
          <cell r="E4342" t="str">
            <v>Ne</v>
          </cell>
          <cell r="F4342">
            <v>40</v>
          </cell>
          <cell r="G4342" t="str">
            <v>1/40Ne RS Dyed Cotton (Granite - Y0860)</v>
          </cell>
          <cell r="H4342">
            <v>10.86</v>
          </cell>
          <cell r="I4342">
            <v>3.1</v>
          </cell>
          <cell r="J4342">
            <v>2640</v>
          </cell>
          <cell r="K4342">
            <v>70</v>
          </cell>
          <cell r="L4342">
            <v>28</v>
          </cell>
          <cell r="M4342">
            <v>0.6</v>
          </cell>
          <cell r="N4342">
            <v>14.20799688</v>
          </cell>
          <cell r="O4342">
            <v>204.59515507199995</v>
          </cell>
        </row>
        <row r="4343">
          <cell r="A4343" t="str">
            <v>Y3-0079A</v>
          </cell>
          <cell r="B4343" t="str">
            <v>28gg, 30D, SJ, Orizio</v>
          </cell>
          <cell r="C4343" t="str">
            <v>28</v>
          </cell>
          <cell r="D4343" t="str">
            <v>40</v>
          </cell>
          <cell r="E4343" t="str">
            <v>Ne</v>
          </cell>
          <cell r="F4343">
            <v>40</v>
          </cell>
          <cell r="G4343" t="str">
            <v>1/40Ne RS Dyed Cotton (Granite - Y0860)</v>
          </cell>
          <cell r="H4343">
            <v>10.86</v>
          </cell>
          <cell r="I4343">
            <v>3.1</v>
          </cell>
          <cell r="J4343">
            <v>2640</v>
          </cell>
          <cell r="K4343">
            <v>70</v>
          </cell>
          <cell r="L4343">
            <v>28</v>
          </cell>
          <cell r="M4343">
            <v>0.6</v>
          </cell>
          <cell r="N4343">
            <v>14.20799688</v>
          </cell>
          <cell r="O4343">
            <v>204.59515507199995</v>
          </cell>
        </row>
        <row r="4344">
          <cell r="A4344" t="str">
            <v>Y3-0080A</v>
          </cell>
          <cell r="B4344" t="str">
            <v>28gg, 30D, SJ, Orizio</v>
          </cell>
          <cell r="C4344" t="str">
            <v>28</v>
          </cell>
          <cell r="D4344" t="str">
            <v>40</v>
          </cell>
          <cell r="E4344" t="str">
            <v>Ne</v>
          </cell>
          <cell r="F4344">
            <v>40</v>
          </cell>
          <cell r="G4344" t="str">
            <v>1/40Ne RS Dyed Cotton (Dark Megenta  - Y0858)</v>
          </cell>
          <cell r="H4344">
            <v>13.57</v>
          </cell>
          <cell r="I4344">
            <v>3.1</v>
          </cell>
          <cell r="J4344">
            <v>2640</v>
          </cell>
          <cell r="K4344">
            <v>84</v>
          </cell>
          <cell r="L4344">
            <v>28</v>
          </cell>
          <cell r="M4344">
            <v>0.6</v>
          </cell>
          <cell r="N4344">
            <v>17.049596256000001</v>
          </cell>
          <cell r="O4344">
            <v>245.5141860864</v>
          </cell>
        </row>
        <row r="4345">
          <cell r="A4345" t="str">
            <v>Y3-0080A</v>
          </cell>
          <cell r="B4345" t="str">
            <v>28gg, 30D, SJ, Orizio</v>
          </cell>
          <cell r="C4345" t="str">
            <v>28</v>
          </cell>
          <cell r="D4345" t="str">
            <v>40</v>
          </cell>
          <cell r="E4345" t="str">
            <v>Ne</v>
          </cell>
          <cell r="F4345">
            <v>40</v>
          </cell>
          <cell r="G4345" t="str">
            <v>1/40Ne RS Dyed Cotton (Dark Megenta  - Y0858)</v>
          </cell>
          <cell r="H4345">
            <v>13.57</v>
          </cell>
          <cell r="I4345">
            <v>3.1</v>
          </cell>
          <cell r="J4345">
            <v>2640</v>
          </cell>
          <cell r="K4345">
            <v>84</v>
          </cell>
          <cell r="L4345">
            <v>28</v>
          </cell>
          <cell r="M4345">
            <v>0.6</v>
          </cell>
          <cell r="N4345">
            <v>17.049596256000001</v>
          </cell>
          <cell r="O4345">
            <v>245.5141860864</v>
          </cell>
        </row>
        <row r="4346">
          <cell r="A4346" t="str">
            <v>Y3-0080A</v>
          </cell>
          <cell r="B4346" t="str">
            <v>28gg, 30D, SJ, Orizio</v>
          </cell>
          <cell r="C4346" t="str">
            <v>28</v>
          </cell>
          <cell r="D4346" t="str">
            <v>40</v>
          </cell>
          <cell r="E4346" t="str">
            <v>Ne</v>
          </cell>
          <cell r="F4346">
            <v>40</v>
          </cell>
          <cell r="G4346" t="str">
            <v>1/40Ne RS Dyed Cotton (Dark Megenta  - Y0858)</v>
          </cell>
          <cell r="H4346">
            <v>13.57</v>
          </cell>
          <cell r="I4346">
            <v>3.1</v>
          </cell>
          <cell r="J4346">
            <v>2640</v>
          </cell>
          <cell r="K4346">
            <v>84</v>
          </cell>
          <cell r="L4346">
            <v>28</v>
          </cell>
          <cell r="M4346">
            <v>0.6</v>
          </cell>
          <cell r="N4346">
            <v>17.049596256000001</v>
          </cell>
          <cell r="O4346">
            <v>245.5141860864</v>
          </cell>
        </row>
        <row r="4347">
          <cell r="A4347" t="str">
            <v>Y3-0081A</v>
          </cell>
          <cell r="B4347" t="str">
            <v>28gg, 30D, SJ, Santec</v>
          </cell>
          <cell r="C4347" t="str">
            <v>28</v>
          </cell>
          <cell r="D4347" t="str">
            <v>40</v>
          </cell>
          <cell r="E4347" t="str">
            <v>Ne</v>
          </cell>
          <cell r="F4347">
            <v>40</v>
          </cell>
          <cell r="G4347" t="str">
            <v>1/40Ne RS Dyed Cotton (Hope 72-11-307- Y0922)</v>
          </cell>
          <cell r="H4347">
            <v>6.5</v>
          </cell>
          <cell r="I4347">
            <v>2.9</v>
          </cell>
          <cell r="J4347">
            <v>2640</v>
          </cell>
          <cell r="K4347">
            <v>90</v>
          </cell>
          <cell r="L4347">
            <v>28</v>
          </cell>
          <cell r="M4347">
            <v>0.6</v>
          </cell>
          <cell r="N4347">
            <v>17.08888104</v>
          </cell>
          <cell r="O4347">
            <v>246.07988697600001</v>
          </cell>
        </row>
        <row r="4348">
          <cell r="A4348" t="str">
            <v>Y3-0081A</v>
          </cell>
          <cell r="B4348" t="str">
            <v>28gg, 30D, SJ, Santec</v>
          </cell>
          <cell r="C4348" t="str">
            <v>28</v>
          </cell>
          <cell r="D4348" t="str">
            <v>40</v>
          </cell>
          <cell r="E4348" t="str">
            <v>Ne</v>
          </cell>
          <cell r="F4348">
            <v>40</v>
          </cell>
          <cell r="G4348" t="str">
            <v>1/40Ne RS Dyed Cotton (Hope 72-11-307- Y0922)</v>
          </cell>
          <cell r="H4348">
            <v>6.5</v>
          </cell>
          <cell r="I4348">
            <v>2.9</v>
          </cell>
          <cell r="J4348">
            <v>2640</v>
          </cell>
          <cell r="K4348">
            <v>90</v>
          </cell>
          <cell r="L4348">
            <v>28</v>
          </cell>
          <cell r="M4348">
            <v>0.6</v>
          </cell>
          <cell r="N4348">
            <v>17.08888104</v>
          </cell>
          <cell r="O4348">
            <v>246.07988697600001</v>
          </cell>
        </row>
        <row r="4349">
          <cell r="A4349" t="str">
            <v>Y3-0081A</v>
          </cell>
          <cell r="B4349" t="str">
            <v>28gg, 30D, SJ, Santec</v>
          </cell>
          <cell r="C4349" t="str">
            <v>28</v>
          </cell>
          <cell r="D4349" t="str">
            <v>40</v>
          </cell>
          <cell r="E4349" t="str">
            <v>Ne</v>
          </cell>
          <cell r="F4349">
            <v>40</v>
          </cell>
          <cell r="G4349" t="str">
            <v>1/40Ne RS Dyed Cotton (Hope 72-11-307- Y0922)</v>
          </cell>
          <cell r="H4349">
            <v>6.5</v>
          </cell>
          <cell r="I4349">
            <v>2.9</v>
          </cell>
          <cell r="J4349">
            <v>2640</v>
          </cell>
          <cell r="K4349">
            <v>90</v>
          </cell>
          <cell r="L4349">
            <v>28</v>
          </cell>
          <cell r="M4349">
            <v>0.6</v>
          </cell>
          <cell r="N4349">
            <v>17.08888104</v>
          </cell>
          <cell r="O4349">
            <v>246.07988697600001</v>
          </cell>
        </row>
        <row r="4350">
          <cell r="A4350" t="str">
            <v>Y3-0081A</v>
          </cell>
          <cell r="B4350" t="str">
            <v>28gg, 30D, SJ, Santec</v>
          </cell>
          <cell r="C4350" t="str">
            <v>28</v>
          </cell>
          <cell r="D4350" t="str">
            <v>40</v>
          </cell>
          <cell r="E4350" t="str">
            <v>Ne</v>
          </cell>
          <cell r="F4350">
            <v>40</v>
          </cell>
          <cell r="G4350" t="str">
            <v>1/40Ne RS Dyed Cotton (Hope 72-11-307- Y0922)</v>
          </cell>
          <cell r="H4350">
            <v>6.5</v>
          </cell>
          <cell r="I4350">
            <v>2.9</v>
          </cell>
          <cell r="J4350">
            <v>2640</v>
          </cell>
          <cell r="K4350">
            <v>90</v>
          </cell>
          <cell r="L4350">
            <v>28</v>
          </cell>
          <cell r="M4350">
            <v>0.6</v>
          </cell>
          <cell r="N4350">
            <v>17.08888104</v>
          </cell>
          <cell r="O4350">
            <v>246.07988697600001</v>
          </cell>
        </row>
        <row r="4351">
          <cell r="A4351" t="str">
            <v>Y3-0081A</v>
          </cell>
          <cell r="B4351" t="str">
            <v>28gg, 30D, SJ, Santec</v>
          </cell>
          <cell r="C4351" t="str">
            <v>28</v>
          </cell>
          <cell r="D4351" t="str">
            <v>40</v>
          </cell>
          <cell r="E4351" t="str">
            <v>Ne</v>
          </cell>
          <cell r="F4351">
            <v>40</v>
          </cell>
          <cell r="G4351" t="str">
            <v>1/40Ne RS Dyed Cotton (Hope 72-11-307- Y0922)</v>
          </cell>
          <cell r="H4351">
            <v>6.5</v>
          </cell>
          <cell r="I4351">
            <v>2.9</v>
          </cell>
          <cell r="J4351">
            <v>2640</v>
          </cell>
          <cell r="K4351">
            <v>90</v>
          </cell>
          <cell r="L4351">
            <v>28</v>
          </cell>
          <cell r="M4351">
            <v>0.6</v>
          </cell>
          <cell r="N4351">
            <v>17.08888104</v>
          </cell>
          <cell r="O4351">
            <v>246.07988697600001</v>
          </cell>
        </row>
        <row r="4352">
          <cell r="A4352" t="str">
            <v>Y3-0083A</v>
          </cell>
          <cell r="B4352" t="str">
            <v>28gg, 30D, SJ, Orizio</v>
          </cell>
          <cell r="C4352" t="str">
            <v>28</v>
          </cell>
          <cell r="D4352" t="str">
            <v>40</v>
          </cell>
          <cell r="E4352" t="str">
            <v>Ne</v>
          </cell>
          <cell r="F4352">
            <v>40</v>
          </cell>
          <cell r="G4352" t="str">
            <v>1/40Ne RS Cotton Marl (B0827)</v>
          </cell>
          <cell r="H4352">
            <v>26.39</v>
          </cell>
          <cell r="I4352">
            <v>3.1</v>
          </cell>
          <cell r="J4352">
            <v>2640</v>
          </cell>
          <cell r="K4352">
            <v>72</v>
          </cell>
          <cell r="L4352">
            <v>28</v>
          </cell>
          <cell r="M4352">
            <v>0.6</v>
          </cell>
          <cell r="N4352">
            <v>14.613939648000001</v>
          </cell>
          <cell r="O4352">
            <v>210.44073093119999</v>
          </cell>
        </row>
        <row r="4353">
          <cell r="A4353" t="str">
            <v>Y3-0083A</v>
          </cell>
          <cell r="B4353" t="str">
            <v>28gg, 30D, SJ, Orizio</v>
          </cell>
          <cell r="C4353" t="str">
            <v>28</v>
          </cell>
          <cell r="D4353" t="str">
            <v>40</v>
          </cell>
          <cell r="E4353" t="str">
            <v>Ne</v>
          </cell>
          <cell r="F4353">
            <v>40</v>
          </cell>
          <cell r="G4353" t="str">
            <v>1/40Ne RS Cotton Marl (B0827)</v>
          </cell>
          <cell r="H4353">
            <v>26.39</v>
          </cell>
          <cell r="I4353">
            <v>3.1</v>
          </cell>
          <cell r="J4353">
            <v>2640</v>
          </cell>
          <cell r="K4353">
            <v>72</v>
          </cell>
          <cell r="L4353">
            <v>28</v>
          </cell>
          <cell r="M4353">
            <v>0.6</v>
          </cell>
          <cell r="N4353">
            <v>14.613939648000001</v>
          </cell>
          <cell r="O4353">
            <v>210.44073093119999</v>
          </cell>
        </row>
        <row r="4354">
          <cell r="A4354" t="str">
            <v>Y3-0083A</v>
          </cell>
          <cell r="B4354" t="str">
            <v>28gg, 30D, SJ, Orizio</v>
          </cell>
          <cell r="C4354" t="str">
            <v>28</v>
          </cell>
          <cell r="D4354" t="str">
            <v>40</v>
          </cell>
          <cell r="E4354" t="str">
            <v>Ne</v>
          </cell>
          <cell r="F4354">
            <v>40</v>
          </cell>
          <cell r="G4354" t="str">
            <v>1/40Ne RS Cotton Marl (B0827)</v>
          </cell>
          <cell r="H4354">
            <v>26.39</v>
          </cell>
          <cell r="I4354">
            <v>3.1</v>
          </cell>
          <cell r="J4354">
            <v>2640</v>
          </cell>
          <cell r="K4354">
            <v>72</v>
          </cell>
          <cell r="L4354">
            <v>28</v>
          </cell>
          <cell r="M4354">
            <v>0.6</v>
          </cell>
          <cell r="N4354">
            <v>14.613939648000001</v>
          </cell>
          <cell r="O4354">
            <v>210.44073093119999</v>
          </cell>
        </row>
        <row r="4355">
          <cell r="A4355" t="str">
            <v>Y3-0083A</v>
          </cell>
          <cell r="B4355" t="str">
            <v>28gg, 30D, SJ, Orizio</v>
          </cell>
          <cell r="C4355" t="str">
            <v>28</v>
          </cell>
          <cell r="D4355" t="str">
            <v>40</v>
          </cell>
          <cell r="E4355" t="str">
            <v>Ne</v>
          </cell>
          <cell r="F4355">
            <v>40</v>
          </cell>
          <cell r="G4355" t="str">
            <v>1/40Ne RS Cotton Marl (B0827)</v>
          </cell>
          <cell r="H4355">
            <v>26.39</v>
          </cell>
          <cell r="I4355">
            <v>3.1</v>
          </cell>
          <cell r="J4355">
            <v>2640</v>
          </cell>
          <cell r="K4355">
            <v>72</v>
          </cell>
          <cell r="L4355">
            <v>28</v>
          </cell>
          <cell r="M4355">
            <v>0.6</v>
          </cell>
          <cell r="N4355">
            <v>14.613939648000001</v>
          </cell>
          <cell r="O4355">
            <v>210.44073093119999</v>
          </cell>
        </row>
        <row r="4356">
          <cell r="A4356" t="str">
            <v>Y3-0084A</v>
          </cell>
          <cell r="B4356" t="str">
            <v>28gg, 30D, SJ, Orizio</v>
          </cell>
          <cell r="C4356" t="str">
            <v>28</v>
          </cell>
          <cell r="D4356" t="str">
            <v>50</v>
          </cell>
          <cell r="E4356" t="str">
            <v>Nm</v>
          </cell>
          <cell r="F4356">
            <v>30</v>
          </cell>
          <cell r="G4356" t="str">
            <v>1/50Nm OES Dyed Viscose (Azure Blue - Y0944)</v>
          </cell>
          <cell r="H4356">
            <v>46.75</v>
          </cell>
          <cell r="I4356">
            <v>2.9</v>
          </cell>
          <cell r="J4356">
            <v>2640</v>
          </cell>
          <cell r="K4356">
            <v>90</v>
          </cell>
          <cell r="L4356">
            <v>28</v>
          </cell>
          <cell r="M4356">
            <v>0.6</v>
          </cell>
          <cell r="N4356">
            <v>22.785174720000001</v>
          </cell>
          <cell r="O4356">
            <v>328.106515968</v>
          </cell>
        </row>
        <row r="4357">
          <cell r="A4357" t="str">
            <v>Y3-0084A</v>
          </cell>
          <cell r="B4357" t="str">
            <v>28gg, 30D, SJ, Orizio</v>
          </cell>
          <cell r="C4357" t="str">
            <v>28</v>
          </cell>
          <cell r="D4357" t="str">
            <v>50</v>
          </cell>
          <cell r="E4357" t="str">
            <v>Nm</v>
          </cell>
          <cell r="F4357">
            <v>30</v>
          </cell>
          <cell r="G4357" t="str">
            <v>1/50Nm OES Dyed Viscose (Azure Blue - Y0944)</v>
          </cell>
          <cell r="H4357">
            <v>46.75</v>
          </cell>
          <cell r="I4357">
            <v>2.9</v>
          </cell>
          <cell r="J4357">
            <v>2640</v>
          </cell>
          <cell r="K4357">
            <v>90</v>
          </cell>
          <cell r="L4357">
            <v>28</v>
          </cell>
          <cell r="M4357">
            <v>0.6</v>
          </cell>
          <cell r="N4357">
            <v>22.785174720000001</v>
          </cell>
          <cell r="O4357">
            <v>328.106515968</v>
          </cell>
        </row>
        <row r="4358">
          <cell r="A4358" t="str">
            <v>Y3-0085A</v>
          </cell>
          <cell r="B4358" t="str">
            <v>28gg, 30D, SJ, Orizio</v>
          </cell>
          <cell r="C4358" t="str">
            <v>28</v>
          </cell>
          <cell r="D4358" t="str">
            <v>50</v>
          </cell>
          <cell r="E4358" t="str">
            <v>Nm</v>
          </cell>
          <cell r="F4358">
            <v>30</v>
          </cell>
          <cell r="G4358" t="str">
            <v>1/50Nm OES Dyed Viscose (Azure Blue - Y0930)</v>
          </cell>
          <cell r="H4358">
            <v>27.7</v>
          </cell>
          <cell r="I4358">
            <v>2.9</v>
          </cell>
          <cell r="J4358">
            <v>2640</v>
          </cell>
          <cell r="K4358">
            <v>81</v>
          </cell>
          <cell r="L4358">
            <v>28</v>
          </cell>
          <cell r="M4358">
            <v>0.6</v>
          </cell>
          <cell r="N4358">
            <v>20.506657248</v>
          </cell>
          <cell r="O4358">
            <v>295.29586437119997</v>
          </cell>
        </row>
        <row r="4359">
          <cell r="A4359" t="str">
            <v>Y3-0085A</v>
          </cell>
          <cell r="B4359" t="str">
            <v>28gg, 30D, SJ, Orizio</v>
          </cell>
          <cell r="C4359" t="str">
            <v>28</v>
          </cell>
          <cell r="D4359" t="str">
            <v>50</v>
          </cell>
          <cell r="E4359" t="str">
            <v>Nm</v>
          </cell>
          <cell r="F4359">
            <v>30</v>
          </cell>
          <cell r="G4359" t="str">
            <v>1/50Nm OES Dyed Viscose (Azure Blue - Y0930)</v>
          </cell>
          <cell r="H4359">
            <v>27.7</v>
          </cell>
          <cell r="I4359">
            <v>2.9</v>
          </cell>
          <cell r="J4359">
            <v>2640</v>
          </cell>
          <cell r="K4359">
            <v>81</v>
          </cell>
          <cell r="L4359">
            <v>28</v>
          </cell>
          <cell r="M4359">
            <v>0.6</v>
          </cell>
          <cell r="N4359">
            <v>20.506657248</v>
          </cell>
          <cell r="O4359">
            <v>295.29586437119997</v>
          </cell>
        </row>
        <row r="4360">
          <cell r="A4360" t="str">
            <v>Y3-0085B</v>
          </cell>
          <cell r="B4360" t="str">
            <v>28gg, 30D, SJ, Orizio</v>
          </cell>
          <cell r="C4360" t="str">
            <v>28</v>
          </cell>
          <cell r="D4360" t="str">
            <v>50</v>
          </cell>
          <cell r="E4360" t="str">
            <v>Nm</v>
          </cell>
          <cell r="F4360">
            <v>30</v>
          </cell>
          <cell r="G4360" t="str">
            <v>1/50Nm OES Dyed Viscose ( Butter Milk  - Y1097)</v>
          </cell>
          <cell r="H4360">
            <v>65.8</v>
          </cell>
          <cell r="I4360">
            <v>2.9</v>
          </cell>
          <cell r="J4360">
            <v>2640</v>
          </cell>
          <cell r="K4360">
            <v>81</v>
          </cell>
          <cell r="L4360">
            <v>28</v>
          </cell>
          <cell r="M4360">
            <v>0.6</v>
          </cell>
          <cell r="N4360">
            <v>20.506657248</v>
          </cell>
          <cell r="O4360">
            <v>295.29586437119997</v>
          </cell>
        </row>
        <row r="4361">
          <cell r="A4361" t="str">
            <v>Y3-0085B</v>
          </cell>
          <cell r="B4361" t="str">
            <v>28gg, 30D, SJ, Orizio</v>
          </cell>
          <cell r="C4361" t="str">
            <v>28</v>
          </cell>
          <cell r="D4361" t="str">
            <v>50</v>
          </cell>
          <cell r="E4361" t="str">
            <v>Nm</v>
          </cell>
          <cell r="F4361">
            <v>30</v>
          </cell>
          <cell r="G4361" t="str">
            <v>1/50Nm OES Dyed Viscose ( Butter Milk  - Y1097)</v>
          </cell>
          <cell r="H4361">
            <v>65.8</v>
          </cell>
          <cell r="I4361">
            <v>2.9</v>
          </cell>
          <cell r="J4361">
            <v>2640</v>
          </cell>
          <cell r="K4361">
            <v>81</v>
          </cell>
          <cell r="L4361">
            <v>28</v>
          </cell>
          <cell r="M4361">
            <v>0.6</v>
          </cell>
          <cell r="N4361">
            <v>20.506657248</v>
          </cell>
          <cell r="O4361">
            <v>295.29586437119997</v>
          </cell>
        </row>
        <row r="4362">
          <cell r="A4362" t="str">
            <v>Y3-0086A</v>
          </cell>
          <cell r="B4362" t="str">
            <v>28gg, 30D, SJ, Orizio</v>
          </cell>
          <cell r="C4362" t="str">
            <v>28</v>
          </cell>
          <cell r="D4362" t="str">
            <v>40</v>
          </cell>
          <cell r="E4362" t="str">
            <v>Ne</v>
          </cell>
          <cell r="F4362">
            <v>40</v>
          </cell>
          <cell r="G4362" t="str">
            <v>1/40Ne RS Dyed Cotton (Soft Blue  - Y0972)</v>
          </cell>
          <cell r="H4362">
            <v>19</v>
          </cell>
          <cell r="I4362">
            <v>3.1</v>
          </cell>
          <cell r="J4362">
            <v>2640</v>
          </cell>
          <cell r="K4362">
            <v>90</v>
          </cell>
          <cell r="L4362">
            <v>28</v>
          </cell>
          <cell r="M4362">
            <v>0.6</v>
          </cell>
          <cell r="N4362">
            <v>18.267424559999998</v>
          </cell>
          <cell r="O4362">
            <v>263.05091366399995</v>
          </cell>
        </row>
        <row r="4363">
          <cell r="A4363" t="str">
            <v>Y3-0086A</v>
          </cell>
          <cell r="B4363" t="str">
            <v>28gg, 30D, SJ, Orizio</v>
          </cell>
          <cell r="C4363" t="str">
            <v>28</v>
          </cell>
          <cell r="D4363" t="str">
            <v>40</v>
          </cell>
          <cell r="E4363" t="str">
            <v>Ne</v>
          </cell>
          <cell r="F4363">
            <v>40</v>
          </cell>
          <cell r="G4363" t="str">
            <v>1/40Ne RS Dyed Cotton (Soft Blue  - Y0972)</v>
          </cell>
          <cell r="H4363">
            <v>19</v>
          </cell>
          <cell r="I4363">
            <v>3.1</v>
          </cell>
          <cell r="J4363">
            <v>2640</v>
          </cell>
          <cell r="K4363">
            <v>90</v>
          </cell>
          <cell r="L4363">
            <v>28</v>
          </cell>
          <cell r="M4363">
            <v>0.6</v>
          </cell>
          <cell r="N4363">
            <v>18.267424559999998</v>
          </cell>
          <cell r="O4363">
            <v>263.05091366399995</v>
          </cell>
        </row>
        <row r="4364">
          <cell r="A4364" t="str">
            <v>Y3-0086A</v>
          </cell>
          <cell r="B4364" t="str">
            <v>28gg, 30D, SJ, Orizio</v>
          </cell>
          <cell r="C4364" t="str">
            <v>28</v>
          </cell>
          <cell r="D4364" t="str">
            <v>40</v>
          </cell>
          <cell r="E4364" t="str">
            <v>Ne</v>
          </cell>
          <cell r="F4364">
            <v>40</v>
          </cell>
          <cell r="G4364" t="str">
            <v>1/40Ne RS Dyed Cotton (Soft Blue  - Y0972)</v>
          </cell>
          <cell r="H4364">
            <v>19</v>
          </cell>
          <cell r="I4364">
            <v>3.1</v>
          </cell>
          <cell r="J4364">
            <v>2640</v>
          </cell>
          <cell r="K4364">
            <v>90</v>
          </cell>
          <cell r="L4364">
            <v>28</v>
          </cell>
          <cell r="M4364">
            <v>0.6</v>
          </cell>
          <cell r="N4364">
            <v>18.267424559999998</v>
          </cell>
          <cell r="O4364">
            <v>263.05091366399995</v>
          </cell>
        </row>
        <row r="4365">
          <cell r="A4365" t="str">
            <v>Y3-0087A</v>
          </cell>
          <cell r="B4365" t="str">
            <v>28gg, 30D, SJ, Orizio</v>
          </cell>
          <cell r="C4365" t="str">
            <v>28</v>
          </cell>
          <cell r="D4365" t="str">
            <v>40</v>
          </cell>
          <cell r="E4365" t="str">
            <v>Ne</v>
          </cell>
          <cell r="F4365">
            <v>40</v>
          </cell>
          <cell r="G4365" t="str">
            <v>1/40Ne RS Cotton Marl (B13)</v>
          </cell>
          <cell r="H4365">
            <v>59</v>
          </cell>
          <cell r="I4365">
            <v>3.1</v>
          </cell>
          <cell r="J4365">
            <v>2640</v>
          </cell>
          <cell r="K4365">
            <v>70</v>
          </cell>
          <cell r="L4365">
            <v>28</v>
          </cell>
          <cell r="M4365">
            <v>0.6</v>
          </cell>
          <cell r="N4365">
            <v>14.20799688</v>
          </cell>
          <cell r="O4365">
            <v>204.59515507199995</v>
          </cell>
        </row>
        <row r="4366">
          <cell r="A4366" t="str">
            <v>Y3-0087A</v>
          </cell>
          <cell r="B4366" t="str">
            <v>28gg, 30D, SJ, Orizio</v>
          </cell>
          <cell r="C4366" t="str">
            <v>28</v>
          </cell>
          <cell r="D4366" t="str">
            <v>40</v>
          </cell>
          <cell r="E4366" t="str">
            <v>Ne</v>
          </cell>
          <cell r="F4366">
            <v>40</v>
          </cell>
          <cell r="G4366" t="str">
            <v>1/40Ne RS Cotton Marl (B13)</v>
          </cell>
          <cell r="H4366">
            <v>59</v>
          </cell>
          <cell r="I4366">
            <v>3.1</v>
          </cell>
          <cell r="J4366">
            <v>2640</v>
          </cell>
          <cell r="K4366">
            <v>70</v>
          </cell>
          <cell r="L4366">
            <v>28</v>
          </cell>
          <cell r="M4366">
            <v>0.6</v>
          </cell>
          <cell r="N4366">
            <v>14.20799688</v>
          </cell>
          <cell r="O4366">
            <v>204.59515507199995</v>
          </cell>
        </row>
        <row r="4367">
          <cell r="A4367" t="str">
            <v>Y3-0087A</v>
          </cell>
          <cell r="B4367" t="str">
            <v>28gg, 30D, SJ, Orizio</v>
          </cell>
          <cell r="C4367" t="str">
            <v>28</v>
          </cell>
          <cell r="D4367" t="str">
            <v>40</v>
          </cell>
          <cell r="E4367" t="str">
            <v>Ne</v>
          </cell>
          <cell r="F4367">
            <v>40</v>
          </cell>
          <cell r="G4367" t="str">
            <v>1/40Ne RS Cotton Marl (B13)</v>
          </cell>
          <cell r="H4367">
            <v>59</v>
          </cell>
          <cell r="I4367">
            <v>3.1</v>
          </cell>
          <cell r="J4367">
            <v>2640</v>
          </cell>
          <cell r="K4367">
            <v>70</v>
          </cell>
          <cell r="L4367">
            <v>28</v>
          </cell>
          <cell r="M4367">
            <v>0.6</v>
          </cell>
          <cell r="N4367">
            <v>14.20799688</v>
          </cell>
          <cell r="O4367">
            <v>204.59515507199995</v>
          </cell>
        </row>
        <row r="4368">
          <cell r="A4368" t="str">
            <v>Y3-0088A</v>
          </cell>
          <cell r="B4368" t="str">
            <v>28gg, 30D, SJ, Orizio</v>
          </cell>
          <cell r="C4368" t="str">
            <v>28</v>
          </cell>
          <cell r="D4368" t="str">
            <v>40</v>
          </cell>
          <cell r="E4368" t="str">
            <v>Ne</v>
          </cell>
          <cell r="F4368">
            <v>40</v>
          </cell>
          <cell r="G4368" t="str">
            <v>1/40Ne RS Dyed Cotton (Dark Blue - Y0970)</v>
          </cell>
          <cell r="H4368">
            <v>18.77</v>
          </cell>
          <cell r="I4368">
            <v>3.11</v>
          </cell>
          <cell r="J4368">
            <v>2640</v>
          </cell>
          <cell r="K4368">
            <v>86</v>
          </cell>
          <cell r="L4368">
            <v>28</v>
          </cell>
          <cell r="M4368">
            <v>0.6</v>
          </cell>
          <cell r="N4368">
            <v>17.511847214399999</v>
          </cell>
          <cell r="O4368">
            <v>252.17059988735997</v>
          </cell>
        </row>
        <row r="4369">
          <cell r="A4369" t="str">
            <v>Y3-0088A</v>
          </cell>
          <cell r="B4369" t="str">
            <v>28gg, 30D, SJ, Orizio</v>
          </cell>
          <cell r="C4369" t="str">
            <v>28</v>
          </cell>
          <cell r="D4369" t="str">
            <v>40</v>
          </cell>
          <cell r="E4369" t="str">
            <v>Ne</v>
          </cell>
          <cell r="F4369">
            <v>40</v>
          </cell>
          <cell r="G4369" t="str">
            <v>1/40Ne RS Dyed Cotton (Dark Blue - Y0970)</v>
          </cell>
          <cell r="H4369">
            <v>18.77</v>
          </cell>
          <cell r="I4369">
            <v>3.11</v>
          </cell>
          <cell r="J4369">
            <v>2640</v>
          </cell>
          <cell r="K4369">
            <v>86</v>
          </cell>
          <cell r="L4369">
            <v>28</v>
          </cell>
          <cell r="M4369">
            <v>0.6</v>
          </cell>
          <cell r="N4369">
            <v>17.511847214399999</v>
          </cell>
          <cell r="O4369">
            <v>252.17059988735997</v>
          </cell>
        </row>
        <row r="4370">
          <cell r="A4370" t="str">
            <v>Y3-0088A</v>
          </cell>
          <cell r="B4370" t="str">
            <v>28gg, 30D, SJ, Orizio</v>
          </cell>
          <cell r="C4370" t="str">
            <v>28</v>
          </cell>
          <cell r="D4370" t="str">
            <v>40</v>
          </cell>
          <cell r="E4370" t="str">
            <v>Ne</v>
          </cell>
          <cell r="F4370">
            <v>40</v>
          </cell>
          <cell r="G4370" t="str">
            <v>1/40Ne RS Dyed Cotton (Dark Blue - Y0970)</v>
          </cell>
          <cell r="H4370">
            <v>18.77</v>
          </cell>
          <cell r="I4370">
            <v>3.11</v>
          </cell>
          <cell r="J4370">
            <v>2640</v>
          </cell>
          <cell r="K4370">
            <v>86</v>
          </cell>
          <cell r="L4370">
            <v>28</v>
          </cell>
          <cell r="M4370">
            <v>0.6</v>
          </cell>
          <cell r="N4370">
            <v>17.511847214399999</v>
          </cell>
          <cell r="O4370">
            <v>252.17059988735997</v>
          </cell>
        </row>
        <row r="4371">
          <cell r="A4371" t="str">
            <v>Y3-0088A</v>
          </cell>
          <cell r="B4371" t="str">
            <v>28gg, 30D, SJ, Orizio</v>
          </cell>
          <cell r="C4371" t="str">
            <v>28</v>
          </cell>
          <cell r="D4371" t="str">
            <v>40</v>
          </cell>
          <cell r="E4371" t="str">
            <v>Ne</v>
          </cell>
          <cell r="F4371">
            <v>40</v>
          </cell>
          <cell r="G4371" t="str">
            <v>1/40Ne RS Dyed Cotton (Dark Blue - Y0970)</v>
          </cell>
          <cell r="H4371">
            <v>18.77</v>
          </cell>
          <cell r="I4371">
            <v>3.11</v>
          </cell>
          <cell r="J4371">
            <v>2640</v>
          </cell>
          <cell r="K4371">
            <v>86</v>
          </cell>
          <cell r="L4371">
            <v>28</v>
          </cell>
          <cell r="M4371">
            <v>0.6</v>
          </cell>
          <cell r="N4371">
            <v>17.511847214399999</v>
          </cell>
          <cell r="O4371">
            <v>252.17059988735997</v>
          </cell>
        </row>
        <row r="4372">
          <cell r="A4372" t="str">
            <v>Y3-0089A</v>
          </cell>
          <cell r="B4372" t="str">
            <v>28gg, 30D, SJ, Orizio</v>
          </cell>
          <cell r="C4372" t="str">
            <v>28</v>
          </cell>
          <cell r="D4372" t="str">
            <v>50</v>
          </cell>
          <cell r="E4372" t="str">
            <v>Nm</v>
          </cell>
          <cell r="F4372">
            <v>30</v>
          </cell>
          <cell r="G4372" t="str">
            <v>1/50Nm OES Dyed Viscose (M &amp; S Black   - Y0975)</v>
          </cell>
          <cell r="H4372">
            <v>29.75</v>
          </cell>
          <cell r="I4372">
            <v>2.9</v>
          </cell>
          <cell r="J4372">
            <v>2640</v>
          </cell>
          <cell r="K4372">
            <v>88</v>
          </cell>
          <cell r="L4372">
            <v>28</v>
          </cell>
          <cell r="M4372">
            <v>0.6</v>
          </cell>
          <cell r="N4372">
            <v>22.278837503999998</v>
          </cell>
          <cell r="O4372">
            <v>320.81526005759997</v>
          </cell>
        </row>
        <row r="4373">
          <cell r="A4373" t="str">
            <v>Y3-0089A</v>
          </cell>
          <cell r="B4373" t="str">
            <v>28gg, 30D, SJ, Orizio</v>
          </cell>
          <cell r="C4373" t="str">
            <v>28</v>
          </cell>
          <cell r="D4373" t="str">
            <v>50</v>
          </cell>
          <cell r="E4373" t="str">
            <v>Nm</v>
          </cell>
          <cell r="F4373">
            <v>30</v>
          </cell>
          <cell r="G4373" t="str">
            <v>1/50Nm OES Dyed Viscose (M &amp; S Black   - Y0975)</v>
          </cell>
          <cell r="H4373">
            <v>29.75</v>
          </cell>
          <cell r="I4373">
            <v>2.9</v>
          </cell>
          <cell r="J4373">
            <v>2640</v>
          </cell>
          <cell r="K4373">
            <v>88</v>
          </cell>
          <cell r="L4373">
            <v>28</v>
          </cell>
          <cell r="M4373">
            <v>0.6</v>
          </cell>
          <cell r="N4373">
            <v>22.278837503999998</v>
          </cell>
          <cell r="O4373">
            <v>320.81526005759997</v>
          </cell>
        </row>
        <row r="4374">
          <cell r="A4374" t="str">
            <v>Y3-0091A</v>
          </cell>
          <cell r="B4374" t="str">
            <v>28gg, 30D, SJ, Orizio</v>
          </cell>
          <cell r="C4374" t="str">
            <v>28</v>
          </cell>
          <cell r="D4374" t="str">
            <v>40</v>
          </cell>
          <cell r="E4374" t="str">
            <v>Ne</v>
          </cell>
          <cell r="F4374">
            <v>40</v>
          </cell>
          <cell r="G4374" t="str">
            <v>1/40Ne RS Dyed Cotton (Soft blue 48286A - Y1016)</v>
          </cell>
          <cell r="H4374">
            <v>23.75</v>
          </cell>
          <cell r="I4374">
            <v>3.1</v>
          </cell>
          <cell r="J4374">
            <v>2640</v>
          </cell>
          <cell r="K4374">
            <v>64</v>
          </cell>
          <cell r="L4374">
            <v>28</v>
          </cell>
          <cell r="M4374">
            <v>0.6</v>
          </cell>
          <cell r="N4374">
            <v>12.990168576</v>
          </cell>
          <cell r="O4374">
            <v>187.05842749440001</v>
          </cell>
        </row>
        <row r="4375">
          <cell r="A4375" t="str">
            <v>Y3-0091A</v>
          </cell>
          <cell r="B4375" t="str">
            <v>28gg, 30D, SJ, Orizio</v>
          </cell>
          <cell r="C4375" t="str">
            <v>28</v>
          </cell>
          <cell r="D4375" t="str">
            <v>40</v>
          </cell>
          <cell r="E4375" t="str">
            <v>Ne</v>
          </cell>
          <cell r="F4375">
            <v>40</v>
          </cell>
          <cell r="G4375" t="str">
            <v>1/40Ne RS Dyed Cotton (Soft blue 48286A - Y1016)</v>
          </cell>
          <cell r="H4375">
            <v>23.75</v>
          </cell>
          <cell r="I4375">
            <v>3.1</v>
          </cell>
          <cell r="J4375">
            <v>2640</v>
          </cell>
          <cell r="K4375">
            <v>64</v>
          </cell>
          <cell r="L4375">
            <v>28</v>
          </cell>
          <cell r="M4375">
            <v>0.6</v>
          </cell>
          <cell r="N4375">
            <v>12.990168576</v>
          </cell>
          <cell r="O4375">
            <v>187.05842749440001</v>
          </cell>
        </row>
        <row r="4376">
          <cell r="A4376" t="str">
            <v>Y3-0091A</v>
          </cell>
          <cell r="B4376" t="str">
            <v>28gg, 30D, SJ, Orizio</v>
          </cell>
          <cell r="C4376" t="str">
            <v>28</v>
          </cell>
          <cell r="D4376" t="str">
            <v>40</v>
          </cell>
          <cell r="E4376" t="str">
            <v>Ne</v>
          </cell>
          <cell r="F4376">
            <v>40</v>
          </cell>
          <cell r="G4376" t="str">
            <v>1/40Ne RS Dyed Cotton (Soft blue 48286A - Y1016)</v>
          </cell>
          <cell r="H4376">
            <v>23.75</v>
          </cell>
          <cell r="I4376">
            <v>3.1</v>
          </cell>
          <cell r="J4376">
            <v>2640</v>
          </cell>
          <cell r="K4376">
            <v>64</v>
          </cell>
          <cell r="L4376">
            <v>28</v>
          </cell>
          <cell r="M4376">
            <v>0.6</v>
          </cell>
          <cell r="N4376">
            <v>12.990168576</v>
          </cell>
          <cell r="O4376">
            <v>187.05842749440001</v>
          </cell>
        </row>
        <row r="4377">
          <cell r="A4377" t="str">
            <v>Y3-0091A</v>
          </cell>
          <cell r="B4377" t="str">
            <v>28gg, 30D, SJ, Orizio</v>
          </cell>
          <cell r="C4377" t="str">
            <v>28</v>
          </cell>
          <cell r="D4377" t="str">
            <v>40</v>
          </cell>
          <cell r="E4377" t="str">
            <v>Ne</v>
          </cell>
          <cell r="F4377">
            <v>40</v>
          </cell>
          <cell r="G4377" t="str">
            <v>1/40Ne RS Dyed Cotton (Soft blue 48286A - Y1016)</v>
          </cell>
          <cell r="H4377">
            <v>23.75</v>
          </cell>
          <cell r="I4377">
            <v>3.1</v>
          </cell>
          <cell r="J4377">
            <v>2640</v>
          </cell>
          <cell r="K4377">
            <v>64</v>
          </cell>
          <cell r="L4377">
            <v>28</v>
          </cell>
          <cell r="M4377">
            <v>0.6</v>
          </cell>
          <cell r="N4377">
            <v>12.990168576</v>
          </cell>
          <cell r="O4377">
            <v>187.05842749440001</v>
          </cell>
        </row>
        <row r="4378">
          <cell r="A4378" t="str">
            <v>Y3-0092A</v>
          </cell>
          <cell r="B4378" t="str">
            <v>28gg, 30D, SJ, Orizio</v>
          </cell>
          <cell r="C4378" t="str">
            <v>28</v>
          </cell>
          <cell r="D4378" t="str">
            <v>40</v>
          </cell>
          <cell r="E4378" t="str">
            <v>Ne</v>
          </cell>
          <cell r="F4378">
            <v>40</v>
          </cell>
          <cell r="G4378" t="str">
            <v>1/40Ne RS Cotton Marl (B30)</v>
          </cell>
          <cell r="H4378">
            <v>25.9</v>
          </cell>
          <cell r="I4378">
            <v>3.1</v>
          </cell>
          <cell r="J4378">
            <v>2640</v>
          </cell>
          <cell r="K4378">
            <v>88</v>
          </cell>
          <cell r="L4378">
            <v>28</v>
          </cell>
          <cell r="M4378">
            <v>0.6</v>
          </cell>
          <cell r="N4378">
            <v>17.861481791999999</v>
          </cell>
          <cell r="O4378">
            <v>257.20533780479997</v>
          </cell>
        </row>
        <row r="4379">
          <cell r="A4379" t="str">
            <v>Y3-0092A</v>
          </cell>
          <cell r="B4379" t="str">
            <v>28gg, 30D, SJ, Orizio</v>
          </cell>
          <cell r="C4379" t="str">
            <v>28</v>
          </cell>
          <cell r="D4379" t="str">
            <v>40</v>
          </cell>
          <cell r="E4379" t="str">
            <v>Ne</v>
          </cell>
          <cell r="F4379">
            <v>40</v>
          </cell>
          <cell r="G4379" t="str">
            <v>1/40Ne RS Cotton Marl (B30)</v>
          </cell>
          <cell r="H4379">
            <v>25.9</v>
          </cell>
          <cell r="I4379">
            <v>3.1</v>
          </cell>
          <cell r="J4379">
            <v>2640</v>
          </cell>
          <cell r="K4379">
            <v>88</v>
          </cell>
          <cell r="L4379">
            <v>28</v>
          </cell>
          <cell r="M4379">
            <v>0.6</v>
          </cell>
          <cell r="N4379">
            <v>17.861481791999999</v>
          </cell>
          <cell r="O4379">
            <v>257.20533780479997</v>
          </cell>
        </row>
        <row r="4380">
          <cell r="A4380" t="str">
            <v>Y3-0092A</v>
          </cell>
          <cell r="B4380" t="str">
            <v>28gg, 30D, SJ, Orizio</v>
          </cell>
          <cell r="C4380" t="str">
            <v>28</v>
          </cell>
          <cell r="D4380" t="str">
            <v>40</v>
          </cell>
          <cell r="E4380" t="str">
            <v>Ne</v>
          </cell>
          <cell r="F4380">
            <v>40</v>
          </cell>
          <cell r="G4380" t="str">
            <v>1/40Ne RS Cotton Marl (B30)</v>
          </cell>
          <cell r="H4380">
            <v>25.9</v>
          </cell>
          <cell r="I4380">
            <v>3.1</v>
          </cell>
          <cell r="J4380">
            <v>2640</v>
          </cell>
          <cell r="K4380">
            <v>88</v>
          </cell>
          <cell r="L4380">
            <v>28</v>
          </cell>
          <cell r="M4380">
            <v>0.6</v>
          </cell>
          <cell r="N4380">
            <v>17.861481791999999</v>
          </cell>
          <cell r="O4380">
            <v>257.20533780479997</v>
          </cell>
        </row>
        <row r="4381">
          <cell r="A4381" t="str">
            <v>Y3-0092A</v>
          </cell>
          <cell r="B4381" t="str">
            <v>28gg, 30D, SJ, Orizio</v>
          </cell>
          <cell r="C4381" t="str">
            <v>28</v>
          </cell>
          <cell r="D4381" t="str">
            <v>40</v>
          </cell>
          <cell r="E4381" t="str">
            <v>Ne</v>
          </cell>
          <cell r="F4381">
            <v>40</v>
          </cell>
          <cell r="G4381" t="str">
            <v>1/40Ne RS Cotton Marl (B30)</v>
          </cell>
          <cell r="H4381">
            <v>25.9</v>
          </cell>
          <cell r="I4381">
            <v>3.1</v>
          </cell>
          <cell r="J4381">
            <v>2640</v>
          </cell>
          <cell r="K4381">
            <v>88</v>
          </cell>
          <cell r="L4381">
            <v>28</v>
          </cell>
          <cell r="M4381">
            <v>0.6</v>
          </cell>
          <cell r="N4381">
            <v>17.861481791999999</v>
          </cell>
          <cell r="O4381">
            <v>257.20533780479997</v>
          </cell>
        </row>
        <row r="4382">
          <cell r="A4382" t="str">
            <v>Y3-0092A</v>
          </cell>
          <cell r="B4382" t="str">
            <v>28gg, 30D, SJ, Orizio</v>
          </cell>
          <cell r="C4382" t="str">
            <v>28</v>
          </cell>
          <cell r="D4382" t="str">
            <v>40</v>
          </cell>
          <cell r="E4382" t="str">
            <v>Ne</v>
          </cell>
          <cell r="F4382">
            <v>40</v>
          </cell>
          <cell r="G4382" t="str">
            <v>1/40Ne RS Cotton Marl (B30)</v>
          </cell>
          <cell r="H4382">
            <v>25.9</v>
          </cell>
          <cell r="I4382">
            <v>3.1</v>
          </cell>
          <cell r="J4382">
            <v>2640</v>
          </cell>
          <cell r="K4382">
            <v>88</v>
          </cell>
          <cell r="L4382">
            <v>28</v>
          </cell>
          <cell r="M4382">
            <v>0.6</v>
          </cell>
          <cell r="N4382">
            <v>17.861481791999999</v>
          </cell>
          <cell r="O4382">
            <v>257.20533780479997</v>
          </cell>
        </row>
        <row r="4383">
          <cell r="A4383" t="str">
            <v>Y3-0093A</v>
          </cell>
          <cell r="B4383" t="str">
            <v>28gg, 30D, SJ, Orizio</v>
          </cell>
          <cell r="C4383" t="str">
            <v>28</v>
          </cell>
          <cell r="D4383" t="str">
            <v>40</v>
          </cell>
          <cell r="E4383" t="str">
            <v>Ne</v>
          </cell>
          <cell r="F4383">
            <v>40</v>
          </cell>
          <cell r="G4383" t="str">
            <v>1/40Ne RS Dyed Cotton (Medium Plum21696A -Y1024)</v>
          </cell>
          <cell r="H4383">
            <v>9.0500000000000007</v>
          </cell>
          <cell r="I4383">
            <v>3.1</v>
          </cell>
          <cell r="J4383">
            <v>2640</v>
          </cell>
          <cell r="K4383">
            <v>84</v>
          </cell>
          <cell r="L4383">
            <v>28</v>
          </cell>
          <cell r="M4383">
            <v>0.6</v>
          </cell>
          <cell r="N4383">
            <v>17.049596256000001</v>
          </cell>
          <cell r="O4383">
            <v>245.5141860864</v>
          </cell>
        </row>
        <row r="4384">
          <cell r="A4384" t="str">
            <v>Y3-0093A</v>
          </cell>
          <cell r="B4384" t="str">
            <v>28gg, 30D, SJ, Orizio</v>
          </cell>
          <cell r="C4384" t="str">
            <v>28</v>
          </cell>
          <cell r="D4384" t="str">
            <v>40</v>
          </cell>
          <cell r="E4384" t="str">
            <v>Ne</v>
          </cell>
          <cell r="F4384">
            <v>40</v>
          </cell>
          <cell r="G4384" t="str">
            <v>1/40Ne RS Dyed Cotton (Medium Plum21696A -Y1024)</v>
          </cell>
          <cell r="H4384">
            <v>9.0500000000000007</v>
          </cell>
          <cell r="I4384">
            <v>3.1</v>
          </cell>
          <cell r="J4384">
            <v>2640</v>
          </cell>
          <cell r="K4384">
            <v>84</v>
          </cell>
          <cell r="L4384">
            <v>28</v>
          </cell>
          <cell r="M4384">
            <v>0.6</v>
          </cell>
          <cell r="N4384">
            <v>17.049596256000001</v>
          </cell>
          <cell r="O4384">
            <v>245.5141860864</v>
          </cell>
        </row>
        <row r="4385">
          <cell r="A4385" t="str">
            <v>Y3-0093A</v>
          </cell>
          <cell r="B4385" t="str">
            <v>28gg, 30D, SJ, Orizio</v>
          </cell>
          <cell r="C4385" t="str">
            <v>28</v>
          </cell>
          <cell r="D4385" t="str">
            <v>40</v>
          </cell>
          <cell r="E4385" t="str">
            <v>Ne</v>
          </cell>
          <cell r="F4385">
            <v>40</v>
          </cell>
          <cell r="G4385" t="str">
            <v>1/40Ne RS Dyed Cotton (Medium Plum21696A -Y1024)</v>
          </cell>
          <cell r="H4385">
            <v>9.0500000000000007</v>
          </cell>
          <cell r="I4385">
            <v>3.1</v>
          </cell>
          <cell r="J4385">
            <v>2640</v>
          </cell>
          <cell r="K4385">
            <v>84</v>
          </cell>
          <cell r="L4385">
            <v>28</v>
          </cell>
          <cell r="M4385">
            <v>0.6</v>
          </cell>
          <cell r="N4385">
            <v>17.049596256000001</v>
          </cell>
          <cell r="O4385">
            <v>245.5141860864</v>
          </cell>
        </row>
        <row r="4386">
          <cell r="A4386" t="str">
            <v>Y3-0095A</v>
          </cell>
          <cell r="B4386" t="str">
            <v>28gg, 30D, SJ, Orizio</v>
          </cell>
          <cell r="C4386" t="str">
            <v>28</v>
          </cell>
          <cell r="D4386" t="str">
            <v>40</v>
          </cell>
          <cell r="E4386" t="str">
            <v>Ne</v>
          </cell>
          <cell r="F4386">
            <v>40</v>
          </cell>
          <cell r="G4386" t="str">
            <v>1/40Ne RS Dyed Cotton (Red 31523A - Y1030)</v>
          </cell>
          <cell r="H4386">
            <v>21.11</v>
          </cell>
          <cell r="I4386">
            <v>3.1</v>
          </cell>
          <cell r="J4386">
            <v>2640</v>
          </cell>
          <cell r="K4386">
            <v>90</v>
          </cell>
          <cell r="L4386">
            <v>28</v>
          </cell>
          <cell r="M4386">
            <v>0.6</v>
          </cell>
          <cell r="N4386">
            <v>18.267424559999998</v>
          </cell>
          <cell r="O4386">
            <v>263.05091366399995</v>
          </cell>
        </row>
        <row r="4387">
          <cell r="A4387" t="str">
            <v>Y3-0095A</v>
          </cell>
          <cell r="B4387" t="str">
            <v>28gg, 30D, SJ, Orizio</v>
          </cell>
          <cell r="C4387" t="str">
            <v>28</v>
          </cell>
          <cell r="D4387" t="str">
            <v>40</v>
          </cell>
          <cell r="E4387" t="str">
            <v>Ne</v>
          </cell>
          <cell r="F4387">
            <v>40</v>
          </cell>
          <cell r="G4387" t="str">
            <v>1/40Ne RS Dyed Cotton (Red 31523A - Y1030)</v>
          </cell>
          <cell r="H4387">
            <v>21.11</v>
          </cell>
          <cell r="I4387">
            <v>3.1</v>
          </cell>
          <cell r="J4387">
            <v>2640</v>
          </cell>
          <cell r="K4387">
            <v>90</v>
          </cell>
          <cell r="L4387">
            <v>28</v>
          </cell>
          <cell r="M4387">
            <v>0.6</v>
          </cell>
          <cell r="N4387">
            <v>18.267424559999998</v>
          </cell>
          <cell r="O4387">
            <v>263.05091366399995</v>
          </cell>
        </row>
        <row r="4388">
          <cell r="A4388" t="str">
            <v>Y3-0095A</v>
          </cell>
          <cell r="B4388" t="str">
            <v>28gg, 30D, SJ, Orizio</v>
          </cell>
          <cell r="C4388" t="str">
            <v>28</v>
          </cell>
          <cell r="D4388" t="str">
            <v>40</v>
          </cell>
          <cell r="E4388" t="str">
            <v>Ne</v>
          </cell>
          <cell r="F4388">
            <v>40</v>
          </cell>
          <cell r="G4388" t="str">
            <v>1/40Ne RS Dyed Cotton (Red 31523A - Y1030)</v>
          </cell>
          <cell r="H4388">
            <v>21.11</v>
          </cell>
          <cell r="I4388">
            <v>3.1</v>
          </cell>
          <cell r="J4388">
            <v>2640</v>
          </cell>
          <cell r="K4388">
            <v>90</v>
          </cell>
          <cell r="L4388">
            <v>28</v>
          </cell>
          <cell r="M4388">
            <v>0.6</v>
          </cell>
          <cell r="N4388">
            <v>18.267424559999998</v>
          </cell>
          <cell r="O4388">
            <v>263.05091366399995</v>
          </cell>
        </row>
        <row r="4389">
          <cell r="A4389" t="str">
            <v>Y3-0095A</v>
          </cell>
          <cell r="B4389" t="str">
            <v>28gg, 30D, SJ, Orizio</v>
          </cell>
          <cell r="C4389" t="str">
            <v>28</v>
          </cell>
          <cell r="D4389" t="str">
            <v>40</v>
          </cell>
          <cell r="E4389" t="str">
            <v>Ne</v>
          </cell>
          <cell r="F4389">
            <v>40</v>
          </cell>
          <cell r="G4389" t="str">
            <v>1/40Ne RS Dyed Cotton (Red 31523A - Y1030)</v>
          </cell>
          <cell r="H4389">
            <v>21.11</v>
          </cell>
          <cell r="I4389">
            <v>3.1</v>
          </cell>
          <cell r="J4389">
            <v>2640</v>
          </cell>
          <cell r="K4389">
            <v>90</v>
          </cell>
          <cell r="L4389">
            <v>28</v>
          </cell>
          <cell r="M4389">
            <v>0.6</v>
          </cell>
          <cell r="N4389">
            <v>18.267424559999998</v>
          </cell>
          <cell r="O4389">
            <v>263.05091366399995</v>
          </cell>
        </row>
        <row r="4390">
          <cell r="A4390" t="str">
            <v>Y3-0096A</v>
          </cell>
          <cell r="B4390" t="str">
            <v>28gg, 30D, SJ, Orizio</v>
          </cell>
          <cell r="C4390" t="str">
            <v>28</v>
          </cell>
          <cell r="D4390" t="str">
            <v>40</v>
          </cell>
          <cell r="E4390" t="str">
            <v>Ne</v>
          </cell>
          <cell r="F4390">
            <v>40</v>
          </cell>
          <cell r="G4390" t="str">
            <v>1/40Ne RS Dyed Cotton (Dk Blue 63003A - Y1060)</v>
          </cell>
          <cell r="H4390">
            <v>4.5</v>
          </cell>
          <cell r="I4390">
            <v>3.1</v>
          </cell>
          <cell r="J4390">
            <v>2640</v>
          </cell>
          <cell r="K4390">
            <v>84</v>
          </cell>
          <cell r="L4390">
            <v>28</v>
          </cell>
          <cell r="M4390">
            <v>0.6</v>
          </cell>
          <cell r="N4390">
            <v>17.049596256000001</v>
          </cell>
          <cell r="O4390">
            <v>245.5141860864</v>
          </cell>
        </row>
        <row r="4391">
          <cell r="A4391" t="str">
            <v>Y3-0096A</v>
          </cell>
          <cell r="B4391" t="str">
            <v>28gg, 30D, SJ, Orizio</v>
          </cell>
          <cell r="C4391" t="str">
            <v>28</v>
          </cell>
          <cell r="D4391" t="str">
            <v>40</v>
          </cell>
          <cell r="E4391" t="str">
            <v>Ne</v>
          </cell>
          <cell r="F4391">
            <v>40</v>
          </cell>
          <cell r="G4391" t="str">
            <v>1/40Ne RS Dyed Cotton (Dk Blue 63003A - Y1060)</v>
          </cell>
          <cell r="H4391">
            <v>4.5</v>
          </cell>
          <cell r="I4391">
            <v>3.1</v>
          </cell>
          <cell r="J4391">
            <v>2640</v>
          </cell>
          <cell r="K4391">
            <v>84</v>
          </cell>
          <cell r="L4391">
            <v>28</v>
          </cell>
          <cell r="M4391">
            <v>0.6</v>
          </cell>
          <cell r="N4391">
            <v>17.049596256000001</v>
          </cell>
          <cell r="O4391">
            <v>245.5141860864</v>
          </cell>
        </row>
        <row r="4392">
          <cell r="A4392" t="str">
            <v>Y3-0096A</v>
          </cell>
          <cell r="B4392" t="str">
            <v>28gg, 30D, SJ, Orizio</v>
          </cell>
          <cell r="C4392" t="str">
            <v>28</v>
          </cell>
          <cell r="D4392" t="str">
            <v>40</v>
          </cell>
          <cell r="E4392" t="str">
            <v>Ne</v>
          </cell>
          <cell r="F4392">
            <v>40</v>
          </cell>
          <cell r="G4392" t="str">
            <v>1/40Ne RS Dyed Cotton (Dk Blue 63003A - Y1060)</v>
          </cell>
          <cell r="H4392">
            <v>4.5</v>
          </cell>
          <cell r="I4392">
            <v>3.1</v>
          </cell>
          <cell r="J4392">
            <v>2640</v>
          </cell>
          <cell r="K4392">
            <v>84</v>
          </cell>
          <cell r="L4392">
            <v>28</v>
          </cell>
          <cell r="M4392">
            <v>0.6</v>
          </cell>
          <cell r="N4392">
            <v>17.049596256000001</v>
          </cell>
          <cell r="O4392">
            <v>245.5141860864</v>
          </cell>
        </row>
        <row r="4393">
          <cell r="A4393" t="str">
            <v>Y3-0096A</v>
          </cell>
          <cell r="B4393" t="str">
            <v>28gg, 30D, SJ, Orizio</v>
          </cell>
          <cell r="C4393" t="str">
            <v>28</v>
          </cell>
          <cell r="D4393" t="str">
            <v>40</v>
          </cell>
          <cell r="E4393" t="str">
            <v>Ne</v>
          </cell>
          <cell r="F4393">
            <v>40</v>
          </cell>
          <cell r="G4393" t="str">
            <v>1/40Ne RS Dyed Cotton (Dk Blue 63003A - Y1060)</v>
          </cell>
          <cell r="H4393">
            <v>4.5</v>
          </cell>
          <cell r="I4393">
            <v>3.1</v>
          </cell>
          <cell r="J4393">
            <v>2640</v>
          </cell>
          <cell r="K4393">
            <v>84</v>
          </cell>
          <cell r="L4393">
            <v>28</v>
          </cell>
          <cell r="M4393">
            <v>0.6</v>
          </cell>
          <cell r="N4393">
            <v>17.049596256000001</v>
          </cell>
          <cell r="O4393">
            <v>245.5141860864</v>
          </cell>
        </row>
        <row r="4394">
          <cell r="A4394" t="str">
            <v>Y3-0096A</v>
          </cell>
          <cell r="B4394" t="str">
            <v>28gg, 30D, SJ, Orizio</v>
          </cell>
          <cell r="C4394" t="str">
            <v>28</v>
          </cell>
          <cell r="D4394" t="str">
            <v>40</v>
          </cell>
          <cell r="E4394" t="str">
            <v>Ne</v>
          </cell>
          <cell r="F4394">
            <v>40</v>
          </cell>
          <cell r="G4394" t="str">
            <v>1/40Ne RS Dyed Cotton (Dk Blue 63003A - Y1060)</v>
          </cell>
          <cell r="H4394">
            <v>4.5</v>
          </cell>
          <cell r="I4394">
            <v>3.1</v>
          </cell>
          <cell r="J4394">
            <v>2640</v>
          </cell>
          <cell r="K4394">
            <v>84</v>
          </cell>
          <cell r="L4394">
            <v>28</v>
          </cell>
          <cell r="M4394">
            <v>0.6</v>
          </cell>
          <cell r="N4394">
            <v>17.049596256000001</v>
          </cell>
          <cell r="O4394">
            <v>245.5141860864</v>
          </cell>
        </row>
        <row r="4395">
          <cell r="A4395" t="str">
            <v>Y3-0096B</v>
          </cell>
          <cell r="B4395" t="str">
            <v>28gg, 30D, SJ, Orizio</v>
          </cell>
          <cell r="C4395" t="str">
            <v>28</v>
          </cell>
          <cell r="D4395" t="str">
            <v>40</v>
          </cell>
          <cell r="E4395" t="str">
            <v>Ne</v>
          </cell>
          <cell r="F4395">
            <v>40</v>
          </cell>
          <cell r="G4395" t="str">
            <v>1/40Ne RS Dyed Cotton (Black55005B - Y1061)</v>
          </cell>
          <cell r="H4395">
            <v>77</v>
          </cell>
          <cell r="I4395">
            <v>3.1</v>
          </cell>
          <cell r="J4395">
            <v>2640</v>
          </cell>
          <cell r="K4395">
            <v>84</v>
          </cell>
          <cell r="L4395">
            <v>28</v>
          </cell>
          <cell r="M4395">
            <v>0.6</v>
          </cell>
          <cell r="N4395">
            <v>17.049596256000001</v>
          </cell>
          <cell r="O4395">
            <v>245.5141860864</v>
          </cell>
        </row>
        <row r="4396">
          <cell r="A4396" t="str">
            <v>Y3-0096B</v>
          </cell>
          <cell r="B4396" t="str">
            <v>28gg, 30D, SJ, Orizio</v>
          </cell>
          <cell r="C4396" t="str">
            <v>28</v>
          </cell>
          <cell r="D4396" t="str">
            <v>40</v>
          </cell>
          <cell r="E4396" t="str">
            <v>Ne</v>
          </cell>
          <cell r="F4396">
            <v>40</v>
          </cell>
          <cell r="G4396" t="str">
            <v>1/40Ne RS Dyed Cotton (Black55005B - Y1061)</v>
          </cell>
          <cell r="H4396">
            <v>77</v>
          </cell>
          <cell r="I4396">
            <v>3.1</v>
          </cell>
          <cell r="J4396">
            <v>2640</v>
          </cell>
          <cell r="K4396">
            <v>84</v>
          </cell>
          <cell r="L4396">
            <v>28</v>
          </cell>
          <cell r="M4396">
            <v>0.6</v>
          </cell>
          <cell r="N4396">
            <v>17.049596256000001</v>
          </cell>
          <cell r="O4396">
            <v>245.5141860864</v>
          </cell>
        </row>
        <row r="4397">
          <cell r="A4397" t="str">
            <v>Y3-0096B</v>
          </cell>
          <cell r="B4397" t="str">
            <v>28gg, 30D, SJ, Orizio</v>
          </cell>
          <cell r="C4397" t="str">
            <v>28</v>
          </cell>
          <cell r="D4397" t="str">
            <v>40</v>
          </cell>
          <cell r="E4397" t="str">
            <v>Ne</v>
          </cell>
          <cell r="F4397">
            <v>40</v>
          </cell>
          <cell r="G4397" t="str">
            <v>1/40Ne RS Dyed Cotton (Black55005B - Y1061)</v>
          </cell>
          <cell r="H4397">
            <v>77</v>
          </cell>
          <cell r="I4397">
            <v>3.1</v>
          </cell>
          <cell r="J4397">
            <v>2640</v>
          </cell>
          <cell r="K4397">
            <v>84</v>
          </cell>
          <cell r="L4397">
            <v>28</v>
          </cell>
          <cell r="M4397">
            <v>0.6</v>
          </cell>
          <cell r="N4397">
            <v>17.049596256000001</v>
          </cell>
          <cell r="O4397">
            <v>245.5141860864</v>
          </cell>
        </row>
        <row r="4398">
          <cell r="A4398" t="str">
            <v>Y3-0096B</v>
          </cell>
          <cell r="B4398" t="str">
            <v>28gg, 30D, SJ, Orizio</v>
          </cell>
          <cell r="C4398" t="str">
            <v>28</v>
          </cell>
          <cell r="D4398" t="str">
            <v>40</v>
          </cell>
          <cell r="E4398" t="str">
            <v>Ne</v>
          </cell>
          <cell r="F4398">
            <v>40</v>
          </cell>
          <cell r="G4398" t="str">
            <v>1/40Ne RS Dyed Cotton (Black55005B - Y1061)</v>
          </cell>
          <cell r="H4398">
            <v>77</v>
          </cell>
          <cell r="I4398">
            <v>3.1</v>
          </cell>
          <cell r="J4398">
            <v>2640</v>
          </cell>
          <cell r="K4398">
            <v>84</v>
          </cell>
          <cell r="L4398">
            <v>28</v>
          </cell>
          <cell r="M4398">
            <v>0.6</v>
          </cell>
          <cell r="N4398">
            <v>17.049596256000001</v>
          </cell>
          <cell r="O4398">
            <v>245.5141860864</v>
          </cell>
        </row>
        <row r="4399">
          <cell r="A4399" t="str">
            <v>Y3-0096B</v>
          </cell>
          <cell r="B4399" t="str">
            <v>28gg, 30D, SJ, Orizio</v>
          </cell>
          <cell r="C4399" t="str">
            <v>28</v>
          </cell>
          <cell r="D4399" t="str">
            <v>40</v>
          </cell>
          <cell r="E4399" t="str">
            <v>Ne</v>
          </cell>
          <cell r="F4399">
            <v>40</v>
          </cell>
          <cell r="G4399" t="str">
            <v>1/40Ne RS Dyed Cotton (Black55005B - Y1061)</v>
          </cell>
          <cell r="H4399">
            <v>77</v>
          </cell>
          <cell r="I4399">
            <v>3.1</v>
          </cell>
          <cell r="J4399">
            <v>2640</v>
          </cell>
          <cell r="K4399">
            <v>84</v>
          </cell>
          <cell r="L4399">
            <v>28</v>
          </cell>
          <cell r="M4399">
            <v>0.6</v>
          </cell>
          <cell r="N4399">
            <v>17.049596256000001</v>
          </cell>
          <cell r="O4399">
            <v>245.5141860864</v>
          </cell>
        </row>
        <row r="4400">
          <cell r="A4400" t="str">
            <v>Y3-0096C</v>
          </cell>
          <cell r="B4400" t="str">
            <v>28gg, 30D, SJ, Orizio</v>
          </cell>
          <cell r="C4400" t="str">
            <v>28</v>
          </cell>
          <cell r="D4400" t="str">
            <v>40</v>
          </cell>
          <cell r="E4400" t="str">
            <v>Ne</v>
          </cell>
          <cell r="F4400">
            <v>40</v>
          </cell>
          <cell r="G4400" t="str">
            <v>1/40Ne RS Dyed Cotton (Dk Blue 63003A - Y1060)</v>
          </cell>
          <cell r="H4400">
            <v>4.5</v>
          </cell>
          <cell r="I4400">
            <v>3.1</v>
          </cell>
          <cell r="J4400">
            <v>2640</v>
          </cell>
          <cell r="K4400">
            <v>84</v>
          </cell>
          <cell r="L4400">
            <v>28</v>
          </cell>
          <cell r="M4400">
            <v>0.6</v>
          </cell>
          <cell r="N4400">
            <v>17.049596256000001</v>
          </cell>
          <cell r="O4400">
            <v>245.5141860864</v>
          </cell>
        </row>
        <row r="4401">
          <cell r="A4401" t="str">
            <v>Y3-0096C</v>
          </cell>
          <cell r="B4401" t="str">
            <v>28gg, 30D, SJ, Orizio</v>
          </cell>
          <cell r="C4401" t="str">
            <v>28</v>
          </cell>
          <cell r="D4401" t="str">
            <v>40</v>
          </cell>
          <cell r="E4401" t="str">
            <v>Ne</v>
          </cell>
          <cell r="F4401">
            <v>40</v>
          </cell>
          <cell r="G4401" t="str">
            <v>1/40Ne RS Dyed Cotton (Dk Blue 63003A - Y1060)</v>
          </cell>
          <cell r="H4401">
            <v>4.5</v>
          </cell>
          <cell r="I4401">
            <v>3.1</v>
          </cell>
          <cell r="J4401">
            <v>2640</v>
          </cell>
          <cell r="K4401">
            <v>84</v>
          </cell>
          <cell r="L4401">
            <v>28</v>
          </cell>
          <cell r="M4401">
            <v>0.6</v>
          </cell>
          <cell r="N4401">
            <v>17.049596256000001</v>
          </cell>
          <cell r="O4401">
            <v>245.5141860864</v>
          </cell>
        </row>
        <row r="4402">
          <cell r="A4402" t="str">
            <v>Y3-0096C</v>
          </cell>
          <cell r="B4402" t="str">
            <v>28gg, 30D, SJ, Orizio</v>
          </cell>
          <cell r="C4402" t="str">
            <v>28</v>
          </cell>
          <cell r="D4402" t="str">
            <v>40</v>
          </cell>
          <cell r="E4402" t="str">
            <v>Ne</v>
          </cell>
          <cell r="F4402">
            <v>40</v>
          </cell>
          <cell r="G4402" t="str">
            <v>1/40Ne RS Dyed Cotton (Dk Blue 63003A - Y1060)</v>
          </cell>
          <cell r="H4402">
            <v>4.5</v>
          </cell>
          <cell r="I4402">
            <v>3.1</v>
          </cell>
          <cell r="J4402">
            <v>2640</v>
          </cell>
          <cell r="K4402">
            <v>84</v>
          </cell>
          <cell r="L4402">
            <v>28</v>
          </cell>
          <cell r="M4402">
            <v>0.6</v>
          </cell>
          <cell r="N4402">
            <v>17.049596256000001</v>
          </cell>
          <cell r="O4402">
            <v>245.5141860864</v>
          </cell>
        </row>
        <row r="4403">
          <cell r="A4403" t="str">
            <v>Y3-0096C</v>
          </cell>
          <cell r="B4403" t="str">
            <v>28gg, 30D, SJ, Orizio</v>
          </cell>
          <cell r="C4403" t="str">
            <v>28</v>
          </cell>
          <cell r="D4403" t="str">
            <v>40</v>
          </cell>
          <cell r="E4403" t="str">
            <v>Ne</v>
          </cell>
          <cell r="F4403">
            <v>40</v>
          </cell>
          <cell r="G4403" t="str">
            <v>1/40Ne RS Dyed Cotton (Dk Blue 63003A - Y1060)</v>
          </cell>
          <cell r="H4403">
            <v>4.5</v>
          </cell>
          <cell r="I4403">
            <v>3.1</v>
          </cell>
          <cell r="J4403">
            <v>2640</v>
          </cell>
          <cell r="K4403">
            <v>84</v>
          </cell>
          <cell r="L4403">
            <v>28</v>
          </cell>
          <cell r="M4403">
            <v>0.6</v>
          </cell>
          <cell r="N4403">
            <v>17.049596256000001</v>
          </cell>
          <cell r="O4403">
            <v>245.5141860864</v>
          </cell>
        </row>
        <row r="4404">
          <cell r="A4404" t="str">
            <v>Y3-0096C</v>
          </cell>
          <cell r="B4404" t="str">
            <v>28gg, 30D, SJ, Orizio</v>
          </cell>
          <cell r="C4404" t="str">
            <v>28</v>
          </cell>
          <cell r="D4404" t="str">
            <v>40</v>
          </cell>
          <cell r="E4404" t="str">
            <v>Ne</v>
          </cell>
          <cell r="F4404">
            <v>40</v>
          </cell>
          <cell r="G4404" t="str">
            <v>1/40Ne RS Dyed Cotton (Dk Blue 63003A - Y1060)</v>
          </cell>
          <cell r="H4404">
            <v>4.5</v>
          </cell>
          <cell r="I4404">
            <v>3.1</v>
          </cell>
          <cell r="J4404">
            <v>2640</v>
          </cell>
          <cell r="K4404">
            <v>84</v>
          </cell>
          <cell r="L4404">
            <v>28</v>
          </cell>
          <cell r="M4404">
            <v>0.6</v>
          </cell>
          <cell r="N4404">
            <v>17.049596256000001</v>
          </cell>
          <cell r="O4404">
            <v>245.5141860864</v>
          </cell>
        </row>
        <row r="4405">
          <cell r="A4405" t="str">
            <v>Y3-0097A</v>
          </cell>
          <cell r="B4405" t="str">
            <v>28gg, 30D, SJ, Orizio</v>
          </cell>
          <cell r="C4405" t="str">
            <v>28</v>
          </cell>
          <cell r="D4405" t="str">
            <v>40</v>
          </cell>
          <cell r="E4405" t="str">
            <v>Ne</v>
          </cell>
          <cell r="F4405">
            <v>40</v>
          </cell>
          <cell r="G4405" t="str">
            <v>1/40Ne RS Dyed Cotton (Granite 47353B - Y1036)</v>
          </cell>
          <cell r="H4405">
            <v>25.91</v>
          </cell>
          <cell r="I4405">
            <v>3.1</v>
          </cell>
          <cell r="J4405">
            <v>2640</v>
          </cell>
          <cell r="K4405">
            <v>88</v>
          </cell>
          <cell r="L4405">
            <v>28</v>
          </cell>
          <cell r="M4405">
            <v>0.6</v>
          </cell>
          <cell r="N4405">
            <v>17.861481791999999</v>
          </cell>
          <cell r="O4405">
            <v>257.20533780479997</v>
          </cell>
        </row>
        <row r="4406">
          <cell r="A4406" t="str">
            <v>Y3-0097A</v>
          </cell>
          <cell r="B4406" t="str">
            <v>28gg, 30D, SJ, Orizio</v>
          </cell>
          <cell r="C4406" t="str">
            <v>28</v>
          </cell>
          <cell r="D4406" t="str">
            <v>40</v>
          </cell>
          <cell r="E4406" t="str">
            <v>Ne</v>
          </cell>
          <cell r="F4406">
            <v>40</v>
          </cell>
          <cell r="G4406" t="str">
            <v>1/40Ne RS Dyed Cotton (Granite 47353B - Y1036)</v>
          </cell>
          <cell r="H4406">
            <v>25.91</v>
          </cell>
          <cell r="I4406">
            <v>3.1</v>
          </cell>
          <cell r="J4406">
            <v>2640</v>
          </cell>
          <cell r="K4406">
            <v>88</v>
          </cell>
          <cell r="L4406">
            <v>28</v>
          </cell>
          <cell r="M4406">
            <v>0.6</v>
          </cell>
          <cell r="N4406">
            <v>17.861481791999999</v>
          </cell>
          <cell r="O4406">
            <v>257.20533780479997</v>
          </cell>
        </row>
        <row r="4407">
          <cell r="A4407" t="str">
            <v>Y3-0097A</v>
          </cell>
          <cell r="B4407" t="str">
            <v>28gg, 30D, SJ, Orizio</v>
          </cell>
          <cell r="C4407" t="str">
            <v>28</v>
          </cell>
          <cell r="D4407" t="str">
            <v>40</v>
          </cell>
          <cell r="E4407" t="str">
            <v>Ne</v>
          </cell>
          <cell r="F4407">
            <v>40</v>
          </cell>
          <cell r="G4407" t="str">
            <v>1/40Ne RS Dyed Cotton (Granite 47353B - Y1036)</v>
          </cell>
          <cell r="H4407">
            <v>25.91</v>
          </cell>
          <cell r="I4407">
            <v>3.1</v>
          </cell>
          <cell r="J4407">
            <v>2640</v>
          </cell>
          <cell r="K4407">
            <v>88</v>
          </cell>
          <cell r="L4407">
            <v>28</v>
          </cell>
          <cell r="M4407">
            <v>0.6</v>
          </cell>
          <cell r="N4407">
            <v>17.861481791999999</v>
          </cell>
          <cell r="O4407">
            <v>257.20533780479997</v>
          </cell>
        </row>
        <row r="4408">
          <cell r="A4408" t="str">
            <v>Y3-0097A</v>
          </cell>
          <cell r="B4408" t="str">
            <v>28gg, 30D, SJ, Orizio</v>
          </cell>
          <cell r="C4408" t="str">
            <v>28</v>
          </cell>
          <cell r="D4408" t="str">
            <v>40</v>
          </cell>
          <cell r="E4408" t="str">
            <v>Ne</v>
          </cell>
          <cell r="F4408">
            <v>40</v>
          </cell>
          <cell r="G4408" t="str">
            <v>1/40Ne RS Dyed Cotton (Granite 47353B - Y1036)</v>
          </cell>
          <cell r="H4408">
            <v>25.91</v>
          </cell>
          <cell r="I4408">
            <v>3.1</v>
          </cell>
          <cell r="J4408">
            <v>2640</v>
          </cell>
          <cell r="K4408">
            <v>88</v>
          </cell>
          <cell r="L4408">
            <v>28</v>
          </cell>
          <cell r="M4408">
            <v>0.6</v>
          </cell>
          <cell r="N4408">
            <v>17.861481791999999</v>
          </cell>
          <cell r="O4408">
            <v>257.20533780479997</v>
          </cell>
        </row>
        <row r="4409">
          <cell r="A4409" t="str">
            <v>Y3-0098A</v>
          </cell>
          <cell r="B4409" t="str">
            <v>28gg, 30D, SJ, Santec</v>
          </cell>
          <cell r="C4409" t="str">
            <v>28</v>
          </cell>
          <cell r="D4409" t="str">
            <v>60</v>
          </cell>
          <cell r="E4409" t="str">
            <v>Nm</v>
          </cell>
          <cell r="F4409">
            <v>36</v>
          </cell>
          <cell r="G4409" t="str">
            <v>1/60Nm RS Dyed Viscose (City Dark Grey - Y1046)</v>
          </cell>
          <cell r="H4409">
            <v>72</v>
          </cell>
          <cell r="I4409">
            <v>3.1</v>
          </cell>
          <cell r="J4409">
            <v>2640</v>
          </cell>
          <cell r="K4409">
            <v>70</v>
          </cell>
          <cell r="L4409">
            <v>28</v>
          </cell>
          <cell r="M4409">
            <v>0.6</v>
          </cell>
          <cell r="N4409">
            <v>15.7866632</v>
          </cell>
          <cell r="O4409">
            <v>227.32795007999999</v>
          </cell>
        </row>
        <row r="4410">
          <cell r="A4410" t="str">
            <v>Y3-0098A</v>
          </cell>
          <cell r="B4410" t="str">
            <v>28gg, 30D, SJ, Santec</v>
          </cell>
          <cell r="C4410" t="str">
            <v>28</v>
          </cell>
          <cell r="D4410" t="str">
            <v>60</v>
          </cell>
          <cell r="E4410" t="str">
            <v>Nm</v>
          </cell>
          <cell r="F4410">
            <v>36</v>
          </cell>
          <cell r="G4410" t="str">
            <v>1/60Nm RS Dyed Viscose (City Dark Grey - Y1046)</v>
          </cell>
          <cell r="H4410">
            <v>72</v>
          </cell>
          <cell r="I4410">
            <v>3.1</v>
          </cell>
          <cell r="J4410">
            <v>2640</v>
          </cell>
          <cell r="K4410">
            <v>70</v>
          </cell>
          <cell r="L4410">
            <v>28</v>
          </cell>
          <cell r="M4410">
            <v>0.6</v>
          </cell>
          <cell r="N4410">
            <v>15.7866632</v>
          </cell>
          <cell r="O4410">
            <v>227.32795007999999</v>
          </cell>
        </row>
        <row r="4411">
          <cell r="A4411" t="str">
            <v>Y3-0098A</v>
          </cell>
          <cell r="B4411" t="str">
            <v>28gg, 30D, SJ, Santec</v>
          </cell>
          <cell r="C4411" t="str">
            <v>28</v>
          </cell>
          <cell r="D4411" t="str">
            <v>60</v>
          </cell>
          <cell r="E4411" t="str">
            <v>Nm</v>
          </cell>
          <cell r="F4411">
            <v>36</v>
          </cell>
          <cell r="G4411" t="str">
            <v>1/60Nm RS Dyed Viscose (City Dark Grey - Y1046)</v>
          </cell>
          <cell r="H4411">
            <v>72</v>
          </cell>
          <cell r="I4411">
            <v>3.1</v>
          </cell>
          <cell r="J4411">
            <v>2640</v>
          </cell>
          <cell r="K4411">
            <v>70</v>
          </cell>
          <cell r="L4411">
            <v>28</v>
          </cell>
          <cell r="M4411">
            <v>0.6</v>
          </cell>
          <cell r="N4411">
            <v>15.7866632</v>
          </cell>
          <cell r="O4411">
            <v>227.32795007999999</v>
          </cell>
        </row>
        <row r="4412">
          <cell r="A4412" t="str">
            <v>Y3-0099A</v>
          </cell>
          <cell r="B4412" t="str">
            <v>28gg, 30D, SJ, Santec</v>
          </cell>
          <cell r="C4412" t="str">
            <v>28</v>
          </cell>
          <cell r="D4412" t="str">
            <v>60</v>
          </cell>
          <cell r="E4412" t="str">
            <v>Nm</v>
          </cell>
          <cell r="F4412">
            <v>36</v>
          </cell>
          <cell r="G4412" t="str">
            <v>1/60Nm RS Dyed Viscose (Metropol Blue - Y1050)</v>
          </cell>
          <cell r="H4412">
            <v>75</v>
          </cell>
          <cell r="I4412">
            <v>3.1</v>
          </cell>
          <cell r="J4412">
            <v>2640</v>
          </cell>
          <cell r="K4412">
            <v>62</v>
          </cell>
          <cell r="L4412">
            <v>28</v>
          </cell>
          <cell r="M4412">
            <v>0.6</v>
          </cell>
          <cell r="N4412">
            <v>13.98247312</v>
          </cell>
          <cell r="O4412">
            <v>201.34761292799999</v>
          </cell>
        </row>
        <row r="4413">
          <cell r="A4413" t="str">
            <v>Y3-0099A</v>
          </cell>
          <cell r="B4413" t="str">
            <v>28gg, 30D, SJ, Santec</v>
          </cell>
          <cell r="C4413" t="str">
            <v>28</v>
          </cell>
          <cell r="D4413" t="str">
            <v>60</v>
          </cell>
          <cell r="E4413" t="str">
            <v>Nm</v>
          </cell>
          <cell r="F4413">
            <v>36</v>
          </cell>
          <cell r="G4413" t="str">
            <v>1/60Nm RS Dyed Viscose (Metropol Blue - Y1050)</v>
          </cell>
          <cell r="H4413">
            <v>75</v>
          </cell>
          <cell r="I4413">
            <v>3.1</v>
          </cell>
          <cell r="J4413">
            <v>2640</v>
          </cell>
          <cell r="K4413">
            <v>62</v>
          </cell>
          <cell r="L4413">
            <v>28</v>
          </cell>
          <cell r="M4413">
            <v>0.6</v>
          </cell>
          <cell r="N4413">
            <v>13.98247312</v>
          </cell>
          <cell r="O4413">
            <v>201.34761292799999</v>
          </cell>
        </row>
        <row r="4414">
          <cell r="A4414" t="str">
            <v>Y3-0099A</v>
          </cell>
          <cell r="B4414" t="str">
            <v>28gg, 30D, SJ, Santec</v>
          </cell>
          <cell r="C4414" t="str">
            <v>28</v>
          </cell>
          <cell r="D4414" t="str">
            <v>60</v>
          </cell>
          <cell r="E4414" t="str">
            <v>Nm</v>
          </cell>
          <cell r="F4414">
            <v>36</v>
          </cell>
          <cell r="G4414" t="str">
            <v>1/60Nm RS Dyed Viscose (Metropol Blue - Y1050)</v>
          </cell>
          <cell r="H4414">
            <v>75</v>
          </cell>
          <cell r="I4414">
            <v>3.1</v>
          </cell>
          <cell r="J4414">
            <v>2640</v>
          </cell>
          <cell r="K4414">
            <v>62</v>
          </cell>
          <cell r="L4414">
            <v>28</v>
          </cell>
          <cell r="M4414">
            <v>0.6</v>
          </cell>
          <cell r="N4414">
            <v>13.98247312</v>
          </cell>
          <cell r="O4414">
            <v>201.34761292799999</v>
          </cell>
        </row>
        <row r="4415">
          <cell r="A4415" t="str">
            <v>Y3-0099A</v>
          </cell>
          <cell r="B4415" t="str">
            <v>28gg, 30D, SJ, Santec</v>
          </cell>
          <cell r="C4415" t="str">
            <v>28</v>
          </cell>
          <cell r="D4415" t="str">
            <v>60</v>
          </cell>
          <cell r="E4415" t="str">
            <v>Nm</v>
          </cell>
          <cell r="F4415">
            <v>36</v>
          </cell>
          <cell r="G4415" t="str">
            <v>1/60Nm RS Dyed Viscose (Metropol Blue - Y1050)</v>
          </cell>
          <cell r="H4415">
            <v>75</v>
          </cell>
          <cell r="I4415">
            <v>3.1</v>
          </cell>
          <cell r="J4415">
            <v>2640</v>
          </cell>
          <cell r="K4415">
            <v>62</v>
          </cell>
          <cell r="L4415">
            <v>28</v>
          </cell>
          <cell r="M4415">
            <v>0.6</v>
          </cell>
          <cell r="N4415">
            <v>13.98247312</v>
          </cell>
          <cell r="O4415">
            <v>201.34761292799999</v>
          </cell>
        </row>
        <row r="4416">
          <cell r="A4416" t="str">
            <v>Y3-0100A</v>
          </cell>
          <cell r="B4416" t="str">
            <v>28gg, 30D, SJ, Santec</v>
          </cell>
          <cell r="C4416" t="str">
            <v>28</v>
          </cell>
          <cell r="D4416" t="str">
            <v>60</v>
          </cell>
          <cell r="E4416" t="str">
            <v>Nm</v>
          </cell>
          <cell r="F4416">
            <v>36</v>
          </cell>
          <cell r="G4416" t="str">
            <v>1/60Nm RS Dyed Viscose (Libertine Cream - Y1053)</v>
          </cell>
          <cell r="H4416">
            <v>23.75</v>
          </cell>
          <cell r="I4416">
            <v>3.1</v>
          </cell>
          <cell r="J4416">
            <v>2640</v>
          </cell>
          <cell r="K4416">
            <v>80</v>
          </cell>
          <cell r="L4416">
            <v>28</v>
          </cell>
          <cell r="M4416">
            <v>0.6</v>
          </cell>
          <cell r="N4416">
            <v>18.041900800000001</v>
          </cell>
          <cell r="O4416">
            <v>259.80337151999998</v>
          </cell>
        </row>
        <row r="4417">
          <cell r="A4417" t="str">
            <v>Y3-0100A</v>
          </cell>
          <cell r="B4417" t="str">
            <v>28gg, 30D, SJ, Santec</v>
          </cell>
          <cell r="C4417" t="str">
            <v>28</v>
          </cell>
          <cell r="D4417" t="str">
            <v>60</v>
          </cell>
          <cell r="E4417" t="str">
            <v>Nm</v>
          </cell>
          <cell r="F4417">
            <v>36</v>
          </cell>
          <cell r="G4417" t="str">
            <v>1/60Nm RS Dyed Viscose (Libertine Cream - Y1053)</v>
          </cell>
          <cell r="H4417">
            <v>23.75</v>
          </cell>
          <cell r="I4417">
            <v>3.1</v>
          </cell>
          <cell r="J4417">
            <v>2640</v>
          </cell>
          <cell r="K4417">
            <v>80</v>
          </cell>
          <cell r="L4417">
            <v>28</v>
          </cell>
          <cell r="M4417">
            <v>0.6</v>
          </cell>
          <cell r="N4417">
            <v>18.041900800000001</v>
          </cell>
          <cell r="O4417">
            <v>259.80337151999998</v>
          </cell>
        </row>
        <row r="4418">
          <cell r="A4418" t="str">
            <v>Y3-0100A</v>
          </cell>
          <cell r="B4418" t="str">
            <v>28gg, 30D, SJ, Santec</v>
          </cell>
          <cell r="C4418" t="str">
            <v>28</v>
          </cell>
          <cell r="D4418" t="str">
            <v>60</v>
          </cell>
          <cell r="E4418" t="str">
            <v>Nm</v>
          </cell>
          <cell r="F4418">
            <v>36</v>
          </cell>
          <cell r="G4418" t="str">
            <v>1/60Nm RS Dyed Viscose (Libertine Cream - Y1053)</v>
          </cell>
          <cell r="H4418">
            <v>23.75</v>
          </cell>
          <cell r="I4418">
            <v>3.1</v>
          </cell>
          <cell r="J4418">
            <v>2640</v>
          </cell>
          <cell r="K4418">
            <v>80</v>
          </cell>
          <cell r="L4418">
            <v>28</v>
          </cell>
          <cell r="M4418">
            <v>0.6</v>
          </cell>
          <cell r="N4418">
            <v>18.041900800000001</v>
          </cell>
          <cell r="O4418">
            <v>259.80337151999998</v>
          </cell>
        </row>
        <row r="4419">
          <cell r="A4419" t="str">
            <v>Y3-0100A</v>
          </cell>
          <cell r="B4419" t="str">
            <v>28gg, 30D, SJ, Santec</v>
          </cell>
          <cell r="C4419" t="str">
            <v>28</v>
          </cell>
          <cell r="D4419" t="str">
            <v>60</v>
          </cell>
          <cell r="E4419" t="str">
            <v>Nm</v>
          </cell>
          <cell r="F4419">
            <v>36</v>
          </cell>
          <cell r="G4419" t="str">
            <v>1/60Nm RS Dyed Viscose (Libertine Cream - Y1053)</v>
          </cell>
          <cell r="H4419">
            <v>23.75</v>
          </cell>
          <cell r="I4419">
            <v>3.1</v>
          </cell>
          <cell r="J4419">
            <v>2640</v>
          </cell>
          <cell r="K4419">
            <v>80</v>
          </cell>
          <cell r="L4419">
            <v>28</v>
          </cell>
          <cell r="M4419">
            <v>0.6</v>
          </cell>
          <cell r="N4419">
            <v>18.041900800000001</v>
          </cell>
          <cell r="O4419">
            <v>259.80337151999998</v>
          </cell>
        </row>
        <row r="4420">
          <cell r="A4420" t="str">
            <v>Y3-0102A</v>
          </cell>
          <cell r="B4420" t="str">
            <v>28gg, 30D, SJ, Orizio</v>
          </cell>
          <cell r="C4420" t="str">
            <v>28</v>
          </cell>
          <cell r="D4420" t="str">
            <v>40</v>
          </cell>
          <cell r="E4420" t="str">
            <v>Ne</v>
          </cell>
          <cell r="F4420">
            <v>40</v>
          </cell>
          <cell r="G4420" t="str">
            <v>1/40Ne RS Dyed Cotton (Navy 44190B, Y-0172)</v>
          </cell>
          <cell r="H4420">
            <v>10.56</v>
          </cell>
          <cell r="I4420">
            <v>3.1</v>
          </cell>
          <cell r="J4420">
            <v>2640</v>
          </cell>
          <cell r="K4420">
            <v>72</v>
          </cell>
          <cell r="L4420">
            <v>28</v>
          </cell>
          <cell r="M4420">
            <v>0.6</v>
          </cell>
          <cell r="N4420">
            <v>14.613939648000001</v>
          </cell>
          <cell r="O4420">
            <v>210.44073093119999</v>
          </cell>
        </row>
        <row r="4421">
          <cell r="A4421" t="str">
            <v>Y3-0102A</v>
          </cell>
          <cell r="B4421" t="str">
            <v>28gg, 30D, SJ, Orizio</v>
          </cell>
          <cell r="C4421" t="str">
            <v>28</v>
          </cell>
          <cell r="D4421" t="str">
            <v>40</v>
          </cell>
          <cell r="E4421" t="str">
            <v>Ne</v>
          </cell>
          <cell r="F4421">
            <v>40</v>
          </cell>
          <cell r="G4421" t="str">
            <v>1/40Ne RS Dyed Cotton (Navy 44190B, Y-0172)</v>
          </cell>
          <cell r="H4421">
            <v>10.56</v>
          </cell>
          <cell r="I4421">
            <v>3.1</v>
          </cell>
          <cell r="J4421">
            <v>2640</v>
          </cell>
          <cell r="K4421">
            <v>72</v>
          </cell>
          <cell r="L4421">
            <v>28</v>
          </cell>
          <cell r="M4421">
            <v>0.6</v>
          </cell>
          <cell r="N4421">
            <v>14.613939648000001</v>
          </cell>
          <cell r="O4421">
            <v>210.44073093119999</v>
          </cell>
        </row>
        <row r="4422">
          <cell r="A4422" t="str">
            <v>Y3-0102A</v>
          </cell>
          <cell r="B4422" t="str">
            <v>28gg, 30D, SJ, Orizio</v>
          </cell>
          <cell r="C4422" t="str">
            <v>28</v>
          </cell>
          <cell r="D4422" t="str">
            <v>40</v>
          </cell>
          <cell r="E4422" t="str">
            <v>Ne</v>
          </cell>
          <cell r="F4422">
            <v>40</v>
          </cell>
          <cell r="G4422" t="str">
            <v>1/40Ne RS Dyed Cotton (Navy 44190B, Y-0172)</v>
          </cell>
          <cell r="H4422">
            <v>10.56</v>
          </cell>
          <cell r="I4422">
            <v>3.1</v>
          </cell>
          <cell r="J4422">
            <v>2640</v>
          </cell>
          <cell r="K4422">
            <v>72</v>
          </cell>
          <cell r="L4422">
            <v>28</v>
          </cell>
          <cell r="M4422">
            <v>0.6</v>
          </cell>
          <cell r="N4422">
            <v>14.613939648000001</v>
          </cell>
          <cell r="O4422">
            <v>210.44073093119999</v>
          </cell>
        </row>
        <row r="4423">
          <cell r="A4423" t="str">
            <v>Y3-0102A</v>
          </cell>
          <cell r="B4423" t="str">
            <v>28gg, 30D, SJ, Orizio</v>
          </cell>
          <cell r="C4423" t="str">
            <v>28</v>
          </cell>
          <cell r="D4423" t="str">
            <v>40</v>
          </cell>
          <cell r="E4423" t="str">
            <v>Ne</v>
          </cell>
          <cell r="F4423">
            <v>40</v>
          </cell>
          <cell r="G4423" t="str">
            <v>1/40Ne RS Dyed Cotton (Navy 44190B, Y-0172)</v>
          </cell>
          <cell r="H4423">
            <v>10.56</v>
          </cell>
          <cell r="I4423">
            <v>3.1</v>
          </cell>
          <cell r="J4423">
            <v>2640</v>
          </cell>
          <cell r="K4423">
            <v>72</v>
          </cell>
          <cell r="L4423">
            <v>28</v>
          </cell>
          <cell r="M4423">
            <v>0.6</v>
          </cell>
          <cell r="N4423">
            <v>14.613939648000001</v>
          </cell>
          <cell r="O4423">
            <v>210.44073093119999</v>
          </cell>
        </row>
        <row r="4424">
          <cell r="A4424" t="str">
            <v>Y3-0102A</v>
          </cell>
          <cell r="B4424" t="str">
            <v>28gg, 30D, SJ, Orizio</v>
          </cell>
          <cell r="C4424" t="str">
            <v>28</v>
          </cell>
          <cell r="D4424" t="str">
            <v>40</v>
          </cell>
          <cell r="E4424" t="str">
            <v>Ne</v>
          </cell>
          <cell r="F4424">
            <v>40</v>
          </cell>
          <cell r="G4424" t="str">
            <v>1/40Ne RS Dyed Cotton (Navy 44190B, Y-0172)</v>
          </cell>
          <cell r="H4424">
            <v>10.56</v>
          </cell>
          <cell r="I4424">
            <v>3.1</v>
          </cell>
          <cell r="J4424">
            <v>2640</v>
          </cell>
          <cell r="K4424">
            <v>72</v>
          </cell>
          <cell r="L4424">
            <v>28</v>
          </cell>
          <cell r="M4424">
            <v>0.6</v>
          </cell>
          <cell r="N4424">
            <v>14.613939648000001</v>
          </cell>
          <cell r="O4424">
            <v>210.44073093119999</v>
          </cell>
        </row>
        <row r="4425">
          <cell r="A4425" t="str">
            <v>Y3-0103A</v>
          </cell>
          <cell r="B4425" t="str">
            <v>28gg, 30D, SJ, Santec</v>
          </cell>
          <cell r="C4425" t="str">
            <v>28</v>
          </cell>
          <cell r="D4425" t="str">
            <v>70</v>
          </cell>
          <cell r="E4425" t="str">
            <v xml:space="preserve">D </v>
          </cell>
          <cell r="F4425">
            <v>85</v>
          </cell>
          <cell r="G4425" t="str">
            <v>1/70D 54/46 Poly/Nylon META KX001-KOYOTO</v>
          </cell>
          <cell r="H4425">
            <v>4</v>
          </cell>
          <cell r="I4425">
            <v>2.9</v>
          </cell>
          <cell r="J4425">
            <v>2640</v>
          </cell>
          <cell r="K4425">
            <v>88</v>
          </cell>
          <cell r="L4425">
            <v>28</v>
          </cell>
          <cell r="M4425">
            <v>0.6</v>
          </cell>
          <cell r="N4425">
            <v>7.8631191190588234</v>
          </cell>
          <cell r="O4425">
            <v>113.22891531444705</v>
          </cell>
        </row>
        <row r="4426">
          <cell r="A4426" t="str">
            <v>Y3-0103A</v>
          </cell>
          <cell r="B4426" t="str">
            <v>28gg, 30D, SJ, Santec</v>
          </cell>
          <cell r="C4426" t="str">
            <v>28</v>
          </cell>
          <cell r="D4426" t="str">
            <v>70</v>
          </cell>
          <cell r="E4426" t="str">
            <v xml:space="preserve">D </v>
          </cell>
          <cell r="F4426">
            <v>85</v>
          </cell>
          <cell r="G4426" t="str">
            <v>1/70D 54/46 Poly/Nylon META KX001-KOYOTO</v>
          </cell>
          <cell r="H4426">
            <v>4</v>
          </cell>
          <cell r="I4426">
            <v>2.9</v>
          </cell>
          <cell r="J4426">
            <v>2640</v>
          </cell>
          <cell r="K4426">
            <v>88</v>
          </cell>
          <cell r="L4426">
            <v>28</v>
          </cell>
          <cell r="M4426">
            <v>0.6</v>
          </cell>
          <cell r="N4426">
            <v>7.8631191190588234</v>
          </cell>
          <cell r="O4426">
            <v>113.22891531444705</v>
          </cell>
        </row>
        <row r="4427">
          <cell r="A4427" t="str">
            <v>Y3-0103A</v>
          </cell>
          <cell r="B4427" t="str">
            <v>28gg, 30D, SJ, Santec</v>
          </cell>
          <cell r="C4427" t="str">
            <v>28</v>
          </cell>
          <cell r="D4427" t="str">
            <v>70</v>
          </cell>
          <cell r="E4427" t="str">
            <v xml:space="preserve">D </v>
          </cell>
          <cell r="F4427">
            <v>85</v>
          </cell>
          <cell r="G4427" t="str">
            <v>1/70D 54/46 Poly/Nylon META KX001-KOYOTO</v>
          </cell>
          <cell r="H4427">
            <v>4</v>
          </cell>
          <cell r="I4427">
            <v>2.9</v>
          </cell>
          <cell r="J4427">
            <v>2640</v>
          </cell>
          <cell r="K4427">
            <v>88</v>
          </cell>
          <cell r="L4427">
            <v>28</v>
          </cell>
          <cell r="M4427">
            <v>0.6</v>
          </cell>
          <cell r="N4427">
            <v>7.8631191190588234</v>
          </cell>
          <cell r="O4427">
            <v>113.22891531444705</v>
          </cell>
        </row>
        <row r="4428">
          <cell r="A4428" t="str">
            <v>Y3-0104A</v>
          </cell>
          <cell r="B4428" t="str">
            <v>28gg, 30D, SJ, Orizio</v>
          </cell>
          <cell r="C4428" t="str">
            <v>28</v>
          </cell>
          <cell r="D4428" t="str">
            <v>50</v>
          </cell>
          <cell r="E4428" t="str">
            <v>Nm</v>
          </cell>
          <cell r="F4428">
            <v>30</v>
          </cell>
          <cell r="G4428" t="str">
            <v>1/50Nm OES Dyed Viscose (Azure Blue - Y1084)</v>
          </cell>
          <cell r="H4428">
            <v>46.75</v>
          </cell>
          <cell r="I4428">
            <v>2.9</v>
          </cell>
          <cell r="J4428">
            <v>2640</v>
          </cell>
          <cell r="K4428">
            <v>54</v>
          </cell>
          <cell r="L4428">
            <v>28</v>
          </cell>
          <cell r="M4428">
            <v>0.6</v>
          </cell>
          <cell r="N4428">
            <v>13.671104831999999</v>
          </cell>
          <cell r="O4428">
            <v>196.8639095808</v>
          </cell>
        </row>
        <row r="4429">
          <cell r="A4429" t="str">
            <v>Y3-0104A</v>
          </cell>
          <cell r="B4429" t="str">
            <v>28gg, 30D, SJ, Orizio</v>
          </cell>
          <cell r="C4429" t="str">
            <v>28</v>
          </cell>
          <cell r="D4429" t="str">
            <v>50</v>
          </cell>
          <cell r="E4429" t="str">
            <v>Nm</v>
          </cell>
          <cell r="F4429">
            <v>30</v>
          </cell>
          <cell r="G4429" t="str">
            <v>1/50Nm OES Dyed Viscose (Azure Blue - Y1084)</v>
          </cell>
          <cell r="H4429">
            <v>46.75</v>
          </cell>
          <cell r="I4429">
            <v>2.9</v>
          </cell>
          <cell r="J4429">
            <v>2640</v>
          </cell>
          <cell r="K4429">
            <v>54</v>
          </cell>
          <cell r="L4429">
            <v>28</v>
          </cell>
          <cell r="M4429">
            <v>0.6</v>
          </cell>
          <cell r="N4429">
            <v>13.671104831999999</v>
          </cell>
          <cell r="O4429">
            <v>196.8639095808</v>
          </cell>
        </row>
        <row r="4430">
          <cell r="A4430" t="str">
            <v>Y3-0105A</v>
          </cell>
          <cell r="B4430" t="str">
            <v>28gg, 30D, SJ, Orizio</v>
          </cell>
          <cell r="C4430" t="str">
            <v>28</v>
          </cell>
          <cell r="D4430" t="str">
            <v>50</v>
          </cell>
          <cell r="E4430" t="str">
            <v>Nm</v>
          </cell>
          <cell r="F4430">
            <v>30</v>
          </cell>
          <cell r="G4430" t="str">
            <v>1/50Nm OES Dyed Viscose (White MSCI50000H, Y-0544)</v>
          </cell>
          <cell r="H4430">
            <v>46.5</v>
          </cell>
          <cell r="I4430">
            <v>3.15</v>
          </cell>
          <cell r="J4430">
            <v>2640</v>
          </cell>
          <cell r="K4430">
            <v>80</v>
          </cell>
          <cell r="L4430">
            <v>28</v>
          </cell>
          <cell r="M4430">
            <v>0.6</v>
          </cell>
          <cell r="N4430">
            <v>21.999479040000001</v>
          </cell>
          <cell r="O4430">
            <v>316.79249817599998</v>
          </cell>
        </row>
        <row r="4431">
          <cell r="A4431" t="str">
            <v>Y3-0105A</v>
          </cell>
          <cell r="B4431" t="str">
            <v>28gg, 30D, SJ, Orizio</v>
          </cell>
          <cell r="C4431" t="str">
            <v>28</v>
          </cell>
          <cell r="D4431" t="str">
            <v>50</v>
          </cell>
          <cell r="E4431" t="str">
            <v>Nm</v>
          </cell>
          <cell r="F4431">
            <v>30</v>
          </cell>
          <cell r="G4431" t="str">
            <v>1/50Nm OES Dyed Viscose (White MSCI50000H, Y-0544)</v>
          </cell>
          <cell r="H4431">
            <v>46.5</v>
          </cell>
          <cell r="I4431">
            <v>3.15</v>
          </cell>
          <cell r="J4431">
            <v>2640</v>
          </cell>
          <cell r="K4431">
            <v>80</v>
          </cell>
          <cell r="L4431">
            <v>28</v>
          </cell>
          <cell r="M4431">
            <v>0.6</v>
          </cell>
          <cell r="N4431">
            <v>21.999479040000001</v>
          </cell>
          <cell r="O4431">
            <v>316.79249817599998</v>
          </cell>
        </row>
        <row r="4432">
          <cell r="A4432" t="str">
            <v>Y3-0105B</v>
          </cell>
          <cell r="B4432" t="str">
            <v>28gg, 30D, SJ, Orizio</v>
          </cell>
          <cell r="C4432" t="str">
            <v>28</v>
          </cell>
          <cell r="D4432" t="str">
            <v>50</v>
          </cell>
          <cell r="E4432" t="str">
            <v>Nm</v>
          </cell>
          <cell r="F4432">
            <v>30</v>
          </cell>
          <cell r="G4432" t="str">
            <v>1/50Nm OES Dyed Viscose (Dark Navy - Y1086)</v>
          </cell>
          <cell r="H4432">
            <v>46.5</v>
          </cell>
          <cell r="I4432">
            <v>3.15</v>
          </cell>
          <cell r="J4432">
            <v>2640</v>
          </cell>
          <cell r="K4432">
            <v>80</v>
          </cell>
          <cell r="L4432">
            <v>28</v>
          </cell>
          <cell r="M4432">
            <v>0.6</v>
          </cell>
          <cell r="N4432">
            <v>21.999479040000001</v>
          </cell>
          <cell r="O4432">
            <v>316.79249817599998</v>
          </cell>
        </row>
        <row r="4433">
          <cell r="A4433" t="str">
            <v>Y3-0105B</v>
          </cell>
          <cell r="B4433" t="str">
            <v>28gg, 30D, SJ, Orizio</v>
          </cell>
          <cell r="C4433" t="str">
            <v>28</v>
          </cell>
          <cell r="D4433" t="str">
            <v>50</v>
          </cell>
          <cell r="E4433" t="str">
            <v>Nm</v>
          </cell>
          <cell r="F4433">
            <v>30</v>
          </cell>
          <cell r="G4433" t="str">
            <v>1/50Nm OES Dyed Viscose (Dark Navy - Y1086)</v>
          </cell>
          <cell r="H4433">
            <v>46.5</v>
          </cell>
          <cell r="I4433">
            <v>3.15</v>
          </cell>
          <cell r="J4433">
            <v>2640</v>
          </cell>
          <cell r="K4433">
            <v>80</v>
          </cell>
          <cell r="L4433">
            <v>28</v>
          </cell>
          <cell r="M4433">
            <v>0.6</v>
          </cell>
          <cell r="N4433">
            <v>21.999479040000001</v>
          </cell>
          <cell r="O4433">
            <v>316.79249817599998</v>
          </cell>
        </row>
        <row r="4434">
          <cell r="A4434" t="str">
            <v>Y3-0105C</v>
          </cell>
          <cell r="B4434" t="str">
            <v>28gg, 30D, SJ, Orizio</v>
          </cell>
          <cell r="C4434" t="str">
            <v>28</v>
          </cell>
          <cell r="D4434" t="str">
            <v>50</v>
          </cell>
          <cell r="E4434" t="str">
            <v>Nm</v>
          </cell>
          <cell r="F4434">
            <v>30</v>
          </cell>
          <cell r="G4434" t="str">
            <v>1/50Nm OES Dyed Viscose (Antique Cream - Y1202)</v>
          </cell>
          <cell r="H4434">
            <v>46.5</v>
          </cell>
          <cell r="I4434">
            <v>3.15</v>
          </cell>
          <cell r="J4434">
            <v>2640</v>
          </cell>
          <cell r="K4434">
            <v>80</v>
          </cell>
          <cell r="L4434">
            <v>28</v>
          </cell>
          <cell r="M4434">
            <v>0.6</v>
          </cell>
          <cell r="N4434">
            <v>21.999479040000001</v>
          </cell>
          <cell r="O4434">
            <v>316.79249817599998</v>
          </cell>
        </row>
        <row r="4435">
          <cell r="A4435" t="str">
            <v>Y3-0105C</v>
          </cell>
          <cell r="B4435" t="str">
            <v>28gg, 30D, SJ, Orizio</v>
          </cell>
          <cell r="C4435" t="str">
            <v>28</v>
          </cell>
          <cell r="D4435" t="str">
            <v>50</v>
          </cell>
          <cell r="E4435" t="str">
            <v>Nm</v>
          </cell>
          <cell r="F4435">
            <v>30</v>
          </cell>
          <cell r="G4435" t="str">
            <v>1/50Nm OES Dyed Viscose (Antique Cream - Y1202)</v>
          </cell>
          <cell r="H4435">
            <v>46.5</v>
          </cell>
          <cell r="I4435">
            <v>3.15</v>
          </cell>
          <cell r="J4435">
            <v>2640</v>
          </cell>
          <cell r="K4435">
            <v>80</v>
          </cell>
          <cell r="L4435">
            <v>28</v>
          </cell>
          <cell r="M4435">
            <v>0.6</v>
          </cell>
          <cell r="N4435">
            <v>21.999479040000001</v>
          </cell>
          <cell r="O4435">
            <v>316.79249817599998</v>
          </cell>
        </row>
        <row r="4436">
          <cell r="A4436" t="str">
            <v>Y3-0105D</v>
          </cell>
          <cell r="B4436" t="str">
            <v>28gg, 30D, SJ, Orizio</v>
          </cell>
          <cell r="C4436" t="str">
            <v>28</v>
          </cell>
          <cell r="D4436" t="str">
            <v>50</v>
          </cell>
          <cell r="E4436" t="str">
            <v>Nm</v>
          </cell>
          <cell r="F4436">
            <v>30</v>
          </cell>
          <cell r="G4436" t="str">
            <v>1/50Nm OES Dyed Viscose (Black - Y1392)</v>
          </cell>
          <cell r="H4436">
            <v>46.5</v>
          </cell>
          <cell r="I4436">
            <v>3.15</v>
          </cell>
          <cell r="J4436">
            <v>2640</v>
          </cell>
          <cell r="K4436">
            <v>80</v>
          </cell>
          <cell r="L4436">
            <v>28</v>
          </cell>
          <cell r="M4436">
            <v>0.6</v>
          </cell>
          <cell r="N4436">
            <v>21.999479040000001</v>
          </cell>
          <cell r="O4436">
            <v>316.79249817599998</v>
          </cell>
        </row>
        <row r="4437">
          <cell r="A4437" t="str">
            <v>Y3-0105D</v>
          </cell>
          <cell r="B4437" t="str">
            <v>28gg, 30D, SJ, Orizio</v>
          </cell>
          <cell r="C4437" t="str">
            <v>28</v>
          </cell>
          <cell r="D4437" t="str">
            <v>50</v>
          </cell>
          <cell r="E4437" t="str">
            <v>Nm</v>
          </cell>
          <cell r="F4437">
            <v>30</v>
          </cell>
          <cell r="G4437" t="str">
            <v>1/50Nm OES Dyed Viscose (Black - Y1392)</v>
          </cell>
          <cell r="H4437">
            <v>46.5</v>
          </cell>
          <cell r="I4437">
            <v>3.15</v>
          </cell>
          <cell r="J4437">
            <v>2640</v>
          </cell>
          <cell r="K4437">
            <v>80</v>
          </cell>
          <cell r="L4437">
            <v>28</v>
          </cell>
          <cell r="M4437">
            <v>0.6</v>
          </cell>
          <cell r="N4437">
            <v>21.999479040000001</v>
          </cell>
          <cell r="O4437">
            <v>316.79249817599998</v>
          </cell>
        </row>
        <row r="4438">
          <cell r="A4438" t="str">
            <v>Y3-0105E</v>
          </cell>
          <cell r="B4438" t="str">
            <v>28gg, 30D, SJ, Orizio</v>
          </cell>
          <cell r="C4438" t="str">
            <v>28</v>
          </cell>
          <cell r="D4438" t="str">
            <v>50</v>
          </cell>
          <cell r="E4438" t="str">
            <v>Nm</v>
          </cell>
          <cell r="F4438">
            <v>30</v>
          </cell>
          <cell r="G4438" t="str">
            <v>1/50Nm OES Dyed Viscose (IVORY MSCC 20573C- Y3025)</v>
          </cell>
          <cell r="H4438">
            <v>46.5</v>
          </cell>
          <cell r="I4438">
            <v>3.15</v>
          </cell>
          <cell r="J4438">
            <v>2640</v>
          </cell>
          <cell r="K4438">
            <v>80</v>
          </cell>
          <cell r="L4438">
            <v>28</v>
          </cell>
          <cell r="M4438">
            <v>0.6</v>
          </cell>
          <cell r="N4438">
            <v>21.999479040000001</v>
          </cell>
          <cell r="O4438">
            <v>316.79249817599998</v>
          </cell>
        </row>
        <row r="4439">
          <cell r="A4439" t="str">
            <v>Y3-0105E</v>
          </cell>
          <cell r="B4439" t="str">
            <v>28gg, 30D, SJ, Orizio</v>
          </cell>
          <cell r="C4439" t="str">
            <v>28</v>
          </cell>
          <cell r="D4439" t="str">
            <v>50</v>
          </cell>
          <cell r="E4439" t="str">
            <v>Nm</v>
          </cell>
          <cell r="F4439">
            <v>30</v>
          </cell>
          <cell r="G4439" t="str">
            <v>1/50Nm OES Dyed Viscose (IVORY MSCC 20573C- Y3025)</v>
          </cell>
          <cell r="H4439">
            <v>46.5</v>
          </cell>
          <cell r="I4439">
            <v>3.15</v>
          </cell>
          <cell r="J4439">
            <v>2640</v>
          </cell>
          <cell r="K4439">
            <v>80</v>
          </cell>
          <cell r="L4439">
            <v>28</v>
          </cell>
          <cell r="M4439">
            <v>0.6</v>
          </cell>
          <cell r="N4439">
            <v>21.999479040000001</v>
          </cell>
          <cell r="O4439">
            <v>316.79249817599998</v>
          </cell>
        </row>
        <row r="4440">
          <cell r="A4440" t="str">
            <v>Y3-0106A</v>
          </cell>
          <cell r="B4440" t="str">
            <v>28gg, 30D, SJ, Orizio</v>
          </cell>
          <cell r="C4440" t="str">
            <v>28</v>
          </cell>
          <cell r="D4440" t="str">
            <v>30</v>
          </cell>
          <cell r="E4440" t="str">
            <v>Ne</v>
          </cell>
          <cell r="F4440">
            <v>30</v>
          </cell>
          <cell r="G4440" t="str">
            <v>1/30Ne RS Dyed Cotton (Navy 44190,Y-0514)</v>
          </cell>
          <cell r="H4440">
            <v>47.5</v>
          </cell>
          <cell r="I4440">
            <v>3.35</v>
          </cell>
          <cell r="J4440">
            <v>2640</v>
          </cell>
          <cell r="K4440">
            <v>72</v>
          </cell>
          <cell r="L4440">
            <v>28</v>
          </cell>
          <cell r="M4440">
            <v>0.6</v>
          </cell>
          <cell r="N4440">
            <v>21.056644223999999</v>
          </cell>
          <cell r="O4440">
            <v>303.21567682559999</v>
          </cell>
        </row>
        <row r="4441">
          <cell r="A4441" t="str">
            <v>Y3-0106A</v>
          </cell>
          <cell r="B4441" t="str">
            <v>28gg, 30D, SJ, Orizio</v>
          </cell>
          <cell r="C4441" t="str">
            <v>28</v>
          </cell>
          <cell r="D4441" t="str">
            <v>30</v>
          </cell>
          <cell r="E4441" t="str">
            <v>Ne</v>
          </cell>
          <cell r="F4441">
            <v>30</v>
          </cell>
          <cell r="G4441" t="str">
            <v>1/30Ne RS Dyed Cotton (Navy 44190,Y-0514)</v>
          </cell>
          <cell r="H4441">
            <v>47.5</v>
          </cell>
          <cell r="I4441">
            <v>3.35</v>
          </cell>
          <cell r="J4441">
            <v>2640</v>
          </cell>
          <cell r="K4441">
            <v>72</v>
          </cell>
          <cell r="L4441">
            <v>28</v>
          </cell>
          <cell r="M4441">
            <v>0.6</v>
          </cell>
          <cell r="N4441">
            <v>21.056644223999999</v>
          </cell>
          <cell r="O4441">
            <v>303.21567682559999</v>
          </cell>
        </row>
        <row r="4442">
          <cell r="A4442" t="str">
            <v>Y3-0107A</v>
          </cell>
          <cell r="B4442" t="str">
            <v>28gg, 30D, SJ, Orizio</v>
          </cell>
          <cell r="C4442" t="str">
            <v>28</v>
          </cell>
          <cell r="D4442" t="str">
            <v>50</v>
          </cell>
          <cell r="E4442" t="str">
            <v>Nm</v>
          </cell>
          <cell r="F4442">
            <v>30</v>
          </cell>
          <cell r="G4442" t="str">
            <v>1/50Nm OES Dyed Viscose (Red MSCI31691A -Y0546)</v>
          </cell>
          <cell r="H4442">
            <v>25.135000000000002</v>
          </cell>
          <cell r="I4442">
            <v>3.15</v>
          </cell>
          <cell r="J4442">
            <v>2640</v>
          </cell>
          <cell r="K4442">
            <v>74</v>
          </cell>
          <cell r="L4442">
            <v>28</v>
          </cell>
          <cell r="M4442">
            <v>0.6</v>
          </cell>
          <cell r="N4442">
            <v>20.349518111999998</v>
          </cell>
          <cell r="O4442">
            <v>293.03306081279993</v>
          </cell>
        </row>
        <row r="4443">
          <cell r="A4443" t="str">
            <v>Y3-0107A</v>
          </cell>
          <cell r="B4443" t="str">
            <v>28gg, 30D, SJ, Orizio</v>
          </cell>
          <cell r="C4443" t="str">
            <v>28</v>
          </cell>
          <cell r="D4443" t="str">
            <v>50</v>
          </cell>
          <cell r="E4443" t="str">
            <v>Nm</v>
          </cell>
          <cell r="F4443">
            <v>30</v>
          </cell>
          <cell r="G4443" t="str">
            <v>1/50Nm OES Dyed Viscose (Red MSCI31691A -Y0546)</v>
          </cell>
          <cell r="H4443">
            <v>25.135000000000002</v>
          </cell>
          <cell r="I4443">
            <v>3.15</v>
          </cell>
          <cell r="J4443">
            <v>2640</v>
          </cell>
          <cell r="K4443">
            <v>74</v>
          </cell>
          <cell r="L4443">
            <v>28</v>
          </cell>
          <cell r="M4443">
            <v>0.6</v>
          </cell>
          <cell r="N4443">
            <v>20.349518111999998</v>
          </cell>
          <cell r="O4443">
            <v>293.03306081279993</v>
          </cell>
        </row>
        <row r="4444">
          <cell r="A4444" t="str">
            <v>Y3-0107A</v>
          </cell>
          <cell r="B4444" t="str">
            <v>28gg, 30D, SJ, Orizio</v>
          </cell>
          <cell r="C4444" t="str">
            <v>28</v>
          </cell>
          <cell r="D4444" t="str">
            <v>50</v>
          </cell>
          <cell r="E4444" t="str">
            <v>Nm</v>
          </cell>
          <cell r="F4444">
            <v>30</v>
          </cell>
          <cell r="G4444" t="str">
            <v>1/50Nm OES Dyed Viscose (Red MSCI31691A -Y0546)</v>
          </cell>
          <cell r="H4444">
            <v>25.135000000000002</v>
          </cell>
          <cell r="I4444">
            <v>3.15</v>
          </cell>
          <cell r="J4444">
            <v>2640</v>
          </cell>
          <cell r="K4444">
            <v>74</v>
          </cell>
          <cell r="L4444">
            <v>28</v>
          </cell>
          <cell r="M4444">
            <v>0.6</v>
          </cell>
          <cell r="N4444">
            <v>20.349518111999998</v>
          </cell>
          <cell r="O4444">
            <v>293.03306081279993</v>
          </cell>
        </row>
        <row r="4445">
          <cell r="A4445" t="str">
            <v>Y3-0108A</v>
          </cell>
          <cell r="B4445" t="str">
            <v>28gg, 30D, SJ, Orizio</v>
          </cell>
          <cell r="C4445" t="str">
            <v>28</v>
          </cell>
          <cell r="D4445" t="str">
            <v>50</v>
          </cell>
          <cell r="E4445" t="str">
            <v>Nm</v>
          </cell>
          <cell r="F4445">
            <v>30</v>
          </cell>
          <cell r="G4445" t="str">
            <v>1/50Nm OES Dyed Viscose (M &amp; S Black   - Y0975)</v>
          </cell>
          <cell r="H4445">
            <v>34.869999999999997</v>
          </cell>
          <cell r="I4445">
            <v>3.15</v>
          </cell>
          <cell r="J4445">
            <v>2640</v>
          </cell>
          <cell r="K4445">
            <v>80</v>
          </cell>
          <cell r="L4445">
            <v>28</v>
          </cell>
          <cell r="M4445">
            <v>0.6</v>
          </cell>
          <cell r="N4445">
            <v>21.999479040000001</v>
          </cell>
          <cell r="O4445">
            <v>316.79249817599998</v>
          </cell>
        </row>
        <row r="4446">
          <cell r="A4446" t="str">
            <v>Y3-0108A</v>
          </cell>
          <cell r="B4446" t="str">
            <v>28gg, 30D, SJ, Orizio</v>
          </cell>
          <cell r="C4446" t="str">
            <v>28</v>
          </cell>
          <cell r="D4446" t="str">
            <v>50</v>
          </cell>
          <cell r="E4446" t="str">
            <v>Nm</v>
          </cell>
          <cell r="F4446">
            <v>30</v>
          </cell>
          <cell r="G4446" t="str">
            <v>1/50Nm OES Dyed Viscose (M &amp; S Black   - Y0975)</v>
          </cell>
          <cell r="H4446">
            <v>34.869999999999997</v>
          </cell>
          <cell r="I4446">
            <v>3.15</v>
          </cell>
          <cell r="J4446">
            <v>2640</v>
          </cell>
          <cell r="K4446">
            <v>80</v>
          </cell>
          <cell r="L4446">
            <v>28</v>
          </cell>
          <cell r="M4446">
            <v>0.6</v>
          </cell>
          <cell r="N4446">
            <v>21.999479040000001</v>
          </cell>
          <cell r="O4446">
            <v>316.79249817599998</v>
          </cell>
        </row>
        <row r="4447">
          <cell r="A4447" t="str">
            <v>Y3-0108A</v>
          </cell>
          <cell r="B4447" t="str">
            <v>28gg, 30D, SJ, Orizio</v>
          </cell>
          <cell r="C4447" t="str">
            <v>28</v>
          </cell>
          <cell r="D4447" t="str">
            <v>50</v>
          </cell>
          <cell r="E4447" t="str">
            <v>Nm</v>
          </cell>
          <cell r="F4447">
            <v>30</v>
          </cell>
          <cell r="G4447" t="str">
            <v>1/50Nm OES Dyed Viscose (M &amp; S Black   - Y0975)</v>
          </cell>
          <cell r="H4447">
            <v>34.869999999999997</v>
          </cell>
          <cell r="I4447">
            <v>3.15</v>
          </cell>
          <cell r="J4447">
            <v>2640</v>
          </cell>
          <cell r="K4447">
            <v>80</v>
          </cell>
          <cell r="L4447">
            <v>28</v>
          </cell>
          <cell r="M4447">
            <v>0.6</v>
          </cell>
          <cell r="N4447">
            <v>21.999479040000001</v>
          </cell>
          <cell r="O4447">
            <v>316.79249817599998</v>
          </cell>
        </row>
        <row r="4448">
          <cell r="A4448" t="str">
            <v>Y3-0109A</v>
          </cell>
          <cell r="B4448" t="str">
            <v>28gg, 30D, SJ, Orizio</v>
          </cell>
          <cell r="C4448" t="str">
            <v>28</v>
          </cell>
          <cell r="D4448" t="str">
            <v>40</v>
          </cell>
          <cell r="E4448" t="str">
            <v>Ne</v>
          </cell>
          <cell r="F4448">
            <v>40</v>
          </cell>
          <cell r="G4448" t="str">
            <v>1/40Ne RS Dyed cotton (splash, Y-0598)</v>
          </cell>
          <cell r="H4448">
            <v>81.400000000000006</v>
          </cell>
          <cell r="I4448">
            <v>2.8</v>
          </cell>
          <cell r="J4448">
            <v>2640</v>
          </cell>
          <cell r="K4448">
            <v>80</v>
          </cell>
          <cell r="L4448">
            <v>28</v>
          </cell>
          <cell r="M4448">
            <v>0.6</v>
          </cell>
          <cell r="N4448">
            <v>14.666319359999997</v>
          </cell>
          <cell r="O4448">
            <v>211.19499878399995</v>
          </cell>
        </row>
        <row r="4449">
          <cell r="A4449" t="str">
            <v>Y3-0109A</v>
          </cell>
          <cell r="B4449" t="str">
            <v>28gg, 30D, SJ, Orizio</v>
          </cell>
          <cell r="C4449" t="str">
            <v>28</v>
          </cell>
          <cell r="D4449" t="str">
            <v>40</v>
          </cell>
          <cell r="E4449" t="str">
            <v>Ne</v>
          </cell>
          <cell r="F4449">
            <v>40</v>
          </cell>
          <cell r="G4449" t="str">
            <v>1/40Ne RS Dyed cotton (splash, Y-0598)</v>
          </cell>
          <cell r="H4449">
            <v>81.400000000000006</v>
          </cell>
          <cell r="I4449">
            <v>2.8</v>
          </cell>
          <cell r="J4449">
            <v>2640</v>
          </cell>
          <cell r="K4449">
            <v>80</v>
          </cell>
          <cell r="L4449">
            <v>28</v>
          </cell>
          <cell r="M4449">
            <v>0.6</v>
          </cell>
          <cell r="N4449">
            <v>14.666319359999997</v>
          </cell>
          <cell r="O4449">
            <v>211.19499878399995</v>
          </cell>
        </row>
        <row r="4450">
          <cell r="A4450" t="str">
            <v>Y3-0109B</v>
          </cell>
          <cell r="B4450" t="str">
            <v>28gg, 30D, SJ, Orizio</v>
          </cell>
          <cell r="C4450" t="str">
            <v>28</v>
          </cell>
          <cell r="D4450" t="str">
            <v>40</v>
          </cell>
          <cell r="E4450" t="str">
            <v>Ne</v>
          </cell>
          <cell r="F4450">
            <v>40</v>
          </cell>
          <cell r="G4450" t="str">
            <v>1/40Ne RS Dyed Cotton (Verde Dublino - Y1106)</v>
          </cell>
          <cell r="H4450">
            <v>81.400000000000006</v>
          </cell>
          <cell r="I4450">
            <v>2.8</v>
          </cell>
          <cell r="J4450">
            <v>2640</v>
          </cell>
          <cell r="K4450">
            <v>80</v>
          </cell>
          <cell r="L4450">
            <v>28</v>
          </cell>
          <cell r="M4450">
            <v>0.6</v>
          </cell>
          <cell r="N4450">
            <v>14.666319359999997</v>
          </cell>
          <cell r="O4450">
            <v>211.19499878399995</v>
          </cell>
        </row>
        <row r="4451">
          <cell r="A4451" t="str">
            <v>Y3-0109B</v>
          </cell>
          <cell r="B4451" t="str">
            <v>28gg, 30D, SJ, Orizio</v>
          </cell>
          <cell r="C4451" t="str">
            <v>28</v>
          </cell>
          <cell r="D4451" t="str">
            <v>40</v>
          </cell>
          <cell r="E4451" t="str">
            <v>Ne</v>
          </cell>
          <cell r="F4451">
            <v>40</v>
          </cell>
          <cell r="G4451" t="str">
            <v>1/40Ne RS Dyed Cotton (Verde Dublino - Y1106)</v>
          </cell>
          <cell r="H4451">
            <v>81.400000000000006</v>
          </cell>
          <cell r="I4451">
            <v>2.8</v>
          </cell>
          <cell r="J4451">
            <v>2640</v>
          </cell>
          <cell r="K4451">
            <v>80</v>
          </cell>
          <cell r="L4451">
            <v>28</v>
          </cell>
          <cell r="M4451">
            <v>0.6</v>
          </cell>
          <cell r="N4451">
            <v>14.666319359999997</v>
          </cell>
          <cell r="O4451">
            <v>211.19499878399995</v>
          </cell>
        </row>
        <row r="4452">
          <cell r="A4452" t="str">
            <v>Y3-0109C</v>
          </cell>
          <cell r="B4452" t="str">
            <v>28gg, 30D, SJ, Orizio</v>
          </cell>
          <cell r="C4452" t="str">
            <v>28</v>
          </cell>
          <cell r="D4452" t="str">
            <v>40</v>
          </cell>
          <cell r="E4452" t="str">
            <v>Ne</v>
          </cell>
          <cell r="F4452">
            <v>40</v>
          </cell>
          <cell r="G4452" t="str">
            <v>1/40Ne RS Dyed Cotton (Sky Blue - Y1108)</v>
          </cell>
          <cell r="H4452">
            <v>81.400000000000006</v>
          </cell>
          <cell r="I4452">
            <v>2.8</v>
          </cell>
          <cell r="J4452">
            <v>2640</v>
          </cell>
          <cell r="K4452">
            <v>80</v>
          </cell>
          <cell r="L4452">
            <v>28</v>
          </cell>
          <cell r="M4452">
            <v>0.6</v>
          </cell>
          <cell r="N4452">
            <v>14.666319359999997</v>
          </cell>
          <cell r="O4452">
            <v>211.19499878399995</v>
          </cell>
        </row>
        <row r="4453">
          <cell r="A4453" t="str">
            <v>Y3-0109C</v>
          </cell>
          <cell r="B4453" t="str">
            <v>28gg, 30D, SJ, Orizio</v>
          </cell>
          <cell r="C4453" t="str">
            <v>28</v>
          </cell>
          <cell r="D4453" t="str">
            <v>40</v>
          </cell>
          <cell r="E4453" t="str">
            <v>Ne</v>
          </cell>
          <cell r="F4453">
            <v>40</v>
          </cell>
          <cell r="G4453" t="str">
            <v>1/40Ne RS Dyed Cotton (Sky Blue - Y1108)</v>
          </cell>
          <cell r="H4453">
            <v>81.400000000000006</v>
          </cell>
          <cell r="I4453">
            <v>2.8</v>
          </cell>
          <cell r="J4453">
            <v>2640</v>
          </cell>
          <cell r="K4453">
            <v>80</v>
          </cell>
          <cell r="L4453">
            <v>28</v>
          </cell>
          <cell r="M4453">
            <v>0.6</v>
          </cell>
          <cell r="N4453">
            <v>14.666319359999997</v>
          </cell>
          <cell r="O4453">
            <v>211.19499878399995</v>
          </cell>
        </row>
        <row r="4454">
          <cell r="A4454" t="str">
            <v>Y3-0109D</v>
          </cell>
          <cell r="B4454" t="str">
            <v>28gg, 30D, SJ, Orizio</v>
          </cell>
          <cell r="C4454" t="str">
            <v>28</v>
          </cell>
          <cell r="D4454" t="str">
            <v>40</v>
          </cell>
          <cell r="E4454" t="str">
            <v>Ne</v>
          </cell>
          <cell r="F4454">
            <v>40</v>
          </cell>
          <cell r="G4454" t="str">
            <v>1/40Ne RS Cotton Marl (JBA13)</v>
          </cell>
          <cell r="H4454">
            <v>81.400000000000006</v>
          </cell>
          <cell r="I4454">
            <v>2.8</v>
          </cell>
          <cell r="J4454">
            <v>2640</v>
          </cell>
          <cell r="K4454">
            <v>80</v>
          </cell>
          <cell r="L4454">
            <v>28</v>
          </cell>
          <cell r="M4454">
            <v>0.6</v>
          </cell>
          <cell r="N4454">
            <v>14.666319359999997</v>
          </cell>
          <cell r="O4454">
            <v>211.19499878399995</v>
          </cell>
        </row>
        <row r="4455">
          <cell r="A4455" t="str">
            <v>Y3-0109D</v>
          </cell>
          <cell r="B4455" t="str">
            <v>28gg, 30D, SJ, Orizio</v>
          </cell>
          <cell r="C4455" t="str">
            <v>28</v>
          </cell>
          <cell r="D4455" t="str">
            <v>40</v>
          </cell>
          <cell r="E4455" t="str">
            <v>Ne</v>
          </cell>
          <cell r="F4455">
            <v>40</v>
          </cell>
          <cell r="G4455" t="str">
            <v>1/40Ne RS Cotton Marl (JBA13)</v>
          </cell>
          <cell r="H4455">
            <v>81.400000000000006</v>
          </cell>
          <cell r="I4455">
            <v>2.8</v>
          </cell>
          <cell r="J4455">
            <v>2640</v>
          </cell>
          <cell r="K4455">
            <v>80</v>
          </cell>
          <cell r="L4455">
            <v>28</v>
          </cell>
          <cell r="M4455">
            <v>0.6</v>
          </cell>
          <cell r="N4455">
            <v>14.666319359999997</v>
          </cell>
          <cell r="O4455">
            <v>211.19499878399995</v>
          </cell>
        </row>
        <row r="4456">
          <cell r="A4456" t="str">
            <v>Y3-0109E</v>
          </cell>
          <cell r="B4456" t="str">
            <v>28gg, 30D, SJ, Orizio</v>
          </cell>
          <cell r="C4456" t="str">
            <v>28</v>
          </cell>
          <cell r="D4456" t="str">
            <v>40</v>
          </cell>
          <cell r="E4456" t="str">
            <v>Ne</v>
          </cell>
          <cell r="F4456">
            <v>40</v>
          </cell>
          <cell r="G4456" t="str">
            <v>1/40Ne RS Cotton Marl (JBA13)</v>
          </cell>
          <cell r="H4456">
            <v>81.400000000000006</v>
          </cell>
          <cell r="I4456">
            <v>2.8</v>
          </cell>
          <cell r="J4456">
            <v>2640</v>
          </cell>
          <cell r="K4456">
            <v>80</v>
          </cell>
          <cell r="L4456">
            <v>28</v>
          </cell>
          <cell r="M4456">
            <v>0.6</v>
          </cell>
          <cell r="N4456">
            <v>14.666319359999997</v>
          </cell>
          <cell r="O4456">
            <v>211.19499878399995</v>
          </cell>
        </row>
        <row r="4457">
          <cell r="A4457" t="str">
            <v>Y3-0109E</v>
          </cell>
          <cell r="B4457" t="str">
            <v>28gg, 30D, SJ, Orizio</v>
          </cell>
          <cell r="C4457" t="str">
            <v>28</v>
          </cell>
          <cell r="D4457" t="str">
            <v>40</v>
          </cell>
          <cell r="E4457" t="str">
            <v>Ne</v>
          </cell>
          <cell r="F4457">
            <v>40</v>
          </cell>
          <cell r="G4457" t="str">
            <v>1/40Ne RS Cotton Marl (JBA13)</v>
          </cell>
          <cell r="H4457">
            <v>81.400000000000006</v>
          </cell>
          <cell r="I4457">
            <v>2.8</v>
          </cell>
          <cell r="J4457">
            <v>2640</v>
          </cell>
          <cell r="K4457">
            <v>80</v>
          </cell>
          <cell r="L4457">
            <v>28</v>
          </cell>
          <cell r="M4457">
            <v>0.6</v>
          </cell>
          <cell r="N4457">
            <v>14.666319359999997</v>
          </cell>
          <cell r="O4457">
            <v>211.19499878399995</v>
          </cell>
        </row>
        <row r="4458">
          <cell r="A4458" t="str">
            <v>Y3-0109F</v>
          </cell>
          <cell r="B4458" t="str">
            <v>28gg, 30D, SJ, Orizio</v>
          </cell>
          <cell r="C4458" t="str">
            <v>28</v>
          </cell>
          <cell r="D4458" t="str">
            <v>40</v>
          </cell>
          <cell r="E4458" t="str">
            <v>Ne</v>
          </cell>
          <cell r="F4458">
            <v>40</v>
          </cell>
          <cell r="G4458" t="str">
            <v>1/40Ne RS Dyed Cotton (Viola Roma - Y1107)</v>
          </cell>
          <cell r="H4458">
            <v>81.400000000000006</v>
          </cell>
          <cell r="I4458">
            <v>2.8</v>
          </cell>
          <cell r="J4458">
            <v>2640</v>
          </cell>
          <cell r="K4458">
            <v>80</v>
          </cell>
          <cell r="L4458">
            <v>28</v>
          </cell>
          <cell r="M4458">
            <v>0.6</v>
          </cell>
          <cell r="N4458">
            <v>14.666319359999997</v>
          </cell>
          <cell r="O4458">
            <v>211.19499878399995</v>
          </cell>
        </row>
        <row r="4459">
          <cell r="A4459" t="str">
            <v>Y3-0109F</v>
          </cell>
          <cell r="B4459" t="str">
            <v>28gg, 30D, SJ, Orizio</v>
          </cell>
          <cell r="C4459" t="str">
            <v>28</v>
          </cell>
          <cell r="D4459" t="str">
            <v>40</v>
          </cell>
          <cell r="E4459" t="str">
            <v>Ne</v>
          </cell>
          <cell r="F4459">
            <v>40</v>
          </cell>
          <cell r="G4459" t="str">
            <v>1/40Ne RS Dyed Cotton (Viola Roma - Y1107)</v>
          </cell>
          <cell r="H4459">
            <v>81.400000000000006</v>
          </cell>
          <cell r="I4459">
            <v>2.8</v>
          </cell>
          <cell r="J4459">
            <v>2640</v>
          </cell>
          <cell r="K4459">
            <v>80</v>
          </cell>
          <cell r="L4459">
            <v>28</v>
          </cell>
          <cell r="M4459">
            <v>0.6</v>
          </cell>
          <cell r="N4459">
            <v>14.666319359999997</v>
          </cell>
          <cell r="O4459">
            <v>211.19499878399995</v>
          </cell>
        </row>
        <row r="4460">
          <cell r="A4460" t="str">
            <v>Y3-0110A</v>
          </cell>
          <cell r="B4460" t="str">
            <v>28gg, 30D, SJ, Orizio</v>
          </cell>
          <cell r="C4460" t="str">
            <v>28</v>
          </cell>
          <cell r="D4460" t="str">
            <v>40</v>
          </cell>
          <cell r="E4460" t="str">
            <v>Ne</v>
          </cell>
          <cell r="F4460">
            <v>40</v>
          </cell>
          <cell r="G4460" t="str">
            <v>1/40Ne RS Dyed Cotton (Dark Turq 46905 - Y1118)</v>
          </cell>
          <cell r="H4460">
            <v>10</v>
          </cell>
          <cell r="I4460">
            <v>3.1</v>
          </cell>
          <cell r="J4460">
            <v>2640</v>
          </cell>
          <cell r="K4460">
            <v>76</v>
          </cell>
          <cell r="L4460">
            <v>28</v>
          </cell>
          <cell r="M4460">
            <v>0.6</v>
          </cell>
          <cell r="N4460">
            <v>15.425825184000001</v>
          </cell>
          <cell r="O4460">
            <v>222.13188264960002</v>
          </cell>
        </row>
        <row r="4461">
          <cell r="A4461" t="str">
            <v>Y3-0110A</v>
          </cell>
          <cell r="B4461" t="str">
            <v>28gg, 30D, SJ, Orizio</v>
          </cell>
          <cell r="C4461" t="str">
            <v>28</v>
          </cell>
          <cell r="D4461" t="str">
            <v>40</v>
          </cell>
          <cell r="E4461" t="str">
            <v>Ne</v>
          </cell>
          <cell r="F4461">
            <v>40</v>
          </cell>
          <cell r="G4461" t="str">
            <v>1/40Ne RS Dyed Cotton (Dark Turq 46905 - Y1118)</v>
          </cell>
          <cell r="H4461">
            <v>10</v>
          </cell>
          <cell r="I4461">
            <v>3.1</v>
          </cell>
          <cell r="J4461">
            <v>2640</v>
          </cell>
          <cell r="K4461">
            <v>76</v>
          </cell>
          <cell r="L4461">
            <v>28</v>
          </cell>
          <cell r="M4461">
            <v>0.6</v>
          </cell>
          <cell r="N4461">
            <v>15.425825184000001</v>
          </cell>
          <cell r="O4461">
            <v>222.13188264960002</v>
          </cell>
        </row>
        <row r="4462">
          <cell r="A4462" t="str">
            <v>Y3-0110A</v>
          </cell>
          <cell r="B4462" t="str">
            <v>28gg, 30D, SJ, Orizio</v>
          </cell>
          <cell r="C4462" t="str">
            <v>28</v>
          </cell>
          <cell r="D4462" t="str">
            <v>40</v>
          </cell>
          <cell r="E4462" t="str">
            <v>Ne</v>
          </cell>
          <cell r="F4462">
            <v>40</v>
          </cell>
          <cell r="G4462" t="str">
            <v>1/40Ne RS Dyed Cotton (Dark Turq 46905 - Y1118)</v>
          </cell>
          <cell r="H4462">
            <v>10</v>
          </cell>
          <cell r="I4462">
            <v>3.1</v>
          </cell>
          <cell r="J4462">
            <v>2640</v>
          </cell>
          <cell r="K4462">
            <v>76</v>
          </cell>
          <cell r="L4462">
            <v>28</v>
          </cell>
          <cell r="M4462">
            <v>0.6</v>
          </cell>
          <cell r="N4462">
            <v>15.425825184000001</v>
          </cell>
          <cell r="O4462">
            <v>222.13188264960002</v>
          </cell>
        </row>
        <row r="4463">
          <cell r="A4463" t="str">
            <v>Y3-0110A</v>
          </cell>
          <cell r="B4463" t="str">
            <v>28gg, 30D, SJ, Orizio</v>
          </cell>
          <cell r="C4463" t="str">
            <v>28</v>
          </cell>
          <cell r="D4463" t="str">
            <v>40</v>
          </cell>
          <cell r="E4463" t="str">
            <v>Ne</v>
          </cell>
          <cell r="F4463">
            <v>40</v>
          </cell>
          <cell r="G4463" t="str">
            <v>1/40Ne RS Dyed Cotton (Dark Turq 46905 - Y1118)</v>
          </cell>
          <cell r="H4463">
            <v>10</v>
          </cell>
          <cell r="I4463">
            <v>3.1</v>
          </cell>
          <cell r="J4463">
            <v>2640</v>
          </cell>
          <cell r="K4463">
            <v>76</v>
          </cell>
          <cell r="L4463">
            <v>28</v>
          </cell>
          <cell r="M4463">
            <v>0.6</v>
          </cell>
          <cell r="N4463">
            <v>15.425825184000001</v>
          </cell>
          <cell r="O4463">
            <v>222.13188264960002</v>
          </cell>
        </row>
        <row r="4464">
          <cell r="A4464" t="str">
            <v>Y3-0111A</v>
          </cell>
          <cell r="B4464" t="str">
            <v>28gg, 30D, SJ, Orizio</v>
          </cell>
          <cell r="C4464" t="str">
            <v>28</v>
          </cell>
          <cell r="D4464" t="str">
            <v>40</v>
          </cell>
          <cell r="E4464" t="str">
            <v>Ne</v>
          </cell>
          <cell r="F4464">
            <v>40</v>
          </cell>
          <cell r="G4464" t="str">
            <v>1/40Ne RS Dyed Cotton (Blu Cielo 757 - Y1133)</v>
          </cell>
          <cell r="H4464">
            <v>60</v>
          </cell>
          <cell r="I4464">
            <v>3.15</v>
          </cell>
          <cell r="J4464">
            <v>2640</v>
          </cell>
          <cell r="K4464">
            <v>59</v>
          </cell>
          <cell r="L4464">
            <v>28</v>
          </cell>
          <cell r="M4464">
            <v>0.6</v>
          </cell>
          <cell r="N4464">
            <v>12.168461843999999</v>
          </cell>
          <cell r="O4464">
            <v>175.22585055359997</v>
          </cell>
        </row>
        <row r="4465">
          <cell r="A4465" t="str">
            <v>Y3-0111A</v>
          </cell>
          <cell r="B4465" t="str">
            <v>28gg, 30D, SJ, Orizio</v>
          </cell>
          <cell r="C4465" t="str">
            <v>28</v>
          </cell>
          <cell r="D4465" t="str">
            <v>40</v>
          </cell>
          <cell r="E4465" t="str">
            <v>Ne</v>
          </cell>
          <cell r="F4465">
            <v>40</v>
          </cell>
          <cell r="G4465" t="str">
            <v>1/40Ne RS Dyed Cotton (Blu Cielo 757 - Y1133)</v>
          </cell>
          <cell r="H4465">
            <v>60</v>
          </cell>
          <cell r="I4465">
            <v>3.15</v>
          </cell>
          <cell r="J4465">
            <v>2640</v>
          </cell>
          <cell r="K4465">
            <v>59</v>
          </cell>
          <cell r="L4465">
            <v>28</v>
          </cell>
          <cell r="M4465">
            <v>0.6</v>
          </cell>
          <cell r="N4465">
            <v>12.168461843999999</v>
          </cell>
          <cell r="O4465">
            <v>175.22585055359997</v>
          </cell>
        </row>
        <row r="4466">
          <cell r="A4466" t="str">
            <v>Y3-0111A</v>
          </cell>
          <cell r="B4466" t="str">
            <v>28gg, 30D, SJ, Orizio</v>
          </cell>
          <cell r="C4466" t="str">
            <v>28</v>
          </cell>
          <cell r="D4466" t="str">
            <v>40</v>
          </cell>
          <cell r="E4466" t="str">
            <v>Ne</v>
          </cell>
          <cell r="F4466">
            <v>40</v>
          </cell>
          <cell r="G4466" t="str">
            <v>1/40Ne RS Dyed Cotton (Blu Cielo 757 - Y1133)</v>
          </cell>
          <cell r="H4466">
            <v>60</v>
          </cell>
          <cell r="I4466">
            <v>3.15</v>
          </cell>
          <cell r="J4466">
            <v>2640</v>
          </cell>
          <cell r="K4466">
            <v>59</v>
          </cell>
          <cell r="L4466">
            <v>28</v>
          </cell>
          <cell r="M4466">
            <v>0.6</v>
          </cell>
          <cell r="N4466">
            <v>12.168461843999999</v>
          </cell>
          <cell r="O4466">
            <v>175.22585055359997</v>
          </cell>
        </row>
        <row r="4467">
          <cell r="A4467" t="str">
            <v>Y3-0111B</v>
          </cell>
          <cell r="B4467" t="str">
            <v>28gg, 30D, SJ, Orizio</v>
          </cell>
          <cell r="C4467" t="str">
            <v>28</v>
          </cell>
          <cell r="D4467" t="str">
            <v>40</v>
          </cell>
          <cell r="E4467" t="str">
            <v>Ne</v>
          </cell>
          <cell r="F4467">
            <v>40</v>
          </cell>
          <cell r="G4467" t="str">
            <v>1/40Ne RS Dyed Cotton (Gallen White, Y-0729)</v>
          </cell>
          <cell r="H4467">
            <v>60</v>
          </cell>
          <cell r="I4467">
            <v>3.15</v>
          </cell>
          <cell r="J4467">
            <v>2640</v>
          </cell>
          <cell r="K4467">
            <v>59</v>
          </cell>
          <cell r="L4467">
            <v>28</v>
          </cell>
          <cell r="M4467">
            <v>0.6</v>
          </cell>
          <cell r="N4467">
            <v>12.168461843999999</v>
          </cell>
          <cell r="O4467">
            <v>175.22585055359997</v>
          </cell>
        </row>
        <row r="4468">
          <cell r="A4468" t="str">
            <v>Y3-0111B</v>
          </cell>
          <cell r="B4468" t="str">
            <v>28gg, 30D, SJ, Orizio</v>
          </cell>
          <cell r="C4468" t="str">
            <v>28</v>
          </cell>
          <cell r="D4468" t="str">
            <v>40</v>
          </cell>
          <cell r="E4468" t="str">
            <v>Ne</v>
          </cell>
          <cell r="F4468">
            <v>40</v>
          </cell>
          <cell r="G4468" t="str">
            <v>1/40Ne RS Dyed Cotton (Gallen White, Y-0729)</v>
          </cell>
          <cell r="H4468">
            <v>60</v>
          </cell>
          <cell r="I4468">
            <v>3.15</v>
          </cell>
          <cell r="J4468">
            <v>2640</v>
          </cell>
          <cell r="K4468">
            <v>59</v>
          </cell>
          <cell r="L4468">
            <v>28</v>
          </cell>
          <cell r="M4468">
            <v>0.6</v>
          </cell>
          <cell r="N4468">
            <v>12.168461843999999</v>
          </cell>
          <cell r="O4468">
            <v>175.22585055359997</v>
          </cell>
        </row>
        <row r="4469">
          <cell r="A4469" t="str">
            <v>Y3-0111B</v>
          </cell>
          <cell r="B4469" t="str">
            <v>28gg, 30D, SJ, Orizio</v>
          </cell>
          <cell r="C4469" t="str">
            <v>28</v>
          </cell>
          <cell r="D4469" t="str">
            <v>40</v>
          </cell>
          <cell r="E4469" t="str">
            <v>Ne</v>
          </cell>
          <cell r="F4469">
            <v>40</v>
          </cell>
          <cell r="G4469" t="str">
            <v>1/40Ne RS Dyed Cotton (Gallen White, Y-0729)</v>
          </cell>
          <cell r="H4469">
            <v>60</v>
          </cell>
          <cell r="I4469">
            <v>3.15</v>
          </cell>
          <cell r="J4469">
            <v>2640</v>
          </cell>
          <cell r="K4469">
            <v>59</v>
          </cell>
          <cell r="L4469">
            <v>28</v>
          </cell>
          <cell r="M4469">
            <v>0.6</v>
          </cell>
          <cell r="N4469">
            <v>12.168461843999999</v>
          </cell>
          <cell r="O4469">
            <v>175.22585055359997</v>
          </cell>
        </row>
        <row r="4470">
          <cell r="A4470" t="str">
            <v>Y3-0112A</v>
          </cell>
          <cell r="B4470" t="str">
            <v>28gg, 30D, SJ, Santec</v>
          </cell>
          <cell r="C4470" t="str">
            <v>28</v>
          </cell>
          <cell r="D4470" t="str">
            <v>50</v>
          </cell>
          <cell r="E4470" t="str">
            <v>Nm</v>
          </cell>
          <cell r="F4470">
            <v>30</v>
          </cell>
          <cell r="G4470" t="str">
            <v>1/50Nm OES Dyed Viscose (Taupe MSCC18338A - Y1130)</v>
          </cell>
          <cell r="H4470">
            <v>46.5</v>
          </cell>
          <cell r="I4470">
            <v>2.9</v>
          </cell>
          <cell r="J4470">
            <v>2640</v>
          </cell>
          <cell r="K4470">
            <v>88</v>
          </cell>
          <cell r="L4470">
            <v>28</v>
          </cell>
          <cell r="M4470">
            <v>0.6</v>
          </cell>
          <cell r="N4470">
            <v>22.278837503999998</v>
          </cell>
          <cell r="O4470">
            <v>320.81526005759997</v>
          </cell>
        </row>
        <row r="4471">
          <cell r="A4471" t="str">
            <v>Y3-0112A</v>
          </cell>
          <cell r="B4471" t="str">
            <v>28gg, 30D, SJ, Santec</v>
          </cell>
          <cell r="C4471" t="str">
            <v>28</v>
          </cell>
          <cell r="D4471" t="str">
            <v>50</v>
          </cell>
          <cell r="E4471" t="str">
            <v>Nm</v>
          </cell>
          <cell r="F4471">
            <v>30</v>
          </cell>
          <cell r="G4471" t="str">
            <v>1/50Nm OES Dyed Viscose (Taupe MSCC18338A - Y1130)</v>
          </cell>
          <cell r="H4471">
            <v>46.5</v>
          </cell>
          <cell r="I4471">
            <v>2.9</v>
          </cell>
          <cell r="J4471">
            <v>2640</v>
          </cell>
          <cell r="K4471">
            <v>88</v>
          </cell>
          <cell r="L4471">
            <v>28</v>
          </cell>
          <cell r="M4471">
            <v>0.6</v>
          </cell>
          <cell r="N4471">
            <v>22.278837503999998</v>
          </cell>
          <cell r="O4471">
            <v>320.81526005759997</v>
          </cell>
        </row>
        <row r="4472">
          <cell r="A4472" t="str">
            <v>Y3-0113A</v>
          </cell>
          <cell r="B4472" t="str">
            <v>28gg, 30D, SJ, Santec</v>
          </cell>
          <cell r="C4472" t="str">
            <v>28</v>
          </cell>
          <cell r="D4472" t="str">
            <v>50</v>
          </cell>
          <cell r="E4472" t="str">
            <v>Nm</v>
          </cell>
          <cell r="F4472">
            <v>30</v>
          </cell>
          <cell r="G4472" t="str">
            <v>1/50Nm OES Dyed Viscose (Dark Chocolate - Y1131)</v>
          </cell>
          <cell r="H4472">
            <v>46.5</v>
          </cell>
          <cell r="I4472">
            <v>2.9</v>
          </cell>
          <cell r="J4472">
            <v>2640</v>
          </cell>
          <cell r="K4472">
            <v>90</v>
          </cell>
          <cell r="L4472">
            <v>28</v>
          </cell>
          <cell r="M4472">
            <v>0.6</v>
          </cell>
          <cell r="N4472">
            <v>22.785174720000001</v>
          </cell>
          <cell r="O4472">
            <v>328.106515968</v>
          </cell>
        </row>
        <row r="4473">
          <cell r="A4473" t="str">
            <v>Y3-0113A</v>
          </cell>
          <cell r="B4473" t="str">
            <v>28gg, 30D, SJ, Santec</v>
          </cell>
          <cell r="C4473" t="str">
            <v>28</v>
          </cell>
          <cell r="D4473" t="str">
            <v>50</v>
          </cell>
          <cell r="E4473" t="str">
            <v>Nm</v>
          </cell>
          <cell r="F4473">
            <v>30</v>
          </cell>
          <cell r="G4473" t="str">
            <v>1/50Nm OES Dyed Viscose (Dark Chocolate - Y1131)</v>
          </cell>
          <cell r="H4473">
            <v>46.5</v>
          </cell>
          <cell r="I4473">
            <v>2.9</v>
          </cell>
          <cell r="J4473">
            <v>2640</v>
          </cell>
          <cell r="K4473">
            <v>90</v>
          </cell>
          <cell r="L4473">
            <v>28</v>
          </cell>
          <cell r="M4473">
            <v>0.6</v>
          </cell>
          <cell r="N4473">
            <v>22.785174720000001</v>
          </cell>
          <cell r="O4473">
            <v>328.106515968</v>
          </cell>
        </row>
        <row r="4474">
          <cell r="A4474" t="str">
            <v>Y3-0114A</v>
          </cell>
          <cell r="B4474" t="str">
            <v>28gg, 30D, SJ, Orizio</v>
          </cell>
          <cell r="C4474" t="str">
            <v>28</v>
          </cell>
          <cell r="D4474" t="str">
            <v>50</v>
          </cell>
          <cell r="E4474" t="str">
            <v>Nm</v>
          </cell>
          <cell r="F4474">
            <v>30</v>
          </cell>
          <cell r="G4474" t="str">
            <v>1/50Nm OES Dyed Viscose (White MSCI50000H, Y-0544)</v>
          </cell>
          <cell r="H4474">
            <v>46.5</v>
          </cell>
          <cell r="I4474">
            <v>3.15</v>
          </cell>
          <cell r="J4474">
            <v>2640</v>
          </cell>
          <cell r="K4474">
            <v>84</v>
          </cell>
          <cell r="L4474">
            <v>28</v>
          </cell>
          <cell r="M4474">
            <v>0.6</v>
          </cell>
          <cell r="N4474">
            <v>23.099452992</v>
          </cell>
          <cell r="O4474">
            <v>332.63212308479996</v>
          </cell>
        </row>
        <row r="4475">
          <cell r="A4475" t="str">
            <v>Y3-0114A</v>
          </cell>
          <cell r="B4475" t="str">
            <v>28gg, 30D, SJ, Orizio</v>
          </cell>
          <cell r="C4475" t="str">
            <v>28</v>
          </cell>
          <cell r="D4475" t="str">
            <v>50</v>
          </cell>
          <cell r="E4475" t="str">
            <v>Nm</v>
          </cell>
          <cell r="F4475">
            <v>30</v>
          </cell>
          <cell r="G4475" t="str">
            <v>1/50Nm OES Dyed Viscose (White MSCI50000H, Y-0544)</v>
          </cell>
          <cell r="H4475">
            <v>46.5</v>
          </cell>
          <cell r="I4475">
            <v>3.15</v>
          </cell>
          <cell r="J4475">
            <v>2640</v>
          </cell>
          <cell r="K4475">
            <v>84</v>
          </cell>
          <cell r="L4475">
            <v>28</v>
          </cell>
          <cell r="M4475">
            <v>0.6</v>
          </cell>
          <cell r="N4475">
            <v>23.099452992</v>
          </cell>
          <cell r="O4475">
            <v>332.63212308479996</v>
          </cell>
        </row>
        <row r="4476">
          <cell r="A4476" t="str">
            <v>Y3-0114B</v>
          </cell>
          <cell r="B4476" t="str">
            <v>28gg, 30D, SJ, Orizio</v>
          </cell>
          <cell r="C4476" t="str">
            <v>28</v>
          </cell>
          <cell r="D4476" t="str">
            <v>50</v>
          </cell>
          <cell r="E4476" t="str">
            <v>Nm</v>
          </cell>
          <cell r="F4476">
            <v>30</v>
          </cell>
          <cell r="G4476" t="str">
            <v>1/50Nm OES Dyed Viscose (Black MSCI 55005B -Y1203)</v>
          </cell>
          <cell r="H4476">
            <v>46.5</v>
          </cell>
          <cell r="I4476">
            <v>3.15</v>
          </cell>
          <cell r="J4476">
            <v>2640</v>
          </cell>
          <cell r="K4476">
            <v>84</v>
          </cell>
          <cell r="L4476">
            <v>28</v>
          </cell>
          <cell r="M4476">
            <v>0.6</v>
          </cell>
          <cell r="N4476">
            <v>23.099452992</v>
          </cell>
          <cell r="O4476">
            <v>332.63212308479996</v>
          </cell>
        </row>
        <row r="4477">
          <cell r="A4477" t="str">
            <v>Y3-0114B</v>
          </cell>
          <cell r="B4477" t="str">
            <v>28gg, 30D, SJ, Orizio</v>
          </cell>
          <cell r="C4477" t="str">
            <v>28</v>
          </cell>
          <cell r="D4477" t="str">
            <v>50</v>
          </cell>
          <cell r="E4477" t="str">
            <v>Nm</v>
          </cell>
          <cell r="F4477">
            <v>30</v>
          </cell>
          <cell r="G4477" t="str">
            <v>1/50Nm OES Dyed Viscose (Black MSCI 55005B -Y1203)</v>
          </cell>
          <cell r="H4477">
            <v>46.5</v>
          </cell>
          <cell r="I4477">
            <v>3.15</v>
          </cell>
          <cell r="J4477">
            <v>2640</v>
          </cell>
          <cell r="K4477">
            <v>84</v>
          </cell>
          <cell r="L4477">
            <v>28</v>
          </cell>
          <cell r="M4477">
            <v>0.6</v>
          </cell>
          <cell r="N4477">
            <v>23.099452992</v>
          </cell>
          <cell r="O4477">
            <v>332.63212308479996</v>
          </cell>
        </row>
        <row r="4478">
          <cell r="A4478" t="str">
            <v>Y3-0114C</v>
          </cell>
          <cell r="B4478" t="str">
            <v>28gg, 30D, SJ, Orizio</v>
          </cell>
          <cell r="C4478" t="str">
            <v>28</v>
          </cell>
          <cell r="D4478" t="str">
            <v>50</v>
          </cell>
          <cell r="E4478" t="str">
            <v>Nm</v>
          </cell>
          <cell r="F4478">
            <v>30</v>
          </cell>
          <cell r="G4478" t="str">
            <v>1/50Nm OES Dyed Viscose (AQUA MSCC 21703A - Y3043)</v>
          </cell>
          <cell r="H4478">
            <v>46.5</v>
          </cell>
          <cell r="I4478">
            <v>3.15</v>
          </cell>
          <cell r="J4478">
            <v>2640</v>
          </cell>
          <cell r="K4478">
            <v>84</v>
          </cell>
          <cell r="L4478">
            <v>28</v>
          </cell>
          <cell r="M4478">
            <v>0.6</v>
          </cell>
          <cell r="N4478">
            <v>23.099452992</v>
          </cell>
          <cell r="O4478">
            <v>332.63212308479996</v>
          </cell>
        </row>
        <row r="4479">
          <cell r="A4479" t="str">
            <v>Y3-0114C</v>
          </cell>
          <cell r="B4479" t="str">
            <v>28gg, 30D, SJ, Orizio</v>
          </cell>
          <cell r="C4479" t="str">
            <v>28</v>
          </cell>
          <cell r="D4479" t="str">
            <v>50</v>
          </cell>
          <cell r="E4479" t="str">
            <v>Nm</v>
          </cell>
          <cell r="F4479">
            <v>30</v>
          </cell>
          <cell r="G4479" t="str">
            <v>1/50Nm OES Dyed Viscose (AQUA MSCC 21703A - Y3043)</v>
          </cell>
          <cell r="H4479">
            <v>46.5</v>
          </cell>
          <cell r="I4479">
            <v>3.15</v>
          </cell>
          <cell r="J4479">
            <v>2640</v>
          </cell>
          <cell r="K4479">
            <v>84</v>
          </cell>
          <cell r="L4479">
            <v>28</v>
          </cell>
          <cell r="M4479">
            <v>0.6</v>
          </cell>
          <cell r="N4479">
            <v>23.099452992</v>
          </cell>
          <cell r="O4479">
            <v>332.63212308479996</v>
          </cell>
        </row>
        <row r="4480">
          <cell r="A4480" t="str">
            <v>Y3-0115A</v>
          </cell>
          <cell r="B4480" t="str">
            <v>28gg, 30D, SJ, Orizio</v>
          </cell>
          <cell r="C4480" t="str">
            <v>28</v>
          </cell>
          <cell r="D4480" t="str">
            <v>40</v>
          </cell>
          <cell r="E4480" t="str">
            <v>Ne</v>
          </cell>
          <cell r="F4480">
            <v>40</v>
          </cell>
          <cell r="G4480" t="str">
            <v>1/40Ne RS Cotton Marl (JBA13)</v>
          </cell>
          <cell r="H4480">
            <v>46.5</v>
          </cell>
          <cell r="I4480">
            <v>3.15</v>
          </cell>
          <cell r="J4480">
            <v>2640</v>
          </cell>
          <cell r="K4480">
            <v>90</v>
          </cell>
          <cell r="L4480">
            <v>28</v>
          </cell>
          <cell r="M4480">
            <v>0.6</v>
          </cell>
          <cell r="N4480">
            <v>18.56206044</v>
          </cell>
          <cell r="O4480">
            <v>267.29367033599999</v>
          </cell>
        </row>
        <row r="4481">
          <cell r="A4481" t="str">
            <v>Y3-0115A</v>
          </cell>
          <cell r="B4481" t="str">
            <v>28gg, 30D, SJ, Orizio</v>
          </cell>
          <cell r="C4481" t="str">
            <v>28</v>
          </cell>
          <cell r="D4481" t="str">
            <v>40</v>
          </cell>
          <cell r="E4481" t="str">
            <v>Ne</v>
          </cell>
          <cell r="F4481">
            <v>40</v>
          </cell>
          <cell r="G4481" t="str">
            <v>1/40Ne RS Cotton Marl (JBA13)</v>
          </cell>
          <cell r="H4481">
            <v>46.5</v>
          </cell>
          <cell r="I4481">
            <v>3.15</v>
          </cell>
          <cell r="J4481">
            <v>2640</v>
          </cell>
          <cell r="K4481">
            <v>90</v>
          </cell>
          <cell r="L4481">
            <v>28</v>
          </cell>
          <cell r="M4481">
            <v>0.6</v>
          </cell>
          <cell r="N4481">
            <v>18.56206044</v>
          </cell>
          <cell r="O4481">
            <v>267.29367033599999</v>
          </cell>
        </row>
        <row r="4482">
          <cell r="A4482" t="str">
            <v>Y3-0116A</v>
          </cell>
          <cell r="B4482" t="str">
            <v>28gg, 30D, SJ, Santec</v>
          </cell>
          <cell r="C4482" t="str">
            <v>28</v>
          </cell>
          <cell r="D4482" t="str">
            <v>80</v>
          </cell>
          <cell r="E4482" t="str">
            <v>Ne</v>
          </cell>
          <cell r="F4482">
            <v>80</v>
          </cell>
          <cell r="G4482" t="str">
            <v>1/80Ne RS Dyed Cotton (Orange Dream - Y1183)</v>
          </cell>
          <cell r="H4482">
            <v>45.5</v>
          </cell>
          <cell r="I4482">
            <v>2.35</v>
          </cell>
          <cell r="J4482">
            <v>2640</v>
          </cell>
          <cell r="K4482">
            <v>88</v>
          </cell>
          <cell r="L4482">
            <v>28</v>
          </cell>
          <cell r="M4482">
            <v>0.6</v>
          </cell>
          <cell r="N4482">
            <v>6.7700777759999999</v>
          </cell>
          <cell r="O4482">
            <v>97.489119974399983</v>
          </cell>
        </row>
        <row r="4483">
          <cell r="A4483" t="str">
            <v>Y3-0116A</v>
          </cell>
          <cell r="B4483" t="str">
            <v>28gg, 30D, SJ, Santec</v>
          </cell>
          <cell r="C4483" t="str">
            <v>28</v>
          </cell>
          <cell r="D4483" t="str">
            <v>80</v>
          </cell>
          <cell r="E4483" t="str">
            <v>Ne</v>
          </cell>
          <cell r="F4483">
            <v>80</v>
          </cell>
          <cell r="G4483" t="str">
            <v>1/80Ne RS Dyed Cotton (Orange Dream - Y1183)</v>
          </cell>
          <cell r="H4483">
            <v>45.5</v>
          </cell>
          <cell r="I4483">
            <v>2.35</v>
          </cell>
          <cell r="J4483">
            <v>2640</v>
          </cell>
          <cell r="K4483">
            <v>88</v>
          </cell>
          <cell r="L4483">
            <v>28</v>
          </cell>
          <cell r="M4483">
            <v>0.6</v>
          </cell>
          <cell r="N4483">
            <v>6.7700777759999999</v>
          </cell>
          <cell r="O4483">
            <v>97.489119974399983</v>
          </cell>
        </row>
        <row r="4484">
          <cell r="A4484" t="str">
            <v>Y3-0116E</v>
          </cell>
          <cell r="B4484" t="str">
            <v>28gg, 30D, SJ, Santec</v>
          </cell>
          <cell r="C4484" t="str">
            <v>28</v>
          </cell>
          <cell r="D4484" t="str">
            <v>80</v>
          </cell>
          <cell r="E4484" t="str">
            <v>Ne</v>
          </cell>
          <cell r="F4484">
            <v>80</v>
          </cell>
          <cell r="G4484" t="str">
            <v>1/80Ne RS Dyed Cotton (Blue Daisy) - Y1309</v>
          </cell>
          <cell r="H4484">
            <v>45.5</v>
          </cell>
          <cell r="I4484">
            <v>2.35</v>
          </cell>
          <cell r="J4484">
            <v>2640</v>
          </cell>
          <cell r="K4484">
            <v>88</v>
          </cell>
          <cell r="L4484">
            <v>28</v>
          </cell>
          <cell r="M4484">
            <v>0.6</v>
          </cell>
          <cell r="N4484">
            <v>6.7700777759999999</v>
          </cell>
          <cell r="O4484">
            <v>97.489119974399983</v>
          </cell>
        </row>
        <row r="4485">
          <cell r="A4485" t="str">
            <v>Y3-0116E</v>
          </cell>
          <cell r="B4485" t="str">
            <v>28gg, 30D, SJ, Santec</v>
          </cell>
          <cell r="C4485" t="str">
            <v>28</v>
          </cell>
          <cell r="D4485" t="str">
            <v>80</v>
          </cell>
          <cell r="E4485" t="str">
            <v>Ne</v>
          </cell>
          <cell r="F4485">
            <v>80</v>
          </cell>
          <cell r="G4485" t="str">
            <v>1/80Ne RS Dyed Cotton (Blue Daisy) - Y1309</v>
          </cell>
          <cell r="H4485">
            <v>45.5</v>
          </cell>
          <cell r="I4485">
            <v>2.35</v>
          </cell>
          <cell r="J4485">
            <v>2640</v>
          </cell>
          <cell r="K4485">
            <v>88</v>
          </cell>
          <cell r="L4485">
            <v>28</v>
          </cell>
          <cell r="M4485">
            <v>0.6</v>
          </cell>
          <cell r="N4485">
            <v>6.7700777759999999</v>
          </cell>
          <cell r="O4485">
            <v>97.489119974399983</v>
          </cell>
        </row>
        <row r="4486">
          <cell r="A4486" t="str">
            <v>Y3-0116F</v>
          </cell>
          <cell r="B4486" t="str">
            <v>28gg, 30D, SJ, Santec</v>
          </cell>
          <cell r="C4486" t="str">
            <v>28</v>
          </cell>
          <cell r="D4486" t="str">
            <v>80</v>
          </cell>
          <cell r="E4486" t="str">
            <v>Ne</v>
          </cell>
          <cell r="F4486">
            <v>80</v>
          </cell>
          <cell r="G4486" t="str">
            <v>1/80Ne RS Dyed Cotton (Jubilee - Y1310)</v>
          </cell>
          <cell r="H4486">
            <v>45.5</v>
          </cell>
          <cell r="I4486">
            <v>2.35</v>
          </cell>
          <cell r="J4486">
            <v>2640</v>
          </cell>
          <cell r="K4486">
            <v>88</v>
          </cell>
          <cell r="L4486">
            <v>28</v>
          </cell>
          <cell r="M4486">
            <v>0.6</v>
          </cell>
          <cell r="N4486">
            <v>6.7700777759999999</v>
          </cell>
          <cell r="O4486">
            <v>97.489119974399983</v>
          </cell>
        </row>
        <row r="4487">
          <cell r="A4487" t="str">
            <v>Y3-0116F</v>
          </cell>
          <cell r="B4487" t="str">
            <v>28gg, 30D, SJ, Santec</v>
          </cell>
          <cell r="C4487" t="str">
            <v>28</v>
          </cell>
          <cell r="D4487" t="str">
            <v>80</v>
          </cell>
          <cell r="E4487" t="str">
            <v>Ne</v>
          </cell>
          <cell r="F4487">
            <v>80</v>
          </cell>
          <cell r="G4487" t="str">
            <v>1/80Ne RS Dyed Cotton (Jubilee - Y1310)</v>
          </cell>
          <cell r="H4487">
            <v>45.5</v>
          </cell>
          <cell r="I4487">
            <v>2.35</v>
          </cell>
          <cell r="J4487">
            <v>2640</v>
          </cell>
          <cell r="K4487">
            <v>88</v>
          </cell>
          <cell r="L4487">
            <v>28</v>
          </cell>
          <cell r="M4487">
            <v>0.6</v>
          </cell>
          <cell r="N4487">
            <v>6.7700777759999999</v>
          </cell>
          <cell r="O4487">
            <v>97.489119974399983</v>
          </cell>
        </row>
        <row r="4488">
          <cell r="A4488" t="str">
            <v>Y3-0116G</v>
          </cell>
          <cell r="B4488" t="str">
            <v>28gg, 30D, SJ, Santec</v>
          </cell>
          <cell r="C4488" t="str">
            <v>28</v>
          </cell>
          <cell r="D4488" t="str">
            <v>80</v>
          </cell>
          <cell r="E4488" t="str">
            <v>Ne</v>
          </cell>
          <cell r="F4488">
            <v>80</v>
          </cell>
          <cell r="G4488" t="str">
            <v>1/80Ne RS Dyed Cotton (Triumph White-Y1185)</v>
          </cell>
          <cell r="H4488">
            <v>45.5</v>
          </cell>
          <cell r="I4488">
            <v>2.35</v>
          </cell>
          <cell r="J4488">
            <v>2640</v>
          </cell>
          <cell r="K4488">
            <v>88</v>
          </cell>
          <cell r="L4488">
            <v>28</v>
          </cell>
          <cell r="M4488">
            <v>0.6</v>
          </cell>
          <cell r="N4488">
            <v>6.7700777759999999</v>
          </cell>
          <cell r="O4488">
            <v>97.489119974399983</v>
          </cell>
        </row>
        <row r="4489">
          <cell r="A4489" t="str">
            <v>Y3-0116G</v>
          </cell>
          <cell r="B4489" t="str">
            <v>28gg, 30D, SJ, Santec</v>
          </cell>
          <cell r="C4489" t="str">
            <v>28</v>
          </cell>
          <cell r="D4489" t="str">
            <v>80</v>
          </cell>
          <cell r="E4489" t="str">
            <v>Ne</v>
          </cell>
          <cell r="F4489">
            <v>80</v>
          </cell>
          <cell r="G4489" t="str">
            <v>1/80Ne RS Dyed Cotton (Triumph White-Y1185)</v>
          </cell>
          <cell r="H4489">
            <v>45.5</v>
          </cell>
          <cell r="I4489">
            <v>2.35</v>
          </cell>
          <cell r="J4489">
            <v>2640</v>
          </cell>
          <cell r="K4489">
            <v>88</v>
          </cell>
          <cell r="L4489">
            <v>28</v>
          </cell>
          <cell r="M4489">
            <v>0.6</v>
          </cell>
          <cell r="N4489">
            <v>6.7700777759999999</v>
          </cell>
          <cell r="O4489">
            <v>97.489119974399983</v>
          </cell>
        </row>
        <row r="4490">
          <cell r="A4490" t="str">
            <v>Y3-0117A</v>
          </cell>
          <cell r="B4490" t="str">
            <v>28gg, 30D, SJ, Santec</v>
          </cell>
          <cell r="C4490" t="str">
            <v>28</v>
          </cell>
          <cell r="D4490" t="str">
            <v>32</v>
          </cell>
          <cell r="E4490" t="str">
            <v>Ne</v>
          </cell>
          <cell r="F4490">
            <v>32</v>
          </cell>
          <cell r="G4490" t="str">
            <v>1/32Ne RS Dyed Cotton (Orange Dream- Y1177)</v>
          </cell>
          <cell r="H4490">
            <v>43.5</v>
          </cell>
          <cell r="I4490">
            <v>3.3</v>
          </cell>
          <cell r="J4490">
            <v>2640</v>
          </cell>
          <cell r="K4490">
            <v>88</v>
          </cell>
          <cell r="L4490">
            <v>28</v>
          </cell>
          <cell r="M4490">
            <v>0.6</v>
          </cell>
          <cell r="N4490">
            <v>23.767294319999998</v>
          </cell>
          <cell r="O4490">
            <v>342.24903820799994</v>
          </cell>
        </row>
        <row r="4491">
          <cell r="A4491" t="str">
            <v>Y3-0117A</v>
          </cell>
          <cell r="B4491" t="str">
            <v>28gg, 30D, SJ, Santec</v>
          </cell>
          <cell r="C4491" t="str">
            <v>28</v>
          </cell>
          <cell r="D4491" t="str">
            <v>32</v>
          </cell>
          <cell r="E4491" t="str">
            <v>Ne</v>
          </cell>
          <cell r="F4491">
            <v>32</v>
          </cell>
          <cell r="G4491" t="str">
            <v>1/32Ne RS Dyed Cotton (Orange Dream- Y1177)</v>
          </cell>
          <cell r="H4491">
            <v>43.5</v>
          </cell>
          <cell r="I4491">
            <v>3.3</v>
          </cell>
          <cell r="J4491">
            <v>2640</v>
          </cell>
          <cell r="K4491">
            <v>88</v>
          </cell>
          <cell r="L4491">
            <v>28</v>
          </cell>
          <cell r="M4491">
            <v>0.6</v>
          </cell>
          <cell r="N4491">
            <v>23.767294319999998</v>
          </cell>
          <cell r="O4491">
            <v>342.24903820799994</v>
          </cell>
        </row>
        <row r="4492">
          <cell r="A4492" t="str">
            <v>Y3-0118A</v>
          </cell>
          <cell r="B4492" t="str">
            <v>28gg, 30D, SJ, Orizio</v>
          </cell>
          <cell r="C4492" t="str">
            <v>28</v>
          </cell>
          <cell r="D4492" t="str">
            <v>70</v>
          </cell>
          <cell r="E4492" t="str">
            <v>Nm</v>
          </cell>
          <cell r="F4492">
            <v>42</v>
          </cell>
          <cell r="G4492" t="str">
            <v>1/70Nm RS Dyed Modal (Black - Y1197)</v>
          </cell>
          <cell r="H4492">
            <v>30</v>
          </cell>
          <cell r="I4492">
            <v>2.85</v>
          </cell>
          <cell r="J4492">
            <v>2640</v>
          </cell>
          <cell r="K4492">
            <v>88</v>
          </cell>
          <cell r="L4492">
            <v>28</v>
          </cell>
          <cell r="M4492">
            <v>0.6</v>
          </cell>
          <cell r="N4492">
            <v>15.639085440000001</v>
          </cell>
          <cell r="O4492">
            <v>225.20283033599998</v>
          </cell>
        </row>
        <row r="4493">
          <cell r="A4493" t="str">
            <v>Y3-0118A</v>
          </cell>
          <cell r="B4493" t="str">
            <v>28gg, 30D, SJ, Orizio</v>
          </cell>
          <cell r="C4493" t="str">
            <v>28</v>
          </cell>
          <cell r="D4493" t="str">
            <v>70</v>
          </cell>
          <cell r="E4493" t="str">
            <v>Nm</v>
          </cell>
          <cell r="F4493">
            <v>42</v>
          </cell>
          <cell r="G4493" t="str">
            <v>1/70Nm RS Dyed Modal (Black - Y1197)</v>
          </cell>
          <cell r="H4493">
            <v>30</v>
          </cell>
          <cell r="I4493">
            <v>2.85</v>
          </cell>
          <cell r="J4493">
            <v>2640</v>
          </cell>
          <cell r="K4493">
            <v>88</v>
          </cell>
          <cell r="L4493">
            <v>28</v>
          </cell>
          <cell r="M4493">
            <v>0.6</v>
          </cell>
          <cell r="N4493">
            <v>15.639085440000001</v>
          </cell>
          <cell r="O4493">
            <v>225.20283033599998</v>
          </cell>
        </row>
        <row r="4494">
          <cell r="A4494" t="str">
            <v>Y3-0119A</v>
          </cell>
          <cell r="B4494" t="str">
            <v>28gg, 30D, SJ, Orizio</v>
          </cell>
          <cell r="C4494" t="str">
            <v>28</v>
          </cell>
          <cell r="D4494" t="str">
            <v>40</v>
          </cell>
          <cell r="E4494" t="str">
            <v>Ne</v>
          </cell>
          <cell r="F4494">
            <v>40</v>
          </cell>
          <cell r="G4494" t="str">
            <v>1/40Ne RS Dyed Cotton (Gallen White, Y-0729)</v>
          </cell>
          <cell r="H4494">
            <v>47</v>
          </cell>
          <cell r="I4494">
            <v>2.75</v>
          </cell>
          <cell r="J4494">
            <v>2640</v>
          </cell>
          <cell r="K4494">
            <v>54</v>
          </cell>
          <cell r="L4494">
            <v>28</v>
          </cell>
          <cell r="M4494">
            <v>0.6</v>
          </cell>
          <cell r="N4494">
            <v>9.72298404</v>
          </cell>
          <cell r="O4494">
            <v>140.010970176</v>
          </cell>
        </row>
        <row r="4495">
          <cell r="A4495" t="str">
            <v>Y3-0119A</v>
          </cell>
          <cell r="B4495" t="str">
            <v>28gg, 30D, SJ, Orizio</v>
          </cell>
          <cell r="C4495" t="str">
            <v>28</v>
          </cell>
          <cell r="D4495" t="str">
            <v>40</v>
          </cell>
          <cell r="E4495" t="str">
            <v>Ne</v>
          </cell>
          <cell r="F4495">
            <v>40</v>
          </cell>
          <cell r="G4495" t="str">
            <v>1/40Ne RS Dyed Cotton (Gallen White, Y-0729)</v>
          </cell>
          <cell r="H4495">
            <v>47</v>
          </cell>
          <cell r="I4495">
            <v>2.75</v>
          </cell>
          <cell r="J4495">
            <v>2640</v>
          </cell>
          <cell r="K4495">
            <v>54</v>
          </cell>
          <cell r="L4495">
            <v>28</v>
          </cell>
          <cell r="M4495">
            <v>0.6</v>
          </cell>
          <cell r="N4495">
            <v>9.72298404</v>
          </cell>
          <cell r="O4495">
            <v>140.010970176</v>
          </cell>
        </row>
        <row r="4496">
          <cell r="A4496" t="str">
            <v>Y3-0119B</v>
          </cell>
          <cell r="B4496" t="str">
            <v>28gg, 30D, SJ, Orizio</v>
          </cell>
          <cell r="C4496" t="str">
            <v>28</v>
          </cell>
          <cell r="D4496" t="str">
            <v>40</v>
          </cell>
          <cell r="E4496" t="str">
            <v>Ne</v>
          </cell>
          <cell r="F4496">
            <v>40</v>
          </cell>
          <cell r="G4496" t="str">
            <v>1/40Ne RS Dyed Cotton (Bright Pink - Y1208)</v>
          </cell>
          <cell r="H4496">
            <v>47</v>
          </cell>
          <cell r="I4496">
            <v>2.75</v>
          </cell>
          <cell r="J4496">
            <v>2640</v>
          </cell>
          <cell r="K4496">
            <v>54</v>
          </cell>
          <cell r="L4496">
            <v>28</v>
          </cell>
          <cell r="M4496">
            <v>0.6</v>
          </cell>
          <cell r="N4496">
            <v>9.72298404</v>
          </cell>
          <cell r="O4496">
            <v>140.010970176</v>
          </cell>
        </row>
        <row r="4497">
          <cell r="A4497" t="str">
            <v>Y3-0119B</v>
          </cell>
          <cell r="B4497" t="str">
            <v>28gg, 30D, SJ, Orizio</v>
          </cell>
          <cell r="C4497" t="str">
            <v>28</v>
          </cell>
          <cell r="D4497" t="str">
            <v>40</v>
          </cell>
          <cell r="E4497" t="str">
            <v>Ne</v>
          </cell>
          <cell r="F4497">
            <v>40</v>
          </cell>
          <cell r="G4497" t="str">
            <v>1/40Ne RS Dyed Cotton (Bright Pink - Y1208)</v>
          </cell>
          <cell r="H4497">
            <v>47</v>
          </cell>
          <cell r="I4497">
            <v>2.75</v>
          </cell>
          <cell r="J4497">
            <v>2640</v>
          </cell>
          <cell r="K4497">
            <v>54</v>
          </cell>
          <cell r="L4497">
            <v>28</v>
          </cell>
          <cell r="M4497">
            <v>0.6</v>
          </cell>
          <cell r="N4497">
            <v>9.72298404</v>
          </cell>
          <cell r="O4497">
            <v>140.010970176</v>
          </cell>
        </row>
        <row r="4498">
          <cell r="A4498" t="str">
            <v>Y3-0119C</v>
          </cell>
          <cell r="B4498" t="str">
            <v>28gg, 30D, SJ, Orizio</v>
          </cell>
          <cell r="C4498" t="str">
            <v>28</v>
          </cell>
          <cell r="D4498" t="str">
            <v>40</v>
          </cell>
          <cell r="E4498" t="str">
            <v>Ne</v>
          </cell>
          <cell r="F4498">
            <v>40</v>
          </cell>
          <cell r="G4498" t="str">
            <v>1/40Ne RS Dyed Cotton (Lagoon Blue - Y1210)</v>
          </cell>
          <cell r="H4498">
            <v>47</v>
          </cell>
          <cell r="I4498">
            <v>2.75</v>
          </cell>
          <cell r="J4498">
            <v>2640</v>
          </cell>
          <cell r="K4498">
            <v>54</v>
          </cell>
          <cell r="L4498">
            <v>28</v>
          </cell>
          <cell r="M4498">
            <v>0.6</v>
          </cell>
          <cell r="N4498">
            <v>9.72298404</v>
          </cell>
          <cell r="O4498">
            <v>140.010970176</v>
          </cell>
        </row>
        <row r="4499">
          <cell r="A4499" t="str">
            <v>Y3-0119C</v>
          </cell>
          <cell r="B4499" t="str">
            <v>28gg, 30D, SJ, Orizio</v>
          </cell>
          <cell r="C4499" t="str">
            <v>28</v>
          </cell>
          <cell r="D4499" t="str">
            <v>40</v>
          </cell>
          <cell r="E4499" t="str">
            <v>Ne</v>
          </cell>
          <cell r="F4499">
            <v>40</v>
          </cell>
          <cell r="G4499" t="str">
            <v>1/40Ne RS Dyed Cotton (Lagoon Blue - Y1210)</v>
          </cell>
          <cell r="H4499">
            <v>47</v>
          </cell>
          <cell r="I4499">
            <v>2.75</v>
          </cell>
          <cell r="J4499">
            <v>2640</v>
          </cell>
          <cell r="K4499">
            <v>54</v>
          </cell>
          <cell r="L4499">
            <v>28</v>
          </cell>
          <cell r="M4499">
            <v>0.6</v>
          </cell>
          <cell r="N4499">
            <v>9.72298404</v>
          </cell>
          <cell r="O4499">
            <v>140.010970176</v>
          </cell>
        </row>
        <row r="4500">
          <cell r="A4500" t="str">
            <v>Y3-0119D</v>
          </cell>
          <cell r="B4500" t="str">
            <v>28gg, 30D, SJ, Orizio</v>
          </cell>
          <cell r="C4500" t="str">
            <v>28</v>
          </cell>
          <cell r="D4500" t="str">
            <v>40</v>
          </cell>
          <cell r="E4500" t="str">
            <v>Ne</v>
          </cell>
          <cell r="F4500">
            <v>40</v>
          </cell>
          <cell r="G4500" t="str">
            <v>1/40Ne RS Dyed Cotton (Night - Y1212)</v>
          </cell>
          <cell r="H4500">
            <v>47</v>
          </cell>
          <cell r="I4500">
            <v>2.75</v>
          </cell>
          <cell r="J4500">
            <v>2640</v>
          </cell>
          <cell r="K4500">
            <v>54</v>
          </cell>
          <cell r="L4500">
            <v>28</v>
          </cell>
          <cell r="M4500">
            <v>0.6</v>
          </cell>
          <cell r="N4500">
            <v>9.72298404</v>
          </cell>
          <cell r="O4500">
            <v>140.010970176</v>
          </cell>
        </row>
        <row r="4501">
          <cell r="A4501" t="str">
            <v>Y3-0119D</v>
          </cell>
          <cell r="B4501" t="str">
            <v>28gg, 30D, SJ, Orizio</v>
          </cell>
          <cell r="C4501" t="str">
            <v>28</v>
          </cell>
          <cell r="D4501" t="str">
            <v>40</v>
          </cell>
          <cell r="E4501" t="str">
            <v>Ne</v>
          </cell>
          <cell r="F4501">
            <v>40</v>
          </cell>
          <cell r="G4501" t="str">
            <v>1/40Ne RS Dyed Cotton (Night - Y1212)</v>
          </cell>
          <cell r="H4501">
            <v>47</v>
          </cell>
          <cell r="I4501">
            <v>2.75</v>
          </cell>
          <cell r="J4501">
            <v>2640</v>
          </cell>
          <cell r="K4501">
            <v>54</v>
          </cell>
          <cell r="L4501">
            <v>28</v>
          </cell>
          <cell r="M4501">
            <v>0.6</v>
          </cell>
          <cell r="N4501">
            <v>9.72298404</v>
          </cell>
          <cell r="O4501">
            <v>140.010970176</v>
          </cell>
        </row>
        <row r="4502">
          <cell r="A4502" t="str">
            <v>Y3-0119F</v>
          </cell>
          <cell r="B4502" t="str">
            <v>28gg, 30D, SJ, Orizio</v>
          </cell>
          <cell r="C4502" t="str">
            <v>28</v>
          </cell>
          <cell r="D4502" t="str">
            <v>40</v>
          </cell>
          <cell r="E4502" t="str">
            <v>Ne</v>
          </cell>
          <cell r="F4502">
            <v>40</v>
          </cell>
          <cell r="G4502" t="str">
            <v>1/40Ne RS Dyed Cotton (Gallen White, Y-0729)</v>
          </cell>
          <cell r="H4502">
            <v>47</v>
          </cell>
          <cell r="I4502">
            <v>2.75</v>
          </cell>
          <cell r="J4502">
            <v>2640</v>
          </cell>
          <cell r="K4502">
            <v>54</v>
          </cell>
          <cell r="L4502">
            <v>28</v>
          </cell>
          <cell r="M4502">
            <v>0.6</v>
          </cell>
          <cell r="N4502">
            <v>9.72298404</v>
          </cell>
          <cell r="O4502">
            <v>140.010970176</v>
          </cell>
        </row>
        <row r="4503">
          <cell r="A4503" t="str">
            <v>Y3-0119F</v>
          </cell>
          <cell r="B4503" t="str">
            <v>28gg, 30D, SJ, Orizio</v>
          </cell>
          <cell r="C4503" t="str">
            <v>28</v>
          </cell>
          <cell r="D4503" t="str">
            <v>40</v>
          </cell>
          <cell r="E4503" t="str">
            <v>Ne</v>
          </cell>
          <cell r="F4503">
            <v>40</v>
          </cell>
          <cell r="G4503" t="str">
            <v>1/40Ne RS Dyed Cotton (Gallen White, Y-0729)</v>
          </cell>
          <cell r="H4503">
            <v>47</v>
          </cell>
          <cell r="I4503">
            <v>2.75</v>
          </cell>
          <cell r="J4503">
            <v>2640</v>
          </cell>
          <cell r="K4503">
            <v>54</v>
          </cell>
          <cell r="L4503">
            <v>28</v>
          </cell>
          <cell r="M4503">
            <v>0.6</v>
          </cell>
          <cell r="N4503">
            <v>9.72298404</v>
          </cell>
          <cell r="O4503">
            <v>140.010970176</v>
          </cell>
        </row>
        <row r="4504">
          <cell r="A4504" t="str">
            <v>Y3-0120A</v>
          </cell>
          <cell r="B4504" t="str">
            <v>28gg, 30D, SJ, Orizio</v>
          </cell>
          <cell r="C4504" t="str">
            <v>28</v>
          </cell>
          <cell r="D4504" t="str">
            <v>30</v>
          </cell>
          <cell r="E4504" t="str">
            <v>Ne</v>
          </cell>
          <cell r="F4504">
            <v>30</v>
          </cell>
          <cell r="G4504" t="str">
            <v>1/30Ne RS Dyed Cotton (Fuchsia - Y1088)</v>
          </cell>
          <cell r="H4504">
            <v>47.5</v>
          </cell>
          <cell r="I4504">
            <v>3.25</v>
          </cell>
          <cell r="J4504">
            <v>2640</v>
          </cell>
          <cell r="K4504">
            <v>90</v>
          </cell>
          <cell r="L4504">
            <v>28</v>
          </cell>
          <cell r="M4504">
            <v>0.6</v>
          </cell>
          <cell r="N4504">
            <v>25.535109599999998</v>
          </cell>
          <cell r="O4504">
            <v>367.70557823999997</v>
          </cell>
        </row>
        <row r="4505">
          <cell r="A4505" t="str">
            <v>Y3-0120A</v>
          </cell>
          <cell r="B4505" t="str">
            <v>28gg, 30D, SJ, Orizio</v>
          </cell>
          <cell r="C4505" t="str">
            <v>28</v>
          </cell>
          <cell r="D4505" t="str">
            <v>30</v>
          </cell>
          <cell r="E4505" t="str">
            <v>Ne</v>
          </cell>
          <cell r="F4505">
            <v>30</v>
          </cell>
          <cell r="G4505" t="str">
            <v>1/30Ne RS Dyed Cotton (Fuchsia - Y1088)</v>
          </cell>
          <cell r="H4505">
            <v>47.5</v>
          </cell>
          <cell r="I4505">
            <v>3.25</v>
          </cell>
          <cell r="J4505">
            <v>2640</v>
          </cell>
          <cell r="K4505">
            <v>90</v>
          </cell>
          <cell r="L4505">
            <v>28</v>
          </cell>
          <cell r="M4505">
            <v>0.6</v>
          </cell>
          <cell r="N4505">
            <v>25.535109599999998</v>
          </cell>
          <cell r="O4505">
            <v>367.70557823999997</v>
          </cell>
        </row>
        <row r="4506">
          <cell r="A4506" t="str">
            <v>Y3-0121A</v>
          </cell>
          <cell r="B4506" t="str">
            <v>28gg, 30D, SJ, Orizio</v>
          </cell>
          <cell r="C4506" t="str">
            <v>28</v>
          </cell>
          <cell r="D4506" t="str">
            <v>40</v>
          </cell>
          <cell r="E4506" t="str">
            <v>Ne</v>
          </cell>
          <cell r="F4506">
            <v>40</v>
          </cell>
          <cell r="G4506" t="str">
            <v>1/40Ne Rs Dyed Cotton (Splash  - Y0598)</v>
          </cell>
          <cell r="H4506">
            <v>53</v>
          </cell>
          <cell r="I4506">
            <v>2.7</v>
          </cell>
          <cell r="J4506">
            <v>2640</v>
          </cell>
          <cell r="K4506">
            <v>68</v>
          </cell>
          <cell r="L4506">
            <v>28</v>
          </cell>
          <cell r="M4506">
            <v>0.6</v>
          </cell>
          <cell r="N4506">
            <v>12.021143904000002</v>
          </cell>
          <cell r="O4506">
            <v>173.10447221760003</v>
          </cell>
        </row>
        <row r="4507">
          <cell r="A4507" t="str">
            <v>Y3-0121A</v>
          </cell>
          <cell r="B4507" t="str">
            <v>28gg, 30D, SJ, Orizio</v>
          </cell>
          <cell r="C4507" t="str">
            <v>28</v>
          </cell>
          <cell r="D4507" t="str">
            <v>40</v>
          </cell>
          <cell r="E4507" t="str">
            <v>Ne</v>
          </cell>
          <cell r="F4507">
            <v>40</v>
          </cell>
          <cell r="G4507" t="str">
            <v>1/40Ne Rs Dyed Cotton (Splash  - Y0598)</v>
          </cell>
          <cell r="H4507">
            <v>53</v>
          </cell>
          <cell r="I4507">
            <v>2.7</v>
          </cell>
          <cell r="J4507">
            <v>2640</v>
          </cell>
          <cell r="K4507">
            <v>68</v>
          </cell>
          <cell r="L4507">
            <v>28</v>
          </cell>
          <cell r="M4507">
            <v>0.6</v>
          </cell>
          <cell r="N4507">
            <v>12.021143904000002</v>
          </cell>
          <cell r="O4507">
            <v>173.10447221760003</v>
          </cell>
        </row>
        <row r="4508">
          <cell r="A4508" t="str">
            <v>Y3-0121B</v>
          </cell>
          <cell r="B4508" t="str">
            <v>28gg, 30D, SJ, Orizio</v>
          </cell>
          <cell r="C4508" t="str">
            <v>28</v>
          </cell>
          <cell r="D4508" t="str">
            <v>40</v>
          </cell>
          <cell r="E4508" t="str">
            <v>Ne</v>
          </cell>
          <cell r="F4508">
            <v>40</v>
          </cell>
          <cell r="G4508" t="str">
            <v>1/40Ne RS Dyed Cotton (Faded Spruce - Y1304)</v>
          </cell>
          <cell r="H4508">
            <v>53</v>
          </cell>
          <cell r="I4508">
            <v>2.7</v>
          </cell>
          <cell r="J4508">
            <v>2640</v>
          </cell>
          <cell r="K4508">
            <v>68</v>
          </cell>
          <cell r="L4508">
            <v>28</v>
          </cell>
          <cell r="M4508">
            <v>0.6</v>
          </cell>
          <cell r="N4508">
            <v>12.021143904000002</v>
          </cell>
          <cell r="O4508">
            <v>173.10447221760003</v>
          </cell>
        </row>
        <row r="4509">
          <cell r="A4509" t="str">
            <v>Y3-0121B</v>
          </cell>
          <cell r="B4509" t="str">
            <v>28gg, 30D, SJ, Orizio</v>
          </cell>
          <cell r="C4509" t="str">
            <v>28</v>
          </cell>
          <cell r="D4509" t="str">
            <v>40</v>
          </cell>
          <cell r="E4509" t="str">
            <v>Ne</v>
          </cell>
          <cell r="F4509">
            <v>40</v>
          </cell>
          <cell r="G4509" t="str">
            <v>1/40Ne RS Dyed Cotton (Faded Spruce - Y1304)</v>
          </cell>
          <cell r="H4509">
            <v>53</v>
          </cell>
          <cell r="I4509">
            <v>2.7</v>
          </cell>
          <cell r="J4509">
            <v>2640</v>
          </cell>
          <cell r="K4509">
            <v>68</v>
          </cell>
          <cell r="L4509">
            <v>28</v>
          </cell>
          <cell r="M4509">
            <v>0.6</v>
          </cell>
          <cell r="N4509">
            <v>12.021143904000002</v>
          </cell>
          <cell r="O4509">
            <v>173.10447221760003</v>
          </cell>
        </row>
        <row r="4510">
          <cell r="A4510" t="str">
            <v>Y3-0121C</v>
          </cell>
          <cell r="B4510" t="str">
            <v>28gg, 30D, SJ, Orizio</v>
          </cell>
          <cell r="C4510" t="str">
            <v>28</v>
          </cell>
          <cell r="D4510" t="str">
            <v>40</v>
          </cell>
          <cell r="E4510" t="str">
            <v>Ne</v>
          </cell>
          <cell r="F4510">
            <v>40</v>
          </cell>
          <cell r="G4510" t="str">
            <v>1/40Ne RS Dyed Cotton (Abstract Burgundy -Y1305)</v>
          </cell>
          <cell r="H4510">
            <v>53</v>
          </cell>
          <cell r="I4510">
            <v>2.7</v>
          </cell>
          <cell r="J4510">
            <v>2640</v>
          </cell>
          <cell r="K4510">
            <v>68</v>
          </cell>
          <cell r="L4510">
            <v>28</v>
          </cell>
          <cell r="M4510">
            <v>0.6</v>
          </cell>
          <cell r="N4510">
            <v>12.021143904000002</v>
          </cell>
          <cell r="O4510">
            <v>173.10447221760003</v>
          </cell>
        </row>
        <row r="4511">
          <cell r="A4511" t="str">
            <v>Y3-0121C</v>
          </cell>
          <cell r="B4511" t="str">
            <v>28gg, 30D, SJ, Orizio</v>
          </cell>
          <cell r="C4511" t="str">
            <v>28</v>
          </cell>
          <cell r="D4511" t="str">
            <v>40</v>
          </cell>
          <cell r="E4511" t="str">
            <v>Ne</v>
          </cell>
          <cell r="F4511">
            <v>40</v>
          </cell>
          <cell r="G4511" t="str">
            <v>1/40Ne RS Dyed Cotton (Abstract Burgundy -Y1305)</v>
          </cell>
          <cell r="H4511">
            <v>53</v>
          </cell>
          <cell r="I4511">
            <v>2.7</v>
          </cell>
          <cell r="J4511">
            <v>2640</v>
          </cell>
          <cell r="K4511">
            <v>68</v>
          </cell>
          <cell r="L4511">
            <v>28</v>
          </cell>
          <cell r="M4511">
            <v>0.6</v>
          </cell>
          <cell r="N4511">
            <v>12.021143904000002</v>
          </cell>
          <cell r="O4511">
            <v>173.10447221760003</v>
          </cell>
        </row>
        <row r="4512">
          <cell r="A4512" t="str">
            <v>Y3-0121D</v>
          </cell>
          <cell r="B4512" t="str">
            <v>28gg, 30D, SJ, Orizio</v>
          </cell>
          <cell r="C4512" t="str">
            <v>28</v>
          </cell>
          <cell r="D4512" t="str">
            <v>40</v>
          </cell>
          <cell r="E4512" t="str">
            <v>Ne</v>
          </cell>
          <cell r="F4512">
            <v>40</v>
          </cell>
          <cell r="G4512" t="str">
            <v>1/40Ne RS Dyed Cotton (Yurman Blue - Y1306)</v>
          </cell>
          <cell r="H4512">
            <v>53</v>
          </cell>
          <cell r="I4512">
            <v>2.7</v>
          </cell>
          <cell r="J4512">
            <v>2640</v>
          </cell>
          <cell r="K4512">
            <v>68</v>
          </cell>
          <cell r="L4512">
            <v>28</v>
          </cell>
          <cell r="M4512">
            <v>0.6</v>
          </cell>
          <cell r="N4512">
            <v>12.021143904000002</v>
          </cell>
          <cell r="O4512">
            <v>173.10447221760003</v>
          </cell>
        </row>
        <row r="4513">
          <cell r="A4513" t="str">
            <v>Y3-0121D</v>
          </cell>
          <cell r="B4513" t="str">
            <v>28gg, 30D, SJ, Orizio</v>
          </cell>
          <cell r="C4513" t="str">
            <v>28</v>
          </cell>
          <cell r="D4513" t="str">
            <v>40</v>
          </cell>
          <cell r="E4513" t="str">
            <v>Ne</v>
          </cell>
          <cell r="F4513">
            <v>40</v>
          </cell>
          <cell r="G4513" t="str">
            <v>1/40Ne RS Dyed Cotton (Yurman Blue - Y1306)</v>
          </cell>
          <cell r="H4513">
            <v>53</v>
          </cell>
          <cell r="I4513">
            <v>2.7</v>
          </cell>
          <cell r="J4513">
            <v>2640</v>
          </cell>
          <cell r="K4513">
            <v>68</v>
          </cell>
          <cell r="L4513">
            <v>28</v>
          </cell>
          <cell r="M4513">
            <v>0.6</v>
          </cell>
          <cell r="N4513">
            <v>12.021143904000002</v>
          </cell>
          <cell r="O4513">
            <v>173.10447221760003</v>
          </cell>
        </row>
        <row r="4514">
          <cell r="A4514" t="str">
            <v>Y3-0121E</v>
          </cell>
          <cell r="B4514" t="str">
            <v>28gg, 30D, SJ, Orizio</v>
          </cell>
          <cell r="C4514" t="str">
            <v>28</v>
          </cell>
          <cell r="D4514" t="str">
            <v>40</v>
          </cell>
          <cell r="E4514" t="str">
            <v>Ne</v>
          </cell>
          <cell r="F4514">
            <v>40</v>
          </cell>
          <cell r="G4514" t="str">
            <v>1/40Ne RS Dyed Cotton (Shag Pink - Y1308)</v>
          </cell>
          <cell r="H4514">
            <v>53</v>
          </cell>
          <cell r="I4514">
            <v>2.7</v>
          </cell>
          <cell r="J4514">
            <v>2640</v>
          </cell>
          <cell r="K4514">
            <v>68</v>
          </cell>
          <cell r="L4514">
            <v>28</v>
          </cell>
          <cell r="M4514">
            <v>0.6</v>
          </cell>
          <cell r="N4514">
            <v>12.021143904000002</v>
          </cell>
          <cell r="O4514">
            <v>173.10447221760003</v>
          </cell>
        </row>
        <row r="4515">
          <cell r="A4515" t="str">
            <v>Y3-0121E</v>
          </cell>
          <cell r="B4515" t="str">
            <v>28gg, 30D, SJ, Orizio</v>
          </cell>
          <cell r="C4515" t="str">
            <v>28</v>
          </cell>
          <cell r="D4515" t="str">
            <v>40</v>
          </cell>
          <cell r="E4515" t="str">
            <v>Ne</v>
          </cell>
          <cell r="F4515">
            <v>40</v>
          </cell>
          <cell r="G4515" t="str">
            <v>1/40Ne RS Dyed Cotton (Shag Pink - Y1308)</v>
          </cell>
          <cell r="H4515">
            <v>53</v>
          </cell>
          <cell r="I4515">
            <v>2.7</v>
          </cell>
          <cell r="J4515">
            <v>2640</v>
          </cell>
          <cell r="K4515">
            <v>68</v>
          </cell>
          <cell r="L4515">
            <v>28</v>
          </cell>
          <cell r="M4515">
            <v>0.6</v>
          </cell>
          <cell r="N4515">
            <v>12.021143904000002</v>
          </cell>
          <cell r="O4515">
            <v>173.10447221760003</v>
          </cell>
        </row>
        <row r="4516">
          <cell r="A4516" t="str">
            <v>Y3-0122A</v>
          </cell>
          <cell r="B4516" t="str">
            <v>28gg, 30D, SJ, Orizio</v>
          </cell>
          <cell r="C4516" t="str">
            <v>28</v>
          </cell>
          <cell r="D4516" t="str">
            <v>40</v>
          </cell>
          <cell r="E4516" t="str">
            <v>Ne</v>
          </cell>
          <cell r="F4516">
            <v>40</v>
          </cell>
          <cell r="G4516" t="str">
            <v>1/40Ne RS Dyed Cotton (Keelstone Navy, Y-0726)</v>
          </cell>
          <cell r="H4516">
            <v>43</v>
          </cell>
          <cell r="I4516">
            <v>2.9</v>
          </cell>
          <cell r="J4516">
            <v>2640</v>
          </cell>
          <cell r="K4516">
            <v>88</v>
          </cell>
          <cell r="L4516">
            <v>28</v>
          </cell>
          <cell r="M4516">
            <v>0.6</v>
          </cell>
          <cell r="N4516">
            <v>16.709128128</v>
          </cell>
          <cell r="O4516">
            <v>240.61144504319998</v>
          </cell>
        </row>
        <row r="4517">
          <cell r="A4517" t="str">
            <v>Y3-0122A</v>
          </cell>
          <cell r="B4517" t="str">
            <v>28gg, 30D, SJ, Orizio</v>
          </cell>
          <cell r="C4517" t="str">
            <v>28</v>
          </cell>
          <cell r="D4517" t="str">
            <v>40</v>
          </cell>
          <cell r="E4517" t="str">
            <v>Ne</v>
          </cell>
          <cell r="F4517">
            <v>40</v>
          </cell>
          <cell r="G4517" t="str">
            <v>1/40Ne RS Dyed Cotton (Keelstone Navy, Y-0726)</v>
          </cell>
          <cell r="H4517">
            <v>43</v>
          </cell>
          <cell r="I4517">
            <v>2.9</v>
          </cell>
          <cell r="J4517">
            <v>2640</v>
          </cell>
          <cell r="K4517">
            <v>88</v>
          </cell>
          <cell r="L4517">
            <v>28</v>
          </cell>
          <cell r="M4517">
            <v>0.6</v>
          </cell>
          <cell r="N4517">
            <v>16.709128128</v>
          </cell>
          <cell r="O4517">
            <v>240.61144504319998</v>
          </cell>
        </row>
        <row r="4518">
          <cell r="A4518" t="str">
            <v>Y3-0123A</v>
          </cell>
          <cell r="B4518" t="str">
            <v>28gg, 30D, SJ, Orizio</v>
          </cell>
          <cell r="C4518" t="str">
            <v>28</v>
          </cell>
          <cell r="D4518" t="str">
            <v>40</v>
          </cell>
          <cell r="E4518" t="str">
            <v>Ne</v>
          </cell>
          <cell r="F4518">
            <v>40</v>
          </cell>
          <cell r="G4518" t="str">
            <v>1/40Ne RS Dyed Cotton (Red 31523A - Y1009)</v>
          </cell>
          <cell r="H4518">
            <v>5</v>
          </cell>
          <cell r="I4518">
            <v>2.9</v>
          </cell>
          <cell r="J4518">
            <v>2640</v>
          </cell>
          <cell r="K4518">
            <v>88</v>
          </cell>
          <cell r="L4518">
            <v>28</v>
          </cell>
          <cell r="M4518">
            <v>0.6</v>
          </cell>
          <cell r="N4518">
            <v>16.709128128</v>
          </cell>
          <cell r="O4518">
            <v>240.61144504319998</v>
          </cell>
        </row>
        <row r="4519">
          <cell r="A4519" t="str">
            <v>Y3-0123A</v>
          </cell>
          <cell r="B4519" t="str">
            <v>28gg, 30D, SJ, Orizio</v>
          </cell>
          <cell r="C4519" t="str">
            <v>28</v>
          </cell>
          <cell r="D4519" t="str">
            <v>40</v>
          </cell>
          <cell r="E4519" t="str">
            <v>Ne</v>
          </cell>
          <cell r="F4519">
            <v>40</v>
          </cell>
          <cell r="G4519" t="str">
            <v>1/40Ne RS Dyed Cotton (Red 31523A - Y1009)</v>
          </cell>
          <cell r="H4519">
            <v>5</v>
          </cell>
          <cell r="I4519">
            <v>2.9</v>
          </cell>
          <cell r="J4519">
            <v>2640</v>
          </cell>
          <cell r="K4519">
            <v>88</v>
          </cell>
          <cell r="L4519">
            <v>28</v>
          </cell>
          <cell r="M4519">
            <v>0.6</v>
          </cell>
          <cell r="N4519">
            <v>16.709128128</v>
          </cell>
          <cell r="O4519">
            <v>240.61144504319998</v>
          </cell>
        </row>
        <row r="4520">
          <cell r="A4520" t="str">
            <v>Y3-0123A</v>
          </cell>
          <cell r="B4520" t="str">
            <v>28gg, 30D, SJ, Orizio</v>
          </cell>
          <cell r="C4520" t="str">
            <v>28</v>
          </cell>
          <cell r="D4520" t="str">
            <v>40</v>
          </cell>
          <cell r="E4520" t="str">
            <v>Ne</v>
          </cell>
          <cell r="F4520">
            <v>40</v>
          </cell>
          <cell r="G4520" t="str">
            <v>1/40Ne RS Dyed Cotton (Red 31523A - Y1009)</v>
          </cell>
          <cell r="H4520">
            <v>5</v>
          </cell>
          <cell r="I4520">
            <v>2.9</v>
          </cell>
          <cell r="J4520">
            <v>2640</v>
          </cell>
          <cell r="K4520">
            <v>88</v>
          </cell>
          <cell r="L4520">
            <v>28</v>
          </cell>
          <cell r="M4520">
            <v>0.6</v>
          </cell>
          <cell r="N4520">
            <v>16.709128128</v>
          </cell>
          <cell r="O4520">
            <v>240.61144504319998</v>
          </cell>
        </row>
        <row r="4521">
          <cell r="A4521" t="str">
            <v>Y3-0124A</v>
          </cell>
          <cell r="B4521" t="str">
            <v>28gg, 30D, SJ, Orizio</v>
          </cell>
          <cell r="C4521" t="str">
            <v>28</v>
          </cell>
          <cell r="D4521" t="str">
            <v>40</v>
          </cell>
          <cell r="E4521" t="str">
            <v>Ne</v>
          </cell>
          <cell r="F4521">
            <v>40</v>
          </cell>
          <cell r="G4521" t="str">
            <v>1/40Ne RS Dyed Cotton (Gallen White, Y-0729)</v>
          </cell>
          <cell r="H4521">
            <v>47.5</v>
          </cell>
          <cell r="I4521">
            <v>2.9</v>
          </cell>
          <cell r="J4521">
            <v>2640</v>
          </cell>
          <cell r="K4521">
            <v>88</v>
          </cell>
          <cell r="L4521">
            <v>28</v>
          </cell>
          <cell r="M4521">
            <v>0.6</v>
          </cell>
          <cell r="N4521">
            <v>16.709128128</v>
          </cell>
          <cell r="O4521">
            <v>240.61144504319998</v>
          </cell>
        </row>
        <row r="4522">
          <cell r="A4522" t="str">
            <v>Y3-0124A</v>
          </cell>
          <cell r="B4522" t="str">
            <v>28gg, 30D, SJ, Orizio</v>
          </cell>
          <cell r="C4522" t="str">
            <v>28</v>
          </cell>
          <cell r="D4522" t="str">
            <v>40</v>
          </cell>
          <cell r="E4522" t="str">
            <v>Ne</v>
          </cell>
          <cell r="F4522">
            <v>40</v>
          </cell>
          <cell r="G4522" t="str">
            <v>1/40Ne RS Dyed Cotton (Gallen White, Y-0729)</v>
          </cell>
          <cell r="H4522">
            <v>47.5</v>
          </cell>
          <cell r="I4522">
            <v>2.9</v>
          </cell>
          <cell r="J4522">
            <v>2640</v>
          </cell>
          <cell r="K4522">
            <v>88</v>
          </cell>
          <cell r="L4522">
            <v>28</v>
          </cell>
          <cell r="M4522">
            <v>0.6</v>
          </cell>
          <cell r="N4522">
            <v>16.709128128</v>
          </cell>
          <cell r="O4522">
            <v>240.61144504319998</v>
          </cell>
        </row>
        <row r="4523">
          <cell r="A4523" t="str">
            <v>Y3-0125A</v>
          </cell>
          <cell r="B4523" t="str">
            <v>28gg, 30D, SJ, Santec</v>
          </cell>
          <cell r="C4523" t="str">
            <v>28</v>
          </cell>
          <cell r="D4523" t="str">
            <v>40</v>
          </cell>
          <cell r="E4523" t="str">
            <v>Ne</v>
          </cell>
          <cell r="F4523">
            <v>40</v>
          </cell>
          <cell r="G4523" t="str">
            <v>1/40Ne RS Dyed Cotton (Black 55005 - Y1227)</v>
          </cell>
          <cell r="H4523">
            <v>36</v>
          </cell>
          <cell r="I4523">
            <v>3.1</v>
          </cell>
          <cell r="J4523">
            <v>2640</v>
          </cell>
          <cell r="K4523">
            <v>86</v>
          </cell>
          <cell r="L4523">
            <v>28</v>
          </cell>
          <cell r="M4523">
            <v>0.6</v>
          </cell>
          <cell r="N4523">
            <v>17.455539024</v>
          </cell>
          <cell r="O4523">
            <v>251.35976194559998</v>
          </cell>
        </row>
        <row r="4524">
          <cell r="A4524" t="str">
            <v>Y3-0125A</v>
          </cell>
          <cell r="B4524" t="str">
            <v>28gg, 30D, SJ, Santec</v>
          </cell>
          <cell r="C4524" t="str">
            <v>28</v>
          </cell>
          <cell r="D4524" t="str">
            <v>40</v>
          </cell>
          <cell r="E4524" t="str">
            <v>Ne</v>
          </cell>
          <cell r="F4524">
            <v>40</v>
          </cell>
          <cell r="G4524" t="str">
            <v>1/40Ne RS Dyed Cotton (Black 55005 - Y1227)</v>
          </cell>
          <cell r="H4524">
            <v>36</v>
          </cell>
          <cell r="I4524">
            <v>3.1</v>
          </cell>
          <cell r="J4524">
            <v>2640</v>
          </cell>
          <cell r="K4524">
            <v>86</v>
          </cell>
          <cell r="L4524">
            <v>28</v>
          </cell>
          <cell r="M4524">
            <v>0.6</v>
          </cell>
          <cell r="N4524">
            <v>17.455539024</v>
          </cell>
          <cell r="O4524">
            <v>251.35976194559998</v>
          </cell>
        </row>
        <row r="4525">
          <cell r="A4525" t="str">
            <v>Y3-0125A</v>
          </cell>
          <cell r="B4525" t="str">
            <v>28gg, 30D, SJ, Santec</v>
          </cell>
          <cell r="C4525" t="str">
            <v>28</v>
          </cell>
          <cell r="D4525" t="str">
            <v>40</v>
          </cell>
          <cell r="E4525" t="str">
            <v>Ne</v>
          </cell>
          <cell r="F4525">
            <v>40</v>
          </cell>
          <cell r="G4525" t="str">
            <v>1/40Ne RS Dyed Cotton (Black 55005 - Y1227)</v>
          </cell>
          <cell r="H4525">
            <v>36</v>
          </cell>
          <cell r="I4525">
            <v>3.1</v>
          </cell>
          <cell r="J4525">
            <v>2640</v>
          </cell>
          <cell r="K4525">
            <v>86</v>
          </cell>
          <cell r="L4525">
            <v>28</v>
          </cell>
          <cell r="M4525">
            <v>0.6</v>
          </cell>
          <cell r="N4525">
            <v>17.455539024</v>
          </cell>
          <cell r="O4525">
            <v>251.35976194559998</v>
          </cell>
        </row>
        <row r="4526">
          <cell r="A4526" t="str">
            <v>Y3-0125A</v>
          </cell>
          <cell r="B4526" t="str">
            <v>28gg, 30D, SJ, Santec</v>
          </cell>
          <cell r="C4526" t="str">
            <v>28</v>
          </cell>
          <cell r="D4526" t="str">
            <v>40</v>
          </cell>
          <cell r="E4526" t="str">
            <v>Ne</v>
          </cell>
          <cell r="F4526">
            <v>40</v>
          </cell>
          <cell r="G4526" t="str">
            <v>1/40Ne RS Dyed Cotton (Black 55005 - Y1227)</v>
          </cell>
          <cell r="H4526">
            <v>36</v>
          </cell>
          <cell r="I4526">
            <v>3.1</v>
          </cell>
          <cell r="J4526">
            <v>2640</v>
          </cell>
          <cell r="K4526">
            <v>86</v>
          </cell>
          <cell r="L4526">
            <v>28</v>
          </cell>
          <cell r="M4526">
            <v>0.6</v>
          </cell>
          <cell r="N4526">
            <v>17.455539024</v>
          </cell>
          <cell r="O4526">
            <v>251.35976194559998</v>
          </cell>
        </row>
        <row r="4527">
          <cell r="A4527" t="str">
            <v>Y3-0126A</v>
          </cell>
          <cell r="B4527" t="str">
            <v>28gg, 30D, SJ, Santec</v>
          </cell>
          <cell r="C4527" t="str">
            <v>28</v>
          </cell>
          <cell r="D4527" t="str">
            <v>40</v>
          </cell>
          <cell r="E4527" t="str">
            <v>Ne</v>
          </cell>
          <cell r="F4527">
            <v>40</v>
          </cell>
          <cell r="G4527" t="str">
            <v>1/40Ne RS Dyed Cotton (Navy 44190 - Y1224)</v>
          </cell>
          <cell r="H4527">
            <v>46</v>
          </cell>
          <cell r="I4527">
            <v>3.1</v>
          </cell>
          <cell r="J4527">
            <v>2640</v>
          </cell>
          <cell r="K4527">
            <v>79</v>
          </cell>
          <cell r="L4527">
            <v>28</v>
          </cell>
          <cell r="M4527">
            <v>0.6</v>
          </cell>
          <cell r="N4527">
            <v>16.034739336000001</v>
          </cell>
          <cell r="O4527">
            <v>230.90024643840002</v>
          </cell>
        </row>
        <row r="4528">
          <cell r="A4528" t="str">
            <v>Y3-0126A</v>
          </cell>
          <cell r="B4528" t="str">
            <v>28gg, 30D, SJ, Santec</v>
          </cell>
          <cell r="C4528" t="str">
            <v>28</v>
          </cell>
          <cell r="D4528" t="str">
            <v>40</v>
          </cell>
          <cell r="E4528" t="str">
            <v>Ne</v>
          </cell>
          <cell r="F4528">
            <v>40</v>
          </cell>
          <cell r="G4528" t="str">
            <v>1/40Ne RS Dyed Cotton (Navy 44190 - Y1224)</v>
          </cell>
          <cell r="H4528">
            <v>46</v>
          </cell>
          <cell r="I4528">
            <v>3.1</v>
          </cell>
          <cell r="J4528">
            <v>2640</v>
          </cell>
          <cell r="K4528">
            <v>79</v>
          </cell>
          <cell r="L4528">
            <v>28</v>
          </cell>
          <cell r="M4528">
            <v>0.6</v>
          </cell>
          <cell r="N4528">
            <v>16.034739336000001</v>
          </cell>
          <cell r="O4528">
            <v>230.90024643840002</v>
          </cell>
        </row>
        <row r="4529">
          <cell r="A4529" t="str">
            <v>Y3-0126A</v>
          </cell>
          <cell r="B4529" t="str">
            <v>28gg, 30D, SJ, Santec</v>
          </cell>
          <cell r="C4529" t="str">
            <v>28</v>
          </cell>
          <cell r="D4529" t="str">
            <v>40</v>
          </cell>
          <cell r="E4529" t="str">
            <v>Ne</v>
          </cell>
          <cell r="F4529">
            <v>40</v>
          </cell>
          <cell r="G4529" t="str">
            <v>1/40Ne RS Dyed Cotton (Navy 44190 - Y1224)</v>
          </cell>
          <cell r="H4529">
            <v>46</v>
          </cell>
          <cell r="I4529">
            <v>3.1</v>
          </cell>
          <cell r="J4529">
            <v>2640</v>
          </cell>
          <cell r="K4529">
            <v>79</v>
          </cell>
          <cell r="L4529">
            <v>28</v>
          </cell>
          <cell r="M4529">
            <v>0.6</v>
          </cell>
          <cell r="N4529">
            <v>16.034739336000001</v>
          </cell>
          <cell r="O4529">
            <v>230.90024643840002</v>
          </cell>
        </row>
        <row r="4530">
          <cell r="A4530" t="str">
            <v>Y3-0126A</v>
          </cell>
          <cell r="B4530" t="str">
            <v>28gg, 30D, SJ, Santec</v>
          </cell>
          <cell r="C4530" t="str">
            <v>28</v>
          </cell>
          <cell r="D4530" t="str">
            <v>40</v>
          </cell>
          <cell r="E4530" t="str">
            <v>Ne</v>
          </cell>
          <cell r="F4530">
            <v>40</v>
          </cell>
          <cell r="G4530" t="str">
            <v>1/40Ne RS Dyed Cotton (Navy 44190 - Y1224)</v>
          </cell>
          <cell r="H4530">
            <v>46</v>
          </cell>
          <cell r="I4530">
            <v>3.1</v>
          </cell>
          <cell r="J4530">
            <v>2640</v>
          </cell>
          <cell r="K4530">
            <v>79</v>
          </cell>
          <cell r="L4530">
            <v>28</v>
          </cell>
          <cell r="M4530">
            <v>0.6</v>
          </cell>
          <cell r="N4530">
            <v>16.034739336000001</v>
          </cell>
          <cell r="O4530">
            <v>230.90024643840002</v>
          </cell>
        </row>
        <row r="4531">
          <cell r="A4531" t="str">
            <v>Y3-0127A</v>
          </cell>
          <cell r="B4531" t="str">
            <v>28gg, 30D, SJ, Orizio</v>
          </cell>
          <cell r="C4531" t="str">
            <v>28</v>
          </cell>
          <cell r="D4531" t="str">
            <v>50</v>
          </cell>
          <cell r="E4531" t="str">
            <v>Nm</v>
          </cell>
          <cell r="F4531">
            <v>30</v>
          </cell>
          <cell r="G4531" t="str">
            <v>1/50Nm OES Dyed Viscose (Black 55005B - Y1240)</v>
          </cell>
          <cell r="H4531">
            <v>46.5</v>
          </cell>
          <cell r="I4531">
            <v>3.15</v>
          </cell>
          <cell r="J4531">
            <v>2640</v>
          </cell>
          <cell r="K4531">
            <v>72</v>
          </cell>
          <cell r="L4531">
            <v>28</v>
          </cell>
          <cell r="M4531">
            <v>0.6</v>
          </cell>
          <cell r="N4531">
            <v>19.799531135999999</v>
          </cell>
          <cell r="O4531">
            <v>285.11324835839997</v>
          </cell>
        </row>
        <row r="4532">
          <cell r="A4532" t="str">
            <v>Y3-0127A</v>
          </cell>
          <cell r="B4532" t="str">
            <v>28gg, 30D, SJ, Orizio</v>
          </cell>
          <cell r="C4532" t="str">
            <v>28</v>
          </cell>
          <cell r="D4532" t="str">
            <v>50</v>
          </cell>
          <cell r="E4532" t="str">
            <v>Nm</v>
          </cell>
          <cell r="F4532">
            <v>30</v>
          </cell>
          <cell r="G4532" t="str">
            <v>1/50Nm OES Dyed Viscose (Black 55005B - Y1240)</v>
          </cell>
          <cell r="H4532">
            <v>46.5</v>
          </cell>
          <cell r="I4532">
            <v>3.15</v>
          </cell>
          <cell r="J4532">
            <v>2640</v>
          </cell>
          <cell r="K4532">
            <v>72</v>
          </cell>
          <cell r="L4532">
            <v>28</v>
          </cell>
          <cell r="M4532">
            <v>0.6</v>
          </cell>
          <cell r="N4532">
            <v>19.799531135999999</v>
          </cell>
          <cell r="O4532">
            <v>285.11324835839997</v>
          </cell>
        </row>
        <row r="4533">
          <cell r="A4533" t="str">
            <v>Y3-0128A</v>
          </cell>
          <cell r="B4533" t="str">
            <v>28gg, 30D, SJ, Santec</v>
          </cell>
          <cell r="C4533" t="str">
            <v>28</v>
          </cell>
          <cell r="D4533" t="str">
            <v>40</v>
          </cell>
          <cell r="E4533" t="str">
            <v>Ne</v>
          </cell>
          <cell r="F4533">
            <v>40</v>
          </cell>
          <cell r="G4533" t="str">
            <v>1/40Ne RS Dyed Cotton (Gallen White, Y-0729)</v>
          </cell>
          <cell r="H4533">
            <v>48</v>
          </cell>
          <cell r="I4533">
            <v>2.75</v>
          </cell>
          <cell r="J4533">
            <v>2640</v>
          </cell>
          <cell r="K4533">
            <v>90</v>
          </cell>
          <cell r="L4533">
            <v>28</v>
          </cell>
          <cell r="M4533">
            <v>0.6</v>
          </cell>
          <cell r="N4533">
            <v>16.2049734</v>
          </cell>
          <cell r="O4533">
            <v>233.35161696</v>
          </cell>
        </row>
        <row r="4534">
          <cell r="A4534" t="str">
            <v>Y3-0128A</v>
          </cell>
          <cell r="B4534" t="str">
            <v>28gg, 30D, SJ, Santec</v>
          </cell>
          <cell r="C4534" t="str">
            <v>28</v>
          </cell>
          <cell r="D4534" t="str">
            <v>40</v>
          </cell>
          <cell r="E4534" t="str">
            <v>Ne</v>
          </cell>
          <cell r="F4534">
            <v>40</v>
          </cell>
          <cell r="G4534" t="str">
            <v>1/40Ne RS Dyed Cotton (Gallen White, Y-0729)</v>
          </cell>
          <cell r="H4534">
            <v>48</v>
          </cell>
          <cell r="I4534">
            <v>2.75</v>
          </cell>
          <cell r="J4534">
            <v>2640</v>
          </cell>
          <cell r="K4534">
            <v>90</v>
          </cell>
          <cell r="L4534">
            <v>28</v>
          </cell>
          <cell r="M4534">
            <v>0.6</v>
          </cell>
          <cell r="N4534">
            <v>16.2049734</v>
          </cell>
          <cell r="O4534">
            <v>233.35161696</v>
          </cell>
        </row>
        <row r="4535">
          <cell r="A4535" t="str">
            <v>Y3-0129A</v>
          </cell>
          <cell r="B4535" t="str">
            <v>28gg, 30D, SJ, Orizio</v>
          </cell>
          <cell r="C4535" t="str">
            <v>28</v>
          </cell>
          <cell r="D4535" t="str">
            <v>40</v>
          </cell>
          <cell r="E4535" t="str">
            <v>Ne</v>
          </cell>
          <cell r="F4535">
            <v>40</v>
          </cell>
          <cell r="G4535" t="str">
            <v>1/40Ne RS Dyed Cotton (Marine MSCI  - Y1253)</v>
          </cell>
          <cell r="H4535">
            <v>21</v>
          </cell>
          <cell r="I4535">
            <v>3.1</v>
          </cell>
          <cell r="J4535">
            <v>2640</v>
          </cell>
          <cell r="K4535">
            <v>74</v>
          </cell>
          <cell r="L4535">
            <v>28</v>
          </cell>
          <cell r="M4535">
            <v>0.6</v>
          </cell>
          <cell r="N4535">
            <v>15.019882416</v>
          </cell>
          <cell r="O4535">
            <v>216.2863067904</v>
          </cell>
        </row>
        <row r="4536">
          <cell r="A4536" t="str">
            <v>Y3-0129A</v>
          </cell>
          <cell r="B4536" t="str">
            <v>28gg, 30D, SJ, Orizio</v>
          </cell>
          <cell r="C4536" t="str">
            <v>28</v>
          </cell>
          <cell r="D4536" t="str">
            <v>40</v>
          </cell>
          <cell r="E4536" t="str">
            <v>Ne</v>
          </cell>
          <cell r="F4536">
            <v>40</v>
          </cell>
          <cell r="G4536" t="str">
            <v>1/40Ne RS Dyed Cotton (Marine MSCI  - Y1253)</v>
          </cell>
          <cell r="H4536">
            <v>21</v>
          </cell>
          <cell r="I4536">
            <v>3.1</v>
          </cell>
          <cell r="J4536">
            <v>2640</v>
          </cell>
          <cell r="K4536">
            <v>74</v>
          </cell>
          <cell r="L4536">
            <v>28</v>
          </cell>
          <cell r="M4536">
            <v>0.6</v>
          </cell>
          <cell r="N4536">
            <v>15.019882416</v>
          </cell>
          <cell r="O4536">
            <v>216.2863067904</v>
          </cell>
        </row>
        <row r="4537">
          <cell r="A4537" t="str">
            <v>Y3-0129A</v>
          </cell>
          <cell r="B4537" t="str">
            <v>28gg, 30D, SJ, Orizio</v>
          </cell>
          <cell r="C4537" t="str">
            <v>28</v>
          </cell>
          <cell r="D4537" t="str">
            <v>40</v>
          </cell>
          <cell r="E4537" t="str">
            <v>Ne</v>
          </cell>
          <cell r="F4537">
            <v>40</v>
          </cell>
          <cell r="G4537" t="str">
            <v>1/40Ne RS Dyed Cotton (Marine MSCI  - Y1253)</v>
          </cell>
          <cell r="H4537">
            <v>21</v>
          </cell>
          <cell r="I4537">
            <v>3.1</v>
          </cell>
          <cell r="J4537">
            <v>2640</v>
          </cell>
          <cell r="K4537">
            <v>74</v>
          </cell>
          <cell r="L4537">
            <v>28</v>
          </cell>
          <cell r="M4537">
            <v>0.6</v>
          </cell>
          <cell r="N4537">
            <v>15.019882416</v>
          </cell>
          <cell r="O4537">
            <v>216.2863067904</v>
          </cell>
        </row>
        <row r="4538">
          <cell r="A4538" t="str">
            <v>Y3-0129A</v>
          </cell>
          <cell r="B4538" t="str">
            <v>28gg, 30D, SJ, Orizio</v>
          </cell>
          <cell r="C4538" t="str">
            <v>28</v>
          </cell>
          <cell r="D4538" t="str">
            <v>40</v>
          </cell>
          <cell r="E4538" t="str">
            <v>Ne</v>
          </cell>
          <cell r="F4538">
            <v>40</v>
          </cell>
          <cell r="G4538" t="str">
            <v>1/40Ne RS Dyed Cotton (Marine MSCI  - Y1253)</v>
          </cell>
          <cell r="H4538">
            <v>21</v>
          </cell>
          <cell r="I4538">
            <v>3.1</v>
          </cell>
          <cell r="J4538">
            <v>2640</v>
          </cell>
          <cell r="K4538">
            <v>74</v>
          </cell>
          <cell r="L4538">
            <v>28</v>
          </cell>
          <cell r="M4538">
            <v>0.6</v>
          </cell>
          <cell r="N4538">
            <v>15.019882416</v>
          </cell>
          <cell r="O4538">
            <v>216.2863067904</v>
          </cell>
        </row>
        <row r="4539">
          <cell r="A4539" t="str">
            <v>Y3-0130A</v>
          </cell>
          <cell r="B4539" t="str">
            <v>28gg, 30D, SJ, Orizio</v>
          </cell>
          <cell r="C4539" t="str">
            <v>28</v>
          </cell>
          <cell r="D4539" t="str">
            <v>40</v>
          </cell>
          <cell r="E4539" t="str">
            <v>Ne</v>
          </cell>
          <cell r="F4539">
            <v>40</v>
          </cell>
          <cell r="G4539" t="str">
            <v>1/40Ne RS Dyed Cotton (Purple Rain MSCC -Y1256)</v>
          </cell>
          <cell r="H4539">
            <v>24</v>
          </cell>
          <cell r="I4539">
            <v>3.1</v>
          </cell>
          <cell r="J4539">
            <v>2640</v>
          </cell>
          <cell r="K4539">
            <v>60</v>
          </cell>
          <cell r="L4539">
            <v>28</v>
          </cell>
          <cell r="M4539">
            <v>0.6</v>
          </cell>
          <cell r="N4539">
            <v>12.17828304</v>
          </cell>
          <cell r="O4539">
            <v>175.36727577599999</v>
          </cell>
        </row>
        <row r="4540">
          <cell r="A4540" t="str">
            <v>Y3-0130A</v>
          </cell>
          <cell r="B4540" t="str">
            <v>28gg, 30D, SJ, Orizio</v>
          </cell>
          <cell r="C4540" t="str">
            <v>28</v>
          </cell>
          <cell r="D4540" t="str">
            <v>40</v>
          </cell>
          <cell r="E4540" t="str">
            <v>Ne</v>
          </cell>
          <cell r="F4540">
            <v>40</v>
          </cell>
          <cell r="G4540" t="str">
            <v>1/40Ne RS Dyed Cotton (Purple Rain MSCC -Y1256)</v>
          </cell>
          <cell r="H4540">
            <v>24</v>
          </cell>
          <cell r="I4540">
            <v>3.1</v>
          </cell>
          <cell r="J4540">
            <v>2640</v>
          </cell>
          <cell r="K4540">
            <v>60</v>
          </cell>
          <cell r="L4540">
            <v>28</v>
          </cell>
          <cell r="M4540">
            <v>0.6</v>
          </cell>
          <cell r="N4540">
            <v>12.17828304</v>
          </cell>
          <cell r="O4540">
            <v>175.36727577599999</v>
          </cell>
        </row>
        <row r="4541">
          <cell r="A4541" t="str">
            <v>Y3-0130A</v>
          </cell>
          <cell r="B4541" t="str">
            <v>28gg, 30D, SJ, Orizio</v>
          </cell>
          <cell r="C4541" t="str">
            <v>28</v>
          </cell>
          <cell r="D4541" t="str">
            <v>40</v>
          </cell>
          <cell r="E4541" t="str">
            <v>Ne</v>
          </cell>
          <cell r="F4541">
            <v>40</v>
          </cell>
          <cell r="G4541" t="str">
            <v>1/40Ne RS Dyed Cotton (Purple Rain MSCC -Y1256)</v>
          </cell>
          <cell r="H4541">
            <v>24</v>
          </cell>
          <cell r="I4541">
            <v>3.1</v>
          </cell>
          <cell r="J4541">
            <v>2640</v>
          </cell>
          <cell r="K4541">
            <v>60</v>
          </cell>
          <cell r="L4541">
            <v>28</v>
          </cell>
          <cell r="M4541">
            <v>0.6</v>
          </cell>
          <cell r="N4541">
            <v>12.17828304</v>
          </cell>
          <cell r="O4541">
            <v>175.36727577599999</v>
          </cell>
        </row>
        <row r="4542">
          <cell r="A4542" t="str">
            <v>Y3-0132A</v>
          </cell>
          <cell r="B4542" t="str">
            <v>28gg, 30D, SJ, Orizio</v>
          </cell>
          <cell r="C4542" t="str">
            <v>28</v>
          </cell>
          <cell r="D4542" t="str">
            <v>40</v>
          </cell>
          <cell r="E4542" t="str">
            <v>Ne</v>
          </cell>
          <cell r="F4542">
            <v>40</v>
          </cell>
          <cell r="G4542" t="str">
            <v>1/40Ne RS Dyed Cotton (Airforce Blue  -Y1263)</v>
          </cell>
          <cell r="H4542">
            <v>40</v>
          </cell>
          <cell r="I4542">
            <v>3.1</v>
          </cell>
          <cell r="J4542">
            <v>2640</v>
          </cell>
          <cell r="K4542">
            <v>58</v>
          </cell>
          <cell r="L4542">
            <v>28</v>
          </cell>
          <cell r="M4542">
            <v>0.6</v>
          </cell>
          <cell r="N4542">
            <v>11.772340271999999</v>
          </cell>
          <cell r="O4542">
            <v>169.5216999168</v>
          </cell>
        </row>
        <row r="4543">
          <cell r="A4543" t="str">
            <v>Y3-0132A</v>
          </cell>
          <cell r="B4543" t="str">
            <v>28gg, 30D, SJ, Orizio</v>
          </cell>
          <cell r="C4543" t="str">
            <v>28</v>
          </cell>
          <cell r="D4543" t="str">
            <v>40</v>
          </cell>
          <cell r="E4543" t="str">
            <v>Ne</v>
          </cell>
          <cell r="F4543">
            <v>40</v>
          </cell>
          <cell r="G4543" t="str">
            <v>1/40Ne RS Dyed Cotton (Airforce Blue  -Y1263)</v>
          </cell>
          <cell r="H4543">
            <v>40</v>
          </cell>
          <cell r="I4543">
            <v>3.1</v>
          </cell>
          <cell r="J4543">
            <v>2640</v>
          </cell>
          <cell r="K4543">
            <v>58</v>
          </cell>
          <cell r="L4543">
            <v>28</v>
          </cell>
          <cell r="M4543">
            <v>0.6</v>
          </cell>
          <cell r="N4543">
            <v>11.772340271999999</v>
          </cell>
          <cell r="O4543">
            <v>169.5216999168</v>
          </cell>
        </row>
        <row r="4544">
          <cell r="A4544" t="str">
            <v>Y3-0132A</v>
          </cell>
          <cell r="B4544" t="str">
            <v>28gg, 30D, SJ, Orizio</v>
          </cell>
          <cell r="C4544" t="str">
            <v>28</v>
          </cell>
          <cell r="D4544" t="str">
            <v>40</v>
          </cell>
          <cell r="E4544" t="str">
            <v>Ne</v>
          </cell>
          <cell r="F4544">
            <v>40</v>
          </cell>
          <cell r="G4544" t="str">
            <v>1/40Ne RS Dyed Cotton (Airforce Blue  -Y1263)</v>
          </cell>
          <cell r="H4544">
            <v>40</v>
          </cell>
          <cell r="I4544">
            <v>3.1</v>
          </cell>
          <cell r="J4544">
            <v>2640</v>
          </cell>
          <cell r="K4544">
            <v>58</v>
          </cell>
          <cell r="L4544">
            <v>28</v>
          </cell>
          <cell r="M4544">
            <v>0.6</v>
          </cell>
          <cell r="N4544">
            <v>11.772340271999999</v>
          </cell>
          <cell r="O4544">
            <v>169.5216999168</v>
          </cell>
        </row>
        <row r="4545">
          <cell r="A4545" t="str">
            <v>Y3-0132A</v>
          </cell>
          <cell r="B4545" t="str">
            <v>28gg, 30D, SJ, Orizio</v>
          </cell>
          <cell r="C4545" t="str">
            <v>28</v>
          </cell>
          <cell r="D4545" t="str">
            <v>40</v>
          </cell>
          <cell r="E4545" t="str">
            <v>Ne</v>
          </cell>
          <cell r="F4545">
            <v>40</v>
          </cell>
          <cell r="G4545" t="str">
            <v>1/40Ne RS Dyed Cotton (Airforce Blue  -Y1263)</v>
          </cell>
          <cell r="H4545">
            <v>40</v>
          </cell>
          <cell r="I4545">
            <v>3.1</v>
          </cell>
          <cell r="J4545">
            <v>2640</v>
          </cell>
          <cell r="K4545">
            <v>58</v>
          </cell>
          <cell r="L4545">
            <v>28</v>
          </cell>
          <cell r="M4545">
            <v>0.6</v>
          </cell>
          <cell r="N4545">
            <v>11.772340271999999</v>
          </cell>
          <cell r="O4545">
            <v>169.5216999168</v>
          </cell>
        </row>
        <row r="4546">
          <cell r="A4546" t="str">
            <v>Y3-0133A</v>
          </cell>
          <cell r="B4546" t="str">
            <v>28gg, 30D, SJ, Orizio</v>
          </cell>
          <cell r="C4546" t="str">
            <v>28</v>
          </cell>
          <cell r="D4546" t="str">
            <v>40</v>
          </cell>
          <cell r="E4546" t="str">
            <v>Ne</v>
          </cell>
          <cell r="F4546">
            <v>40</v>
          </cell>
          <cell r="G4546" t="str">
            <v>1/40Ne RS Dyed Cotton (Black 55005B -Y1265)</v>
          </cell>
          <cell r="H4546">
            <v>53</v>
          </cell>
          <cell r="I4546">
            <v>3.1</v>
          </cell>
          <cell r="J4546">
            <v>2640</v>
          </cell>
          <cell r="K4546">
            <v>86</v>
          </cell>
          <cell r="L4546">
            <v>28</v>
          </cell>
          <cell r="M4546">
            <v>0.6</v>
          </cell>
          <cell r="N4546">
            <v>17.455539024</v>
          </cell>
          <cell r="O4546">
            <v>251.35976194559998</v>
          </cell>
        </row>
        <row r="4547">
          <cell r="A4547" t="str">
            <v>Y3-0133A</v>
          </cell>
          <cell r="B4547" t="str">
            <v>28gg, 30D, SJ, Orizio</v>
          </cell>
          <cell r="C4547" t="str">
            <v>28</v>
          </cell>
          <cell r="D4547" t="str">
            <v>40</v>
          </cell>
          <cell r="E4547" t="str">
            <v>Ne</v>
          </cell>
          <cell r="F4547">
            <v>40</v>
          </cell>
          <cell r="G4547" t="str">
            <v>1/40Ne RS Dyed Cotton (Black 55005B -Y1265)</v>
          </cell>
          <cell r="H4547">
            <v>53</v>
          </cell>
          <cell r="I4547">
            <v>3.1</v>
          </cell>
          <cell r="J4547">
            <v>2640</v>
          </cell>
          <cell r="K4547">
            <v>86</v>
          </cell>
          <cell r="L4547">
            <v>28</v>
          </cell>
          <cell r="M4547">
            <v>0.6</v>
          </cell>
          <cell r="N4547">
            <v>17.455539024</v>
          </cell>
          <cell r="O4547">
            <v>251.35976194559998</v>
          </cell>
        </row>
        <row r="4548">
          <cell r="A4548" t="str">
            <v>Y3-0133A</v>
          </cell>
          <cell r="B4548" t="str">
            <v>28gg, 30D, SJ, Orizio</v>
          </cell>
          <cell r="C4548" t="str">
            <v>28</v>
          </cell>
          <cell r="D4548" t="str">
            <v>40</v>
          </cell>
          <cell r="E4548" t="str">
            <v>Ne</v>
          </cell>
          <cell r="F4548">
            <v>40</v>
          </cell>
          <cell r="G4548" t="str">
            <v>1/40Ne RS Dyed Cotton (Black 55005B -Y1265)</v>
          </cell>
          <cell r="H4548">
            <v>53</v>
          </cell>
          <cell r="I4548">
            <v>3.1</v>
          </cell>
          <cell r="J4548">
            <v>2640</v>
          </cell>
          <cell r="K4548">
            <v>86</v>
          </cell>
          <cell r="L4548">
            <v>28</v>
          </cell>
          <cell r="M4548">
            <v>0.6</v>
          </cell>
          <cell r="N4548">
            <v>17.455539024</v>
          </cell>
          <cell r="O4548">
            <v>251.35976194559998</v>
          </cell>
        </row>
        <row r="4549">
          <cell r="A4549" t="str">
            <v>Y3-0133A</v>
          </cell>
          <cell r="B4549" t="str">
            <v>28gg, 30D, SJ, Orizio</v>
          </cell>
          <cell r="C4549" t="str">
            <v>28</v>
          </cell>
          <cell r="D4549" t="str">
            <v>40</v>
          </cell>
          <cell r="E4549" t="str">
            <v>Ne</v>
          </cell>
          <cell r="F4549">
            <v>40</v>
          </cell>
          <cell r="G4549" t="str">
            <v>1/40Ne RS Dyed Cotton (Black 55005B -Y1265)</v>
          </cell>
          <cell r="H4549">
            <v>53</v>
          </cell>
          <cell r="I4549">
            <v>3.1</v>
          </cell>
          <cell r="J4549">
            <v>2640</v>
          </cell>
          <cell r="K4549">
            <v>86</v>
          </cell>
          <cell r="L4549">
            <v>28</v>
          </cell>
          <cell r="M4549">
            <v>0.6</v>
          </cell>
          <cell r="N4549">
            <v>17.455539024</v>
          </cell>
          <cell r="O4549">
            <v>251.35976194559998</v>
          </cell>
        </row>
        <row r="4550">
          <cell r="A4550" t="str">
            <v>Y3-0134A</v>
          </cell>
          <cell r="B4550" t="str">
            <v>28gg, 30D, SJ, Orizio</v>
          </cell>
          <cell r="C4550" t="str">
            <v>28</v>
          </cell>
          <cell r="D4550" t="str">
            <v>40</v>
          </cell>
          <cell r="E4550" t="str">
            <v>Ne</v>
          </cell>
          <cell r="F4550">
            <v>40</v>
          </cell>
          <cell r="G4550" t="str">
            <v>1/40Ne RS Cotton Marl (B13)</v>
          </cell>
          <cell r="H4550">
            <v>28.5</v>
          </cell>
          <cell r="I4550">
            <v>3.1</v>
          </cell>
          <cell r="J4550">
            <v>2640</v>
          </cell>
          <cell r="K4550">
            <v>80</v>
          </cell>
          <cell r="L4550">
            <v>28</v>
          </cell>
          <cell r="M4550">
            <v>0.6</v>
          </cell>
          <cell r="N4550">
            <v>16.237710719999999</v>
          </cell>
          <cell r="O4550">
            <v>233.82303436799998</v>
          </cell>
        </row>
        <row r="4551">
          <cell r="A4551" t="str">
            <v>Y3-0134A</v>
          </cell>
          <cell r="B4551" t="str">
            <v>28gg, 30D, SJ, Orizio</v>
          </cell>
          <cell r="C4551" t="str">
            <v>28</v>
          </cell>
          <cell r="D4551" t="str">
            <v>40</v>
          </cell>
          <cell r="E4551" t="str">
            <v>Ne</v>
          </cell>
          <cell r="F4551">
            <v>40</v>
          </cell>
          <cell r="G4551" t="str">
            <v>1/40Ne RS Cotton Marl (B13)</v>
          </cell>
          <cell r="H4551">
            <v>28.5</v>
          </cell>
          <cell r="I4551">
            <v>3.1</v>
          </cell>
          <cell r="J4551">
            <v>2640</v>
          </cell>
          <cell r="K4551">
            <v>80</v>
          </cell>
          <cell r="L4551">
            <v>28</v>
          </cell>
          <cell r="M4551">
            <v>0.6</v>
          </cell>
          <cell r="N4551">
            <v>16.237710719999999</v>
          </cell>
          <cell r="O4551">
            <v>233.82303436799998</v>
          </cell>
        </row>
        <row r="4552">
          <cell r="A4552" t="str">
            <v>Y3-0134A</v>
          </cell>
          <cell r="B4552" t="str">
            <v>28gg, 30D, SJ, Orizio</v>
          </cell>
          <cell r="C4552" t="str">
            <v>28</v>
          </cell>
          <cell r="D4552" t="str">
            <v>40</v>
          </cell>
          <cell r="E4552" t="str">
            <v>Ne</v>
          </cell>
          <cell r="F4552">
            <v>40</v>
          </cell>
          <cell r="G4552" t="str">
            <v>1/40Ne RS Cotton Marl (B13)</v>
          </cell>
          <cell r="H4552">
            <v>28.5</v>
          </cell>
          <cell r="I4552">
            <v>3.1</v>
          </cell>
          <cell r="J4552">
            <v>2640</v>
          </cell>
          <cell r="K4552">
            <v>80</v>
          </cell>
          <cell r="L4552">
            <v>28</v>
          </cell>
          <cell r="M4552">
            <v>0.6</v>
          </cell>
          <cell r="N4552">
            <v>16.237710719999999</v>
          </cell>
          <cell r="O4552">
            <v>233.82303436799998</v>
          </cell>
        </row>
        <row r="4553">
          <cell r="A4553" t="str">
            <v>Y3-0135A</v>
          </cell>
          <cell r="B4553" t="str">
            <v>28gg, 30D, SJ, Orizio</v>
          </cell>
          <cell r="C4553" t="str">
            <v>28</v>
          </cell>
          <cell r="D4553" t="str">
            <v>40</v>
          </cell>
          <cell r="E4553" t="str">
            <v>Ne</v>
          </cell>
          <cell r="F4553">
            <v>40</v>
          </cell>
          <cell r="G4553" t="str">
            <v>1/40Ne RS Dyed Cotton (Prussion MSCI - Y1274)</v>
          </cell>
          <cell r="H4553">
            <v>23</v>
          </cell>
          <cell r="I4553">
            <v>3.1</v>
          </cell>
          <cell r="J4553">
            <v>2640</v>
          </cell>
          <cell r="K4553">
            <v>72</v>
          </cell>
          <cell r="L4553">
            <v>28</v>
          </cell>
          <cell r="M4553">
            <v>0.6</v>
          </cell>
          <cell r="N4553">
            <v>14.613939648000001</v>
          </cell>
          <cell r="O4553">
            <v>210.44073093119999</v>
          </cell>
        </row>
        <row r="4554">
          <cell r="A4554" t="str">
            <v>Y3-0135A</v>
          </cell>
          <cell r="B4554" t="str">
            <v>28gg, 30D, SJ, Orizio</v>
          </cell>
          <cell r="C4554" t="str">
            <v>28</v>
          </cell>
          <cell r="D4554" t="str">
            <v>40</v>
          </cell>
          <cell r="E4554" t="str">
            <v>Ne</v>
          </cell>
          <cell r="F4554">
            <v>40</v>
          </cell>
          <cell r="G4554" t="str">
            <v>1/40Ne RS Dyed Cotton (Prussion MSCI - Y1274)</v>
          </cell>
          <cell r="H4554">
            <v>23</v>
          </cell>
          <cell r="I4554">
            <v>3.1</v>
          </cell>
          <cell r="J4554">
            <v>2640</v>
          </cell>
          <cell r="K4554">
            <v>72</v>
          </cell>
          <cell r="L4554">
            <v>28</v>
          </cell>
          <cell r="M4554">
            <v>0.6</v>
          </cell>
          <cell r="N4554">
            <v>14.613939648000001</v>
          </cell>
          <cell r="O4554">
            <v>210.44073093119999</v>
          </cell>
        </row>
        <row r="4555">
          <cell r="A4555" t="str">
            <v>Y3-0135A</v>
          </cell>
          <cell r="B4555" t="str">
            <v>28gg, 30D, SJ, Orizio</v>
          </cell>
          <cell r="C4555" t="str">
            <v>28</v>
          </cell>
          <cell r="D4555" t="str">
            <v>40</v>
          </cell>
          <cell r="E4555" t="str">
            <v>Ne</v>
          </cell>
          <cell r="F4555">
            <v>40</v>
          </cell>
          <cell r="G4555" t="str">
            <v>1/40Ne RS Dyed Cotton (Prussion MSCI - Y1274)</v>
          </cell>
          <cell r="H4555">
            <v>23</v>
          </cell>
          <cell r="I4555">
            <v>3.1</v>
          </cell>
          <cell r="J4555">
            <v>2640</v>
          </cell>
          <cell r="K4555">
            <v>72</v>
          </cell>
          <cell r="L4555">
            <v>28</v>
          </cell>
          <cell r="M4555">
            <v>0.6</v>
          </cell>
          <cell r="N4555">
            <v>14.613939648000001</v>
          </cell>
          <cell r="O4555">
            <v>210.44073093119999</v>
          </cell>
        </row>
        <row r="4556">
          <cell r="A4556" t="str">
            <v>Y3-0135A</v>
          </cell>
          <cell r="B4556" t="str">
            <v>28gg, 30D, SJ, Orizio</v>
          </cell>
          <cell r="C4556" t="str">
            <v>28</v>
          </cell>
          <cell r="D4556" t="str">
            <v>40</v>
          </cell>
          <cell r="E4556" t="str">
            <v>Ne</v>
          </cell>
          <cell r="F4556">
            <v>40</v>
          </cell>
          <cell r="G4556" t="str">
            <v>1/40Ne RS Dyed Cotton (Prussion MSCI - Y1274)</v>
          </cell>
          <cell r="H4556">
            <v>23</v>
          </cell>
          <cell r="I4556">
            <v>3.1</v>
          </cell>
          <cell r="J4556">
            <v>2640</v>
          </cell>
          <cell r="K4556">
            <v>72</v>
          </cell>
          <cell r="L4556">
            <v>28</v>
          </cell>
          <cell r="M4556">
            <v>0.6</v>
          </cell>
          <cell r="N4556">
            <v>14.613939648000001</v>
          </cell>
          <cell r="O4556">
            <v>210.44073093119999</v>
          </cell>
        </row>
        <row r="4557">
          <cell r="A4557" t="str">
            <v>Y3-0135A</v>
          </cell>
          <cell r="B4557" t="str">
            <v>28gg, 30D, SJ, Orizio</v>
          </cell>
          <cell r="C4557" t="str">
            <v>28</v>
          </cell>
          <cell r="D4557" t="str">
            <v>40</v>
          </cell>
          <cell r="E4557" t="str">
            <v>Ne</v>
          </cell>
          <cell r="F4557">
            <v>40</v>
          </cell>
          <cell r="G4557" t="str">
            <v>1/40Ne RS Dyed Cotton (Prussion MSCI - Y1274)</v>
          </cell>
          <cell r="H4557">
            <v>23</v>
          </cell>
          <cell r="I4557">
            <v>3.1</v>
          </cell>
          <cell r="J4557">
            <v>2640</v>
          </cell>
          <cell r="K4557">
            <v>72</v>
          </cell>
          <cell r="L4557">
            <v>28</v>
          </cell>
          <cell r="M4557">
            <v>0.6</v>
          </cell>
          <cell r="N4557">
            <v>14.613939648000001</v>
          </cell>
          <cell r="O4557">
            <v>210.44073093119999</v>
          </cell>
        </row>
        <row r="4558">
          <cell r="A4558" t="str">
            <v>Y3-0136A</v>
          </cell>
          <cell r="B4558" t="str">
            <v>28gg, 30D, SJ, Orizio</v>
          </cell>
          <cell r="C4558" t="str">
            <v>28</v>
          </cell>
          <cell r="D4558" t="str">
            <v>40</v>
          </cell>
          <cell r="E4558" t="str">
            <v>Ne</v>
          </cell>
          <cell r="F4558">
            <v>40</v>
          </cell>
          <cell r="G4558" t="str">
            <v>1/40Ne RS Dyed Cotton (Navy MSCI 44190B - Y1281)</v>
          </cell>
          <cell r="H4558">
            <v>21</v>
          </cell>
          <cell r="I4558">
            <v>3.1</v>
          </cell>
          <cell r="J4558">
            <v>2640</v>
          </cell>
          <cell r="K4558">
            <v>82</v>
          </cell>
          <cell r="L4558">
            <v>28</v>
          </cell>
          <cell r="M4558">
            <v>0.6</v>
          </cell>
          <cell r="N4558">
            <v>16.643653488000002</v>
          </cell>
          <cell r="O4558">
            <v>239.66861022720002</v>
          </cell>
        </row>
        <row r="4559">
          <cell r="A4559" t="str">
            <v>Y3-0136A</v>
          </cell>
          <cell r="B4559" t="str">
            <v>28gg, 30D, SJ, Orizio</v>
          </cell>
          <cell r="C4559" t="str">
            <v>28</v>
          </cell>
          <cell r="D4559" t="str">
            <v>40</v>
          </cell>
          <cell r="E4559" t="str">
            <v>Ne</v>
          </cell>
          <cell r="F4559">
            <v>40</v>
          </cell>
          <cell r="G4559" t="str">
            <v>1/40Ne RS Dyed Cotton (Navy MSCI 44190B - Y1281)</v>
          </cell>
          <cell r="H4559">
            <v>21</v>
          </cell>
          <cell r="I4559">
            <v>3.1</v>
          </cell>
          <cell r="J4559">
            <v>2640</v>
          </cell>
          <cell r="K4559">
            <v>82</v>
          </cell>
          <cell r="L4559">
            <v>28</v>
          </cell>
          <cell r="M4559">
            <v>0.6</v>
          </cell>
          <cell r="N4559">
            <v>16.643653488000002</v>
          </cell>
          <cell r="O4559">
            <v>239.66861022720002</v>
          </cell>
        </row>
        <row r="4560">
          <cell r="A4560" t="str">
            <v>Y3-0136A</v>
          </cell>
          <cell r="B4560" t="str">
            <v>28gg, 30D, SJ, Orizio</v>
          </cell>
          <cell r="C4560" t="str">
            <v>28</v>
          </cell>
          <cell r="D4560" t="str">
            <v>40</v>
          </cell>
          <cell r="E4560" t="str">
            <v>Ne</v>
          </cell>
          <cell r="F4560">
            <v>40</v>
          </cell>
          <cell r="G4560" t="str">
            <v>1/40Ne RS Dyed Cotton (Navy MSCI 44190B - Y1281)</v>
          </cell>
          <cell r="H4560">
            <v>21</v>
          </cell>
          <cell r="I4560">
            <v>3.1</v>
          </cell>
          <cell r="J4560">
            <v>2640</v>
          </cell>
          <cell r="K4560">
            <v>82</v>
          </cell>
          <cell r="L4560">
            <v>28</v>
          </cell>
          <cell r="M4560">
            <v>0.6</v>
          </cell>
          <cell r="N4560">
            <v>16.643653488000002</v>
          </cell>
          <cell r="O4560">
            <v>239.66861022720002</v>
          </cell>
        </row>
        <row r="4561">
          <cell r="A4561" t="str">
            <v>Y3-0136A</v>
          </cell>
          <cell r="B4561" t="str">
            <v>28gg, 30D, SJ, Orizio</v>
          </cell>
          <cell r="C4561" t="str">
            <v>28</v>
          </cell>
          <cell r="D4561" t="str">
            <v>40</v>
          </cell>
          <cell r="E4561" t="str">
            <v>Ne</v>
          </cell>
          <cell r="F4561">
            <v>40</v>
          </cell>
          <cell r="G4561" t="str">
            <v>1/40Ne RS Dyed Cotton (Navy MSCI 44190B - Y1281)</v>
          </cell>
          <cell r="H4561">
            <v>21</v>
          </cell>
          <cell r="I4561">
            <v>3.1</v>
          </cell>
          <cell r="J4561">
            <v>2640</v>
          </cell>
          <cell r="K4561">
            <v>82</v>
          </cell>
          <cell r="L4561">
            <v>28</v>
          </cell>
          <cell r="M4561">
            <v>0.6</v>
          </cell>
          <cell r="N4561">
            <v>16.643653488000002</v>
          </cell>
          <cell r="O4561">
            <v>239.66861022720002</v>
          </cell>
        </row>
        <row r="4562">
          <cell r="A4562" t="str">
            <v>Y3-0137A</v>
          </cell>
          <cell r="B4562" t="str">
            <v>28gg, 30D, SJ, Santec</v>
          </cell>
          <cell r="C4562" t="str">
            <v>28</v>
          </cell>
          <cell r="D4562" t="str">
            <v>80</v>
          </cell>
          <cell r="E4562" t="str">
            <v>Ne</v>
          </cell>
          <cell r="F4562">
            <v>80</v>
          </cell>
          <cell r="G4562" t="str">
            <v>1/80Ne RS Dyed Cotton (Blue Daisy - Y1296)</v>
          </cell>
          <cell r="H4562">
            <v>45.5</v>
          </cell>
          <cell r="I4562">
            <v>2.35</v>
          </cell>
          <cell r="J4562">
            <v>2640</v>
          </cell>
          <cell r="K4562">
            <v>90</v>
          </cell>
          <cell r="L4562">
            <v>28</v>
          </cell>
          <cell r="M4562">
            <v>0.6</v>
          </cell>
          <cell r="N4562">
            <v>6.9239431800000002</v>
          </cell>
          <cell r="O4562">
            <v>99.704781792000006</v>
          </cell>
        </row>
        <row r="4563">
          <cell r="A4563" t="str">
            <v>Y3-0137A</v>
          </cell>
          <cell r="B4563" t="str">
            <v>28gg, 30D, SJ, Santec</v>
          </cell>
          <cell r="C4563" t="str">
            <v>28</v>
          </cell>
          <cell r="D4563" t="str">
            <v>80</v>
          </cell>
          <cell r="E4563" t="str">
            <v>Ne</v>
          </cell>
          <cell r="F4563">
            <v>80</v>
          </cell>
          <cell r="G4563" t="str">
            <v>1/80Ne RS Dyed Cotton (Blue Daisy - Y1296)</v>
          </cell>
          <cell r="H4563">
            <v>45.5</v>
          </cell>
          <cell r="I4563">
            <v>2.35</v>
          </cell>
          <cell r="J4563">
            <v>2640</v>
          </cell>
          <cell r="K4563">
            <v>90</v>
          </cell>
          <cell r="L4563">
            <v>28</v>
          </cell>
          <cell r="M4563">
            <v>0.6</v>
          </cell>
          <cell r="N4563">
            <v>6.9239431800000002</v>
          </cell>
          <cell r="O4563">
            <v>99.704781792000006</v>
          </cell>
        </row>
        <row r="4564">
          <cell r="A4564" t="str">
            <v>Y3-0137B</v>
          </cell>
          <cell r="B4564" t="str">
            <v>28gg, 30D, SJ, Santec</v>
          </cell>
          <cell r="C4564" t="str">
            <v>28</v>
          </cell>
          <cell r="D4564" t="str">
            <v>80</v>
          </cell>
          <cell r="E4564" t="str">
            <v>Ne</v>
          </cell>
          <cell r="F4564">
            <v>80</v>
          </cell>
          <cell r="G4564" t="str">
            <v>1/80Ne RS Dyed Cotton (Triumph  White - Y1297)</v>
          </cell>
          <cell r="H4564">
            <v>45.5</v>
          </cell>
          <cell r="I4564">
            <v>2.35</v>
          </cell>
          <cell r="J4564">
            <v>2640</v>
          </cell>
          <cell r="K4564">
            <v>90</v>
          </cell>
          <cell r="L4564">
            <v>28</v>
          </cell>
          <cell r="M4564">
            <v>0.6</v>
          </cell>
          <cell r="N4564">
            <v>6.9239431800000002</v>
          </cell>
          <cell r="O4564">
            <v>99.704781792000006</v>
          </cell>
        </row>
        <row r="4565">
          <cell r="A4565" t="str">
            <v>Y3-0137B</v>
          </cell>
          <cell r="B4565" t="str">
            <v>28gg, 30D, SJ, Santec</v>
          </cell>
          <cell r="C4565" t="str">
            <v>28</v>
          </cell>
          <cell r="D4565" t="str">
            <v>80</v>
          </cell>
          <cell r="E4565" t="str">
            <v>Ne</v>
          </cell>
          <cell r="F4565">
            <v>80</v>
          </cell>
          <cell r="G4565" t="str">
            <v>1/80Ne RS Dyed Cotton (Triumph  White - Y1297)</v>
          </cell>
          <cell r="H4565">
            <v>45.5</v>
          </cell>
          <cell r="I4565">
            <v>2.35</v>
          </cell>
          <cell r="J4565">
            <v>2640</v>
          </cell>
          <cell r="K4565">
            <v>90</v>
          </cell>
          <cell r="L4565">
            <v>28</v>
          </cell>
          <cell r="M4565">
            <v>0.6</v>
          </cell>
          <cell r="N4565">
            <v>6.9239431800000002</v>
          </cell>
          <cell r="O4565">
            <v>99.704781792000006</v>
          </cell>
        </row>
        <row r="4566">
          <cell r="A4566" t="str">
            <v>Y3-0138A</v>
          </cell>
          <cell r="B4566" t="str">
            <v>28gg, 30D, SJ, Orizio</v>
          </cell>
          <cell r="C4566" t="str">
            <v>28</v>
          </cell>
          <cell r="D4566" t="str">
            <v>40</v>
          </cell>
          <cell r="E4566" t="str">
            <v>Ne</v>
          </cell>
          <cell r="F4566">
            <v>40</v>
          </cell>
          <cell r="G4566" t="str">
            <v>1/40Ne RS Dyed Cotton (Black MSCI55005B - Y1320)</v>
          </cell>
          <cell r="H4566">
            <v>20</v>
          </cell>
          <cell r="I4566">
            <v>3.1</v>
          </cell>
          <cell r="J4566">
            <v>2640</v>
          </cell>
          <cell r="K4566">
            <v>86</v>
          </cell>
          <cell r="L4566">
            <v>28</v>
          </cell>
          <cell r="M4566">
            <v>0.6</v>
          </cell>
          <cell r="N4566">
            <v>17.455539024</v>
          </cell>
          <cell r="O4566">
            <v>251.35976194559998</v>
          </cell>
        </row>
        <row r="4567">
          <cell r="A4567" t="str">
            <v>Y3-0138A</v>
          </cell>
          <cell r="B4567" t="str">
            <v>28gg, 30D, SJ, Orizio</v>
          </cell>
          <cell r="C4567" t="str">
            <v>28</v>
          </cell>
          <cell r="D4567" t="str">
            <v>40</v>
          </cell>
          <cell r="E4567" t="str">
            <v>Ne</v>
          </cell>
          <cell r="F4567">
            <v>40</v>
          </cell>
          <cell r="G4567" t="str">
            <v>1/40Ne RS Dyed Cotton (Black MSCI55005B - Y1320)</v>
          </cell>
          <cell r="H4567">
            <v>20</v>
          </cell>
          <cell r="I4567">
            <v>3.1</v>
          </cell>
          <cell r="J4567">
            <v>2640</v>
          </cell>
          <cell r="K4567">
            <v>86</v>
          </cell>
          <cell r="L4567">
            <v>28</v>
          </cell>
          <cell r="M4567">
            <v>0.6</v>
          </cell>
          <cell r="N4567">
            <v>17.455539024</v>
          </cell>
          <cell r="O4567">
            <v>251.35976194559998</v>
          </cell>
        </row>
        <row r="4568">
          <cell r="A4568" t="str">
            <v>Y3-0138A</v>
          </cell>
          <cell r="B4568" t="str">
            <v>28gg, 30D, SJ, Orizio</v>
          </cell>
          <cell r="C4568" t="str">
            <v>28</v>
          </cell>
          <cell r="D4568" t="str">
            <v>40</v>
          </cell>
          <cell r="E4568" t="str">
            <v>Ne</v>
          </cell>
          <cell r="F4568">
            <v>40</v>
          </cell>
          <cell r="G4568" t="str">
            <v>1/40Ne RS Dyed Cotton (Black MSCI55005B - Y1320)</v>
          </cell>
          <cell r="H4568">
            <v>20</v>
          </cell>
          <cell r="I4568">
            <v>3.1</v>
          </cell>
          <cell r="J4568">
            <v>2640</v>
          </cell>
          <cell r="K4568">
            <v>86</v>
          </cell>
          <cell r="L4568">
            <v>28</v>
          </cell>
          <cell r="M4568">
            <v>0.6</v>
          </cell>
          <cell r="N4568">
            <v>17.455539024</v>
          </cell>
          <cell r="O4568">
            <v>251.35976194559998</v>
          </cell>
        </row>
        <row r="4569">
          <cell r="A4569" t="str">
            <v>Y3-0138A</v>
          </cell>
          <cell r="B4569" t="str">
            <v>28gg, 30D, SJ, Orizio</v>
          </cell>
          <cell r="C4569" t="str">
            <v>28</v>
          </cell>
          <cell r="D4569" t="str">
            <v>40</v>
          </cell>
          <cell r="E4569" t="str">
            <v>Ne</v>
          </cell>
          <cell r="F4569">
            <v>40</v>
          </cell>
          <cell r="G4569" t="str">
            <v>1/40Ne RS Dyed Cotton (Black MSCI55005B - Y1320)</v>
          </cell>
          <cell r="H4569">
            <v>20</v>
          </cell>
          <cell r="I4569">
            <v>3.1</v>
          </cell>
          <cell r="J4569">
            <v>2640</v>
          </cell>
          <cell r="K4569">
            <v>86</v>
          </cell>
          <cell r="L4569">
            <v>28</v>
          </cell>
          <cell r="M4569">
            <v>0.6</v>
          </cell>
          <cell r="N4569">
            <v>17.455539024</v>
          </cell>
          <cell r="O4569">
            <v>251.35976194559998</v>
          </cell>
        </row>
        <row r="4570">
          <cell r="A4570" t="str">
            <v>Y3-0139A</v>
          </cell>
          <cell r="B4570" t="str">
            <v>28gg, 30D, SJ, Orizio</v>
          </cell>
          <cell r="C4570" t="str">
            <v>28</v>
          </cell>
          <cell r="D4570" t="str">
            <v>70</v>
          </cell>
          <cell r="E4570" t="str">
            <v>Nm</v>
          </cell>
          <cell r="F4570">
            <v>42</v>
          </cell>
          <cell r="G4570" t="str">
            <v>1/70Nm RS Dyed Modal (SHALE - Y0756)</v>
          </cell>
          <cell r="H4570">
            <v>8</v>
          </cell>
          <cell r="I4570">
            <v>2.9</v>
          </cell>
          <cell r="J4570">
            <v>2640</v>
          </cell>
          <cell r="K4570">
            <v>78</v>
          </cell>
          <cell r="L4570">
            <v>28</v>
          </cell>
          <cell r="M4570">
            <v>0.6</v>
          </cell>
          <cell r="N4570">
            <v>14.10510816</v>
          </cell>
          <cell r="O4570">
            <v>203.11355750400003</v>
          </cell>
        </row>
        <row r="4571">
          <cell r="A4571" t="str">
            <v>Y3-0139A</v>
          </cell>
          <cell r="B4571" t="str">
            <v>28gg, 30D, SJ, Orizio</v>
          </cell>
          <cell r="C4571" t="str">
            <v>28</v>
          </cell>
          <cell r="D4571" t="str">
            <v>70</v>
          </cell>
          <cell r="E4571" t="str">
            <v>Nm</v>
          </cell>
          <cell r="F4571">
            <v>42</v>
          </cell>
          <cell r="G4571" t="str">
            <v>1/70Nm RS Dyed Modal (SHALE - Y0756)</v>
          </cell>
          <cell r="H4571">
            <v>8</v>
          </cell>
          <cell r="I4571">
            <v>2.9</v>
          </cell>
          <cell r="J4571">
            <v>2640</v>
          </cell>
          <cell r="K4571">
            <v>78</v>
          </cell>
          <cell r="L4571">
            <v>28</v>
          </cell>
          <cell r="M4571">
            <v>0.6</v>
          </cell>
          <cell r="N4571">
            <v>14.10510816</v>
          </cell>
          <cell r="O4571">
            <v>203.11355750400003</v>
          </cell>
        </row>
        <row r="4572">
          <cell r="A4572" t="str">
            <v>Y3-0139B</v>
          </cell>
          <cell r="B4572" t="str">
            <v>28gg, 30D, SJ, Orizio</v>
          </cell>
          <cell r="C4572" t="str">
            <v>28</v>
          </cell>
          <cell r="D4572" t="str">
            <v>70</v>
          </cell>
          <cell r="E4572" t="str">
            <v>Nm</v>
          </cell>
          <cell r="F4572">
            <v>42</v>
          </cell>
          <cell r="G4572" t="str">
            <v>1/70Nm RS Dyed Modal (Blackcherry - Y1327)</v>
          </cell>
          <cell r="H4572">
            <v>84</v>
          </cell>
          <cell r="I4572">
            <v>2.9</v>
          </cell>
          <cell r="J4572">
            <v>2640</v>
          </cell>
          <cell r="K4572">
            <v>78</v>
          </cell>
          <cell r="L4572">
            <v>28</v>
          </cell>
          <cell r="M4572">
            <v>0.6</v>
          </cell>
          <cell r="N4572">
            <v>14.10510816</v>
          </cell>
          <cell r="O4572">
            <v>203.11355750400003</v>
          </cell>
        </row>
        <row r="4573">
          <cell r="A4573" t="str">
            <v>Y3-0139B</v>
          </cell>
          <cell r="B4573" t="str">
            <v>28gg, 30D, SJ, Orizio</v>
          </cell>
          <cell r="C4573" t="str">
            <v>28</v>
          </cell>
          <cell r="D4573" t="str">
            <v>70</v>
          </cell>
          <cell r="E4573" t="str">
            <v>Nm</v>
          </cell>
          <cell r="F4573">
            <v>42</v>
          </cell>
          <cell r="G4573" t="str">
            <v>1/70Nm RS Dyed Modal (Blackcherry - Y1327)</v>
          </cell>
          <cell r="H4573">
            <v>84</v>
          </cell>
          <cell r="I4573">
            <v>2.9</v>
          </cell>
          <cell r="J4573">
            <v>2640</v>
          </cell>
          <cell r="K4573">
            <v>78</v>
          </cell>
          <cell r="L4573">
            <v>28</v>
          </cell>
          <cell r="M4573">
            <v>0.6</v>
          </cell>
          <cell r="N4573">
            <v>14.10510816</v>
          </cell>
          <cell r="O4573">
            <v>203.11355750400003</v>
          </cell>
        </row>
        <row r="4574">
          <cell r="A4574" t="str">
            <v>Y3-0139C</v>
          </cell>
          <cell r="B4574" t="str">
            <v>28gg, 30D, SJ, Orizio</v>
          </cell>
          <cell r="C4574" t="str">
            <v>28</v>
          </cell>
          <cell r="D4574" t="str">
            <v>70</v>
          </cell>
          <cell r="E4574" t="str">
            <v>Nm</v>
          </cell>
          <cell r="F4574">
            <v>42</v>
          </cell>
          <cell r="G4574" t="str">
            <v>1/70Nm RS Dyed Modal (Bisque 12-0000TCX -Y1331)</v>
          </cell>
          <cell r="H4574">
            <v>8</v>
          </cell>
          <cell r="I4574">
            <v>2.9</v>
          </cell>
          <cell r="J4574">
            <v>2640</v>
          </cell>
          <cell r="K4574">
            <v>78</v>
          </cell>
          <cell r="L4574">
            <v>28</v>
          </cell>
          <cell r="M4574">
            <v>0.6</v>
          </cell>
          <cell r="N4574">
            <v>14.10510816</v>
          </cell>
          <cell r="O4574">
            <v>203.11355750400003</v>
          </cell>
        </row>
        <row r="4575">
          <cell r="A4575" t="str">
            <v>Y3-0139C</v>
          </cell>
          <cell r="B4575" t="str">
            <v>28gg, 30D, SJ, Orizio</v>
          </cell>
          <cell r="C4575" t="str">
            <v>28</v>
          </cell>
          <cell r="D4575" t="str">
            <v>70</v>
          </cell>
          <cell r="E4575" t="str">
            <v>Nm</v>
          </cell>
          <cell r="F4575">
            <v>42</v>
          </cell>
          <cell r="G4575" t="str">
            <v>1/70Nm RS Dyed Modal (Bisque 12-0000TCX -Y1331)</v>
          </cell>
          <cell r="H4575">
            <v>8</v>
          </cell>
          <cell r="I4575">
            <v>2.9</v>
          </cell>
          <cell r="J4575">
            <v>2640</v>
          </cell>
          <cell r="K4575">
            <v>78</v>
          </cell>
          <cell r="L4575">
            <v>28</v>
          </cell>
          <cell r="M4575">
            <v>0.6</v>
          </cell>
          <cell r="N4575">
            <v>14.10510816</v>
          </cell>
          <cell r="O4575">
            <v>203.11355750400003</v>
          </cell>
        </row>
        <row r="4576">
          <cell r="A4576" t="str">
            <v>Y3-0139D</v>
          </cell>
          <cell r="B4576" t="str">
            <v>28gg, 30D, SJ, Orizio</v>
          </cell>
          <cell r="C4576" t="str">
            <v>28</v>
          </cell>
          <cell r="D4576" t="str">
            <v>70</v>
          </cell>
          <cell r="E4576" t="str">
            <v>Nm</v>
          </cell>
          <cell r="F4576">
            <v>42</v>
          </cell>
          <cell r="G4576" t="str">
            <v>1/70Nm RS Dyed Modal (Grill - Y1330)</v>
          </cell>
          <cell r="H4576">
            <v>84</v>
          </cell>
          <cell r="I4576">
            <v>2.9</v>
          </cell>
          <cell r="J4576">
            <v>2640</v>
          </cell>
          <cell r="K4576">
            <v>78</v>
          </cell>
          <cell r="L4576">
            <v>28</v>
          </cell>
          <cell r="M4576">
            <v>0.6</v>
          </cell>
          <cell r="N4576">
            <v>14.10510816</v>
          </cell>
          <cell r="O4576">
            <v>203.11355750400003</v>
          </cell>
        </row>
        <row r="4577">
          <cell r="A4577" t="str">
            <v>Y3-0139D</v>
          </cell>
          <cell r="B4577" t="str">
            <v>28gg, 30D, SJ, Orizio</v>
          </cell>
          <cell r="C4577" t="str">
            <v>28</v>
          </cell>
          <cell r="D4577" t="str">
            <v>70</v>
          </cell>
          <cell r="E4577" t="str">
            <v>Nm</v>
          </cell>
          <cell r="F4577">
            <v>42</v>
          </cell>
          <cell r="G4577" t="str">
            <v>1/70Nm RS Dyed Modal (Grill - Y1330)</v>
          </cell>
          <cell r="H4577">
            <v>84</v>
          </cell>
          <cell r="I4577">
            <v>2.9</v>
          </cell>
          <cell r="J4577">
            <v>2640</v>
          </cell>
          <cell r="K4577">
            <v>78</v>
          </cell>
          <cell r="L4577">
            <v>28</v>
          </cell>
          <cell r="M4577">
            <v>0.6</v>
          </cell>
          <cell r="N4577">
            <v>14.10510816</v>
          </cell>
          <cell r="O4577">
            <v>203.11355750400003</v>
          </cell>
        </row>
        <row r="4578">
          <cell r="A4578" t="str">
            <v>Y3-0139E</v>
          </cell>
          <cell r="B4578" t="str">
            <v>28gg, 30D, SJ, Orizio</v>
          </cell>
          <cell r="C4578" t="str">
            <v>28</v>
          </cell>
          <cell r="D4578" t="str">
            <v>70</v>
          </cell>
          <cell r="E4578" t="str">
            <v>Nm</v>
          </cell>
          <cell r="F4578">
            <v>42</v>
          </cell>
          <cell r="G4578" t="str">
            <v>1/70Nm RS Dyed Modal (Black - Y1326)</v>
          </cell>
          <cell r="H4578">
            <v>84</v>
          </cell>
          <cell r="I4578">
            <v>2.9</v>
          </cell>
          <cell r="J4578">
            <v>2640</v>
          </cell>
          <cell r="K4578">
            <v>78</v>
          </cell>
          <cell r="L4578">
            <v>28</v>
          </cell>
          <cell r="M4578">
            <v>0.6</v>
          </cell>
          <cell r="N4578">
            <v>14.10510816</v>
          </cell>
          <cell r="O4578">
            <v>203.11355750400003</v>
          </cell>
        </row>
        <row r="4579">
          <cell r="A4579" t="str">
            <v>Y3-0139E</v>
          </cell>
          <cell r="B4579" t="str">
            <v>28gg, 30D, SJ, Orizio</v>
          </cell>
          <cell r="C4579" t="str">
            <v>28</v>
          </cell>
          <cell r="D4579" t="str">
            <v>70</v>
          </cell>
          <cell r="E4579" t="str">
            <v>Nm</v>
          </cell>
          <cell r="F4579">
            <v>42</v>
          </cell>
          <cell r="G4579" t="str">
            <v>1/70Nm RS Dyed Modal (Black - Y1326)</v>
          </cell>
          <cell r="H4579">
            <v>84</v>
          </cell>
          <cell r="I4579">
            <v>2.9</v>
          </cell>
          <cell r="J4579">
            <v>2640</v>
          </cell>
          <cell r="K4579">
            <v>78</v>
          </cell>
          <cell r="L4579">
            <v>28</v>
          </cell>
          <cell r="M4579">
            <v>0.6</v>
          </cell>
          <cell r="N4579">
            <v>14.10510816</v>
          </cell>
          <cell r="O4579">
            <v>203.11355750400003</v>
          </cell>
        </row>
        <row r="4580">
          <cell r="A4580" t="str">
            <v>Y3-0140A</v>
          </cell>
          <cell r="B4580" t="str">
            <v>28gg, 30D, SJ, Orizio</v>
          </cell>
          <cell r="C4580" t="str">
            <v>28</v>
          </cell>
          <cell r="D4580" t="str">
            <v>40</v>
          </cell>
          <cell r="E4580" t="str">
            <v>Ne</v>
          </cell>
          <cell r="F4580">
            <v>40</v>
          </cell>
          <cell r="G4580" t="str">
            <v>1/40Ne RS Cotton Marl (B50)</v>
          </cell>
          <cell r="H4580">
            <v>15</v>
          </cell>
          <cell r="I4580">
            <v>3.1</v>
          </cell>
          <cell r="J4580">
            <v>2640</v>
          </cell>
          <cell r="K4580">
            <v>88</v>
          </cell>
          <cell r="L4580">
            <v>28</v>
          </cell>
          <cell r="M4580">
            <v>0.6</v>
          </cell>
          <cell r="N4580">
            <v>17.861481791999999</v>
          </cell>
          <cell r="O4580">
            <v>257.20533780479997</v>
          </cell>
        </row>
        <row r="4581">
          <cell r="A4581" t="str">
            <v>Y3-0140A</v>
          </cell>
          <cell r="B4581" t="str">
            <v>28gg, 30D, SJ, Orizio</v>
          </cell>
          <cell r="C4581" t="str">
            <v>28</v>
          </cell>
          <cell r="D4581" t="str">
            <v>40</v>
          </cell>
          <cell r="E4581" t="str">
            <v>Ne</v>
          </cell>
          <cell r="F4581">
            <v>40</v>
          </cell>
          <cell r="G4581" t="str">
            <v>1/40Ne RS Cotton Marl (B50)</v>
          </cell>
          <cell r="H4581">
            <v>15</v>
          </cell>
          <cell r="I4581">
            <v>3.1</v>
          </cell>
          <cell r="J4581">
            <v>2640</v>
          </cell>
          <cell r="K4581">
            <v>88</v>
          </cell>
          <cell r="L4581">
            <v>28</v>
          </cell>
          <cell r="M4581">
            <v>0.6</v>
          </cell>
          <cell r="N4581">
            <v>17.861481791999999</v>
          </cell>
          <cell r="O4581">
            <v>257.20533780479997</v>
          </cell>
        </row>
        <row r="4582">
          <cell r="A4582" t="str">
            <v>Y3-0140A</v>
          </cell>
          <cell r="B4582" t="str">
            <v>28gg, 30D, SJ, Orizio</v>
          </cell>
          <cell r="C4582" t="str">
            <v>28</v>
          </cell>
          <cell r="D4582" t="str">
            <v>40</v>
          </cell>
          <cell r="E4582" t="str">
            <v>Ne</v>
          </cell>
          <cell r="F4582">
            <v>40</v>
          </cell>
          <cell r="G4582" t="str">
            <v>1/40Ne RS Cotton Marl (B50)</v>
          </cell>
          <cell r="H4582">
            <v>15</v>
          </cell>
          <cell r="I4582">
            <v>3.1</v>
          </cell>
          <cell r="J4582">
            <v>2640</v>
          </cell>
          <cell r="K4582">
            <v>88</v>
          </cell>
          <cell r="L4582">
            <v>28</v>
          </cell>
          <cell r="M4582">
            <v>0.6</v>
          </cell>
          <cell r="N4582">
            <v>17.861481791999999</v>
          </cell>
          <cell r="O4582">
            <v>257.20533780479997</v>
          </cell>
        </row>
        <row r="4583">
          <cell r="A4583" t="str">
            <v>Y3-0140A</v>
          </cell>
          <cell r="B4583" t="str">
            <v>28gg, 30D, SJ, Orizio</v>
          </cell>
          <cell r="C4583" t="str">
            <v>28</v>
          </cell>
          <cell r="D4583" t="str">
            <v>40</v>
          </cell>
          <cell r="E4583" t="str">
            <v>Ne</v>
          </cell>
          <cell r="F4583">
            <v>40</v>
          </cell>
          <cell r="G4583" t="str">
            <v>1/40Ne RS Cotton Marl (B50)</v>
          </cell>
          <cell r="H4583">
            <v>15</v>
          </cell>
          <cell r="I4583">
            <v>3.1</v>
          </cell>
          <cell r="J4583">
            <v>2640</v>
          </cell>
          <cell r="K4583">
            <v>88</v>
          </cell>
          <cell r="L4583">
            <v>28</v>
          </cell>
          <cell r="M4583">
            <v>0.6</v>
          </cell>
          <cell r="N4583">
            <v>17.861481791999999</v>
          </cell>
          <cell r="O4583">
            <v>257.20533780479997</v>
          </cell>
        </row>
        <row r="4584">
          <cell r="A4584" t="str">
            <v>Y3-0141A</v>
          </cell>
          <cell r="B4584" t="str">
            <v>28gg, 30D, SJ, Orizio</v>
          </cell>
          <cell r="C4584" t="str">
            <v>28</v>
          </cell>
          <cell r="D4584" t="str">
            <v>40</v>
          </cell>
          <cell r="E4584" t="str">
            <v>Ne</v>
          </cell>
          <cell r="F4584">
            <v>40</v>
          </cell>
          <cell r="G4584" t="str">
            <v>1/40Ne RS Cotton Marl (B50)</v>
          </cell>
          <cell r="H4584">
            <v>14</v>
          </cell>
          <cell r="I4584">
            <v>3.1</v>
          </cell>
          <cell r="J4584">
            <v>2640</v>
          </cell>
          <cell r="K4584">
            <v>76</v>
          </cell>
          <cell r="L4584">
            <v>28</v>
          </cell>
          <cell r="M4584">
            <v>0.6</v>
          </cell>
          <cell r="N4584">
            <v>15.425825184000001</v>
          </cell>
          <cell r="O4584">
            <v>222.13188264960002</v>
          </cell>
        </row>
        <row r="4585">
          <cell r="A4585" t="str">
            <v>Y3-0141A</v>
          </cell>
          <cell r="B4585" t="str">
            <v>28gg, 30D, SJ, Orizio</v>
          </cell>
          <cell r="C4585" t="str">
            <v>28</v>
          </cell>
          <cell r="D4585" t="str">
            <v>40</v>
          </cell>
          <cell r="E4585" t="str">
            <v>Ne</v>
          </cell>
          <cell r="F4585">
            <v>40</v>
          </cell>
          <cell r="G4585" t="str">
            <v>1/40Ne RS Cotton Marl (B50)</v>
          </cell>
          <cell r="H4585">
            <v>14</v>
          </cell>
          <cell r="I4585">
            <v>3.1</v>
          </cell>
          <cell r="J4585">
            <v>2640</v>
          </cell>
          <cell r="K4585">
            <v>76</v>
          </cell>
          <cell r="L4585">
            <v>28</v>
          </cell>
          <cell r="M4585">
            <v>0.6</v>
          </cell>
          <cell r="N4585">
            <v>15.425825184000001</v>
          </cell>
          <cell r="O4585">
            <v>222.13188264960002</v>
          </cell>
        </row>
        <row r="4586">
          <cell r="A4586" t="str">
            <v>Y3-0141A</v>
          </cell>
          <cell r="B4586" t="str">
            <v>28gg, 30D, SJ, Orizio</v>
          </cell>
          <cell r="C4586" t="str">
            <v>28</v>
          </cell>
          <cell r="D4586" t="str">
            <v>40</v>
          </cell>
          <cell r="E4586" t="str">
            <v>Ne</v>
          </cell>
          <cell r="F4586">
            <v>40</v>
          </cell>
          <cell r="G4586" t="str">
            <v>1/40Ne RS Cotton Marl (B50)</v>
          </cell>
          <cell r="H4586">
            <v>14</v>
          </cell>
          <cell r="I4586">
            <v>3.1</v>
          </cell>
          <cell r="J4586">
            <v>2640</v>
          </cell>
          <cell r="K4586">
            <v>76</v>
          </cell>
          <cell r="L4586">
            <v>28</v>
          </cell>
          <cell r="M4586">
            <v>0.6</v>
          </cell>
          <cell r="N4586">
            <v>15.425825184000001</v>
          </cell>
          <cell r="O4586">
            <v>222.13188264960002</v>
          </cell>
        </row>
        <row r="4587">
          <cell r="A4587" t="str">
            <v>Y3-0141A</v>
          </cell>
          <cell r="B4587" t="str">
            <v>28gg, 30D, SJ, Orizio</v>
          </cell>
          <cell r="C4587" t="str">
            <v>28</v>
          </cell>
          <cell r="D4587" t="str">
            <v>40</v>
          </cell>
          <cell r="E4587" t="str">
            <v>Ne</v>
          </cell>
          <cell r="F4587">
            <v>40</v>
          </cell>
          <cell r="G4587" t="str">
            <v>1/40Ne RS Cotton Marl (B50)</v>
          </cell>
          <cell r="H4587">
            <v>14</v>
          </cell>
          <cell r="I4587">
            <v>3.1</v>
          </cell>
          <cell r="J4587">
            <v>2640</v>
          </cell>
          <cell r="K4587">
            <v>76</v>
          </cell>
          <cell r="L4587">
            <v>28</v>
          </cell>
          <cell r="M4587">
            <v>0.6</v>
          </cell>
          <cell r="N4587">
            <v>15.425825184000001</v>
          </cell>
          <cell r="O4587">
            <v>222.13188264960002</v>
          </cell>
        </row>
        <row r="4588">
          <cell r="A4588" t="str">
            <v>Y3-0142A</v>
          </cell>
          <cell r="B4588" t="str">
            <v>28gg, 30D, SJ, Orizio</v>
          </cell>
          <cell r="C4588" t="str">
            <v>28</v>
          </cell>
          <cell r="D4588" t="str">
            <v>70</v>
          </cell>
          <cell r="E4588" t="str">
            <v>Nm</v>
          </cell>
          <cell r="F4588">
            <v>42</v>
          </cell>
          <cell r="G4588" t="str">
            <v>1/70Nm RS Dyed Modal (Black MSCI55005B - Y1339)</v>
          </cell>
          <cell r="H4588">
            <v>46</v>
          </cell>
          <cell r="I4588">
            <v>3</v>
          </cell>
          <cell r="J4588">
            <v>2640</v>
          </cell>
          <cell r="K4588">
            <v>90</v>
          </cell>
          <cell r="L4588">
            <v>28</v>
          </cell>
          <cell r="M4588">
            <v>0.6</v>
          </cell>
          <cell r="N4588">
            <v>16.836335999999999</v>
          </cell>
          <cell r="O4588">
            <v>242.44323839999998</v>
          </cell>
        </row>
        <row r="4589">
          <cell r="A4589" t="str">
            <v>Y3-0142A</v>
          </cell>
          <cell r="B4589" t="str">
            <v>28gg, 30D, SJ, Orizio</v>
          </cell>
          <cell r="C4589" t="str">
            <v>28</v>
          </cell>
          <cell r="D4589" t="str">
            <v>70</v>
          </cell>
          <cell r="E4589" t="str">
            <v>Nm</v>
          </cell>
          <cell r="F4589">
            <v>42</v>
          </cell>
          <cell r="G4589" t="str">
            <v>1/70Nm RS Dyed Modal (Black MSCI55005B - Y1339)</v>
          </cell>
          <cell r="H4589">
            <v>46</v>
          </cell>
          <cell r="I4589">
            <v>3</v>
          </cell>
          <cell r="J4589">
            <v>2640</v>
          </cell>
          <cell r="K4589">
            <v>90</v>
          </cell>
          <cell r="L4589">
            <v>28</v>
          </cell>
          <cell r="M4589">
            <v>0.6</v>
          </cell>
          <cell r="N4589">
            <v>16.836335999999999</v>
          </cell>
          <cell r="O4589">
            <v>242.44323839999998</v>
          </cell>
        </row>
        <row r="4590">
          <cell r="A4590" t="str">
            <v>Y3-0143A</v>
          </cell>
          <cell r="B4590" t="str">
            <v>28gg, 30D, SJ, Santec</v>
          </cell>
          <cell r="C4590" t="str">
            <v>28</v>
          </cell>
          <cell r="D4590" t="str">
            <v>50</v>
          </cell>
          <cell r="E4590" t="str">
            <v>Nm</v>
          </cell>
          <cell r="F4590">
            <v>30</v>
          </cell>
          <cell r="G4590" t="str">
            <v>1/50Nm OES Dyed Viscose (Black MSCI 55005B -Y1354)</v>
          </cell>
          <cell r="H4590">
            <v>46.5</v>
          </cell>
          <cell r="I4590">
            <v>3.15</v>
          </cell>
          <cell r="J4590">
            <v>2640</v>
          </cell>
          <cell r="K4590">
            <v>90</v>
          </cell>
          <cell r="L4590">
            <v>28</v>
          </cell>
          <cell r="M4590">
            <v>0.6</v>
          </cell>
          <cell r="N4590">
            <v>24.749413919999999</v>
          </cell>
          <cell r="O4590">
            <v>356.39156044799995</v>
          </cell>
        </row>
        <row r="4591">
          <cell r="A4591" t="str">
            <v>Y3-0143A</v>
          </cell>
          <cell r="B4591" t="str">
            <v>28gg, 30D, SJ, Santec</v>
          </cell>
          <cell r="C4591" t="str">
            <v>28</v>
          </cell>
          <cell r="D4591" t="str">
            <v>50</v>
          </cell>
          <cell r="E4591" t="str">
            <v>Nm</v>
          </cell>
          <cell r="F4591">
            <v>30</v>
          </cell>
          <cell r="G4591" t="str">
            <v>1/50Nm OES Dyed Viscose (Black MSCI 55005B -Y1354)</v>
          </cell>
          <cell r="H4591">
            <v>46.5</v>
          </cell>
          <cell r="I4591">
            <v>3.15</v>
          </cell>
          <cell r="J4591">
            <v>2640</v>
          </cell>
          <cell r="K4591">
            <v>90</v>
          </cell>
          <cell r="L4591">
            <v>28</v>
          </cell>
          <cell r="M4591">
            <v>0.6</v>
          </cell>
          <cell r="N4591">
            <v>24.749413919999999</v>
          </cell>
          <cell r="O4591">
            <v>356.39156044799995</v>
          </cell>
        </row>
        <row r="4592">
          <cell r="A4592" t="str">
            <v>Y3-0144A</v>
          </cell>
          <cell r="B4592" t="str">
            <v>28gg, 30D, SJ, Orizio</v>
          </cell>
          <cell r="C4592" t="str">
            <v>28</v>
          </cell>
          <cell r="D4592" t="str">
            <v>40</v>
          </cell>
          <cell r="E4592" t="str">
            <v>Ne</v>
          </cell>
          <cell r="F4592">
            <v>40</v>
          </cell>
          <cell r="G4592" t="str">
            <v>1/40Ne RS Dyed Cotton (Blue Celio 757 - Y1357)</v>
          </cell>
          <cell r="H4592">
            <v>46.5</v>
          </cell>
          <cell r="I4592">
            <v>2.8</v>
          </cell>
          <cell r="J4592">
            <v>2640</v>
          </cell>
          <cell r="K4592">
            <v>88</v>
          </cell>
          <cell r="L4592">
            <v>28</v>
          </cell>
          <cell r="M4592">
            <v>0.6</v>
          </cell>
          <cell r="N4592">
            <v>16.132951295999995</v>
          </cell>
          <cell r="O4592">
            <v>232.3144986623999</v>
          </cell>
        </row>
        <row r="4593">
          <cell r="A4593" t="str">
            <v>Y3-0144A</v>
          </cell>
          <cell r="B4593" t="str">
            <v>28gg, 30D, SJ, Orizio</v>
          </cell>
          <cell r="C4593" t="str">
            <v>28</v>
          </cell>
          <cell r="D4593" t="str">
            <v>40</v>
          </cell>
          <cell r="E4593" t="str">
            <v>Ne</v>
          </cell>
          <cell r="F4593">
            <v>40</v>
          </cell>
          <cell r="G4593" t="str">
            <v>1/40Ne RS Dyed Cotton (Blue Celio 757 - Y1357)</v>
          </cell>
          <cell r="H4593">
            <v>46.5</v>
          </cell>
          <cell r="I4593">
            <v>2.8</v>
          </cell>
          <cell r="J4593">
            <v>2640</v>
          </cell>
          <cell r="K4593">
            <v>88</v>
          </cell>
          <cell r="L4593">
            <v>28</v>
          </cell>
          <cell r="M4593">
            <v>0.6</v>
          </cell>
          <cell r="N4593">
            <v>16.132951295999995</v>
          </cell>
          <cell r="O4593">
            <v>232.3144986623999</v>
          </cell>
        </row>
        <row r="4594">
          <cell r="A4594" t="str">
            <v>Y3-0144B</v>
          </cell>
          <cell r="B4594" t="str">
            <v>28gg, 30D, SJ, Orizio</v>
          </cell>
          <cell r="C4594" t="str">
            <v>28</v>
          </cell>
          <cell r="D4594" t="str">
            <v>40</v>
          </cell>
          <cell r="E4594" t="str">
            <v>Ne</v>
          </cell>
          <cell r="F4594">
            <v>40</v>
          </cell>
          <cell r="G4594" t="str">
            <v>1/40Ne RS Dyed Cotton (Blue Celio 757 - Y1357)</v>
          </cell>
          <cell r="H4594">
            <v>46.5</v>
          </cell>
          <cell r="I4594">
            <v>2.8</v>
          </cell>
          <cell r="J4594">
            <v>2640</v>
          </cell>
          <cell r="K4594">
            <v>88</v>
          </cell>
          <cell r="L4594">
            <v>28</v>
          </cell>
          <cell r="M4594">
            <v>0.6</v>
          </cell>
          <cell r="N4594">
            <v>16.132951295999995</v>
          </cell>
          <cell r="O4594">
            <v>232.3144986623999</v>
          </cell>
        </row>
        <row r="4595">
          <cell r="A4595" t="str">
            <v>Y3-0144B</v>
          </cell>
          <cell r="B4595" t="str">
            <v>28gg, 30D, SJ, Orizio</v>
          </cell>
          <cell r="C4595" t="str">
            <v>28</v>
          </cell>
          <cell r="D4595" t="str">
            <v>40</v>
          </cell>
          <cell r="E4595" t="str">
            <v>Ne</v>
          </cell>
          <cell r="F4595">
            <v>40</v>
          </cell>
          <cell r="G4595" t="str">
            <v>1/40Ne RS Dyed Cotton (Blue Celio 757 - Y1357)</v>
          </cell>
          <cell r="H4595">
            <v>46.5</v>
          </cell>
          <cell r="I4595">
            <v>2.8</v>
          </cell>
          <cell r="J4595">
            <v>2640</v>
          </cell>
          <cell r="K4595">
            <v>88</v>
          </cell>
          <cell r="L4595">
            <v>28</v>
          </cell>
          <cell r="M4595">
            <v>0.6</v>
          </cell>
          <cell r="N4595">
            <v>16.132951295999995</v>
          </cell>
          <cell r="O4595">
            <v>232.3144986623999</v>
          </cell>
        </row>
        <row r="4596">
          <cell r="A4596" t="str">
            <v>Y3-0144C</v>
          </cell>
          <cell r="B4596" t="str">
            <v>28gg, 30D, SJ, Orizio</v>
          </cell>
          <cell r="C4596" t="str">
            <v>28</v>
          </cell>
          <cell r="D4596" t="str">
            <v>40</v>
          </cell>
          <cell r="E4596" t="str">
            <v>Ne</v>
          </cell>
          <cell r="F4596">
            <v>40</v>
          </cell>
          <cell r="G4596" t="str">
            <v>1/40Ne RS Dyed Cotton (Marrone Terierief - Y1360)</v>
          </cell>
          <cell r="H4596">
            <v>46.5</v>
          </cell>
          <cell r="I4596">
            <v>2.8</v>
          </cell>
          <cell r="J4596">
            <v>2640</v>
          </cell>
          <cell r="K4596">
            <v>88</v>
          </cell>
          <cell r="L4596">
            <v>28</v>
          </cell>
          <cell r="M4596">
            <v>0.6</v>
          </cell>
          <cell r="N4596">
            <v>16.132951295999995</v>
          </cell>
          <cell r="O4596">
            <v>232.3144986623999</v>
          </cell>
        </row>
        <row r="4597">
          <cell r="A4597" t="str">
            <v>Y3-0144C</v>
          </cell>
          <cell r="B4597" t="str">
            <v>28gg, 30D, SJ, Orizio</v>
          </cell>
          <cell r="C4597" t="str">
            <v>28</v>
          </cell>
          <cell r="D4597" t="str">
            <v>40</v>
          </cell>
          <cell r="E4597" t="str">
            <v>Ne</v>
          </cell>
          <cell r="F4597">
            <v>40</v>
          </cell>
          <cell r="G4597" t="str">
            <v>1/40Ne RS Dyed Cotton (Marrone Terierief - Y1360)</v>
          </cell>
          <cell r="H4597">
            <v>46.5</v>
          </cell>
          <cell r="I4597">
            <v>2.8</v>
          </cell>
          <cell r="J4597">
            <v>2640</v>
          </cell>
          <cell r="K4597">
            <v>88</v>
          </cell>
          <cell r="L4597">
            <v>28</v>
          </cell>
          <cell r="M4597">
            <v>0.6</v>
          </cell>
          <cell r="N4597">
            <v>16.132951295999995</v>
          </cell>
          <cell r="O4597">
            <v>232.3144986623999</v>
          </cell>
        </row>
        <row r="4598">
          <cell r="A4598" t="str">
            <v>Y3-0199A</v>
          </cell>
          <cell r="B4598" t="str">
            <v>28gg, 30D, SJ, Santec</v>
          </cell>
          <cell r="C4598" t="str">
            <v>28</v>
          </cell>
          <cell r="D4598" t="str">
            <v>40</v>
          </cell>
          <cell r="E4598" t="str">
            <v>Ne</v>
          </cell>
          <cell r="F4598">
            <v>40</v>
          </cell>
          <cell r="G4598" t="str">
            <v>1/40Ne RS Dyed Cotton (TURQUOISE 64334A - Y1374)</v>
          </cell>
          <cell r="H4598">
            <v>20.36</v>
          </cell>
          <cell r="I4598">
            <v>3.1</v>
          </cell>
          <cell r="J4598">
            <v>2640</v>
          </cell>
          <cell r="K4598">
            <v>84</v>
          </cell>
          <cell r="L4598">
            <v>28</v>
          </cell>
          <cell r="M4598">
            <v>0.6</v>
          </cell>
          <cell r="N4598">
            <v>17.049596256000001</v>
          </cell>
          <cell r="O4598">
            <v>245.5141860864</v>
          </cell>
        </row>
        <row r="4599">
          <cell r="A4599" t="str">
            <v>Y3-0199A</v>
          </cell>
          <cell r="B4599" t="str">
            <v>28gg, 30D, SJ, Santec</v>
          </cell>
          <cell r="C4599" t="str">
            <v>28</v>
          </cell>
          <cell r="D4599" t="str">
            <v>40</v>
          </cell>
          <cell r="E4599" t="str">
            <v>Ne</v>
          </cell>
          <cell r="F4599">
            <v>40</v>
          </cell>
          <cell r="G4599" t="str">
            <v>1/40Ne RS Dyed Cotton (TURQUOISE 64334A - Y1374)</v>
          </cell>
          <cell r="H4599">
            <v>20.36</v>
          </cell>
          <cell r="I4599">
            <v>3.1</v>
          </cell>
          <cell r="J4599">
            <v>2640</v>
          </cell>
          <cell r="K4599">
            <v>84</v>
          </cell>
          <cell r="L4599">
            <v>28</v>
          </cell>
          <cell r="M4599">
            <v>0.6</v>
          </cell>
          <cell r="N4599">
            <v>17.049596256000001</v>
          </cell>
          <cell r="O4599">
            <v>245.5141860864</v>
          </cell>
        </row>
        <row r="4600">
          <cell r="A4600" t="str">
            <v>Y3-0199B</v>
          </cell>
          <cell r="B4600" t="str">
            <v>28gg, 30D, SJ, Santec</v>
          </cell>
          <cell r="C4600" t="str">
            <v>28</v>
          </cell>
          <cell r="D4600" t="str">
            <v>40</v>
          </cell>
          <cell r="E4600" t="str">
            <v>Ne</v>
          </cell>
          <cell r="F4600">
            <v>40</v>
          </cell>
          <cell r="G4600" t="str">
            <v>1/40Ne RS Cotton Marl (B13) -Z twist</v>
          </cell>
          <cell r="H4600">
            <v>74.64</v>
          </cell>
          <cell r="I4600">
            <v>3.1</v>
          </cell>
          <cell r="J4600">
            <v>2640</v>
          </cell>
          <cell r="K4600">
            <v>84</v>
          </cell>
          <cell r="L4600">
            <v>28</v>
          </cell>
          <cell r="M4600">
            <v>0.6</v>
          </cell>
          <cell r="N4600">
            <v>17.049596256000001</v>
          </cell>
          <cell r="O4600">
            <v>245.5141860864</v>
          </cell>
        </row>
        <row r="4601">
          <cell r="A4601" t="str">
            <v>Y3-0199B</v>
          </cell>
          <cell r="B4601" t="str">
            <v>28gg, 30D, SJ, Santec</v>
          </cell>
          <cell r="C4601" t="str">
            <v>28</v>
          </cell>
          <cell r="D4601" t="str">
            <v>40</v>
          </cell>
          <cell r="E4601" t="str">
            <v>Ne</v>
          </cell>
          <cell r="F4601">
            <v>40</v>
          </cell>
          <cell r="G4601" t="str">
            <v>1/40Ne RS Cotton Marl (B13) -Z twist</v>
          </cell>
          <cell r="H4601">
            <v>74.64</v>
          </cell>
          <cell r="I4601">
            <v>3.1</v>
          </cell>
          <cell r="J4601">
            <v>2640</v>
          </cell>
          <cell r="K4601">
            <v>84</v>
          </cell>
          <cell r="L4601">
            <v>28</v>
          </cell>
          <cell r="M4601">
            <v>0.6</v>
          </cell>
          <cell r="N4601">
            <v>17.049596256000001</v>
          </cell>
          <cell r="O4601">
            <v>245.5141860864</v>
          </cell>
        </row>
        <row r="4602">
          <cell r="A4602" t="str">
            <v>Y3-0199C</v>
          </cell>
          <cell r="B4602" t="str">
            <v>28gg, 30D, SJ, Santec</v>
          </cell>
          <cell r="C4602" t="str">
            <v>28</v>
          </cell>
          <cell r="D4602" t="str">
            <v>40</v>
          </cell>
          <cell r="E4602" t="str">
            <v>Ne</v>
          </cell>
          <cell r="F4602">
            <v>40</v>
          </cell>
          <cell r="G4602" t="str">
            <v>1/40Ne RS Dyed Cotton(BRIGHT PURPLE 47675A- Y1372)</v>
          </cell>
          <cell r="H4602">
            <v>20.36</v>
          </cell>
          <cell r="I4602">
            <v>3.1</v>
          </cell>
          <cell r="J4602">
            <v>2640</v>
          </cell>
          <cell r="K4602">
            <v>84</v>
          </cell>
          <cell r="L4602">
            <v>28</v>
          </cell>
          <cell r="M4602">
            <v>0.6</v>
          </cell>
          <cell r="N4602">
            <v>17.049596256000001</v>
          </cell>
          <cell r="O4602">
            <v>245.5141860864</v>
          </cell>
        </row>
        <row r="4603">
          <cell r="A4603" t="str">
            <v>Y3-0199C</v>
          </cell>
          <cell r="B4603" t="str">
            <v>28gg, 30D, SJ, Santec</v>
          </cell>
          <cell r="C4603" t="str">
            <v>28</v>
          </cell>
          <cell r="D4603" t="str">
            <v>40</v>
          </cell>
          <cell r="E4603" t="str">
            <v>Ne</v>
          </cell>
          <cell r="F4603">
            <v>40</v>
          </cell>
          <cell r="G4603" t="str">
            <v>1/40Ne RS Dyed Cotton(BRIGHT PURPLE 47675A- Y1372)</v>
          </cell>
          <cell r="H4603">
            <v>20.36</v>
          </cell>
          <cell r="I4603">
            <v>3.1</v>
          </cell>
          <cell r="J4603">
            <v>2640</v>
          </cell>
          <cell r="K4603">
            <v>84</v>
          </cell>
          <cell r="L4603">
            <v>28</v>
          </cell>
          <cell r="M4603">
            <v>0.6</v>
          </cell>
          <cell r="N4603">
            <v>17.049596256000001</v>
          </cell>
          <cell r="O4603">
            <v>245.5141860864</v>
          </cell>
        </row>
        <row r="4604">
          <cell r="A4604" t="str">
            <v>Y3-0200A</v>
          </cell>
          <cell r="B4604" t="str">
            <v>28gg, 30D, SJ, Santec</v>
          </cell>
          <cell r="C4604" t="str">
            <v>28</v>
          </cell>
          <cell r="D4604" t="str">
            <v>40</v>
          </cell>
          <cell r="E4604" t="str">
            <v>Ne</v>
          </cell>
          <cell r="F4604">
            <v>40</v>
          </cell>
          <cell r="G4604" t="str">
            <v>1/40Ne RS Dyed Cotton (Clay 47373A,Y1378)</v>
          </cell>
          <cell r="H4604">
            <v>40.71</v>
          </cell>
          <cell r="I4604">
            <v>3.1</v>
          </cell>
          <cell r="J4604">
            <v>2640</v>
          </cell>
          <cell r="K4604">
            <v>84</v>
          </cell>
          <cell r="L4604">
            <v>28</v>
          </cell>
          <cell r="M4604">
            <v>0.6</v>
          </cell>
          <cell r="N4604">
            <v>17.049596256000001</v>
          </cell>
          <cell r="O4604">
            <v>245.5141860864</v>
          </cell>
        </row>
        <row r="4605">
          <cell r="A4605" t="str">
            <v>Y3-0200A</v>
          </cell>
          <cell r="B4605" t="str">
            <v>28gg, 30D, SJ, Santec</v>
          </cell>
          <cell r="C4605" t="str">
            <v>28</v>
          </cell>
          <cell r="D4605" t="str">
            <v>40</v>
          </cell>
          <cell r="E4605" t="str">
            <v>Ne</v>
          </cell>
          <cell r="F4605">
            <v>40</v>
          </cell>
          <cell r="G4605" t="str">
            <v>1/40Ne RS Dyed Cotton (Clay 47373A,Y1378)</v>
          </cell>
          <cell r="H4605">
            <v>40.71</v>
          </cell>
          <cell r="I4605">
            <v>3.1</v>
          </cell>
          <cell r="J4605">
            <v>2640</v>
          </cell>
          <cell r="K4605">
            <v>84</v>
          </cell>
          <cell r="L4605">
            <v>28</v>
          </cell>
          <cell r="M4605">
            <v>0.6</v>
          </cell>
          <cell r="N4605">
            <v>17.049596256000001</v>
          </cell>
          <cell r="O4605">
            <v>245.5141860864</v>
          </cell>
        </row>
        <row r="4606">
          <cell r="A4606" t="str">
            <v>Y3-0200A</v>
          </cell>
          <cell r="B4606" t="str">
            <v>28gg, 30D, SJ, Santec</v>
          </cell>
          <cell r="C4606" t="str">
            <v>28</v>
          </cell>
          <cell r="D4606" t="str">
            <v>40</v>
          </cell>
          <cell r="E4606" t="str">
            <v>Ne</v>
          </cell>
          <cell r="F4606">
            <v>40</v>
          </cell>
          <cell r="G4606" t="str">
            <v>1/40Ne RS Dyed Cotton (Clay 47373A,Y1378)</v>
          </cell>
          <cell r="H4606">
            <v>40.71</v>
          </cell>
          <cell r="I4606">
            <v>3.1</v>
          </cell>
          <cell r="J4606">
            <v>2640</v>
          </cell>
          <cell r="K4606">
            <v>84</v>
          </cell>
          <cell r="L4606">
            <v>28</v>
          </cell>
          <cell r="M4606">
            <v>0.6</v>
          </cell>
          <cell r="N4606">
            <v>17.049596256000001</v>
          </cell>
          <cell r="O4606">
            <v>245.5141860864</v>
          </cell>
        </row>
        <row r="4607">
          <cell r="A4607" t="str">
            <v>Y3-0201A</v>
          </cell>
          <cell r="B4607" t="str">
            <v>28gg, 30D, SJ, Santec</v>
          </cell>
          <cell r="C4607" t="str">
            <v>28</v>
          </cell>
          <cell r="D4607" t="str">
            <v>40</v>
          </cell>
          <cell r="E4607" t="str">
            <v>Ne</v>
          </cell>
          <cell r="F4607">
            <v>40</v>
          </cell>
          <cell r="G4607" t="str">
            <v xml:space="preserve">1/40Ne Rs Dyed Cotton (NAVY 44190B - Y1380) </v>
          </cell>
          <cell r="H4607">
            <v>69.099999999999994</v>
          </cell>
          <cell r="I4607">
            <v>3.1</v>
          </cell>
          <cell r="J4607">
            <v>2640</v>
          </cell>
          <cell r="K4607">
            <v>88</v>
          </cell>
          <cell r="L4607">
            <v>28</v>
          </cell>
          <cell r="M4607">
            <v>0.6</v>
          </cell>
          <cell r="N4607">
            <v>17.861481791999999</v>
          </cell>
          <cell r="O4607">
            <v>257.20533780479997</v>
          </cell>
        </row>
        <row r="4608">
          <cell r="A4608" t="str">
            <v>Y3-0201A</v>
          </cell>
          <cell r="B4608" t="str">
            <v>28gg, 30D, SJ, Santec</v>
          </cell>
          <cell r="C4608" t="str">
            <v>28</v>
          </cell>
          <cell r="D4608" t="str">
            <v>40</v>
          </cell>
          <cell r="E4608" t="str">
            <v>Ne</v>
          </cell>
          <cell r="F4608">
            <v>40</v>
          </cell>
          <cell r="G4608" t="str">
            <v xml:space="preserve">1/40Ne Rs Dyed Cotton (NAVY 44190B - Y1380) </v>
          </cell>
          <cell r="H4608">
            <v>69.099999999999994</v>
          </cell>
          <cell r="I4608">
            <v>3.1</v>
          </cell>
          <cell r="J4608">
            <v>2640</v>
          </cell>
          <cell r="K4608">
            <v>88</v>
          </cell>
          <cell r="L4608">
            <v>28</v>
          </cell>
          <cell r="M4608">
            <v>0.6</v>
          </cell>
          <cell r="N4608">
            <v>17.861481791999999</v>
          </cell>
          <cell r="O4608">
            <v>257.20533780479997</v>
          </cell>
        </row>
        <row r="4609">
          <cell r="A4609" t="str">
            <v>Y3-0201A</v>
          </cell>
          <cell r="B4609" t="str">
            <v>28gg, 30D, SJ, Santec</v>
          </cell>
          <cell r="C4609" t="str">
            <v>28</v>
          </cell>
          <cell r="D4609" t="str">
            <v>40</v>
          </cell>
          <cell r="E4609" t="str">
            <v>Ne</v>
          </cell>
          <cell r="F4609">
            <v>40</v>
          </cell>
          <cell r="G4609" t="str">
            <v xml:space="preserve">1/40Ne Rs Dyed Cotton (NAVY 44190B - Y1380) </v>
          </cell>
          <cell r="H4609">
            <v>69.099999999999994</v>
          </cell>
          <cell r="I4609">
            <v>3.1</v>
          </cell>
          <cell r="J4609">
            <v>2640</v>
          </cell>
          <cell r="K4609">
            <v>88</v>
          </cell>
          <cell r="L4609">
            <v>28</v>
          </cell>
          <cell r="M4609">
            <v>0.6</v>
          </cell>
          <cell r="N4609">
            <v>17.861481791999999</v>
          </cell>
          <cell r="O4609">
            <v>257.20533780479997</v>
          </cell>
        </row>
        <row r="4610">
          <cell r="A4610" t="str">
            <v>Y3-0202A</v>
          </cell>
          <cell r="B4610" t="str">
            <v>28gg, 30D, SJ, Santec</v>
          </cell>
          <cell r="C4610" t="str">
            <v>28</v>
          </cell>
          <cell r="D4610" t="str">
            <v>40</v>
          </cell>
          <cell r="E4610" t="str">
            <v>Ne</v>
          </cell>
          <cell r="F4610">
            <v>40</v>
          </cell>
          <cell r="G4610" t="str">
            <v>1/40Ne RS Dyed Cotton (GRANITE 47353 - Y1383)</v>
          </cell>
          <cell r="H4610">
            <v>38</v>
          </cell>
          <cell r="I4610">
            <v>3.1</v>
          </cell>
          <cell r="J4610">
            <v>2640</v>
          </cell>
          <cell r="K4610">
            <v>80</v>
          </cell>
          <cell r="L4610">
            <v>28</v>
          </cell>
          <cell r="M4610">
            <v>0.6</v>
          </cell>
          <cell r="N4610">
            <v>16.237710719999999</v>
          </cell>
          <cell r="O4610">
            <v>233.82303436799998</v>
          </cell>
        </row>
        <row r="4611">
          <cell r="A4611" t="str">
            <v>Y3-0202A</v>
          </cell>
          <cell r="B4611" t="str">
            <v>28gg, 30D, SJ, Santec</v>
          </cell>
          <cell r="C4611" t="str">
            <v>28</v>
          </cell>
          <cell r="D4611" t="str">
            <v>40</v>
          </cell>
          <cell r="E4611" t="str">
            <v>Ne</v>
          </cell>
          <cell r="F4611">
            <v>40</v>
          </cell>
          <cell r="G4611" t="str">
            <v>1/40Ne RS Dyed Cotton (GRANITE 47353 - Y1383)</v>
          </cell>
          <cell r="H4611">
            <v>38</v>
          </cell>
          <cell r="I4611">
            <v>3.1</v>
          </cell>
          <cell r="J4611">
            <v>2640</v>
          </cell>
          <cell r="K4611">
            <v>80</v>
          </cell>
          <cell r="L4611">
            <v>28</v>
          </cell>
          <cell r="M4611">
            <v>0.6</v>
          </cell>
          <cell r="N4611">
            <v>16.237710719999999</v>
          </cell>
          <cell r="O4611">
            <v>233.82303436799998</v>
          </cell>
        </row>
        <row r="4612">
          <cell r="A4612" t="str">
            <v>Y3-0202A</v>
          </cell>
          <cell r="B4612" t="str">
            <v>28gg, 30D, SJ, Santec</v>
          </cell>
          <cell r="C4612" t="str">
            <v>28</v>
          </cell>
          <cell r="D4612" t="str">
            <v>40</v>
          </cell>
          <cell r="E4612" t="str">
            <v>Ne</v>
          </cell>
          <cell r="F4612">
            <v>40</v>
          </cell>
          <cell r="G4612" t="str">
            <v>1/40Ne RS Dyed Cotton (GRANITE 47353 - Y1383)</v>
          </cell>
          <cell r="H4612">
            <v>38</v>
          </cell>
          <cell r="I4612">
            <v>3.1</v>
          </cell>
          <cell r="J4612">
            <v>2640</v>
          </cell>
          <cell r="K4612">
            <v>80</v>
          </cell>
          <cell r="L4612">
            <v>28</v>
          </cell>
          <cell r="M4612">
            <v>0.6</v>
          </cell>
          <cell r="N4612">
            <v>16.237710719999999</v>
          </cell>
          <cell r="O4612">
            <v>233.82303436799998</v>
          </cell>
        </row>
        <row r="4613">
          <cell r="A4613" t="str">
            <v>Y3-0202A</v>
          </cell>
          <cell r="B4613" t="str">
            <v>28gg, 30D, SJ, Santec</v>
          </cell>
          <cell r="C4613" t="str">
            <v>28</v>
          </cell>
          <cell r="D4613" t="str">
            <v>40</v>
          </cell>
          <cell r="E4613" t="str">
            <v>Ne</v>
          </cell>
          <cell r="F4613">
            <v>40</v>
          </cell>
          <cell r="G4613" t="str">
            <v>1/40Ne RS Dyed Cotton (GRANITE 47353 - Y1383)</v>
          </cell>
          <cell r="H4613">
            <v>38</v>
          </cell>
          <cell r="I4613">
            <v>3.1</v>
          </cell>
          <cell r="J4613">
            <v>2640</v>
          </cell>
          <cell r="K4613">
            <v>80</v>
          </cell>
          <cell r="L4613">
            <v>28</v>
          </cell>
          <cell r="M4613">
            <v>0.6</v>
          </cell>
          <cell r="N4613">
            <v>16.237710719999999</v>
          </cell>
          <cell r="O4613">
            <v>233.82303436799998</v>
          </cell>
        </row>
        <row r="4614">
          <cell r="A4614" t="str">
            <v>Y3-0203A</v>
          </cell>
          <cell r="B4614" t="str">
            <v>28gg, 30D, SJ, Orizio</v>
          </cell>
          <cell r="C4614" t="str">
            <v>28</v>
          </cell>
          <cell r="D4614" t="str">
            <v>40</v>
          </cell>
          <cell r="E4614" t="str">
            <v>Ne</v>
          </cell>
          <cell r="F4614">
            <v>40</v>
          </cell>
          <cell r="G4614" t="str">
            <v>1/40Ne Rs Dyed Cotton( WHITE 10001 - Y1385)</v>
          </cell>
          <cell r="H4614">
            <v>7</v>
          </cell>
          <cell r="I4614">
            <v>3.1</v>
          </cell>
          <cell r="J4614">
            <v>2640</v>
          </cell>
          <cell r="K4614">
            <v>54</v>
          </cell>
          <cell r="L4614">
            <v>28</v>
          </cell>
          <cell r="M4614">
            <v>0.6</v>
          </cell>
          <cell r="N4614">
            <v>10.960454736000001</v>
          </cell>
          <cell r="O4614">
            <v>157.83054819840001</v>
          </cell>
        </row>
        <row r="4615">
          <cell r="A4615" t="str">
            <v>Y3-0203A</v>
          </cell>
          <cell r="B4615" t="str">
            <v>28gg, 30D, SJ, Orizio</v>
          </cell>
          <cell r="C4615" t="str">
            <v>28</v>
          </cell>
          <cell r="D4615" t="str">
            <v>40</v>
          </cell>
          <cell r="E4615" t="str">
            <v>Ne</v>
          </cell>
          <cell r="F4615">
            <v>40</v>
          </cell>
          <cell r="G4615" t="str">
            <v>1/40Ne Rs Dyed Cotton( WHITE 10001 - Y1385)</v>
          </cell>
          <cell r="H4615">
            <v>7</v>
          </cell>
          <cell r="I4615">
            <v>3.1</v>
          </cell>
          <cell r="J4615">
            <v>2640</v>
          </cell>
          <cell r="K4615">
            <v>54</v>
          </cell>
          <cell r="L4615">
            <v>28</v>
          </cell>
          <cell r="M4615">
            <v>0.6</v>
          </cell>
          <cell r="N4615">
            <v>10.960454736000001</v>
          </cell>
          <cell r="O4615">
            <v>157.83054819840001</v>
          </cell>
        </row>
        <row r="4616">
          <cell r="A4616" t="str">
            <v>Y3-0203A</v>
          </cell>
          <cell r="B4616" t="str">
            <v>28gg, 30D, SJ, Orizio</v>
          </cell>
          <cell r="C4616" t="str">
            <v>28</v>
          </cell>
          <cell r="D4616" t="str">
            <v>40</v>
          </cell>
          <cell r="E4616" t="str">
            <v>Ne</v>
          </cell>
          <cell r="F4616">
            <v>40</v>
          </cell>
          <cell r="G4616" t="str">
            <v>1/40Ne Rs Dyed Cotton( WHITE 10001 - Y1385)</v>
          </cell>
          <cell r="H4616">
            <v>7</v>
          </cell>
          <cell r="I4616">
            <v>3.1</v>
          </cell>
          <cell r="J4616">
            <v>2640</v>
          </cell>
          <cell r="K4616">
            <v>54</v>
          </cell>
          <cell r="L4616">
            <v>28</v>
          </cell>
          <cell r="M4616">
            <v>0.6</v>
          </cell>
          <cell r="N4616">
            <v>10.960454736000001</v>
          </cell>
          <cell r="O4616">
            <v>157.83054819840001</v>
          </cell>
        </row>
        <row r="4617">
          <cell r="A4617" t="str">
            <v>Y3-0203A</v>
          </cell>
          <cell r="B4617" t="str">
            <v>28gg, 30D, SJ, Orizio</v>
          </cell>
          <cell r="C4617" t="str">
            <v>28</v>
          </cell>
          <cell r="D4617" t="str">
            <v>40</v>
          </cell>
          <cell r="E4617" t="str">
            <v>Ne</v>
          </cell>
          <cell r="F4617">
            <v>40</v>
          </cell>
          <cell r="G4617" t="str">
            <v>1/40Ne Rs Dyed Cotton( WHITE 10001 - Y1385)</v>
          </cell>
          <cell r="H4617">
            <v>7</v>
          </cell>
          <cell r="I4617">
            <v>3.1</v>
          </cell>
          <cell r="J4617">
            <v>2640</v>
          </cell>
          <cell r="K4617">
            <v>54</v>
          </cell>
          <cell r="L4617">
            <v>28</v>
          </cell>
          <cell r="M4617">
            <v>0.6</v>
          </cell>
          <cell r="N4617">
            <v>10.960454736000001</v>
          </cell>
          <cell r="O4617">
            <v>157.83054819840001</v>
          </cell>
        </row>
        <row r="4618">
          <cell r="A4618" t="str">
            <v>Y3-0207B</v>
          </cell>
          <cell r="B4618" t="str">
            <v>28gg, 30D, SJ, Santec</v>
          </cell>
          <cell r="C4618" t="str">
            <v>28</v>
          </cell>
          <cell r="D4618" t="str">
            <v>40</v>
          </cell>
          <cell r="E4618" t="str">
            <v>Ne</v>
          </cell>
          <cell r="F4618">
            <v>40</v>
          </cell>
          <cell r="G4618" t="str">
            <v xml:space="preserve">1/40Ne RS Dyed Cotton (TURCHESE IOS - Y1410)  </v>
          </cell>
          <cell r="H4618">
            <v>46.5</v>
          </cell>
          <cell r="I4618">
            <v>3.15</v>
          </cell>
          <cell r="J4618">
            <v>2640</v>
          </cell>
          <cell r="K4618">
            <v>90</v>
          </cell>
          <cell r="L4618">
            <v>28</v>
          </cell>
          <cell r="M4618">
            <v>0.6</v>
          </cell>
          <cell r="N4618">
            <v>18.56206044</v>
          </cell>
          <cell r="O4618">
            <v>267.29367033599999</v>
          </cell>
        </row>
        <row r="4619">
          <cell r="A4619" t="str">
            <v>Y3-0207B</v>
          </cell>
          <cell r="B4619" t="str">
            <v>28gg, 30D, SJ, Santec</v>
          </cell>
          <cell r="C4619" t="str">
            <v>28</v>
          </cell>
          <cell r="D4619" t="str">
            <v>40</v>
          </cell>
          <cell r="E4619" t="str">
            <v>Ne</v>
          </cell>
          <cell r="F4619">
            <v>40</v>
          </cell>
          <cell r="G4619" t="str">
            <v xml:space="preserve">1/40Ne RS Dyed Cotton (TURCHESE IOS - Y1410)  </v>
          </cell>
          <cell r="H4619">
            <v>46.5</v>
          </cell>
          <cell r="I4619">
            <v>3.15</v>
          </cell>
          <cell r="J4619">
            <v>2640</v>
          </cell>
          <cell r="K4619">
            <v>90</v>
          </cell>
          <cell r="L4619">
            <v>28</v>
          </cell>
          <cell r="M4619">
            <v>0.6</v>
          </cell>
          <cell r="N4619">
            <v>18.56206044</v>
          </cell>
          <cell r="O4619">
            <v>267.29367033599999</v>
          </cell>
        </row>
        <row r="4620">
          <cell r="A4620" t="str">
            <v>Y3-0207C</v>
          </cell>
          <cell r="B4620" t="str">
            <v>28gg, 30D, SJ, Santec</v>
          </cell>
          <cell r="C4620" t="str">
            <v>28</v>
          </cell>
          <cell r="D4620" t="str">
            <v>40</v>
          </cell>
          <cell r="E4620" t="str">
            <v>Ne</v>
          </cell>
          <cell r="F4620">
            <v>40</v>
          </cell>
          <cell r="G4620" t="str">
            <v xml:space="preserve">1/40Ne RS Dyed Cotton (GRIGIO MELANGE CHIAR - Y1409) </v>
          </cell>
          <cell r="H4620">
            <v>46.5</v>
          </cell>
          <cell r="I4620">
            <v>3.15</v>
          </cell>
          <cell r="J4620">
            <v>2640</v>
          </cell>
          <cell r="K4620">
            <v>90</v>
          </cell>
          <cell r="L4620">
            <v>28</v>
          </cell>
          <cell r="M4620">
            <v>0.6</v>
          </cell>
          <cell r="N4620">
            <v>18.56206044</v>
          </cell>
          <cell r="O4620">
            <v>267.29367033599999</v>
          </cell>
        </row>
        <row r="4621">
          <cell r="A4621" t="str">
            <v>Y3-0207C</v>
          </cell>
          <cell r="B4621" t="str">
            <v>28gg, 30D, SJ, Santec</v>
          </cell>
          <cell r="C4621" t="str">
            <v>28</v>
          </cell>
          <cell r="D4621" t="str">
            <v>40</v>
          </cell>
          <cell r="E4621" t="str">
            <v>Ne</v>
          </cell>
          <cell r="F4621">
            <v>40</v>
          </cell>
          <cell r="G4621" t="str">
            <v xml:space="preserve">1/40Ne RS Dyed Cotton (GRIGIO MELANGE CHIAR - Y1409) </v>
          </cell>
          <cell r="H4621">
            <v>46.5</v>
          </cell>
          <cell r="I4621">
            <v>3.15</v>
          </cell>
          <cell r="J4621">
            <v>2640</v>
          </cell>
          <cell r="K4621">
            <v>90</v>
          </cell>
          <cell r="L4621">
            <v>28</v>
          </cell>
          <cell r="M4621">
            <v>0.6</v>
          </cell>
          <cell r="N4621">
            <v>18.56206044</v>
          </cell>
          <cell r="O4621">
            <v>267.29367033599999</v>
          </cell>
        </row>
        <row r="4622">
          <cell r="A4622" t="str">
            <v>Y3-0207D</v>
          </cell>
          <cell r="B4622" t="str">
            <v>28gg, 30D, SJ, Santec</v>
          </cell>
          <cell r="C4622" t="str">
            <v>28</v>
          </cell>
          <cell r="D4622" t="str">
            <v>40</v>
          </cell>
          <cell r="E4622" t="str">
            <v>Ne</v>
          </cell>
          <cell r="F4622">
            <v>40</v>
          </cell>
          <cell r="G4622" t="str">
            <v xml:space="preserve">1/40Ne RS Dyed Cotton (BLUE CELIO - Y1413)      </v>
          </cell>
          <cell r="H4622">
            <v>46.5</v>
          </cell>
          <cell r="I4622">
            <v>3.15</v>
          </cell>
          <cell r="J4622">
            <v>2640</v>
          </cell>
          <cell r="K4622">
            <v>90</v>
          </cell>
          <cell r="L4622">
            <v>28</v>
          </cell>
          <cell r="M4622">
            <v>0.6</v>
          </cell>
          <cell r="N4622">
            <v>18.56206044</v>
          </cell>
          <cell r="O4622">
            <v>267.29367033599999</v>
          </cell>
        </row>
        <row r="4623">
          <cell r="A4623" t="str">
            <v>Y3-0207D</v>
          </cell>
          <cell r="B4623" t="str">
            <v>28gg, 30D, SJ, Santec</v>
          </cell>
          <cell r="C4623" t="str">
            <v>28</v>
          </cell>
          <cell r="D4623" t="str">
            <v>40</v>
          </cell>
          <cell r="E4623" t="str">
            <v>Ne</v>
          </cell>
          <cell r="F4623">
            <v>40</v>
          </cell>
          <cell r="G4623" t="str">
            <v xml:space="preserve">1/40Ne RS Dyed Cotton (BLUE CELIO - Y1413)      </v>
          </cell>
          <cell r="H4623">
            <v>46.5</v>
          </cell>
          <cell r="I4623">
            <v>3.15</v>
          </cell>
          <cell r="J4623">
            <v>2640</v>
          </cell>
          <cell r="K4623">
            <v>90</v>
          </cell>
          <cell r="L4623">
            <v>28</v>
          </cell>
          <cell r="M4623">
            <v>0.6</v>
          </cell>
          <cell r="N4623">
            <v>18.56206044</v>
          </cell>
          <cell r="O4623">
            <v>267.29367033599999</v>
          </cell>
        </row>
        <row r="4624">
          <cell r="A4624" t="str">
            <v>Y3-0207E</v>
          </cell>
          <cell r="B4624" t="str">
            <v>28gg, 30D, SJ, Santec</v>
          </cell>
          <cell r="C4624" t="str">
            <v>28</v>
          </cell>
          <cell r="D4624" t="str">
            <v>40</v>
          </cell>
          <cell r="E4624" t="str">
            <v>Ne</v>
          </cell>
          <cell r="F4624">
            <v>40</v>
          </cell>
          <cell r="G4624" t="str">
            <v>1/40Ne RS Dyed Cotton ( VERDE EDINBURGO -Y1411)</v>
          </cell>
          <cell r="H4624">
            <v>46.5</v>
          </cell>
          <cell r="I4624">
            <v>3.15</v>
          </cell>
          <cell r="J4624">
            <v>2640</v>
          </cell>
          <cell r="K4624">
            <v>90</v>
          </cell>
          <cell r="L4624">
            <v>28</v>
          </cell>
          <cell r="M4624">
            <v>0.6</v>
          </cell>
          <cell r="N4624">
            <v>18.56206044</v>
          </cell>
          <cell r="O4624">
            <v>267.29367033599999</v>
          </cell>
        </row>
        <row r="4625">
          <cell r="A4625" t="str">
            <v>Y3-0207E</v>
          </cell>
          <cell r="B4625" t="str">
            <v>28gg, 30D, SJ, Santec</v>
          </cell>
          <cell r="C4625" t="str">
            <v>28</v>
          </cell>
          <cell r="D4625" t="str">
            <v>40</v>
          </cell>
          <cell r="E4625" t="str">
            <v>Ne</v>
          </cell>
          <cell r="F4625">
            <v>40</v>
          </cell>
          <cell r="G4625" t="str">
            <v>1/40Ne RS Dyed Cotton ( VERDE EDINBURGO -Y1411)</v>
          </cell>
          <cell r="H4625">
            <v>46.5</v>
          </cell>
          <cell r="I4625">
            <v>3.15</v>
          </cell>
          <cell r="J4625">
            <v>2640</v>
          </cell>
          <cell r="K4625">
            <v>90</v>
          </cell>
          <cell r="L4625">
            <v>28</v>
          </cell>
          <cell r="M4625">
            <v>0.6</v>
          </cell>
          <cell r="N4625">
            <v>18.56206044</v>
          </cell>
          <cell r="O4625">
            <v>267.29367033599999</v>
          </cell>
        </row>
        <row r="4626">
          <cell r="A4626" t="str">
            <v>Y3-0209A</v>
          </cell>
          <cell r="B4626" t="str">
            <v>28gg, 30D, SJ, Santec</v>
          </cell>
          <cell r="C4626" t="str">
            <v>28</v>
          </cell>
          <cell r="D4626" t="str">
            <v>40</v>
          </cell>
          <cell r="E4626" t="str">
            <v>Ne</v>
          </cell>
          <cell r="F4626">
            <v>40</v>
          </cell>
          <cell r="G4626" t="str">
            <v>1/40Ne RS Dyed Cotton (Black 55005B,Y1407)</v>
          </cell>
          <cell r="H4626">
            <v>43.02</v>
          </cell>
          <cell r="I4626">
            <v>3.1</v>
          </cell>
          <cell r="J4626">
            <v>2640</v>
          </cell>
          <cell r="K4626">
            <v>88</v>
          </cell>
          <cell r="L4626">
            <v>28</v>
          </cell>
          <cell r="M4626">
            <v>0.6</v>
          </cell>
          <cell r="N4626">
            <v>17.861481791999999</v>
          </cell>
          <cell r="O4626">
            <v>257.20533780479997</v>
          </cell>
        </row>
        <row r="4627">
          <cell r="A4627" t="str">
            <v>Y3-0209A</v>
          </cell>
          <cell r="B4627" t="str">
            <v>28gg, 30D, SJ, Santec</v>
          </cell>
          <cell r="C4627" t="str">
            <v>28</v>
          </cell>
          <cell r="D4627" t="str">
            <v>40</v>
          </cell>
          <cell r="E4627" t="str">
            <v>Ne</v>
          </cell>
          <cell r="F4627">
            <v>40</v>
          </cell>
          <cell r="G4627" t="str">
            <v>1/40Ne RS Dyed Cotton (Black 55005B,Y1407)</v>
          </cell>
          <cell r="H4627">
            <v>43.02</v>
          </cell>
          <cell r="I4627">
            <v>3.1</v>
          </cell>
          <cell r="J4627">
            <v>2640</v>
          </cell>
          <cell r="K4627">
            <v>88</v>
          </cell>
          <cell r="L4627">
            <v>28</v>
          </cell>
          <cell r="M4627">
            <v>0.6</v>
          </cell>
          <cell r="N4627">
            <v>17.861481791999999</v>
          </cell>
          <cell r="O4627">
            <v>257.20533780479997</v>
          </cell>
        </row>
        <row r="4628">
          <cell r="A4628" t="str">
            <v>Y3-0209A</v>
          </cell>
          <cell r="B4628" t="str">
            <v>28gg, 30D, SJ, Santec</v>
          </cell>
          <cell r="C4628" t="str">
            <v>28</v>
          </cell>
          <cell r="D4628" t="str">
            <v>40</v>
          </cell>
          <cell r="E4628" t="str">
            <v>Ne</v>
          </cell>
          <cell r="F4628">
            <v>40</v>
          </cell>
          <cell r="G4628" t="str">
            <v>1/40Ne RS Dyed Cotton (Black 55005B,Y1407)</v>
          </cell>
          <cell r="H4628">
            <v>43.02</v>
          </cell>
          <cell r="I4628">
            <v>3.1</v>
          </cell>
          <cell r="J4628">
            <v>2640</v>
          </cell>
          <cell r="K4628">
            <v>88</v>
          </cell>
          <cell r="L4628">
            <v>28</v>
          </cell>
          <cell r="M4628">
            <v>0.6</v>
          </cell>
          <cell r="N4628">
            <v>17.861481791999999</v>
          </cell>
          <cell r="O4628">
            <v>257.20533780479997</v>
          </cell>
        </row>
        <row r="4629">
          <cell r="A4629" t="str">
            <v>Y3-0209A</v>
          </cell>
          <cell r="B4629" t="str">
            <v>28gg, 30D, SJ, Santec</v>
          </cell>
          <cell r="C4629" t="str">
            <v>28</v>
          </cell>
          <cell r="D4629" t="str">
            <v>40</v>
          </cell>
          <cell r="E4629" t="str">
            <v>Ne</v>
          </cell>
          <cell r="F4629">
            <v>40</v>
          </cell>
          <cell r="G4629" t="str">
            <v>1/40Ne RS Dyed Cotton (Black 55005B,Y1407)</v>
          </cell>
          <cell r="H4629">
            <v>43.02</v>
          </cell>
          <cell r="I4629">
            <v>3.1</v>
          </cell>
          <cell r="J4629">
            <v>2640</v>
          </cell>
          <cell r="K4629">
            <v>88</v>
          </cell>
          <cell r="L4629">
            <v>28</v>
          </cell>
          <cell r="M4629">
            <v>0.6</v>
          </cell>
          <cell r="N4629">
            <v>17.861481791999999</v>
          </cell>
          <cell r="O4629">
            <v>257.20533780479997</v>
          </cell>
        </row>
        <row r="4630">
          <cell r="A4630" t="str">
            <v>Y3-0212A</v>
          </cell>
          <cell r="B4630" t="str">
            <v>28gg, 30D, SJ, Santec</v>
          </cell>
          <cell r="C4630" t="str">
            <v>28</v>
          </cell>
          <cell r="D4630" t="str">
            <v>40</v>
          </cell>
          <cell r="E4630" t="str">
            <v>Ne</v>
          </cell>
          <cell r="F4630">
            <v>40</v>
          </cell>
          <cell r="G4630" t="str">
            <v>1/40Ne RS Cotton Marl (B13)</v>
          </cell>
          <cell r="H4630">
            <v>47.5</v>
          </cell>
          <cell r="I4630">
            <v>3.1</v>
          </cell>
          <cell r="J4630">
            <v>2640</v>
          </cell>
          <cell r="K4630">
            <v>88</v>
          </cell>
          <cell r="L4630">
            <v>28</v>
          </cell>
          <cell r="M4630">
            <v>0.6</v>
          </cell>
          <cell r="N4630">
            <v>17.861481791999999</v>
          </cell>
          <cell r="O4630">
            <v>257.20533780479997</v>
          </cell>
        </row>
        <row r="4631">
          <cell r="A4631" t="str">
            <v>Y3-0212A</v>
          </cell>
          <cell r="B4631" t="str">
            <v>28gg, 30D, SJ, Santec</v>
          </cell>
          <cell r="C4631" t="str">
            <v>28</v>
          </cell>
          <cell r="D4631" t="str">
            <v>40</v>
          </cell>
          <cell r="E4631" t="str">
            <v>Ne</v>
          </cell>
          <cell r="F4631">
            <v>40</v>
          </cell>
          <cell r="G4631" t="str">
            <v>1/40Ne RS Cotton Marl (B13)</v>
          </cell>
          <cell r="H4631">
            <v>47.5</v>
          </cell>
          <cell r="I4631">
            <v>3.1</v>
          </cell>
          <cell r="J4631">
            <v>2640</v>
          </cell>
          <cell r="K4631">
            <v>88</v>
          </cell>
          <cell r="L4631">
            <v>28</v>
          </cell>
          <cell r="M4631">
            <v>0.6</v>
          </cell>
          <cell r="N4631">
            <v>17.861481791999999</v>
          </cell>
          <cell r="O4631">
            <v>257.20533780479997</v>
          </cell>
        </row>
        <row r="4632">
          <cell r="A4632" t="str">
            <v>Y3-0212B</v>
          </cell>
          <cell r="B4632" t="str">
            <v>28gg, 30D, SJ, Santec</v>
          </cell>
          <cell r="C4632" t="str">
            <v>28</v>
          </cell>
          <cell r="D4632" t="str">
            <v>40</v>
          </cell>
          <cell r="E4632" t="str">
            <v>Ne</v>
          </cell>
          <cell r="F4632">
            <v>40</v>
          </cell>
          <cell r="G4632" t="str">
            <v>1/40Ne RS Cotton Marl (B50)</v>
          </cell>
          <cell r="H4632">
            <v>47.5</v>
          </cell>
          <cell r="I4632">
            <v>3.1</v>
          </cell>
          <cell r="J4632">
            <v>2640</v>
          </cell>
          <cell r="K4632">
            <v>88</v>
          </cell>
          <cell r="L4632">
            <v>28</v>
          </cell>
          <cell r="M4632">
            <v>0.6</v>
          </cell>
          <cell r="N4632">
            <v>17.861481791999999</v>
          </cell>
          <cell r="O4632">
            <v>257.20533780479997</v>
          </cell>
        </row>
        <row r="4633">
          <cell r="A4633" t="str">
            <v>Y3-0212B</v>
          </cell>
          <cell r="B4633" t="str">
            <v>28gg, 30D, SJ, Santec</v>
          </cell>
          <cell r="C4633" t="str">
            <v>28</v>
          </cell>
          <cell r="D4633" t="str">
            <v>40</v>
          </cell>
          <cell r="E4633" t="str">
            <v>Ne</v>
          </cell>
          <cell r="F4633">
            <v>40</v>
          </cell>
          <cell r="G4633" t="str">
            <v>1/40Ne RS Cotton Marl (B50)</v>
          </cell>
          <cell r="H4633">
            <v>47.5</v>
          </cell>
          <cell r="I4633">
            <v>3.1</v>
          </cell>
          <cell r="J4633">
            <v>2640</v>
          </cell>
          <cell r="K4633">
            <v>88</v>
          </cell>
          <cell r="L4633">
            <v>28</v>
          </cell>
          <cell r="M4633">
            <v>0.6</v>
          </cell>
          <cell r="N4633">
            <v>17.861481791999999</v>
          </cell>
          <cell r="O4633">
            <v>257.20533780479997</v>
          </cell>
        </row>
        <row r="4634">
          <cell r="A4634" t="str">
            <v>Y3-0217A</v>
          </cell>
          <cell r="B4634" t="str">
            <v>28gg, 30D, SJ, Santec</v>
          </cell>
          <cell r="C4634" t="str">
            <v>28</v>
          </cell>
          <cell r="D4634" t="str">
            <v>40</v>
          </cell>
          <cell r="E4634" t="str">
            <v>Ne</v>
          </cell>
          <cell r="F4634">
            <v>40</v>
          </cell>
          <cell r="G4634" t="str">
            <v>1/40Ne RS Dyed Cotton (White 10-100 - Y1423)</v>
          </cell>
          <cell r="H4634">
            <v>47.5</v>
          </cell>
          <cell r="I4634">
            <v>2.8</v>
          </cell>
          <cell r="J4634">
            <v>2640</v>
          </cell>
          <cell r="K4634">
            <v>80</v>
          </cell>
          <cell r="L4634">
            <v>28</v>
          </cell>
          <cell r="M4634">
            <v>0.6</v>
          </cell>
          <cell r="N4634">
            <v>14.666319359999997</v>
          </cell>
          <cell r="O4634">
            <v>211.19499878399995</v>
          </cell>
        </row>
        <row r="4635">
          <cell r="A4635" t="str">
            <v>Y3-0217A</v>
          </cell>
          <cell r="B4635" t="str">
            <v>28gg, 30D, SJ, Santec</v>
          </cell>
          <cell r="C4635" t="str">
            <v>28</v>
          </cell>
          <cell r="D4635" t="str">
            <v>40</v>
          </cell>
          <cell r="E4635" t="str">
            <v>Ne</v>
          </cell>
          <cell r="F4635">
            <v>40</v>
          </cell>
          <cell r="G4635" t="str">
            <v>1/40Ne RS Dyed Cotton (White 10-100 - Y1423)</v>
          </cell>
          <cell r="H4635">
            <v>47.5</v>
          </cell>
          <cell r="I4635">
            <v>2.8</v>
          </cell>
          <cell r="J4635">
            <v>2640</v>
          </cell>
          <cell r="K4635">
            <v>80</v>
          </cell>
          <cell r="L4635">
            <v>28</v>
          </cell>
          <cell r="M4635">
            <v>0.6</v>
          </cell>
          <cell r="N4635">
            <v>14.666319359999997</v>
          </cell>
          <cell r="O4635">
            <v>211.19499878399995</v>
          </cell>
        </row>
        <row r="4636">
          <cell r="A4636" t="str">
            <v>Y3-0220A</v>
          </cell>
          <cell r="B4636" t="str">
            <v>28gg, 30D, SJ, Santec</v>
          </cell>
          <cell r="C4636" t="str">
            <v>28</v>
          </cell>
          <cell r="D4636" t="str">
            <v>40</v>
          </cell>
          <cell r="E4636" t="str">
            <v>Ne</v>
          </cell>
          <cell r="F4636">
            <v>40</v>
          </cell>
          <cell r="G4636" t="str">
            <v>1/40Ne RS Dyed Cotton (BRIGHT PINK - Y1433)</v>
          </cell>
          <cell r="H4636">
            <v>47</v>
          </cell>
          <cell r="I4636">
            <v>2.75</v>
          </cell>
          <cell r="J4636">
            <v>2640</v>
          </cell>
          <cell r="K4636">
            <v>90</v>
          </cell>
          <cell r="L4636">
            <v>28</v>
          </cell>
          <cell r="M4636">
            <v>0.6</v>
          </cell>
          <cell r="N4636">
            <v>16.2049734</v>
          </cell>
          <cell r="O4636">
            <v>233.35161696</v>
          </cell>
        </row>
        <row r="4637">
          <cell r="A4637" t="str">
            <v>Y3-0220A</v>
          </cell>
          <cell r="B4637" t="str">
            <v>28gg, 30D, SJ, Santec</v>
          </cell>
          <cell r="C4637" t="str">
            <v>28</v>
          </cell>
          <cell r="D4637" t="str">
            <v>40</v>
          </cell>
          <cell r="E4637" t="str">
            <v>Ne</v>
          </cell>
          <cell r="F4637">
            <v>40</v>
          </cell>
          <cell r="G4637" t="str">
            <v>1/40Ne RS Dyed Cotton (BRIGHT PINK - Y1433)</v>
          </cell>
          <cell r="H4637">
            <v>47</v>
          </cell>
          <cell r="I4637">
            <v>2.75</v>
          </cell>
          <cell r="J4637">
            <v>2640</v>
          </cell>
          <cell r="K4637">
            <v>90</v>
          </cell>
          <cell r="L4637">
            <v>28</v>
          </cell>
          <cell r="M4637">
            <v>0.6</v>
          </cell>
          <cell r="N4637">
            <v>16.2049734</v>
          </cell>
          <cell r="O4637">
            <v>233.35161696</v>
          </cell>
        </row>
        <row r="4638">
          <cell r="A4638" t="str">
            <v>Y3-0221A</v>
          </cell>
          <cell r="B4638" t="str">
            <v>28gg, 30D, SJ, Santec</v>
          </cell>
          <cell r="C4638" t="str">
            <v>28</v>
          </cell>
          <cell r="D4638" t="str">
            <v>40</v>
          </cell>
          <cell r="E4638" t="str">
            <v>Ne</v>
          </cell>
          <cell r="F4638">
            <v>40</v>
          </cell>
          <cell r="G4638" t="str">
            <v>1/40Ne RS Dyed Cotton (NIGHT - Y1435)</v>
          </cell>
          <cell r="H4638">
            <v>47</v>
          </cell>
          <cell r="I4638">
            <v>2.75</v>
          </cell>
          <cell r="J4638">
            <v>2640</v>
          </cell>
          <cell r="K4638">
            <v>90</v>
          </cell>
          <cell r="L4638">
            <v>28</v>
          </cell>
          <cell r="M4638">
            <v>0.6</v>
          </cell>
          <cell r="N4638">
            <v>16.2049734</v>
          </cell>
          <cell r="O4638">
            <v>233.35161696</v>
          </cell>
        </row>
        <row r="4639">
          <cell r="A4639" t="str">
            <v>Y3-0221A</v>
          </cell>
          <cell r="B4639" t="str">
            <v>28gg, 30D, SJ, Santec</v>
          </cell>
          <cell r="C4639" t="str">
            <v>28</v>
          </cell>
          <cell r="D4639" t="str">
            <v>40</v>
          </cell>
          <cell r="E4639" t="str">
            <v>Ne</v>
          </cell>
          <cell r="F4639">
            <v>40</v>
          </cell>
          <cell r="G4639" t="str">
            <v>1/40Ne RS Dyed Cotton (NIGHT - Y1435)</v>
          </cell>
          <cell r="H4639">
            <v>47</v>
          </cell>
          <cell r="I4639">
            <v>2.75</v>
          </cell>
          <cell r="J4639">
            <v>2640</v>
          </cell>
          <cell r="K4639">
            <v>90</v>
          </cell>
          <cell r="L4639">
            <v>28</v>
          </cell>
          <cell r="M4639">
            <v>0.6</v>
          </cell>
          <cell r="N4639">
            <v>16.2049734</v>
          </cell>
          <cell r="O4639">
            <v>233.35161696</v>
          </cell>
        </row>
        <row r="4640">
          <cell r="A4640" t="str">
            <v>Y3-0225A</v>
          </cell>
          <cell r="B4640" t="str">
            <v>28gg, 30D, SJ, Orizio</v>
          </cell>
          <cell r="C4640" t="str">
            <v>28</v>
          </cell>
          <cell r="D4640" t="str">
            <v>40</v>
          </cell>
          <cell r="E4640" t="str">
            <v>Ne</v>
          </cell>
          <cell r="F4640">
            <v>40</v>
          </cell>
          <cell r="G4640" t="str">
            <v>1/40Ne RS Dyed Cotton (VS White - Y1446)</v>
          </cell>
          <cell r="H4640">
            <v>53</v>
          </cell>
          <cell r="I4640">
            <v>2.9</v>
          </cell>
          <cell r="J4640">
            <v>2640</v>
          </cell>
          <cell r="K4640">
            <v>80</v>
          </cell>
          <cell r="L4640">
            <v>28</v>
          </cell>
          <cell r="M4640">
            <v>0.6</v>
          </cell>
          <cell r="N4640">
            <v>15.19011648</v>
          </cell>
          <cell r="O4640">
            <v>218.73767731199999</v>
          </cell>
        </row>
        <row r="4641">
          <cell r="A4641" t="str">
            <v>Y3-0225A</v>
          </cell>
          <cell r="B4641" t="str">
            <v>28gg, 30D, SJ, Orizio</v>
          </cell>
          <cell r="C4641" t="str">
            <v>28</v>
          </cell>
          <cell r="D4641" t="str">
            <v>40</v>
          </cell>
          <cell r="E4641" t="str">
            <v>Ne</v>
          </cell>
          <cell r="F4641">
            <v>40</v>
          </cell>
          <cell r="G4641" t="str">
            <v>1/40Ne RS Dyed Cotton (VS White - Y1446)</v>
          </cell>
          <cell r="H4641">
            <v>53</v>
          </cell>
          <cell r="I4641">
            <v>2.9</v>
          </cell>
          <cell r="J4641">
            <v>2640</v>
          </cell>
          <cell r="K4641">
            <v>80</v>
          </cell>
          <cell r="L4641">
            <v>28</v>
          </cell>
          <cell r="M4641">
            <v>0.6</v>
          </cell>
          <cell r="N4641">
            <v>15.19011648</v>
          </cell>
          <cell r="O4641">
            <v>218.73767731199999</v>
          </cell>
        </row>
        <row r="4642">
          <cell r="A4642" t="str">
            <v>Y3-0225B</v>
          </cell>
          <cell r="B4642" t="str">
            <v>28gg, 30D, SJ, Orizio</v>
          </cell>
          <cell r="C4642" t="str">
            <v>28</v>
          </cell>
          <cell r="D4642" t="str">
            <v>40</v>
          </cell>
          <cell r="E4642" t="str">
            <v>Ne</v>
          </cell>
          <cell r="F4642">
            <v>40</v>
          </cell>
          <cell r="G4642" t="str">
            <v>1/40Ne RS Dyed Cotton (VS White - Y1446)</v>
          </cell>
          <cell r="H4642">
            <v>53</v>
          </cell>
          <cell r="I4642">
            <v>2.9</v>
          </cell>
          <cell r="J4642">
            <v>2640</v>
          </cell>
          <cell r="K4642">
            <v>80</v>
          </cell>
          <cell r="L4642">
            <v>28</v>
          </cell>
          <cell r="M4642">
            <v>0.6</v>
          </cell>
          <cell r="N4642">
            <v>15.19011648</v>
          </cell>
          <cell r="O4642">
            <v>218.73767731199999</v>
          </cell>
        </row>
        <row r="4643">
          <cell r="A4643" t="str">
            <v>Y3-0225B</v>
          </cell>
          <cell r="B4643" t="str">
            <v>28gg, 30D, SJ, Orizio</v>
          </cell>
          <cell r="C4643" t="str">
            <v>28</v>
          </cell>
          <cell r="D4643" t="str">
            <v>40</v>
          </cell>
          <cell r="E4643" t="str">
            <v>Ne</v>
          </cell>
          <cell r="F4643">
            <v>40</v>
          </cell>
          <cell r="G4643" t="str">
            <v>1/40Ne RS Dyed Cotton (VS White - Y1446)</v>
          </cell>
          <cell r="H4643">
            <v>53</v>
          </cell>
          <cell r="I4643">
            <v>2.9</v>
          </cell>
          <cell r="J4643">
            <v>2640</v>
          </cell>
          <cell r="K4643">
            <v>80</v>
          </cell>
          <cell r="L4643">
            <v>28</v>
          </cell>
          <cell r="M4643">
            <v>0.6</v>
          </cell>
          <cell r="N4643">
            <v>15.19011648</v>
          </cell>
          <cell r="O4643">
            <v>218.73767731199999</v>
          </cell>
        </row>
        <row r="4644">
          <cell r="A4644" t="str">
            <v>Y3-0225C</v>
          </cell>
          <cell r="B4644" t="str">
            <v>28gg, 30D, SJ, Orizio</v>
          </cell>
          <cell r="C4644" t="str">
            <v>28</v>
          </cell>
          <cell r="D4644" t="str">
            <v>40</v>
          </cell>
          <cell r="E4644" t="str">
            <v>Ne</v>
          </cell>
          <cell r="F4644">
            <v>40</v>
          </cell>
          <cell r="G4644" t="str">
            <v>1/40Ne RS Dyed Cotton (VS White - Y1446)</v>
          </cell>
          <cell r="H4644">
            <v>53</v>
          </cell>
          <cell r="I4644">
            <v>2.9</v>
          </cell>
          <cell r="J4644">
            <v>2640</v>
          </cell>
          <cell r="K4644">
            <v>80</v>
          </cell>
          <cell r="L4644">
            <v>28</v>
          </cell>
          <cell r="M4644">
            <v>0.6</v>
          </cell>
          <cell r="N4644">
            <v>15.19011648</v>
          </cell>
          <cell r="O4644">
            <v>218.73767731199999</v>
          </cell>
        </row>
        <row r="4645">
          <cell r="A4645" t="str">
            <v>Y3-0225C</v>
          </cell>
          <cell r="B4645" t="str">
            <v>28gg, 30D, SJ, Orizio</v>
          </cell>
          <cell r="C4645" t="str">
            <v>28</v>
          </cell>
          <cell r="D4645" t="str">
            <v>40</v>
          </cell>
          <cell r="E4645" t="str">
            <v>Ne</v>
          </cell>
          <cell r="F4645">
            <v>40</v>
          </cell>
          <cell r="G4645" t="str">
            <v>1/40Ne RS Dyed Cotton (VS White - Y1446)</v>
          </cell>
          <cell r="H4645">
            <v>53</v>
          </cell>
          <cell r="I4645">
            <v>2.9</v>
          </cell>
          <cell r="J4645">
            <v>2640</v>
          </cell>
          <cell r="K4645">
            <v>80</v>
          </cell>
          <cell r="L4645">
            <v>28</v>
          </cell>
          <cell r="M4645">
            <v>0.6</v>
          </cell>
          <cell r="N4645">
            <v>15.19011648</v>
          </cell>
          <cell r="O4645">
            <v>218.73767731199999</v>
          </cell>
        </row>
        <row r="4646">
          <cell r="A4646" t="str">
            <v>Y3-0225D</v>
          </cell>
          <cell r="B4646" t="str">
            <v>28gg, 30D, SJ, Orizio</v>
          </cell>
          <cell r="C4646" t="str">
            <v>28</v>
          </cell>
          <cell r="D4646" t="str">
            <v>40</v>
          </cell>
          <cell r="E4646" t="str">
            <v>Ne</v>
          </cell>
          <cell r="F4646">
            <v>40</v>
          </cell>
          <cell r="G4646" t="str">
            <v>1/40Ne RS Dyed Cotton (VS White - Y1446)</v>
          </cell>
          <cell r="H4646">
            <v>53</v>
          </cell>
          <cell r="I4646">
            <v>2.9</v>
          </cell>
          <cell r="J4646">
            <v>2640</v>
          </cell>
          <cell r="K4646">
            <v>80</v>
          </cell>
          <cell r="L4646">
            <v>28</v>
          </cell>
          <cell r="M4646">
            <v>0.6</v>
          </cell>
          <cell r="N4646">
            <v>15.19011648</v>
          </cell>
          <cell r="O4646">
            <v>218.73767731199999</v>
          </cell>
        </row>
        <row r="4647">
          <cell r="A4647" t="str">
            <v>Y3-0225D</v>
          </cell>
          <cell r="B4647" t="str">
            <v>28gg, 30D, SJ, Orizio</v>
          </cell>
          <cell r="C4647" t="str">
            <v>28</v>
          </cell>
          <cell r="D4647" t="str">
            <v>40</v>
          </cell>
          <cell r="E4647" t="str">
            <v>Ne</v>
          </cell>
          <cell r="F4647">
            <v>40</v>
          </cell>
          <cell r="G4647" t="str">
            <v>1/40Ne RS Dyed Cotton (VS White - Y1446)</v>
          </cell>
          <cell r="H4647">
            <v>53</v>
          </cell>
          <cell r="I4647">
            <v>2.9</v>
          </cell>
          <cell r="J4647">
            <v>2640</v>
          </cell>
          <cell r="K4647">
            <v>80</v>
          </cell>
          <cell r="L4647">
            <v>28</v>
          </cell>
          <cell r="M4647">
            <v>0.6</v>
          </cell>
          <cell r="N4647">
            <v>15.19011648</v>
          </cell>
          <cell r="O4647">
            <v>218.73767731199999</v>
          </cell>
        </row>
        <row r="4648">
          <cell r="A4648" t="str">
            <v>Y3-0226A</v>
          </cell>
          <cell r="B4648" t="str">
            <v>28gg, 30D, SJ, Auto Stripe, PUILUNG KSCS6</v>
          </cell>
          <cell r="C4648" t="str">
            <v>28</v>
          </cell>
          <cell r="D4648" t="str">
            <v>40</v>
          </cell>
          <cell r="E4648" t="str">
            <v>Ne</v>
          </cell>
          <cell r="F4648">
            <v>40</v>
          </cell>
          <cell r="G4648" t="str">
            <v>1/40Ne RS Dyed Cotton (Night - Y1212)</v>
          </cell>
          <cell r="H4648">
            <v>47.5</v>
          </cell>
          <cell r="I4648">
            <v>2.9</v>
          </cell>
          <cell r="J4648">
            <v>2520</v>
          </cell>
          <cell r="K4648">
            <v>42</v>
          </cell>
          <cell r="L4648">
            <v>15</v>
          </cell>
          <cell r="M4648">
            <v>0.5</v>
          </cell>
          <cell r="N4648">
            <v>4.0780284299999998</v>
          </cell>
          <cell r="O4648">
            <v>48.936341159999998</v>
          </cell>
        </row>
        <row r="4649">
          <cell r="A4649" t="str">
            <v>Y3-0226A</v>
          </cell>
          <cell r="B4649" t="str">
            <v>28gg, 30D, SJ, Auto Stripe, PUILUNG KSCS6</v>
          </cell>
          <cell r="C4649" t="str">
            <v>28</v>
          </cell>
          <cell r="D4649" t="str">
            <v>40</v>
          </cell>
          <cell r="E4649" t="str">
            <v>Ne</v>
          </cell>
          <cell r="F4649">
            <v>40</v>
          </cell>
          <cell r="G4649" t="str">
            <v>1/40Ne RS Dyed Cotton (Night - Y1212)</v>
          </cell>
          <cell r="H4649">
            <v>47.5</v>
          </cell>
          <cell r="I4649">
            <v>2.9</v>
          </cell>
          <cell r="J4649">
            <v>2520</v>
          </cell>
          <cell r="K4649">
            <v>42</v>
          </cell>
          <cell r="L4649">
            <v>15</v>
          </cell>
          <cell r="M4649">
            <v>0.5</v>
          </cell>
          <cell r="N4649">
            <v>4.0780284299999998</v>
          </cell>
          <cell r="O4649">
            <v>48.936341159999998</v>
          </cell>
        </row>
        <row r="4650">
          <cell r="A4650" t="str">
            <v>Y3-0226B</v>
          </cell>
          <cell r="B4650" t="str">
            <v>28gg, 30D, SJ, Auto Stripe, PUILUNG KSCS6</v>
          </cell>
          <cell r="C4650" t="str">
            <v>28</v>
          </cell>
          <cell r="D4650" t="str">
            <v>40</v>
          </cell>
          <cell r="E4650" t="str">
            <v>Ne</v>
          </cell>
          <cell r="F4650">
            <v>40</v>
          </cell>
          <cell r="G4650" t="str">
            <v xml:space="preserve">1/40Ne Rs Dyed cotton (Pink parfait  - Y1462)    </v>
          </cell>
          <cell r="H4650">
            <v>47.5</v>
          </cell>
          <cell r="I4650">
            <v>2.9</v>
          </cell>
          <cell r="J4650">
            <v>2520</v>
          </cell>
          <cell r="K4650">
            <v>42</v>
          </cell>
          <cell r="L4650">
            <v>15</v>
          </cell>
          <cell r="M4650">
            <v>0.5</v>
          </cell>
          <cell r="N4650">
            <v>4.0780284299999998</v>
          </cell>
          <cell r="O4650">
            <v>48.936341159999998</v>
          </cell>
        </row>
        <row r="4651">
          <cell r="A4651" t="str">
            <v>Y3-0226B</v>
          </cell>
          <cell r="B4651" t="str">
            <v>28gg, 30D, SJ, Auto Stripe, PUILUNG KSCS6</v>
          </cell>
          <cell r="C4651" t="str">
            <v>28</v>
          </cell>
          <cell r="D4651" t="str">
            <v>40</v>
          </cell>
          <cell r="E4651" t="str">
            <v>Ne</v>
          </cell>
          <cell r="F4651">
            <v>40</v>
          </cell>
          <cell r="G4651" t="str">
            <v xml:space="preserve">1/40Ne Rs Dyed cotton (Pink parfait  - Y1462)    </v>
          </cell>
          <cell r="H4651">
            <v>47.5</v>
          </cell>
          <cell r="I4651">
            <v>2.9</v>
          </cell>
          <cell r="J4651">
            <v>2520</v>
          </cell>
          <cell r="K4651">
            <v>42</v>
          </cell>
          <cell r="L4651">
            <v>15</v>
          </cell>
          <cell r="M4651">
            <v>0.5</v>
          </cell>
          <cell r="N4651">
            <v>4.0780284299999998</v>
          </cell>
          <cell r="O4651">
            <v>48.936341159999998</v>
          </cell>
        </row>
        <row r="4652">
          <cell r="A4652" t="str">
            <v>Y3-0229A</v>
          </cell>
          <cell r="B4652" t="str">
            <v>28gg, 30D, SJ, Santec</v>
          </cell>
          <cell r="C4652" t="str">
            <v>28</v>
          </cell>
          <cell r="D4652" t="str">
            <v>40</v>
          </cell>
          <cell r="E4652" t="str">
            <v>Ne</v>
          </cell>
          <cell r="F4652">
            <v>40</v>
          </cell>
          <cell r="G4652" t="str">
            <v>1/40Ne RS Dyed Cotton (VS WHITE 2101E - Y1457)</v>
          </cell>
          <cell r="H4652">
            <v>45.5</v>
          </cell>
          <cell r="I4652">
            <v>2.9</v>
          </cell>
          <cell r="J4652">
            <v>2640</v>
          </cell>
          <cell r="K4652">
            <v>90</v>
          </cell>
          <cell r="L4652">
            <v>28</v>
          </cell>
          <cell r="M4652">
            <v>0.6</v>
          </cell>
          <cell r="N4652">
            <v>17.08888104</v>
          </cell>
          <cell r="O4652">
            <v>246.07988697600001</v>
          </cell>
        </row>
        <row r="4653">
          <cell r="A4653" t="str">
            <v>Y3-0229A</v>
          </cell>
          <cell r="B4653" t="str">
            <v>28gg, 30D, SJ, Santec</v>
          </cell>
          <cell r="C4653" t="str">
            <v>28</v>
          </cell>
          <cell r="D4653" t="str">
            <v>40</v>
          </cell>
          <cell r="E4653" t="str">
            <v>Ne</v>
          </cell>
          <cell r="F4653">
            <v>40</v>
          </cell>
          <cell r="G4653" t="str">
            <v>1/40Ne RS Dyed Cotton (VS WHITE 2101E - Y1457)</v>
          </cell>
          <cell r="H4653">
            <v>45.5</v>
          </cell>
          <cell r="I4653">
            <v>2.9</v>
          </cell>
          <cell r="J4653">
            <v>2640</v>
          </cell>
          <cell r="K4653">
            <v>90</v>
          </cell>
          <cell r="L4653">
            <v>28</v>
          </cell>
          <cell r="M4653">
            <v>0.6</v>
          </cell>
          <cell r="N4653">
            <v>17.08888104</v>
          </cell>
          <cell r="O4653">
            <v>246.07988697600001</v>
          </cell>
        </row>
        <row r="4654">
          <cell r="A4654" t="str">
            <v>Y3-0229A</v>
          </cell>
          <cell r="B4654" t="str">
            <v>28gg, 30D, SJ, Santec</v>
          </cell>
          <cell r="C4654" t="str">
            <v>28</v>
          </cell>
          <cell r="D4654" t="str">
            <v>40</v>
          </cell>
          <cell r="E4654" t="str">
            <v>Ne</v>
          </cell>
          <cell r="F4654">
            <v>40</v>
          </cell>
          <cell r="G4654" t="str">
            <v>1/40Ne RS Dyed Cotton (VS WHITE 2101E - Y1457)</v>
          </cell>
          <cell r="H4654">
            <v>45.5</v>
          </cell>
          <cell r="I4654">
            <v>2.9</v>
          </cell>
          <cell r="J4654">
            <v>2640</v>
          </cell>
          <cell r="K4654">
            <v>90</v>
          </cell>
          <cell r="L4654">
            <v>28</v>
          </cell>
          <cell r="M4654">
            <v>0.6</v>
          </cell>
          <cell r="N4654">
            <v>17.08888104</v>
          </cell>
          <cell r="O4654">
            <v>246.07988697600001</v>
          </cell>
        </row>
        <row r="4655">
          <cell r="A4655" t="str">
            <v>Y3-0230A</v>
          </cell>
          <cell r="B4655" t="str">
            <v>28gg, 30D, SJ, Orizio</v>
          </cell>
          <cell r="C4655" t="str">
            <v>28</v>
          </cell>
          <cell r="D4655" t="str">
            <v>30</v>
          </cell>
          <cell r="E4655" t="str">
            <v>Ne</v>
          </cell>
          <cell r="F4655">
            <v>30</v>
          </cell>
          <cell r="G4655" t="str">
            <v>1/30Ne RS Cotton Marl  (H138 / B38)</v>
          </cell>
          <cell r="H4655">
            <v>79.2</v>
          </cell>
          <cell r="I4655">
            <v>3.35</v>
          </cell>
          <cell r="J4655">
            <v>2640</v>
          </cell>
          <cell r="K4655">
            <v>72</v>
          </cell>
          <cell r="L4655">
            <v>28</v>
          </cell>
          <cell r="M4655">
            <v>0.6</v>
          </cell>
          <cell r="N4655">
            <v>21.056644223999999</v>
          </cell>
          <cell r="O4655">
            <v>303.21567682559999</v>
          </cell>
        </row>
        <row r="4656">
          <cell r="A4656" t="str">
            <v>Y3-0230A</v>
          </cell>
          <cell r="B4656" t="str">
            <v>28gg, 30D, SJ, Orizio</v>
          </cell>
          <cell r="C4656" t="str">
            <v>28</v>
          </cell>
          <cell r="D4656" t="str">
            <v>30</v>
          </cell>
          <cell r="E4656" t="str">
            <v>Ne</v>
          </cell>
          <cell r="F4656">
            <v>30</v>
          </cell>
          <cell r="G4656" t="str">
            <v>1/30Ne RS Cotton Marl  (H138 / B38)</v>
          </cell>
          <cell r="H4656">
            <v>79.2</v>
          </cell>
          <cell r="I4656">
            <v>3.35</v>
          </cell>
          <cell r="J4656">
            <v>2640</v>
          </cell>
          <cell r="K4656">
            <v>72</v>
          </cell>
          <cell r="L4656">
            <v>28</v>
          </cell>
          <cell r="M4656">
            <v>0.6</v>
          </cell>
          <cell r="N4656">
            <v>21.056644223999999</v>
          </cell>
          <cell r="O4656">
            <v>303.21567682559999</v>
          </cell>
        </row>
        <row r="4657">
          <cell r="A4657" t="str">
            <v>Y3-0230B</v>
          </cell>
          <cell r="B4657" t="str">
            <v>28gg, 30D, SJ, Orizio</v>
          </cell>
          <cell r="C4657" t="str">
            <v>28</v>
          </cell>
          <cell r="D4657" t="str">
            <v>30</v>
          </cell>
          <cell r="E4657" t="str">
            <v>Ne</v>
          </cell>
          <cell r="F4657">
            <v>30</v>
          </cell>
          <cell r="G4657" t="str">
            <v>1/30Ne RS Cotton Marl  (H138 / B38)</v>
          </cell>
          <cell r="H4657">
            <v>79.2</v>
          </cell>
          <cell r="I4657">
            <v>3.35</v>
          </cell>
          <cell r="J4657">
            <v>2640</v>
          </cell>
          <cell r="K4657">
            <v>72</v>
          </cell>
          <cell r="L4657">
            <v>28</v>
          </cell>
          <cell r="M4657">
            <v>0.6</v>
          </cell>
          <cell r="N4657">
            <v>21.056644223999999</v>
          </cell>
          <cell r="O4657">
            <v>303.21567682559999</v>
          </cell>
        </row>
        <row r="4658">
          <cell r="A4658" t="str">
            <v>Y3-0230B</v>
          </cell>
          <cell r="B4658" t="str">
            <v>28gg, 30D, SJ, Orizio</v>
          </cell>
          <cell r="C4658" t="str">
            <v>28</v>
          </cell>
          <cell r="D4658" t="str">
            <v>30</v>
          </cell>
          <cell r="E4658" t="str">
            <v>Ne</v>
          </cell>
          <cell r="F4658">
            <v>30</v>
          </cell>
          <cell r="G4658" t="str">
            <v>1/30Ne RS Cotton Marl  (H138 / B38)</v>
          </cell>
          <cell r="H4658">
            <v>79.2</v>
          </cell>
          <cell r="I4658">
            <v>3.35</v>
          </cell>
          <cell r="J4658">
            <v>2640</v>
          </cell>
          <cell r="K4658">
            <v>72</v>
          </cell>
          <cell r="L4658">
            <v>28</v>
          </cell>
          <cell r="M4658">
            <v>0.6</v>
          </cell>
          <cell r="N4658">
            <v>21.056644223999999</v>
          </cell>
          <cell r="O4658">
            <v>303.21567682559999</v>
          </cell>
        </row>
        <row r="4659">
          <cell r="A4659" t="str">
            <v>Y3-0231A</v>
          </cell>
          <cell r="B4659" t="str">
            <v>28gg, 30D, SJ, Orizio</v>
          </cell>
          <cell r="C4659" t="str">
            <v>28</v>
          </cell>
          <cell r="D4659" t="str">
            <v>30</v>
          </cell>
          <cell r="E4659" t="str">
            <v>Ne</v>
          </cell>
          <cell r="F4659">
            <v>30</v>
          </cell>
          <cell r="G4659" t="str">
            <v>1/30Ne RS Dyed Cotton (BOREALIS 2716 - Y1481)</v>
          </cell>
          <cell r="H4659">
            <v>79.2</v>
          </cell>
          <cell r="I4659">
            <v>3.35</v>
          </cell>
          <cell r="J4659">
            <v>2640</v>
          </cell>
          <cell r="K4659">
            <v>72</v>
          </cell>
          <cell r="L4659">
            <v>28</v>
          </cell>
          <cell r="M4659">
            <v>0.6</v>
          </cell>
          <cell r="N4659">
            <v>21.056644223999999</v>
          </cell>
          <cell r="O4659">
            <v>303.21567682559999</v>
          </cell>
        </row>
        <row r="4660">
          <cell r="A4660" t="str">
            <v>Y3-0231A</v>
          </cell>
          <cell r="B4660" t="str">
            <v>28gg, 30D, SJ, Orizio</v>
          </cell>
          <cell r="C4660" t="str">
            <v>28</v>
          </cell>
          <cell r="D4660" t="str">
            <v>30</v>
          </cell>
          <cell r="E4660" t="str">
            <v>Ne</v>
          </cell>
          <cell r="F4660">
            <v>30</v>
          </cell>
          <cell r="G4660" t="str">
            <v>1/30Ne RS Dyed Cotton (BOREALIS 2716 - Y1481)</v>
          </cell>
          <cell r="H4660">
            <v>79.2</v>
          </cell>
          <cell r="I4660">
            <v>3.35</v>
          </cell>
          <cell r="J4660">
            <v>2640</v>
          </cell>
          <cell r="K4660">
            <v>72</v>
          </cell>
          <cell r="L4660">
            <v>28</v>
          </cell>
          <cell r="M4660">
            <v>0.6</v>
          </cell>
          <cell r="N4660">
            <v>21.056644223999999</v>
          </cell>
          <cell r="O4660">
            <v>303.21567682559999</v>
          </cell>
        </row>
        <row r="4661">
          <cell r="A4661" t="str">
            <v>Y3-0233A</v>
          </cell>
          <cell r="B4661" t="str">
            <v>28gg, 30D, SJ, Auto Stripe, PUILUNG KSCS6</v>
          </cell>
          <cell r="C4661" t="str">
            <v>28</v>
          </cell>
          <cell r="D4661" t="str">
            <v>40</v>
          </cell>
          <cell r="E4661" t="str">
            <v>Ne</v>
          </cell>
          <cell r="F4661">
            <v>40</v>
          </cell>
          <cell r="G4661" t="str">
            <v>1/40Ne RS Dyed Cotton (White -Y1464)</v>
          </cell>
          <cell r="H4661">
            <v>47.5</v>
          </cell>
          <cell r="I4661">
            <v>2.9</v>
          </cell>
          <cell r="J4661">
            <v>2520</v>
          </cell>
          <cell r="K4661">
            <v>42</v>
          </cell>
          <cell r="L4661">
            <v>15</v>
          </cell>
          <cell r="M4661">
            <v>0.5</v>
          </cell>
          <cell r="N4661">
            <v>4.0780284299999998</v>
          </cell>
          <cell r="O4661">
            <v>48.936341159999998</v>
          </cell>
        </row>
        <row r="4662">
          <cell r="A4662" t="str">
            <v>Y3-0233A</v>
          </cell>
          <cell r="B4662" t="str">
            <v>28gg, 30D, SJ, Auto Stripe, PUILUNG KSCS6</v>
          </cell>
          <cell r="C4662" t="str">
            <v>28</v>
          </cell>
          <cell r="D4662" t="str">
            <v>40</v>
          </cell>
          <cell r="E4662" t="str">
            <v>Ne</v>
          </cell>
          <cell r="F4662">
            <v>40</v>
          </cell>
          <cell r="G4662" t="str">
            <v>1/40Ne RS Dyed Cotton (White -Y1464)</v>
          </cell>
          <cell r="H4662">
            <v>47.5</v>
          </cell>
          <cell r="I4662">
            <v>2.9</v>
          </cell>
          <cell r="J4662">
            <v>2520</v>
          </cell>
          <cell r="K4662">
            <v>42</v>
          </cell>
          <cell r="L4662">
            <v>15</v>
          </cell>
          <cell r="M4662">
            <v>0.5</v>
          </cell>
          <cell r="N4662">
            <v>4.0780284299999998</v>
          </cell>
          <cell r="O4662">
            <v>48.936341159999998</v>
          </cell>
        </row>
        <row r="4663">
          <cell r="A4663" t="str">
            <v>Y3-0236A</v>
          </cell>
          <cell r="B4663" t="str">
            <v>28gg, 30D, SJ, Orizio</v>
          </cell>
          <cell r="C4663" t="str">
            <v>28</v>
          </cell>
          <cell r="D4663" t="str">
            <v>40</v>
          </cell>
          <cell r="E4663" t="str">
            <v>Ne</v>
          </cell>
          <cell r="F4663">
            <v>40</v>
          </cell>
          <cell r="G4663" t="str">
            <v>1/40Ne RS Dyed Cotton (Soft Blue 48286A - Y1505)</v>
          </cell>
          <cell r="H4663">
            <v>21</v>
          </cell>
          <cell r="I4663">
            <v>3.1</v>
          </cell>
          <cell r="J4663">
            <v>2640</v>
          </cell>
          <cell r="K4663">
            <v>64</v>
          </cell>
          <cell r="L4663">
            <v>28</v>
          </cell>
          <cell r="M4663">
            <v>0.6</v>
          </cell>
          <cell r="N4663">
            <v>12.990168576</v>
          </cell>
          <cell r="O4663">
            <v>187.05842749440001</v>
          </cell>
        </row>
        <row r="4664">
          <cell r="A4664" t="str">
            <v>Y3-0236A</v>
          </cell>
          <cell r="B4664" t="str">
            <v>28gg, 30D, SJ, Orizio</v>
          </cell>
          <cell r="C4664" t="str">
            <v>28</v>
          </cell>
          <cell r="D4664" t="str">
            <v>40</v>
          </cell>
          <cell r="E4664" t="str">
            <v>Ne</v>
          </cell>
          <cell r="F4664">
            <v>40</v>
          </cell>
          <cell r="G4664" t="str">
            <v>1/40Ne RS Dyed Cotton (Soft Blue 48286A - Y1505)</v>
          </cell>
          <cell r="H4664">
            <v>21</v>
          </cell>
          <cell r="I4664">
            <v>3.1</v>
          </cell>
          <cell r="J4664">
            <v>2640</v>
          </cell>
          <cell r="K4664">
            <v>64</v>
          </cell>
          <cell r="L4664">
            <v>28</v>
          </cell>
          <cell r="M4664">
            <v>0.6</v>
          </cell>
          <cell r="N4664">
            <v>12.990168576</v>
          </cell>
          <cell r="O4664">
            <v>187.05842749440001</v>
          </cell>
        </row>
        <row r="4665">
          <cell r="A4665" t="str">
            <v>Y3-0236A</v>
          </cell>
          <cell r="B4665" t="str">
            <v>28gg, 30D, SJ, Orizio</v>
          </cell>
          <cell r="C4665" t="str">
            <v>28</v>
          </cell>
          <cell r="D4665" t="str">
            <v>40</v>
          </cell>
          <cell r="E4665" t="str">
            <v>Ne</v>
          </cell>
          <cell r="F4665">
            <v>40</v>
          </cell>
          <cell r="G4665" t="str">
            <v>1/40Ne RS Dyed Cotton (Soft Blue 48286A - Y1505)</v>
          </cell>
          <cell r="H4665">
            <v>21</v>
          </cell>
          <cell r="I4665">
            <v>3.1</v>
          </cell>
          <cell r="J4665">
            <v>2640</v>
          </cell>
          <cell r="K4665">
            <v>64</v>
          </cell>
          <cell r="L4665">
            <v>28</v>
          </cell>
          <cell r="M4665">
            <v>0.6</v>
          </cell>
          <cell r="N4665">
            <v>12.990168576</v>
          </cell>
          <cell r="O4665">
            <v>187.05842749440001</v>
          </cell>
        </row>
        <row r="4666">
          <cell r="A4666" t="str">
            <v>Y3-0236A</v>
          </cell>
          <cell r="B4666" t="str">
            <v>28gg, 30D, SJ, Orizio</v>
          </cell>
          <cell r="C4666" t="str">
            <v>28</v>
          </cell>
          <cell r="D4666" t="str">
            <v>40</v>
          </cell>
          <cell r="E4666" t="str">
            <v>Ne</v>
          </cell>
          <cell r="F4666">
            <v>40</v>
          </cell>
          <cell r="G4666" t="str">
            <v>1/40Ne RS Dyed Cotton (Soft Blue 48286A - Y1505)</v>
          </cell>
          <cell r="H4666">
            <v>21</v>
          </cell>
          <cell r="I4666">
            <v>3.1</v>
          </cell>
          <cell r="J4666">
            <v>2640</v>
          </cell>
          <cell r="K4666">
            <v>64</v>
          </cell>
          <cell r="L4666">
            <v>28</v>
          </cell>
          <cell r="M4666">
            <v>0.6</v>
          </cell>
          <cell r="N4666">
            <v>12.990168576</v>
          </cell>
          <cell r="O4666">
            <v>187.05842749440001</v>
          </cell>
        </row>
        <row r="4667">
          <cell r="A4667" t="str">
            <v>Y3-0243A</v>
          </cell>
          <cell r="B4667" t="str">
            <v>28gg, 30D, SJ, Santec</v>
          </cell>
          <cell r="C4667" t="str">
            <v>28</v>
          </cell>
          <cell r="D4667" t="str">
            <v>32</v>
          </cell>
          <cell r="E4667" t="str">
            <v>Ne</v>
          </cell>
          <cell r="F4667">
            <v>32</v>
          </cell>
          <cell r="G4667" t="str">
            <v>1/32Ne RS Dyed Cotton (ENGLI/GARDEN PINK -Y1475)</v>
          </cell>
          <cell r="H4667">
            <v>46</v>
          </cell>
          <cell r="I4667">
            <v>3.35</v>
          </cell>
          <cell r="J4667">
            <v>2640</v>
          </cell>
          <cell r="K4667">
            <v>78</v>
          </cell>
          <cell r="L4667">
            <v>28</v>
          </cell>
          <cell r="M4667">
            <v>0.6</v>
          </cell>
          <cell r="N4667">
            <v>21.385654290000002</v>
          </cell>
          <cell r="O4667">
            <v>307.95342177600003</v>
          </cell>
        </row>
        <row r="4668">
          <cell r="A4668" t="str">
            <v>Y3-0243A</v>
          </cell>
          <cell r="B4668" t="str">
            <v>28gg, 30D, SJ, Santec</v>
          </cell>
          <cell r="C4668" t="str">
            <v>28</v>
          </cell>
          <cell r="D4668" t="str">
            <v>32</v>
          </cell>
          <cell r="E4668" t="str">
            <v>Ne</v>
          </cell>
          <cell r="F4668">
            <v>32</v>
          </cell>
          <cell r="G4668" t="str">
            <v>1/32Ne RS Dyed Cotton (ENGLI/GARDEN PINK -Y1475)</v>
          </cell>
          <cell r="H4668">
            <v>46</v>
          </cell>
          <cell r="I4668">
            <v>3.35</v>
          </cell>
          <cell r="J4668">
            <v>2640</v>
          </cell>
          <cell r="K4668">
            <v>78</v>
          </cell>
          <cell r="L4668">
            <v>28</v>
          </cell>
          <cell r="M4668">
            <v>0.6</v>
          </cell>
          <cell r="N4668">
            <v>21.385654290000002</v>
          </cell>
          <cell r="O4668">
            <v>307.95342177600003</v>
          </cell>
        </row>
        <row r="4669">
          <cell r="A4669" t="str">
            <v>Y3-0244A</v>
          </cell>
          <cell r="B4669" t="str">
            <v>28gg, 30D, SJ, Orizio</v>
          </cell>
          <cell r="C4669" t="str">
            <v>28</v>
          </cell>
          <cell r="D4669" t="str">
            <v>40</v>
          </cell>
          <cell r="E4669" t="str">
            <v>Ne</v>
          </cell>
          <cell r="F4669">
            <v>40</v>
          </cell>
          <cell r="G4669" t="str">
            <v>1/40Ne RS Dyed Cotton (Dark Magenta- Y1503)</v>
          </cell>
          <cell r="H4669">
            <v>9</v>
          </cell>
          <cell r="I4669">
            <v>3.1</v>
          </cell>
          <cell r="J4669">
            <v>2640</v>
          </cell>
          <cell r="K4669">
            <v>88</v>
          </cell>
          <cell r="L4669">
            <v>28</v>
          </cell>
          <cell r="M4669">
            <v>0.6</v>
          </cell>
          <cell r="N4669">
            <v>17.861481791999999</v>
          </cell>
          <cell r="O4669">
            <v>257.20533780479997</v>
          </cell>
        </row>
        <row r="4670">
          <cell r="A4670" t="str">
            <v>Y3-0244A</v>
          </cell>
          <cell r="B4670" t="str">
            <v>28gg, 30D, SJ, Orizio</v>
          </cell>
          <cell r="C4670" t="str">
            <v>28</v>
          </cell>
          <cell r="D4670" t="str">
            <v>40</v>
          </cell>
          <cell r="E4670" t="str">
            <v>Ne</v>
          </cell>
          <cell r="F4670">
            <v>40</v>
          </cell>
          <cell r="G4670" t="str">
            <v>1/40Ne RS Dyed Cotton (Dark Magenta- Y1503)</v>
          </cell>
          <cell r="H4670">
            <v>9</v>
          </cell>
          <cell r="I4670">
            <v>3.1</v>
          </cell>
          <cell r="J4670">
            <v>2640</v>
          </cell>
          <cell r="K4670">
            <v>88</v>
          </cell>
          <cell r="L4670">
            <v>28</v>
          </cell>
          <cell r="M4670">
            <v>0.6</v>
          </cell>
          <cell r="N4670">
            <v>17.861481791999999</v>
          </cell>
          <cell r="O4670">
            <v>257.20533780479997</v>
          </cell>
        </row>
        <row r="4671">
          <cell r="A4671" t="str">
            <v>Y3-0244A</v>
          </cell>
          <cell r="B4671" t="str">
            <v>28gg, 30D, SJ, Orizio</v>
          </cell>
          <cell r="C4671" t="str">
            <v>28</v>
          </cell>
          <cell r="D4671" t="str">
            <v>40</v>
          </cell>
          <cell r="E4671" t="str">
            <v>Ne</v>
          </cell>
          <cell r="F4671">
            <v>40</v>
          </cell>
          <cell r="G4671" t="str">
            <v>1/40Ne RS Dyed Cotton (Dark Magenta- Y1503)</v>
          </cell>
          <cell r="H4671">
            <v>9</v>
          </cell>
          <cell r="I4671">
            <v>3.1</v>
          </cell>
          <cell r="J4671">
            <v>2640</v>
          </cell>
          <cell r="K4671">
            <v>88</v>
          </cell>
          <cell r="L4671">
            <v>28</v>
          </cell>
          <cell r="M4671">
            <v>0.6</v>
          </cell>
          <cell r="N4671">
            <v>17.861481791999999</v>
          </cell>
          <cell r="O4671">
            <v>257.20533780479997</v>
          </cell>
        </row>
        <row r="4672">
          <cell r="A4672" t="str">
            <v>Y3-0244A</v>
          </cell>
          <cell r="B4672" t="str">
            <v>28gg, 30D, SJ, Orizio</v>
          </cell>
          <cell r="C4672" t="str">
            <v>28</v>
          </cell>
          <cell r="D4672" t="str">
            <v>40</v>
          </cell>
          <cell r="E4672" t="str">
            <v>Ne</v>
          </cell>
          <cell r="F4672">
            <v>40</v>
          </cell>
          <cell r="G4672" t="str">
            <v>1/40Ne RS Dyed Cotton (Dark Magenta- Y1503)</v>
          </cell>
          <cell r="H4672">
            <v>9</v>
          </cell>
          <cell r="I4672">
            <v>3.1</v>
          </cell>
          <cell r="J4672">
            <v>2640</v>
          </cell>
          <cell r="K4672">
            <v>88</v>
          </cell>
          <cell r="L4672">
            <v>28</v>
          </cell>
          <cell r="M4672">
            <v>0.6</v>
          </cell>
          <cell r="N4672">
            <v>17.861481791999999</v>
          </cell>
          <cell r="O4672">
            <v>257.20533780479997</v>
          </cell>
        </row>
        <row r="4673">
          <cell r="A4673" t="str">
            <v>Y3-0246A</v>
          </cell>
          <cell r="B4673" t="str">
            <v>28gg, 30D, SJ, Santec</v>
          </cell>
          <cell r="C4673" t="str">
            <v>28</v>
          </cell>
          <cell r="D4673" t="str">
            <v>40</v>
          </cell>
          <cell r="E4673" t="str">
            <v>Ne</v>
          </cell>
          <cell r="F4673">
            <v>40</v>
          </cell>
          <cell r="G4673" t="str">
            <v>1/40Ne RS Dyed Cotton (Black 55005B - Y1504)</v>
          </cell>
          <cell r="H4673">
            <v>20</v>
          </cell>
          <cell r="I4673">
            <v>3.1</v>
          </cell>
          <cell r="J4673">
            <v>2640</v>
          </cell>
          <cell r="K4673">
            <v>76</v>
          </cell>
          <cell r="L4673">
            <v>28</v>
          </cell>
          <cell r="M4673">
            <v>0.6</v>
          </cell>
          <cell r="N4673">
            <v>15.425825184000001</v>
          </cell>
          <cell r="O4673">
            <v>222.13188264960002</v>
          </cell>
        </row>
        <row r="4674">
          <cell r="A4674" t="str">
            <v>Y3-0246A</v>
          </cell>
          <cell r="B4674" t="str">
            <v>28gg, 30D, SJ, Santec</v>
          </cell>
          <cell r="C4674" t="str">
            <v>28</v>
          </cell>
          <cell r="D4674" t="str">
            <v>40</v>
          </cell>
          <cell r="E4674" t="str">
            <v>Ne</v>
          </cell>
          <cell r="F4674">
            <v>40</v>
          </cell>
          <cell r="G4674" t="str">
            <v>1/40Ne RS Dyed Cotton (Black 55005B - Y1504)</v>
          </cell>
          <cell r="H4674">
            <v>20</v>
          </cell>
          <cell r="I4674">
            <v>3.1</v>
          </cell>
          <cell r="J4674">
            <v>2640</v>
          </cell>
          <cell r="K4674">
            <v>76</v>
          </cell>
          <cell r="L4674">
            <v>28</v>
          </cell>
          <cell r="M4674">
            <v>0.6</v>
          </cell>
          <cell r="N4674">
            <v>15.425825184000001</v>
          </cell>
          <cell r="O4674">
            <v>222.13188264960002</v>
          </cell>
        </row>
        <row r="4675">
          <cell r="A4675" t="str">
            <v>Y3-0246B</v>
          </cell>
          <cell r="B4675" t="str">
            <v>28gg, 30D, SJ, Orizio</v>
          </cell>
          <cell r="C4675" t="str">
            <v>28</v>
          </cell>
          <cell r="D4675" t="str">
            <v>40</v>
          </cell>
          <cell r="E4675" t="str">
            <v>Ne</v>
          </cell>
          <cell r="F4675">
            <v>40</v>
          </cell>
          <cell r="G4675" t="str">
            <v>1/40Ne RS Dyed Cotton (Black 55005B - Y1504)</v>
          </cell>
          <cell r="H4675">
            <v>75</v>
          </cell>
          <cell r="I4675">
            <v>3.1</v>
          </cell>
          <cell r="J4675">
            <v>2640</v>
          </cell>
          <cell r="K4675">
            <v>76</v>
          </cell>
          <cell r="L4675">
            <v>28</v>
          </cell>
          <cell r="M4675">
            <v>0.6</v>
          </cell>
          <cell r="N4675">
            <v>15.425825184000001</v>
          </cell>
          <cell r="O4675">
            <v>222.13188264960002</v>
          </cell>
        </row>
        <row r="4676">
          <cell r="A4676" t="str">
            <v>Y3-0246B</v>
          </cell>
          <cell r="B4676" t="str">
            <v>28gg, 30D, SJ, Orizio</v>
          </cell>
          <cell r="C4676" t="str">
            <v>28</v>
          </cell>
          <cell r="D4676" t="str">
            <v>40</v>
          </cell>
          <cell r="E4676" t="str">
            <v>Ne</v>
          </cell>
          <cell r="F4676">
            <v>40</v>
          </cell>
          <cell r="G4676" t="str">
            <v>1/40Ne RS Dyed Cotton (Black 55005B - Y1504)</v>
          </cell>
          <cell r="H4676">
            <v>75</v>
          </cell>
          <cell r="I4676">
            <v>3.1</v>
          </cell>
          <cell r="J4676">
            <v>2640</v>
          </cell>
          <cell r="K4676">
            <v>76</v>
          </cell>
          <cell r="L4676">
            <v>28</v>
          </cell>
          <cell r="M4676">
            <v>0.6</v>
          </cell>
          <cell r="N4676">
            <v>15.425825184000001</v>
          </cell>
          <cell r="O4676">
            <v>222.13188264960002</v>
          </cell>
        </row>
        <row r="4677">
          <cell r="A4677" t="str">
            <v>Y3-0249A</v>
          </cell>
          <cell r="B4677" t="str">
            <v>28gg, 30D, SJ, Orizio</v>
          </cell>
          <cell r="C4677" t="str">
            <v>28</v>
          </cell>
          <cell r="D4677" t="str">
            <v>40</v>
          </cell>
          <cell r="E4677" t="str">
            <v>Ne</v>
          </cell>
          <cell r="F4677">
            <v>40</v>
          </cell>
          <cell r="G4677" t="str">
            <v>1/40Ne Rs Dyed Cotton( WHITE 10001 - Y1385)</v>
          </cell>
          <cell r="H4677">
            <v>7</v>
          </cell>
          <cell r="I4677">
            <v>3.1</v>
          </cell>
          <cell r="J4677">
            <v>2640</v>
          </cell>
          <cell r="K4677">
            <v>54</v>
          </cell>
          <cell r="L4677">
            <v>28</v>
          </cell>
          <cell r="M4677">
            <v>0.6</v>
          </cell>
          <cell r="N4677">
            <v>10.960454736000001</v>
          </cell>
          <cell r="O4677">
            <v>157.83054819840001</v>
          </cell>
        </row>
        <row r="4678">
          <cell r="A4678" t="str">
            <v>Y3-0249A</v>
          </cell>
          <cell r="B4678" t="str">
            <v>28gg, 30D, SJ, Orizio</v>
          </cell>
          <cell r="C4678" t="str">
            <v>28</v>
          </cell>
          <cell r="D4678" t="str">
            <v>40</v>
          </cell>
          <cell r="E4678" t="str">
            <v>Ne</v>
          </cell>
          <cell r="F4678">
            <v>40</v>
          </cell>
          <cell r="G4678" t="str">
            <v>1/40Ne Rs Dyed Cotton( WHITE 10001 - Y1385)</v>
          </cell>
          <cell r="H4678">
            <v>7</v>
          </cell>
          <cell r="I4678">
            <v>3.1</v>
          </cell>
          <cell r="J4678">
            <v>2640</v>
          </cell>
          <cell r="K4678">
            <v>54</v>
          </cell>
          <cell r="L4678">
            <v>28</v>
          </cell>
          <cell r="M4678">
            <v>0.6</v>
          </cell>
          <cell r="N4678">
            <v>10.960454736000001</v>
          </cell>
          <cell r="O4678">
            <v>157.83054819840001</v>
          </cell>
        </row>
        <row r="4679">
          <cell r="A4679" t="str">
            <v>Y3-0249A</v>
          </cell>
          <cell r="B4679" t="str">
            <v>28gg, 30D, SJ, Orizio</v>
          </cell>
          <cell r="C4679" t="str">
            <v>28</v>
          </cell>
          <cell r="D4679" t="str">
            <v>40</v>
          </cell>
          <cell r="E4679" t="str">
            <v>Ne</v>
          </cell>
          <cell r="F4679">
            <v>40</v>
          </cell>
          <cell r="G4679" t="str">
            <v>1/40Ne Rs Dyed Cotton( WHITE 10001 - Y1385)</v>
          </cell>
          <cell r="H4679">
            <v>7</v>
          </cell>
          <cell r="I4679">
            <v>3.1</v>
          </cell>
          <cell r="J4679">
            <v>2640</v>
          </cell>
          <cell r="K4679">
            <v>54</v>
          </cell>
          <cell r="L4679">
            <v>28</v>
          </cell>
          <cell r="M4679">
            <v>0.6</v>
          </cell>
          <cell r="N4679">
            <v>10.960454736000001</v>
          </cell>
          <cell r="O4679">
            <v>157.83054819840001</v>
          </cell>
        </row>
        <row r="4680">
          <cell r="A4680" t="str">
            <v>Y3-0249A</v>
          </cell>
          <cell r="B4680" t="str">
            <v>28gg, 30D, SJ, Orizio</v>
          </cell>
          <cell r="C4680" t="str">
            <v>28</v>
          </cell>
          <cell r="D4680" t="str">
            <v>40</v>
          </cell>
          <cell r="E4680" t="str">
            <v>Ne</v>
          </cell>
          <cell r="F4680">
            <v>40</v>
          </cell>
          <cell r="G4680" t="str">
            <v>1/40Ne Rs Dyed Cotton( WHITE 10001 - Y1385)</v>
          </cell>
          <cell r="H4680">
            <v>7</v>
          </cell>
          <cell r="I4680">
            <v>3.1</v>
          </cell>
          <cell r="J4680">
            <v>2640</v>
          </cell>
          <cell r="K4680">
            <v>54</v>
          </cell>
          <cell r="L4680">
            <v>28</v>
          </cell>
          <cell r="M4680">
            <v>0.6</v>
          </cell>
          <cell r="N4680">
            <v>10.960454736000001</v>
          </cell>
          <cell r="O4680">
            <v>157.83054819840001</v>
          </cell>
        </row>
        <row r="4681">
          <cell r="A4681" t="str">
            <v>Y3-0255A</v>
          </cell>
          <cell r="B4681" t="str">
            <v>28gg, 30D, SJ, Auto Stripe, PUILUNG KSCS6</v>
          </cell>
          <cell r="C4681" t="str">
            <v>28</v>
          </cell>
          <cell r="D4681" t="str">
            <v>70</v>
          </cell>
          <cell r="E4681" t="str">
            <v>Nm</v>
          </cell>
          <cell r="F4681">
            <v>42</v>
          </cell>
          <cell r="G4681" t="str">
            <v>1/70Nm RS Dyed Modal (WHITE - Y0757)</v>
          </cell>
          <cell r="H4681">
            <v>10</v>
          </cell>
          <cell r="I4681">
            <v>2.9</v>
          </cell>
          <cell r="J4681">
            <v>2520</v>
          </cell>
          <cell r="K4681">
            <v>42</v>
          </cell>
          <cell r="L4681">
            <v>15</v>
          </cell>
          <cell r="M4681">
            <v>0.5</v>
          </cell>
          <cell r="N4681">
            <v>3.8838366</v>
          </cell>
          <cell r="O4681">
            <v>46.606039199999998</v>
          </cell>
        </row>
        <row r="4682">
          <cell r="A4682" t="str">
            <v>Y3-0255A</v>
          </cell>
          <cell r="B4682" t="str">
            <v>28gg, 30D, SJ, Auto Stripe, PUILUNG KSCS6</v>
          </cell>
          <cell r="C4682" t="str">
            <v>28</v>
          </cell>
          <cell r="D4682" t="str">
            <v>70</v>
          </cell>
          <cell r="E4682" t="str">
            <v>Nm</v>
          </cell>
          <cell r="F4682">
            <v>42</v>
          </cell>
          <cell r="G4682" t="str">
            <v>1/70Nm RS Dyed Modal (WHITE - Y0757)</v>
          </cell>
          <cell r="H4682">
            <v>10</v>
          </cell>
          <cell r="I4682">
            <v>2.9</v>
          </cell>
          <cell r="J4682">
            <v>2520</v>
          </cell>
          <cell r="K4682">
            <v>42</v>
          </cell>
          <cell r="L4682">
            <v>15</v>
          </cell>
          <cell r="M4682">
            <v>0.5</v>
          </cell>
          <cell r="N4682">
            <v>3.8838366</v>
          </cell>
          <cell r="O4682">
            <v>46.606039199999998</v>
          </cell>
        </row>
        <row r="4683">
          <cell r="A4683" t="str">
            <v>Y3-0255B</v>
          </cell>
          <cell r="B4683" t="str">
            <v>28gg, 30D, SJ, Auto Stripe, PUILUNG KSCS6</v>
          </cell>
          <cell r="C4683" t="str">
            <v>28</v>
          </cell>
          <cell r="D4683" t="str">
            <v>70</v>
          </cell>
          <cell r="E4683" t="str">
            <v>NM</v>
          </cell>
          <cell r="F4683">
            <v>42</v>
          </cell>
          <cell r="G4683" t="str">
            <v>1/70NM RS Dyed Modal (WHITE - Y1673)</v>
          </cell>
          <cell r="H4683">
            <v>10</v>
          </cell>
          <cell r="I4683">
            <v>2.9</v>
          </cell>
          <cell r="J4683">
            <v>2520</v>
          </cell>
          <cell r="K4683">
            <v>42</v>
          </cell>
          <cell r="L4683">
            <v>15</v>
          </cell>
          <cell r="M4683">
            <v>0.5</v>
          </cell>
          <cell r="N4683">
            <v>3.8838366</v>
          </cell>
          <cell r="O4683">
            <v>46.606039199999998</v>
          </cell>
        </row>
        <row r="4684">
          <cell r="A4684" t="str">
            <v>Y3-0255B</v>
          </cell>
          <cell r="B4684" t="str">
            <v>28gg, 30D, SJ, Auto Stripe, PUILUNG KSCS6</v>
          </cell>
          <cell r="C4684" t="str">
            <v>28</v>
          </cell>
          <cell r="D4684" t="str">
            <v>70</v>
          </cell>
          <cell r="E4684" t="str">
            <v>NM</v>
          </cell>
          <cell r="F4684">
            <v>42</v>
          </cell>
          <cell r="G4684" t="str">
            <v>1/70NM RS Dyed Modal (WHITE - Y1673)</v>
          </cell>
          <cell r="H4684">
            <v>10</v>
          </cell>
          <cell r="I4684">
            <v>2.9</v>
          </cell>
          <cell r="J4684">
            <v>2520</v>
          </cell>
          <cell r="K4684">
            <v>42</v>
          </cell>
          <cell r="L4684">
            <v>15</v>
          </cell>
          <cell r="M4684">
            <v>0.5</v>
          </cell>
          <cell r="N4684">
            <v>3.8838366</v>
          </cell>
          <cell r="O4684">
            <v>46.606039199999998</v>
          </cell>
        </row>
        <row r="4685">
          <cell r="A4685" t="str">
            <v>Y3-0255C</v>
          </cell>
          <cell r="B4685" t="str">
            <v>28gg, 30D, SJ, Auto Stripe, PUILUNG KSCS6</v>
          </cell>
          <cell r="C4685" t="str">
            <v>28</v>
          </cell>
          <cell r="D4685" t="str">
            <v>70</v>
          </cell>
          <cell r="E4685" t="str">
            <v>Nm</v>
          </cell>
          <cell r="F4685">
            <v>42</v>
          </cell>
          <cell r="G4685" t="str">
            <v>1/70Nm RS Dyed Modal (FOSSIL - Y1531)</v>
          </cell>
          <cell r="H4685">
            <v>82</v>
          </cell>
          <cell r="I4685">
            <v>2.9</v>
          </cell>
          <cell r="J4685">
            <v>2520</v>
          </cell>
          <cell r="K4685">
            <v>42</v>
          </cell>
          <cell r="L4685">
            <v>15</v>
          </cell>
          <cell r="M4685">
            <v>0.5</v>
          </cell>
          <cell r="N4685">
            <v>3.8838366</v>
          </cell>
          <cell r="O4685">
            <v>46.606039199999998</v>
          </cell>
        </row>
        <row r="4686">
          <cell r="A4686" t="str">
            <v>Y3-0255C</v>
          </cell>
          <cell r="B4686" t="str">
            <v>28gg, 30D, SJ, Auto Stripe, PUILUNG KSCS6</v>
          </cell>
          <cell r="C4686" t="str">
            <v>28</v>
          </cell>
          <cell r="D4686" t="str">
            <v>70</v>
          </cell>
          <cell r="E4686" t="str">
            <v>Nm</v>
          </cell>
          <cell r="F4686">
            <v>42</v>
          </cell>
          <cell r="G4686" t="str">
            <v>1/70Nm RS Dyed Modal (FOSSIL - Y1531)</v>
          </cell>
          <cell r="H4686">
            <v>82</v>
          </cell>
          <cell r="I4686">
            <v>2.9</v>
          </cell>
          <cell r="J4686">
            <v>2520</v>
          </cell>
          <cell r="K4686">
            <v>42</v>
          </cell>
          <cell r="L4686">
            <v>15</v>
          </cell>
          <cell r="M4686">
            <v>0.5</v>
          </cell>
          <cell r="N4686">
            <v>3.8838366</v>
          </cell>
          <cell r="O4686">
            <v>46.606039199999998</v>
          </cell>
        </row>
        <row r="4687">
          <cell r="A4687" t="str">
            <v>Y3-0255D</v>
          </cell>
          <cell r="B4687" t="str">
            <v>28gg, 30D, SJ, Auto Stripe, PUILUNG KSCS6</v>
          </cell>
          <cell r="C4687" t="str">
            <v>28</v>
          </cell>
          <cell r="D4687" t="str">
            <v>70</v>
          </cell>
          <cell r="E4687" t="str">
            <v>Nm</v>
          </cell>
          <cell r="F4687">
            <v>42</v>
          </cell>
          <cell r="G4687" t="str">
            <v>1/70Nm RS Dyed Modal (VELVET MORNING - Y1532)</v>
          </cell>
          <cell r="H4687">
            <v>82</v>
          </cell>
          <cell r="I4687">
            <v>2.9</v>
          </cell>
          <cell r="J4687">
            <v>2520</v>
          </cell>
          <cell r="K4687">
            <v>42</v>
          </cell>
          <cell r="L4687">
            <v>15</v>
          </cell>
          <cell r="M4687">
            <v>0.5</v>
          </cell>
          <cell r="N4687">
            <v>3.8838366</v>
          </cell>
          <cell r="O4687">
            <v>46.606039199999998</v>
          </cell>
        </row>
        <row r="4688">
          <cell r="A4688" t="str">
            <v>Y3-0255D</v>
          </cell>
          <cell r="B4688" t="str">
            <v>28gg, 30D, SJ, Auto Stripe, PUILUNG KSCS6</v>
          </cell>
          <cell r="C4688" t="str">
            <v>28</v>
          </cell>
          <cell r="D4688" t="str">
            <v>70</v>
          </cell>
          <cell r="E4688" t="str">
            <v>Nm</v>
          </cell>
          <cell r="F4688">
            <v>42</v>
          </cell>
          <cell r="G4688" t="str">
            <v>1/70Nm RS Dyed Modal (VELVET MORNING - Y1532)</v>
          </cell>
          <cell r="H4688">
            <v>82</v>
          </cell>
          <cell r="I4688">
            <v>2.9</v>
          </cell>
          <cell r="J4688">
            <v>2520</v>
          </cell>
          <cell r="K4688">
            <v>42</v>
          </cell>
          <cell r="L4688">
            <v>15</v>
          </cell>
          <cell r="M4688">
            <v>0.5</v>
          </cell>
          <cell r="N4688">
            <v>3.8838366</v>
          </cell>
          <cell r="O4688">
            <v>46.606039199999998</v>
          </cell>
        </row>
        <row r="4689">
          <cell r="A4689" t="str">
            <v>Y3-0255E</v>
          </cell>
          <cell r="B4689" t="str">
            <v>28gg, 30D, SJ, Auto Stripe, PUILUNG KSCS6</v>
          </cell>
          <cell r="C4689" t="str">
            <v>28</v>
          </cell>
          <cell r="D4689" t="str">
            <v>70</v>
          </cell>
          <cell r="E4689" t="str">
            <v>Nm</v>
          </cell>
          <cell r="F4689">
            <v>42</v>
          </cell>
          <cell r="G4689" t="str">
            <v>1/70Nm RS Dyed Modal (GRILL - Y1533)</v>
          </cell>
          <cell r="H4689">
            <v>82</v>
          </cell>
          <cell r="I4689">
            <v>2.9</v>
          </cell>
          <cell r="J4689">
            <v>2520</v>
          </cell>
          <cell r="K4689">
            <v>42</v>
          </cell>
          <cell r="L4689">
            <v>15</v>
          </cell>
          <cell r="M4689">
            <v>0.5</v>
          </cell>
          <cell r="N4689">
            <v>3.8838366</v>
          </cell>
          <cell r="O4689">
            <v>46.606039199999998</v>
          </cell>
        </row>
        <row r="4690">
          <cell r="A4690" t="str">
            <v>Y3-0255E</v>
          </cell>
          <cell r="B4690" t="str">
            <v>28gg, 30D, SJ, Auto Stripe, PUILUNG KSCS6</v>
          </cell>
          <cell r="C4690" t="str">
            <v>28</v>
          </cell>
          <cell r="D4690" t="str">
            <v>70</v>
          </cell>
          <cell r="E4690" t="str">
            <v>Nm</v>
          </cell>
          <cell r="F4690">
            <v>42</v>
          </cell>
          <cell r="G4690" t="str">
            <v>1/70Nm RS Dyed Modal (GRILL - Y1533)</v>
          </cell>
          <cell r="H4690">
            <v>82</v>
          </cell>
          <cell r="I4690">
            <v>2.9</v>
          </cell>
          <cell r="J4690">
            <v>2520</v>
          </cell>
          <cell r="K4690">
            <v>42</v>
          </cell>
          <cell r="L4690">
            <v>15</v>
          </cell>
          <cell r="M4690">
            <v>0.5</v>
          </cell>
          <cell r="N4690">
            <v>3.8838366</v>
          </cell>
          <cell r="O4690">
            <v>46.606039199999998</v>
          </cell>
        </row>
        <row r="4691">
          <cell r="A4691" t="str">
            <v>Y3-0255F</v>
          </cell>
          <cell r="B4691" t="str">
            <v>28gg, 30D, SJ, Auto Stripe, PUILUNG KSCS6</v>
          </cell>
          <cell r="C4691" t="str">
            <v>28</v>
          </cell>
          <cell r="D4691" t="str">
            <v>70</v>
          </cell>
          <cell r="E4691" t="str">
            <v>Nm</v>
          </cell>
          <cell r="F4691">
            <v>42</v>
          </cell>
          <cell r="G4691" t="str">
            <v>1/70Nm RS Dyed Modal (BURNT HENNA - Y1534)</v>
          </cell>
          <cell r="H4691">
            <v>82</v>
          </cell>
          <cell r="I4691">
            <v>2.9</v>
          </cell>
          <cell r="J4691">
            <v>2520</v>
          </cell>
          <cell r="K4691">
            <v>42</v>
          </cell>
          <cell r="L4691">
            <v>15</v>
          </cell>
          <cell r="M4691">
            <v>0.5</v>
          </cell>
          <cell r="N4691">
            <v>3.8838366</v>
          </cell>
          <cell r="O4691">
            <v>46.606039199999998</v>
          </cell>
        </row>
        <row r="4692">
          <cell r="A4692" t="str">
            <v>Y3-0255F</v>
          </cell>
          <cell r="B4692" t="str">
            <v>28gg, 30D, SJ, Auto Stripe, PUILUNG KSCS6</v>
          </cell>
          <cell r="C4692" t="str">
            <v>28</v>
          </cell>
          <cell r="D4692" t="str">
            <v>70</v>
          </cell>
          <cell r="E4692" t="str">
            <v>Nm</v>
          </cell>
          <cell r="F4692">
            <v>42</v>
          </cell>
          <cell r="G4692" t="str">
            <v>1/70Nm RS Dyed Modal (BURNT HENNA - Y1534)</v>
          </cell>
          <cell r="H4692">
            <v>82</v>
          </cell>
          <cell r="I4692">
            <v>2.9</v>
          </cell>
          <cell r="J4692">
            <v>2520</v>
          </cell>
          <cell r="K4692">
            <v>42</v>
          </cell>
          <cell r="L4692">
            <v>15</v>
          </cell>
          <cell r="M4692">
            <v>0.5</v>
          </cell>
          <cell r="N4692">
            <v>3.8838366</v>
          </cell>
          <cell r="O4692">
            <v>46.606039199999998</v>
          </cell>
        </row>
        <row r="4693">
          <cell r="A4693" t="str">
            <v>Y3-0255G</v>
          </cell>
          <cell r="B4693" t="str">
            <v>28gg, 30D, SJ, Auto Stripe, PUILUNG KSCS6</v>
          </cell>
          <cell r="C4693" t="str">
            <v>28</v>
          </cell>
          <cell r="D4693" t="str">
            <v>70</v>
          </cell>
          <cell r="E4693" t="str">
            <v>Nm</v>
          </cell>
          <cell r="F4693">
            <v>42</v>
          </cell>
          <cell r="G4693" t="str">
            <v>1/70Nm RS Dyed Modal (DARK ORCHID - Y1593)</v>
          </cell>
          <cell r="H4693">
            <v>82</v>
          </cell>
          <cell r="I4693">
            <v>2.9</v>
          </cell>
          <cell r="J4693">
            <v>2520</v>
          </cell>
          <cell r="K4693">
            <v>42</v>
          </cell>
          <cell r="L4693">
            <v>15</v>
          </cell>
          <cell r="M4693">
            <v>0.5</v>
          </cell>
          <cell r="N4693">
            <v>3.8838366</v>
          </cell>
          <cell r="O4693">
            <v>46.606039199999998</v>
          </cell>
        </row>
        <row r="4694">
          <cell r="A4694" t="str">
            <v>Y3-0255G</v>
          </cell>
          <cell r="B4694" t="str">
            <v>28gg, 30D, SJ, Auto Stripe, PUILUNG KSCS6</v>
          </cell>
          <cell r="C4694" t="str">
            <v>28</v>
          </cell>
          <cell r="D4694" t="str">
            <v>70</v>
          </cell>
          <cell r="E4694" t="str">
            <v>Nm</v>
          </cell>
          <cell r="F4694">
            <v>42</v>
          </cell>
          <cell r="G4694" t="str">
            <v>1/70Nm RS Dyed Modal (DARK ORCHID - Y1593)</v>
          </cell>
          <cell r="H4694">
            <v>82</v>
          </cell>
          <cell r="I4694">
            <v>2.9</v>
          </cell>
          <cell r="J4694">
            <v>2520</v>
          </cell>
          <cell r="K4694">
            <v>42</v>
          </cell>
          <cell r="L4694">
            <v>15</v>
          </cell>
          <cell r="M4694">
            <v>0.5</v>
          </cell>
          <cell r="N4694">
            <v>3.8838366</v>
          </cell>
          <cell r="O4694">
            <v>46.606039199999998</v>
          </cell>
        </row>
        <row r="4695">
          <cell r="A4695" t="str">
            <v>Y3-0258A</v>
          </cell>
          <cell r="B4695" t="str">
            <v>28gg, 30D, SJ, Orizio</v>
          </cell>
          <cell r="C4695" t="str">
            <v>28</v>
          </cell>
          <cell r="D4695" t="str">
            <v>50</v>
          </cell>
          <cell r="E4695" t="str">
            <v>Nm</v>
          </cell>
          <cell r="F4695">
            <v>30</v>
          </cell>
          <cell r="G4695" t="str">
            <v>1/50Nm OES Dyed Viscose (BLACK MSCI 55005B -Y1544)</v>
          </cell>
          <cell r="H4695">
            <v>56</v>
          </cell>
          <cell r="I4695">
            <v>3.15</v>
          </cell>
          <cell r="J4695">
            <v>2640</v>
          </cell>
          <cell r="K4695">
            <v>90</v>
          </cell>
          <cell r="L4695">
            <v>28</v>
          </cell>
          <cell r="M4695">
            <v>0.6</v>
          </cell>
          <cell r="N4695">
            <v>24.749413919999999</v>
          </cell>
          <cell r="O4695">
            <v>356.39156044799995</v>
          </cell>
        </row>
        <row r="4696">
          <cell r="A4696" t="str">
            <v>Y3-0258A</v>
          </cell>
          <cell r="B4696" t="str">
            <v>28gg, 30D, SJ, Orizio</v>
          </cell>
          <cell r="C4696" t="str">
            <v>28</v>
          </cell>
          <cell r="D4696" t="str">
            <v>50</v>
          </cell>
          <cell r="E4696" t="str">
            <v>Nm</v>
          </cell>
          <cell r="F4696">
            <v>30</v>
          </cell>
          <cell r="G4696" t="str">
            <v>1/50Nm OES Dyed Viscose (BLACK MSCI 55005B -Y1544)</v>
          </cell>
          <cell r="H4696">
            <v>56</v>
          </cell>
          <cell r="I4696">
            <v>3.15</v>
          </cell>
          <cell r="J4696">
            <v>2640</v>
          </cell>
          <cell r="K4696">
            <v>90</v>
          </cell>
          <cell r="L4696">
            <v>28</v>
          </cell>
          <cell r="M4696">
            <v>0.6</v>
          </cell>
          <cell r="N4696">
            <v>24.749413919999999</v>
          </cell>
          <cell r="O4696">
            <v>356.39156044799995</v>
          </cell>
        </row>
        <row r="4697">
          <cell r="A4697" t="str">
            <v>Y3-0266A</v>
          </cell>
          <cell r="B4697" t="str">
            <v>28gg, 30D, SJ, Santec</v>
          </cell>
          <cell r="C4697" t="str">
            <v>28</v>
          </cell>
          <cell r="D4697" t="str">
            <v>40</v>
          </cell>
          <cell r="E4697" t="str">
            <v>Ne</v>
          </cell>
          <cell r="F4697">
            <v>40</v>
          </cell>
          <cell r="G4697" t="str">
            <v>1/40Ne RS Dyed Cotton (TRIUMPH  WHITE - Y1594)</v>
          </cell>
          <cell r="H4697">
            <v>47</v>
          </cell>
          <cell r="I4697">
            <v>2.75</v>
          </cell>
          <cell r="J4697">
            <v>2640</v>
          </cell>
          <cell r="K4697">
            <v>90</v>
          </cell>
          <cell r="L4697">
            <v>28</v>
          </cell>
          <cell r="M4697">
            <v>0.6</v>
          </cell>
          <cell r="N4697">
            <v>16.2049734</v>
          </cell>
          <cell r="O4697">
            <v>233.35161696</v>
          </cell>
        </row>
        <row r="4698">
          <cell r="A4698" t="str">
            <v>Y3-0266A</v>
          </cell>
          <cell r="B4698" t="str">
            <v>28gg, 30D, SJ, Santec</v>
          </cell>
          <cell r="C4698" t="str">
            <v>28</v>
          </cell>
          <cell r="D4698" t="str">
            <v>40</v>
          </cell>
          <cell r="E4698" t="str">
            <v>Ne</v>
          </cell>
          <cell r="F4698">
            <v>40</v>
          </cell>
          <cell r="G4698" t="str">
            <v>1/40Ne RS Dyed Cotton (TRIUMPH  WHITE - Y1594)</v>
          </cell>
          <cell r="H4698">
            <v>47</v>
          </cell>
          <cell r="I4698">
            <v>2.75</v>
          </cell>
          <cell r="J4698">
            <v>2640</v>
          </cell>
          <cell r="K4698">
            <v>90</v>
          </cell>
          <cell r="L4698">
            <v>28</v>
          </cell>
          <cell r="M4698">
            <v>0.6</v>
          </cell>
          <cell r="N4698">
            <v>16.2049734</v>
          </cell>
          <cell r="O4698">
            <v>233.35161696</v>
          </cell>
        </row>
        <row r="4699">
          <cell r="A4699" t="str">
            <v>Y3-0266B</v>
          </cell>
          <cell r="B4699" t="str">
            <v>28gg, 30D, SJ, Santec</v>
          </cell>
          <cell r="C4699" t="str">
            <v>28</v>
          </cell>
          <cell r="D4699" t="str">
            <v>40</v>
          </cell>
          <cell r="E4699" t="str">
            <v>Ne</v>
          </cell>
          <cell r="F4699">
            <v>40</v>
          </cell>
          <cell r="G4699" t="str">
            <v>1/40Ne RS Dyed Cotton (TRIUMPH  WHITE - Y1594)</v>
          </cell>
          <cell r="H4699">
            <v>47</v>
          </cell>
          <cell r="I4699">
            <v>2.75</v>
          </cell>
          <cell r="J4699">
            <v>2640</v>
          </cell>
          <cell r="K4699">
            <v>90</v>
          </cell>
          <cell r="L4699">
            <v>28</v>
          </cell>
          <cell r="M4699">
            <v>0.6</v>
          </cell>
          <cell r="N4699">
            <v>16.2049734</v>
          </cell>
          <cell r="O4699">
            <v>233.35161696</v>
          </cell>
        </row>
        <row r="4700">
          <cell r="A4700" t="str">
            <v>Y3-0266B</v>
          </cell>
          <cell r="B4700" t="str">
            <v>28gg, 30D, SJ, Santec</v>
          </cell>
          <cell r="C4700" t="str">
            <v>28</v>
          </cell>
          <cell r="D4700" t="str">
            <v>40</v>
          </cell>
          <cell r="E4700" t="str">
            <v>Ne</v>
          </cell>
          <cell r="F4700">
            <v>40</v>
          </cell>
          <cell r="G4700" t="str">
            <v>1/40Ne RS Dyed Cotton (TRIUMPH  WHITE - Y1594)</v>
          </cell>
          <cell r="H4700">
            <v>47</v>
          </cell>
          <cell r="I4700">
            <v>2.75</v>
          </cell>
          <cell r="J4700">
            <v>2640</v>
          </cell>
          <cell r="K4700">
            <v>90</v>
          </cell>
          <cell r="L4700">
            <v>28</v>
          </cell>
          <cell r="M4700">
            <v>0.6</v>
          </cell>
          <cell r="N4700">
            <v>16.2049734</v>
          </cell>
          <cell r="O4700">
            <v>233.35161696</v>
          </cell>
        </row>
        <row r="4701">
          <cell r="A4701" t="str">
            <v>Y3-0267A</v>
          </cell>
          <cell r="B4701" t="str">
            <v>28gg, 30D, SJ, Auto Stripe, PUILUNG KSCS6</v>
          </cell>
          <cell r="C4701" t="str">
            <v>28</v>
          </cell>
          <cell r="D4701" t="str">
            <v>40</v>
          </cell>
          <cell r="E4701" t="str">
            <v>Ne</v>
          </cell>
          <cell r="F4701">
            <v>40</v>
          </cell>
          <cell r="G4701" t="str">
            <v>1/40Ne RS Pretreat Cotton Marl (BC04 -Y1672)</v>
          </cell>
          <cell r="H4701">
            <v>47.5</v>
          </cell>
          <cell r="I4701">
            <v>2.75</v>
          </cell>
          <cell r="J4701">
            <v>2520</v>
          </cell>
          <cell r="K4701">
            <v>42</v>
          </cell>
          <cell r="L4701">
            <v>15</v>
          </cell>
          <cell r="M4701">
            <v>0.5</v>
          </cell>
          <cell r="N4701">
            <v>3.8670959250000001</v>
          </cell>
          <cell r="O4701">
            <v>46.405151099999998</v>
          </cell>
        </row>
        <row r="4702">
          <cell r="A4702" t="str">
            <v>Y3-0267A</v>
          </cell>
          <cell r="B4702" t="str">
            <v>28gg, 30D, SJ, Auto Stripe, PUILUNG KSCS6</v>
          </cell>
          <cell r="C4702" t="str">
            <v>28</v>
          </cell>
          <cell r="D4702" t="str">
            <v>40</v>
          </cell>
          <cell r="E4702" t="str">
            <v>Ne</v>
          </cell>
          <cell r="F4702">
            <v>40</v>
          </cell>
          <cell r="G4702" t="str">
            <v>1/40Ne RS Pretreat Cotton Marl (BC04 -Y1672)</v>
          </cell>
          <cell r="H4702">
            <v>47.5</v>
          </cell>
          <cell r="I4702">
            <v>2.75</v>
          </cell>
          <cell r="J4702">
            <v>2520</v>
          </cell>
          <cell r="K4702">
            <v>42</v>
          </cell>
          <cell r="L4702">
            <v>15</v>
          </cell>
          <cell r="M4702">
            <v>0.5</v>
          </cell>
          <cell r="N4702">
            <v>3.8670959250000001</v>
          </cell>
          <cell r="O4702">
            <v>46.405151099999998</v>
          </cell>
        </row>
        <row r="4703">
          <cell r="A4703" t="str">
            <v>Y3-0267B</v>
          </cell>
          <cell r="B4703" t="str">
            <v>28gg, 30D, SJ, Auto Stripe, PUILUNG KSCS6</v>
          </cell>
          <cell r="C4703" t="str">
            <v>28</v>
          </cell>
          <cell r="D4703" t="str">
            <v>40</v>
          </cell>
          <cell r="E4703" t="str">
            <v>Ne</v>
          </cell>
          <cell r="F4703">
            <v>40</v>
          </cell>
          <cell r="G4703" t="str">
            <v>1/40Ne RS Pretreat Cotton Marl (BC04 -Y1672)</v>
          </cell>
          <cell r="H4703">
            <v>47.5</v>
          </cell>
          <cell r="I4703">
            <v>2.75</v>
          </cell>
          <cell r="J4703">
            <v>2520</v>
          </cell>
          <cell r="K4703">
            <v>42</v>
          </cell>
          <cell r="L4703">
            <v>15</v>
          </cell>
          <cell r="M4703">
            <v>0.5</v>
          </cell>
          <cell r="N4703">
            <v>3.8670959250000001</v>
          </cell>
          <cell r="O4703">
            <v>46.405151099999998</v>
          </cell>
        </row>
        <row r="4704">
          <cell r="A4704" t="str">
            <v>Y3-0267B</v>
          </cell>
          <cell r="B4704" t="str">
            <v>28gg, 30D, SJ, Auto Stripe, PUILUNG KSCS6</v>
          </cell>
          <cell r="C4704" t="str">
            <v>28</v>
          </cell>
          <cell r="D4704" t="str">
            <v>40</v>
          </cell>
          <cell r="E4704" t="str">
            <v>Ne</v>
          </cell>
          <cell r="F4704">
            <v>40</v>
          </cell>
          <cell r="G4704" t="str">
            <v>1/40Ne RS Pretreat Cotton Marl (BC04 -Y1672)</v>
          </cell>
          <cell r="H4704">
            <v>47.5</v>
          </cell>
          <cell r="I4704">
            <v>2.75</v>
          </cell>
          <cell r="J4704">
            <v>2520</v>
          </cell>
          <cell r="K4704">
            <v>42</v>
          </cell>
          <cell r="L4704">
            <v>15</v>
          </cell>
          <cell r="M4704">
            <v>0.5</v>
          </cell>
          <cell r="N4704">
            <v>3.8670959250000001</v>
          </cell>
          <cell r="O4704">
            <v>46.405151099999998</v>
          </cell>
        </row>
        <row r="4705">
          <cell r="A4705" t="str">
            <v>Y3-0267C</v>
          </cell>
          <cell r="B4705" t="str">
            <v>28gg, 30D, SJ, Auto Stripe, PUILUNG KSCS6</v>
          </cell>
          <cell r="C4705" t="str">
            <v>28</v>
          </cell>
          <cell r="D4705" t="str">
            <v>40</v>
          </cell>
          <cell r="E4705" t="str">
            <v>Ne</v>
          </cell>
          <cell r="F4705">
            <v>40</v>
          </cell>
          <cell r="G4705" t="str">
            <v>1/40Ne RS Pretreat Cotton Marl (BC04 -Y1672)</v>
          </cell>
          <cell r="H4705">
            <v>47.5</v>
          </cell>
          <cell r="I4705">
            <v>2.75</v>
          </cell>
          <cell r="J4705">
            <v>2520</v>
          </cell>
          <cell r="K4705">
            <v>42</v>
          </cell>
          <cell r="L4705">
            <v>15</v>
          </cell>
          <cell r="M4705">
            <v>0.5</v>
          </cell>
          <cell r="N4705">
            <v>3.8670959250000001</v>
          </cell>
          <cell r="O4705">
            <v>46.405151099999998</v>
          </cell>
        </row>
        <row r="4706">
          <cell r="A4706" t="str">
            <v>Y3-0267C</v>
          </cell>
          <cell r="B4706" t="str">
            <v>28gg, 30D, SJ, Auto Stripe, PUILUNG KSCS6</v>
          </cell>
          <cell r="C4706" t="str">
            <v>28</v>
          </cell>
          <cell r="D4706" t="str">
            <v>40</v>
          </cell>
          <cell r="E4706" t="str">
            <v>Ne</v>
          </cell>
          <cell r="F4706">
            <v>40</v>
          </cell>
          <cell r="G4706" t="str">
            <v>1/40Ne RS Pretreat Cotton Marl (BC04 -Y1672)</v>
          </cell>
          <cell r="H4706">
            <v>47.5</v>
          </cell>
          <cell r="I4706">
            <v>2.75</v>
          </cell>
          <cell r="J4706">
            <v>2520</v>
          </cell>
          <cell r="K4706">
            <v>42</v>
          </cell>
          <cell r="L4706">
            <v>15</v>
          </cell>
          <cell r="M4706">
            <v>0.5</v>
          </cell>
          <cell r="N4706">
            <v>3.8670959250000001</v>
          </cell>
          <cell r="O4706">
            <v>46.405151099999998</v>
          </cell>
        </row>
        <row r="4707">
          <cell r="A4707" t="str">
            <v>Y3-0268A</v>
          </cell>
          <cell r="B4707" t="str">
            <v>28gg, 30D, SJ, Santec</v>
          </cell>
          <cell r="C4707" t="str">
            <v>28</v>
          </cell>
          <cell r="D4707" t="str">
            <v>40</v>
          </cell>
          <cell r="E4707" t="str">
            <v>Ne</v>
          </cell>
          <cell r="F4707">
            <v>40</v>
          </cell>
          <cell r="G4707" t="str">
            <v>1/40Ne RS Dyed Cotton (38-001 - Y1607)</v>
          </cell>
          <cell r="H4707">
            <v>13</v>
          </cell>
          <cell r="I4707">
            <v>2.75</v>
          </cell>
          <cell r="J4707">
            <v>2640</v>
          </cell>
          <cell r="K4707">
            <v>88</v>
          </cell>
          <cell r="L4707">
            <v>26</v>
          </cell>
          <cell r="M4707">
            <v>0.65</v>
          </cell>
          <cell r="N4707">
            <v>14.71308696</v>
          </cell>
          <cell r="O4707">
            <v>229.52415657600002</v>
          </cell>
        </row>
        <row r="4708">
          <cell r="A4708" t="str">
            <v>Y3-0268A</v>
          </cell>
          <cell r="B4708" t="str">
            <v>28gg, 30D, SJ, Santec</v>
          </cell>
          <cell r="C4708" t="str">
            <v>28</v>
          </cell>
          <cell r="D4708" t="str">
            <v>40</v>
          </cell>
          <cell r="E4708" t="str">
            <v>Ne</v>
          </cell>
          <cell r="F4708">
            <v>40</v>
          </cell>
          <cell r="G4708" t="str">
            <v>1/40Ne RS Dyed Cotton (38-001 - Y1607)</v>
          </cell>
          <cell r="H4708">
            <v>13</v>
          </cell>
          <cell r="I4708">
            <v>2.75</v>
          </cell>
          <cell r="J4708">
            <v>2640</v>
          </cell>
          <cell r="K4708">
            <v>88</v>
          </cell>
          <cell r="L4708">
            <v>26</v>
          </cell>
          <cell r="M4708">
            <v>0.65</v>
          </cell>
          <cell r="N4708">
            <v>14.71308696</v>
          </cell>
          <cell r="O4708">
            <v>229.52415657600002</v>
          </cell>
        </row>
        <row r="4709">
          <cell r="A4709" t="str">
            <v>Y3-0268A</v>
          </cell>
          <cell r="B4709" t="str">
            <v>28gg, 30D, SJ, Santec</v>
          </cell>
          <cell r="C4709" t="str">
            <v>28</v>
          </cell>
          <cell r="D4709" t="str">
            <v>40</v>
          </cell>
          <cell r="E4709" t="str">
            <v>Ne</v>
          </cell>
          <cell r="F4709">
            <v>40</v>
          </cell>
          <cell r="G4709" t="str">
            <v>1/40Ne RS Dyed Cotton (38-001 - Y1607)</v>
          </cell>
          <cell r="H4709">
            <v>13</v>
          </cell>
          <cell r="I4709">
            <v>2.75</v>
          </cell>
          <cell r="J4709">
            <v>2640</v>
          </cell>
          <cell r="K4709">
            <v>88</v>
          </cell>
          <cell r="L4709">
            <v>26</v>
          </cell>
          <cell r="M4709">
            <v>0.65</v>
          </cell>
          <cell r="N4709">
            <v>14.71308696</v>
          </cell>
          <cell r="O4709">
            <v>229.52415657600002</v>
          </cell>
        </row>
        <row r="4710">
          <cell r="A4710" t="str">
            <v>Y3-0269A</v>
          </cell>
          <cell r="B4710" t="str">
            <v>28gg, 30D, SJ, Santec</v>
          </cell>
          <cell r="C4710" t="str">
            <v>28</v>
          </cell>
          <cell r="D4710" t="str">
            <v>40</v>
          </cell>
          <cell r="E4710" t="str">
            <v>Ne</v>
          </cell>
          <cell r="F4710">
            <v>40</v>
          </cell>
          <cell r="G4710" t="str">
            <v>1/40Ne RS Dyed Cotton (08-060 - Y1613)</v>
          </cell>
          <cell r="H4710">
            <v>23.75</v>
          </cell>
          <cell r="I4710">
            <v>2.75</v>
          </cell>
          <cell r="J4710">
            <v>2640</v>
          </cell>
          <cell r="K4710">
            <v>80</v>
          </cell>
          <cell r="L4710">
            <v>26</v>
          </cell>
          <cell r="M4710">
            <v>0.65</v>
          </cell>
          <cell r="N4710">
            <v>13.375533600000001</v>
          </cell>
          <cell r="O4710">
            <v>208.65832416000001</v>
          </cell>
        </row>
        <row r="4711">
          <cell r="A4711" t="str">
            <v>Y3-0269A</v>
          </cell>
          <cell r="B4711" t="str">
            <v>28gg, 30D, SJ, Santec</v>
          </cell>
          <cell r="C4711" t="str">
            <v>28</v>
          </cell>
          <cell r="D4711" t="str">
            <v>40</v>
          </cell>
          <cell r="E4711" t="str">
            <v>Ne</v>
          </cell>
          <cell r="F4711">
            <v>40</v>
          </cell>
          <cell r="G4711" t="str">
            <v>1/40Ne RS Dyed Cotton (08-060 - Y1613)</v>
          </cell>
          <cell r="H4711">
            <v>23.75</v>
          </cell>
          <cell r="I4711">
            <v>2.75</v>
          </cell>
          <cell r="J4711">
            <v>2640</v>
          </cell>
          <cell r="K4711">
            <v>80</v>
          </cell>
          <cell r="L4711">
            <v>26</v>
          </cell>
          <cell r="M4711">
            <v>0.65</v>
          </cell>
          <cell r="N4711">
            <v>13.375533600000001</v>
          </cell>
          <cell r="O4711">
            <v>208.65832416000001</v>
          </cell>
        </row>
        <row r="4712">
          <cell r="A4712" t="str">
            <v>Y3-0269A</v>
          </cell>
          <cell r="B4712" t="str">
            <v>28gg, 30D, SJ, Santec</v>
          </cell>
          <cell r="C4712" t="str">
            <v>28</v>
          </cell>
          <cell r="D4712" t="str">
            <v>40</v>
          </cell>
          <cell r="E4712" t="str">
            <v>Ne</v>
          </cell>
          <cell r="F4712">
            <v>40</v>
          </cell>
          <cell r="G4712" t="str">
            <v>1/40Ne RS Dyed Cotton (08-060 - Y1613)</v>
          </cell>
          <cell r="H4712">
            <v>23.75</v>
          </cell>
          <cell r="I4712">
            <v>2.75</v>
          </cell>
          <cell r="J4712">
            <v>2640</v>
          </cell>
          <cell r="K4712">
            <v>80</v>
          </cell>
          <cell r="L4712">
            <v>26</v>
          </cell>
          <cell r="M4712">
            <v>0.65</v>
          </cell>
          <cell r="N4712">
            <v>13.375533600000001</v>
          </cell>
          <cell r="O4712">
            <v>208.65832416000001</v>
          </cell>
        </row>
        <row r="4713">
          <cell r="A4713" t="str">
            <v>Y3-0269A</v>
          </cell>
          <cell r="B4713" t="str">
            <v>28gg, 30D, SJ, Santec</v>
          </cell>
          <cell r="C4713" t="str">
            <v>28</v>
          </cell>
          <cell r="D4713" t="str">
            <v>40</v>
          </cell>
          <cell r="E4713" t="str">
            <v>Ne</v>
          </cell>
          <cell r="F4713">
            <v>40</v>
          </cell>
          <cell r="G4713" t="str">
            <v>1/40Ne RS Dyed Cotton (08-060 - Y1613)</v>
          </cell>
          <cell r="H4713">
            <v>23.75</v>
          </cell>
          <cell r="I4713">
            <v>2.75</v>
          </cell>
          <cell r="J4713">
            <v>2640</v>
          </cell>
          <cell r="K4713">
            <v>80</v>
          </cell>
          <cell r="L4713">
            <v>26</v>
          </cell>
          <cell r="M4713">
            <v>0.65</v>
          </cell>
          <cell r="N4713">
            <v>13.375533600000001</v>
          </cell>
          <cell r="O4713">
            <v>208.65832416000001</v>
          </cell>
        </row>
        <row r="4714">
          <cell r="A4714" t="str">
            <v>Y3-0270A</v>
          </cell>
          <cell r="B4714" t="str">
            <v>28gg, 30D, SJ, Auto Stripe, PUILUNG KSCS6</v>
          </cell>
          <cell r="C4714" t="str">
            <v>28</v>
          </cell>
          <cell r="D4714" t="str">
            <v>40</v>
          </cell>
          <cell r="E4714" t="str">
            <v>Ne</v>
          </cell>
          <cell r="F4714">
            <v>40</v>
          </cell>
          <cell r="G4714" t="str">
            <v>1/40Ne RS Dyed Cotton (78-023 - Y1614)</v>
          </cell>
          <cell r="H4714">
            <v>54</v>
          </cell>
          <cell r="I4714">
            <v>2.75</v>
          </cell>
          <cell r="J4714">
            <v>2520</v>
          </cell>
          <cell r="K4714">
            <v>42</v>
          </cell>
          <cell r="L4714">
            <v>15</v>
          </cell>
          <cell r="M4714">
            <v>0.5</v>
          </cell>
          <cell r="N4714">
            <v>3.8670959250000001</v>
          </cell>
          <cell r="O4714">
            <v>46.405151099999998</v>
          </cell>
        </row>
        <row r="4715">
          <cell r="A4715" t="str">
            <v>Y3-0270A</v>
          </cell>
          <cell r="B4715" t="str">
            <v>28gg, 30D, SJ, Auto Stripe, PUILUNG KSCS6</v>
          </cell>
          <cell r="C4715" t="str">
            <v>28</v>
          </cell>
          <cell r="D4715" t="str">
            <v>40</v>
          </cell>
          <cell r="E4715" t="str">
            <v>Ne</v>
          </cell>
          <cell r="F4715">
            <v>40</v>
          </cell>
          <cell r="G4715" t="str">
            <v>1/40Ne RS Dyed Cotton (78-023 - Y1614)</v>
          </cell>
          <cell r="H4715">
            <v>54</v>
          </cell>
          <cell r="I4715">
            <v>2.75</v>
          </cell>
          <cell r="J4715">
            <v>2520</v>
          </cell>
          <cell r="K4715">
            <v>42</v>
          </cell>
          <cell r="L4715">
            <v>15</v>
          </cell>
          <cell r="M4715">
            <v>0.5</v>
          </cell>
          <cell r="N4715">
            <v>3.8670959250000001</v>
          </cell>
          <cell r="O4715">
            <v>46.405151099999998</v>
          </cell>
        </row>
        <row r="4716">
          <cell r="A4716" t="str">
            <v>Y3-0270B</v>
          </cell>
          <cell r="B4716" t="str">
            <v>28gg, 30D, SJ, Auto Stripe, PUILUNG KSCS6</v>
          </cell>
          <cell r="C4716" t="str">
            <v>28</v>
          </cell>
          <cell r="D4716" t="str">
            <v>40</v>
          </cell>
          <cell r="E4716" t="str">
            <v>Ne</v>
          </cell>
          <cell r="F4716">
            <v>40</v>
          </cell>
          <cell r="G4716" t="str">
            <v>1/40Ne RS Dyed Cotton (76-750 - Y1615)</v>
          </cell>
          <cell r="H4716">
            <v>41</v>
          </cell>
          <cell r="I4716">
            <v>2.75</v>
          </cell>
          <cell r="J4716">
            <v>2520</v>
          </cell>
          <cell r="K4716">
            <v>42</v>
          </cell>
          <cell r="L4716">
            <v>15</v>
          </cell>
          <cell r="M4716">
            <v>0.5</v>
          </cell>
          <cell r="N4716">
            <v>3.8670959250000001</v>
          </cell>
          <cell r="O4716">
            <v>46.405151099999998</v>
          </cell>
        </row>
        <row r="4717">
          <cell r="A4717" t="str">
            <v>Y3-0270B</v>
          </cell>
          <cell r="B4717" t="str">
            <v>28gg, 30D, SJ, Auto Stripe, PUILUNG KSCS6</v>
          </cell>
          <cell r="C4717" t="str">
            <v>28</v>
          </cell>
          <cell r="D4717" t="str">
            <v>40</v>
          </cell>
          <cell r="E4717" t="str">
            <v>Ne</v>
          </cell>
          <cell r="F4717">
            <v>40</v>
          </cell>
          <cell r="G4717" t="str">
            <v>1/40Ne RS Dyed Cotton (76-750 - Y1615)</v>
          </cell>
          <cell r="H4717">
            <v>41</v>
          </cell>
          <cell r="I4717">
            <v>2.75</v>
          </cell>
          <cell r="J4717">
            <v>2520</v>
          </cell>
          <cell r="K4717">
            <v>42</v>
          </cell>
          <cell r="L4717">
            <v>15</v>
          </cell>
          <cell r="M4717">
            <v>0.5</v>
          </cell>
          <cell r="N4717">
            <v>3.8670959250000001</v>
          </cell>
          <cell r="O4717">
            <v>46.405151099999998</v>
          </cell>
        </row>
        <row r="4718">
          <cell r="A4718" t="str">
            <v>Y3-0270C</v>
          </cell>
          <cell r="B4718" t="str">
            <v>28gg, 30D, SJ, Auto Stripe, PUILUNG KSCS6</v>
          </cell>
          <cell r="C4718" t="str">
            <v>28</v>
          </cell>
          <cell r="D4718" t="str">
            <v>40</v>
          </cell>
          <cell r="E4718" t="str">
            <v>Ne</v>
          </cell>
          <cell r="F4718">
            <v>40</v>
          </cell>
          <cell r="G4718" t="str">
            <v>1/40Ne RS Dyed Cotton (76-750 - Y1615)</v>
          </cell>
          <cell r="H4718">
            <v>41</v>
          </cell>
          <cell r="I4718">
            <v>2.75</v>
          </cell>
          <cell r="J4718">
            <v>2520</v>
          </cell>
          <cell r="K4718">
            <v>42</v>
          </cell>
          <cell r="L4718">
            <v>15</v>
          </cell>
          <cell r="M4718">
            <v>0.5</v>
          </cell>
          <cell r="N4718">
            <v>3.8670959250000001</v>
          </cell>
          <cell r="O4718">
            <v>46.405151099999998</v>
          </cell>
        </row>
        <row r="4719">
          <cell r="A4719" t="str">
            <v>Y3-0270C</v>
          </cell>
          <cell r="B4719" t="str">
            <v>28gg, 30D, SJ, Auto Stripe, PUILUNG KSCS6</v>
          </cell>
          <cell r="C4719" t="str">
            <v>28</v>
          </cell>
          <cell r="D4719" t="str">
            <v>40</v>
          </cell>
          <cell r="E4719" t="str">
            <v>Ne</v>
          </cell>
          <cell r="F4719">
            <v>40</v>
          </cell>
          <cell r="G4719" t="str">
            <v>1/40Ne RS Dyed Cotton (76-750 - Y1615)</v>
          </cell>
          <cell r="H4719">
            <v>41</v>
          </cell>
          <cell r="I4719">
            <v>2.75</v>
          </cell>
          <cell r="J4719">
            <v>2520</v>
          </cell>
          <cell r="K4719">
            <v>42</v>
          </cell>
          <cell r="L4719">
            <v>15</v>
          </cell>
          <cell r="M4719">
            <v>0.5</v>
          </cell>
          <cell r="N4719">
            <v>3.8670959250000001</v>
          </cell>
          <cell r="O4719">
            <v>46.405151099999998</v>
          </cell>
        </row>
        <row r="4720">
          <cell r="A4720" t="str">
            <v>Y3-0271A</v>
          </cell>
          <cell r="B4720" t="str">
            <v>28gg, 30D, SJ, Santec</v>
          </cell>
          <cell r="C4720" t="str">
            <v>28</v>
          </cell>
          <cell r="D4720" t="str">
            <v>40</v>
          </cell>
          <cell r="E4720" t="str">
            <v>Ne</v>
          </cell>
          <cell r="F4720">
            <v>40</v>
          </cell>
          <cell r="G4720" t="str">
            <v>1/40Ne Rs Dyed Cotton (10-100 - Y1628)</v>
          </cell>
          <cell r="H4720">
            <v>9.5</v>
          </cell>
          <cell r="I4720">
            <v>2.75</v>
          </cell>
          <cell r="J4720">
            <v>2640</v>
          </cell>
          <cell r="K4720">
            <v>90</v>
          </cell>
          <cell r="L4720">
            <v>28</v>
          </cell>
          <cell r="M4720">
            <v>0.6</v>
          </cell>
          <cell r="N4720">
            <v>16.2049734</v>
          </cell>
          <cell r="O4720">
            <v>233.35161696</v>
          </cell>
        </row>
        <row r="4721">
          <cell r="A4721" t="str">
            <v>Y3-0271A</v>
          </cell>
          <cell r="B4721" t="str">
            <v>28gg, 30D, SJ, Santec</v>
          </cell>
          <cell r="C4721" t="str">
            <v>28</v>
          </cell>
          <cell r="D4721" t="str">
            <v>40</v>
          </cell>
          <cell r="E4721" t="str">
            <v>Ne</v>
          </cell>
          <cell r="F4721">
            <v>40</v>
          </cell>
          <cell r="G4721" t="str">
            <v>1/40Ne Rs Dyed Cotton (10-100 - Y1628)</v>
          </cell>
          <cell r="H4721">
            <v>9.5</v>
          </cell>
          <cell r="I4721">
            <v>2.75</v>
          </cell>
          <cell r="J4721">
            <v>2640</v>
          </cell>
          <cell r="K4721">
            <v>90</v>
          </cell>
          <cell r="L4721">
            <v>28</v>
          </cell>
          <cell r="M4721">
            <v>0.6</v>
          </cell>
          <cell r="N4721">
            <v>16.2049734</v>
          </cell>
          <cell r="O4721">
            <v>233.35161696</v>
          </cell>
        </row>
        <row r="4722">
          <cell r="A4722" t="str">
            <v>Y3-0271A</v>
          </cell>
          <cell r="B4722" t="str">
            <v>28gg, 30D, SJ, Santec</v>
          </cell>
          <cell r="C4722" t="str">
            <v>28</v>
          </cell>
          <cell r="D4722" t="str">
            <v>40</v>
          </cell>
          <cell r="E4722" t="str">
            <v>Ne</v>
          </cell>
          <cell r="F4722">
            <v>40</v>
          </cell>
          <cell r="G4722" t="str">
            <v>1/40Ne Rs Dyed Cotton (10-100 - Y1628)</v>
          </cell>
          <cell r="H4722">
            <v>9.5</v>
          </cell>
          <cell r="I4722">
            <v>2.75</v>
          </cell>
          <cell r="J4722">
            <v>2640</v>
          </cell>
          <cell r="K4722">
            <v>90</v>
          </cell>
          <cell r="L4722">
            <v>28</v>
          </cell>
          <cell r="M4722">
            <v>0.6</v>
          </cell>
          <cell r="N4722">
            <v>16.2049734</v>
          </cell>
          <cell r="O4722">
            <v>233.35161696</v>
          </cell>
        </row>
        <row r="4723">
          <cell r="A4723" t="str">
            <v>Y3-0271B</v>
          </cell>
          <cell r="B4723" t="str">
            <v>28gg, 30D, SJ, Santec</v>
          </cell>
          <cell r="C4723" t="str">
            <v>28</v>
          </cell>
          <cell r="D4723" t="str">
            <v>40</v>
          </cell>
          <cell r="E4723" t="str">
            <v>Ne</v>
          </cell>
          <cell r="F4723">
            <v>40</v>
          </cell>
          <cell r="G4723" t="str">
            <v>1/40Ne RS Dyed Cotton (09-090 - Y1627)</v>
          </cell>
          <cell r="H4723">
            <v>9.5</v>
          </cell>
          <cell r="I4723">
            <v>2.75</v>
          </cell>
          <cell r="J4723">
            <v>2640</v>
          </cell>
          <cell r="K4723">
            <v>90</v>
          </cell>
          <cell r="L4723">
            <v>28</v>
          </cell>
          <cell r="M4723">
            <v>0.6</v>
          </cell>
          <cell r="N4723">
            <v>16.2049734</v>
          </cell>
          <cell r="O4723">
            <v>233.35161696</v>
          </cell>
        </row>
        <row r="4724">
          <cell r="A4724" t="str">
            <v>Y3-0271B</v>
          </cell>
          <cell r="B4724" t="str">
            <v>28gg, 30D, SJ, Santec</v>
          </cell>
          <cell r="C4724" t="str">
            <v>28</v>
          </cell>
          <cell r="D4724" t="str">
            <v>40</v>
          </cell>
          <cell r="E4724" t="str">
            <v>Ne</v>
          </cell>
          <cell r="F4724">
            <v>40</v>
          </cell>
          <cell r="G4724" t="str">
            <v>1/40Ne RS Dyed Cotton (09-090 - Y1627)</v>
          </cell>
          <cell r="H4724">
            <v>9.5</v>
          </cell>
          <cell r="I4724">
            <v>2.75</v>
          </cell>
          <cell r="J4724">
            <v>2640</v>
          </cell>
          <cell r="K4724">
            <v>90</v>
          </cell>
          <cell r="L4724">
            <v>28</v>
          </cell>
          <cell r="M4724">
            <v>0.6</v>
          </cell>
          <cell r="N4724">
            <v>16.2049734</v>
          </cell>
          <cell r="O4724">
            <v>233.35161696</v>
          </cell>
        </row>
        <row r="4725">
          <cell r="A4725" t="str">
            <v>Y3-0271B</v>
          </cell>
          <cell r="B4725" t="str">
            <v>28gg, 30D, SJ, Santec</v>
          </cell>
          <cell r="C4725" t="str">
            <v>28</v>
          </cell>
          <cell r="D4725" t="str">
            <v>40</v>
          </cell>
          <cell r="E4725" t="str">
            <v>Ne</v>
          </cell>
          <cell r="F4725">
            <v>40</v>
          </cell>
          <cell r="G4725" t="str">
            <v>1/40Ne RS Dyed Cotton (09-090 - Y1627)</v>
          </cell>
          <cell r="H4725">
            <v>9.5</v>
          </cell>
          <cell r="I4725">
            <v>2.75</v>
          </cell>
          <cell r="J4725">
            <v>2640</v>
          </cell>
          <cell r="K4725">
            <v>90</v>
          </cell>
          <cell r="L4725">
            <v>28</v>
          </cell>
          <cell r="M4725">
            <v>0.6</v>
          </cell>
          <cell r="N4725">
            <v>16.2049734</v>
          </cell>
          <cell r="O4725">
            <v>233.35161696</v>
          </cell>
        </row>
        <row r="4726">
          <cell r="A4726" t="str">
            <v>Y3-0271C</v>
          </cell>
          <cell r="B4726" t="str">
            <v>28gg, 30D, SJ, Santec</v>
          </cell>
          <cell r="C4726" t="str">
            <v>28</v>
          </cell>
          <cell r="D4726" t="str">
            <v>40</v>
          </cell>
          <cell r="E4726" t="str">
            <v>Ne</v>
          </cell>
          <cell r="F4726">
            <v>40</v>
          </cell>
          <cell r="G4726" t="str">
            <v>1/40Ne RS Dyed Cotton (09-090 - Y1627)</v>
          </cell>
          <cell r="H4726">
            <v>9.5</v>
          </cell>
          <cell r="I4726">
            <v>2.75</v>
          </cell>
          <cell r="J4726">
            <v>2640</v>
          </cell>
          <cell r="K4726">
            <v>90</v>
          </cell>
          <cell r="L4726">
            <v>28</v>
          </cell>
          <cell r="M4726">
            <v>0.6</v>
          </cell>
          <cell r="N4726">
            <v>16.2049734</v>
          </cell>
          <cell r="O4726">
            <v>233.35161696</v>
          </cell>
        </row>
        <row r="4727">
          <cell r="A4727" t="str">
            <v>Y3-0271C</v>
          </cell>
          <cell r="B4727" t="str">
            <v>28gg, 30D, SJ, Santec</v>
          </cell>
          <cell r="C4727" t="str">
            <v>28</v>
          </cell>
          <cell r="D4727" t="str">
            <v>40</v>
          </cell>
          <cell r="E4727" t="str">
            <v>Ne</v>
          </cell>
          <cell r="F4727">
            <v>40</v>
          </cell>
          <cell r="G4727" t="str">
            <v>1/40Ne RS Dyed Cotton (09-090 - Y1627)</v>
          </cell>
          <cell r="H4727">
            <v>9.5</v>
          </cell>
          <cell r="I4727">
            <v>2.75</v>
          </cell>
          <cell r="J4727">
            <v>2640</v>
          </cell>
          <cell r="K4727">
            <v>90</v>
          </cell>
          <cell r="L4727">
            <v>28</v>
          </cell>
          <cell r="M4727">
            <v>0.6</v>
          </cell>
          <cell r="N4727">
            <v>16.2049734</v>
          </cell>
          <cell r="O4727">
            <v>233.35161696</v>
          </cell>
        </row>
        <row r="4728">
          <cell r="A4728" t="str">
            <v>Y3-0271C</v>
          </cell>
          <cell r="B4728" t="str">
            <v>28gg, 30D, SJ, Santec</v>
          </cell>
          <cell r="C4728" t="str">
            <v>28</v>
          </cell>
          <cell r="D4728" t="str">
            <v>40</v>
          </cell>
          <cell r="E4728" t="str">
            <v>Ne</v>
          </cell>
          <cell r="F4728">
            <v>40</v>
          </cell>
          <cell r="G4728" t="str">
            <v>1/40Ne RS Dyed Cotton (09-090 - Y1627)</v>
          </cell>
          <cell r="H4728">
            <v>9.5</v>
          </cell>
          <cell r="I4728">
            <v>2.75</v>
          </cell>
          <cell r="J4728">
            <v>2640</v>
          </cell>
          <cell r="K4728">
            <v>90</v>
          </cell>
          <cell r="L4728">
            <v>28</v>
          </cell>
          <cell r="M4728">
            <v>0.6</v>
          </cell>
          <cell r="N4728">
            <v>16.2049734</v>
          </cell>
          <cell r="O4728">
            <v>233.35161696</v>
          </cell>
        </row>
        <row r="4729">
          <cell r="A4729" t="str">
            <v>Y3-0287A</v>
          </cell>
          <cell r="B4729" t="str">
            <v>28gg, 30D, SJ, Orizio</v>
          </cell>
          <cell r="C4729" t="str">
            <v>28</v>
          </cell>
          <cell r="D4729" t="str">
            <v>40</v>
          </cell>
          <cell r="E4729" t="str">
            <v>Ne</v>
          </cell>
          <cell r="F4729">
            <v>40</v>
          </cell>
          <cell r="G4729" t="str">
            <v>1/40Ne RS Dyed Cotton (NAVY 44190B - Y1640)</v>
          </cell>
          <cell r="H4729">
            <v>22</v>
          </cell>
          <cell r="I4729">
            <v>3.1</v>
          </cell>
          <cell r="J4729">
            <v>2640</v>
          </cell>
          <cell r="K4729">
            <v>68</v>
          </cell>
          <cell r="L4729">
            <v>28</v>
          </cell>
          <cell r="M4729">
            <v>0.6</v>
          </cell>
          <cell r="N4729">
            <v>13.802054112</v>
          </cell>
          <cell r="O4729">
            <v>198.74957921280003</v>
          </cell>
        </row>
        <row r="4730">
          <cell r="A4730" t="str">
            <v>Y3-0287A</v>
          </cell>
          <cell r="B4730" t="str">
            <v>28gg, 30D, SJ, Orizio</v>
          </cell>
          <cell r="C4730" t="str">
            <v>28</v>
          </cell>
          <cell r="D4730" t="str">
            <v>40</v>
          </cell>
          <cell r="E4730" t="str">
            <v>Ne</v>
          </cell>
          <cell r="F4730">
            <v>40</v>
          </cell>
          <cell r="G4730" t="str">
            <v>1/40Ne RS Dyed Cotton (NAVY 44190B - Y1640)</v>
          </cell>
          <cell r="H4730">
            <v>22</v>
          </cell>
          <cell r="I4730">
            <v>3.1</v>
          </cell>
          <cell r="J4730">
            <v>2640</v>
          </cell>
          <cell r="K4730">
            <v>68</v>
          </cell>
          <cell r="L4730">
            <v>28</v>
          </cell>
          <cell r="M4730">
            <v>0.6</v>
          </cell>
          <cell r="N4730">
            <v>13.802054112</v>
          </cell>
          <cell r="O4730">
            <v>198.74957921280003</v>
          </cell>
        </row>
        <row r="4731">
          <cell r="A4731" t="str">
            <v>Y3-0287A</v>
          </cell>
          <cell r="B4731" t="str">
            <v>28gg, 30D, SJ, Orizio</v>
          </cell>
          <cell r="C4731" t="str">
            <v>28</v>
          </cell>
          <cell r="D4731" t="str">
            <v>40</v>
          </cell>
          <cell r="E4731" t="str">
            <v>Ne</v>
          </cell>
          <cell r="F4731">
            <v>40</v>
          </cell>
          <cell r="G4731" t="str">
            <v>1/40Ne RS Dyed Cotton (NAVY 44190B - Y1640)</v>
          </cell>
          <cell r="H4731">
            <v>22</v>
          </cell>
          <cell r="I4731">
            <v>3.1</v>
          </cell>
          <cell r="J4731">
            <v>2640</v>
          </cell>
          <cell r="K4731">
            <v>68</v>
          </cell>
          <cell r="L4731">
            <v>28</v>
          </cell>
          <cell r="M4731">
            <v>0.6</v>
          </cell>
          <cell r="N4731">
            <v>13.802054112</v>
          </cell>
          <cell r="O4731">
            <v>198.74957921280003</v>
          </cell>
        </row>
        <row r="4732">
          <cell r="A4732" t="str">
            <v>Y3-0287A</v>
          </cell>
          <cell r="B4732" t="str">
            <v>28gg, 30D, SJ, Orizio</v>
          </cell>
          <cell r="C4732" t="str">
            <v>28</v>
          </cell>
          <cell r="D4732" t="str">
            <v>40</v>
          </cell>
          <cell r="E4732" t="str">
            <v>Ne</v>
          </cell>
          <cell r="F4732">
            <v>40</v>
          </cell>
          <cell r="G4732" t="str">
            <v>1/40Ne RS Dyed Cotton (NAVY 44190B - Y1640)</v>
          </cell>
          <cell r="H4732">
            <v>22</v>
          </cell>
          <cell r="I4732">
            <v>3.1</v>
          </cell>
          <cell r="J4732">
            <v>2640</v>
          </cell>
          <cell r="K4732">
            <v>68</v>
          </cell>
          <cell r="L4732">
            <v>28</v>
          </cell>
          <cell r="M4732">
            <v>0.6</v>
          </cell>
          <cell r="N4732">
            <v>13.802054112</v>
          </cell>
          <cell r="O4732">
            <v>198.74957921280003</v>
          </cell>
        </row>
        <row r="4733">
          <cell r="A4733" t="str">
            <v>Y3-0288A</v>
          </cell>
          <cell r="B4733" t="str">
            <v>28gg, 30D, SJ, Orizio</v>
          </cell>
          <cell r="C4733" t="str">
            <v>28</v>
          </cell>
          <cell r="D4733" t="str">
            <v>40</v>
          </cell>
          <cell r="E4733" t="str">
            <v>Ne</v>
          </cell>
          <cell r="F4733">
            <v>40</v>
          </cell>
          <cell r="G4733" t="str">
            <v>1/40Ne RS Cotton Marl (B50)</v>
          </cell>
          <cell r="H4733">
            <v>11.875</v>
          </cell>
          <cell r="I4733">
            <v>3.1</v>
          </cell>
          <cell r="J4733">
            <v>2640</v>
          </cell>
          <cell r="K4733">
            <v>64</v>
          </cell>
          <cell r="L4733">
            <v>28</v>
          </cell>
          <cell r="M4733">
            <v>0.6</v>
          </cell>
          <cell r="N4733">
            <v>12.990168576</v>
          </cell>
          <cell r="O4733">
            <v>187.05842749440001</v>
          </cell>
        </row>
        <row r="4734">
          <cell r="A4734" t="str">
            <v>Y3-0288A</v>
          </cell>
          <cell r="B4734" t="str">
            <v>28gg, 30D, SJ, Orizio</v>
          </cell>
          <cell r="C4734" t="str">
            <v>28</v>
          </cell>
          <cell r="D4734" t="str">
            <v>40</v>
          </cell>
          <cell r="E4734" t="str">
            <v>Ne</v>
          </cell>
          <cell r="F4734">
            <v>40</v>
          </cell>
          <cell r="G4734" t="str">
            <v>1/40Ne RS Cotton Marl (B50)</v>
          </cell>
          <cell r="H4734">
            <v>11.875</v>
          </cell>
          <cell r="I4734">
            <v>3.1</v>
          </cell>
          <cell r="J4734">
            <v>2640</v>
          </cell>
          <cell r="K4734">
            <v>64</v>
          </cell>
          <cell r="L4734">
            <v>28</v>
          </cell>
          <cell r="M4734">
            <v>0.6</v>
          </cell>
          <cell r="N4734">
            <v>12.990168576</v>
          </cell>
          <cell r="O4734">
            <v>187.05842749440001</v>
          </cell>
        </row>
        <row r="4735">
          <cell r="A4735" t="str">
            <v>Y3-0288A</v>
          </cell>
          <cell r="B4735" t="str">
            <v>28gg, 30D, SJ, Orizio</v>
          </cell>
          <cell r="C4735" t="str">
            <v>28</v>
          </cell>
          <cell r="D4735" t="str">
            <v>40</v>
          </cell>
          <cell r="E4735" t="str">
            <v>Ne</v>
          </cell>
          <cell r="F4735">
            <v>40</v>
          </cell>
          <cell r="G4735" t="str">
            <v>1/40Ne RS Cotton Marl (B50)</v>
          </cell>
          <cell r="H4735">
            <v>11.875</v>
          </cell>
          <cell r="I4735">
            <v>3.1</v>
          </cell>
          <cell r="J4735">
            <v>2640</v>
          </cell>
          <cell r="K4735">
            <v>64</v>
          </cell>
          <cell r="L4735">
            <v>28</v>
          </cell>
          <cell r="M4735">
            <v>0.6</v>
          </cell>
          <cell r="N4735">
            <v>12.990168576</v>
          </cell>
          <cell r="O4735">
            <v>187.05842749440001</v>
          </cell>
        </row>
        <row r="4736">
          <cell r="A4736" t="str">
            <v>Y3-0288A</v>
          </cell>
          <cell r="B4736" t="str">
            <v>28gg, 30D, SJ, Orizio</v>
          </cell>
          <cell r="C4736" t="str">
            <v>28</v>
          </cell>
          <cell r="D4736" t="str">
            <v>40</v>
          </cell>
          <cell r="E4736" t="str">
            <v>Ne</v>
          </cell>
          <cell r="F4736">
            <v>40</v>
          </cell>
          <cell r="G4736" t="str">
            <v>1/40Ne RS Cotton Marl (B50)</v>
          </cell>
          <cell r="H4736">
            <v>11.875</v>
          </cell>
          <cell r="I4736">
            <v>3.1</v>
          </cell>
          <cell r="J4736">
            <v>2640</v>
          </cell>
          <cell r="K4736">
            <v>64</v>
          </cell>
          <cell r="L4736">
            <v>28</v>
          </cell>
          <cell r="M4736">
            <v>0.6</v>
          </cell>
          <cell r="N4736">
            <v>12.990168576</v>
          </cell>
          <cell r="O4736">
            <v>187.05842749440001</v>
          </cell>
        </row>
        <row r="4737">
          <cell r="A4737" t="str">
            <v>Y3-0289A</v>
          </cell>
          <cell r="B4737" t="str">
            <v>28gg, 30D, SJ, Santec</v>
          </cell>
          <cell r="C4737" t="str">
            <v>28</v>
          </cell>
          <cell r="D4737" t="str">
            <v>40</v>
          </cell>
          <cell r="E4737" t="str">
            <v>Ne</v>
          </cell>
          <cell r="F4737">
            <v>40</v>
          </cell>
          <cell r="G4737" t="str">
            <v>1/40Ne RS Dyed Cotton (REDCURRANT 23142A -Y1645)</v>
          </cell>
          <cell r="H4737">
            <v>29</v>
          </cell>
          <cell r="I4737">
            <v>3.1</v>
          </cell>
          <cell r="J4737">
            <v>2640</v>
          </cell>
          <cell r="K4737">
            <v>90</v>
          </cell>
          <cell r="L4737">
            <v>28</v>
          </cell>
          <cell r="M4737">
            <v>0.6</v>
          </cell>
          <cell r="N4737">
            <v>18.267424559999998</v>
          </cell>
          <cell r="O4737">
            <v>263.05091366399995</v>
          </cell>
        </row>
        <row r="4738">
          <cell r="A4738" t="str">
            <v>Y3-0289A</v>
          </cell>
          <cell r="B4738" t="str">
            <v>28gg, 30D, SJ, Santec</v>
          </cell>
          <cell r="C4738" t="str">
            <v>28</v>
          </cell>
          <cell r="D4738" t="str">
            <v>40</v>
          </cell>
          <cell r="E4738" t="str">
            <v>Ne</v>
          </cell>
          <cell r="F4738">
            <v>40</v>
          </cell>
          <cell r="G4738" t="str">
            <v>1/40Ne RS Dyed Cotton (REDCURRANT 23142A -Y1645)</v>
          </cell>
          <cell r="H4738">
            <v>29</v>
          </cell>
          <cell r="I4738">
            <v>3.1</v>
          </cell>
          <cell r="J4738">
            <v>2640</v>
          </cell>
          <cell r="K4738">
            <v>90</v>
          </cell>
          <cell r="L4738">
            <v>28</v>
          </cell>
          <cell r="M4738">
            <v>0.6</v>
          </cell>
          <cell r="N4738">
            <v>18.267424559999998</v>
          </cell>
          <cell r="O4738">
            <v>263.05091366399995</v>
          </cell>
        </row>
        <row r="4739">
          <cell r="A4739" t="str">
            <v>Y3-0289A</v>
          </cell>
          <cell r="B4739" t="str">
            <v>28gg, 30D, SJ, Santec</v>
          </cell>
          <cell r="C4739" t="str">
            <v>28</v>
          </cell>
          <cell r="D4739" t="str">
            <v>40</v>
          </cell>
          <cell r="E4739" t="str">
            <v>Ne</v>
          </cell>
          <cell r="F4739">
            <v>40</v>
          </cell>
          <cell r="G4739" t="str">
            <v>1/40Ne RS Dyed Cotton (REDCURRANT 23142A -Y1645)</v>
          </cell>
          <cell r="H4739">
            <v>29</v>
          </cell>
          <cell r="I4739">
            <v>3.1</v>
          </cell>
          <cell r="J4739">
            <v>2640</v>
          </cell>
          <cell r="K4739">
            <v>90</v>
          </cell>
          <cell r="L4739">
            <v>28</v>
          </cell>
          <cell r="M4739">
            <v>0.6</v>
          </cell>
          <cell r="N4739">
            <v>18.267424559999998</v>
          </cell>
          <cell r="O4739">
            <v>263.05091366399995</v>
          </cell>
        </row>
        <row r="4740">
          <cell r="A4740" t="str">
            <v>Y3-0289A</v>
          </cell>
          <cell r="B4740" t="str">
            <v>28gg, 30D, SJ, Santec</v>
          </cell>
          <cell r="C4740" t="str">
            <v>28</v>
          </cell>
          <cell r="D4740" t="str">
            <v>40</v>
          </cell>
          <cell r="E4740" t="str">
            <v>Ne</v>
          </cell>
          <cell r="F4740">
            <v>40</v>
          </cell>
          <cell r="G4740" t="str">
            <v>1/40Ne RS Dyed Cotton (REDCURRANT 23142A -Y1645)</v>
          </cell>
          <cell r="H4740">
            <v>29</v>
          </cell>
          <cell r="I4740">
            <v>3.1</v>
          </cell>
          <cell r="J4740">
            <v>2640</v>
          </cell>
          <cell r="K4740">
            <v>90</v>
          </cell>
          <cell r="L4740">
            <v>28</v>
          </cell>
          <cell r="M4740">
            <v>0.6</v>
          </cell>
          <cell r="N4740">
            <v>18.267424559999998</v>
          </cell>
          <cell r="O4740">
            <v>263.05091366399995</v>
          </cell>
        </row>
        <row r="4741">
          <cell r="A4741" t="str">
            <v>Y3-0292A</v>
          </cell>
          <cell r="B4741" t="str">
            <v>28gg, 30D, SJ, Auto Stripe, PUILUNG KSCS6</v>
          </cell>
          <cell r="C4741" t="str">
            <v>28</v>
          </cell>
          <cell r="D4741" t="str">
            <v>40</v>
          </cell>
          <cell r="E4741" t="str">
            <v>Ne</v>
          </cell>
          <cell r="F4741">
            <v>40</v>
          </cell>
          <cell r="G4741" t="str">
            <v>1/40Ne RS Dyed Cotton (Black - Y1026)</v>
          </cell>
          <cell r="H4741">
            <v>47.5</v>
          </cell>
          <cell r="I4741">
            <v>2.9</v>
          </cell>
          <cell r="J4741">
            <v>2520</v>
          </cell>
          <cell r="K4741">
            <v>42</v>
          </cell>
          <cell r="L4741">
            <v>15</v>
          </cell>
          <cell r="M4741">
            <v>0.5</v>
          </cell>
          <cell r="N4741">
            <v>4.0780284299999998</v>
          </cell>
          <cell r="O4741">
            <v>48.936341159999998</v>
          </cell>
        </row>
        <row r="4742">
          <cell r="A4742" t="str">
            <v>Y3-0292A</v>
          </cell>
          <cell r="B4742" t="str">
            <v>28gg, 30D, SJ, Auto Stripe, PUILUNG KSCS6</v>
          </cell>
          <cell r="C4742" t="str">
            <v>28</v>
          </cell>
          <cell r="D4742" t="str">
            <v>40</v>
          </cell>
          <cell r="E4742" t="str">
            <v>Ne</v>
          </cell>
          <cell r="F4742">
            <v>40</v>
          </cell>
          <cell r="G4742" t="str">
            <v>1/40Ne RS Dyed Cotton (Black - Y1026)</v>
          </cell>
          <cell r="H4742">
            <v>47.5</v>
          </cell>
          <cell r="I4742">
            <v>2.9</v>
          </cell>
          <cell r="J4742">
            <v>2520</v>
          </cell>
          <cell r="K4742">
            <v>42</v>
          </cell>
          <cell r="L4742">
            <v>15</v>
          </cell>
          <cell r="M4742">
            <v>0.5</v>
          </cell>
          <cell r="N4742">
            <v>4.0780284299999998</v>
          </cell>
          <cell r="O4742">
            <v>48.936341159999998</v>
          </cell>
        </row>
        <row r="4743">
          <cell r="A4743" t="str">
            <v>Y3-0292B</v>
          </cell>
          <cell r="B4743" t="str">
            <v>28gg, 30D, SJ, Auto Stripe, PUILUNG KSCS6</v>
          </cell>
          <cell r="C4743" t="str">
            <v>28</v>
          </cell>
          <cell r="D4743" t="str">
            <v>40</v>
          </cell>
          <cell r="E4743" t="str">
            <v>Ne</v>
          </cell>
          <cell r="F4743">
            <v>40</v>
          </cell>
          <cell r="G4743" t="str">
            <v>1/40Ne RS Dyed Cotton (Aqua Marine Y1804)</v>
          </cell>
          <cell r="H4743">
            <v>47.5</v>
          </cell>
          <cell r="I4743">
            <v>2.9</v>
          </cell>
          <cell r="J4743">
            <v>2520</v>
          </cell>
          <cell r="K4743">
            <v>42</v>
          </cell>
          <cell r="L4743">
            <v>15</v>
          </cell>
          <cell r="M4743">
            <v>0.5</v>
          </cell>
          <cell r="N4743">
            <v>4.0780284299999998</v>
          </cell>
          <cell r="O4743">
            <v>48.936341159999998</v>
          </cell>
        </row>
        <row r="4744">
          <cell r="A4744" t="str">
            <v>Y3-0292B</v>
          </cell>
          <cell r="B4744" t="str">
            <v>28gg, 30D, SJ, Auto Stripe, PUILUNG KSCS6</v>
          </cell>
          <cell r="C4744" t="str">
            <v>28</v>
          </cell>
          <cell r="D4744" t="str">
            <v>40</v>
          </cell>
          <cell r="E4744" t="str">
            <v>Ne</v>
          </cell>
          <cell r="F4744">
            <v>40</v>
          </cell>
          <cell r="G4744" t="str">
            <v>1/40Ne RS Dyed Cotton (Aqua Marine Y1804)</v>
          </cell>
          <cell r="H4744">
            <v>47.5</v>
          </cell>
          <cell r="I4744">
            <v>2.9</v>
          </cell>
          <cell r="J4744">
            <v>2520</v>
          </cell>
          <cell r="K4744">
            <v>42</v>
          </cell>
          <cell r="L4744">
            <v>15</v>
          </cell>
          <cell r="M4744">
            <v>0.5</v>
          </cell>
          <cell r="N4744">
            <v>4.0780284299999998</v>
          </cell>
          <cell r="O4744">
            <v>48.936341159999998</v>
          </cell>
        </row>
        <row r="4745">
          <cell r="A4745" t="str">
            <v>Y3-0294A</v>
          </cell>
          <cell r="B4745" t="str">
            <v>28gg, 30D, SJ, Orizio</v>
          </cell>
          <cell r="C4745" t="str">
            <v>28</v>
          </cell>
          <cell r="D4745" t="str">
            <v>50</v>
          </cell>
          <cell r="E4745" t="str">
            <v>Nm</v>
          </cell>
          <cell r="F4745">
            <v>30</v>
          </cell>
          <cell r="G4745" t="str">
            <v>1/50Nm OES Dyed Viscose (WHITE MSCI 10001A -Y1659)</v>
          </cell>
          <cell r="H4745">
            <v>46.5</v>
          </cell>
          <cell r="I4745">
            <v>3.15</v>
          </cell>
          <cell r="J4745">
            <v>2640</v>
          </cell>
          <cell r="K4745">
            <v>84</v>
          </cell>
          <cell r="L4745">
            <v>28</v>
          </cell>
          <cell r="M4745">
            <v>0.6</v>
          </cell>
          <cell r="N4745">
            <v>23.099452992</v>
          </cell>
          <cell r="O4745">
            <v>332.63212308479996</v>
          </cell>
        </row>
        <row r="4746">
          <cell r="A4746" t="str">
            <v>Y3-0294A</v>
          </cell>
          <cell r="B4746" t="str">
            <v>28gg, 30D, SJ, Orizio</v>
          </cell>
          <cell r="C4746" t="str">
            <v>28</v>
          </cell>
          <cell r="D4746" t="str">
            <v>50</v>
          </cell>
          <cell r="E4746" t="str">
            <v>Nm</v>
          </cell>
          <cell r="F4746">
            <v>30</v>
          </cell>
          <cell r="G4746" t="str">
            <v>1/50Nm OES Dyed Viscose (WHITE MSCI 10001A -Y1659)</v>
          </cell>
          <cell r="H4746">
            <v>46.5</v>
          </cell>
          <cell r="I4746">
            <v>3.15</v>
          </cell>
          <cell r="J4746">
            <v>2640</v>
          </cell>
          <cell r="K4746">
            <v>84</v>
          </cell>
          <cell r="L4746">
            <v>28</v>
          </cell>
          <cell r="M4746">
            <v>0.6</v>
          </cell>
          <cell r="N4746">
            <v>23.099452992</v>
          </cell>
          <cell r="O4746">
            <v>332.63212308479996</v>
          </cell>
        </row>
        <row r="4747">
          <cell r="A4747" t="str">
            <v>Y3-0297A</v>
          </cell>
          <cell r="B4747" t="str">
            <v>28gg, 30D, SJ, Santec</v>
          </cell>
          <cell r="C4747" t="str">
            <v>28</v>
          </cell>
          <cell r="D4747" t="str">
            <v>32</v>
          </cell>
          <cell r="E4747" t="str">
            <v>Ne</v>
          </cell>
          <cell r="F4747">
            <v>32</v>
          </cell>
          <cell r="G4747" t="str">
            <v>1/32Ne RS Dyed Cotton (CREAMER - Y1678)</v>
          </cell>
          <cell r="H4747">
            <v>43.5</v>
          </cell>
          <cell r="I4747">
            <v>3.3</v>
          </cell>
          <cell r="J4747">
            <v>2640</v>
          </cell>
          <cell r="K4747">
            <v>84</v>
          </cell>
          <cell r="L4747">
            <v>28</v>
          </cell>
          <cell r="M4747">
            <v>0.6</v>
          </cell>
          <cell r="N4747">
            <v>22.686962759999997</v>
          </cell>
          <cell r="O4747">
            <v>326.69226374399994</v>
          </cell>
        </row>
        <row r="4748">
          <cell r="A4748" t="str">
            <v>Y3-0297A</v>
          </cell>
          <cell r="B4748" t="str">
            <v>28gg, 30D, SJ, Santec</v>
          </cell>
          <cell r="C4748" t="str">
            <v>28</v>
          </cell>
          <cell r="D4748" t="str">
            <v>32</v>
          </cell>
          <cell r="E4748" t="str">
            <v>Ne</v>
          </cell>
          <cell r="F4748">
            <v>32</v>
          </cell>
          <cell r="G4748" t="str">
            <v>1/32Ne RS Dyed Cotton (CREAMER - Y1678)</v>
          </cell>
          <cell r="H4748">
            <v>43.5</v>
          </cell>
          <cell r="I4748">
            <v>3.3</v>
          </cell>
          <cell r="J4748">
            <v>2640</v>
          </cell>
          <cell r="K4748">
            <v>84</v>
          </cell>
          <cell r="L4748">
            <v>28</v>
          </cell>
          <cell r="M4748">
            <v>0.6</v>
          </cell>
          <cell r="N4748">
            <v>22.686962759999997</v>
          </cell>
          <cell r="O4748">
            <v>326.69226374399994</v>
          </cell>
        </row>
        <row r="4749">
          <cell r="A4749" t="str">
            <v>Y3-0297B</v>
          </cell>
          <cell r="B4749" t="str">
            <v>28gg, 30D, SJ, Santec</v>
          </cell>
          <cell r="C4749" t="str">
            <v>28</v>
          </cell>
          <cell r="D4749" t="str">
            <v>32</v>
          </cell>
          <cell r="E4749" t="str">
            <v>Ne</v>
          </cell>
          <cell r="F4749">
            <v>32</v>
          </cell>
          <cell r="G4749" t="str">
            <v>1/32Ne RS Dyed Cotton (TRIUMPH WHITE - Y1788)</v>
          </cell>
          <cell r="H4749">
            <v>43.5</v>
          </cell>
          <cell r="I4749">
            <v>3.3</v>
          </cell>
          <cell r="J4749">
            <v>2640</v>
          </cell>
          <cell r="K4749">
            <v>84</v>
          </cell>
          <cell r="L4749">
            <v>28</v>
          </cell>
          <cell r="M4749">
            <v>0.6</v>
          </cell>
          <cell r="N4749">
            <v>22.686962759999997</v>
          </cell>
          <cell r="O4749">
            <v>326.69226374399994</v>
          </cell>
        </row>
        <row r="4750">
          <cell r="A4750" t="str">
            <v>Y3-0297B</v>
          </cell>
          <cell r="B4750" t="str">
            <v>28gg, 30D, SJ, Santec</v>
          </cell>
          <cell r="C4750" t="str">
            <v>28</v>
          </cell>
          <cell r="D4750" t="str">
            <v>32</v>
          </cell>
          <cell r="E4750" t="str">
            <v>Ne</v>
          </cell>
          <cell r="F4750">
            <v>32</v>
          </cell>
          <cell r="G4750" t="str">
            <v>1/32Ne RS Dyed Cotton (TRIUMPH WHITE - Y1788)</v>
          </cell>
          <cell r="H4750">
            <v>43.5</v>
          </cell>
          <cell r="I4750">
            <v>3.3</v>
          </cell>
          <cell r="J4750">
            <v>2640</v>
          </cell>
          <cell r="K4750">
            <v>84</v>
          </cell>
          <cell r="L4750">
            <v>28</v>
          </cell>
          <cell r="M4750">
            <v>0.6</v>
          </cell>
          <cell r="N4750">
            <v>22.686962759999997</v>
          </cell>
          <cell r="O4750">
            <v>326.69226374399994</v>
          </cell>
        </row>
        <row r="4751">
          <cell r="A4751" t="str">
            <v>Y3-0298A</v>
          </cell>
          <cell r="B4751" t="str">
            <v>28gg, 30D, SJ, Auto Stripe, PUILUNG KSCS6</v>
          </cell>
          <cell r="C4751" t="str">
            <v>28</v>
          </cell>
          <cell r="D4751" t="str">
            <v>40</v>
          </cell>
          <cell r="E4751" t="str">
            <v>Ne</v>
          </cell>
          <cell r="F4751">
            <v>40</v>
          </cell>
          <cell r="G4751" t="str">
            <v>1/40Ne RS Dyed Cotton (16-013 - Y1713)</v>
          </cell>
          <cell r="H4751">
            <v>4</v>
          </cell>
          <cell r="I4751">
            <v>2.75</v>
          </cell>
          <cell r="J4751">
            <v>2520</v>
          </cell>
          <cell r="K4751">
            <v>42</v>
          </cell>
          <cell r="L4751">
            <v>15</v>
          </cell>
          <cell r="M4751">
            <v>0.5</v>
          </cell>
          <cell r="N4751">
            <v>3.8670959250000001</v>
          </cell>
          <cell r="O4751">
            <v>46.405151099999998</v>
          </cell>
        </row>
        <row r="4752">
          <cell r="A4752" t="str">
            <v>Y3-0298A</v>
          </cell>
          <cell r="B4752" t="str">
            <v>28gg, 30D, SJ, Auto Stripe, PUILUNG KSCS6</v>
          </cell>
          <cell r="C4752" t="str">
            <v>28</v>
          </cell>
          <cell r="D4752" t="str">
            <v>40</v>
          </cell>
          <cell r="E4752" t="str">
            <v>Ne</v>
          </cell>
          <cell r="F4752">
            <v>40</v>
          </cell>
          <cell r="G4752" t="str">
            <v>1/40Ne RS Dyed Cotton (16-013 - Y1713)</v>
          </cell>
          <cell r="H4752">
            <v>4</v>
          </cell>
          <cell r="I4752">
            <v>2.75</v>
          </cell>
          <cell r="J4752">
            <v>2520</v>
          </cell>
          <cell r="K4752">
            <v>42</v>
          </cell>
          <cell r="L4752">
            <v>15</v>
          </cell>
          <cell r="M4752">
            <v>0.5</v>
          </cell>
          <cell r="N4752">
            <v>3.8670959250000001</v>
          </cell>
          <cell r="O4752">
            <v>46.405151099999998</v>
          </cell>
        </row>
        <row r="4753">
          <cell r="A4753" t="str">
            <v>Y3-0298A</v>
          </cell>
          <cell r="B4753" t="str">
            <v>28gg, 30D, SJ, Auto Stripe, PUILUNG KSCS6</v>
          </cell>
          <cell r="C4753" t="str">
            <v>28</v>
          </cell>
          <cell r="D4753" t="str">
            <v>40</v>
          </cell>
          <cell r="E4753" t="str">
            <v>Ne</v>
          </cell>
          <cell r="F4753">
            <v>40</v>
          </cell>
          <cell r="G4753" t="str">
            <v>1/40Ne RS Dyed Cotton (16-013 - Y1713)</v>
          </cell>
          <cell r="H4753">
            <v>4</v>
          </cell>
          <cell r="I4753">
            <v>2.75</v>
          </cell>
          <cell r="J4753">
            <v>2520</v>
          </cell>
          <cell r="K4753">
            <v>42</v>
          </cell>
          <cell r="L4753">
            <v>15</v>
          </cell>
          <cell r="M4753">
            <v>0.5</v>
          </cell>
          <cell r="N4753">
            <v>3.8670959250000001</v>
          </cell>
          <cell r="O4753">
            <v>46.405151099999998</v>
          </cell>
        </row>
        <row r="4754">
          <cell r="A4754" t="str">
            <v>Y3-0298A</v>
          </cell>
          <cell r="B4754" t="str">
            <v>28gg, 30D, SJ, Auto Stripe, PUILUNG KSCS6</v>
          </cell>
          <cell r="C4754" t="str">
            <v>28</v>
          </cell>
          <cell r="D4754" t="str">
            <v>40</v>
          </cell>
          <cell r="E4754" t="str">
            <v>Ne</v>
          </cell>
          <cell r="F4754">
            <v>40</v>
          </cell>
          <cell r="G4754" t="str">
            <v>1/40Ne RS Dyed Cotton (16-013 - Y1713)</v>
          </cell>
          <cell r="H4754">
            <v>4</v>
          </cell>
          <cell r="I4754">
            <v>2.75</v>
          </cell>
          <cell r="J4754">
            <v>2520</v>
          </cell>
          <cell r="K4754">
            <v>42</v>
          </cell>
          <cell r="L4754">
            <v>15</v>
          </cell>
          <cell r="M4754">
            <v>0.5</v>
          </cell>
          <cell r="N4754">
            <v>3.8670959250000001</v>
          </cell>
          <cell r="O4754">
            <v>46.405151099999998</v>
          </cell>
        </row>
        <row r="4755">
          <cell r="A4755" t="str">
            <v>Y3-0298A</v>
          </cell>
          <cell r="B4755" t="str">
            <v>28gg, 30D, SJ, Auto Stripe, PUILUNG KSCS6</v>
          </cell>
          <cell r="C4755" t="str">
            <v>28</v>
          </cell>
          <cell r="D4755" t="str">
            <v>40</v>
          </cell>
          <cell r="E4755" t="str">
            <v>Ne</v>
          </cell>
          <cell r="F4755">
            <v>40</v>
          </cell>
          <cell r="G4755" t="str">
            <v>1/40Ne RS Dyed Cotton (16-013 - Y1713)</v>
          </cell>
          <cell r="H4755">
            <v>4</v>
          </cell>
          <cell r="I4755">
            <v>2.75</v>
          </cell>
          <cell r="J4755">
            <v>2520</v>
          </cell>
          <cell r="K4755">
            <v>42</v>
          </cell>
          <cell r="L4755">
            <v>15</v>
          </cell>
          <cell r="M4755">
            <v>0.5</v>
          </cell>
          <cell r="N4755">
            <v>3.8670959250000001</v>
          </cell>
          <cell r="O4755">
            <v>46.405151099999998</v>
          </cell>
        </row>
        <row r="4756">
          <cell r="A4756" t="str">
            <v>Y3-0298A</v>
          </cell>
          <cell r="B4756" t="str">
            <v>28gg, 30D, SJ, Auto Stripe, PUILUNG KSCS6</v>
          </cell>
          <cell r="C4756" t="str">
            <v>28</v>
          </cell>
          <cell r="D4756" t="str">
            <v>40</v>
          </cell>
          <cell r="E4756" t="str">
            <v>Ne</v>
          </cell>
          <cell r="F4756">
            <v>40</v>
          </cell>
          <cell r="G4756" t="str">
            <v>1/40Ne RS Dyed Cotton (16-013 - Y1713)</v>
          </cell>
          <cell r="H4756">
            <v>4</v>
          </cell>
          <cell r="I4756">
            <v>2.75</v>
          </cell>
          <cell r="J4756">
            <v>2520</v>
          </cell>
          <cell r="K4756">
            <v>42</v>
          </cell>
          <cell r="L4756">
            <v>15</v>
          </cell>
          <cell r="M4756">
            <v>0.5</v>
          </cell>
          <cell r="N4756">
            <v>3.8670959250000001</v>
          </cell>
          <cell r="O4756">
            <v>46.405151099999998</v>
          </cell>
        </row>
        <row r="4757">
          <cell r="A4757" t="str">
            <v>Y3-0298A</v>
          </cell>
          <cell r="B4757" t="str">
            <v>28gg, 30D, SJ, Auto Stripe, PUILUNG KSCS6</v>
          </cell>
          <cell r="C4757" t="str">
            <v>28</v>
          </cell>
          <cell r="D4757" t="str">
            <v>40</v>
          </cell>
          <cell r="E4757" t="str">
            <v>Ne</v>
          </cell>
          <cell r="F4757">
            <v>40</v>
          </cell>
          <cell r="G4757" t="str">
            <v>1/40Ne RS Dyed Cotton (16-013 - Y1713)</v>
          </cell>
          <cell r="H4757">
            <v>4</v>
          </cell>
          <cell r="I4757">
            <v>2.75</v>
          </cell>
          <cell r="J4757">
            <v>2520</v>
          </cell>
          <cell r="K4757">
            <v>42</v>
          </cell>
          <cell r="L4757">
            <v>15</v>
          </cell>
          <cell r="M4757">
            <v>0.5</v>
          </cell>
          <cell r="N4757">
            <v>3.8670959250000001</v>
          </cell>
          <cell r="O4757">
            <v>46.405151099999998</v>
          </cell>
        </row>
        <row r="4758">
          <cell r="A4758" t="str">
            <v>Y3-0298A</v>
          </cell>
          <cell r="B4758" t="str">
            <v>28gg, 30D, SJ, Auto Stripe, PUILUNG KSCS6</v>
          </cell>
          <cell r="C4758" t="str">
            <v>28</v>
          </cell>
          <cell r="D4758" t="str">
            <v>40</v>
          </cell>
          <cell r="E4758" t="str">
            <v>Ne</v>
          </cell>
          <cell r="F4758">
            <v>40</v>
          </cell>
          <cell r="G4758" t="str">
            <v>1/40Ne RS Dyed Cotton (16-013 - Y1713)</v>
          </cell>
          <cell r="H4758">
            <v>4</v>
          </cell>
          <cell r="I4758">
            <v>2.75</v>
          </cell>
          <cell r="J4758">
            <v>2520</v>
          </cell>
          <cell r="K4758">
            <v>42</v>
          </cell>
          <cell r="L4758">
            <v>15</v>
          </cell>
          <cell r="M4758">
            <v>0.5</v>
          </cell>
          <cell r="N4758">
            <v>3.8670959250000001</v>
          </cell>
          <cell r="O4758">
            <v>46.405151099999998</v>
          </cell>
        </row>
        <row r="4759">
          <cell r="A4759" t="str">
            <v>Y3-0298A</v>
          </cell>
          <cell r="B4759" t="str">
            <v>28gg, 30D, SJ, Auto Stripe, PUILUNG KSCS6</v>
          </cell>
          <cell r="C4759" t="str">
            <v>28</v>
          </cell>
          <cell r="D4759" t="str">
            <v>40</v>
          </cell>
          <cell r="E4759" t="str">
            <v>Ne</v>
          </cell>
          <cell r="F4759">
            <v>40</v>
          </cell>
          <cell r="G4759" t="str">
            <v>1/40Ne RS Dyed Cotton (16-013 - Y1713)</v>
          </cell>
          <cell r="H4759">
            <v>4</v>
          </cell>
          <cell r="I4759">
            <v>2.75</v>
          </cell>
          <cell r="J4759">
            <v>2520</v>
          </cell>
          <cell r="K4759">
            <v>42</v>
          </cell>
          <cell r="L4759">
            <v>15</v>
          </cell>
          <cell r="M4759">
            <v>0.5</v>
          </cell>
          <cell r="N4759">
            <v>3.8670959250000001</v>
          </cell>
          <cell r="O4759">
            <v>46.405151099999998</v>
          </cell>
        </row>
        <row r="4760">
          <cell r="A4760" t="str">
            <v>Y3-0300A</v>
          </cell>
          <cell r="B4760" t="str">
            <v>28gg, 30D, SJ, Orizio</v>
          </cell>
          <cell r="C4760" t="str">
            <v>28</v>
          </cell>
          <cell r="D4760" t="str">
            <v>30</v>
          </cell>
          <cell r="E4760" t="str">
            <v>Ne</v>
          </cell>
          <cell r="F4760">
            <v>30</v>
          </cell>
          <cell r="G4760" t="str">
            <v>1/30Ne RS Dyed Cotton (PITCH BLACK 2585 - Y1744)</v>
          </cell>
          <cell r="H4760">
            <v>47.5</v>
          </cell>
          <cell r="I4760">
            <v>3.35</v>
          </cell>
          <cell r="J4760">
            <v>2640</v>
          </cell>
          <cell r="K4760">
            <v>90</v>
          </cell>
          <cell r="L4760">
            <v>28</v>
          </cell>
          <cell r="M4760">
            <v>0.6</v>
          </cell>
          <cell r="N4760">
            <v>26.320805279999998</v>
          </cell>
          <cell r="O4760">
            <v>379.01959603199998</v>
          </cell>
        </row>
        <row r="4761">
          <cell r="A4761" t="str">
            <v>Y3-0300A</v>
          </cell>
          <cell r="B4761" t="str">
            <v>28gg, 30D, SJ, Orizio</v>
          </cell>
          <cell r="C4761" t="str">
            <v>28</v>
          </cell>
          <cell r="D4761" t="str">
            <v>30</v>
          </cell>
          <cell r="E4761" t="str">
            <v>Ne</v>
          </cell>
          <cell r="F4761">
            <v>30</v>
          </cell>
          <cell r="G4761" t="str">
            <v>1/30Ne RS Dyed Cotton (PITCH BLACK 2585 - Y1744)</v>
          </cell>
          <cell r="H4761">
            <v>47.5</v>
          </cell>
          <cell r="I4761">
            <v>3.35</v>
          </cell>
          <cell r="J4761">
            <v>2640</v>
          </cell>
          <cell r="K4761">
            <v>90</v>
          </cell>
          <cell r="L4761">
            <v>28</v>
          </cell>
          <cell r="M4761">
            <v>0.6</v>
          </cell>
          <cell r="N4761">
            <v>26.320805279999998</v>
          </cell>
          <cell r="O4761">
            <v>379.01959603199998</v>
          </cell>
        </row>
        <row r="4762">
          <cell r="A4762" t="str">
            <v>Y3-0301A</v>
          </cell>
          <cell r="B4762" t="str">
            <v>28gg, 30D, SJ, Orizio</v>
          </cell>
          <cell r="C4762" t="str">
            <v>28</v>
          </cell>
          <cell r="D4762" t="str">
            <v>40</v>
          </cell>
          <cell r="E4762" t="str">
            <v>Ne</v>
          </cell>
          <cell r="F4762">
            <v>40</v>
          </cell>
          <cell r="G4762" t="str">
            <v>1/40Ne RS Dyed Cotton (RED 31523 - Y1756)</v>
          </cell>
          <cell r="H4762">
            <v>5</v>
          </cell>
          <cell r="I4762">
            <v>3.1</v>
          </cell>
          <cell r="J4762">
            <v>2640</v>
          </cell>
          <cell r="K4762">
            <v>82</v>
          </cell>
          <cell r="L4762">
            <v>28</v>
          </cell>
          <cell r="M4762">
            <v>0.6</v>
          </cell>
          <cell r="N4762">
            <v>16.643653488000002</v>
          </cell>
          <cell r="O4762">
            <v>239.66861022720002</v>
          </cell>
        </row>
        <row r="4763">
          <cell r="A4763" t="str">
            <v>Y3-0301A</v>
          </cell>
          <cell r="B4763" t="str">
            <v>28gg, 30D, SJ, Orizio</v>
          </cell>
          <cell r="C4763" t="str">
            <v>28</v>
          </cell>
          <cell r="D4763" t="str">
            <v>40</v>
          </cell>
          <cell r="E4763" t="str">
            <v>Ne</v>
          </cell>
          <cell r="F4763">
            <v>40</v>
          </cell>
          <cell r="G4763" t="str">
            <v>1/40Ne RS Dyed Cotton (RED 31523 - Y1756)</v>
          </cell>
          <cell r="H4763">
            <v>5</v>
          </cell>
          <cell r="I4763">
            <v>3.1</v>
          </cell>
          <cell r="J4763">
            <v>2640</v>
          </cell>
          <cell r="K4763">
            <v>82</v>
          </cell>
          <cell r="L4763">
            <v>28</v>
          </cell>
          <cell r="M4763">
            <v>0.6</v>
          </cell>
          <cell r="N4763">
            <v>16.643653488000002</v>
          </cell>
          <cell r="O4763">
            <v>239.66861022720002</v>
          </cell>
        </row>
        <row r="4764">
          <cell r="A4764" t="str">
            <v>Y3-0301A</v>
          </cell>
          <cell r="B4764" t="str">
            <v>28gg, 30D, SJ, Orizio</v>
          </cell>
          <cell r="C4764" t="str">
            <v>28</v>
          </cell>
          <cell r="D4764" t="str">
            <v>40</v>
          </cell>
          <cell r="E4764" t="str">
            <v>Ne</v>
          </cell>
          <cell r="F4764">
            <v>40</v>
          </cell>
          <cell r="G4764" t="str">
            <v>1/40Ne RS Dyed Cotton (RED 31523 - Y1756)</v>
          </cell>
          <cell r="H4764">
            <v>5</v>
          </cell>
          <cell r="I4764">
            <v>3.1</v>
          </cell>
          <cell r="J4764">
            <v>2640</v>
          </cell>
          <cell r="K4764">
            <v>82</v>
          </cell>
          <cell r="L4764">
            <v>28</v>
          </cell>
          <cell r="M4764">
            <v>0.6</v>
          </cell>
          <cell r="N4764">
            <v>16.643653488000002</v>
          </cell>
          <cell r="O4764">
            <v>239.66861022720002</v>
          </cell>
        </row>
        <row r="4765">
          <cell r="A4765" t="str">
            <v>Y3-0301A</v>
          </cell>
          <cell r="B4765" t="str">
            <v>28gg, 30D, SJ, Orizio</v>
          </cell>
          <cell r="C4765" t="str">
            <v>28</v>
          </cell>
          <cell r="D4765" t="str">
            <v>40</v>
          </cell>
          <cell r="E4765" t="str">
            <v>Ne</v>
          </cell>
          <cell r="F4765">
            <v>40</v>
          </cell>
          <cell r="G4765" t="str">
            <v>1/40Ne RS Dyed Cotton (RED 31523 - Y1756)</v>
          </cell>
          <cell r="H4765">
            <v>5</v>
          </cell>
          <cell r="I4765">
            <v>3.1</v>
          </cell>
          <cell r="J4765">
            <v>2640</v>
          </cell>
          <cell r="K4765">
            <v>82</v>
          </cell>
          <cell r="L4765">
            <v>28</v>
          </cell>
          <cell r="M4765">
            <v>0.6</v>
          </cell>
          <cell r="N4765">
            <v>16.643653488000002</v>
          </cell>
          <cell r="O4765">
            <v>239.66861022720002</v>
          </cell>
        </row>
        <row r="4766">
          <cell r="A4766" t="str">
            <v>Y3-0303A</v>
          </cell>
          <cell r="B4766" t="str">
            <v>28gg, 30D, SJ, Auto Stripe, PUILUNG KSCS6</v>
          </cell>
          <cell r="C4766" t="str">
            <v>28</v>
          </cell>
          <cell r="D4766" t="str">
            <v>40</v>
          </cell>
          <cell r="E4766" t="str">
            <v>Ne</v>
          </cell>
          <cell r="F4766">
            <v>40</v>
          </cell>
          <cell r="G4766" t="str">
            <v xml:space="preserve">1/40Ne RS Dyed  Cotton (09-090 - Y1773)     </v>
          </cell>
          <cell r="H4766">
            <v>9</v>
          </cell>
          <cell r="I4766">
            <v>2.9</v>
          </cell>
          <cell r="J4766">
            <v>2520</v>
          </cell>
          <cell r="K4766">
            <v>42</v>
          </cell>
          <cell r="L4766">
            <v>15</v>
          </cell>
          <cell r="M4766">
            <v>0.5</v>
          </cell>
          <cell r="N4766">
            <v>4.0780284299999998</v>
          </cell>
          <cell r="O4766">
            <v>48.936341159999998</v>
          </cell>
        </row>
        <row r="4767">
          <cell r="A4767" t="str">
            <v>Y3-0303A</v>
          </cell>
          <cell r="B4767" t="str">
            <v>28gg, 30D, SJ, Auto Stripe, PUILUNG KSCS6</v>
          </cell>
          <cell r="C4767" t="str">
            <v>28</v>
          </cell>
          <cell r="D4767" t="str">
            <v>40</v>
          </cell>
          <cell r="E4767" t="str">
            <v>Ne</v>
          </cell>
          <cell r="F4767">
            <v>40</v>
          </cell>
          <cell r="G4767" t="str">
            <v xml:space="preserve">1/40Ne RS Dyed  Cotton (09-090 - Y1773)     </v>
          </cell>
          <cell r="H4767">
            <v>9</v>
          </cell>
          <cell r="I4767">
            <v>2.9</v>
          </cell>
          <cell r="J4767">
            <v>2520</v>
          </cell>
          <cell r="K4767">
            <v>42</v>
          </cell>
          <cell r="L4767">
            <v>15</v>
          </cell>
          <cell r="M4767">
            <v>0.5</v>
          </cell>
          <cell r="N4767">
            <v>4.0780284299999998</v>
          </cell>
          <cell r="O4767">
            <v>48.936341159999998</v>
          </cell>
        </row>
        <row r="4768">
          <cell r="A4768" t="str">
            <v>Y3-0303A</v>
          </cell>
          <cell r="B4768" t="str">
            <v>28gg, 30D, SJ, Auto Stripe, PUILUNG KSCS6</v>
          </cell>
          <cell r="C4768" t="str">
            <v>28</v>
          </cell>
          <cell r="D4768" t="str">
            <v>40</v>
          </cell>
          <cell r="E4768" t="str">
            <v>Ne</v>
          </cell>
          <cell r="F4768">
            <v>40</v>
          </cell>
          <cell r="G4768" t="str">
            <v xml:space="preserve">1/40Ne RS Dyed  Cotton (09-090 - Y1773)     </v>
          </cell>
          <cell r="H4768">
            <v>9</v>
          </cell>
          <cell r="I4768">
            <v>2.9</v>
          </cell>
          <cell r="J4768">
            <v>2520</v>
          </cell>
          <cell r="K4768">
            <v>42</v>
          </cell>
          <cell r="L4768">
            <v>15</v>
          </cell>
          <cell r="M4768">
            <v>0.5</v>
          </cell>
          <cell r="N4768">
            <v>4.0780284299999998</v>
          </cell>
          <cell r="O4768">
            <v>48.936341159999998</v>
          </cell>
        </row>
        <row r="4769">
          <cell r="A4769" t="str">
            <v>Y3-0304A</v>
          </cell>
          <cell r="B4769" t="str">
            <v>28gg, 30D, SJ, Orizio</v>
          </cell>
          <cell r="C4769" t="str">
            <v>28</v>
          </cell>
          <cell r="D4769" t="str">
            <v>50</v>
          </cell>
          <cell r="E4769" t="str">
            <v>Nm</v>
          </cell>
          <cell r="F4769">
            <v>30</v>
          </cell>
          <cell r="G4769" t="str">
            <v>1/50Nm OES Dyed Viscose (White MSCI50000H, Y-0544)</v>
          </cell>
          <cell r="H4769">
            <v>65</v>
          </cell>
          <cell r="I4769">
            <v>3.15</v>
          </cell>
          <cell r="J4769">
            <v>2640</v>
          </cell>
          <cell r="K4769">
            <v>80</v>
          </cell>
          <cell r="L4769">
            <v>28</v>
          </cell>
          <cell r="M4769">
            <v>0.6</v>
          </cell>
          <cell r="N4769">
            <v>21.999479040000001</v>
          </cell>
          <cell r="O4769">
            <v>316.79249817599998</v>
          </cell>
        </row>
        <row r="4770">
          <cell r="A4770" t="str">
            <v>Y3-0304A</v>
          </cell>
          <cell r="B4770" t="str">
            <v>28gg, 30D, SJ, Orizio</v>
          </cell>
          <cell r="C4770" t="str">
            <v>28</v>
          </cell>
          <cell r="D4770" t="str">
            <v>50</v>
          </cell>
          <cell r="E4770" t="str">
            <v>Nm</v>
          </cell>
          <cell r="F4770">
            <v>30</v>
          </cell>
          <cell r="G4770" t="str">
            <v>1/50Nm OES Dyed Viscose (White MSCI50000H, Y-0544)</v>
          </cell>
          <cell r="H4770">
            <v>65</v>
          </cell>
          <cell r="I4770">
            <v>3.15</v>
          </cell>
          <cell r="J4770">
            <v>2640</v>
          </cell>
          <cell r="K4770">
            <v>80</v>
          </cell>
          <cell r="L4770">
            <v>28</v>
          </cell>
          <cell r="M4770">
            <v>0.6</v>
          </cell>
          <cell r="N4770">
            <v>21.999479040000001</v>
          </cell>
          <cell r="O4770">
            <v>316.79249817599998</v>
          </cell>
        </row>
        <row r="4771">
          <cell r="A4771" t="str">
            <v>Y3-0304B</v>
          </cell>
          <cell r="B4771" t="str">
            <v>28gg, 30D, SJ, Orizio</v>
          </cell>
          <cell r="C4771" t="str">
            <v>28</v>
          </cell>
          <cell r="D4771" t="str">
            <v>50</v>
          </cell>
          <cell r="E4771" t="str">
            <v>Nm</v>
          </cell>
          <cell r="F4771">
            <v>30</v>
          </cell>
          <cell r="G4771" t="str">
            <v>1/50Nm OES DYED VISCOSE (WHITE MSCI 10001A -Y1746)</v>
          </cell>
          <cell r="H4771">
            <v>65.099999999999994</v>
          </cell>
          <cell r="I4771">
            <v>3.15</v>
          </cell>
          <cell r="J4771">
            <v>2640</v>
          </cell>
          <cell r="K4771">
            <v>80</v>
          </cell>
          <cell r="L4771">
            <v>28</v>
          </cell>
          <cell r="M4771">
            <v>0.6</v>
          </cell>
          <cell r="N4771">
            <v>21.999479040000001</v>
          </cell>
          <cell r="O4771">
            <v>316.79249817599998</v>
          </cell>
        </row>
        <row r="4772">
          <cell r="A4772" t="str">
            <v>Y3-0304B</v>
          </cell>
          <cell r="B4772" t="str">
            <v>28gg, 30D, SJ, Orizio</v>
          </cell>
          <cell r="C4772" t="str">
            <v>28</v>
          </cell>
          <cell r="D4772" t="str">
            <v>50</v>
          </cell>
          <cell r="E4772" t="str">
            <v>Nm</v>
          </cell>
          <cell r="F4772">
            <v>30</v>
          </cell>
          <cell r="G4772" t="str">
            <v>1/50Nm OES DYED VISCOSE (WHITE MSCI 10001A -Y1746)</v>
          </cell>
          <cell r="H4772">
            <v>65.099999999999994</v>
          </cell>
          <cell r="I4772">
            <v>3.15</v>
          </cell>
          <cell r="J4772">
            <v>2640</v>
          </cell>
          <cell r="K4772">
            <v>80</v>
          </cell>
          <cell r="L4772">
            <v>28</v>
          </cell>
          <cell r="M4772">
            <v>0.6</v>
          </cell>
          <cell r="N4772">
            <v>21.999479040000001</v>
          </cell>
          <cell r="O4772">
            <v>316.79249817599998</v>
          </cell>
        </row>
        <row r="4773">
          <cell r="A4773" t="str">
            <v>Y3-0304C</v>
          </cell>
          <cell r="B4773" t="str">
            <v>28gg, 30D, SJ, Orizio</v>
          </cell>
          <cell r="C4773" t="str">
            <v>28</v>
          </cell>
          <cell r="D4773" t="str">
            <v>50</v>
          </cell>
          <cell r="E4773" t="str">
            <v>Nm</v>
          </cell>
          <cell r="F4773">
            <v>30</v>
          </cell>
          <cell r="G4773" t="str">
            <v>1/50Nm OES Viscose Marl (BR50OE)</v>
          </cell>
          <cell r="H4773">
            <v>65.099999999999994</v>
          </cell>
          <cell r="I4773">
            <v>3.15</v>
          </cell>
          <cell r="J4773">
            <v>2640</v>
          </cell>
          <cell r="K4773">
            <v>80</v>
          </cell>
          <cell r="L4773">
            <v>28</v>
          </cell>
          <cell r="M4773">
            <v>0.6</v>
          </cell>
          <cell r="N4773">
            <v>21.999479040000001</v>
          </cell>
          <cell r="O4773">
            <v>316.79249817599998</v>
          </cell>
        </row>
        <row r="4774">
          <cell r="A4774" t="str">
            <v>Y3-0304C</v>
          </cell>
          <cell r="B4774" t="str">
            <v>28gg, 30D, SJ, Orizio</v>
          </cell>
          <cell r="C4774" t="str">
            <v>28</v>
          </cell>
          <cell r="D4774" t="str">
            <v>50</v>
          </cell>
          <cell r="E4774" t="str">
            <v>Nm</v>
          </cell>
          <cell r="F4774">
            <v>30</v>
          </cell>
          <cell r="G4774" t="str">
            <v>1/50Nm OES Viscose Marl (BR50OE)</v>
          </cell>
          <cell r="H4774">
            <v>65.099999999999994</v>
          </cell>
          <cell r="I4774">
            <v>3.15</v>
          </cell>
          <cell r="J4774">
            <v>2640</v>
          </cell>
          <cell r="K4774">
            <v>80</v>
          </cell>
          <cell r="L4774">
            <v>28</v>
          </cell>
          <cell r="M4774">
            <v>0.6</v>
          </cell>
          <cell r="N4774">
            <v>21.999479040000001</v>
          </cell>
          <cell r="O4774">
            <v>316.79249817599998</v>
          </cell>
        </row>
        <row r="4775">
          <cell r="A4775" t="str">
            <v>Y3-0304D</v>
          </cell>
          <cell r="B4775" t="str">
            <v>28gg, 30D, SJ, Orizio</v>
          </cell>
          <cell r="C4775" t="str">
            <v>28</v>
          </cell>
          <cell r="D4775" t="str">
            <v>50</v>
          </cell>
          <cell r="E4775" t="str">
            <v>Nm</v>
          </cell>
          <cell r="F4775">
            <v>30</v>
          </cell>
          <cell r="G4775" t="str">
            <v>1/50Nm OES DYED VISCOSE(BLACK MSCI 55005B -Y1747)</v>
          </cell>
          <cell r="H4775">
            <v>65.099999999999994</v>
          </cell>
          <cell r="I4775">
            <v>3.15</v>
          </cell>
          <cell r="J4775">
            <v>2640</v>
          </cell>
          <cell r="K4775">
            <v>80</v>
          </cell>
          <cell r="L4775">
            <v>28</v>
          </cell>
          <cell r="M4775">
            <v>0.6</v>
          </cell>
          <cell r="N4775">
            <v>21.999479040000001</v>
          </cell>
          <cell r="O4775">
            <v>316.79249817599998</v>
          </cell>
        </row>
        <row r="4776">
          <cell r="A4776" t="str">
            <v>Y3-0304D</v>
          </cell>
          <cell r="B4776" t="str">
            <v>28gg, 30D, SJ, Orizio</v>
          </cell>
          <cell r="C4776" t="str">
            <v>28</v>
          </cell>
          <cell r="D4776" t="str">
            <v>50</v>
          </cell>
          <cell r="E4776" t="str">
            <v>Nm</v>
          </cell>
          <cell r="F4776">
            <v>30</v>
          </cell>
          <cell r="G4776" t="str">
            <v>1/50Nm OES DYED VISCOSE(BLACK MSCI 55005B -Y1747)</v>
          </cell>
          <cell r="H4776">
            <v>65.099999999999994</v>
          </cell>
          <cell r="I4776">
            <v>3.15</v>
          </cell>
          <cell r="J4776">
            <v>2640</v>
          </cell>
          <cell r="K4776">
            <v>80</v>
          </cell>
          <cell r="L4776">
            <v>28</v>
          </cell>
          <cell r="M4776">
            <v>0.6</v>
          </cell>
          <cell r="N4776">
            <v>21.999479040000001</v>
          </cell>
          <cell r="O4776">
            <v>316.79249817599998</v>
          </cell>
        </row>
        <row r="4777">
          <cell r="A4777" t="str">
            <v>Y3-0305A</v>
          </cell>
          <cell r="B4777" t="str">
            <v>28gg, 30D, SJ, Auto Stripe, PUILUNG KSCS6</v>
          </cell>
          <cell r="C4777" t="str">
            <v>28</v>
          </cell>
          <cell r="D4777" t="str">
            <v>40</v>
          </cell>
          <cell r="E4777" t="str">
            <v>Ne</v>
          </cell>
          <cell r="F4777">
            <v>40</v>
          </cell>
          <cell r="G4777" t="str">
            <v>1/40Ne RS Organic Cotton Marl (BOCC04 ,Bross)</v>
          </cell>
          <cell r="H4777">
            <v>47.5</v>
          </cell>
          <cell r="I4777">
            <v>2.75</v>
          </cell>
          <cell r="J4777">
            <v>2520</v>
          </cell>
          <cell r="K4777">
            <v>42</v>
          </cell>
          <cell r="L4777">
            <v>15</v>
          </cell>
          <cell r="M4777">
            <v>0.5</v>
          </cell>
          <cell r="N4777">
            <v>3.8670959250000001</v>
          </cell>
          <cell r="O4777">
            <v>46.405151099999998</v>
          </cell>
        </row>
        <row r="4778">
          <cell r="A4778" t="str">
            <v>Y3-0305A</v>
          </cell>
          <cell r="B4778" t="str">
            <v>28gg, 30D, SJ, Auto Stripe, PUILUNG KSCS6</v>
          </cell>
          <cell r="C4778" t="str">
            <v>28</v>
          </cell>
          <cell r="D4778" t="str">
            <v>40</v>
          </cell>
          <cell r="E4778" t="str">
            <v>Ne</v>
          </cell>
          <cell r="F4778">
            <v>40</v>
          </cell>
          <cell r="G4778" t="str">
            <v>1/40Ne RS Organic Cotton Marl (BOCC04 ,Bross)</v>
          </cell>
          <cell r="H4778">
            <v>47.5</v>
          </cell>
          <cell r="I4778">
            <v>2.75</v>
          </cell>
          <cell r="J4778">
            <v>2520</v>
          </cell>
          <cell r="K4778">
            <v>42</v>
          </cell>
          <cell r="L4778">
            <v>15</v>
          </cell>
          <cell r="M4778">
            <v>0.5</v>
          </cell>
          <cell r="N4778">
            <v>3.8670959250000001</v>
          </cell>
          <cell r="O4778">
            <v>46.405151099999998</v>
          </cell>
        </row>
        <row r="4779">
          <cell r="A4779" t="str">
            <v>Y3-0305B</v>
          </cell>
          <cell r="B4779" t="str">
            <v>28gg, 30D, SJ, Auto Stripe, PUILUNG KSCS6</v>
          </cell>
          <cell r="C4779" t="str">
            <v>28</v>
          </cell>
          <cell r="D4779" t="str">
            <v>40</v>
          </cell>
          <cell r="E4779" t="str">
            <v>Ne</v>
          </cell>
          <cell r="F4779">
            <v>40</v>
          </cell>
          <cell r="G4779" t="str">
            <v>1/40Ne RS Dyed Organic Cotton (10-100  - Y1752)</v>
          </cell>
          <cell r="H4779">
            <v>47.5</v>
          </cell>
          <cell r="I4779">
            <v>2.75</v>
          </cell>
          <cell r="J4779">
            <v>2520</v>
          </cell>
          <cell r="K4779">
            <v>42</v>
          </cell>
          <cell r="L4779">
            <v>15</v>
          </cell>
          <cell r="M4779">
            <v>0.5</v>
          </cell>
          <cell r="N4779">
            <v>3.8670959250000001</v>
          </cell>
          <cell r="O4779">
            <v>46.405151099999998</v>
          </cell>
        </row>
        <row r="4780">
          <cell r="A4780" t="str">
            <v>Y3-0305B</v>
          </cell>
          <cell r="B4780" t="str">
            <v>28gg, 30D, SJ, Auto Stripe, PUILUNG KSCS6</v>
          </cell>
          <cell r="C4780" t="str">
            <v>28</v>
          </cell>
          <cell r="D4780" t="str">
            <v>40</v>
          </cell>
          <cell r="E4780" t="str">
            <v>Ne</v>
          </cell>
          <cell r="F4780">
            <v>40</v>
          </cell>
          <cell r="G4780" t="str">
            <v>1/40Ne RS Dyed Organic Cotton (10-100  - Y1752)</v>
          </cell>
          <cell r="H4780">
            <v>47.5</v>
          </cell>
          <cell r="I4780">
            <v>2.75</v>
          </cell>
          <cell r="J4780">
            <v>2520</v>
          </cell>
          <cell r="K4780">
            <v>42</v>
          </cell>
          <cell r="L4780">
            <v>15</v>
          </cell>
          <cell r="M4780">
            <v>0.5</v>
          </cell>
          <cell r="N4780">
            <v>3.8670959250000001</v>
          </cell>
          <cell r="O4780">
            <v>46.405151099999998</v>
          </cell>
        </row>
        <row r="4781">
          <cell r="A4781" t="str">
            <v>Y3-0306A</v>
          </cell>
          <cell r="B4781" t="str">
            <v>28gg, 30D, SJ, Santec</v>
          </cell>
          <cell r="C4781" t="str">
            <v>28</v>
          </cell>
          <cell r="D4781" t="str">
            <v>40</v>
          </cell>
          <cell r="E4781" t="str">
            <v>Ne</v>
          </cell>
          <cell r="F4781">
            <v>40</v>
          </cell>
          <cell r="G4781" t="str">
            <v>1/40Ne RS Dyed Cotton (Bt. Tangerine - Y1769)</v>
          </cell>
          <cell r="H4781">
            <v>5</v>
          </cell>
          <cell r="I4781">
            <v>3.1</v>
          </cell>
          <cell r="J4781">
            <v>2640</v>
          </cell>
          <cell r="K4781">
            <v>72</v>
          </cell>
          <cell r="L4781">
            <v>28</v>
          </cell>
          <cell r="M4781">
            <v>0.6</v>
          </cell>
          <cell r="N4781">
            <v>14.613939648000001</v>
          </cell>
          <cell r="O4781">
            <v>210.44073093119999</v>
          </cell>
        </row>
        <row r="4782">
          <cell r="A4782" t="str">
            <v>Y3-0306A</v>
          </cell>
          <cell r="B4782" t="str">
            <v>28gg, 30D, SJ, Santec</v>
          </cell>
          <cell r="C4782" t="str">
            <v>28</v>
          </cell>
          <cell r="D4782" t="str">
            <v>40</v>
          </cell>
          <cell r="E4782" t="str">
            <v>Ne</v>
          </cell>
          <cell r="F4782">
            <v>40</v>
          </cell>
          <cell r="G4782" t="str">
            <v>1/40Ne RS Dyed Cotton (Bt. Tangerine - Y1769)</v>
          </cell>
          <cell r="H4782">
            <v>5</v>
          </cell>
          <cell r="I4782">
            <v>3.1</v>
          </cell>
          <cell r="J4782">
            <v>2640</v>
          </cell>
          <cell r="K4782">
            <v>72</v>
          </cell>
          <cell r="L4782">
            <v>28</v>
          </cell>
          <cell r="M4782">
            <v>0.6</v>
          </cell>
          <cell r="N4782">
            <v>14.613939648000001</v>
          </cell>
          <cell r="O4782">
            <v>210.44073093119999</v>
          </cell>
        </row>
        <row r="4783">
          <cell r="A4783" t="str">
            <v>Y3-0306A</v>
          </cell>
          <cell r="B4783" t="str">
            <v>28gg, 30D, SJ, Santec</v>
          </cell>
          <cell r="C4783" t="str">
            <v>28</v>
          </cell>
          <cell r="D4783" t="str">
            <v>40</v>
          </cell>
          <cell r="E4783" t="str">
            <v>Ne</v>
          </cell>
          <cell r="F4783">
            <v>40</v>
          </cell>
          <cell r="G4783" t="str">
            <v>1/40Ne RS Dyed Cotton (Bt. Tangerine - Y1769)</v>
          </cell>
          <cell r="H4783">
            <v>5</v>
          </cell>
          <cell r="I4783">
            <v>3.1</v>
          </cell>
          <cell r="J4783">
            <v>2640</v>
          </cell>
          <cell r="K4783">
            <v>72</v>
          </cell>
          <cell r="L4783">
            <v>28</v>
          </cell>
          <cell r="M4783">
            <v>0.6</v>
          </cell>
          <cell r="N4783">
            <v>14.613939648000001</v>
          </cell>
          <cell r="O4783">
            <v>210.44073093119999</v>
          </cell>
        </row>
        <row r="4784">
          <cell r="A4784" t="str">
            <v>Y3-0307A</v>
          </cell>
          <cell r="B4784" t="str">
            <v>28gg, 30D, SJ, Santec</v>
          </cell>
          <cell r="C4784" t="str">
            <v>28</v>
          </cell>
          <cell r="D4784" t="str">
            <v>40</v>
          </cell>
          <cell r="E4784" t="str">
            <v>Ne</v>
          </cell>
          <cell r="F4784">
            <v>40</v>
          </cell>
          <cell r="G4784" t="str">
            <v>1/40Ne RS Dyed Cotton (Soft Blue 48286A - Y1764)</v>
          </cell>
          <cell r="H4784">
            <v>47.5</v>
          </cell>
          <cell r="I4784">
            <v>3.1</v>
          </cell>
          <cell r="J4784">
            <v>2640</v>
          </cell>
          <cell r="K4784">
            <v>88</v>
          </cell>
          <cell r="L4784">
            <v>28</v>
          </cell>
          <cell r="M4784">
            <v>0.6</v>
          </cell>
          <cell r="N4784">
            <v>17.861481791999999</v>
          </cell>
          <cell r="O4784">
            <v>257.20533780479997</v>
          </cell>
        </row>
        <row r="4785">
          <cell r="A4785" t="str">
            <v>Y3-0307A</v>
          </cell>
          <cell r="B4785" t="str">
            <v>28gg, 30D, SJ, Santec</v>
          </cell>
          <cell r="C4785" t="str">
            <v>28</v>
          </cell>
          <cell r="D4785" t="str">
            <v>40</v>
          </cell>
          <cell r="E4785" t="str">
            <v>Ne</v>
          </cell>
          <cell r="F4785">
            <v>40</v>
          </cell>
          <cell r="G4785" t="str">
            <v>1/40Ne RS Dyed Cotton (Soft Blue 48286A - Y1764)</v>
          </cell>
          <cell r="H4785">
            <v>47.5</v>
          </cell>
          <cell r="I4785">
            <v>3.1</v>
          </cell>
          <cell r="J4785">
            <v>2640</v>
          </cell>
          <cell r="K4785">
            <v>88</v>
          </cell>
          <cell r="L4785">
            <v>28</v>
          </cell>
          <cell r="M4785">
            <v>0.6</v>
          </cell>
          <cell r="N4785">
            <v>17.861481791999999</v>
          </cell>
          <cell r="O4785">
            <v>257.20533780479997</v>
          </cell>
        </row>
        <row r="4786">
          <cell r="A4786" t="str">
            <v>Y3-0307B</v>
          </cell>
          <cell r="B4786" t="str">
            <v>28gg, 30D, SJ, Santec</v>
          </cell>
          <cell r="C4786" t="str">
            <v>28</v>
          </cell>
          <cell r="D4786" t="str">
            <v>40</v>
          </cell>
          <cell r="E4786" t="str">
            <v>Ne</v>
          </cell>
          <cell r="F4786">
            <v>40</v>
          </cell>
          <cell r="G4786" t="str">
            <v>1/40Ne RS Dyed Cotton (Bright Turquoise - Y1765)</v>
          </cell>
          <cell r="H4786">
            <v>47.5</v>
          </cell>
          <cell r="I4786">
            <v>3.1</v>
          </cell>
          <cell r="J4786">
            <v>2640</v>
          </cell>
          <cell r="K4786">
            <v>88</v>
          </cell>
          <cell r="L4786">
            <v>28</v>
          </cell>
          <cell r="M4786">
            <v>0.6</v>
          </cell>
          <cell r="N4786">
            <v>17.861481791999999</v>
          </cell>
          <cell r="O4786">
            <v>257.20533780479997</v>
          </cell>
        </row>
        <row r="4787">
          <cell r="A4787" t="str">
            <v>Y3-0307B</v>
          </cell>
          <cell r="B4787" t="str">
            <v>28gg, 30D, SJ, Santec</v>
          </cell>
          <cell r="C4787" t="str">
            <v>28</v>
          </cell>
          <cell r="D4787" t="str">
            <v>40</v>
          </cell>
          <cell r="E4787" t="str">
            <v>Ne</v>
          </cell>
          <cell r="F4787">
            <v>40</v>
          </cell>
          <cell r="G4787" t="str">
            <v>1/40Ne RS Dyed Cotton (Bright Turquoise - Y1765)</v>
          </cell>
          <cell r="H4787">
            <v>47.5</v>
          </cell>
          <cell r="I4787">
            <v>3.1</v>
          </cell>
          <cell r="J4787">
            <v>2640</v>
          </cell>
          <cell r="K4787">
            <v>88</v>
          </cell>
          <cell r="L4787">
            <v>28</v>
          </cell>
          <cell r="M4787">
            <v>0.6</v>
          </cell>
          <cell r="N4787">
            <v>17.861481791999999</v>
          </cell>
          <cell r="O4787">
            <v>257.20533780479997</v>
          </cell>
        </row>
        <row r="4788">
          <cell r="A4788" t="str">
            <v>Y3-0307C</v>
          </cell>
          <cell r="B4788" t="str">
            <v>28gg, 30D, SJ, Santec</v>
          </cell>
          <cell r="C4788" t="str">
            <v>28</v>
          </cell>
          <cell r="D4788" t="str">
            <v>40</v>
          </cell>
          <cell r="E4788" t="str">
            <v>Ne</v>
          </cell>
          <cell r="F4788">
            <v>40</v>
          </cell>
          <cell r="G4788" t="str">
            <v>1/40Ne RS Dyed Cotton (Bright Purple - Y1766)</v>
          </cell>
          <cell r="H4788">
            <v>47.5</v>
          </cell>
          <cell r="I4788">
            <v>3.1</v>
          </cell>
          <cell r="J4788">
            <v>2640</v>
          </cell>
          <cell r="K4788">
            <v>88</v>
          </cell>
          <cell r="L4788">
            <v>28</v>
          </cell>
          <cell r="M4788">
            <v>0.6</v>
          </cell>
          <cell r="N4788">
            <v>17.861481791999999</v>
          </cell>
          <cell r="O4788">
            <v>257.20533780479997</v>
          </cell>
        </row>
        <row r="4789">
          <cell r="A4789" t="str">
            <v>Y3-0307C</v>
          </cell>
          <cell r="B4789" t="str">
            <v>28gg, 30D, SJ, Santec</v>
          </cell>
          <cell r="C4789" t="str">
            <v>28</v>
          </cell>
          <cell r="D4789" t="str">
            <v>40</v>
          </cell>
          <cell r="E4789" t="str">
            <v>Ne</v>
          </cell>
          <cell r="F4789">
            <v>40</v>
          </cell>
          <cell r="G4789" t="str">
            <v>1/40Ne RS Dyed Cotton (Bright Purple - Y1766)</v>
          </cell>
          <cell r="H4789">
            <v>47.5</v>
          </cell>
          <cell r="I4789">
            <v>3.1</v>
          </cell>
          <cell r="J4789">
            <v>2640</v>
          </cell>
          <cell r="K4789">
            <v>88</v>
          </cell>
          <cell r="L4789">
            <v>28</v>
          </cell>
          <cell r="M4789">
            <v>0.6</v>
          </cell>
          <cell r="N4789">
            <v>17.861481791999999</v>
          </cell>
          <cell r="O4789">
            <v>257.20533780479997</v>
          </cell>
        </row>
        <row r="4790">
          <cell r="A4790" t="str">
            <v>Y3-0308A</v>
          </cell>
          <cell r="B4790" t="str">
            <v>28gg, 30D, SJ, Orizio</v>
          </cell>
          <cell r="C4790" t="str">
            <v>28</v>
          </cell>
          <cell r="D4790" t="str">
            <v>40</v>
          </cell>
          <cell r="E4790" t="str">
            <v>Ne</v>
          </cell>
          <cell r="F4790">
            <v>40</v>
          </cell>
          <cell r="G4790" t="str">
            <v>1/40Ne RS Dyed Cotton (BRIGHT PURPLE - Y1757)</v>
          </cell>
          <cell r="H4790">
            <v>47.5</v>
          </cell>
          <cell r="I4790">
            <v>3.1</v>
          </cell>
          <cell r="J4790">
            <v>2640</v>
          </cell>
          <cell r="K4790">
            <v>82</v>
          </cell>
          <cell r="L4790">
            <v>28</v>
          </cell>
          <cell r="M4790">
            <v>0.6</v>
          </cell>
          <cell r="N4790">
            <v>16.643653488000002</v>
          </cell>
          <cell r="O4790">
            <v>239.66861022720002</v>
          </cell>
        </row>
        <row r="4791">
          <cell r="A4791" t="str">
            <v>Y3-0308A</v>
          </cell>
          <cell r="B4791" t="str">
            <v>28gg, 30D, SJ, Orizio</v>
          </cell>
          <cell r="C4791" t="str">
            <v>28</v>
          </cell>
          <cell r="D4791" t="str">
            <v>40</v>
          </cell>
          <cell r="E4791" t="str">
            <v>Ne</v>
          </cell>
          <cell r="F4791">
            <v>40</v>
          </cell>
          <cell r="G4791" t="str">
            <v>1/40Ne RS Dyed Cotton (BRIGHT PURPLE - Y1757)</v>
          </cell>
          <cell r="H4791">
            <v>47.5</v>
          </cell>
          <cell r="I4791">
            <v>3.1</v>
          </cell>
          <cell r="J4791">
            <v>2640</v>
          </cell>
          <cell r="K4791">
            <v>82</v>
          </cell>
          <cell r="L4791">
            <v>28</v>
          </cell>
          <cell r="M4791">
            <v>0.6</v>
          </cell>
          <cell r="N4791">
            <v>16.643653488000002</v>
          </cell>
          <cell r="O4791">
            <v>239.66861022720002</v>
          </cell>
        </row>
        <row r="4792">
          <cell r="A4792" t="str">
            <v>Y3-0308B</v>
          </cell>
          <cell r="B4792" t="str">
            <v>28gg, 30D, SJ, Orizio</v>
          </cell>
          <cell r="C4792" t="str">
            <v>28</v>
          </cell>
          <cell r="D4792" t="str">
            <v>40</v>
          </cell>
          <cell r="E4792" t="str">
            <v>Ne</v>
          </cell>
          <cell r="F4792">
            <v>40</v>
          </cell>
          <cell r="G4792" t="str">
            <v>1/40Ne RS Dyed Cotton (BT TURQUOISE - Y1759)</v>
          </cell>
          <cell r="H4792">
            <v>47.5</v>
          </cell>
          <cell r="I4792">
            <v>3.1</v>
          </cell>
          <cell r="J4792">
            <v>2640</v>
          </cell>
          <cell r="K4792">
            <v>82</v>
          </cell>
          <cell r="L4792">
            <v>28</v>
          </cell>
          <cell r="M4792">
            <v>0.6</v>
          </cell>
          <cell r="N4792">
            <v>16.643653488000002</v>
          </cell>
          <cell r="O4792">
            <v>239.66861022720002</v>
          </cell>
        </row>
        <row r="4793">
          <cell r="A4793" t="str">
            <v>Y3-0308B</v>
          </cell>
          <cell r="B4793" t="str">
            <v>28gg, 30D, SJ, Orizio</v>
          </cell>
          <cell r="C4793" t="str">
            <v>28</v>
          </cell>
          <cell r="D4793" t="str">
            <v>40</v>
          </cell>
          <cell r="E4793" t="str">
            <v>Ne</v>
          </cell>
          <cell r="F4793">
            <v>40</v>
          </cell>
          <cell r="G4793" t="str">
            <v>1/40Ne RS Dyed Cotton (BT TURQUOISE - Y1759)</v>
          </cell>
          <cell r="H4793">
            <v>47.5</v>
          </cell>
          <cell r="I4793">
            <v>3.1</v>
          </cell>
          <cell r="J4793">
            <v>2640</v>
          </cell>
          <cell r="K4793">
            <v>82</v>
          </cell>
          <cell r="L4793">
            <v>28</v>
          </cell>
          <cell r="M4793">
            <v>0.6</v>
          </cell>
          <cell r="N4793">
            <v>16.643653488000002</v>
          </cell>
          <cell r="O4793">
            <v>239.66861022720002</v>
          </cell>
        </row>
        <row r="4794">
          <cell r="A4794" t="str">
            <v>Y3-0308C</v>
          </cell>
          <cell r="B4794" t="str">
            <v>28gg, 30D, SJ, Orizio</v>
          </cell>
          <cell r="C4794" t="str">
            <v>28</v>
          </cell>
          <cell r="D4794" t="str">
            <v>40</v>
          </cell>
          <cell r="E4794" t="str">
            <v>Ne</v>
          </cell>
          <cell r="F4794">
            <v>40</v>
          </cell>
          <cell r="G4794" t="str">
            <v>1/40Ne RS Dyed Cotton (CHROME 47511 - Y1760)</v>
          </cell>
          <cell r="H4794">
            <v>47.5</v>
          </cell>
          <cell r="I4794">
            <v>3.1</v>
          </cell>
          <cell r="J4794">
            <v>2640</v>
          </cell>
          <cell r="K4794">
            <v>82</v>
          </cell>
          <cell r="L4794">
            <v>28</v>
          </cell>
          <cell r="M4794">
            <v>0.6</v>
          </cell>
          <cell r="N4794">
            <v>16.643653488000002</v>
          </cell>
          <cell r="O4794">
            <v>239.66861022720002</v>
          </cell>
        </row>
        <row r="4795">
          <cell r="A4795" t="str">
            <v>Y3-0308C</v>
          </cell>
          <cell r="B4795" t="str">
            <v>28gg, 30D, SJ, Orizio</v>
          </cell>
          <cell r="C4795" t="str">
            <v>28</v>
          </cell>
          <cell r="D4795" t="str">
            <v>40</v>
          </cell>
          <cell r="E4795" t="str">
            <v>Ne</v>
          </cell>
          <cell r="F4795">
            <v>40</v>
          </cell>
          <cell r="G4795" t="str">
            <v>1/40Ne RS Dyed Cotton (CHROME 47511 - Y1760)</v>
          </cell>
          <cell r="H4795">
            <v>47.5</v>
          </cell>
          <cell r="I4795">
            <v>3.1</v>
          </cell>
          <cell r="J4795">
            <v>2640</v>
          </cell>
          <cell r="K4795">
            <v>82</v>
          </cell>
          <cell r="L4795">
            <v>28</v>
          </cell>
          <cell r="M4795">
            <v>0.6</v>
          </cell>
          <cell r="N4795">
            <v>16.643653488000002</v>
          </cell>
          <cell r="O4795">
            <v>239.66861022720002</v>
          </cell>
        </row>
        <row r="4796">
          <cell r="A4796" t="str">
            <v>Y3-0308D</v>
          </cell>
          <cell r="B4796" t="str">
            <v>28gg, 30D, SJ, Orizio</v>
          </cell>
          <cell r="C4796" t="str">
            <v>28</v>
          </cell>
          <cell r="D4796" t="str">
            <v>40</v>
          </cell>
          <cell r="E4796" t="str">
            <v>Ne</v>
          </cell>
          <cell r="F4796">
            <v>40</v>
          </cell>
          <cell r="G4796" t="str">
            <v>1/40Ne RS Dyed Cotton (DK RASPBERRY - Y1761)</v>
          </cell>
          <cell r="H4796">
            <v>47.5</v>
          </cell>
          <cell r="I4796">
            <v>3.1</v>
          </cell>
          <cell r="J4796">
            <v>2640</v>
          </cell>
          <cell r="K4796">
            <v>82</v>
          </cell>
          <cell r="L4796">
            <v>28</v>
          </cell>
          <cell r="M4796">
            <v>0.6</v>
          </cell>
          <cell r="N4796">
            <v>16.643653488000002</v>
          </cell>
          <cell r="O4796">
            <v>239.66861022720002</v>
          </cell>
        </row>
        <row r="4797">
          <cell r="A4797" t="str">
            <v>Y3-0308D</v>
          </cell>
          <cell r="B4797" t="str">
            <v>28gg, 30D, SJ, Orizio</v>
          </cell>
          <cell r="C4797" t="str">
            <v>28</v>
          </cell>
          <cell r="D4797" t="str">
            <v>40</v>
          </cell>
          <cell r="E4797" t="str">
            <v>Ne</v>
          </cell>
          <cell r="F4797">
            <v>40</v>
          </cell>
          <cell r="G4797" t="str">
            <v>1/40Ne RS Dyed Cotton (DK RASPBERRY - Y1761)</v>
          </cell>
          <cell r="H4797">
            <v>47.5</v>
          </cell>
          <cell r="I4797">
            <v>3.1</v>
          </cell>
          <cell r="J4797">
            <v>2640</v>
          </cell>
          <cell r="K4797">
            <v>82</v>
          </cell>
          <cell r="L4797">
            <v>28</v>
          </cell>
          <cell r="M4797">
            <v>0.6</v>
          </cell>
          <cell r="N4797">
            <v>16.643653488000002</v>
          </cell>
          <cell r="O4797">
            <v>239.66861022720002</v>
          </cell>
        </row>
        <row r="4798">
          <cell r="A4798" t="str">
            <v>Y3-0308E</v>
          </cell>
          <cell r="B4798" t="str">
            <v>28gg, 30D, SJ, Orizio</v>
          </cell>
          <cell r="C4798" t="str">
            <v>28</v>
          </cell>
          <cell r="D4798" t="str">
            <v>40</v>
          </cell>
          <cell r="E4798" t="str">
            <v>Ne</v>
          </cell>
          <cell r="F4798">
            <v>40</v>
          </cell>
          <cell r="G4798" t="str">
            <v>1/40Ne RS Dyed Cotton (MEDIUM BLUE 63201 -Y1762)</v>
          </cell>
          <cell r="H4798">
            <v>47.5</v>
          </cell>
          <cell r="I4798">
            <v>3.1</v>
          </cell>
          <cell r="J4798">
            <v>2640</v>
          </cell>
          <cell r="K4798">
            <v>82</v>
          </cell>
          <cell r="L4798">
            <v>28</v>
          </cell>
          <cell r="M4798">
            <v>0.6</v>
          </cell>
          <cell r="N4798">
            <v>16.643653488000002</v>
          </cell>
          <cell r="O4798">
            <v>239.66861022720002</v>
          </cell>
        </row>
        <row r="4799">
          <cell r="A4799" t="str">
            <v>Y3-0308E</v>
          </cell>
          <cell r="B4799" t="str">
            <v>28gg, 30D, SJ, Orizio</v>
          </cell>
          <cell r="C4799" t="str">
            <v>28</v>
          </cell>
          <cell r="D4799" t="str">
            <v>40</v>
          </cell>
          <cell r="E4799" t="str">
            <v>Ne</v>
          </cell>
          <cell r="F4799">
            <v>40</v>
          </cell>
          <cell r="G4799" t="str">
            <v>1/40Ne RS Dyed Cotton (MEDIUM BLUE 63201 -Y1762)</v>
          </cell>
          <cell r="H4799">
            <v>47.5</v>
          </cell>
          <cell r="I4799">
            <v>3.1</v>
          </cell>
          <cell r="J4799">
            <v>2640</v>
          </cell>
          <cell r="K4799">
            <v>82</v>
          </cell>
          <cell r="L4799">
            <v>28</v>
          </cell>
          <cell r="M4799">
            <v>0.6</v>
          </cell>
          <cell r="N4799">
            <v>16.643653488000002</v>
          </cell>
          <cell r="O4799">
            <v>239.66861022720002</v>
          </cell>
        </row>
        <row r="4800">
          <cell r="A4800" t="str">
            <v>Y3-0313A</v>
          </cell>
          <cell r="B4800" t="str">
            <v>28gg, 30D, SJ, Orizio</v>
          </cell>
          <cell r="C4800" t="str">
            <v>28</v>
          </cell>
          <cell r="D4800" t="str">
            <v>30</v>
          </cell>
          <cell r="E4800" t="str">
            <v>NE</v>
          </cell>
          <cell r="F4800">
            <v>30</v>
          </cell>
          <cell r="G4800" t="str">
            <v>1/30NE RS Dyed Cotton (Persimmon- Y1784)</v>
          </cell>
          <cell r="H4800">
            <v>50.5</v>
          </cell>
          <cell r="I4800">
            <v>3</v>
          </cell>
          <cell r="J4800">
            <v>2640</v>
          </cell>
          <cell r="K4800">
            <v>67</v>
          </cell>
          <cell r="L4800">
            <v>28</v>
          </cell>
          <cell r="M4800">
            <v>0.6</v>
          </cell>
          <cell r="N4800">
            <v>17.54720352</v>
          </cell>
          <cell r="O4800">
            <v>252.67973068800001</v>
          </cell>
        </row>
        <row r="4801">
          <cell r="A4801" t="str">
            <v>Y3-0313A</v>
          </cell>
          <cell r="B4801" t="str">
            <v>28gg, 30D, SJ, Orizio</v>
          </cell>
          <cell r="C4801" t="str">
            <v>28</v>
          </cell>
          <cell r="D4801" t="str">
            <v>30</v>
          </cell>
          <cell r="E4801" t="str">
            <v>NE</v>
          </cell>
          <cell r="F4801">
            <v>30</v>
          </cell>
          <cell r="G4801" t="str">
            <v>1/30NE RS Dyed Cotton (Persimmon- Y1784)</v>
          </cell>
          <cell r="H4801">
            <v>50.5</v>
          </cell>
          <cell r="I4801">
            <v>3</v>
          </cell>
          <cell r="J4801">
            <v>2640</v>
          </cell>
          <cell r="K4801">
            <v>67</v>
          </cell>
          <cell r="L4801">
            <v>28</v>
          </cell>
          <cell r="M4801">
            <v>0.6</v>
          </cell>
          <cell r="N4801">
            <v>17.54720352</v>
          </cell>
          <cell r="O4801">
            <v>252.67973068800001</v>
          </cell>
        </row>
        <row r="4802">
          <cell r="A4802" t="str">
            <v>Y3-0313B</v>
          </cell>
          <cell r="B4802" t="str">
            <v>28gg, 30D, SJ, Orizio</v>
          </cell>
          <cell r="C4802" t="str">
            <v>28</v>
          </cell>
          <cell r="D4802" t="str">
            <v>30</v>
          </cell>
          <cell r="E4802" t="str">
            <v>NE</v>
          </cell>
          <cell r="F4802">
            <v>30</v>
          </cell>
          <cell r="G4802" t="str">
            <v>1/30NE RS Dyed Cotton (Persimmon- Y1784)</v>
          </cell>
          <cell r="H4802">
            <v>50.5</v>
          </cell>
          <cell r="I4802">
            <v>3</v>
          </cell>
          <cell r="J4802">
            <v>2640</v>
          </cell>
          <cell r="K4802">
            <v>67</v>
          </cell>
          <cell r="L4802">
            <v>28</v>
          </cell>
          <cell r="M4802">
            <v>0.6</v>
          </cell>
          <cell r="N4802">
            <v>17.54720352</v>
          </cell>
          <cell r="O4802">
            <v>252.67973068800001</v>
          </cell>
        </row>
        <row r="4803">
          <cell r="A4803" t="str">
            <v>Y3-0313B</v>
          </cell>
          <cell r="B4803" t="str">
            <v>28gg, 30D, SJ, Orizio</v>
          </cell>
          <cell r="C4803" t="str">
            <v>28</v>
          </cell>
          <cell r="D4803" t="str">
            <v>30</v>
          </cell>
          <cell r="E4803" t="str">
            <v>NE</v>
          </cell>
          <cell r="F4803">
            <v>30</v>
          </cell>
          <cell r="G4803" t="str">
            <v>1/30NE RS Dyed Cotton (Persimmon- Y1784)</v>
          </cell>
          <cell r="H4803">
            <v>50.5</v>
          </cell>
          <cell r="I4803">
            <v>3</v>
          </cell>
          <cell r="J4803">
            <v>2640</v>
          </cell>
          <cell r="K4803">
            <v>67</v>
          </cell>
          <cell r="L4803">
            <v>28</v>
          </cell>
          <cell r="M4803">
            <v>0.6</v>
          </cell>
          <cell r="N4803">
            <v>17.54720352</v>
          </cell>
          <cell r="O4803">
            <v>252.67973068800001</v>
          </cell>
        </row>
        <row r="4804">
          <cell r="A4804" t="str">
            <v>Y3-0314A</v>
          </cell>
          <cell r="B4804" t="str">
            <v>28gg, 30D, SJ, Santec</v>
          </cell>
          <cell r="C4804" t="str">
            <v>28</v>
          </cell>
          <cell r="D4804" t="str">
            <v>50</v>
          </cell>
          <cell r="E4804" t="str">
            <v>Nm</v>
          </cell>
          <cell r="F4804">
            <v>30</v>
          </cell>
          <cell r="G4804" t="str">
            <v>1/50Nm OES Dyed Viscose (White MSCI50000H, Y-0544)</v>
          </cell>
          <cell r="H4804">
            <v>46.5</v>
          </cell>
          <cell r="I4804">
            <v>3.15</v>
          </cell>
          <cell r="J4804">
            <v>2640</v>
          </cell>
          <cell r="K4804">
            <v>70</v>
          </cell>
          <cell r="L4804">
            <v>28</v>
          </cell>
          <cell r="M4804">
            <v>0.6</v>
          </cell>
          <cell r="N4804">
            <v>19.249544159999999</v>
          </cell>
          <cell r="O4804">
            <v>277.19343590400001</v>
          </cell>
        </row>
        <row r="4805">
          <cell r="A4805" t="str">
            <v>Y3-0314A</v>
          </cell>
          <cell r="B4805" t="str">
            <v>28gg, 30D, SJ, Santec</v>
          </cell>
          <cell r="C4805" t="str">
            <v>28</v>
          </cell>
          <cell r="D4805" t="str">
            <v>50</v>
          </cell>
          <cell r="E4805" t="str">
            <v>Nm</v>
          </cell>
          <cell r="F4805">
            <v>30</v>
          </cell>
          <cell r="G4805" t="str">
            <v>1/50Nm OES Dyed Viscose (White MSCI50000H, Y-0544)</v>
          </cell>
          <cell r="H4805">
            <v>46.5</v>
          </cell>
          <cell r="I4805">
            <v>3.15</v>
          </cell>
          <cell r="J4805">
            <v>2640</v>
          </cell>
          <cell r="K4805">
            <v>70</v>
          </cell>
          <cell r="L4805">
            <v>28</v>
          </cell>
          <cell r="M4805">
            <v>0.6</v>
          </cell>
          <cell r="N4805">
            <v>19.249544159999999</v>
          </cell>
          <cell r="O4805">
            <v>277.19343590400001</v>
          </cell>
        </row>
        <row r="4806">
          <cell r="A4806" t="str">
            <v>Y3-0315A</v>
          </cell>
          <cell r="B4806" t="str">
            <v>28gg, 30D, SJ, Orizio</v>
          </cell>
          <cell r="C4806" t="str">
            <v>28</v>
          </cell>
          <cell r="D4806" t="str">
            <v>40</v>
          </cell>
          <cell r="E4806" t="str">
            <v>Ne</v>
          </cell>
          <cell r="F4806">
            <v>40</v>
          </cell>
          <cell r="G4806" t="str">
            <v>1/40Ne RS Dyed Cotton (CRANBERRY - Y1808)</v>
          </cell>
          <cell r="H4806">
            <v>22</v>
          </cell>
          <cell r="I4806">
            <v>3.1</v>
          </cell>
          <cell r="J4806">
            <v>2640</v>
          </cell>
          <cell r="K4806">
            <v>88</v>
          </cell>
          <cell r="L4806">
            <v>28</v>
          </cell>
          <cell r="M4806">
            <v>0.6</v>
          </cell>
          <cell r="N4806">
            <v>17.861481791999999</v>
          </cell>
          <cell r="O4806">
            <v>257.20533780479997</v>
          </cell>
        </row>
        <row r="4807">
          <cell r="A4807" t="str">
            <v>Y3-0315A</v>
          </cell>
          <cell r="B4807" t="str">
            <v>28gg, 30D, SJ, Orizio</v>
          </cell>
          <cell r="C4807" t="str">
            <v>28</v>
          </cell>
          <cell r="D4807" t="str">
            <v>40</v>
          </cell>
          <cell r="E4807" t="str">
            <v>Ne</v>
          </cell>
          <cell r="F4807">
            <v>40</v>
          </cell>
          <cell r="G4807" t="str">
            <v>1/40Ne RS Dyed Cotton (CRANBERRY - Y1808)</v>
          </cell>
          <cell r="H4807">
            <v>22</v>
          </cell>
          <cell r="I4807">
            <v>3.1</v>
          </cell>
          <cell r="J4807">
            <v>2640</v>
          </cell>
          <cell r="K4807">
            <v>88</v>
          </cell>
          <cell r="L4807">
            <v>28</v>
          </cell>
          <cell r="M4807">
            <v>0.6</v>
          </cell>
          <cell r="N4807">
            <v>17.861481791999999</v>
          </cell>
          <cell r="O4807">
            <v>257.20533780479997</v>
          </cell>
        </row>
        <row r="4808">
          <cell r="A4808" t="str">
            <v>Y3-0315A</v>
          </cell>
          <cell r="B4808" t="str">
            <v>28gg, 30D, SJ, Orizio</v>
          </cell>
          <cell r="C4808" t="str">
            <v>28</v>
          </cell>
          <cell r="D4808" t="str">
            <v>40</v>
          </cell>
          <cell r="E4808" t="str">
            <v>Ne</v>
          </cell>
          <cell r="F4808">
            <v>40</v>
          </cell>
          <cell r="G4808" t="str">
            <v>1/40Ne RS Dyed Cotton (CRANBERRY - Y1808)</v>
          </cell>
          <cell r="H4808">
            <v>22</v>
          </cell>
          <cell r="I4808">
            <v>3.1</v>
          </cell>
          <cell r="J4808">
            <v>2640</v>
          </cell>
          <cell r="K4808">
            <v>88</v>
          </cell>
          <cell r="L4808">
            <v>28</v>
          </cell>
          <cell r="M4808">
            <v>0.6</v>
          </cell>
          <cell r="N4808">
            <v>17.861481791999999</v>
          </cell>
          <cell r="O4808">
            <v>257.20533780479997</v>
          </cell>
        </row>
        <row r="4809">
          <cell r="A4809" t="str">
            <v>Y3-0315A</v>
          </cell>
          <cell r="B4809" t="str">
            <v>28gg, 30D, SJ, Orizio</v>
          </cell>
          <cell r="C4809" t="str">
            <v>28</v>
          </cell>
          <cell r="D4809" t="str">
            <v>40</v>
          </cell>
          <cell r="E4809" t="str">
            <v>Ne</v>
          </cell>
          <cell r="F4809">
            <v>40</v>
          </cell>
          <cell r="G4809" t="str">
            <v>1/40Ne RS Dyed Cotton (CRANBERRY - Y1808)</v>
          </cell>
          <cell r="H4809">
            <v>22</v>
          </cell>
          <cell r="I4809">
            <v>3.1</v>
          </cell>
          <cell r="J4809">
            <v>2640</v>
          </cell>
          <cell r="K4809">
            <v>88</v>
          </cell>
          <cell r="L4809">
            <v>28</v>
          </cell>
          <cell r="M4809">
            <v>0.6</v>
          </cell>
          <cell r="N4809">
            <v>17.861481791999999</v>
          </cell>
          <cell r="O4809">
            <v>257.20533780479997</v>
          </cell>
        </row>
        <row r="4810">
          <cell r="A4810" t="str">
            <v>Y3-0315A</v>
          </cell>
          <cell r="B4810" t="str">
            <v>28gg, 30D, SJ, Orizio</v>
          </cell>
          <cell r="C4810" t="str">
            <v>28</v>
          </cell>
          <cell r="D4810" t="str">
            <v>40</v>
          </cell>
          <cell r="E4810" t="str">
            <v>Ne</v>
          </cell>
          <cell r="F4810">
            <v>40</v>
          </cell>
          <cell r="G4810" t="str">
            <v>1/40Ne RS Dyed Cotton (CRANBERRY - Y1808)</v>
          </cell>
          <cell r="H4810">
            <v>22</v>
          </cell>
          <cell r="I4810">
            <v>3.1</v>
          </cell>
          <cell r="J4810">
            <v>2640</v>
          </cell>
          <cell r="K4810">
            <v>88</v>
          </cell>
          <cell r="L4810">
            <v>28</v>
          </cell>
          <cell r="M4810">
            <v>0.6</v>
          </cell>
          <cell r="N4810">
            <v>17.861481791999999</v>
          </cell>
          <cell r="O4810">
            <v>257.20533780479997</v>
          </cell>
        </row>
        <row r="4811">
          <cell r="A4811" t="str">
            <v>Y3-0315A</v>
          </cell>
          <cell r="B4811" t="str">
            <v>28gg, 30D, SJ, Orizio</v>
          </cell>
          <cell r="C4811" t="str">
            <v>28</v>
          </cell>
          <cell r="D4811" t="str">
            <v>40</v>
          </cell>
          <cell r="E4811" t="str">
            <v>Ne</v>
          </cell>
          <cell r="F4811">
            <v>40</v>
          </cell>
          <cell r="G4811" t="str">
            <v>1/40Ne RS Dyed Cotton (CRANBERRY - Y1808)</v>
          </cell>
          <cell r="H4811">
            <v>22</v>
          </cell>
          <cell r="I4811">
            <v>3.1</v>
          </cell>
          <cell r="J4811">
            <v>2640</v>
          </cell>
          <cell r="K4811">
            <v>88</v>
          </cell>
          <cell r="L4811">
            <v>28</v>
          </cell>
          <cell r="M4811">
            <v>0.6</v>
          </cell>
          <cell r="N4811">
            <v>17.861481791999999</v>
          </cell>
          <cell r="O4811">
            <v>257.20533780479997</v>
          </cell>
        </row>
        <row r="4812">
          <cell r="A4812" t="str">
            <v>Y3-0316A</v>
          </cell>
          <cell r="B4812" t="str">
            <v>28gg, 30D, SJ, Santec</v>
          </cell>
          <cell r="C4812" t="str">
            <v>28</v>
          </cell>
          <cell r="D4812" t="str">
            <v>40</v>
          </cell>
          <cell r="E4812" t="str">
            <v>Ne</v>
          </cell>
          <cell r="F4812">
            <v>40</v>
          </cell>
          <cell r="G4812" t="str">
            <v>1/40Ne RS Dyed Cotton (REDCURRANT - Y1812)</v>
          </cell>
          <cell r="H4812">
            <v>22</v>
          </cell>
          <cell r="I4812">
            <v>3.1</v>
          </cell>
          <cell r="J4812">
            <v>2640</v>
          </cell>
          <cell r="K4812">
            <v>70</v>
          </cell>
          <cell r="L4812">
            <v>28</v>
          </cell>
          <cell r="M4812">
            <v>0.6</v>
          </cell>
          <cell r="N4812">
            <v>14.20799688</v>
          </cell>
          <cell r="O4812">
            <v>204.59515507199995</v>
          </cell>
        </row>
        <row r="4813">
          <cell r="A4813" t="str">
            <v>Y3-0316A</v>
          </cell>
          <cell r="B4813" t="str">
            <v>28gg, 30D, SJ, Santec</v>
          </cell>
          <cell r="C4813" t="str">
            <v>28</v>
          </cell>
          <cell r="D4813" t="str">
            <v>40</v>
          </cell>
          <cell r="E4813" t="str">
            <v>Ne</v>
          </cell>
          <cell r="F4813">
            <v>40</v>
          </cell>
          <cell r="G4813" t="str">
            <v>1/40Ne RS Dyed Cotton (REDCURRANT - Y1812)</v>
          </cell>
          <cell r="H4813">
            <v>22</v>
          </cell>
          <cell r="I4813">
            <v>3.1</v>
          </cell>
          <cell r="J4813">
            <v>2640</v>
          </cell>
          <cell r="K4813">
            <v>70</v>
          </cell>
          <cell r="L4813">
            <v>28</v>
          </cell>
          <cell r="M4813">
            <v>0.6</v>
          </cell>
          <cell r="N4813">
            <v>14.20799688</v>
          </cell>
          <cell r="O4813">
            <v>204.59515507199995</v>
          </cell>
        </row>
        <row r="4814">
          <cell r="A4814" t="str">
            <v>Y3-0316A</v>
          </cell>
          <cell r="B4814" t="str">
            <v>28gg, 30D, SJ, Santec</v>
          </cell>
          <cell r="C4814" t="str">
            <v>28</v>
          </cell>
          <cell r="D4814" t="str">
            <v>40</v>
          </cell>
          <cell r="E4814" t="str">
            <v>Ne</v>
          </cell>
          <cell r="F4814">
            <v>40</v>
          </cell>
          <cell r="G4814" t="str">
            <v>1/40Ne RS Dyed Cotton (REDCURRANT - Y1812)</v>
          </cell>
          <cell r="H4814">
            <v>22</v>
          </cell>
          <cell r="I4814">
            <v>3.1</v>
          </cell>
          <cell r="J4814">
            <v>2640</v>
          </cell>
          <cell r="K4814">
            <v>70</v>
          </cell>
          <cell r="L4814">
            <v>28</v>
          </cell>
          <cell r="M4814">
            <v>0.6</v>
          </cell>
          <cell r="N4814">
            <v>14.20799688</v>
          </cell>
          <cell r="O4814">
            <v>204.59515507199995</v>
          </cell>
        </row>
        <row r="4815">
          <cell r="A4815" t="str">
            <v>Y3-0316B</v>
          </cell>
          <cell r="B4815" t="str">
            <v>28gg, 30D, SJ, Santec</v>
          </cell>
          <cell r="C4815" t="str">
            <v>28</v>
          </cell>
          <cell r="D4815" t="str">
            <v>40</v>
          </cell>
          <cell r="E4815" t="str">
            <v>Ne</v>
          </cell>
          <cell r="F4815">
            <v>40</v>
          </cell>
          <cell r="G4815" t="str">
            <v>1/40Ne RS Dyed Cotton (BLACK 55005B - Y1813)</v>
          </cell>
          <cell r="H4815">
            <v>68</v>
          </cell>
          <cell r="I4815">
            <v>3.1</v>
          </cell>
          <cell r="J4815">
            <v>2640</v>
          </cell>
          <cell r="K4815">
            <v>70</v>
          </cell>
          <cell r="L4815">
            <v>28</v>
          </cell>
          <cell r="M4815">
            <v>0.6</v>
          </cell>
          <cell r="N4815">
            <v>14.20799688</v>
          </cell>
          <cell r="O4815">
            <v>204.59515507199995</v>
          </cell>
        </row>
        <row r="4816">
          <cell r="A4816" t="str">
            <v>Y3-0316B</v>
          </cell>
          <cell r="B4816" t="str">
            <v>28gg, 30D, SJ, Santec</v>
          </cell>
          <cell r="C4816" t="str">
            <v>28</v>
          </cell>
          <cell r="D4816" t="str">
            <v>40</v>
          </cell>
          <cell r="E4816" t="str">
            <v>Ne</v>
          </cell>
          <cell r="F4816">
            <v>40</v>
          </cell>
          <cell r="G4816" t="str">
            <v>1/40Ne RS Dyed Cotton (BLACK 55005B - Y1813)</v>
          </cell>
          <cell r="H4816">
            <v>68</v>
          </cell>
          <cell r="I4816">
            <v>3.1</v>
          </cell>
          <cell r="J4816">
            <v>2640</v>
          </cell>
          <cell r="K4816">
            <v>70</v>
          </cell>
          <cell r="L4816">
            <v>28</v>
          </cell>
          <cell r="M4816">
            <v>0.6</v>
          </cell>
          <cell r="N4816">
            <v>14.20799688</v>
          </cell>
          <cell r="O4816">
            <v>204.59515507199995</v>
          </cell>
        </row>
        <row r="4817">
          <cell r="A4817" t="str">
            <v>Y3-0316B</v>
          </cell>
          <cell r="B4817" t="str">
            <v>28gg, 30D, SJ, Santec</v>
          </cell>
          <cell r="C4817" t="str">
            <v>28</v>
          </cell>
          <cell r="D4817" t="str">
            <v>40</v>
          </cell>
          <cell r="E4817" t="str">
            <v>Ne</v>
          </cell>
          <cell r="F4817">
            <v>40</v>
          </cell>
          <cell r="G4817" t="str">
            <v>1/40Ne RS Dyed Cotton (BLACK 55005B - Y1813)</v>
          </cell>
          <cell r="H4817">
            <v>68</v>
          </cell>
          <cell r="I4817">
            <v>3.1</v>
          </cell>
          <cell r="J4817">
            <v>2640</v>
          </cell>
          <cell r="K4817">
            <v>70</v>
          </cell>
          <cell r="L4817">
            <v>28</v>
          </cell>
          <cell r="M4817">
            <v>0.6</v>
          </cell>
          <cell r="N4817">
            <v>14.20799688</v>
          </cell>
          <cell r="O4817">
            <v>204.59515507199995</v>
          </cell>
        </row>
        <row r="4818">
          <cell r="A4818" t="str">
            <v>Y3-0316C</v>
          </cell>
          <cell r="B4818" t="str">
            <v>28gg, 30D, SJ, Santec</v>
          </cell>
          <cell r="C4818" t="str">
            <v>28</v>
          </cell>
          <cell r="D4818" t="str">
            <v>40</v>
          </cell>
          <cell r="E4818" t="str">
            <v>Ne</v>
          </cell>
          <cell r="F4818">
            <v>40</v>
          </cell>
          <cell r="G4818" t="str">
            <v>1/40Ne RS Dyed Cotton (BRIGHT YELLOW - Y1818)</v>
          </cell>
          <cell r="H4818">
            <v>5</v>
          </cell>
          <cell r="I4818">
            <v>3.1</v>
          </cell>
          <cell r="J4818">
            <v>2640</v>
          </cell>
          <cell r="K4818">
            <v>70</v>
          </cell>
          <cell r="L4818">
            <v>28</v>
          </cell>
          <cell r="M4818">
            <v>0.6</v>
          </cell>
          <cell r="N4818">
            <v>14.20799688</v>
          </cell>
          <cell r="O4818">
            <v>204.59515507199995</v>
          </cell>
        </row>
        <row r="4819">
          <cell r="A4819" t="str">
            <v>Y3-0316C</v>
          </cell>
          <cell r="B4819" t="str">
            <v>28gg, 30D, SJ, Santec</v>
          </cell>
          <cell r="C4819" t="str">
            <v>28</v>
          </cell>
          <cell r="D4819" t="str">
            <v>40</v>
          </cell>
          <cell r="E4819" t="str">
            <v>Ne</v>
          </cell>
          <cell r="F4819">
            <v>40</v>
          </cell>
          <cell r="G4819" t="str">
            <v>1/40Ne RS Dyed Cotton (BRIGHT YELLOW - Y1818)</v>
          </cell>
          <cell r="H4819">
            <v>5</v>
          </cell>
          <cell r="I4819">
            <v>3.1</v>
          </cell>
          <cell r="J4819">
            <v>2640</v>
          </cell>
          <cell r="K4819">
            <v>70</v>
          </cell>
          <cell r="L4819">
            <v>28</v>
          </cell>
          <cell r="M4819">
            <v>0.6</v>
          </cell>
          <cell r="N4819">
            <v>14.20799688</v>
          </cell>
          <cell r="O4819">
            <v>204.59515507199995</v>
          </cell>
        </row>
        <row r="4820">
          <cell r="A4820" t="str">
            <v>Y3-0316C</v>
          </cell>
          <cell r="B4820" t="str">
            <v>28gg, 30D, SJ, Santec</v>
          </cell>
          <cell r="C4820" t="str">
            <v>28</v>
          </cell>
          <cell r="D4820" t="str">
            <v>40</v>
          </cell>
          <cell r="E4820" t="str">
            <v>Ne</v>
          </cell>
          <cell r="F4820">
            <v>40</v>
          </cell>
          <cell r="G4820" t="str">
            <v>1/40Ne RS Dyed Cotton (BRIGHT YELLOW - Y1818)</v>
          </cell>
          <cell r="H4820">
            <v>5</v>
          </cell>
          <cell r="I4820">
            <v>3.1</v>
          </cell>
          <cell r="J4820">
            <v>2640</v>
          </cell>
          <cell r="K4820">
            <v>70</v>
          </cell>
          <cell r="L4820">
            <v>28</v>
          </cell>
          <cell r="M4820">
            <v>0.6</v>
          </cell>
          <cell r="N4820">
            <v>14.20799688</v>
          </cell>
          <cell r="O4820">
            <v>204.59515507199995</v>
          </cell>
        </row>
        <row r="4821">
          <cell r="A4821" t="str">
            <v>Y3-0320A</v>
          </cell>
          <cell r="B4821" t="str">
            <v>28gg, 30D, SJ, Auto Stripe, PUILUNG KSCS6</v>
          </cell>
          <cell r="C4821" t="str">
            <v>28</v>
          </cell>
          <cell r="D4821" t="str">
            <v>40</v>
          </cell>
          <cell r="E4821" t="str">
            <v>Ne</v>
          </cell>
          <cell r="F4821">
            <v>40</v>
          </cell>
          <cell r="G4821" t="str">
            <v>1/40Ne RS Dyed Cotton (Grenadine - Y1820)</v>
          </cell>
          <cell r="H4821">
            <v>47.5</v>
          </cell>
          <cell r="I4821">
            <v>2.9</v>
          </cell>
          <cell r="J4821">
            <v>2520</v>
          </cell>
          <cell r="K4821">
            <v>42</v>
          </cell>
          <cell r="L4821">
            <v>15</v>
          </cell>
          <cell r="M4821">
            <v>0.5</v>
          </cell>
          <cell r="N4821">
            <v>4.0780284299999998</v>
          </cell>
          <cell r="O4821">
            <v>48.936341159999998</v>
          </cell>
        </row>
        <row r="4822">
          <cell r="A4822" t="str">
            <v>Y3-0320A</v>
          </cell>
          <cell r="B4822" t="str">
            <v>28gg, 30D, SJ, Auto Stripe, PUILUNG KSCS6</v>
          </cell>
          <cell r="C4822" t="str">
            <v>28</v>
          </cell>
          <cell r="D4822" t="str">
            <v>40</v>
          </cell>
          <cell r="E4822" t="str">
            <v>Ne</v>
          </cell>
          <cell r="F4822">
            <v>40</v>
          </cell>
          <cell r="G4822" t="str">
            <v>1/40Ne RS Dyed Cotton (Grenadine - Y1820)</v>
          </cell>
          <cell r="H4822">
            <v>47.5</v>
          </cell>
          <cell r="I4822">
            <v>2.9</v>
          </cell>
          <cell r="J4822">
            <v>2520</v>
          </cell>
          <cell r="K4822">
            <v>42</v>
          </cell>
          <cell r="L4822">
            <v>15</v>
          </cell>
          <cell r="M4822">
            <v>0.5</v>
          </cell>
          <cell r="N4822">
            <v>4.0780284299999998</v>
          </cell>
          <cell r="O4822">
            <v>48.936341159999998</v>
          </cell>
        </row>
        <row r="4823">
          <cell r="A4823" t="str">
            <v>Y3-0320B</v>
          </cell>
          <cell r="B4823" t="str">
            <v>28gg, 30D, SJ, Auto Stripe, PUILUNG KSCS6</v>
          </cell>
          <cell r="C4823" t="str">
            <v>28</v>
          </cell>
          <cell r="D4823" t="str">
            <v>40</v>
          </cell>
          <cell r="E4823" t="str">
            <v>Ne</v>
          </cell>
          <cell r="F4823">
            <v>40</v>
          </cell>
          <cell r="G4823" t="str">
            <v>1/40Ne RS Dyed Cotton (Black 194007CTX  - Y1821)</v>
          </cell>
          <cell r="H4823">
            <v>47.5</v>
          </cell>
          <cell r="I4823">
            <v>2.9</v>
          </cell>
          <cell r="J4823">
            <v>2520</v>
          </cell>
          <cell r="K4823">
            <v>42</v>
          </cell>
          <cell r="L4823">
            <v>15</v>
          </cell>
          <cell r="M4823">
            <v>0.5</v>
          </cell>
          <cell r="N4823">
            <v>4.0780284299999998</v>
          </cell>
          <cell r="O4823">
            <v>48.936341159999998</v>
          </cell>
        </row>
        <row r="4824">
          <cell r="A4824" t="str">
            <v>Y3-0320B</v>
          </cell>
          <cell r="B4824" t="str">
            <v>28gg, 30D, SJ, Auto Stripe, PUILUNG KSCS6</v>
          </cell>
          <cell r="C4824" t="str">
            <v>28</v>
          </cell>
          <cell r="D4824" t="str">
            <v>40</v>
          </cell>
          <cell r="E4824" t="str">
            <v>Ne</v>
          </cell>
          <cell r="F4824">
            <v>40</v>
          </cell>
          <cell r="G4824" t="str">
            <v>1/40Ne RS Dyed Cotton (Black 194007CTX  - Y1821)</v>
          </cell>
          <cell r="H4824">
            <v>47.5</v>
          </cell>
          <cell r="I4824">
            <v>2.9</v>
          </cell>
          <cell r="J4824">
            <v>2520</v>
          </cell>
          <cell r="K4824">
            <v>42</v>
          </cell>
          <cell r="L4824">
            <v>15</v>
          </cell>
          <cell r="M4824">
            <v>0.5</v>
          </cell>
          <cell r="N4824">
            <v>4.0780284299999998</v>
          </cell>
          <cell r="O4824">
            <v>48.936341159999998</v>
          </cell>
        </row>
        <row r="4825">
          <cell r="A4825" t="str">
            <v>Y3-0320C</v>
          </cell>
          <cell r="B4825" t="str">
            <v>28gg, 30D, SJ, Auto Stripe, PUILUNG KSCS6</v>
          </cell>
          <cell r="C4825" t="str">
            <v>28</v>
          </cell>
          <cell r="D4825" t="str">
            <v>40</v>
          </cell>
          <cell r="E4825" t="str">
            <v>Ne</v>
          </cell>
          <cell r="F4825">
            <v>40</v>
          </cell>
          <cell r="G4825" t="str">
            <v>1/40Ne RS Dyed Cotton (Jujube C956012 - Y1822)</v>
          </cell>
          <cell r="H4825">
            <v>47.5</v>
          </cell>
          <cell r="I4825">
            <v>2.9</v>
          </cell>
          <cell r="J4825">
            <v>2520</v>
          </cell>
          <cell r="K4825">
            <v>42</v>
          </cell>
          <cell r="L4825">
            <v>15</v>
          </cell>
          <cell r="M4825">
            <v>0.5</v>
          </cell>
          <cell r="N4825">
            <v>4.0780284299999998</v>
          </cell>
          <cell r="O4825">
            <v>48.936341159999998</v>
          </cell>
        </row>
        <row r="4826">
          <cell r="A4826" t="str">
            <v>Y3-0320C</v>
          </cell>
          <cell r="B4826" t="str">
            <v>28gg, 30D, SJ, Auto Stripe, PUILUNG KSCS6</v>
          </cell>
          <cell r="C4826" t="str">
            <v>28</v>
          </cell>
          <cell r="D4826" t="str">
            <v>40</v>
          </cell>
          <cell r="E4826" t="str">
            <v>Ne</v>
          </cell>
          <cell r="F4826">
            <v>40</v>
          </cell>
          <cell r="G4826" t="str">
            <v>1/40Ne RS Dyed Cotton (Jujube C956012 - Y1822)</v>
          </cell>
          <cell r="H4826">
            <v>47.5</v>
          </cell>
          <cell r="I4826">
            <v>2.9</v>
          </cell>
          <cell r="J4826">
            <v>2520</v>
          </cell>
          <cell r="K4826">
            <v>42</v>
          </cell>
          <cell r="L4826">
            <v>15</v>
          </cell>
          <cell r="M4826">
            <v>0.5</v>
          </cell>
          <cell r="N4826">
            <v>4.0780284299999998</v>
          </cell>
          <cell r="O4826">
            <v>48.936341159999998</v>
          </cell>
        </row>
        <row r="4827">
          <cell r="A4827" t="str">
            <v>Y3-0326A</v>
          </cell>
          <cell r="B4827" t="str">
            <v>28gg, 30D, SJ, Santec</v>
          </cell>
          <cell r="C4827" t="str">
            <v>28</v>
          </cell>
          <cell r="D4827" t="str">
            <v>40</v>
          </cell>
          <cell r="E4827" t="str">
            <v>Ne</v>
          </cell>
          <cell r="F4827">
            <v>40</v>
          </cell>
          <cell r="G4827" t="str">
            <v>1/40Ne RS Dyed Cotton (10-100 - Y1854)</v>
          </cell>
          <cell r="H4827">
            <v>76</v>
          </cell>
          <cell r="I4827">
            <v>2.9</v>
          </cell>
          <cell r="J4827">
            <v>2640</v>
          </cell>
          <cell r="K4827">
            <v>90</v>
          </cell>
          <cell r="L4827">
            <v>28</v>
          </cell>
          <cell r="M4827">
            <v>0.6</v>
          </cell>
          <cell r="N4827">
            <v>17.08888104</v>
          </cell>
          <cell r="O4827">
            <v>246.07988697600001</v>
          </cell>
        </row>
        <row r="4828">
          <cell r="A4828" t="str">
            <v>Y3-0326A</v>
          </cell>
          <cell r="B4828" t="str">
            <v>28gg, 30D, SJ, Santec</v>
          </cell>
          <cell r="C4828" t="str">
            <v>28</v>
          </cell>
          <cell r="D4828" t="str">
            <v>40</v>
          </cell>
          <cell r="E4828" t="str">
            <v>Ne</v>
          </cell>
          <cell r="F4828">
            <v>40</v>
          </cell>
          <cell r="G4828" t="str">
            <v>1/40Ne RS Dyed Cotton (10-100 - Y1854)</v>
          </cell>
          <cell r="H4828">
            <v>76</v>
          </cell>
          <cell r="I4828">
            <v>2.9</v>
          </cell>
          <cell r="J4828">
            <v>2640</v>
          </cell>
          <cell r="K4828">
            <v>90</v>
          </cell>
          <cell r="L4828">
            <v>28</v>
          </cell>
          <cell r="M4828">
            <v>0.6</v>
          </cell>
          <cell r="N4828">
            <v>17.08888104</v>
          </cell>
          <cell r="O4828">
            <v>246.07988697600001</v>
          </cell>
        </row>
        <row r="4829">
          <cell r="A4829" t="str">
            <v>Y3-0326A</v>
          </cell>
          <cell r="B4829" t="str">
            <v>28gg, 30D, SJ, Santec</v>
          </cell>
          <cell r="C4829" t="str">
            <v>28</v>
          </cell>
          <cell r="D4829" t="str">
            <v>40</v>
          </cell>
          <cell r="E4829" t="str">
            <v>Ne</v>
          </cell>
          <cell r="F4829">
            <v>40</v>
          </cell>
          <cell r="G4829" t="str">
            <v>1/40Ne RS Dyed Cotton (10-100 - Y1854)</v>
          </cell>
          <cell r="H4829">
            <v>76</v>
          </cell>
          <cell r="I4829">
            <v>2.9</v>
          </cell>
          <cell r="J4829">
            <v>2640</v>
          </cell>
          <cell r="K4829">
            <v>90</v>
          </cell>
          <cell r="L4829">
            <v>28</v>
          </cell>
          <cell r="M4829">
            <v>0.6</v>
          </cell>
          <cell r="N4829">
            <v>17.08888104</v>
          </cell>
          <cell r="O4829">
            <v>246.07988697600001</v>
          </cell>
        </row>
        <row r="4830">
          <cell r="A4830" t="str">
            <v>Y3-0327A</v>
          </cell>
          <cell r="B4830" t="str">
            <v>28gg, 30D, SJ, Santec</v>
          </cell>
          <cell r="C4830" t="str">
            <v>28</v>
          </cell>
          <cell r="D4830" t="str">
            <v>40</v>
          </cell>
          <cell r="E4830" t="str">
            <v>Ne</v>
          </cell>
          <cell r="F4830">
            <v>40</v>
          </cell>
          <cell r="G4830" t="str">
            <v>1/40Ne RS Dyed Cotton (76 750 - Y1862)</v>
          </cell>
          <cell r="H4830">
            <v>68</v>
          </cell>
          <cell r="I4830">
            <v>2.75</v>
          </cell>
          <cell r="J4830">
            <v>2640</v>
          </cell>
          <cell r="K4830">
            <v>84</v>
          </cell>
          <cell r="L4830">
            <v>28</v>
          </cell>
          <cell r="M4830">
            <v>0.6</v>
          </cell>
          <cell r="N4830">
            <v>15.124641840000001</v>
          </cell>
          <cell r="O4830">
            <v>217.794842496</v>
          </cell>
        </row>
        <row r="4831">
          <cell r="A4831" t="str">
            <v>Y3-0327A</v>
          </cell>
          <cell r="B4831" t="str">
            <v>28gg, 30D, SJ, Santec</v>
          </cell>
          <cell r="C4831" t="str">
            <v>28</v>
          </cell>
          <cell r="D4831" t="str">
            <v>40</v>
          </cell>
          <cell r="E4831" t="str">
            <v>Ne</v>
          </cell>
          <cell r="F4831">
            <v>40</v>
          </cell>
          <cell r="G4831" t="str">
            <v>1/40Ne RS Dyed Cotton (76 750 - Y1862)</v>
          </cell>
          <cell r="H4831">
            <v>68</v>
          </cell>
          <cell r="I4831">
            <v>2.75</v>
          </cell>
          <cell r="J4831">
            <v>2640</v>
          </cell>
          <cell r="K4831">
            <v>84</v>
          </cell>
          <cell r="L4831">
            <v>28</v>
          </cell>
          <cell r="M4831">
            <v>0.6</v>
          </cell>
          <cell r="N4831">
            <v>15.124641840000001</v>
          </cell>
          <cell r="O4831">
            <v>217.794842496</v>
          </cell>
        </row>
        <row r="4832">
          <cell r="A4832" t="str">
            <v>Y3-0327A</v>
          </cell>
          <cell r="B4832" t="str">
            <v>28gg, 30D, SJ, Santec</v>
          </cell>
          <cell r="C4832" t="str">
            <v>28</v>
          </cell>
          <cell r="D4832" t="str">
            <v>40</v>
          </cell>
          <cell r="E4832" t="str">
            <v>Ne</v>
          </cell>
          <cell r="F4832">
            <v>40</v>
          </cell>
          <cell r="G4832" t="str">
            <v>1/40Ne RS Dyed Cotton (76 750 - Y1862)</v>
          </cell>
          <cell r="H4832">
            <v>68</v>
          </cell>
          <cell r="I4832">
            <v>2.75</v>
          </cell>
          <cell r="J4832">
            <v>2640</v>
          </cell>
          <cell r="K4832">
            <v>84</v>
          </cell>
          <cell r="L4832">
            <v>28</v>
          </cell>
          <cell r="M4832">
            <v>0.6</v>
          </cell>
          <cell r="N4832">
            <v>15.124641840000001</v>
          </cell>
          <cell r="O4832">
            <v>217.794842496</v>
          </cell>
        </row>
        <row r="4833">
          <cell r="A4833" t="str">
            <v>Y3-0328A</v>
          </cell>
          <cell r="B4833" t="str">
            <v>28gg, 30D, SJ, Santec</v>
          </cell>
          <cell r="C4833" t="str">
            <v>28</v>
          </cell>
          <cell r="D4833" t="str">
            <v>40</v>
          </cell>
          <cell r="E4833" t="str">
            <v>Ne</v>
          </cell>
          <cell r="F4833">
            <v>40</v>
          </cell>
          <cell r="G4833" t="str">
            <v>1/40Ne RS Dyed Cotton (76 750 - Y1865)</v>
          </cell>
          <cell r="H4833">
            <v>41</v>
          </cell>
          <cell r="I4833">
            <v>2.75</v>
          </cell>
          <cell r="J4833">
            <v>2640</v>
          </cell>
          <cell r="K4833">
            <v>70</v>
          </cell>
          <cell r="L4833">
            <v>28</v>
          </cell>
          <cell r="M4833">
            <v>0.6</v>
          </cell>
          <cell r="N4833">
            <v>12.603868200000001</v>
          </cell>
          <cell r="O4833">
            <v>181.49570208</v>
          </cell>
        </row>
        <row r="4834">
          <cell r="A4834" t="str">
            <v>Y3-0328A</v>
          </cell>
          <cell r="B4834" t="str">
            <v>28gg, 30D, SJ, Santec</v>
          </cell>
          <cell r="C4834" t="str">
            <v>28</v>
          </cell>
          <cell r="D4834" t="str">
            <v>40</v>
          </cell>
          <cell r="E4834" t="str">
            <v>Ne</v>
          </cell>
          <cell r="F4834">
            <v>40</v>
          </cell>
          <cell r="G4834" t="str">
            <v>1/40Ne RS Dyed Cotton (76 750 - Y1865)</v>
          </cell>
          <cell r="H4834">
            <v>41</v>
          </cell>
          <cell r="I4834">
            <v>2.75</v>
          </cell>
          <cell r="J4834">
            <v>2640</v>
          </cell>
          <cell r="K4834">
            <v>70</v>
          </cell>
          <cell r="L4834">
            <v>28</v>
          </cell>
          <cell r="M4834">
            <v>0.6</v>
          </cell>
          <cell r="N4834">
            <v>12.603868200000001</v>
          </cell>
          <cell r="O4834">
            <v>181.49570208</v>
          </cell>
        </row>
        <row r="4835">
          <cell r="A4835" t="str">
            <v>Y3-0328A</v>
          </cell>
          <cell r="B4835" t="str">
            <v>28gg, 30D, SJ, Santec</v>
          </cell>
          <cell r="C4835" t="str">
            <v>28</v>
          </cell>
          <cell r="D4835" t="str">
            <v>40</v>
          </cell>
          <cell r="E4835" t="str">
            <v>Ne</v>
          </cell>
          <cell r="F4835">
            <v>40</v>
          </cell>
          <cell r="G4835" t="str">
            <v>1/40Ne RS Dyed Cotton (76 750 - Y1865)</v>
          </cell>
          <cell r="H4835">
            <v>41</v>
          </cell>
          <cell r="I4835">
            <v>2.75</v>
          </cell>
          <cell r="J4835">
            <v>2640</v>
          </cell>
          <cell r="K4835">
            <v>70</v>
          </cell>
          <cell r="L4835">
            <v>28</v>
          </cell>
          <cell r="M4835">
            <v>0.6</v>
          </cell>
          <cell r="N4835">
            <v>12.603868200000001</v>
          </cell>
          <cell r="O4835">
            <v>181.49570208</v>
          </cell>
        </row>
        <row r="4836">
          <cell r="A4836" t="str">
            <v>Y3-0329A</v>
          </cell>
          <cell r="B4836" t="str">
            <v>28gg, 30D, SJ, Santec</v>
          </cell>
          <cell r="C4836" t="str">
            <v>28</v>
          </cell>
          <cell r="D4836" t="str">
            <v>40</v>
          </cell>
          <cell r="E4836" t="str">
            <v>Ne</v>
          </cell>
          <cell r="F4836">
            <v>40</v>
          </cell>
          <cell r="G4836" t="str">
            <v>1/40Ne RS Dyed Cotton (89 003 - Y1858)</v>
          </cell>
          <cell r="H4836">
            <v>39</v>
          </cell>
          <cell r="I4836">
            <v>2.75</v>
          </cell>
          <cell r="J4836">
            <v>2640</v>
          </cell>
          <cell r="K4836">
            <v>83</v>
          </cell>
          <cell r="L4836">
            <v>28</v>
          </cell>
          <cell r="M4836">
            <v>0.6</v>
          </cell>
          <cell r="N4836">
            <v>14.944586579999999</v>
          </cell>
          <cell r="O4836">
            <v>215.20204675199997</v>
          </cell>
        </row>
        <row r="4837">
          <cell r="A4837" t="str">
            <v>Y3-0329A</v>
          </cell>
          <cell r="B4837" t="str">
            <v>28gg, 30D, SJ, Santec</v>
          </cell>
          <cell r="C4837" t="str">
            <v>28</v>
          </cell>
          <cell r="D4837" t="str">
            <v>40</v>
          </cell>
          <cell r="E4837" t="str">
            <v>Ne</v>
          </cell>
          <cell r="F4837">
            <v>40</v>
          </cell>
          <cell r="G4837" t="str">
            <v>1/40Ne RS Dyed Cotton (89 003 - Y1858)</v>
          </cell>
          <cell r="H4837">
            <v>39</v>
          </cell>
          <cell r="I4837">
            <v>2.75</v>
          </cell>
          <cell r="J4837">
            <v>2640</v>
          </cell>
          <cell r="K4837">
            <v>83</v>
          </cell>
          <cell r="L4837">
            <v>28</v>
          </cell>
          <cell r="M4837">
            <v>0.6</v>
          </cell>
          <cell r="N4837">
            <v>14.944586579999999</v>
          </cell>
          <cell r="O4837">
            <v>215.20204675199997</v>
          </cell>
        </row>
        <row r="4838">
          <cell r="A4838" t="str">
            <v>Y3-0329A</v>
          </cell>
          <cell r="B4838" t="str">
            <v>28gg, 30D, SJ, Santec</v>
          </cell>
          <cell r="C4838" t="str">
            <v>28</v>
          </cell>
          <cell r="D4838" t="str">
            <v>40</v>
          </cell>
          <cell r="E4838" t="str">
            <v>Ne</v>
          </cell>
          <cell r="F4838">
            <v>40</v>
          </cell>
          <cell r="G4838" t="str">
            <v>1/40Ne RS Dyed Cotton (89 003 - Y1858)</v>
          </cell>
          <cell r="H4838">
            <v>39</v>
          </cell>
          <cell r="I4838">
            <v>2.75</v>
          </cell>
          <cell r="J4838">
            <v>2640</v>
          </cell>
          <cell r="K4838">
            <v>83</v>
          </cell>
          <cell r="L4838">
            <v>28</v>
          </cell>
          <cell r="M4838">
            <v>0.6</v>
          </cell>
          <cell r="N4838">
            <v>14.944586579999999</v>
          </cell>
          <cell r="O4838">
            <v>215.20204675199997</v>
          </cell>
        </row>
        <row r="4839">
          <cell r="A4839" t="str">
            <v>Y3-0329A</v>
          </cell>
          <cell r="B4839" t="str">
            <v>28gg, 30D, SJ, Santec</v>
          </cell>
          <cell r="C4839" t="str">
            <v>28</v>
          </cell>
          <cell r="D4839" t="str">
            <v>40</v>
          </cell>
          <cell r="E4839" t="str">
            <v>Ne</v>
          </cell>
          <cell r="F4839">
            <v>40</v>
          </cell>
          <cell r="G4839" t="str">
            <v>1/40Ne RS Dyed Cotton (89 003 - Y1858)</v>
          </cell>
          <cell r="H4839">
            <v>39</v>
          </cell>
          <cell r="I4839">
            <v>2.75</v>
          </cell>
          <cell r="J4839">
            <v>2640</v>
          </cell>
          <cell r="K4839">
            <v>83</v>
          </cell>
          <cell r="L4839">
            <v>28</v>
          </cell>
          <cell r="M4839">
            <v>0.6</v>
          </cell>
          <cell r="N4839">
            <v>14.944586579999999</v>
          </cell>
          <cell r="O4839">
            <v>215.20204675199997</v>
          </cell>
        </row>
        <row r="4840">
          <cell r="A4840" t="str">
            <v>Y3-0330A</v>
          </cell>
          <cell r="B4840" t="str">
            <v>28gg, 30D, SJ, Santec</v>
          </cell>
          <cell r="C4840" t="str">
            <v>28</v>
          </cell>
          <cell r="D4840" t="str">
            <v>40</v>
          </cell>
          <cell r="E4840" t="str">
            <v>Ne</v>
          </cell>
          <cell r="F4840">
            <v>40</v>
          </cell>
          <cell r="G4840" t="str">
            <v>1/40Ne RS Dyed Cotton (10 100 - Y1857)</v>
          </cell>
          <cell r="H4840">
            <v>47.5</v>
          </cell>
          <cell r="I4840">
            <v>2.75</v>
          </cell>
          <cell r="J4840">
            <v>2640</v>
          </cell>
          <cell r="K4840">
            <v>88</v>
          </cell>
          <cell r="L4840">
            <v>28</v>
          </cell>
          <cell r="M4840">
            <v>0.6</v>
          </cell>
          <cell r="N4840">
            <v>15.844862880000001</v>
          </cell>
          <cell r="O4840">
            <v>228.166025472</v>
          </cell>
        </row>
        <row r="4841">
          <cell r="A4841" t="str">
            <v>Y3-0330A</v>
          </cell>
          <cell r="B4841" t="str">
            <v>28gg, 30D, SJ, Santec</v>
          </cell>
          <cell r="C4841" t="str">
            <v>28</v>
          </cell>
          <cell r="D4841" t="str">
            <v>40</v>
          </cell>
          <cell r="E4841" t="str">
            <v>Ne</v>
          </cell>
          <cell r="F4841">
            <v>40</v>
          </cell>
          <cell r="G4841" t="str">
            <v>1/40Ne RS Dyed Cotton (10 100 - Y1857)</v>
          </cell>
          <cell r="H4841">
            <v>47.5</v>
          </cell>
          <cell r="I4841">
            <v>2.75</v>
          </cell>
          <cell r="J4841">
            <v>2640</v>
          </cell>
          <cell r="K4841">
            <v>88</v>
          </cell>
          <cell r="L4841">
            <v>28</v>
          </cell>
          <cell r="M4841">
            <v>0.6</v>
          </cell>
          <cell r="N4841">
            <v>15.844862880000001</v>
          </cell>
          <cell r="O4841">
            <v>228.166025472</v>
          </cell>
        </row>
        <row r="4842">
          <cell r="A4842" t="str">
            <v>Y3-0331A</v>
          </cell>
          <cell r="B4842" t="str">
            <v>28gg, 30D, SJ, Santec</v>
          </cell>
          <cell r="C4842" t="str">
            <v>28</v>
          </cell>
          <cell r="D4842" t="str">
            <v>40</v>
          </cell>
          <cell r="E4842" t="str">
            <v>Ne</v>
          </cell>
          <cell r="F4842">
            <v>40</v>
          </cell>
          <cell r="G4842" t="str">
            <v>1/40Ne RS Dyed Cotton (73 002 - Y1883)</v>
          </cell>
          <cell r="H4842">
            <v>44</v>
          </cell>
          <cell r="I4842">
            <v>2.75</v>
          </cell>
          <cell r="J4842">
            <v>2640</v>
          </cell>
          <cell r="K4842">
            <v>84</v>
          </cell>
          <cell r="L4842">
            <v>28</v>
          </cell>
          <cell r="M4842">
            <v>0.6</v>
          </cell>
          <cell r="N4842">
            <v>15.124641840000001</v>
          </cell>
          <cell r="O4842">
            <v>217.794842496</v>
          </cell>
        </row>
        <row r="4843">
          <cell r="A4843" t="str">
            <v>Y3-0331A</v>
          </cell>
          <cell r="B4843" t="str">
            <v>28gg, 30D, SJ, Santec</v>
          </cell>
          <cell r="C4843" t="str">
            <v>28</v>
          </cell>
          <cell r="D4843" t="str">
            <v>40</v>
          </cell>
          <cell r="E4843" t="str">
            <v>Ne</v>
          </cell>
          <cell r="F4843">
            <v>40</v>
          </cell>
          <cell r="G4843" t="str">
            <v>1/40Ne RS Dyed Cotton (73 002 - Y1883)</v>
          </cell>
          <cell r="H4843">
            <v>44</v>
          </cell>
          <cell r="I4843">
            <v>2.75</v>
          </cell>
          <cell r="J4843">
            <v>2640</v>
          </cell>
          <cell r="K4843">
            <v>84</v>
          </cell>
          <cell r="L4843">
            <v>28</v>
          </cell>
          <cell r="M4843">
            <v>0.6</v>
          </cell>
          <cell r="N4843">
            <v>15.124641840000001</v>
          </cell>
          <cell r="O4843">
            <v>217.794842496</v>
          </cell>
        </row>
        <row r="4844">
          <cell r="A4844" t="str">
            <v>Y3-0331A</v>
          </cell>
          <cell r="B4844" t="str">
            <v>28gg, 30D, SJ, Santec</v>
          </cell>
          <cell r="C4844" t="str">
            <v>28</v>
          </cell>
          <cell r="D4844" t="str">
            <v>40</v>
          </cell>
          <cell r="E4844" t="str">
            <v>Ne</v>
          </cell>
          <cell r="F4844">
            <v>40</v>
          </cell>
          <cell r="G4844" t="str">
            <v>1/40Ne RS Dyed Cotton (73 002 - Y1883)</v>
          </cell>
          <cell r="H4844">
            <v>44</v>
          </cell>
          <cell r="I4844">
            <v>2.75</v>
          </cell>
          <cell r="J4844">
            <v>2640</v>
          </cell>
          <cell r="K4844">
            <v>84</v>
          </cell>
          <cell r="L4844">
            <v>28</v>
          </cell>
          <cell r="M4844">
            <v>0.6</v>
          </cell>
          <cell r="N4844">
            <v>15.124641840000001</v>
          </cell>
          <cell r="O4844">
            <v>217.794842496</v>
          </cell>
        </row>
        <row r="4845">
          <cell r="A4845" t="str">
            <v>Y3-0331B</v>
          </cell>
          <cell r="B4845" t="str">
            <v>28gg, 30D, SJ, Santec</v>
          </cell>
          <cell r="C4845" t="str">
            <v>28</v>
          </cell>
          <cell r="D4845" t="str">
            <v>40</v>
          </cell>
          <cell r="E4845" t="str">
            <v>Ne</v>
          </cell>
          <cell r="F4845">
            <v>40</v>
          </cell>
          <cell r="G4845" t="str">
            <v>1/40Ne RS Dyed Cotton (09 090 - Y1849)</v>
          </cell>
          <cell r="H4845">
            <v>44</v>
          </cell>
          <cell r="I4845">
            <v>2.75</v>
          </cell>
          <cell r="J4845">
            <v>2640</v>
          </cell>
          <cell r="K4845">
            <v>84</v>
          </cell>
          <cell r="L4845">
            <v>28</v>
          </cell>
          <cell r="M4845">
            <v>0.6</v>
          </cell>
          <cell r="N4845">
            <v>15.124641840000001</v>
          </cell>
          <cell r="O4845">
            <v>217.794842496</v>
          </cell>
        </row>
        <row r="4846">
          <cell r="A4846" t="str">
            <v>Y3-0331B</v>
          </cell>
          <cell r="B4846" t="str">
            <v>28gg, 30D, SJ, Santec</v>
          </cell>
          <cell r="C4846" t="str">
            <v>28</v>
          </cell>
          <cell r="D4846" t="str">
            <v>40</v>
          </cell>
          <cell r="E4846" t="str">
            <v>Ne</v>
          </cell>
          <cell r="F4846">
            <v>40</v>
          </cell>
          <cell r="G4846" t="str">
            <v>1/40Ne RS Dyed Cotton (09 090 - Y1849)</v>
          </cell>
          <cell r="H4846">
            <v>44</v>
          </cell>
          <cell r="I4846">
            <v>2.75</v>
          </cell>
          <cell r="J4846">
            <v>2640</v>
          </cell>
          <cell r="K4846">
            <v>84</v>
          </cell>
          <cell r="L4846">
            <v>28</v>
          </cell>
          <cell r="M4846">
            <v>0.6</v>
          </cell>
          <cell r="N4846">
            <v>15.124641840000001</v>
          </cell>
          <cell r="O4846">
            <v>217.794842496</v>
          </cell>
        </row>
        <row r="4847">
          <cell r="A4847" t="str">
            <v>Y3-0331B</v>
          </cell>
          <cell r="B4847" t="str">
            <v>28gg, 30D, SJ, Santec</v>
          </cell>
          <cell r="C4847" t="str">
            <v>28</v>
          </cell>
          <cell r="D4847" t="str">
            <v>40</v>
          </cell>
          <cell r="E4847" t="str">
            <v>Ne</v>
          </cell>
          <cell r="F4847">
            <v>40</v>
          </cell>
          <cell r="G4847" t="str">
            <v>1/40Ne RS Dyed Cotton (09 090 - Y1849)</v>
          </cell>
          <cell r="H4847">
            <v>44</v>
          </cell>
          <cell r="I4847">
            <v>2.75</v>
          </cell>
          <cell r="J4847">
            <v>2640</v>
          </cell>
          <cell r="K4847">
            <v>84</v>
          </cell>
          <cell r="L4847">
            <v>28</v>
          </cell>
          <cell r="M4847">
            <v>0.6</v>
          </cell>
          <cell r="N4847">
            <v>15.124641840000001</v>
          </cell>
          <cell r="O4847">
            <v>217.794842496</v>
          </cell>
        </row>
        <row r="4848">
          <cell r="A4848" t="str">
            <v>Y3-0332A</v>
          </cell>
          <cell r="B4848" t="str">
            <v>28gg, 30D, SJ, Santec</v>
          </cell>
          <cell r="C4848" t="str">
            <v>28</v>
          </cell>
          <cell r="D4848" t="str">
            <v>40</v>
          </cell>
          <cell r="E4848" t="str">
            <v>Ne</v>
          </cell>
          <cell r="F4848">
            <v>40</v>
          </cell>
          <cell r="G4848" t="str">
            <v>1/40Ne RS Dyed Cotton (10 100 - Y1834)</v>
          </cell>
          <cell r="H4848">
            <v>66</v>
          </cell>
          <cell r="I4848">
            <v>2.9</v>
          </cell>
          <cell r="J4848">
            <v>2640</v>
          </cell>
          <cell r="K4848">
            <v>78</v>
          </cell>
          <cell r="L4848">
            <v>28</v>
          </cell>
          <cell r="M4848">
            <v>0.6</v>
          </cell>
          <cell r="N4848">
            <v>14.810363568</v>
          </cell>
          <cell r="O4848">
            <v>213.26923537919998</v>
          </cell>
        </row>
        <row r="4849">
          <cell r="A4849" t="str">
            <v>Y3-0332A</v>
          </cell>
          <cell r="B4849" t="str">
            <v>28gg, 30D, SJ, Santec</v>
          </cell>
          <cell r="C4849" t="str">
            <v>28</v>
          </cell>
          <cell r="D4849" t="str">
            <v>40</v>
          </cell>
          <cell r="E4849" t="str">
            <v>Ne</v>
          </cell>
          <cell r="F4849">
            <v>40</v>
          </cell>
          <cell r="G4849" t="str">
            <v>1/40Ne RS Dyed Cotton (10 100 - Y1834)</v>
          </cell>
          <cell r="H4849">
            <v>66</v>
          </cell>
          <cell r="I4849">
            <v>2.9</v>
          </cell>
          <cell r="J4849">
            <v>2640</v>
          </cell>
          <cell r="K4849">
            <v>78</v>
          </cell>
          <cell r="L4849">
            <v>28</v>
          </cell>
          <cell r="M4849">
            <v>0.6</v>
          </cell>
          <cell r="N4849">
            <v>14.810363568</v>
          </cell>
          <cell r="O4849">
            <v>213.26923537919998</v>
          </cell>
        </row>
        <row r="4850">
          <cell r="A4850" t="str">
            <v>Y3-0332A</v>
          </cell>
          <cell r="B4850" t="str">
            <v>28gg, 30D, SJ, Santec</v>
          </cell>
          <cell r="C4850" t="str">
            <v>28</v>
          </cell>
          <cell r="D4850" t="str">
            <v>40</v>
          </cell>
          <cell r="E4850" t="str">
            <v>Ne</v>
          </cell>
          <cell r="F4850">
            <v>40</v>
          </cell>
          <cell r="G4850" t="str">
            <v>1/40Ne RS Dyed Cotton (10 100 - Y1834)</v>
          </cell>
          <cell r="H4850">
            <v>66</v>
          </cell>
          <cell r="I4850">
            <v>2.9</v>
          </cell>
          <cell r="J4850">
            <v>2640</v>
          </cell>
          <cell r="K4850">
            <v>78</v>
          </cell>
          <cell r="L4850">
            <v>28</v>
          </cell>
          <cell r="M4850">
            <v>0.6</v>
          </cell>
          <cell r="N4850">
            <v>14.810363568</v>
          </cell>
          <cell r="O4850">
            <v>213.26923537919998</v>
          </cell>
        </row>
        <row r="4851">
          <cell r="A4851" t="str">
            <v>Y3-0333A</v>
          </cell>
          <cell r="B4851" t="str">
            <v>28gg, 30D, SJ, Orizio</v>
          </cell>
          <cell r="C4851" t="str">
            <v>28</v>
          </cell>
          <cell r="D4851" t="str">
            <v>40</v>
          </cell>
          <cell r="E4851" t="str">
            <v>Ne</v>
          </cell>
          <cell r="F4851">
            <v>40</v>
          </cell>
          <cell r="G4851" t="str">
            <v>1/40Ne RS Dyed Cotton (GRANITE 47353B - Y1844)</v>
          </cell>
          <cell r="H4851">
            <v>46</v>
          </cell>
          <cell r="I4851">
            <v>3.1</v>
          </cell>
          <cell r="J4851">
            <v>2640</v>
          </cell>
          <cell r="K4851">
            <v>90</v>
          </cell>
          <cell r="L4851">
            <v>28</v>
          </cell>
          <cell r="M4851">
            <v>0.6</v>
          </cell>
          <cell r="N4851">
            <v>18.267424559999998</v>
          </cell>
          <cell r="O4851">
            <v>263.05091366399995</v>
          </cell>
        </row>
        <row r="4852">
          <cell r="A4852" t="str">
            <v>Y3-0333A</v>
          </cell>
          <cell r="B4852" t="str">
            <v>28gg, 30D, SJ, Orizio</v>
          </cell>
          <cell r="C4852" t="str">
            <v>28</v>
          </cell>
          <cell r="D4852" t="str">
            <v>40</v>
          </cell>
          <cell r="E4852" t="str">
            <v>Ne</v>
          </cell>
          <cell r="F4852">
            <v>40</v>
          </cell>
          <cell r="G4852" t="str">
            <v>1/40Ne RS Dyed Cotton (GRANITE 47353B - Y1844)</v>
          </cell>
          <cell r="H4852">
            <v>46</v>
          </cell>
          <cell r="I4852">
            <v>3.1</v>
          </cell>
          <cell r="J4852">
            <v>2640</v>
          </cell>
          <cell r="K4852">
            <v>90</v>
          </cell>
          <cell r="L4852">
            <v>28</v>
          </cell>
          <cell r="M4852">
            <v>0.6</v>
          </cell>
          <cell r="N4852">
            <v>18.267424559999998</v>
          </cell>
          <cell r="O4852">
            <v>263.05091366399995</v>
          </cell>
        </row>
        <row r="4853">
          <cell r="A4853" t="str">
            <v>Y3-0333A</v>
          </cell>
          <cell r="B4853" t="str">
            <v>28gg, 30D, SJ, Orizio</v>
          </cell>
          <cell r="C4853" t="str">
            <v>28</v>
          </cell>
          <cell r="D4853" t="str">
            <v>40</v>
          </cell>
          <cell r="E4853" t="str">
            <v>Ne</v>
          </cell>
          <cell r="F4853">
            <v>40</v>
          </cell>
          <cell r="G4853" t="str">
            <v>1/40Ne RS Dyed Cotton (GRANITE 47353B - Y1844)</v>
          </cell>
          <cell r="H4853">
            <v>46</v>
          </cell>
          <cell r="I4853">
            <v>3.1</v>
          </cell>
          <cell r="J4853">
            <v>2640</v>
          </cell>
          <cell r="K4853">
            <v>90</v>
          </cell>
          <cell r="L4853">
            <v>28</v>
          </cell>
          <cell r="M4853">
            <v>0.6</v>
          </cell>
          <cell r="N4853">
            <v>18.267424559999998</v>
          </cell>
          <cell r="O4853">
            <v>263.05091366399995</v>
          </cell>
        </row>
        <row r="4854">
          <cell r="A4854" t="str">
            <v>Y3-0334A</v>
          </cell>
          <cell r="B4854" t="str">
            <v>28gg, 30D, SJ, Santec</v>
          </cell>
          <cell r="C4854" t="str">
            <v>28</v>
          </cell>
          <cell r="D4854" t="str">
            <v>40</v>
          </cell>
          <cell r="E4854" t="str">
            <v>Ne</v>
          </cell>
          <cell r="F4854">
            <v>40</v>
          </cell>
          <cell r="G4854" t="str">
            <v>1/40Ne RS Dyed Cotton (BLACK 55005B - Y1910)</v>
          </cell>
          <cell r="H4854">
            <v>47.5</v>
          </cell>
          <cell r="I4854">
            <v>2.75</v>
          </cell>
          <cell r="J4854">
            <v>2640</v>
          </cell>
          <cell r="K4854">
            <v>88</v>
          </cell>
          <cell r="L4854">
            <v>28</v>
          </cell>
          <cell r="M4854">
            <v>0.6</v>
          </cell>
          <cell r="N4854">
            <v>15.844862880000001</v>
          </cell>
          <cell r="O4854">
            <v>228.166025472</v>
          </cell>
        </row>
        <row r="4855">
          <cell r="A4855" t="str">
            <v>Y3-0334A</v>
          </cell>
          <cell r="B4855" t="str">
            <v>28gg, 30D, SJ, Santec</v>
          </cell>
          <cell r="C4855" t="str">
            <v>28</v>
          </cell>
          <cell r="D4855" t="str">
            <v>40</v>
          </cell>
          <cell r="E4855" t="str">
            <v>Ne</v>
          </cell>
          <cell r="F4855">
            <v>40</v>
          </cell>
          <cell r="G4855" t="str">
            <v>1/40Ne RS Dyed Cotton (BLACK 55005B - Y1910)</v>
          </cell>
          <cell r="H4855">
            <v>47.5</v>
          </cell>
          <cell r="I4855">
            <v>2.75</v>
          </cell>
          <cell r="J4855">
            <v>2640</v>
          </cell>
          <cell r="K4855">
            <v>88</v>
          </cell>
          <cell r="L4855">
            <v>28</v>
          </cell>
          <cell r="M4855">
            <v>0.6</v>
          </cell>
          <cell r="N4855">
            <v>15.844862880000001</v>
          </cell>
          <cell r="O4855">
            <v>228.166025472</v>
          </cell>
        </row>
        <row r="4856">
          <cell r="A4856" t="str">
            <v>Y3-0343A</v>
          </cell>
          <cell r="B4856" t="str">
            <v>28gg, 30D, SJ, Auto Stripe, PUILUNG KSCS6</v>
          </cell>
          <cell r="C4856" t="str">
            <v>28</v>
          </cell>
          <cell r="D4856" t="str">
            <v>40</v>
          </cell>
          <cell r="E4856" t="str">
            <v>Ne</v>
          </cell>
          <cell r="F4856">
            <v>40</v>
          </cell>
          <cell r="G4856" t="str">
            <v>1/40Ne RS Dyed Cotton (66 019 - Y1894)</v>
          </cell>
          <cell r="H4856">
            <v>14</v>
          </cell>
          <cell r="I4856">
            <v>2.75</v>
          </cell>
          <cell r="J4856">
            <v>2520</v>
          </cell>
          <cell r="K4856">
            <v>42</v>
          </cell>
          <cell r="L4856">
            <v>15</v>
          </cell>
          <cell r="M4856">
            <v>0.5</v>
          </cell>
          <cell r="N4856">
            <v>3.8670959250000001</v>
          </cell>
          <cell r="O4856">
            <v>46.405151099999998</v>
          </cell>
        </row>
        <row r="4857">
          <cell r="A4857" t="str">
            <v>Y3-0343A</v>
          </cell>
          <cell r="B4857" t="str">
            <v>28gg, 30D, SJ, Auto Stripe, PUILUNG KSCS6</v>
          </cell>
          <cell r="C4857" t="str">
            <v>28</v>
          </cell>
          <cell r="D4857" t="str">
            <v>40</v>
          </cell>
          <cell r="E4857" t="str">
            <v>Ne</v>
          </cell>
          <cell r="F4857">
            <v>40</v>
          </cell>
          <cell r="G4857" t="str">
            <v>1/40Ne RS Dyed Cotton (66 019 - Y1894)</v>
          </cell>
          <cell r="H4857">
            <v>14</v>
          </cell>
          <cell r="I4857">
            <v>2.75</v>
          </cell>
          <cell r="J4857">
            <v>2520</v>
          </cell>
          <cell r="K4857">
            <v>42</v>
          </cell>
          <cell r="L4857">
            <v>15</v>
          </cell>
          <cell r="M4857">
            <v>0.5</v>
          </cell>
          <cell r="N4857">
            <v>3.8670959250000001</v>
          </cell>
          <cell r="O4857">
            <v>46.405151099999998</v>
          </cell>
        </row>
        <row r="4858">
          <cell r="A4858" t="str">
            <v>Y3-0343A</v>
          </cell>
          <cell r="B4858" t="str">
            <v>28gg, 30D, SJ, Auto Stripe, PUILUNG KSCS6</v>
          </cell>
          <cell r="C4858" t="str">
            <v>28</v>
          </cell>
          <cell r="D4858" t="str">
            <v>40</v>
          </cell>
          <cell r="E4858" t="str">
            <v>Ne</v>
          </cell>
          <cell r="F4858">
            <v>40</v>
          </cell>
          <cell r="G4858" t="str">
            <v>1/40Ne RS Dyed Cotton (66 019 - Y1894)</v>
          </cell>
          <cell r="H4858">
            <v>14</v>
          </cell>
          <cell r="I4858">
            <v>2.75</v>
          </cell>
          <cell r="J4858">
            <v>2520</v>
          </cell>
          <cell r="K4858">
            <v>42</v>
          </cell>
          <cell r="L4858">
            <v>15</v>
          </cell>
          <cell r="M4858">
            <v>0.5</v>
          </cell>
          <cell r="N4858">
            <v>3.8670959250000001</v>
          </cell>
          <cell r="O4858">
            <v>46.405151099999998</v>
          </cell>
        </row>
        <row r="4859">
          <cell r="A4859" t="str">
            <v>Y3-0343A</v>
          </cell>
          <cell r="B4859" t="str">
            <v>28gg, 30D, SJ, Auto Stripe, PUILUNG KSCS6</v>
          </cell>
          <cell r="C4859" t="str">
            <v>28</v>
          </cell>
          <cell r="D4859" t="str">
            <v>40</v>
          </cell>
          <cell r="E4859" t="str">
            <v>Ne</v>
          </cell>
          <cell r="F4859">
            <v>40</v>
          </cell>
          <cell r="G4859" t="str">
            <v>1/40Ne RS Dyed Cotton (66 019 - Y1894)</v>
          </cell>
          <cell r="H4859">
            <v>14</v>
          </cell>
          <cell r="I4859">
            <v>2.75</v>
          </cell>
          <cell r="J4859">
            <v>2520</v>
          </cell>
          <cell r="K4859">
            <v>42</v>
          </cell>
          <cell r="L4859">
            <v>15</v>
          </cell>
          <cell r="M4859">
            <v>0.5</v>
          </cell>
          <cell r="N4859">
            <v>3.8670959250000001</v>
          </cell>
          <cell r="O4859">
            <v>46.405151099999998</v>
          </cell>
        </row>
        <row r="4860">
          <cell r="A4860" t="str">
            <v>Y3-0343A</v>
          </cell>
          <cell r="B4860" t="str">
            <v>28gg, 30D, SJ, Auto Stripe, PUILUNG KSCS6</v>
          </cell>
          <cell r="C4860" t="str">
            <v>28</v>
          </cell>
          <cell r="D4860" t="str">
            <v>40</v>
          </cell>
          <cell r="E4860" t="str">
            <v>Ne</v>
          </cell>
          <cell r="F4860">
            <v>40</v>
          </cell>
          <cell r="G4860" t="str">
            <v>1/40Ne RS Dyed Cotton (66 019 - Y1894)</v>
          </cell>
          <cell r="H4860">
            <v>14</v>
          </cell>
          <cell r="I4860">
            <v>2.75</v>
          </cell>
          <cell r="J4860">
            <v>2520</v>
          </cell>
          <cell r="K4860">
            <v>42</v>
          </cell>
          <cell r="L4860">
            <v>15</v>
          </cell>
          <cell r="M4860">
            <v>0.5</v>
          </cell>
          <cell r="N4860">
            <v>3.8670959250000001</v>
          </cell>
          <cell r="O4860">
            <v>46.405151099999998</v>
          </cell>
        </row>
        <row r="4861">
          <cell r="A4861" t="str">
            <v>Y3-0343A</v>
          </cell>
          <cell r="B4861" t="str">
            <v>28gg, 30D, SJ, Auto Stripe, PUILUNG KSCS6</v>
          </cell>
          <cell r="C4861" t="str">
            <v>28</v>
          </cell>
          <cell r="D4861" t="str">
            <v>40</v>
          </cell>
          <cell r="E4861" t="str">
            <v>Ne</v>
          </cell>
          <cell r="F4861">
            <v>40</v>
          </cell>
          <cell r="G4861" t="str">
            <v>1/40Ne RS Dyed Cotton (66 019 - Y1894)</v>
          </cell>
          <cell r="H4861">
            <v>14</v>
          </cell>
          <cell r="I4861">
            <v>2.75</v>
          </cell>
          <cell r="J4861">
            <v>2520</v>
          </cell>
          <cell r="K4861">
            <v>42</v>
          </cell>
          <cell r="L4861">
            <v>15</v>
          </cell>
          <cell r="M4861">
            <v>0.5</v>
          </cell>
          <cell r="N4861">
            <v>3.8670959250000001</v>
          </cell>
          <cell r="O4861">
            <v>46.405151099999998</v>
          </cell>
        </row>
        <row r="4862">
          <cell r="A4862" t="str">
            <v>Y3-0343A</v>
          </cell>
          <cell r="B4862" t="str">
            <v>28gg, 30D, SJ, Auto Stripe, PUILUNG KSCS6</v>
          </cell>
          <cell r="C4862" t="str">
            <v>28</v>
          </cell>
          <cell r="D4862" t="str">
            <v>40</v>
          </cell>
          <cell r="E4862" t="str">
            <v>Ne</v>
          </cell>
          <cell r="F4862">
            <v>40</v>
          </cell>
          <cell r="G4862" t="str">
            <v>1/40Ne RS Dyed Cotton (66 019 - Y1894)</v>
          </cell>
          <cell r="H4862">
            <v>14</v>
          </cell>
          <cell r="I4862">
            <v>2.75</v>
          </cell>
          <cell r="J4862">
            <v>2520</v>
          </cell>
          <cell r="K4862">
            <v>42</v>
          </cell>
          <cell r="L4862">
            <v>15</v>
          </cell>
          <cell r="M4862">
            <v>0.5</v>
          </cell>
          <cell r="N4862">
            <v>3.8670959250000001</v>
          </cell>
          <cell r="O4862">
            <v>46.405151099999998</v>
          </cell>
        </row>
        <row r="4863">
          <cell r="A4863" t="str">
            <v>Y3-0343A</v>
          </cell>
          <cell r="B4863" t="str">
            <v>28gg, 30D, SJ, Auto Stripe, PUILUNG KSCS6</v>
          </cell>
          <cell r="C4863" t="str">
            <v>28</v>
          </cell>
          <cell r="D4863" t="str">
            <v>40</v>
          </cell>
          <cell r="E4863" t="str">
            <v>Ne</v>
          </cell>
          <cell r="F4863">
            <v>40</v>
          </cell>
          <cell r="G4863" t="str">
            <v>1/40Ne RS Dyed Cotton (66 019 - Y1894)</v>
          </cell>
          <cell r="H4863">
            <v>14</v>
          </cell>
          <cell r="I4863">
            <v>2.75</v>
          </cell>
          <cell r="J4863">
            <v>2520</v>
          </cell>
          <cell r="K4863">
            <v>42</v>
          </cell>
          <cell r="L4863">
            <v>15</v>
          </cell>
          <cell r="M4863">
            <v>0.5</v>
          </cell>
          <cell r="N4863">
            <v>3.8670959250000001</v>
          </cell>
          <cell r="O4863">
            <v>46.405151099999998</v>
          </cell>
        </row>
        <row r="4864">
          <cell r="A4864" t="str">
            <v>Y3-0343A</v>
          </cell>
          <cell r="B4864" t="str">
            <v>28gg, 30D, SJ, Auto Stripe, PUILUNG KSCS6</v>
          </cell>
          <cell r="C4864" t="str">
            <v>28</v>
          </cell>
          <cell r="D4864" t="str">
            <v>40</v>
          </cell>
          <cell r="E4864" t="str">
            <v>Ne</v>
          </cell>
          <cell r="F4864">
            <v>40</v>
          </cell>
          <cell r="G4864" t="str">
            <v>1/40Ne RS Dyed Cotton (66 019 - Y1894)</v>
          </cell>
          <cell r="H4864">
            <v>14</v>
          </cell>
          <cell r="I4864">
            <v>2.75</v>
          </cell>
          <cell r="J4864">
            <v>2520</v>
          </cell>
          <cell r="K4864">
            <v>42</v>
          </cell>
          <cell r="L4864">
            <v>15</v>
          </cell>
          <cell r="M4864">
            <v>0.5</v>
          </cell>
          <cell r="N4864">
            <v>3.8670959250000001</v>
          </cell>
          <cell r="O4864">
            <v>46.405151099999998</v>
          </cell>
        </row>
        <row r="4865">
          <cell r="A4865" t="str">
            <v>Y3-0343B</v>
          </cell>
          <cell r="B4865" t="str">
            <v>28gg, 30D, SJ, Auto Stripe, PUILUNG KSCS6</v>
          </cell>
          <cell r="C4865" t="str">
            <v>28</v>
          </cell>
          <cell r="D4865" t="str">
            <v>40</v>
          </cell>
          <cell r="E4865" t="str">
            <v>Ne</v>
          </cell>
          <cell r="F4865">
            <v>40</v>
          </cell>
          <cell r="G4865" t="str">
            <v>1/40Ne RS Dyed Cotton (66 019 - Y1894)</v>
          </cell>
          <cell r="H4865">
            <v>14</v>
          </cell>
          <cell r="I4865">
            <v>2.75</v>
          </cell>
          <cell r="J4865">
            <v>2520</v>
          </cell>
          <cell r="K4865">
            <v>42</v>
          </cell>
          <cell r="L4865">
            <v>15</v>
          </cell>
          <cell r="M4865">
            <v>0.5</v>
          </cell>
          <cell r="N4865">
            <v>3.8670959250000001</v>
          </cell>
          <cell r="O4865">
            <v>46.405151099999998</v>
          </cell>
        </row>
        <row r="4866">
          <cell r="A4866" t="str">
            <v>Y3-0343B</v>
          </cell>
          <cell r="B4866" t="str">
            <v>28gg, 30D, SJ, Auto Stripe, PUILUNG KSCS6</v>
          </cell>
          <cell r="C4866" t="str">
            <v>28</v>
          </cell>
          <cell r="D4866" t="str">
            <v>40</v>
          </cell>
          <cell r="E4866" t="str">
            <v>Ne</v>
          </cell>
          <cell r="F4866">
            <v>40</v>
          </cell>
          <cell r="G4866" t="str">
            <v>1/40Ne RS Dyed Cotton (66 019 - Y1894)</v>
          </cell>
          <cell r="H4866">
            <v>14</v>
          </cell>
          <cell r="I4866">
            <v>2.75</v>
          </cell>
          <cell r="J4866">
            <v>2520</v>
          </cell>
          <cell r="K4866">
            <v>42</v>
          </cell>
          <cell r="L4866">
            <v>15</v>
          </cell>
          <cell r="M4866">
            <v>0.5</v>
          </cell>
          <cell r="N4866">
            <v>3.8670959250000001</v>
          </cell>
          <cell r="O4866">
            <v>46.405151099999998</v>
          </cell>
        </row>
        <row r="4867">
          <cell r="A4867" t="str">
            <v>Y3-0343B</v>
          </cell>
          <cell r="B4867" t="str">
            <v>28gg, 30D, SJ, Auto Stripe, PUILUNG KSCS6</v>
          </cell>
          <cell r="C4867" t="str">
            <v>28</v>
          </cell>
          <cell r="D4867" t="str">
            <v>40</v>
          </cell>
          <cell r="E4867" t="str">
            <v>Ne</v>
          </cell>
          <cell r="F4867">
            <v>40</v>
          </cell>
          <cell r="G4867" t="str">
            <v>1/40Ne RS Dyed Cotton (66 019 - Y1894)</v>
          </cell>
          <cell r="H4867">
            <v>14</v>
          </cell>
          <cell r="I4867">
            <v>2.75</v>
          </cell>
          <cell r="J4867">
            <v>2520</v>
          </cell>
          <cell r="K4867">
            <v>42</v>
          </cell>
          <cell r="L4867">
            <v>15</v>
          </cell>
          <cell r="M4867">
            <v>0.5</v>
          </cell>
          <cell r="N4867">
            <v>3.8670959250000001</v>
          </cell>
          <cell r="O4867">
            <v>46.405151099999998</v>
          </cell>
        </row>
        <row r="4868">
          <cell r="A4868" t="str">
            <v>Y3-0343B</v>
          </cell>
          <cell r="B4868" t="str">
            <v>28gg, 30D, SJ, Auto Stripe, PUILUNG KSCS6</v>
          </cell>
          <cell r="C4868" t="str">
            <v>28</v>
          </cell>
          <cell r="D4868" t="str">
            <v>40</v>
          </cell>
          <cell r="E4868" t="str">
            <v>Ne</v>
          </cell>
          <cell r="F4868">
            <v>40</v>
          </cell>
          <cell r="G4868" t="str">
            <v>1/40Ne RS Dyed Cotton (66 019 - Y1894)</v>
          </cell>
          <cell r="H4868">
            <v>14</v>
          </cell>
          <cell r="I4868">
            <v>2.75</v>
          </cell>
          <cell r="J4868">
            <v>2520</v>
          </cell>
          <cell r="K4868">
            <v>42</v>
          </cell>
          <cell r="L4868">
            <v>15</v>
          </cell>
          <cell r="M4868">
            <v>0.5</v>
          </cell>
          <cell r="N4868">
            <v>3.8670959250000001</v>
          </cell>
          <cell r="O4868">
            <v>46.405151099999998</v>
          </cell>
        </row>
        <row r="4869">
          <cell r="A4869" t="str">
            <v>Y3-0343B</v>
          </cell>
          <cell r="B4869" t="str">
            <v>28gg, 30D, SJ, Auto Stripe, PUILUNG KSCS6</v>
          </cell>
          <cell r="C4869" t="str">
            <v>28</v>
          </cell>
          <cell r="D4869" t="str">
            <v>40</v>
          </cell>
          <cell r="E4869" t="str">
            <v>Ne</v>
          </cell>
          <cell r="F4869">
            <v>40</v>
          </cell>
          <cell r="G4869" t="str">
            <v>1/40Ne RS Dyed Cotton (66 019 - Y1894)</v>
          </cell>
          <cell r="H4869">
            <v>14</v>
          </cell>
          <cell r="I4869">
            <v>2.75</v>
          </cell>
          <cell r="J4869">
            <v>2520</v>
          </cell>
          <cell r="K4869">
            <v>42</v>
          </cell>
          <cell r="L4869">
            <v>15</v>
          </cell>
          <cell r="M4869">
            <v>0.5</v>
          </cell>
          <cell r="N4869">
            <v>3.8670959250000001</v>
          </cell>
          <cell r="O4869">
            <v>46.405151099999998</v>
          </cell>
        </row>
        <row r="4870">
          <cell r="A4870" t="str">
            <v>Y3-0343B</v>
          </cell>
          <cell r="B4870" t="str">
            <v>28gg, 30D, SJ, Auto Stripe, PUILUNG KSCS6</v>
          </cell>
          <cell r="C4870" t="str">
            <v>28</v>
          </cell>
          <cell r="D4870" t="str">
            <v>40</v>
          </cell>
          <cell r="E4870" t="str">
            <v>Ne</v>
          </cell>
          <cell r="F4870">
            <v>40</v>
          </cell>
          <cell r="G4870" t="str">
            <v>1/40Ne RS Dyed Cotton (66 019 - Y1894)</v>
          </cell>
          <cell r="H4870">
            <v>14</v>
          </cell>
          <cell r="I4870">
            <v>2.75</v>
          </cell>
          <cell r="J4870">
            <v>2520</v>
          </cell>
          <cell r="K4870">
            <v>42</v>
          </cell>
          <cell r="L4870">
            <v>15</v>
          </cell>
          <cell r="M4870">
            <v>0.5</v>
          </cell>
          <cell r="N4870">
            <v>3.8670959250000001</v>
          </cell>
          <cell r="O4870">
            <v>46.405151099999998</v>
          </cell>
        </row>
        <row r="4871">
          <cell r="A4871" t="str">
            <v>Y3-0343B</v>
          </cell>
          <cell r="B4871" t="str">
            <v>28gg, 30D, SJ, Auto Stripe, PUILUNG KSCS6</v>
          </cell>
          <cell r="C4871" t="str">
            <v>28</v>
          </cell>
          <cell r="D4871" t="str">
            <v>40</v>
          </cell>
          <cell r="E4871" t="str">
            <v>Ne</v>
          </cell>
          <cell r="F4871">
            <v>40</v>
          </cell>
          <cell r="G4871" t="str">
            <v>1/40Ne RS Dyed Cotton (66 019 - Y1894)</v>
          </cell>
          <cell r="H4871">
            <v>14</v>
          </cell>
          <cell r="I4871">
            <v>2.75</v>
          </cell>
          <cell r="J4871">
            <v>2520</v>
          </cell>
          <cell r="K4871">
            <v>42</v>
          </cell>
          <cell r="L4871">
            <v>15</v>
          </cell>
          <cell r="M4871">
            <v>0.5</v>
          </cell>
          <cell r="N4871">
            <v>3.8670959250000001</v>
          </cell>
          <cell r="O4871">
            <v>46.405151099999998</v>
          </cell>
        </row>
        <row r="4872">
          <cell r="A4872" t="str">
            <v>Y3-0343B</v>
          </cell>
          <cell r="B4872" t="str">
            <v>28gg, 30D, SJ, Auto Stripe, PUILUNG KSCS6</v>
          </cell>
          <cell r="C4872" t="str">
            <v>28</v>
          </cell>
          <cell r="D4872" t="str">
            <v>40</v>
          </cell>
          <cell r="E4872" t="str">
            <v>Ne</v>
          </cell>
          <cell r="F4872">
            <v>40</v>
          </cell>
          <cell r="G4872" t="str">
            <v>1/40Ne RS Dyed Cotton (66 019 - Y1894)</v>
          </cell>
          <cell r="H4872">
            <v>14</v>
          </cell>
          <cell r="I4872">
            <v>2.75</v>
          </cell>
          <cell r="J4872">
            <v>2520</v>
          </cell>
          <cell r="K4872">
            <v>42</v>
          </cell>
          <cell r="L4872">
            <v>15</v>
          </cell>
          <cell r="M4872">
            <v>0.5</v>
          </cell>
          <cell r="N4872">
            <v>3.8670959250000001</v>
          </cell>
          <cell r="O4872">
            <v>46.405151099999998</v>
          </cell>
        </row>
        <row r="4873">
          <cell r="A4873" t="str">
            <v>Y3-0343B</v>
          </cell>
          <cell r="B4873" t="str">
            <v>28gg, 30D, SJ, Auto Stripe, PUILUNG KSCS6</v>
          </cell>
          <cell r="C4873" t="str">
            <v>28</v>
          </cell>
          <cell r="D4873" t="str">
            <v>40</v>
          </cell>
          <cell r="E4873" t="str">
            <v>Ne</v>
          </cell>
          <cell r="F4873">
            <v>40</v>
          </cell>
          <cell r="G4873" t="str">
            <v>1/40Ne RS Dyed Cotton (66 019 - Y1894)</v>
          </cell>
          <cell r="H4873">
            <v>14</v>
          </cell>
          <cell r="I4873">
            <v>2.75</v>
          </cell>
          <cell r="J4873">
            <v>2520</v>
          </cell>
          <cell r="K4873">
            <v>42</v>
          </cell>
          <cell r="L4873">
            <v>15</v>
          </cell>
          <cell r="M4873">
            <v>0.5</v>
          </cell>
          <cell r="N4873">
            <v>3.8670959250000001</v>
          </cell>
          <cell r="O4873">
            <v>46.405151099999998</v>
          </cell>
        </row>
        <row r="4874">
          <cell r="A4874" t="str">
            <v>Y3-0343C</v>
          </cell>
          <cell r="B4874" t="str">
            <v>28gg, 30D, SJ, Auto Stripe, PUILUNG KSCS6</v>
          </cell>
          <cell r="C4874" t="str">
            <v>28</v>
          </cell>
          <cell r="D4874" t="str">
            <v>40</v>
          </cell>
          <cell r="E4874" t="str">
            <v>Ne</v>
          </cell>
          <cell r="F4874">
            <v>40</v>
          </cell>
          <cell r="G4874" t="str">
            <v>1/40Ne RS Dyed Cotton (83 002 - Y1905)</v>
          </cell>
          <cell r="H4874">
            <v>4</v>
          </cell>
          <cell r="I4874">
            <v>2.75</v>
          </cell>
          <cell r="J4874">
            <v>2520</v>
          </cell>
          <cell r="K4874">
            <v>42</v>
          </cell>
          <cell r="L4874">
            <v>15</v>
          </cell>
          <cell r="M4874">
            <v>0.5</v>
          </cell>
          <cell r="N4874">
            <v>3.8670959250000001</v>
          </cell>
          <cell r="O4874">
            <v>46.405151099999998</v>
          </cell>
        </row>
        <row r="4875">
          <cell r="A4875" t="str">
            <v>Y3-0343C</v>
          </cell>
          <cell r="B4875" t="str">
            <v>28gg, 30D, SJ, Auto Stripe, PUILUNG KSCS6</v>
          </cell>
          <cell r="C4875" t="str">
            <v>28</v>
          </cell>
          <cell r="D4875" t="str">
            <v>40</v>
          </cell>
          <cell r="E4875" t="str">
            <v>Ne</v>
          </cell>
          <cell r="F4875">
            <v>40</v>
          </cell>
          <cell r="G4875" t="str">
            <v>1/40Ne RS Dyed Cotton (83 002 - Y1905)</v>
          </cell>
          <cell r="H4875">
            <v>4</v>
          </cell>
          <cell r="I4875">
            <v>2.75</v>
          </cell>
          <cell r="J4875">
            <v>2520</v>
          </cell>
          <cell r="K4875">
            <v>42</v>
          </cell>
          <cell r="L4875">
            <v>15</v>
          </cell>
          <cell r="M4875">
            <v>0.5</v>
          </cell>
          <cell r="N4875">
            <v>3.8670959250000001</v>
          </cell>
          <cell r="O4875">
            <v>46.405151099999998</v>
          </cell>
        </row>
        <row r="4876">
          <cell r="A4876" t="str">
            <v>Y3-0343C</v>
          </cell>
          <cell r="B4876" t="str">
            <v>28gg, 30D, SJ, Auto Stripe, PUILUNG KSCS6</v>
          </cell>
          <cell r="C4876" t="str">
            <v>28</v>
          </cell>
          <cell r="D4876" t="str">
            <v>40</v>
          </cell>
          <cell r="E4876" t="str">
            <v>Ne</v>
          </cell>
          <cell r="F4876">
            <v>40</v>
          </cell>
          <cell r="G4876" t="str">
            <v>1/40Ne RS Dyed Cotton (83 002 - Y1905)</v>
          </cell>
          <cell r="H4876">
            <v>4</v>
          </cell>
          <cell r="I4876">
            <v>2.75</v>
          </cell>
          <cell r="J4876">
            <v>2520</v>
          </cell>
          <cell r="K4876">
            <v>42</v>
          </cell>
          <cell r="L4876">
            <v>15</v>
          </cell>
          <cell r="M4876">
            <v>0.5</v>
          </cell>
          <cell r="N4876">
            <v>3.8670959250000001</v>
          </cell>
          <cell r="O4876">
            <v>46.405151099999998</v>
          </cell>
        </row>
        <row r="4877">
          <cell r="A4877" t="str">
            <v>Y3-0343C</v>
          </cell>
          <cell r="B4877" t="str">
            <v>28gg, 30D, SJ, Auto Stripe, PUILUNG KSCS6</v>
          </cell>
          <cell r="C4877" t="str">
            <v>28</v>
          </cell>
          <cell r="D4877" t="str">
            <v>40</v>
          </cell>
          <cell r="E4877" t="str">
            <v>Ne</v>
          </cell>
          <cell r="F4877">
            <v>40</v>
          </cell>
          <cell r="G4877" t="str">
            <v>1/40Ne RS Dyed Cotton (83 002 - Y1905)</v>
          </cell>
          <cell r="H4877">
            <v>4</v>
          </cell>
          <cell r="I4877">
            <v>2.75</v>
          </cell>
          <cell r="J4877">
            <v>2520</v>
          </cell>
          <cell r="K4877">
            <v>42</v>
          </cell>
          <cell r="L4877">
            <v>15</v>
          </cell>
          <cell r="M4877">
            <v>0.5</v>
          </cell>
          <cell r="N4877">
            <v>3.8670959250000001</v>
          </cell>
          <cell r="O4877">
            <v>46.405151099999998</v>
          </cell>
        </row>
        <row r="4878">
          <cell r="A4878" t="str">
            <v>Y3-0343C</v>
          </cell>
          <cell r="B4878" t="str">
            <v>28gg, 30D, SJ, Auto Stripe, PUILUNG KSCS6</v>
          </cell>
          <cell r="C4878" t="str">
            <v>28</v>
          </cell>
          <cell r="D4878" t="str">
            <v>40</v>
          </cell>
          <cell r="E4878" t="str">
            <v>Ne</v>
          </cell>
          <cell r="F4878">
            <v>40</v>
          </cell>
          <cell r="G4878" t="str">
            <v>1/40Ne RS Dyed Cotton (83 002 - Y1905)</v>
          </cell>
          <cell r="H4878">
            <v>4</v>
          </cell>
          <cell r="I4878">
            <v>2.75</v>
          </cell>
          <cell r="J4878">
            <v>2520</v>
          </cell>
          <cell r="K4878">
            <v>42</v>
          </cell>
          <cell r="L4878">
            <v>15</v>
          </cell>
          <cell r="M4878">
            <v>0.5</v>
          </cell>
          <cell r="N4878">
            <v>3.8670959250000001</v>
          </cell>
          <cell r="O4878">
            <v>46.405151099999998</v>
          </cell>
        </row>
        <row r="4879">
          <cell r="A4879" t="str">
            <v>Y3-0343C</v>
          </cell>
          <cell r="B4879" t="str">
            <v>28gg, 30D, SJ, Auto Stripe, PUILUNG KSCS6</v>
          </cell>
          <cell r="C4879" t="str">
            <v>28</v>
          </cell>
          <cell r="D4879" t="str">
            <v>40</v>
          </cell>
          <cell r="E4879" t="str">
            <v>Ne</v>
          </cell>
          <cell r="F4879">
            <v>40</v>
          </cell>
          <cell r="G4879" t="str">
            <v>1/40Ne RS Dyed Cotton (83 002 - Y1905)</v>
          </cell>
          <cell r="H4879">
            <v>4</v>
          </cell>
          <cell r="I4879">
            <v>2.75</v>
          </cell>
          <cell r="J4879">
            <v>2520</v>
          </cell>
          <cell r="K4879">
            <v>42</v>
          </cell>
          <cell r="L4879">
            <v>15</v>
          </cell>
          <cell r="M4879">
            <v>0.5</v>
          </cell>
          <cell r="N4879">
            <v>3.8670959250000001</v>
          </cell>
          <cell r="O4879">
            <v>46.405151099999998</v>
          </cell>
        </row>
        <row r="4880">
          <cell r="A4880" t="str">
            <v>Y3-0343C</v>
          </cell>
          <cell r="B4880" t="str">
            <v>28gg, 30D, SJ, Auto Stripe, PUILUNG KSCS6</v>
          </cell>
          <cell r="C4880" t="str">
            <v>28</v>
          </cell>
          <cell r="D4880" t="str">
            <v>40</v>
          </cell>
          <cell r="E4880" t="str">
            <v>Ne</v>
          </cell>
          <cell r="F4880">
            <v>40</v>
          </cell>
          <cell r="G4880" t="str">
            <v>1/40Ne RS Dyed Cotton (83 002 - Y1905)</v>
          </cell>
          <cell r="H4880">
            <v>4</v>
          </cell>
          <cell r="I4880">
            <v>2.75</v>
          </cell>
          <cell r="J4880">
            <v>2520</v>
          </cell>
          <cell r="K4880">
            <v>42</v>
          </cell>
          <cell r="L4880">
            <v>15</v>
          </cell>
          <cell r="M4880">
            <v>0.5</v>
          </cell>
          <cell r="N4880">
            <v>3.8670959250000001</v>
          </cell>
          <cell r="O4880">
            <v>46.405151099999998</v>
          </cell>
        </row>
        <row r="4881">
          <cell r="A4881" t="str">
            <v>Y3-0343C</v>
          </cell>
          <cell r="B4881" t="str">
            <v>28gg, 30D, SJ, Auto Stripe, PUILUNG KSCS6</v>
          </cell>
          <cell r="C4881" t="str">
            <v>28</v>
          </cell>
          <cell r="D4881" t="str">
            <v>40</v>
          </cell>
          <cell r="E4881" t="str">
            <v>Ne</v>
          </cell>
          <cell r="F4881">
            <v>40</v>
          </cell>
          <cell r="G4881" t="str">
            <v>1/40Ne RS Dyed Cotton (83 002 - Y1905)</v>
          </cell>
          <cell r="H4881">
            <v>4</v>
          </cell>
          <cell r="I4881">
            <v>2.75</v>
          </cell>
          <cell r="J4881">
            <v>2520</v>
          </cell>
          <cell r="K4881">
            <v>42</v>
          </cell>
          <cell r="L4881">
            <v>15</v>
          </cell>
          <cell r="M4881">
            <v>0.5</v>
          </cell>
          <cell r="N4881">
            <v>3.8670959250000001</v>
          </cell>
          <cell r="O4881">
            <v>46.405151099999998</v>
          </cell>
        </row>
        <row r="4882">
          <cell r="A4882" t="str">
            <v>Y3-0343C</v>
          </cell>
          <cell r="B4882" t="str">
            <v>28gg, 30D, SJ, Auto Stripe, PUILUNG KSCS6</v>
          </cell>
          <cell r="C4882" t="str">
            <v>28</v>
          </cell>
          <cell r="D4882" t="str">
            <v>40</v>
          </cell>
          <cell r="E4882" t="str">
            <v>Ne</v>
          </cell>
          <cell r="F4882">
            <v>40</v>
          </cell>
          <cell r="G4882" t="str">
            <v>1/40Ne RS Dyed Cotton (83 002 - Y1905)</v>
          </cell>
          <cell r="H4882">
            <v>4</v>
          </cell>
          <cell r="I4882">
            <v>2.75</v>
          </cell>
          <cell r="J4882">
            <v>2520</v>
          </cell>
          <cell r="K4882">
            <v>42</v>
          </cell>
          <cell r="L4882">
            <v>15</v>
          </cell>
          <cell r="M4882">
            <v>0.5</v>
          </cell>
          <cell r="N4882">
            <v>3.8670959250000001</v>
          </cell>
          <cell r="O4882">
            <v>46.405151099999998</v>
          </cell>
        </row>
        <row r="4883">
          <cell r="A4883" t="str">
            <v>Y3-0344B</v>
          </cell>
          <cell r="B4883" t="str">
            <v>28gg, 30D, SJ, Santec</v>
          </cell>
          <cell r="C4883" t="str">
            <v>28</v>
          </cell>
          <cell r="D4883" t="str">
            <v>40</v>
          </cell>
          <cell r="E4883" t="str">
            <v>Ne</v>
          </cell>
          <cell r="F4883">
            <v>40</v>
          </cell>
          <cell r="G4883" t="str">
            <v>1/40Ne RS Dyed Cotton (BLACK 55005B- Y1911)</v>
          </cell>
          <cell r="H4883">
            <v>47.5</v>
          </cell>
          <cell r="I4883">
            <v>3.1</v>
          </cell>
          <cell r="J4883">
            <v>2640</v>
          </cell>
          <cell r="K4883">
            <v>82</v>
          </cell>
          <cell r="L4883">
            <v>28</v>
          </cell>
          <cell r="M4883">
            <v>0.6</v>
          </cell>
          <cell r="N4883">
            <v>16.643653488000002</v>
          </cell>
          <cell r="O4883">
            <v>239.66861022720002</v>
          </cell>
        </row>
        <row r="4884">
          <cell r="A4884" t="str">
            <v>Y3-0344B</v>
          </cell>
          <cell r="B4884" t="str">
            <v>28gg, 30D, SJ, Santec</v>
          </cell>
          <cell r="C4884" t="str">
            <v>28</v>
          </cell>
          <cell r="D4884" t="str">
            <v>40</v>
          </cell>
          <cell r="E4884" t="str">
            <v>Ne</v>
          </cell>
          <cell r="F4884">
            <v>40</v>
          </cell>
          <cell r="G4884" t="str">
            <v>1/40Ne RS Dyed Cotton (BLACK 55005B- Y1911)</v>
          </cell>
          <cell r="H4884">
            <v>47.5</v>
          </cell>
          <cell r="I4884">
            <v>3.1</v>
          </cell>
          <cell r="J4884">
            <v>2640</v>
          </cell>
          <cell r="K4884">
            <v>82</v>
          </cell>
          <cell r="L4884">
            <v>28</v>
          </cell>
          <cell r="M4884">
            <v>0.6</v>
          </cell>
          <cell r="N4884">
            <v>16.643653488000002</v>
          </cell>
          <cell r="O4884">
            <v>239.66861022720002</v>
          </cell>
        </row>
        <row r="4885">
          <cell r="A4885" t="str">
            <v>Y3-0344D</v>
          </cell>
          <cell r="B4885" t="str">
            <v>28gg, 30D, SJ, Santec</v>
          </cell>
          <cell r="C4885" t="str">
            <v>28</v>
          </cell>
          <cell r="D4885" t="str">
            <v>40</v>
          </cell>
          <cell r="E4885" t="str">
            <v>Ne</v>
          </cell>
          <cell r="F4885">
            <v>40</v>
          </cell>
          <cell r="G4885" t="str">
            <v>1/40Ne RS Dyed Cotton (BLACK 55005B- Y1911)</v>
          </cell>
          <cell r="H4885">
            <v>47.5</v>
          </cell>
          <cell r="I4885">
            <v>3.1</v>
          </cell>
          <cell r="J4885">
            <v>2640</v>
          </cell>
          <cell r="K4885">
            <v>82</v>
          </cell>
          <cell r="L4885">
            <v>28</v>
          </cell>
          <cell r="M4885">
            <v>0.6</v>
          </cell>
          <cell r="N4885">
            <v>16.643653488000002</v>
          </cell>
          <cell r="O4885">
            <v>239.66861022720002</v>
          </cell>
        </row>
        <row r="4886">
          <cell r="A4886" t="str">
            <v>Y3-0344D</v>
          </cell>
          <cell r="B4886" t="str">
            <v>28gg, 30D, SJ, Santec</v>
          </cell>
          <cell r="C4886" t="str">
            <v>28</v>
          </cell>
          <cell r="D4886" t="str">
            <v>40</v>
          </cell>
          <cell r="E4886" t="str">
            <v>Ne</v>
          </cell>
          <cell r="F4886">
            <v>40</v>
          </cell>
          <cell r="G4886" t="str">
            <v>1/40Ne RS Dyed Cotton (BLACK 55005B- Y1911)</v>
          </cell>
          <cell r="H4886">
            <v>47.5</v>
          </cell>
          <cell r="I4886">
            <v>3.1</v>
          </cell>
          <cell r="J4886">
            <v>2640</v>
          </cell>
          <cell r="K4886">
            <v>82</v>
          </cell>
          <cell r="L4886">
            <v>28</v>
          </cell>
          <cell r="M4886">
            <v>0.6</v>
          </cell>
          <cell r="N4886">
            <v>16.643653488000002</v>
          </cell>
          <cell r="O4886">
            <v>239.66861022720002</v>
          </cell>
        </row>
        <row r="4887">
          <cell r="A4887" t="str">
            <v>Y3-0344E</v>
          </cell>
          <cell r="B4887" t="str">
            <v>28gg, 30D, SJ, Santec</v>
          </cell>
          <cell r="C4887" t="str">
            <v>28</v>
          </cell>
          <cell r="D4887" t="str">
            <v>40</v>
          </cell>
          <cell r="E4887" t="str">
            <v>Ne</v>
          </cell>
          <cell r="F4887">
            <v>40</v>
          </cell>
          <cell r="G4887" t="str">
            <v>1/40Ne RS Dyed Cotton (BLACK 55005B- Y1911)</v>
          </cell>
          <cell r="H4887">
            <v>47.5</v>
          </cell>
          <cell r="I4887">
            <v>3.1</v>
          </cell>
          <cell r="J4887">
            <v>2640</v>
          </cell>
          <cell r="K4887">
            <v>82</v>
          </cell>
          <cell r="L4887">
            <v>28</v>
          </cell>
          <cell r="M4887">
            <v>0.6</v>
          </cell>
          <cell r="N4887">
            <v>16.643653488000002</v>
          </cell>
          <cell r="O4887">
            <v>239.66861022720002</v>
          </cell>
        </row>
        <row r="4888">
          <cell r="A4888" t="str">
            <v>Y3-0344E</v>
          </cell>
          <cell r="B4888" t="str">
            <v>28gg, 30D, SJ, Santec</v>
          </cell>
          <cell r="C4888" t="str">
            <v>28</v>
          </cell>
          <cell r="D4888" t="str">
            <v>40</v>
          </cell>
          <cell r="E4888" t="str">
            <v>Ne</v>
          </cell>
          <cell r="F4888">
            <v>40</v>
          </cell>
          <cell r="G4888" t="str">
            <v>1/40Ne RS Dyed Cotton (BLACK 55005B- Y1911)</v>
          </cell>
          <cell r="H4888">
            <v>47.5</v>
          </cell>
          <cell r="I4888">
            <v>3.1</v>
          </cell>
          <cell r="J4888">
            <v>2640</v>
          </cell>
          <cell r="K4888">
            <v>82</v>
          </cell>
          <cell r="L4888">
            <v>28</v>
          </cell>
          <cell r="M4888">
            <v>0.6</v>
          </cell>
          <cell r="N4888">
            <v>16.643653488000002</v>
          </cell>
          <cell r="O4888">
            <v>239.66861022720002</v>
          </cell>
        </row>
        <row r="4889">
          <cell r="A4889" t="str">
            <v>Y3-0348A</v>
          </cell>
          <cell r="B4889" t="str">
            <v>28gg, 30D, SJ, Orizio</v>
          </cell>
          <cell r="C4889" t="str">
            <v>28</v>
          </cell>
          <cell r="D4889" t="str">
            <v>85</v>
          </cell>
          <cell r="E4889" t="str">
            <v>Nm</v>
          </cell>
          <cell r="F4889">
            <v>51</v>
          </cell>
          <cell r="G4889" t="str">
            <v>1/85Nm RS Dyed Micro Modal (WHITE - Y1969)</v>
          </cell>
          <cell r="H4889">
            <v>44</v>
          </cell>
          <cell r="I4889">
            <v>2.5</v>
          </cell>
          <cell r="J4889">
            <v>2640</v>
          </cell>
          <cell r="K4889">
            <v>90</v>
          </cell>
          <cell r="L4889">
            <v>28</v>
          </cell>
          <cell r="M4889">
            <v>0.6</v>
          </cell>
          <cell r="N4889">
            <v>11.554348235294118</v>
          </cell>
          <cell r="O4889">
            <v>166.3826145882353</v>
          </cell>
        </row>
        <row r="4890">
          <cell r="A4890" t="str">
            <v>Y3-0348A</v>
          </cell>
          <cell r="B4890" t="str">
            <v>28gg, 30D, SJ, Orizio</v>
          </cell>
          <cell r="C4890" t="str">
            <v>28</v>
          </cell>
          <cell r="D4890" t="str">
            <v>85</v>
          </cell>
          <cell r="E4890" t="str">
            <v>Nm</v>
          </cell>
          <cell r="F4890">
            <v>51</v>
          </cell>
          <cell r="G4890" t="str">
            <v>1/85Nm RS Dyed Micro Modal (WHITE - Y1969)</v>
          </cell>
          <cell r="H4890">
            <v>44</v>
          </cell>
          <cell r="I4890">
            <v>2.5</v>
          </cell>
          <cell r="J4890">
            <v>2640</v>
          </cell>
          <cell r="K4890">
            <v>90</v>
          </cell>
          <cell r="L4890">
            <v>28</v>
          </cell>
          <cell r="M4890">
            <v>0.6</v>
          </cell>
          <cell r="N4890">
            <v>11.554348235294118</v>
          </cell>
          <cell r="O4890">
            <v>166.3826145882353</v>
          </cell>
        </row>
        <row r="4891">
          <cell r="A4891" t="str">
            <v>Y3-0349A</v>
          </cell>
          <cell r="B4891" t="str">
            <v>28gg, 30D, SJ, Auto Stripe, PUILUNG KSCS6</v>
          </cell>
          <cell r="C4891" t="str">
            <v>28</v>
          </cell>
          <cell r="D4891" t="str">
            <v>85</v>
          </cell>
          <cell r="E4891" t="str">
            <v>Nm</v>
          </cell>
          <cell r="F4891">
            <v>51</v>
          </cell>
          <cell r="G4891" t="str">
            <v>1/85Nm RS Dyed Micro Modal (BLACK - Y1971)</v>
          </cell>
          <cell r="H4891">
            <v>16</v>
          </cell>
          <cell r="I4891">
            <v>2.52</v>
          </cell>
          <cell r="J4891">
            <v>2520</v>
          </cell>
          <cell r="K4891">
            <v>42</v>
          </cell>
          <cell r="L4891">
            <v>15</v>
          </cell>
          <cell r="M4891">
            <v>0.5</v>
          </cell>
          <cell r="N4891">
            <v>2.779345948235294</v>
          </cell>
          <cell r="O4891">
            <v>33.352151378823528</v>
          </cell>
        </row>
        <row r="4892">
          <cell r="A4892" t="str">
            <v>Y3-0349A</v>
          </cell>
          <cell r="B4892" t="str">
            <v>28gg, 30D, SJ, Auto Stripe, PUILUNG KSCS6</v>
          </cell>
          <cell r="C4892" t="str">
            <v>28</v>
          </cell>
          <cell r="D4892" t="str">
            <v>85</v>
          </cell>
          <cell r="E4892" t="str">
            <v>Nm</v>
          </cell>
          <cell r="F4892">
            <v>51</v>
          </cell>
          <cell r="G4892" t="str">
            <v>1/85Nm RS Dyed Micro Modal (BLACK - Y1971)</v>
          </cell>
          <cell r="H4892">
            <v>16</v>
          </cell>
          <cell r="I4892">
            <v>2.52</v>
          </cell>
          <cell r="J4892">
            <v>2520</v>
          </cell>
          <cell r="K4892">
            <v>42</v>
          </cell>
          <cell r="L4892">
            <v>15</v>
          </cell>
          <cell r="M4892">
            <v>0.5</v>
          </cell>
          <cell r="N4892">
            <v>2.779345948235294</v>
          </cell>
          <cell r="O4892">
            <v>33.352151378823528</v>
          </cell>
        </row>
        <row r="4893">
          <cell r="A4893" t="str">
            <v>Y3-0349A</v>
          </cell>
          <cell r="B4893" t="str">
            <v>28gg, 30D, SJ, Auto Stripe, PUILUNG KSCS6</v>
          </cell>
          <cell r="C4893" t="str">
            <v>28</v>
          </cell>
          <cell r="D4893" t="str">
            <v>85</v>
          </cell>
          <cell r="E4893" t="str">
            <v>Nm</v>
          </cell>
          <cell r="F4893">
            <v>51</v>
          </cell>
          <cell r="G4893" t="str">
            <v>1/85Nm RS Dyed Micro Modal (BLACK - Y1971)</v>
          </cell>
          <cell r="H4893">
            <v>16</v>
          </cell>
          <cell r="I4893">
            <v>2.52</v>
          </cell>
          <cell r="J4893">
            <v>2520</v>
          </cell>
          <cell r="K4893">
            <v>42</v>
          </cell>
          <cell r="L4893">
            <v>15</v>
          </cell>
          <cell r="M4893">
            <v>0.5</v>
          </cell>
          <cell r="N4893">
            <v>2.779345948235294</v>
          </cell>
          <cell r="O4893">
            <v>33.352151378823528</v>
          </cell>
        </row>
        <row r="4894">
          <cell r="A4894" t="str">
            <v>Y3-0357A</v>
          </cell>
          <cell r="B4894" t="str">
            <v>28gg, 30D, SJ, Santec</v>
          </cell>
          <cell r="C4894" t="str">
            <v>28</v>
          </cell>
          <cell r="D4894" t="str">
            <v>40</v>
          </cell>
          <cell r="E4894" t="str">
            <v>Ne</v>
          </cell>
          <cell r="F4894">
            <v>40</v>
          </cell>
          <cell r="G4894" t="str">
            <v xml:space="preserve">1/40Ne RS Dyed Cotton (55 019 - Y1852)          </v>
          </cell>
          <cell r="H4894">
            <v>43.5</v>
          </cell>
          <cell r="I4894">
            <v>2.75</v>
          </cell>
          <cell r="J4894">
            <v>2640</v>
          </cell>
          <cell r="K4894">
            <v>80</v>
          </cell>
          <cell r="L4894">
            <v>28</v>
          </cell>
          <cell r="M4894">
            <v>0.6</v>
          </cell>
          <cell r="N4894">
            <v>14.4044208</v>
          </cell>
          <cell r="O4894">
            <v>207.42365952</v>
          </cell>
        </row>
        <row r="4895">
          <cell r="A4895" t="str">
            <v>Y3-0357A</v>
          </cell>
          <cell r="B4895" t="str">
            <v>28gg, 30D, SJ, Santec</v>
          </cell>
          <cell r="C4895" t="str">
            <v>28</v>
          </cell>
          <cell r="D4895" t="str">
            <v>40</v>
          </cell>
          <cell r="E4895" t="str">
            <v>Ne</v>
          </cell>
          <cell r="F4895">
            <v>40</v>
          </cell>
          <cell r="G4895" t="str">
            <v xml:space="preserve">1/40Ne RS Dyed Cotton (55 019 - Y1852)          </v>
          </cell>
          <cell r="H4895">
            <v>43.5</v>
          </cell>
          <cell r="I4895">
            <v>2.75</v>
          </cell>
          <cell r="J4895">
            <v>2640</v>
          </cell>
          <cell r="K4895">
            <v>80</v>
          </cell>
          <cell r="L4895">
            <v>28</v>
          </cell>
          <cell r="M4895">
            <v>0.6</v>
          </cell>
          <cell r="N4895">
            <v>14.4044208</v>
          </cell>
          <cell r="O4895">
            <v>207.42365952</v>
          </cell>
        </row>
        <row r="4896">
          <cell r="A4896" t="str">
            <v>Y3-0357A</v>
          </cell>
          <cell r="B4896" t="str">
            <v>28gg, 30D, SJ, Santec</v>
          </cell>
          <cell r="C4896" t="str">
            <v>28</v>
          </cell>
          <cell r="D4896" t="str">
            <v>40</v>
          </cell>
          <cell r="E4896" t="str">
            <v>Ne</v>
          </cell>
          <cell r="F4896">
            <v>40</v>
          </cell>
          <cell r="G4896" t="str">
            <v xml:space="preserve">1/40Ne RS Dyed Cotton (55 019 - Y1852)          </v>
          </cell>
          <cell r="H4896">
            <v>43.5</v>
          </cell>
          <cell r="I4896">
            <v>2.75</v>
          </cell>
          <cell r="J4896">
            <v>2640</v>
          </cell>
          <cell r="K4896">
            <v>80</v>
          </cell>
          <cell r="L4896">
            <v>28</v>
          </cell>
          <cell r="M4896">
            <v>0.6</v>
          </cell>
          <cell r="N4896">
            <v>14.4044208</v>
          </cell>
          <cell r="O4896">
            <v>207.42365952</v>
          </cell>
        </row>
        <row r="4897">
          <cell r="A4897" t="str">
            <v>Y3-0358E</v>
          </cell>
          <cell r="B4897" t="str">
            <v>28gg, 30D, SJ, Orizio</v>
          </cell>
          <cell r="C4897" t="str">
            <v>28</v>
          </cell>
          <cell r="D4897" t="str">
            <v>70</v>
          </cell>
          <cell r="E4897" t="str">
            <v>Nm</v>
          </cell>
          <cell r="F4897">
            <v>42</v>
          </cell>
          <cell r="G4897" t="str">
            <v>1/70Nm RS Dyed Modal (Grill - Y1330)</v>
          </cell>
          <cell r="H4897">
            <v>8</v>
          </cell>
          <cell r="I4897">
            <v>2.9</v>
          </cell>
          <cell r="J4897">
            <v>2640</v>
          </cell>
          <cell r="K4897">
            <v>82</v>
          </cell>
          <cell r="L4897">
            <v>28</v>
          </cell>
          <cell r="M4897">
            <v>0.6</v>
          </cell>
          <cell r="N4897">
            <v>14.82844704</v>
          </cell>
          <cell r="O4897">
            <v>213.52963737599998</v>
          </cell>
        </row>
        <row r="4898">
          <cell r="A4898" t="str">
            <v>Y3-0358E</v>
          </cell>
          <cell r="B4898" t="str">
            <v>28gg, 30D, SJ, Orizio</v>
          </cell>
          <cell r="C4898" t="str">
            <v>28</v>
          </cell>
          <cell r="D4898" t="str">
            <v>70</v>
          </cell>
          <cell r="E4898" t="str">
            <v>Nm</v>
          </cell>
          <cell r="F4898">
            <v>42</v>
          </cell>
          <cell r="G4898" t="str">
            <v>1/70Nm RS Dyed Modal (Grill - Y1330)</v>
          </cell>
          <cell r="H4898">
            <v>8</v>
          </cell>
          <cell r="I4898">
            <v>2.9</v>
          </cell>
          <cell r="J4898">
            <v>2640</v>
          </cell>
          <cell r="K4898">
            <v>82</v>
          </cell>
          <cell r="L4898">
            <v>28</v>
          </cell>
          <cell r="M4898">
            <v>0.6</v>
          </cell>
          <cell r="N4898">
            <v>14.82844704</v>
          </cell>
          <cell r="O4898">
            <v>213.52963737599998</v>
          </cell>
        </row>
        <row r="4899">
          <cell r="A4899" t="str">
            <v>Y3-0358E</v>
          </cell>
          <cell r="B4899" t="str">
            <v>28gg, 30D, SJ, Orizio</v>
          </cell>
          <cell r="C4899" t="str">
            <v>28</v>
          </cell>
          <cell r="D4899" t="str">
            <v>70</v>
          </cell>
          <cell r="E4899" t="str">
            <v>Nm</v>
          </cell>
          <cell r="F4899">
            <v>42</v>
          </cell>
          <cell r="G4899" t="str">
            <v>1/70Nm RS Dyed Modal (Grill - Y1330)</v>
          </cell>
          <cell r="H4899">
            <v>8</v>
          </cell>
          <cell r="I4899">
            <v>2.9</v>
          </cell>
          <cell r="J4899">
            <v>2640</v>
          </cell>
          <cell r="K4899">
            <v>82</v>
          </cell>
          <cell r="L4899">
            <v>28</v>
          </cell>
          <cell r="M4899">
            <v>0.6</v>
          </cell>
          <cell r="N4899">
            <v>14.82844704</v>
          </cell>
          <cell r="O4899">
            <v>213.52963737599998</v>
          </cell>
        </row>
        <row r="4900">
          <cell r="A4900" t="str">
            <v>Y3-0362A</v>
          </cell>
          <cell r="B4900" t="str">
            <v>28gg, 30D, SJ, Orizio</v>
          </cell>
          <cell r="C4900" t="str">
            <v>28</v>
          </cell>
          <cell r="D4900" t="str">
            <v>40</v>
          </cell>
          <cell r="E4900" t="str">
            <v>Ne</v>
          </cell>
          <cell r="F4900">
            <v>40</v>
          </cell>
          <cell r="G4900" t="str">
            <v>1/40Ne RS Dyed Cotton (COBALT 47823A - Y2003)</v>
          </cell>
          <cell r="H4900">
            <v>18</v>
          </cell>
          <cell r="I4900">
            <v>3.1</v>
          </cell>
          <cell r="J4900">
            <v>2640</v>
          </cell>
          <cell r="K4900">
            <v>84</v>
          </cell>
          <cell r="L4900">
            <v>28</v>
          </cell>
          <cell r="M4900">
            <v>0.6</v>
          </cell>
          <cell r="N4900">
            <v>17.049596256000001</v>
          </cell>
          <cell r="O4900">
            <v>245.5141860864</v>
          </cell>
        </row>
        <row r="4901">
          <cell r="A4901" t="str">
            <v>Y3-0362A</v>
          </cell>
          <cell r="B4901" t="str">
            <v>28gg, 30D, SJ, Orizio</v>
          </cell>
          <cell r="C4901" t="str">
            <v>28</v>
          </cell>
          <cell r="D4901" t="str">
            <v>40</v>
          </cell>
          <cell r="E4901" t="str">
            <v>Ne</v>
          </cell>
          <cell r="F4901">
            <v>40</v>
          </cell>
          <cell r="G4901" t="str">
            <v>1/40Ne RS Dyed Cotton (COBALT 47823A - Y2003)</v>
          </cell>
          <cell r="H4901">
            <v>18</v>
          </cell>
          <cell r="I4901">
            <v>3.1</v>
          </cell>
          <cell r="J4901">
            <v>2640</v>
          </cell>
          <cell r="K4901">
            <v>84</v>
          </cell>
          <cell r="L4901">
            <v>28</v>
          </cell>
          <cell r="M4901">
            <v>0.6</v>
          </cell>
          <cell r="N4901">
            <v>17.049596256000001</v>
          </cell>
          <cell r="O4901">
            <v>245.5141860864</v>
          </cell>
        </row>
        <row r="4902">
          <cell r="A4902" t="str">
            <v>Y3-0362A</v>
          </cell>
          <cell r="B4902" t="str">
            <v>28gg, 30D, SJ, Orizio</v>
          </cell>
          <cell r="C4902" t="str">
            <v>28</v>
          </cell>
          <cell r="D4902" t="str">
            <v>40</v>
          </cell>
          <cell r="E4902" t="str">
            <v>Ne</v>
          </cell>
          <cell r="F4902">
            <v>40</v>
          </cell>
          <cell r="G4902" t="str">
            <v>1/40Ne RS Dyed Cotton (COBALT 47823A - Y2003)</v>
          </cell>
          <cell r="H4902">
            <v>18</v>
          </cell>
          <cell r="I4902">
            <v>3.1</v>
          </cell>
          <cell r="J4902">
            <v>2640</v>
          </cell>
          <cell r="K4902">
            <v>84</v>
          </cell>
          <cell r="L4902">
            <v>28</v>
          </cell>
          <cell r="M4902">
            <v>0.6</v>
          </cell>
          <cell r="N4902">
            <v>17.049596256000001</v>
          </cell>
          <cell r="O4902">
            <v>245.5141860864</v>
          </cell>
        </row>
        <row r="4903">
          <cell r="A4903" t="str">
            <v>Y3-0362B</v>
          </cell>
          <cell r="B4903" t="str">
            <v>28gg, 30D, SJ, Orizio</v>
          </cell>
          <cell r="C4903" t="str">
            <v>28</v>
          </cell>
          <cell r="D4903" t="str">
            <v>40</v>
          </cell>
          <cell r="E4903" t="str">
            <v>Ne</v>
          </cell>
          <cell r="F4903">
            <v>40</v>
          </cell>
          <cell r="G4903" t="str">
            <v>1/40Ne RS Dyed Cotton (FUSHIA 22840 - Y2005)</v>
          </cell>
          <cell r="H4903">
            <v>18</v>
          </cell>
          <cell r="I4903">
            <v>3.1</v>
          </cell>
          <cell r="J4903">
            <v>2640</v>
          </cell>
          <cell r="K4903">
            <v>84</v>
          </cell>
          <cell r="L4903">
            <v>28</v>
          </cell>
          <cell r="M4903">
            <v>0.6</v>
          </cell>
          <cell r="N4903">
            <v>17.049596256000001</v>
          </cell>
          <cell r="O4903">
            <v>245.5141860864</v>
          </cell>
        </row>
        <row r="4904">
          <cell r="A4904" t="str">
            <v>Y3-0362B</v>
          </cell>
          <cell r="B4904" t="str">
            <v>28gg, 30D, SJ, Orizio</v>
          </cell>
          <cell r="C4904" t="str">
            <v>28</v>
          </cell>
          <cell r="D4904" t="str">
            <v>40</v>
          </cell>
          <cell r="E4904" t="str">
            <v>Ne</v>
          </cell>
          <cell r="F4904">
            <v>40</v>
          </cell>
          <cell r="G4904" t="str">
            <v>1/40Ne RS Dyed Cotton (FUSHIA 22840 - Y2005)</v>
          </cell>
          <cell r="H4904">
            <v>18</v>
          </cell>
          <cell r="I4904">
            <v>3.1</v>
          </cell>
          <cell r="J4904">
            <v>2640</v>
          </cell>
          <cell r="K4904">
            <v>84</v>
          </cell>
          <cell r="L4904">
            <v>28</v>
          </cell>
          <cell r="M4904">
            <v>0.6</v>
          </cell>
          <cell r="N4904">
            <v>17.049596256000001</v>
          </cell>
          <cell r="O4904">
            <v>245.5141860864</v>
          </cell>
        </row>
        <row r="4905">
          <cell r="A4905" t="str">
            <v>Y3-0362B</v>
          </cell>
          <cell r="B4905" t="str">
            <v>28gg, 30D, SJ, Orizio</v>
          </cell>
          <cell r="C4905" t="str">
            <v>28</v>
          </cell>
          <cell r="D4905" t="str">
            <v>40</v>
          </cell>
          <cell r="E4905" t="str">
            <v>Ne</v>
          </cell>
          <cell r="F4905">
            <v>40</v>
          </cell>
          <cell r="G4905" t="str">
            <v>1/40Ne RS Dyed Cotton (FUSHIA 22840 - Y2005)</v>
          </cell>
          <cell r="H4905">
            <v>18</v>
          </cell>
          <cell r="I4905">
            <v>3.1</v>
          </cell>
          <cell r="J4905">
            <v>2640</v>
          </cell>
          <cell r="K4905">
            <v>84</v>
          </cell>
          <cell r="L4905">
            <v>28</v>
          </cell>
          <cell r="M4905">
            <v>0.6</v>
          </cell>
          <cell r="N4905">
            <v>17.049596256000001</v>
          </cell>
          <cell r="O4905">
            <v>245.5141860864</v>
          </cell>
        </row>
        <row r="4906">
          <cell r="A4906" t="str">
            <v>Y3-0362C</v>
          </cell>
          <cell r="B4906" t="str">
            <v>28gg, 30D, SJ, Orizio</v>
          </cell>
          <cell r="C4906" t="str">
            <v>28</v>
          </cell>
          <cell r="D4906" t="str">
            <v>40</v>
          </cell>
          <cell r="E4906" t="str">
            <v>Ne</v>
          </cell>
          <cell r="F4906">
            <v>40</v>
          </cell>
          <cell r="G4906" t="str">
            <v>1/40Ne RS Dyed Cotton (FRESH GREEN 22900A - Y2006)</v>
          </cell>
          <cell r="H4906">
            <v>18</v>
          </cell>
          <cell r="I4906">
            <v>3.1</v>
          </cell>
          <cell r="J4906">
            <v>2640</v>
          </cell>
          <cell r="K4906">
            <v>84</v>
          </cell>
          <cell r="L4906">
            <v>28</v>
          </cell>
          <cell r="M4906">
            <v>0.6</v>
          </cell>
          <cell r="N4906">
            <v>17.049596256000001</v>
          </cell>
          <cell r="O4906">
            <v>245.5141860864</v>
          </cell>
        </row>
        <row r="4907">
          <cell r="A4907" t="str">
            <v>Y3-0362C</v>
          </cell>
          <cell r="B4907" t="str">
            <v>28gg, 30D, SJ, Orizio</v>
          </cell>
          <cell r="C4907" t="str">
            <v>28</v>
          </cell>
          <cell r="D4907" t="str">
            <v>40</v>
          </cell>
          <cell r="E4907" t="str">
            <v>Ne</v>
          </cell>
          <cell r="F4907">
            <v>40</v>
          </cell>
          <cell r="G4907" t="str">
            <v>1/40Ne RS Dyed Cotton (FRESH GREEN 22900A - Y2006)</v>
          </cell>
          <cell r="H4907">
            <v>18</v>
          </cell>
          <cell r="I4907">
            <v>3.1</v>
          </cell>
          <cell r="J4907">
            <v>2640</v>
          </cell>
          <cell r="K4907">
            <v>84</v>
          </cell>
          <cell r="L4907">
            <v>28</v>
          </cell>
          <cell r="M4907">
            <v>0.6</v>
          </cell>
          <cell r="N4907">
            <v>17.049596256000001</v>
          </cell>
          <cell r="O4907">
            <v>245.5141860864</v>
          </cell>
        </row>
        <row r="4908">
          <cell r="A4908" t="str">
            <v>Y3-0362C</v>
          </cell>
          <cell r="B4908" t="str">
            <v>28gg, 30D, SJ, Orizio</v>
          </cell>
          <cell r="C4908" t="str">
            <v>28</v>
          </cell>
          <cell r="D4908" t="str">
            <v>40</v>
          </cell>
          <cell r="E4908" t="str">
            <v>Ne</v>
          </cell>
          <cell r="F4908">
            <v>40</v>
          </cell>
          <cell r="G4908" t="str">
            <v>1/40Ne RS Dyed Cotton (FRESH GREEN 22900A - Y2006)</v>
          </cell>
          <cell r="H4908">
            <v>18</v>
          </cell>
          <cell r="I4908">
            <v>3.1</v>
          </cell>
          <cell r="J4908">
            <v>2640</v>
          </cell>
          <cell r="K4908">
            <v>84</v>
          </cell>
          <cell r="L4908">
            <v>28</v>
          </cell>
          <cell r="M4908">
            <v>0.6</v>
          </cell>
          <cell r="N4908">
            <v>17.049596256000001</v>
          </cell>
          <cell r="O4908">
            <v>245.5141860864</v>
          </cell>
        </row>
        <row r="4909">
          <cell r="A4909" t="str">
            <v>Y3-0362D</v>
          </cell>
          <cell r="B4909" t="str">
            <v>28gg, 30D, SJ, Orizio</v>
          </cell>
          <cell r="C4909" t="str">
            <v>28</v>
          </cell>
          <cell r="D4909" t="str">
            <v>40</v>
          </cell>
          <cell r="E4909" t="str">
            <v>Ne</v>
          </cell>
          <cell r="F4909">
            <v>40</v>
          </cell>
          <cell r="G4909" t="str">
            <v>1/40Ne RS Dyed Cotton (TOURQUOISE 64334A -Y2007)</v>
          </cell>
          <cell r="H4909">
            <v>18</v>
          </cell>
          <cell r="I4909">
            <v>3.1</v>
          </cell>
          <cell r="J4909">
            <v>2640</v>
          </cell>
          <cell r="K4909">
            <v>84</v>
          </cell>
          <cell r="L4909">
            <v>28</v>
          </cell>
          <cell r="M4909">
            <v>0.6</v>
          </cell>
          <cell r="N4909">
            <v>17.049596256000001</v>
          </cell>
          <cell r="O4909">
            <v>245.5141860864</v>
          </cell>
        </row>
        <row r="4910">
          <cell r="A4910" t="str">
            <v>Y3-0362D</v>
          </cell>
          <cell r="B4910" t="str">
            <v>28gg, 30D, SJ, Orizio</v>
          </cell>
          <cell r="C4910" t="str">
            <v>28</v>
          </cell>
          <cell r="D4910" t="str">
            <v>40</v>
          </cell>
          <cell r="E4910" t="str">
            <v>Ne</v>
          </cell>
          <cell r="F4910">
            <v>40</v>
          </cell>
          <cell r="G4910" t="str">
            <v>1/40Ne RS Dyed Cotton (TOURQUOISE 64334A -Y2007)</v>
          </cell>
          <cell r="H4910">
            <v>18</v>
          </cell>
          <cell r="I4910">
            <v>3.1</v>
          </cell>
          <cell r="J4910">
            <v>2640</v>
          </cell>
          <cell r="K4910">
            <v>84</v>
          </cell>
          <cell r="L4910">
            <v>28</v>
          </cell>
          <cell r="M4910">
            <v>0.6</v>
          </cell>
          <cell r="N4910">
            <v>17.049596256000001</v>
          </cell>
          <cell r="O4910">
            <v>245.5141860864</v>
          </cell>
        </row>
        <row r="4911">
          <cell r="A4911" t="str">
            <v>Y3-0362D</v>
          </cell>
          <cell r="B4911" t="str">
            <v>28gg, 30D, SJ, Orizio</v>
          </cell>
          <cell r="C4911" t="str">
            <v>28</v>
          </cell>
          <cell r="D4911" t="str">
            <v>40</v>
          </cell>
          <cell r="E4911" t="str">
            <v>Ne</v>
          </cell>
          <cell r="F4911">
            <v>40</v>
          </cell>
          <cell r="G4911" t="str">
            <v>1/40Ne RS Dyed Cotton (TOURQUOISE 64334A -Y2007)</v>
          </cell>
          <cell r="H4911">
            <v>18</v>
          </cell>
          <cell r="I4911">
            <v>3.1</v>
          </cell>
          <cell r="J4911">
            <v>2640</v>
          </cell>
          <cell r="K4911">
            <v>84</v>
          </cell>
          <cell r="L4911">
            <v>28</v>
          </cell>
          <cell r="M4911">
            <v>0.6</v>
          </cell>
          <cell r="N4911">
            <v>17.049596256000001</v>
          </cell>
          <cell r="O4911">
            <v>245.5141860864</v>
          </cell>
        </row>
        <row r="4912">
          <cell r="A4912" t="str">
            <v>Y3-0362E</v>
          </cell>
          <cell r="B4912" t="str">
            <v>28gg, 30D, SJ, Orizio</v>
          </cell>
          <cell r="C4912" t="str">
            <v>28</v>
          </cell>
          <cell r="D4912" t="str">
            <v>40</v>
          </cell>
          <cell r="E4912" t="str">
            <v>Ne</v>
          </cell>
          <cell r="F4912">
            <v>40</v>
          </cell>
          <cell r="G4912" t="str">
            <v>1/40Ne RS Dyed Cotton (BT TANGERINE 48083A - Y2008)</v>
          </cell>
          <cell r="H4912">
            <v>18</v>
          </cell>
          <cell r="I4912">
            <v>3.1</v>
          </cell>
          <cell r="J4912">
            <v>2640</v>
          </cell>
          <cell r="K4912">
            <v>84</v>
          </cell>
          <cell r="L4912">
            <v>28</v>
          </cell>
          <cell r="M4912">
            <v>0.6</v>
          </cell>
          <cell r="N4912">
            <v>17.049596256000001</v>
          </cell>
          <cell r="O4912">
            <v>245.5141860864</v>
          </cell>
        </row>
        <row r="4913">
          <cell r="A4913" t="str">
            <v>Y3-0362E</v>
          </cell>
          <cell r="B4913" t="str">
            <v>28gg, 30D, SJ, Orizio</v>
          </cell>
          <cell r="C4913" t="str">
            <v>28</v>
          </cell>
          <cell r="D4913" t="str">
            <v>40</v>
          </cell>
          <cell r="E4913" t="str">
            <v>Ne</v>
          </cell>
          <cell r="F4913">
            <v>40</v>
          </cell>
          <cell r="G4913" t="str">
            <v>1/40Ne RS Dyed Cotton (BT TANGERINE 48083A - Y2008)</v>
          </cell>
          <cell r="H4913">
            <v>18</v>
          </cell>
          <cell r="I4913">
            <v>3.1</v>
          </cell>
          <cell r="J4913">
            <v>2640</v>
          </cell>
          <cell r="K4913">
            <v>84</v>
          </cell>
          <cell r="L4913">
            <v>28</v>
          </cell>
          <cell r="M4913">
            <v>0.6</v>
          </cell>
          <cell r="N4913">
            <v>17.049596256000001</v>
          </cell>
          <cell r="O4913">
            <v>245.5141860864</v>
          </cell>
        </row>
        <row r="4914">
          <cell r="A4914" t="str">
            <v>Y3-0362E</v>
          </cell>
          <cell r="B4914" t="str">
            <v>28gg, 30D, SJ, Orizio</v>
          </cell>
          <cell r="C4914" t="str">
            <v>28</v>
          </cell>
          <cell r="D4914" t="str">
            <v>40</v>
          </cell>
          <cell r="E4914" t="str">
            <v>Ne</v>
          </cell>
          <cell r="F4914">
            <v>40</v>
          </cell>
          <cell r="G4914" t="str">
            <v>1/40Ne RS Dyed Cotton (BT TANGERINE 48083A - Y2008)</v>
          </cell>
          <cell r="H4914">
            <v>18</v>
          </cell>
          <cell r="I4914">
            <v>3.1</v>
          </cell>
          <cell r="J4914">
            <v>2640</v>
          </cell>
          <cell r="K4914">
            <v>84</v>
          </cell>
          <cell r="L4914">
            <v>28</v>
          </cell>
          <cell r="M4914">
            <v>0.6</v>
          </cell>
          <cell r="N4914">
            <v>17.049596256000001</v>
          </cell>
          <cell r="O4914">
            <v>245.5141860864</v>
          </cell>
        </row>
        <row r="4915">
          <cell r="A4915" t="str">
            <v>Y3-0363C</v>
          </cell>
          <cell r="B4915" t="str">
            <v>28gg, 30D, SJ, Auto Stripe, PUILUNG KSCS6</v>
          </cell>
          <cell r="C4915" t="str">
            <v>28</v>
          </cell>
          <cell r="D4915" t="str">
            <v>40</v>
          </cell>
          <cell r="E4915" t="str">
            <v>Ne</v>
          </cell>
          <cell r="F4915">
            <v>40</v>
          </cell>
          <cell r="G4915" t="str">
            <v>1/40Ne RS Dyed Organic Cotton (66 019 - Y1988)</v>
          </cell>
          <cell r="H4915">
            <v>14</v>
          </cell>
          <cell r="I4915">
            <v>2.75</v>
          </cell>
          <cell r="J4915">
            <v>2520</v>
          </cell>
          <cell r="K4915">
            <v>42</v>
          </cell>
          <cell r="L4915">
            <v>15</v>
          </cell>
          <cell r="M4915">
            <v>0.5</v>
          </cell>
          <cell r="N4915">
            <v>3.8670959250000001</v>
          </cell>
          <cell r="O4915">
            <v>46.405151099999998</v>
          </cell>
        </row>
        <row r="4916">
          <cell r="A4916" t="str">
            <v>Y3-0363C</v>
          </cell>
          <cell r="B4916" t="str">
            <v>28gg, 30D, SJ, Auto Stripe, PUILUNG KSCS6</v>
          </cell>
          <cell r="C4916" t="str">
            <v>28</v>
          </cell>
          <cell r="D4916" t="str">
            <v>40</v>
          </cell>
          <cell r="E4916" t="str">
            <v>Ne</v>
          </cell>
          <cell r="F4916">
            <v>40</v>
          </cell>
          <cell r="G4916" t="str">
            <v>1/40Ne RS Dyed Organic Cotton (66 019 - Y1988)</v>
          </cell>
          <cell r="H4916">
            <v>14</v>
          </cell>
          <cell r="I4916">
            <v>2.75</v>
          </cell>
          <cell r="J4916">
            <v>2520</v>
          </cell>
          <cell r="K4916">
            <v>42</v>
          </cell>
          <cell r="L4916">
            <v>15</v>
          </cell>
          <cell r="M4916">
            <v>0.5</v>
          </cell>
          <cell r="N4916">
            <v>3.8670959250000001</v>
          </cell>
          <cell r="O4916">
            <v>46.405151099999998</v>
          </cell>
        </row>
        <row r="4917">
          <cell r="A4917" t="str">
            <v>Y3-0363C</v>
          </cell>
          <cell r="B4917" t="str">
            <v>28gg, 30D, SJ, Auto Stripe, PUILUNG KSCS6</v>
          </cell>
          <cell r="C4917" t="str">
            <v>28</v>
          </cell>
          <cell r="D4917" t="str">
            <v>40</v>
          </cell>
          <cell r="E4917" t="str">
            <v>Ne</v>
          </cell>
          <cell r="F4917">
            <v>40</v>
          </cell>
          <cell r="G4917" t="str">
            <v>1/40Ne RS Dyed Organic Cotton (66 019 - Y1988)</v>
          </cell>
          <cell r="H4917">
            <v>14</v>
          </cell>
          <cell r="I4917">
            <v>2.75</v>
          </cell>
          <cell r="J4917">
            <v>2520</v>
          </cell>
          <cell r="K4917">
            <v>42</v>
          </cell>
          <cell r="L4917">
            <v>15</v>
          </cell>
          <cell r="M4917">
            <v>0.5</v>
          </cell>
          <cell r="N4917">
            <v>3.8670959250000001</v>
          </cell>
          <cell r="O4917">
            <v>46.405151099999998</v>
          </cell>
        </row>
        <row r="4918">
          <cell r="A4918" t="str">
            <v>Y3-0363C</v>
          </cell>
          <cell r="B4918" t="str">
            <v>28gg, 30D, SJ, Auto Stripe, PUILUNG KSCS6</v>
          </cell>
          <cell r="C4918" t="str">
            <v>28</v>
          </cell>
          <cell r="D4918" t="str">
            <v>40</v>
          </cell>
          <cell r="E4918" t="str">
            <v>Ne</v>
          </cell>
          <cell r="F4918">
            <v>40</v>
          </cell>
          <cell r="G4918" t="str">
            <v>1/40Ne RS Dyed Organic Cotton (66 019 - Y1988)</v>
          </cell>
          <cell r="H4918">
            <v>14</v>
          </cell>
          <cell r="I4918">
            <v>2.75</v>
          </cell>
          <cell r="J4918">
            <v>2520</v>
          </cell>
          <cell r="K4918">
            <v>42</v>
          </cell>
          <cell r="L4918">
            <v>15</v>
          </cell>
          <cell r="M4918">
            <v>0.5</v>
          </cell>
          <cell r="N4918">
            <v>3.8670959250000001</v>
          </cell>
          <cell r="O4918">
            <v>46.405151099999998</v>
          </cell>
        </row>
        <row r="4919">
          <cell r="A4919" t="str">
            <v>Y3-0363C</v>
          </cell>
          <cell r="B4919" t="str">
            <v>28gg, 30D, SJ, Auto Stripe, PUILUNG KSCS6</v>
          </cell>
          <cell r="C4919" t="str">
            <v>28</v>
          </cell>
          <cell r="D4919" t="str">
            <v>40</v>
          </cell>
          <cell r="E4919" t="str">
            <v>Ne</v>
          </cell>
          <cell r="F4919">
            <v>40</v>
          </cell>
          <cell r="G4919" t="str">
            <v>1/40Ne RS Dyed Organic Cotton (66 019 - Y1988)</v>
          </cell>
          <cell r="H4919">
            <v>14</v>
          </cell>
          <cell r="I4919">
            <v>2.75</v>
          </cell>
          <cell r="J4919">
            <v>2520</v>
          </cell>
          <cell r="K4919">
            <v>42</v>
          </cell>
          <cell r="L4919">
            <v>15</v>
          </cell>
          <cell r="M4919">
            <v>0.5</v>
          </cell>
          <cell r="N4919">
            <v>3.8670959250000001</v>
          </cell>
          <cell r="O4919">
            <v>46.405151099999998</v>
          </cell>
        </row>
        <row r="4920">
          <cell r="A4920" t="str">
            <v>Y3-0363C</v>
          </cell>
          <cell r="B4920" t="str">
            <v>28gg, 30D, SJ, Auto Stripe, PUILUNG KSCS6</v>
          </cell>
          <cell r="C4920" t="str">
            <v>28</v>
          </cell>
          <cell r="D4920" t="str">
            <v>40</v>
          </cell>
          <cell r="E4920" t="str">
            <v>Ne</v>
          </cell>
          <cell r="F4920">
            <v>40</v>
          </cell>
          <cell r="G4920" t="str">
            <v>1/40Ne RS Dyed Organic Cotton (66 019 - Y1988)</v>
          </cell>
          <cell r="H4920">
            <v>14</v>
          </cell>
          <cell r="I4920">
            <v>2.75</v>
          </cell>
          <cell r="J4920">
            <v>2520</v>
          </cell>
          <cell r="K4920">
            <v>42</v>
          </cell>
          <cell r="L4920">
            <v>15</v>
          </cell>
          <cell r="M4920">
            <v>0.5</v>
          </cell>
          <cell r="N4920">
            <v>3.8670959250000001</v>
          </cell>
          <cell r="O4920">
            <v>46.405151099999998</v>
          </cell>
        </row>
        <row r="4921">
          <cell r="A4921" t="str">
            <v>Y3-0363C</v>
          </cell>
          <cell r="B4921" t="str">
            <v>28gg, 30D, SJ, Auto Stripe, PUILUNG KSCS6</v>
          </cell>
          <cell r="C4921" t="str">
            <v>28</v>
          </cell>
          <cell r="D4921" t="str">
            <v>40</v>
          </cell>
          <cell r="E4921" t="str">
            <v>Ne</v>
          </cell>
          <cell r="F4921">
            <v>40</v>
          </cell>
          <cell r="G4921" t="str">
            <v>1/40Ne RS Dyed Organic Cotton (66 019 - Y1988)</v>
          </cell>
          <cell r="H4921">
            <v>14</v>
          </cell>
          <cell r="I4921">
            <v>2.75</v>
          </cell>
          <cell r="J4921">
            <v>2520</v>
          </cell>
          <cell r="K4921">
            <v>42</v>
          </cell>
          <cell r="L4921">
            <v>15</v>
          </cell>
          <cell r="M4921">
            <v>0.5</v>
          </cell>
          <cell r="N4921">
            <v>3.8670959250000001</v>
          </cell>
          <cell r="O4921">
            <v>46.405151099999998</v>
          </cell>
        </row>
        <row r="4922">
          <cell r="A4922" t="str">
            <v>Y3-0363C</v>
          </cell>
          <cell r="B4922" t="str">
            <v>28gg, 30D, SJ, Auto Stripe, PUILUNG KSCS6</v>
          </cell>
          <cell r="C4922" t="str">
            <v>28</v>
          </cell>
          <cell r="D4922" t="str">
            <v>40</v>
          </cell>
          <cell r="E4922" t="str">
            <v>Ne</v>
          </cell>
          <cell r="F4922">
            <v>40</v>
          </cell>
          <cell r="G4922" t="str">
            <v>1/40Ne RS Dyed Organic Cotton (66 019 - Y1988)</v>
          </cell>
          <cell r="H4922">
            <v>14</v>
          </cell>
          <cell r="I4922">
            <v>2.75</v>
          </cell>
          <cell r="J4922">
            <v>2520</v>
          </cell>
          <cell r="K4922">
            <v>42</v>
          </cell>
          <cell r="L4922">
            <v>15</v>
          </cell>
          <cell r="M4922">
            <v>0.5</v>
          </cell>
          <cell r="N4922">
            <v>3.8670959250000001</v>
          </cell>
          <cell r="O4922">
            <v>46.405151099999998</v>
          </cell>
        </row>
        <row r="4923">
          <cell r="A4923" t="str">
            <v>Y3-0363C</v>
          </cell>
          <cell r="B4923" t="str">
            <v>28gg, 30D, SJ, Auto Stripe, PUILUNG KSCS6</v>
          </cell>
          <cell r="C4923" t="str">
            <v>28</v>
          </cell>
          <cell r="D4923" t="str">
            <v>40</v>
          </cell>
          <cell r="E4923" t="str">
            <v>Ne</v>
          </cell>
          <cell r="F4923">
            <v>40</v>
          </cell>
          <cell r="G4923" t="str">
            <v>1/40Ne RS Dyed Organic Cotton (66 019 - Y1988)</v>
          </cell>
          <cell r="H4923">
            <v>14</v>
          </cell>
          <cell r="I4923">
            <v>2.75</v>
          </cell>
          <cell r="J4923">
            <v>2520</v>
          </cell>
          <cell r="K4923">
            <v>42</v>
          </cell>
          <cell r="L4923">
            <v>15</v>
          </cell>
          <cell r="M4923">
            <v>0.5</v>
          </cell>
          <cell r="N4923">
            <v>3.8670959250000001</v>
          </cell>
          <cell r="O4923">
            <v>46.405151099999998</v>
          </cell>
        </row>
        <row r="4924">
          <cell r="A4924" t="str">
            <v>Y3-0364A</v>
          </cell>
          <cell r="B4924" t="str">
            <v>28gg, 30D, SJ, Santec</v>
          </cell>
          <cell r="C4924" t="str">
            <v>28</v>
          </cell>
          <cell r="D4924" t="str">
            <v>40</v>
          </cell>
          <cell r="E4924" t="str">
            <v>Ne</v>
          </cell>
          <cell r="F4924">
            <v>40</v>
          </cell>
          <cell r="G4924" t="str">
            <v>1/40Ne RS Dyed Cotton (NAVY 44190B - Y2050)</v>
          </cell>
          <cell r="H4924">
            <v>24</v>
          </cell>
          <cell r="I4924">
            <v>3.1</v>
          </cell>
          <cell r="J4924">
            <v>2640</v>
          </cell>
          <cell r="K4924">
            <v>84</v>
          </cell>
          <cell r="L4924">
            <v>28</v>
          </cell>
          <cell r="M4924">
            <v>0.6</v>
          </cell>
          <cell r="N4924">
            <v>17.049596256000001</v>
          </cell>
          <cell r="O4924">
            <v>245.5141860864</v>
          </cell>
        </row>
        <row r="4925">
          <cell r="A4925" t="str">
            <v>Y3-0364A</v>
          </cell>
          <cell r="B4925" t="str">
            <v>28gg, 30D, SJ, Santec</v>
          </cell>
          <cell r="C4925" t="str">
            <v>28</v>
          </cell>
          <cell r="D4925" t="str">
            <v>40</v>
          </cell>
          <cell r="E4925" t="str">
            <v>Ne</v>
          </cell>
          <cell r="F4925">
            <v>40</v>
          </cell>
          <cell r="G4925" t="str">
            <v>1/40Ne RS Dyed Cotton (NAVY 44190B - Y2050)</v>
          </cell>
          <cell r="H4925">
            <v>24</v>
          </cell>
          <cell r="I4925">
            <v>3.1</v>
          </cell>
          <cell r="J4925">
            <v>2640</v>
          </cell>
          <cell r="K4925">
            <v>84</v>
          </cell>
          <cell r="L4925">
            <v>28</v>
          </cell>
          <cell r="M4925">
            <v>0.6</v>
          </cell>
          <cell r="N4925">
            <v>17.049596256000001</v>
          </cell>
          <cell r="O4925">
            <v>245.5141860864</v>
          </cell>
        </row>
        <row r="4926">
          <cell r="A4926" t="str">
            <v>Y3-0364A</v>
          </cell>
          <cell r="B4926" t="str">
            <v>28gg, 30D, SJ, Santec</v>
          </cell>
          <cell r="C4926" t="str">
            <v>28</v>
          </cell>
          <cell r="D4926" t="str">
            <v>40</v>
          </cell>
          <cell r="E4926" t="str">
            <v>Ne</v>
          </cell>
          <cell r="F4926">
            <v>40</v>
          </cell>
          <cell r="G4926" t="str">
            <v>1/40Ne RS Dyed Cotton (NAVY 44190B - Y2050)</v>
          </cell>
          <cell r="H4926">
            <v>24</v>
          </cell>
          <cell r="I4926">
            <v>3.1</v>
          </cell>
          <cell r="J4926">
            <v>2640</v>
          </cell>
          <cell r="K4926">
            <v>84</v>
          </cell>
          <cell r="L4926">
            <v>28</v>
          </cell>
          <cell r="M4926">
            <v>0.6</v>
          </cell>
          <cell r="N4926">
            <v>17.049596256000001</v>
          </cell>
          <cell r="O4926">
            <v>245.5141860864</v>
          </cell>
        </row>
        <row r="4927">
          <cell r="A4927" t="str">
            <v>Y3-0365</v>
          </cell>
          <cell r="B4927" t="str">
            <v>28gg, 30D, SJ, Orizio</v>
          </cell>
          <cell r="C4927" t="str">
            <v>28</v>
          </cell>
          <cell r="D4927" t="str">
            <v>40</v>
          </cell>
          <cell r="E4927" t="str">
            <v>Ne</v>
          </cell>
          <cell r="F4927">
            <v>40</v>
          </cell>
          <cell r="G4927" t="str">
            <v>1/40Ne RS Dyed Cotton (AQUA MARINE - Y3078)</v>
          </cell>
          <cell r="H4927">
            <v>47.5</v>
          </cell>
          <cell r="I4927">
            <v>3.1</v>
          </cell>
          <cell r="J4927">
            <v>2640</v>
          </cell>
          <cell r="K4927">
            <v>88</v>
          </cell>
          <cell r="L4927">
            <v>28</v>
          </cell>
          <cell r="M4927">
            <v>0.6</v>
          </cell>
          <cell r="N4927">
            <v>17.861481791999999</v>
          </cell>
          <cell r="O4927">
            <v>257.20533780479997</v>
          </cell>
        </row>
        <row r="4928">
          <cell r="A4928" t="str">
            <v>Y3-0365</v>
          </cell>
          <cell r="B4928" t="str">
            <v>28gg, 30D, SJ, Orizio</v>
          </cell>
          <cell r="C4928" t="str">
            <v>28</v>
          </cell>
          <cell r="D4928" t="str">
            <v>40</v>
          </cell>
          <cell r="E4928" t="str">
            <v>Ne</v>
          </cell>
          <cell r="F4928">
            <v>40</v>
          </cell>
          <cell r="G4928" t="str">
            <v>1/40Ne RS Dyed Cotton (AQUA MARINE - Y3078)</v>
          </cell>
          <cell r="H4928">
            <v>47.5</v>
          </cell>
          <cell r="I4928">
            <v>3.1</v>
          </cell>
          <cell r="J4928">
            <v>2640</v>
          </cell>
          <cell r="K4928">
            <v>88</v>
          </cell>
          <cell r="L4928">
            <v>28</v>
          </cell>
          <cell r="M4928">
            <v>0.6</v>
          </cell>
          <cell r="N4928">
            <v>17.861481791999999</v>
          </cell>
          <cell r="O4928">
            <v>257.20533780479997</v>
          </cell>
        </row>
        <row r="4929">
          <cell r="A4929" t="str">
            <v>Y3-0365A</v>
          </cell>
          <cell r="B4929" t="str">
            <v>28gg, 30D, SJ, Orizio</v>
          </cell>
          <cell r="C4929" t="str">
            <v>28</v>
          </cell>
          <cell r="D4929" t="str">
            <v>40</v>
          </cell>
          <cell r="E4929" t="str">
            <v>Ne</v>
          </cell>
          <cell r="F4929">
            <v>40</v>
          </cell>
          <cell r="G4929" t="str">
            <v>1/40Ne RS Dyed Cotton (BT YELLOW 62341B - Y2012)</v>
          </cell>
          <cell r="H4929">
            <v>47.5</v>
          </cell>
          <cell r="I4929">
            <v>3.1</v>
          </cell>
          <cell r="J4929">
            <v>2640</v>
          </cell>
          <cell r="K4929">
            <v>88</v>
          </cell>
          <cell r="L4929">
            <v>28</v>
          </cell>
          <cell r="M4929">
            <v>0.6</v>
          </cell>
          <cell r="N4929">
            <v>17.861481791999999</v>
          </cell>
          <cell r="O4929">
            <v>257.20533780479997</v>
          </cell>
        </row>
        <row r="4930">
          <cell r="A4930" t="str">
            <v>Y3-0365A</v>
          </cell>
          <cell r="B4930" t="str">
            <v>28gg, 30D, SJ, Orizio</v>
          </cell>
          <cell r="C4930" t="str">
            <v>28</v>
          </cell>
          <cell r="D4930" t="str">
            <v>40</v>
          </cell>
          <cell r="E4930" t="str">
            <v>Ne</v>
          </cell>
          <cell r="F4930">
            <v>40</v>
          </cell>
          <cell r="G4930" t="str">
            <v>1/40Ne RS Dyed Cotton (BT YELLOW 62341B - Y2012)</v>
          </cell>
          <cell r="H4930">
            <v>47.5</v>
          </cell>
          <cell r="I4930">
            <v>3.1</v>
          </cell>
          <cell r="J4930">
            <v>2640</v>
          </cell>
          <cell r="K4930">
            <v>88</v>
          </cell>
          <cell r="L4930">
            <v>28</v>
          </cell>
          <cell r="M4930">
            <v>0.6</v>
          </cell>
          <cell r="N4930">
            <v>17.861481791999999</v>
          </cell>
          <cell r="O4930">
            <v>257.20533780479997</v>
          </cell>
        </row>
        <row r="4931">
          <cell r="A4931" t="str">
            <v>Y3-0365B</v>
          </cell>
          <cell r="B4931" t="str">
            <v>28gg, 30D, SJ, Orizio</v>
          </cell>
          <cell r="C4931" t="str">
            <v>28</v>
          </cell>
          <cell r="D4931" t="str">
            <v>40</v>
          </cell>
          <cell r="E4931" t="str">
            <v>Ne</v>
          </cell>
          <cell r="F4931">
            <v>40</v>
          </cell>
          <cell r="G4931" t="str">
            <v>1/40Ne RS Dyed Cotton (WINTER TURQ - Y2009)</v>
          </cell>
          <cell r="H4931">
            <v>47.5</v>
          </cell>
          <cell r="I4931">
            <v>3.1</v>
          </cell>
          <cell r="J4931">
            <v>2640</v>
          </cell>
          <cell r="K4931">
            <v>88</v>
          </cell>
          <cell r="L4931">
            <v>28</v>
          </cell>
          <cell r="M4931">
            <v>0.6</v>
          </cell>
          <cell r="N4931">
            <v>17.861481791999999</v>
          </cell>
          <cell r="O4931">
            <v>257.20533780479997</v>
          </cell>
        </row>
        <row r="4932">
          <cell r="A4932" t="str">
            <v>Y3-0365B</v>
          </cell>
          <cell r="B4932" t="str">
            <v>28gg, 30D, SJ, Orizio</v>
          </cell>
          <cell r="C4932" t="str">
            <v>28</v>
          </cell>
          <cell r="D4932" t="str">
            <v>40</v>
          </cell>
          <cell r="E4932" t="str">
            <v>Ne</v>
          </cell>
          <cell r="F4932">
            <v>40</v>
          </cell>
          <cell r="G4932" t="str">
            <v>1/40Ne RS Dyed Cotton (WINTER TURQ - Y2009)</v>
          </cell>
          <cell r="H4932">
            <v>47.5</v>
          </cell>
          <cell r="I4932">
            <v>3.1</v>
          </cell>
          <cell r="J4932">
            <v>2640</v>
          </cell>
          <cell r="K4932">
            <v>88</v>
          </cell>
          <cell r="L4932">
            <v>28</v>
          </cell>
          <cell r="M4932">
            <v>0.6</v>
          </cell>
          <cell r="N4932">
            <v>17.861481791999999</v>
          </cell>
          <cell r="O4932">
            <v>257.20533780479997</v>
          </cell>
        </row>
        <row r="4933">
          <cell r="A4933" t="str">
            <v>Y3-0365C</v>
          </cell>
          <cell r="B4933" t="str">
            <v>28gg, 30D, SJ, Orizio</v>
          </cell>
          <cell r="C4933" t="str">
            <v>28</v>
          </cell>
          <cell r="D4933" t="str">
            <v>40</v>
          </cell>
          <cell r="E4933" t="str">
            <v>Ne</v>
          </cell>
          <cell r="F4933">
            <v>40</v>
          </cell>
          <cell r="G4933" t="str">
            <v>1/40Ne RS Dyed Cotton (BRIGHT BLUE - Y2011)</v>
          </cell>
          <cell r="H4933">
            <v>47.5</v>
          </cell>
          <cell r="I4933">
            <v>3.1</v>
          </cell>
          <cell r="J4933">
            <v>2640</v>
          </cell>
          <cell r="K4933">
            <v>88</v>
          </cell>
          <cell r="L4933">
            <v>28</v>
          </cell>
          <cell r="M4933">
            <v>0.6</v>
          </cell>
          <cell r="N4933">
            <v>17.861481791999999</v>
          </cell>
          <cell r="O4933">
            <v>257.20533780479997</v>
          </cell>
        </row>
        <row r="4934">
          <cell r="A4934" t="str">
            <v>Y3-0365C</v>
          </cell>
          <cell r="B4934" t="str">
            <v>28gg, 30D, SJ, Orizio</v>
          </cell>
          <cell r="C4934" t="str">
            <v>28</v>
          </cell>
          <cell r="D4934" t="str">
            <v>40</v>
          </cell>
          <cell r="E4934" t="str">
            <v>Ne</v>
          </cell>
          <cell r="F4934">
            <v>40</v>
          </cell>
          <cell r="G4934" t="str">
            <v>1/40Ne RS Dyed Cotton (BRIGHT BLUE - Y2011)</v>
          </cell>
          <cell r="H4934">
            <v>47.5</v>
          </cell>
          <cell r="I4934">
            <v>3.1</v>
          </cell>
          <cell r="J4934">
            <v>2640</v>
          </cell>
          <cell r="K4934">
            <v>88</v>
          </cell>
          <cell r="L4934">
            <v>28</v>
          </cell>
          <cell r="M4934">
            <v>0.6</v>
          </cell>
          <cell r="N4934">
            <v>17.861481791999999</v>
          </cell>
          <cell r="O4934">
            <v>257.20533780479997</v>
          </cell>
        </row>
        <row r="4935">
          <cell r="A4935" t="str">
            <v>Y3-0365D</v>
          </cell>
          <cell r="B4935" t="str">
            <v>28gg, 30D, SJ, Orizio</v>
          </cell>
          <cell r="C4935" t="str">
            <v>28</v>
          </cell>
          <cell r="D4935" t="str">
            <v>40</v>
          </cell>
          <cell r="E4935" t="str">
            <v>Ne</v>
          </cell>
          <cell r="F4935">
            <v>40</v>
          </cell>
          <cell r="G4935" t="str">
            <v>1/40Ne RS Dyed Cotton (MID GREY 63031 - Y2331)</v>
          </cell>
          <cell r="H4935">
            <v>47.5</v>
          </cell>
          <cell r="I4935">
            <v>3.1</v>
          </cell>
          <cell r="J4935">
            <v>2640</v>
          </cell>
          <cell r="K4935">
            <v>88</v>
          </cell>
          <cell r="L4935">
            <v>28</v>
          </cell>
          <cell r="M4935">
            <v>0.6</v>
          </cell>
          <cell r="N4935">
            <v>17.861481791999999</v>
          </cell>
          <cell r="O4935">
            <v>257.20533780479997</v>
          </cell>
        </row>
        <row r="4936">
          <cell r="A4936" t="str">
            <v>Y3-0365D</v>
          </cell>
          <cell r="B4936" t="str">
            <v>28gg, 30D, SJ, Orizio</v>
          </cell>
          <cell r="C4936" t="str">
            <v>28</v>
          </cell>
          <cell r="D4936" t="str">
            <v>40</v>
          </cell>
          <cell r="E4936" t="str">
            <v>Ne</v>
          </cell>
          <cell r="F4936">
            <v>40</v>
          </cell>
          <cell r="G4936" t="str">
            <v>1/40Ne RS Dyed Cotton (MID GREY 63031 - Y2331)</v>
          </cell>
          <cell r="H4936">
            <v>47.5</v>
          </cell>
          <cell r="I4936">
            <v>3.1</v>
          </cell>
          <cell r="J4936">
            <v>2640</v>
          </cell>
          <cell r="K4936">
            <v>88</v>
          </cell>
          <cell r="L4936">
            <v>28</v>
          </cell>
          <cell r="M4936">
            <v>0.6</v>
          </cell>
          <cell r="N4936">
            <v>17.861481791999999</v>
          </cell>
          <cell r="O4936">
            <v>257.20533780479997</v>
          </cell>
        </row>
        <row r="4937">
          <cell r="A4937" t="str">
            <v>Y3-0365E</v>
          </cell>
          <cell r="B4937" t="str">
            <v>28gg, 30D, SJ, Orizio</v>
          </cell>
          <cell r="C4937" t="str">
            <v>28</v>
          </cell>
          <cell r="D4937" t="str">
            <v>40</v>
          </cell>
          <cell r="E4937" t="str">
            <v>Ne</v>
          </cell>
          <cell r="F4937">
            <v>40</v>
          </cell>
          <cell r="G4937" t="str">
            <v>1/40Ne RS Dyed Cotton (GRANITE - Y2655)</v>
          </cell>
          <cell r="H4937">
            <v>47.5</v>
          </cell>
          <cell r="I4937">
            <v>3.1</v>
          </cell>
          <cell r="J4937">
            <v>2640</v>
          </cell>
          <cell r="K4937">
            <v>88</v>
          </cell>
          <cell r="L4937">
            <v>28</v>
          </cell>
          <cell r="M4937">
            <v>0.6</v>
          </cell>
          <cell r="N4937">
            <v>17.861481791999999</v>
          </cell>
          <cell r="O4937">
            <v>257.20533780479997</v>
          </cell>
        </row>
        <row r="4938">
          <cell r="A4938" t="str">
            <v>Y3-0365E</v>
          </cell>
          <cell r="B4938" t="str">
            <v>28gg, 30D, SJ, Orizio</v>
          </cell>
          <cell r="C4938" t="str">
            <v>28</v>
          </cell>
          <cell r="D4938" t="str">
            <v>40</v>
          </cell>
          <cell r="E4938" t="str">
            <v>Ne</v>
          </cell>
          <cell r="F4938">
            <v>40</v>
          </cell>
          <cell r="G4938" t="str">
            <v>1/40Ne RS Dyed Cotton (GRANITE - Y2655)</v>
          </cell>
          <cell r="H4938">
            <v>47.5</v>
          </cell>
          <cell r="I4938">
            <v>3.1</v>
          </cell>
          <cell r="J4938">
            <v>2640</v>
          </cell>
          <cell r="K4938">
            <v>88</v>
          </cell>
          <cell r="L4938">
            <v>28</v>
          </cell>
          <cell r="M4938">
            <v>0.6</v>
          </cell>
          <cell r="N4938">
            <v>17.861481791999999</v>
          </cell>
          <cell r="O4938">
            <v>257.20533780479997</v>
          </cell>
        </row>
        <row r="4939">
          <cell r="A4939" t="str">
            <v>Y3-0365F</v>
          </cell>
          <cell r="B4939" t="str">
            <v>28gg, 30D, SJ, Orizio</v>
          </cell>
          <cell r="C4939" t="str">
            <v>28</v>
          </cell>
          <cell r="D4939" t="str">
            <v>40</v>
          </cell>
          <cell r="E4939" t="str">
            <v>Ne</v>
          </cell>
          <cell r="F4939">
            <v>40</v>
          </cell>
          <cell r="G4939" t="str">
            <v>1/40Ne RS Dyed Cotton (GRANITE - Y2655)</v>
          </cell>
          <cell r="H4939">
            <v>47.5</v>
          </cell>
          <cell r="I4939">
            <v>3.1</v>
          </cell>
          <cell r="J4939">
            <v>2640</v>
          </cell>
          <cell r="K4939">
            <v>88</v>
          </cell>
          <cell r="L4939">
            <v>28</v>
          </cell>
          <cell r="M4939">
            <v>0.6</v>
          </cell>
          <cell r="N4939">
            <v>17.861481791999999</v>
          </cell>
          <cell r="O4939">
            <v>257.20533780479997</v>
          </cell>
        </row>
        <row r="4940">
          <cell r="A4940" t="str">
            <v>Y3-0365F</v>
          </cell>
          <cell r="B4940" t="str">
            <v>28gg, 30D, SJ, Orizio</v>
          </cell>
          <cell r="C4940" t="str">
            <v>28</v>
          </cell>
          <cell r="D4940" t="str">
            <v>40</v>
          </cell>
          <cell r="E4940" t="str">
            <v>Ne</v>
          </cell>
          <cell r="F4940">
            <v>40</v>
          </cell>
          <cell r="G4940" t="str">
            <v>1/40Ne RS Dyed Cotton (GRANITE - Y2655)</v>
          </cell>
          <cell r="H4940">
            <v>47.5</v>
          </cell>
          <cell r="I4940">
            <v>3.1</v>
          </cell>
          <cell r="J4940">
            <v>2640</v>
          </cell>
          <cell r="K4940">
            <v>88</v>
          </cell>
          <cell r="L4940">
            <v>28</v>
          </cell>
          <cell r="M4940">
            <v>0.6</v>
          </cell>
          <cell r="N4940">
            <v>17.861481791999999</v>
          </cell>
          <cell r="O4940">
            <v>257.20533780479997</v>
          </cell>
        </row>
        <row r="4941">
          <cell r="A4941" t="str">
            <v>Y3-0365G</v>
          </cell>
          <cell r="B4941" t="str">
            <v>28gg, 30D, SJ, Orizio</v>
          </cell>
          <cell r="C4941" t="str">
            <v>28</v>
          </cell>
          <cell r="D4941" t="str">
            <v>40</v>
          </cell>
          <cell r="E4941" t="str">
            <v>Ne</v>
          </cell>
          <cell r="F4941">
            <v>40</v>
          </cell>
          <cell r="G4941" t="str">
            <v>1/40Ne RS Dyed Cotton (GRANITE - Y2655)</v>
          </cell>
          <cell r="H4941">
            <v>47.5</v>
          </cell>
          <cell r="I4941">
            <v>3.1</v>
          </cell>
          <cell r="J4941">
            <v>2640</v>
          </cell>
          <cell r="K4941">
            <v>88</v>
          </cell>
          <cell r="L4941">
            <v>28</v>
          </cell>
          <cell r="M4941">
            <v>0.6</v>
          </cell>
          <cell r="N4941">
            <v>17.861481791999999</v>
          </cell>
          <cell r="O4941">
            <v>257.20533780479997</v>
          </cell>
        </row>
        <row r="4942">
          <cell r="A4942" t="str">
            <v>Y3-0365G</v>
          </cell>
          <cell r="B4942" t="str">
            <v>28gg, 30D, SJ, Orizio</v>
          </cell>
          <cell r="C4942" t="str">
            <v>28</v>
          </cell>
          <cell r="D4942" t="str">
            <v>40</v>
          </cell>
          <cell r="E4942" t="str">
            <v>Ne</v>
          </cell>
          <cell r="F4942">
            <v>40</v>
          </cell>
          <cell r="G4942" t="str">
            <v>1/40Ne RS Dyed Cotton (GRANITE - Y2655)</v>
          </cell>
          <cell r="H4942">
            <v>47.5</v>
          </cell>
          <cell r="I4942">
            <v>3.1</v>
          </cell>
          <cell r="J4942">
            <v>2640</v>
          </cell>
          <cell r="K4942">
            <v>88</v>
          </cell>
          <cell r="L4942">
            <v>28</v>
          </cell>
          <cell r="M4942">
            <v>0.6</v>
          </cell>
          <cell r="N4942">
            <v>17.861481791999999</v>
          </cell>
          <cell r="O4942">
            <v>257.20533780479997</v>
          </cell>
        </row>
        <row r="4943">
          <cell r="A4943" t="str">
            <v>Y3-0365H</v>
          </cell>
          <cell r="B4943" t="str">
            <v>28gg, 30D, SJ, Orizio</v>
          </cell>
          <cell r="C4943" t="str">
            <v>28</v>
          </cell>
          <cell r="D4943" t="str">
            <v>40</v>
          </cell>
          <cell r="E4943" t="str">
            <v>Ne</v>
          </cell>
          <cell r="F4943">
            <v>40</v>
          </cell>
          <cell r="G4943" t="str">
            <v>1/40Ne RS Dyed Cotton (NAVY 44190B-Y3000)</v>
          </cell>
          <cell r="H4943">
            <v>47.5</v>
          </cell>
          <cell r="I4943">
            <v>3.1</v>
          </cell>
          <cell r="J4943">
            <v>2640</v>
          </cell>
          <cell r="K4943">
            <v>88</v>
          </cell>
          <cell r="L4943">
            <v>28</v>
          </cell>
          <cell r="M4943">
            <v>0.6</v>
          </cell>
          <cell r="N4943">
            <v>17.861481791999999</v>
          </cell>
          <cell r="O4943">
            <v>257.20533780479997</v>
          </cell>
        </row>
        <row r="4944">
          <cell r="A4944" t="str">
            <v>Y3-0365H</v>
          </cell>
          <cell r="B4944" t="str">
            <v>28gg, 30D, SJ, Orizio</v>
          </cell>
          <cell r="C4944" t="str">
            <v>28</v>
          </cell>
          <cell r="D4944" t="str">
            <v>40</v>
          </cell>
          <cell r="E4944" t="str">
            <v>Ne</v>
          </cell>
          <cell r="F4944">
            <v>40</v>
          </cell>
          <cell r="G4944" t="str">
            <v>1/40Ne RS Dyed Cotton (NAVY 44190B-Y3000)</v>
          </cell>
          <cell r="H4944">
            <v>47.5</v>
          </cell>
          <cell r="I4944">
            <v>3.1</v>
          </cell>
          <cell r="J4944">
            <v>2640</v>
          </cell>
          <cell r="K4944">
            <v>88</v>
          </cell>
          <cell r="L4944">
            <v>28</v>
          </cell>
          <cell r="M4944">
            <v>0.6</v>
          </cell>
          <cell r="N4944">
            <v>17.861481791999999</v>
          </cell>
          <cell r="O4944">
            <v>257.20533780479997</v>
          </cell>
        </row>
        <row r="4945">
          <cell r="A4945" t="str">
            <v>Y3-0365I</v>
          </cell>
          <cell r="B4945" t="str">
            <v>28gg, 30D, SJ, Orizio</v>
          </cell>
          <cell r="C4945" t="str">
            <v>28</v>
          </cell>
          <cell r="D4945" t="str">
            <v>40</v>
          </cell>
          <cell r="E4945" t="str">
            <v>Ne</v>
          </cell>
          <cell r="F4945">
            <v>40</v>
          </cell>
          <cell r="G4945" t="str">
            <v>1/40Ne RS Dyed Cotton (NAVY 44190B-Y3000)</v>
          </cell>
          <cell r="H4945">
            <v>47.5</v>
          </cell>
          <cell r="I4945">
            <v>3.1</v>
          </cell>
          <cell r="J4945">
            <v>2640</v>
          </cell>
          <cell r="K4945">
            <v>88</v>
          </cell>
          <cell r="L4945">
            <v>28</v>
          </cell>
          <cell r="M4945">
            <v>0.6</v>
          </cell>
          <cell r="N4945">
            <v>17.861481791999999</v>
          </cell>
          <cell r="O4945">
            <v>257.20533780479997</v>
          </cell>
        </row>
        <row r="4946">
          <cell r="A4946" t="str">
            <v>Y3-0365I</v>
          </cell>
          <cell r="B4946" t="str">
            <v>28gg, 30D, SJ, Orizio</v>
          </cell>
          <cell r="C4946" t="str">
            <v>28</v>
          </cell>
          <cell r="D4946" t="str">
            <v>40</v>
          </cell>
          <cell r="E4946" t="str">
            <v>Ne</v>
          </cell>
          <cell r="F4946">
            <v>40</v>
          </cell>
          <cell r="G4946" t="str">
            <v>1/40Ne RS Dyed Cotton (NAVY 44190B-Y3000)</v>
          </cell>
          <cell r="H4946">
            <v>47.5</v>
          </cell>
          <cell r="I4946">
            <v>3.1</v>
          </cell>
          <cell r="J4946">
            <v>2640</v>
          </cell>
          <cell r="K4946">
            <v>88</v>
          </cell>
          <cell r="L4946">
            <v>28</v>
          </cell>
          <cell r="M4946">
            <v>0.6</v>
          </cell>
          <cell r="N4946">
            <v>17.861481791999999</v>
          </cell>
          <cell r="O4946">
            <v>257.20533780479997</v>
          </cell>
        </row>
        <row r="4947">
          <cell r="A4947" t="str">
            <v>Y3-0365J</v>
          </cell>
          <cell r="B4947" t="str">
            <v>28gg, 30D, SJ, Orizio</v>
          </cell>
          <cell r="C4947" t="str">
            <v>28</v>
          </cell>
          <cell r="D4947" t="str">
            <v>40</v>
          </cell>
          <cell r="E4947" t="str">
            <v>Ne</v>
          </cell>
          <cell r="F4947">
            <v>40</v>
          </cell>
          <cell r="G4947" t="str">
            <v>1/40Ne RS Dyed Cotton (NAVY 44190B-Y3000)</v>
          </cell>
          <cell r="H4947">
            <v>47.5</v>
          </cell>
          <cell r="I4947">
            <v>3.1</v>
          </cell>
          <cell r="J4947">
            <v>2640</v>
          </cell>
          <cell r="K4947">
            <v>88</v>
          </cell>
          <cell r="L4947">
            <v>28</v>
          </cell>
          <cell r="M4947">
            <v>0.6</v>
          </cell>
          <cell r="N4947">
            <v>17.861481791999999</v>
          </cell>
          <cell r="O4947">
            <v>257.20533780479997</v>
          </cell>
        </row>
        <row r="4948">
          <cell r="A4948" t="str">
            <v>Y3-0365J</v>
          </cell>
          <cell r="B4948" t="str">
            <v>28gg, 30D, SJ, Orizio</v>
          </cell>
          <cell r="C4948" t="str">
            <v>28</v>
          </cell>
          <cell r="D4948" t="str">
            <v>40</v>
          </cell>
          <cell r="E4948" t="str">
            <v>Ne</v>
          </cell>
          <cell r="F4948">
            <v>40</v>
          </cell>
          <cell r="G4948" t="str">
            <v>1/40Ne RS Dyed Cotton (NAVY 44190B-Y3000)</v>
          </cell>
          <cell r="H4948">
            <v>47.5</v>
          </cell>
          <cell r="I4948">
            <v>3.1</v>
          </cell>
          <cell r="J4948">
            <v>2640</v>
          </cell>
          <cell r="K4948">
            <v>88</v>
          </cell>
          <cell r="L4948">
            <v>28</v>
          </cell>
          <cell r="M4948">
            <v>0.6</v>
          </cell>
          <cell r="N4948">
            <v>17.861481791999999</v>
          </cell>
          <cell r="O4948">
            <v>257.20533780479997</v>
          </cell>
        </row>
        <row r="4949">
          <cell r="A4949" t="str">
            <v>Y3-0365K</v>
          </cell>
          <cell r="B4949" t="str">
            <v>28gg, 30D, SJ, Orizio</v>
          </cell>
          <cell r="C4949" t="str">
            <v>28</v>
          </cell>
          <cell r="D4949" t="str">
            <v>40</v>
          </cell>
          <cell r="E4949" t="str">
            <v>Ne</v>
          </cell>
          <cell r="F4949">
            <v>40</v>
          </cell>
          <cell r="G4949" t="str">
            <v>1/40Ne RS Dyed Cotton (ROYAL BLUE MSCC - Y3109)</v>
          </cell>
          <cell r="H4949">
            <v>47.5</v>
          </cell>
          <cell r="I4949">
            <v>3.1</v>
          </cell>
          <cell r="J4949">
            <v>2640</v>
          </cell>
          <cell r="K4949">
            <v>88</v>
          </cell>
          <cell r="L4949">
            <v>28</v>
          </cell>
          <cell r="M4949">
            <v>0.6</v>
          </cell>
          <cell r="N4949">
            <v>17.861481791999999</v>
          </cell>
          <cell r="O4949">
            <v>257.20533780479997</v>
          </cell>
        </row>
        <row r="4950">
          <cell r="A4950" t="str">
            <v>Y3-0365K</v>
          </cell>
          <cell r="B4950" t="str">
            <v>28gg, 30D, SJ, Orizio</v>
          </cell>
          <cell r="C4950" t="str">
            <v>28</v>
          </cell>
          <cell r="D4950" t="str">
            <v>40</v>
          </cell>
          <cell r="E4950" t="str">
            <v>Ne</v>
          </cell>
          <cell r="F4950">
            <v>40</v>
          </cell>
          <cell r="G4950" t="str">
            <v>1/40Ne RS Dyed Cotton (ROYAL BLUE MSCC - Y3109)</v>
          </cell>
          <cell r="H4950">
            <v>47.5</v>
          </cell>
          <cell r="I4950">
            <v>3.1</v>
          </cell>
          <cell r="J4950">
            <v>2640</v>
          </cell>
          <cell r="K4950">
            <v>88</v>
          </cell>
          <cell r="L4950">
            <v>28</v>
          </cell>
          <cell r="M4950">
            <v>0.6</v>
          </cell>
          <cell r="N4950">
            <v>17.861481791999999</v>
          </cell>
          <cell r="O4950">
            <v>257.20533780479997</v>
          </cell>
        </row>
        <row r="4951">
          <cell r="A4951" t="str">
            <v>Y3-0365L</v>
          </cell>
          <cell r="B4951" t="str">
            <v>28gg, 30D, SJ, Orizio</v>
          </cell>
          <cell r="C4951" t="str">
            <v>28</v>
          </cell>
          <cell r="D4951" t="str">
            <v>40</v>
          </cell>
          <cell r="E4951" t="str">
            <v>Ne</v>
          </cell>
          <cell r="F4951">
            <v>40</v>
          </cell>
          <cell r="G4951" t="str">
            <v>1/40Ne RS Dyed Cotton (WHITE - Y3110)</v>
          </cell>
          <cell r="H4951">
            <v>47.5</v>
          </cell>
          <cell r="I4951">
            <v>3.1</v>
          </cell>
          <cell r="J4951">
            <v>2640</v>
          </cell>
          <cell r="K4951">
            <v>88</v>
          </cell>
          <cell r="L4951">
            <v>28</v>
          </cell>
          <cell r="M4951">
            <v>0.6</v>
          </cell>
          <cell r="N4951">
            <v>17.861481791999999</v>
          </cell>
          <cell r="O4951">
            <v>257.20533780479997</v>
          </cell>
        </row>
        <row r="4952">
          <cell r="A4952" t="str">
            <v>Y3-0365L</v>
          </cell>
          <cell r="B4952" t="str">
            <v>28gg, 30D, SJ, Orizio</v>
          </cell>
          <cell r="C4952" t="str">
            <v>28</v>
          </cell>
          <cell r="D4952" t="str">
            <v>40</v>
          </cell>
          <cell r="E4952" t="str">
            <v>Ne</v>
          </cell>
          <cell r="F4952">
            <v>40</v>
          </cell>
          <cell r="G4952" t="str">
            <v>1/40Ne RS Dyed Cotton (WHITE - Y3110)</v>
          </cell>
          <cell r="H4952">
            <v>47.5</v>
          </cell>
          <cell r="I4952">
            <v>3.1</v>
          </cell>
          <cell r="J4952">
            <v>2640</v>
          </cell>
          <cell r="K4952">
            <v>88</v>
          </cell>
          <cell r="L4952">
            <v>28</v>
          </cell>
          <cell r="M4952">
            <v>0.6</v>
          </cell>
          <cell r="N4952">
            <v>17.861481791999999</v>
          </cell>
          <cell r="O4952">
            <v>257.20533780479997</v>
          </cell>
        </row>
        <row r="4953">
          <cell r="A4953" t="str">
            <v>Y3-0365M</v>
          </cell>
          <cell r="B4953" t="str">
            <v>28gg, 30D, SJ, Orizio</v>
          </cell>
          <cell r="C4953" t="str">
            <v>28</v>
          </cell>
          <cell r="D4953" t="str">
            <v>40</v>
          </cell>
          <cell r="E4953" t="str">
            <v>Ne</v>
          </cell>
          <cell r="F4953">
            <v>40</v>
          </cell>
          <cell r="G4953" t="str">
            <v>1/40Ne RS Dyed Cotton (BRIGHT RED MSCI - Y3112)</v>
          </cell>
          <cell r="H4953">
            <v>47.5</v>
          </cell>
          <cell r="I4953">
            <v>3.1</v>
          </cell>
          <cell r="J4953">
            <v>2640</v>
          </cell>
          <cell r="K4953">
            <v>88</v>
          </cell>
          <cell r="L4953">
            <v>28</v>
          </cell>
          <cell r="M4953">
            <v>0.6</v>
          </cell>
          <cell r="N4953">
            <v>17.861481791999999</v>
          </cell>
          <cell r="O4953">
            <v>257.20533780479997</v>
          </cell>
        </row>
        <row r="4954">
          <cell r="A4954" t="str">
            <v>Y3-0365M</v>
          </cell>
          <cell r="B4954" t="str">
            <v>28gg, 30D, SJ, Orizio</v>
          </cell>
          <cell r="C4954" t="str">
            <v>28</v>
          </cell>
          <cell r="D4954" t="str">
            <v>40</v>
          </cell>
          <cell r="E4954" t="str">
            <v>Ne</v>
          </cell>
          <cell r="F4954">
            <v>40</v>
          </cell>
          <cell r="G4954" t="str">
            <v>1/40Ne RS Dyed Cotton (BRIGHT RED MSCI - Y3112)</v>
          </cell>
          <cell r="H4954">
            <v>47.5</v>
          </cell>
          <cell r="I4954">
            <v>3.1</v>
          </cell>
          <cell r="J4954">
            <v>2640</v>
          </cell>
          <cell r="K4954">
            <v>88</v>
          </cell>
          <cell r="L4954">
            <v>28</v>
          </cell>
          <cell r="M4954">
            <v>0.6</v>
          </cell>
          <cell r="N4954">
            <v>17.861481791999999</v>
          </cell>
          <cell r="O4954">
            <v>257.20533780479997</v>
          </cell>
        </row>
        <row r="4955">
          <cell r="A4955" t="str">
            <v>Y3-0365N</v>
          </cell>
          <cell r="B4955" t="str">
            <v>28gg, 30D, SJ, Orizio</v>
          </cell>
          <cell r="C4955" t="str">
            <v>28</v>
          </cell>
          <cell r="D4955" t="str">
            <v>40</v>
          </cell>
          <cell r="E4955" t="str">
            <v>Ne</v>
          </cell>
          <cell r="F4955">
            <v>40</v>
          </cell>
          <cell r="G4955" t="str">
            <v>1/40Ne RS Dyed Cotton (NAVY MSCI44190B- Y3214)</v>
          </cell>
          <cell r="H4955">
            <v>47.5</v>
          </cell>
          <cell r="I4955">
            <v>3.1</v>
          </cell>
          <cell r="J4955">
            <v>2640</v>
          </cell>
          <cell r="K4955">
            <v>88</v>
          </cell>
          <cell r="L4955">
            <v>28</v>
          </cell>
          <cell r="M4955">
            <v>0.6</v>
          </cell>
          <cell r="N4955">
            <v>17.861481791999999</v>
          </cell>
          <cell r="O4955">
            <v>257.20533780479997</v>
          </cell>
        </row>
        <row r="4956">
          <cell r="A4956" t="str">
            <v>Y3-0365N</v>
          </cell>
          <cell r="B4956" t="str">
            <v>28gg, 30D, SJ, Orizio</v>
          </cell>
          <cell r="C4956" t="str">
            <v>28</v>
          </cell>
          <cell r="D4956" t="str">
            <v>40</v>
          </cell>
          <cell r="E4956" t="str">
            <v>Ne</v>
          </cell>
          <cell r="F4956">
            <v>40</v>
          </cell>
          <cell r="G4956" t="str">
            <v>1/40Ne RS Dyed Cotton (NAVY MSCI44190B- Y3214)</v>
          </cell>
          <cell r="H4956">
            <v>47.5</v>
          </cell>
          <cell r="I4956">
            <v>3.1</v>
          </cell>
          <cell r="J4956">
            <v>2640</v>
          </cell>
          <cell r="K4956">
            <v>88</v>
          </cell>
          <cell r="L4956">
            <v>28</v>
          </cell>
          <cell r="M4956">
            <v>0.6</v>
          </cell>
          <cell r="N4956">
            <v>17.861481791999999</v>
          </cell>
          <cell r="O4956">
            <v>257.20533780479997</v>
          </cell>
        </row>
        <row r="4957">
          <cell r="A4957" t="str">
            <v>Y3-0365O</v>
          </cell>
          <cell r="B4957" t="str">
            <v>28gg, 30D, SJ, Orizio</v>
          </cell>
          <cell r="C4957" t="str">
            <v>28</v>
          </cell>
          <cell r="D4957" t="str">
            <v>40</v>
          </cell>
          <cell r="E4957" t="str">
            <v>Ne</v>
          </cell>
          <cell r="F4957">
            <v>40</v>
          </cell>
          <cell r="G4957" t="str">
            <v>1/40Ne RS Dyed Cotton (NAVY MSCI44190B- Y3214)</v>
          </cell>
          <cell r="H4957">
            <v>47.5</v>
          </cell>
          <cell r="I4957">
            <v>3.1</v>
          </cell>
          <cell r="J4957">
            <v>2640</v>
          </cell>
          <cell r="K4957">
            <v>88</v>
          </cell>
          <cell r="L4957">
            <v>28</v>
          </cell>
          <cell r="M4957">
            <v>0.6</v>
          </cell>
          <cell r="N4957">
            <v>17.861481791999999</v>
          </cell>
          <cell r="O4957">
            <v>257.20533780479997</v>
          </cell>
        </row>
        <row r="4958">
          <cell r="A4958" t="str">
            <v>Y3-0365O</v>
          </cell>
          <cell r="B4958" t="str">
            <v>28gg, 30D, SJ, Orizio</v>
          </cell>
          <cell r="C4958" t="str">
            <v>28</v>
          </cell>
          <cell r="D4958" t="str">
            <v>40</v>
          </cell>
          <cell r="E4958" t="str">
            <v>Ne</v>
          </cell>
          <cell r="F4958">
            <v>40</v>
          </cell>
          <cell r="G4958" t="str">
            <v>1/40Ne RS Dyed Cotton (NAVY MSCI44190B- Y3214)</v>
          </cell>
          <cell r="H4958">
            <v>47.5</v>
          </cell>
          <cell r="I4958">
            <v>3.1</v>
          </cell>
          <cell r="J4958">
            <v>2640</v>
          </cell>
          <cell r="K4958">
            <v>88</v>
          </cell>
          <cell r="L4958">
            <v>28</v>
          </cell>
          <cell r="M4958">
            <v>0.6</v>
          </cell>
          <cell r="N4958">
            <v>17.861481791999999</v>
          </cell>
          <cell r="O4958">
            <v>257.20533780479997</v>
          </cell>
        </row>
        <row r="4959">
          <cell r="A4959" t="str">
            <v>Y3-0365P</v>
          </cell>
          <cell r="B4959" t="str">
            <v>28gg, 30D, SJ, Orizio</v>
          </cell>
          <cell r="C4959" t="str">
            <v>28</v>
          </cell>
          <cell r="D4959" t="str">
            <v>40</v>
          </cell>
          <cell r="E4959" t="str">
            <v>Ne</v>
          </cell>
          <cell r="F4959">
            <v>40</v>
          </cell>
          <cell r="G4959" t="str">
            <v>1/40Ne RS Dyed Cotton (LOGANBERRY - Y3234)</v>
          </cell>
          <cell r="H4959">
            <v>47.5</v>
          </cell>
          <cell r="I4959">
            <v>3.1</v>
          </cell>
          <cell r="J4959">
            <v>2640</v>
          </cell>
          <cell r="K4959">
            <v>88</v>
          </cell>
          <cell r="L4959">
            <v>28</v>
          </cell>
          <cell r="M4959">
            <v>0.6</v>
          </cell>
          <cell r="N4959">
            <v>17.861481791999999</v>
          </cell>
          <cell r="O4959">
            <v>257.20533780479997</v>
          </cell>
        </row>
        <row r="4960">
          <cell r="A4960" t="str">
            <v>Y3-0365P</v>
          </cell>
          <cell r="B4960" t="str">
            <v>28gg, 30D, SJ, Orizio</v>
          </cell>
          <cell r="C4960" t="str">
            <v>28</v>
          </cell>
          <cell r="D4960" t="str">
            <v>40</v>
          </cell>
          <cell r="E4960" t="str">
            <v>Ne</v>
          </cell>
          <cell r="F4960">
            <v>40</v>
          </cell>
          <cell r="G4960" t="str">
            <v>1/40Ne RS Dyed Cotton (LOGANBERRY - Y3234)</v>
          </cell>
          <cell r="H4960">
            <v>47.5</v>
          </cell>
          <cell r="I4960">
            <v>3.1</v>
          </cell>
          <cell r="J4960">
            <v>2640</v>
          </cell>
          <cell r="K4960">
            <v>88</v>
          </cell>
          <cell r="L4960">
            <v>28</v>
          </cell>
          <cell r="M4960">
            <v>0.6</v>
          </cell>
          <cell r="N4960">
            <v>17.861481791999999</v>
          </cell>
          <cell r="O4960">
            <v>257.20533780479997</v>
          </cell>
        </row>
        <row r="4961">
          <cell r="A4961" t="str">
            <v>Y3-0365R</v>
          </cell>
          <cell r="B4961" t="str">
            <v>28gg, 30D, SJ, Orizio</v>
          </cell>
          <cell r="C4961" t="str">
            <v>28</v>
          </cell>
          <cell r="D4961" t="str">
            <v>40</v>
          </cell>
          <cell r="E4961" t="str">
            <v>Ne</v>
          </cell>
          <cell r="F4961">
            <v>40</v>
          </cell>
          <cell r="G4961" t="str">
            <v>1/40Ne RS Dyed Cotton (NAVY MSCI44190B- Y3214)</v>
          </cell>
          <cell r="H4961">
            <v>47.5</v>
          </cell>
          <cell r="I4961">
            <v>3.1</v>
          </cell>
          <cell r="J4961">
            <v>2640</v>
          </cell>
          <cell r="K4961">
            <v>88</v>
          </cell>
          <cell r="L4961">
            <v>28</v>
          </cell>
          <cell r="M4961">
            <v>0.6</v>
          </cell>
          <cell r="N4961">
            <v>17.861481791999999</v>
          </cell>
          <cell r="O4961">
            <v>257.20533780479997</v>
          </cell>
        </row>
        <row r="4962">
          <cell r="A4962" t="str">
            <v>Y3-0365R</v>
          </cell>
          <cell r="B4962" t="str">
            <v>28gg, 30D, SJ, Orizio</v>
          </cell>
          <cell r="C4962" t="str">
            <v>28</v>
          </cell>
          <cell r="D4962" t="str">
            <v>40</v>
          </cell>
          <cell r="E4962" t="str">
            <v>Ne</v>
          </cell>
          <cell r="F4962">
            <v>40</v>
          </cell>
          <cell r="G4962" t="str">
            <v>1/40Ne RS Dyed Cotton (NAVY MSCI44190B- Y3214)</v>
          </cell>
          <cell r="H4962">
            <v>47.5</v>
          </cell>
          <cell r="I4962">
            <v>3.1</v>
          </cell>
          <cell r="J4962">
            <v>2640</v>
          </cell>
          <cell r="K4962">
            <v>88</v>
          </cell>
          <cell r="L4962">
            <v>28</v>
          </cell>
          <cell r="M4962">
            <v>0.6</v>
          </cell>
          <cell r="N4962">
            <v>17.861481791999999</v>
          </cell>
          <cell r="O4962">
            <v>257.20533780479997</v>
          </cell>
        </row>
        <row r="4963">
          <cell r="A4963" t="str">
            <v>Y3-0365S</v>
          </cell>
          <cell r="B4963" t="str">
            <v>28gg, 30D, SJ, Orizio</v>
          </cell>
          <cell r="C4963" t="str">
            <v>28</v>
          </cell>
          <cell r="D4963" t="str">
            <v>40</v>
          </cell>
          <cell r="E4963" t="str">
            <v>Ne</v>
          </cell>
          <cell r="F4963">
            <v>40</v>
          </cell>
          <cell r="G4963" t="str">
            <v>1/40Ne RS Dyed Cotton (NAVY MSCI44190B- Y3214)</v>
          </cell>
          <cell r="H4963">
            <v>47.5</v>
          </cell>
          <cell r="I4963">
            <v>3.1</v>
          </cell>
          <cell r="J4963">
            <v>2640</v>
          </cell>
          <cell r="K4963">
            <v>88</v>
          </cell>
          <cell r="L4963">
            <v>28</v>
          </cell>
          <cell r="M4963">
            <v>0.6</v>
          </cell>
          <cell r="N4963">
            <v>17.861481791999999</v>
          </cell>
          <cell r="O4963">
            <v>257.20533780479997</v>
          </cell>
        </row>
        <row r="4964">
          <cell r="A4964" t="str">
            <v>Y3-0365S</v>
          </cell>
          <cell r="B4964" t="str">
            <v>28gg, 30D, SJ, Orizio</v>
          </cell>
          <cell r="C4964" t="str">
            <v>28</v>
          </cell>
          <cell r="D4964" t="str">
            <v>40</v>
          </cell>
          <cell r="E4964" t="str">
            <v>Ne</v>
          </cell>
          <cell r="F4964">
            <v>40</v>
          </cell>
          <cell r="G4964" t="str">
            <v>1/40Ne RS Dyed Cotton (NAVY MSCI44190B- Y3214)</v>
          </cell>
          <cell r="H4964">
            <v>47.5</v>
          </cell>
          <cell r="I4964">
            <v>3.1</v>
          </cell>
          <cell r="J4964">
            <v>2640</v>
          </cell>
          <cell r="K4964">
            <v>88</v>
          </cell>
          <cell r="L4964">
            <v>28</v>
          </cell>
          <cell r="M4964">
            <v>0.6</v>
          </cell>
          <cell r="N4964">
            <v>17.861481791999999</v>
          </cell>
          <cell r="O4964">
            <v>257.20533780479997</v>
          </cell>
        </row>
        <row r="4965">
          <cell r="A4965" t="str">
            <v>Y3-0365T</v>
          </cell>
          <cell r="B4965" t="str">
            <v>28gg, 30D, SJ, Orizio</v>
          </cell>
          <cell r="C4965" t="str">
            <v>28</v>
          </cell>
          <cell r="D4965" t="str">
            <v>40</v>
          </cell>
          <cell r="E4965" t="str">
            <v>Ne</v>
          </cell>
          <cell r="F4965">
            <v>40</v>
          </cell>
          <cell r="G4965" t="str">
            <v>1/40Ne RS Dyed Cotton (NAVY MSCI44190B- Y3214)</v>
          </cell>
          <cell r="H4965">
            <v>47.5</v>
          </cell>
          <cell r="I4965">
            <v>3.1</v>
          </cell>
          <cell r="J4965">
            <v>2640</v>
          </cell>
          <cell r="K4965">
            <v>88</v>
          </cell>
          <cell r="L4965">
            <v>28</v>
          </cell>
          <cell r="M4965">
            <v>0.6</v>
          </cell>
          <cell r="N4965">
            <v>17.861481791999999</v>
          </cell>
          <cell r="O4965">
            <v>257.20533780479997</v>
          </cell>
        </row>
        <row r="4966">
          <cell r="A4966" t="str">
            <v>Y3-0365T</v>
          </cell>
          <cell r="B4966" t="str">
            <v>28gg, 30D, SJ, Orizio</v>
          </cell>
          <cell r="C4966" t="str">
            <v>28</v>
          </cell>
          <cell r="D4966" t="str">
            <v>40</v>
          </cell>
          <cell r="E4966" t="str">
            <v>Ne</v>
          </cell>
          <cell r="F4966">
            <v>40</v>
          </cell>
          <cell r="G4966" t="str">
            <v>1/40Ne RS Dyed Cotton (NAVY MSCI44190B- Y3214)</v>
          </cell>
          <cell r="H4966">
            <v>47.5</v>
          </cell>
          <cell r="I4966">
            <v>3.1</v>
          </cell>
          <cell r="J4966">
            <v>2640</v>
          </cell>
          <cell r="K4966">
            <v>88</v>
          </cell>
          <cell r="L4966">
            <v>28</v>
          </cell>
          <cell r="M4966">
            <v>0.6</v>
          </cell>
          <cell r="N4966">
            <v>17.861481791999999</v>
          </cell>
          <cell r="O4966">
            <v>257.20533780479997</v>
          </cell>
        </row>
        <row r="4967">
          <cell r="A4967" t="str">
            <v>Y3-0365U</v>
          </cell>
          <cell r="B4967" t="str">
            <v>28gg, 30D, SJ, Orizio</v>
          </cell>
          <cell r="C4967" t="str">
            <v>28</v>
          </cell>
          <cell r="D4967" t="str">
            <v>40</v>
          </cell>
          <cell r="E4967" t="str">
            <v>Ne</v>
          </cell>
          <cell r="F4967">
            <v>40</v>
          </cell>
          <cell r="G4967" t="str">
            <v>1/40Ne RS Dyed Cotton (NAVY MSCI44190B- Y3214)</v>
          </cell>
          <cell r="H4967">
            <v>47.5</v>
          </cell>
          <cell r="I4967">
            <v>3.1</v>
          </cell>
          <cell r="J4967">
            <v>2640</v>
          </cell>
          <cell r="K4967">
            <v>88</v>
          </cell>
          <cell r="L4967">
            <v>28</v>
          </cell>
          <cell r="M4967">
            <v>0.6</v>
          </cell>
          <cell r="N4967">
            <v>17.861481791999999</v>
          </cell>
          <cell r="O4967">
            <v>257.20533780479997</v>
          </cell>
        </row>
        <row r="4968">
          <cell r="A4968" t="str">
            <v>Y3-0365U</v>
          </cell>
          <cell r="B4968" t="str">
            <v>28gg, 30D, SJ, Orizio</v>
          </cell>
          <cell r="C4968" t="str">
            <v>28</v>
          </cell>
          <cell r="D4968" t="str">
            <v>40</v>
          </cell>
          <cell r="E4968" t="str">
            <v>Ne</v>
          </cell>
          <cell r="F4968">
            <v>40</v>
          </cell>
          <cell r="G4968" t="str">
            <v>1/40Ne RS Dyed Cotton (NAVY MSCI44190B- Y3214)</v>
          </cell>
          <cell r="H4968">
            <v>47.5</v>
          </cell>
          <cell r="I4968">
            <v>3.1</v>
          </cell>
          <cell r="J4968">
            <v>2640</v>
          </cell>
          <cell r="K4968">
            <v>88</v>
          </cell>
          <cell r="L4968">
            <v>28</v>
          </cell>
          <cell r="M4968">
            <v>0.6</v>
          </cell>
          <cell r="N4968">
            <v>17.861481791999999</v>
          </cell>
          <cell r="O4968">
            <v>257.20533780479997</v>
          </cell>
        </row>
        <row r="4969">
          <cell r="A4969" t="str">
            <v>Y3-0365V</v>
          </cell>
          <cell r="B4969" t="str">
            <v>28gg, 30D, SJ, Orizio</v>
          </cell>
          <cell r="C4969" t="str">
            <v>28</v>
          </cell>
          <cell r="D4969" t="str">
            <v>40</v>
          </cell>
          <cell r="E4969" t="str">
            <v>Ne</v>
          </cell>
          <cell r="F4969">
            <v>40</v>
          </cell>
          <cell r="G4969" t="str">
            <v>1/40Ne RS Dyed Cotton (NAVY MSCI44190B- Y3214)</v>
          </cell>
          <cell r="H4969">
            <v>47.5</v>
          </cell>
          <cell r="I4969">
            <v>3.1</v>
          </cell>
          <cell r="J4969">
            <v>2640</v>
          </cell>
          <cell r="K4969">
            <v>88</v>
          </cell>
          <cell r="L4969">
            <v>28</v>
          </cell>
          <cell r="M4969">
            <v>0.6</v>
          </cell>
          <cell r="N4969">
            <v>17.861481791999999</v>
          </cell>
          <cell r="O4969">
            <v>257.20533780479997</v>
          </cell>
        </row>
        <row r="4970">
          <cell r="A4970" t="str">
            <v>Y3-0365V</v>
          </cell>
          <cell r="B4970" t="str">
            <v>28gg, 30D, SJ, Orizio</v>
          </cell>
          <cell r="C4970" t="str">
            <v>28</v>
          </cell>
          <cell r="D4970" t="str">
            <v>40</v>
          </cell>
          <cell r="E4970" t="str">
            <v>Ne</v>
          </cell>
          <cell r="F4970">
            <v>40</v>
          </cell>
          <cell r="G4970" t="str">
            <v>1/40Ne RS Dyed Cotton (NAVY MSCI44190B- Y3214)</v>
          </cell>
          <cell r="H4970">
            <v>47.5</v>
          </cell>
          <cell r="I4970">
            <v>3.1</v>
          </cell>
          <cell r="J4970">
            <v>2640</v>
          </cell>
          <cell r="K4970">
            <v>88</v>
          </cell>
          <cell r="L4970">
            <v>28</v>
          </cell>
          <cell r="M4970">
            <v>0.6</v>
          </cell>
          <cell r="N4970">
            <v>17.861481791999999</v>
          </cell>
          <cell r="O4970">
            <v>257.20533780479997</v>
          </cell>
        </row>
        <row r="4971">
          <cell r="A4971" t="str">
            <v>Y3-0365W</v>
          </cell>
          <cell r="B4971" t="str">
            <v>28gg, 30D, SJ, Orizio</v>
          </cell>
          <cell r="C4971" t="str">
            <v>28</v>
          </cell>
          <cell r="D4971" t="str">
            <v>40</v>
          </cell>
          <cell r="E4971" t="str">
            <v>Ne</v>
          </cell>
          <cell r="F4971">
            <v>40</v>
          </cell>
          <cell r="G4971" t="str">
            <v>1/40Ne RS Dyed Cotton (NAVY MSCI44190B- Y3214)</v>
          </cell>
          <cell r="H4971">
            <v>47.5</v>
          </cell>
          <cell r="I4971">
            <v>3.1</v>
          </cell>
          <cell r="J4971">
            <v>2640</v>
          </cell>
          <cell r="K4971">
            <v>88</v>
          </cell>
          <cell r="L4971">
            <v>28</v>
          </cell>
          <cell r="M4971">
            <v>0.6</v>
          </cell>
          <cell r="N4971">
            <v>17.861481791999999</v>
          </cell>
          <cell r="O4971">
            <v>257.20533780479997</v>
          </cell>
        </row>
        <row r="4972">
          <cell r="A4972" t="str">
            <v>Y3-0365W</v>
          </cell>
          <cell r="B4972" t="str">
            <v>28gg, 30D, SJ, Orizio</v>
          </cell>
          <cell r="C4972" t="str">
            <v>28</v>
          </cell>
          <cell r="D4972" t="str">
            <v>40</v>
          </cell>
          <cell r="E4972" t="str">
            <v>Ne</v>
          </cell>
          <cell r="F4972">
            <v>40</v>
          </cell>
          <cell r="G4972" t="str">
            <v>1/40Ne RS Dyed Cotton (NAVY MSCI44190B- Y3214)</v>
          </cell>
          <cell r="H4972">
            <v>47.5</v>
          </cell>
          <cell r="I4972">
            <v>3.1</v>
          </cell>
          <cell r="J4972">
            <v>2640</v>
          </cell>
          <cell r="K4972">
            <v>88</v>
          </cell>
          <cell r="L4972">
            <v>28</v>
          </cell>
          <cell r="M4972">
            <v>0.6</v>
          </cell>
          <cell r="N4972">
            <v>17.861481791999999</v>
          </cell>
          <cell r="O4972">
            <v>257.20533780479997</v>
          </cell>
        </row>
        <row r="4973">
          <cell r="A4973" t="str">
            <v>Y3-0365X</v>
          </cell>
          <cell r="B4973" t="str">
            <v>28gg, 30D, SJ, Orizio</v>
          </cell>
          <cell r="C4973" t="str">
            <v>28</v>
          </cell>
          <cell r="D4973" t="str">
            <v>40</v>
          </cell>
          <cell r="E4973" t="str">
            <v>Ne</v>
          </cell>
          <cell r="F4973">
            <v>40</v>
          </cell>
          <cell r="G4973" t="str">
            <v>1/40Ne RS Cotton Marl (B50)</v>
          </cell>
          <cell r="H4973">
            <v>47.5</v>
          </cell>
          <cell r="I4973">
            <v>3.1</v>
          </cell>
          <cell r="J4973">
            <v>2640</v>
          </cell>
          <cell r="K4973">
            <v>88</v>
          </cell>
          <cell r="L4973">
            <v>28</v>
          </cell>
          <cell r="M4973">
            <v>0.6</v>
          </cell>
          <cell r="N4973">
            <v>17.861481791999999</v>
          </cell>
          <cell r="O4973">
            <v>257.20533780479997</v>
          </cell>
        </row>
        <row r="4974">
          <cell r="A4974" t="str">
            <v>Y3-0365X</v>
          </cell>
          <cell r="B4974" t="str">
            <v>28gg, 30D, SJ, Orizio</v>
          </cell>
          <cell r="C4974" t="str">
            <v>28</v>
          </cell>
          <cell r="D4974" t="str">
            <v>40</v>
          </cell>
          <cell r="E4974" t="str">
            <v>Ne</v>
          </cell>
          <cell r="F4974">
            <v>40</v>
          </cell>
          <cell r="G4974" t="str">
            <v>1/40Ne RS Cotton Marl (B50)</v>
          </cell>
          <cell r="H4974">
            <v>47.5</v>
          </cell>
          <cell r="I4974">
            <v>3.1</v>
          </cell>
          <cell r="J4974">
            <v>2640</v>
          </cell>
          <cell r="K4974">
            <v>88</v>
          </cell>
          <cell r="L4974">
            <v>28</v>
          </cell>
          <cell r="M4974">
            <v>0.6</v>
          </cell>
          <cell r="N4974">
            <v>17.861481791999999</v>
          </cell>
          <cell r="O4974">
            <v>257.20533780479997</v>
          </cell>
        </row>
        <row r="4975">
          <cell r="A4975" t="str">
            <v>Y3-0365Y</v>
          </cell>
          <cell r="B4975" t="str">
            <v>28gg, 30D, SJ, Orizio</v>
          </cell>
          <cell r="C4975" t="str">
            <v>28</v>
          </cell>
          <cell r="D4975" t="str">
            <v>40</v>
          </cell>
          <cell r="E4975" t="str">
            <v>Ne</v>
          </cell>
          <cell r="F4975">
            <v>40</v>
          </cell>
          <cell r="G4975" t="str">
            <v>1/40Ne RS Cotton Marl (B50)</v>
          </cell>
          <cell r="H4975">
            <v>47.5</v>
          </cell>
          <cell r="I4975">
            <v>3.1</v>
          </cell>
          <cell r="J4975">
            <v>2640</v>
          </cell>
          <cell r="K4975">
            <v>88</v>
          </cell>
          <cell r="L4975">
            <v>28</v>
          </cell>
          <cell r="M4975">
            <v>0.6</v>
          </cell>
          <cell r="N4975">
            <v>17.861481791999999</v>
          </cell>
          <cell r="O4975">
            <v>257.20533780479997</v>
          </cell>
        </row>
        <row r="4976">
          <cell r="A4976" t="str">
            <v>Y3-0365Y</v>
          </cell>
          <cell r="B4976" t="str">
            <v>28gg, 30D, SJ, Orizio</v>
          </cell>
          <cell r="C4976" t="str">
            <v>28</v>
          </cell>
          <cell r="D4976" t="str">
            <v>40</v>
          </cell>
          <cell r="E4976" t="str">
            <v>Ne</v>
          </cell>
          <cell r="F4976">
            <v>40</v>
          </cell>
          <cell r="G4976" t="str">
            <v>1/40Ne RS Cotton Marl (B50)</v>
          </cell>
          <cell r="H4976">
            <v>47.5</v>
          </cell>
          <cell r="I4976">
            <v>3.1</v>
          </cell>
          <cell r="J4976">
            <v>2640</v>
          </cell>
          <cell r="K4976">
            <v>88</v>
          </cell>
          <cell r="L4976">
            <v>28</v>
          </cell>
          <cell r="M4976">
            <v>0.6</v>
          </cell>
          <cell r="N4976">
            <v>17.861481791999999</v>
          </cell>
          <cell r="O4976">
            <v>257.20533780479997</v>
          </cell>
        </row>
        <row r="4977">
          <cell r="A4977" t="str">
            <v>Y3-0365Z</v>
          </cell>
          <cell r="B4977" t="str">
            <v>28gg, 30D, SJ, Orizio</v>
          </cell>
          <cell r="C4977" t="str">
            <v>28</v>
          </cell>
          <cell r="D4977" t="str">
            <v>40</v>
          </cell>
          <cell r="E4977" t="str">
            <v>Ne</v>
          </cell>
          <cell r="F4977">
            <v>40</v>
          </cell>
          <cell r="G4977" t="str">
            <v>1/40Ne RS Dyed Cotton (LIME 63026B MSCC - Y4142)</v>
          </cell>
          <cell r="H4977">
            <v>47.5</v>
          </cell>
          <cell r="I4977">
            <v>3.1</v>
          </cell>
          <cell r="J4977">
            <v>2640</v>
          </cell>
          <cell r="K4977">
            <v>88</v>
          </cell>
          <cell r="L4977">
            <v>28</v>
          </cell>
          <cell r="M4977">
            <v>0.6</v>
          </cell>
          <cell r="N4977">
            <v>17.861481791999999</v>
          </cell>
          <cell r="O4977">
            <v>257.20533780479997</v>
          </cell>
        </row>
        <row r="4978">
          <cell r="A4978" t="str">
            <v>Y3-0365Z</v>
          </cell>
          <cell r="B4978" t="str">
            <v>28gg, 30D, SJ, Orizio</v>
          </cell>
          <cell r="C4978" t="str">
            <v>28</v>
          </cell>
          <cell r="D4978" t="str">
            <v>40</v>
          </cell>
          <cell r="E4978" t="str">
            <v>Ne</v>
          </cell>
          <cell r="F4978">
            <v>40</v>
          </cell>
          <cell r="G4978" t="str">
            <v>1/40Ne RS Dyed Cotton (LIME 63026B MSCC - Y4142)</v>
          </cell>
          <cell r="H4978">
            <v>47.5</v>
          </cell>
          <cell r="I4978">
            <v>3.1</v>
          </cell>
          <cell r="J4978">
            <v>2640</v>
          </cell>
          <cell r="K4978">
            <v>88</v>
          </cell>
          <cell r="L4978">
            <v>28</v>
          </cell>
          <cell r="M4978">
            <v>0.6</v>
          </cell>
          <cell r="N4978">
            <v>17.861481791999999</v>
          </cell>
          <cell r="O4978">
            <v>257.20533780479997</v>
          </cell>
        </row>
        <row r="4979">
          <cell r="A4979" t="str">
            <v>Y3-0366A</v>
          </cell>
          <cell r="B4979" t="str">
            <v>28gg, 30D, SJ, Santec</v>
          </cell>
          <cell r="C4979" t="str">
            <v>28</v>
          </cell>
          <cell r="D4979" t="str">
            <v>40</v>
          </cell>
          <cell r="E4979" t="str">
            <v>Ne</v>
          </cell>
          <cell r="F4979">
            <v>40</v>
          </cell>
          <cell r="G4979" t="str">
            <v>1/40Ne RS Dyed Cotton (DK BLUE 63003A - Y2047)</v>
          </cell>
          <cell r="H4979">
            <v>21.5</v>
          </cell>
          <cell r="I4979">
            <v>3.1</v>
          </cell>
          <cell r="J4979">
            <v>2640</v>
          </cell>
          <cell r="K4979">
            <v>88</v>
          </cell>
          <cell r="L4979">
            <v>28</v>
          </cell>
          <cell r="M4979">
            <v>0.6</v>
          </cell>
          <cell r="N4979">
            <v>17.861481791999999</v>
          </cell>
          <cell r="O4979">
            <v>257.20533780479997</v>
          </cell>
        </row>
        <row r="4980">
          <cell r="A4980" t="str">
            <v>Y3-0366A</v>
          </cell>
          <cell r="B4980" t="str">
            <v>28gg, 30D, SJ, Santec</v>
          </cell>
          <cell r="C4980" t="str">
            <v>28</v>
          </cell>
          <cell r="D4980" t="str">
            <v>40</v>
          </cell>
          <cell r="E4980" t="str">
            <v>Ne</v>
          </cell>
          <cell r="F4980">
            <v>40</v>
          </cell>
          <cell r="G4980" t="str">
            <v>1/40Ne RS Dyed Cotton (DK BLUE 63003A - Y2047)</v>
          </cell>
          <cell r="H4980">
            <v>21.5</v>
          </cell>
          <cell r="I4980">
            <v>3.1</v>
          </cell>
          <cell r="J4980">
            <v>2640</v>
          </cell>
          <cell r="K4980">
            <v>88</v>
          </cell>
          <cell r="L4980">
            <v>28</v>
          </cell>
          <cell r="M4980">
            <v>0.6</v>
          </cell>
          <cell r="N4980">
            <v>17.861481791999999</v>
          </cell>
          <cell r="O4980">
            <v>257.20533780479997</v>
          </cell>
        </row>
        <row r="4981">
          <cell r="A4981" t="str">
            <v>Y3-0366A</v>
          </cell>
          <cell r="B4981" t="str">
            <v>28gg, 30D, SJ, Santec</v>
          </cell>
          <cell r="C4981" t="str">
            <v>28</v>
          </cell>
          <cell r="D4981" t="str">
            <v>40</v>
          </cell>
          <cell r="E4981" t="str">
            <v>Ne</v>
          </cell>
          <cell r="F4981">
            <v>40</v>
          </cell>
          <cell r="G4981" t="str">
            <v>1/40Ne RS Dyed Cotton (DK BLUE 63003A - Y2047)</v>
          </cell>
          <cell r="H4981">
            <v>21.5</v>
          </cell>
          <cell r="I4981">
            <v>3.1</v>
          </cell>
          <cell r="J4981">
            <v>2640</v>
          </cell>
          <cell r="K4981">
            <v>88</v>
          </cell>
          <cell r="L4981">
            <v>28</v>
          </cell>
          <cell r="M4981">
            <v>0.6</v>
          </cell>
          <cell r="N4981">
            <v>17.861481791999999</v>
          </cell>
          <cell r="O4981">
            <v>257.20533780479997</v>
          </cell>
        </row>
        <row r="4982">
          <cell r="A4982" t="str">
            <v>Y3-0367A</v>
          </cell>
          <cell r="B4982" t="str">
            <v>28gg, 30D, SJ, Orizio</v>
          </cell>
          <cell r="C4982" t="str">
            <v>28</v>
          </cell>
          <cell r="D4982" t="str">
            <v>40</v>
          </cell>
          <cell r="E4982" t="str">
            <v>Ne</v>
          </cell>
          <cell r="F4982">
            <v>40</v>
          </cell>
          <cell r="G4982" t="str">
            <v>1/40Ne RS Dyed Cotton (COBALT 47823A - Y2013)</v>
          </cell>
          <cell r="H4982">
            <v>17</v>
          </cell>
          <cell r="I4982">
            <v>3.1</v>
          </cell>
          <cell r="J4982">
            <v>2640</v>
          </cell>
          <cell r="K4982">
            <v>88</v>
          </cell>
          <cell r="L4982">
            <v>28</v>
          </cell>
          <cell r="M4982">
            <v>0.6</v>
          </cell>
          <cell r="N4982">
            <v>17.861481791999999</v>
          </cell>
          <cell r="O4982">
            <v>257.20533780479997</v>
          </cell>
        </row>
        <row r="4983">
          <cell r="A4983" t="str">
            <v>Y3-0367A</v>
          </cell>
          <cell r="B4983" t="str">
            <v>28gg, 30D, SJ, Orizio</v>
          </cell>
          <cell r="C4983" t="str">
            <v>28</v>
          </cell>
          <cell r="D4983" t="str">
            <v>40</v>
          </cell>
          <cell r="E4983" t="str">
            <v>Ne</v>
          </cell>
          <cell r="F4983">
            <v>40</v>
          </cell>
          <cell r="G4983" t="str">
            <v>1/40Ne RS Dyed Cotton (COBALT 47823A - Y2013)</v>
          </cell>
          <cell r="H4983">
            <v>17</v>
          </cell>
          <cell r="I4983">
            <v>3.1</v>
          </cell>
          <cell r="J4983">
            <v>2640</v>
          </cell>
          <cell r="K4983">
            <v>88</v>
          </cell>
          <cell r="L4983">
            <v>28</v>
          </cell>
          <cell r="M4983">
            <v>0.6</v>
          </cell>
          <cell r="N4983">
            <v>17.861481791999999</v>
          </cell>
          <cell r="O4983">
            <v>257.20533780479997</v>
          </cell>
        </row>
        <row r="4984">
          <cell r="A4984" t="str">
            <v>Y3-0367A</v>
          </cell>
          <cell r="B4984" t="str">
            <v>28gg, 30D, SJ, Orizio</v>
          </cell>
          <cell r="C4984" t="str">
            <v>28</v>
          </cell>
          <cell r="D4984" t="str">
            <v>40</v>
          </cell>
          <cell r="E4984" t="str">
            <v>Ne</v>
          </cell>
          <cell r="F4984">
            <v>40</v>
          </cell>
          <cell r="G4984" t="str">
            <v>1/40Ne RS Dyed Cotton (COBALT 47823A - Y2013)</v>
          </cell>
          <cell r="H4984">
            <v>17</v>
          </cell>
          <cell r="I4984">
            <v>3.1</v>
          </cell>
          <cell r="J4984">
            <v>2640</v>
          </cell>
          <cell r="K4984">
            <v>88</v>
          </cell>
          <cell r="L4984">
            <v>28</v>
          </cell>
          <cell r="M4984">
            <v>0.6</v>
          </cell>
          <cell r="N4984">
            <v>17.861481791999999</v>
          </cell>
          <cell r="O4984">
            <v>257.20533780479997</v>
          </cell>
        </row>
        <row r="4985">
          <cell r="A4985" t="str">
            <v>Y3-0368A</v>
          </cell>
          <cell r="B4985" t="str">
            <v>28gg, 30D, SJ, Orizio</v>
          </cell>
          <cell r="C4985" t="str">
            <v>28</v>
          </cell>
          <cell r="D4985" t="str">
            <v>40</v>
          </cell>
          <cell r="E4985" t="str">
            <v>Ne</v>
          </cell>
          <cell r="F4985">
            <v>40</v>
          </cell>
          <cell r="G4985" t="str">
            <v>1/40Ne RS Dyed Cotton (DARK MOLE 47668B - Y2015)</v>
          </cell>
          <cell r="H4985">
            <v>50</v>
          </cell>
          <cell r="I4985">
            <v>3.1</v>
          </cell>
          <cell r="J4985">
            <v>2640</v>
          </cell>
          <cell r="K4985">
            <v>84</v>
          </cell>
          <cell r="L4985">
            <v>28</v>
          </cell>
          <cell r="M4985">
            <v>0.6</v>
          </cell>
          <cell r="N4985">
            <v>17.049596256000001</v>
          </cell>
          <cell r="O4985">
            <v>245.5141860864</v>
          </cell>
        </row>
        <row r="4986">
          <cell r="A4986" t="str">
            <v>Y3-0368A</v>
          </cell>
          <cell r="B4986" t="str">
            <v>28gg, 30D, SJ, Orizio</v>
          </cell>
          <cell r="C4986" t="str">
            <v>28</v>
          </cell>
          <cell r="D4986" t="str">
            <v>40</v>
          </cell>
          <cell r="E4986" t="str">
            <v>Ne</v>
          </cell>
          <cell r="F4986">
            <v>40</v>
          </cell>
          <cell r="G4986" t="str">
            <v>1/40Ne RS Dyed Cotton (DARK MOLE 47668B - Y2015)</v>
          </cell>
          <cell r="H4986">
            <v>50</v>
          </cell>
          <cell r="I4986">
            <v>3.1</v>
          </cell>
          <cell r="J4986">
            <v>2640</v>
          </cell>
          <cell r="K4986">
            <v>84</v>
          </cell>
          <cell r="L4986">
            <v>28</v>
          </cell>
          <cell r="M4986">
            <v>0.6</v>
          </cell>
          <cell r="N4986">
            <v>17.049596256000001</v>
          </cell>
          <cell r="O4986">
            <v>245.5141860864</v>
          </cell>
        </row>
        <row r="4987">
          <cell r="A4987" t="str">
            <v>Y3-0368A</v>
          </cell>
          <cell r="B4987" t="str">
            <v>28gg, 30D, SJ, Orizio</v>
          </cell>
          <cell r="C4987" t="str">
            <v>28</v>
          </cell>
          <cell r="D4987" t="str">
            <v>40</v>
          </cell>
          <cell r="E4987" t="str">
            <v>Ne</v>
          </cell>
          <cell r="F4987">
            <v>40</v>
          </cell>
          <cell r="G4987" t="str">
            <v>1/40Ne RS Dyed Cotton (DARK MOLE 47668B - Y2015)</v>
          </cell>
          <cell r="H4987">
            <v>50</v>
          </cell>
          <cell r="I4987">
            <v>3.1</v>
          </cell>
          <cell r="J4987">
            <v>2640</v>
          </cell>
          <cell r="K4987">
            <v>84</v>
          </cell>
          <cell r="L4987">
            <v>28</v>
          </cell>
          <cell r="M4987">
            <v>0.6</v>
          </cell>
          <cell r="N4987">
            <v>17.049596256000001</v>
          </cell>
          <cell r="O4987">
            <v>245.5141860864</v>
          </cell>
        </row>
        <row r="4988">
          <cell r="A4988" t="str">
            <v>Y3-0369A</v>
          </cell>
          <cell r="B4988" t="str">
            <v>28gg, 30D, SJ, Orizio</v>
          </cell>
          <cell r="C4988" t="str">
            <v>28</v>
          </cell>
          <cell r="D4988" t="str">
            <v>40</v>
          </cell>
          <cell r="E4988" t="str">
            <v>Ne</v>
          </cell>
          <cell r="F4988">
            <v>40</v>
          </cell>
          <cell r="G4988" t="str">
            <v>1/40Ne RS Dyed Cotton (TURQUOISE 64334A - Y2019)</v>
          </cell>
          <cell r="H4988">
            <v>24</v>
          </cell>
          <cell r="I4988">
            <v>3.1</v>
          </cell>
          <cell r="J4988">
            <v>2640</v>
          </cell>
          <cell r="K4988">
            <v>80</v>
          </cell>
          <cell r="L4988">
            <v>28</v>
          </cell>
          <cell r="M4988">
            <v>0.6</v>
          </cell>
          <cell r="N4988">
            <v>16.237710719999999</v>
          </cell>
          <cell r="O4988">
            <v>233.82303436799998</v>
          </cell>
        </row>
        <row r="4989">
          <cell r="A4989" t="str">
            <v>Y3-0369A</v>
          </cell>
          <cell r="B4989" t="str">
            <v>28gg, 30D, SJ, Orizio</v>
          </cell>
          <cell r="C4989" t="str">
            <v>28</v>
          </cell>
          <cell r="D4989" t="str">
            <v>40</v>
          </cell>
          <cell r="E4989" t="str">
            <v>Ne</v>
          </cell>
          <cell r="F4989">
            <v>40</v>
          </cell>
          <cell r="G4989" t="str">
            <v>1/40Ne RS Dyed Cotton (TURQUOISE 64334A - Y2019)</v>
          </cell>
          <cell r="H4989">
            <v>24</v>
          </cell>
          <cell r="I4989">
            <v>3.1</v>
          </cell>
          <cell r="J4989">
            <v>2640</v>
          </cell>
          <cell r="K4989">
            <v>80</v>
          </cell>
          <cell r="L4989">
            <v>28</v>
          </cell>
          <cell r="M4989">
            <v>0.6</v>
          </cell>
          <cell r="N4989">
            <v>16.237710719999999</v>
          </cell>
          <cell r="O4989">
            <v>233.82303436799998</v>
          </cell>
        </row>
        <row r="4990">
          <cell r="A4990" t="str">
            <v>Y3-0369A</v>
          </cell>
          <cell r="B4990" t="str">
            <v>28gg, 30D, SJ, Orizio</v>
          </cell>
          <cell r="C4990" t="str">
            <v>28</v>
          </cell>
          <cell r="D4990" t="str">
            <v>40</v>
          </cell>
          <cell r="E4990" t="str">
            <v>Ne</v>
          </cell>
          <cell r="F4990">
            <v>40</v>
          </cell>
          <cell r="G4990" t="str">
            <v>1/40Ne RS Dyed Cotton (TURQUOISE 64334A - Y2019)</v>
          </cell>
          <cell r="H4990">
            <v>24</v>
          </cell>
          <cell r="I4990">
            <v>3.1</v>
          </cell>
          <cell r="J4990">
            <v>2640</v>
          </cell>
          <cell r="K4990">
            <v>80</v>
          </cell>
          <cell r="L4990">
            <v>28</v>
          </cell>
          <cell r="M4990">
            <v>0.6</v>
          </cell>
          <cell r="N4990">
            <v>16.237710719999999</v>
          </cell>
          <cell r="O4990">
            <v>233.82303436799998</v>
          </cell>
        </row>
        <row r="4991">
          <cell r="A4991" t="str">
            <v>Y3-0369A</v>
          </cell>
          <cell r="B4991" t="str">
            <v>28gg, 30D, SJ, Orizio</v>
          </cell>
          <cell r="C4991" t="str">
            <v>28</v>
          </cell>
          <cell r="D4991" t="str">
            <v>40</v>
          </cell>
          <cell r="E4991" t="str">
            <v>Ne</v>
          </cell>
          <cell r="F4991">
            <v>40</v>
          </cell>
          <cell r="G4991" t="str">
            <v>1/40Ne RS Dyed Cotton (TURQUOISE 64334A - Y2019)</v>
          </cell>
          <cell r="H4991">
            <v>24</v>
          </cell>
          <cell r="I4991">
            <v>3.1</v>
          </cell>
          <cell r="J4991">
            <v>2640</v>
          </cell>
          <cell r="K4991">
            <v>80</v>
          </cell>
          <cell r="L4991">
            <v>28</v>
          </cell>
          <cell r="M4991">
            <v>0.6</v>
          </cell>
          <cell r="N4991">
            <v>16.237710719999999</v>
          </cell>
          <cell r="O4991">
            <v>233.82303436799998</v>
          </cell>
        </row>
        <row r="4992">
          <cell r="A4992" t="str">
            <v>Y3-0369A</v>
          </cell>
          <cell r="B4992" t="str">
            <v>28gg, 30D, SJ, Orizio</v>
          </cell>
          <cell r="C4992" t="str">
            <v>28</v>
          </cell>
          <cell r="D4992" t="str">
            <v>40</v>
          </cell>
          <cell r="E4992" t="str">
            <v>Ne</v>
          </cell>
          <cell r="F4992">
            <v>40</v>
          </cell>
          <cell r="G4992" t="str">
            <v>1/40Ne RS Dyed Cotton (TURQUOISE 64334A - Y2019)</v>
          </cell>
          <cell r="H4992">
            <v>24</v>
          </cell>
          <cell r="I4992">
            <v>3.1</v>
          </cell>
          <cell r="J4992">
            <v>2640</v>
          </cell>
          <cell r="K4992">
            <v>80</v>
          </cell>
          <cell r="L4992">
            <v>28</v>
          </cell>
          <cell r="M4992">
            <v>0.6</v>
          </cell>
          <cell r="N4992">
            <v>16.237710719999999</v>
          </cell>
          <cell r="O4992">
            <v>233.82303436799998</v>
          </cell>
        </row>
        <row r="4993">
          <cell r="A4993" t="str">
            <v>Y3-0370A</v>
          </cell>
          <cell r="B4993" t="str">
            <v>28gg, 30D, SJ, Santec</v>
          </cell>
          <cell r="C4993" t="str">
            <v>28</v>
          </cell>
          <cell r="D4993" t="str">
            <v>40</v>
          </cell>
          <cell r="E4993" t="str">
            <v>Ne</v>
          </cell>
          <cell r="F4993">
            <v>40</v>
          </cell>
          <cell r="G4993" t="str">
            <v>1/40Ne RS Dyed Cotton (GRANITE 47353B - Y2035)</v>
          </cell>
          <cell r="H4993">
            <v>29</v>
          </cell>
          <cell r="I4993">
            <v>3.1</v>
          </cell>
          <cell r="J4993">
            <v>2640</v>
          </cell>
          <cell r="K4993">
            <v>74</v>
          </cell>
          <cell r="L4993">
            <v>28</v>
          </cell>
          <cell r="M4993">
            <v>0.6</v>
          </cell>
          <cell r="N4993">
            <v>15.019882416</v>
          </cell>
          <cell r="O4993">
            <v>216.2863067904</v>
          </cell>
        </row>
        <row r="4994">
          <cell r="A4994" t="str">
            <v>Y3-0370A</v>
          </cell>
          <cell r="B4994" t="str">
            <v>28gg, 30D, SJ, Santec</v>
          </cell>
          <cell r="C4994" t="str">
            <v>28</v>
          </cell>
          <cell r="D4994" t="str">
            <v>40</v>
          </cell>
          <cell r="E4994" t="str">
            <v>Ne</v>
          </cell>
          <cell r="F4994">
            <v>40</v>
          </cell>
          <cell r="G4994" t="str">
            <v>1/40Ne RS Dyed Cotton (GRANITE 47353B - Y2035)</v>
          </cell>
          <cell r="H4994">
            <v>29</v>
          </cell>
          <cell r="I4994">
            <v>3.1</v>
          </cell>
          <cell r="J4994">
            <v>2640</v>
          </cell>
          <cell r="K4994">
            <v>74</v>
          </cell>
          <cell r="L4994">
            <v>28</v>
          </cell>
          <cell r="M4994">
            <v>0.6</v>
          </cell>
          <cell r="N4994">
            <v>15.019882416</v>
          </cell>
          <cell r="O4994">
            <v>216.2863067904</v>
          </cell>
        </row>
        <row r="4995">
          <cell r="A4995" t="str">
            <v>Y3-0370A</v>
          </cell>
          <cell r="B4995" t="str">
            <v>28gg, 30D, SJ, Santec</v>
          </cell>
          <cell r="C4995" t="str">
            <v>28</v>
          </cell>
          <cell r="D4995" t="str">
            <v>40</v>
          </cell>
          <cell r="E4995" t="str">
            <v>Ne</v>
          </cell>
          <cell r="F4995">
            <v>40</v>
          </cell>
          <cell r="G4995" t="str">
            <v>1/40Ne RS Dyed Cotton (GRANITE 47353B - Y2035)</v>
          </cell>
          <cell r="H4995">
            <v>29</v>
          </cell>
          <cell r="I4995">
            <v>3.1</v>
          </cell>
          <cell r="J4995">
            <v>2640</v>
          </cell>
          <cell r="K4995">
            <v>74</v>
          </cell>
          <cell r="L4995">
            <v>28</v>
          </cell>
          <cell r="M4995">
            <v>0.6</v>
          </cell>
          <cell r="N4995">
            <v>15.019882416</v>
          </cell>
          <cell r="O4995">
            <v>216.2863067904</v>
          </cell>
        </row>
        <row r="4996">
          <cell r="A4996" t="str">
            <v>Y3-0370A</v>
          </cell>
          <cell r="B4996" t="str">
            <v>28gg, 30D, SJ, Santec</v>
          </cell>
          <cell r="C4996" t="str">
            <v>28</v>
          </cell>
          <cell r="D4996" t="str">
            <v>40</v>
          </cell>
          <cell r="E4996" t="str">
            <v>Ne</v>
          </cell>
          <cell r="F4996">
            <v>40</v>
          </cell>
          <cell r="G4996" t="str">
            <v>1/40Ne RS Dyed Cotton (GRANITE 47353B - Y2035)</v>
          </cell>
          <cell r="H4996">
            <v>29</v>
          </cell>
          <cell r="I4996">
            <v>3.1</v>
          </cell>
          <cell r="J4996">
            <v>2640</v>
          </cell>
          <cell r="K4996">
            <v>74</v>
          </cell>
          <cell r="L4996">
            <v>28</v>
          </cell>
          <cell r="M4996">
            <v>0.6</v>
          </cell>
          <cell r="N4996">
            <v>15.019882416</v>
          </cell>
          <cell r="O4996">
            <v>216.2863067904</v>
          </cell>
        </row>
        <row r="4997">
          <cell r="A4997" t="str">
            <v>Y3-0371A</v>
          </cell>
          <cell r="B4997" t="str">
            <v>28gg, 30D, SJ, Orizio</v>
          </cell>
          <cell r="C4997" t="str">
            <v>28</v>
          </cell>
          <cell r="D4997" t="str">
            <v>30</v>
          </cell>
          <cell r="E4997" t="str">
            <v>Ne</v>
          </cell>
          <cell r="F4997">
            <v>30</v>
          </cell>
          <cell r="G4997" t="str">
            <v>1/30Ne RS Cotton Marl (H113)</v>
          </cell>
          <cell r="H4997">
            <v>47</v>
          </cell>
          <cell r="I4997">
            <v>3</v>
          </cell>
          <cell r="J4997">
            <v>2640</v>
          </cell>
          <cell r="K4997">
            <v>90</v>
          </cell>
          <cell r="L4997">
            <v>28</v>
          </cell>
          <cell r="M4997">
            <v>0.6</v>
          </cell>
          <cell r="N4997">
            <v>23.5708704</v>
          </cell>
          <cell r="O4997">
            <v>339.42053376000001</v>
          </cell>
        </row>
        <row r="4998">
          <cell r="A4998" t="str">
            <v>Y3-0371A</v>
          </cell>
          <cell r="B4998" t="str">
            <v>28gg, 30D, SJ, Orizio</v>
          </cell>
          <cell r="C4998" t="str">
            <v>28</v>
          </cell>
          <cell r="D4998" t="str">
            <v>30</v>
          </cell>
          <cell r="E4998" t="str">
            <v>Ne</v>
          </cell>
          <cell r="F4998">
            <v>30</v>
          </cell>
          <cell r="G4998" t="str">
            <v>1/30Ne RS Cotton Marl (H113)</v>
          </cell>
          <cell r="H4998">
            <v>47</v>
          </cell>
          <cell r="I4998">
            <v>3</v>
          </cell>
          <cell r="J4998">
            <v>2640</v>
          </cell>
          <cell r="K4998">
            <v>90</v>
          </cell>
          <cell r="L4998">
            <v>28</v>
          </cell>
          <cell r="M4998">
            <v>0.6</v>
          </cell>
          <cell r="N4998">
            <v>23.5708704</v>
          </cell>
          <cell r="O4998">
            <v>339.42053376000001</v>
          </cell>
        </row>
        <row r="4999">
          <cell r="A4999" t="str">
            <v>Y3-0372A</v>
          </cell>
          <cell r="B4999" t="str">
            <v>28gg, 30D, SJ, Auto Stripe, PUILUNG KSCS6</v>
          </cell>
          <cell r="C4999" t="str">
            <v>28</v>
          </cell>
          <cell r="D4999" t="str">
            <v>40</v>
          </cell>
          <cell r="E4999" t="str">
            <v>Ne</v>
          </cell>
          <cell r="F4999">
            <v>40</v>
          </cell>
          <cell r="G4999" t="str">
            <v>1/40Ne RS Dyed Organic Cotton (62 008 M/VIOL - Y2026)</v>
          </cell>
          <cell r="H4999">
            <v>4</v>
          </cell>
          <cell r="I4999">
            <v>2.75</v>
          </cell>
          <cell r="J4999">
            <v>2520</v>
          </cell>
          <cell r="K4999">
            <v>43</v>
          </cell>
          <cell r="L4999">
            <v>15</v>
          </cell>
          <cell r="M4999">
            <v>0.5</v>
          </cell>
          <cell r="N4999">
            <v>3.9591696375000001</v>
          </cell>
          <cell r="O4999">
            <v>47.510035649999999</v>
          </cell>
        </row>
        <row r="5000">
          <cell r="A5000" t="str">
            <v>Y3-0372A</v>
          </cell>
          <cell r="B5000" t="str">
            <v>28gg, 30D, SJ, Auto Stripe, PUILUNG KSCS6</v>
          </cell>
          <cell r="C5000" t="str">
            <v>28</v>
          </cell>
          <cell r="D5000" t="str">
            <v>40</v>
          </cell>
          <cell r="E5000" t="str">
            <v>Ne</v>
          </cell>
          <cell r="F5000">
            <v>40</v>
          </cell>
          <cell r="G5000" t="str">
            <v>1/40Ne RS Dyed Organic Cotton (62 008 M/VIOL - Y2026)</v>
          </cell>
          <cell r="H5000">
            <v>4</v>
          </cell>
          <cell r="I5000">
            <v>2.75</v>
          </cell>
          <cell r="J5000">
            <v>2520</v>
          </cell>
          <cell r="K5000">
            <v>43</v>
          </cell>
          <cell r="L5000">
            <v>15</v>
          </cell>
          <cell r="M5000">
            <v>0.5</v>
          </cell>
          <cell r="N5000">
            <v>3.9591696375000001</v>
          </cell>
          <cell r="O5000">
            <v>47.510035649999999</v>
          </cell>
        </row>
        <row r="5001">
          <cell r="A5001" t="str">
            <v>Y3-0372A</v>
          </cell>
          <cell r="B5001" t="str">
            <v>28gg, 30D, SJ, Auto Stripe, PUILUNG KSCS6</v>
          </cell>
          <cell r="C5001" t="str">
            <v>28</v>
          </cell>
          <cell r="D5001" t="str">
            <v>40</v>
          </cell>
          <cell r="E5001" t="str">
            <v>Ne</v>
          </cell>
          <cell r="F5001">
            <v>40</v>
          </cell>
          <cell r="G5001" t="str">
            <v>1/40Ne RS Dyed Organic Cotton (62 008 M/VIOL - Y2026)</v>
          </cell>
          <cell r="H5001">
            <v>4</v>
          </cell>
          <cell r="I5001">
            <v>2.75</v>
          </cell>
          <cell r="J5001">
            <v>2520</v>
          </cell>
          <cell r="K5001">
            <v>43</v>
          </cell>
          <cell r="L5001">
            <v>15</v>
          </cell>
          <cell r="M5001">
            <v>0.5</v>
          </cell>
          <cell r="N5001">
            <v>3.9591696375000001</v>
          </cell>
          <cell r="O5001">
            <v>47.510035649999999</v>
          </cell>
        </row>
        <row r="5002">
          <cell r="A5002" t="str">
            <v>Y3-0372A</v>
          </cell>
          <cell r="B5002" t="str">
            <v>28gg, 30D, SJ, Auto Stripe, PUILUNG KSCS6</v>
          </cell>
          <cell r="C5002" t="str">
            <v>28</v>
          </cell>
          <cell r="D5002" t="str">
            <v>40</v>
          </cell>
          <cell r="E5002" t="str">
            <v>Ne</v>
          </cell>
          <cell r="F5002">
            <v>40</v>
          </cell>
          <cell r="G5002" t="str">
            <v>1/40Ne RS Dyed Organic Cotton (62 008 M/VIOL - Y2026)</v>
          </cell>
          <cell r="H5002">
            <v>4</v>
          </cell>
          <cell r="I5002">
            <v>2.75</v>
          </cell>
          <cell r="J5002">
            <v>2520</v>
          </cell>
          <cell r="K5002">
            <v>43</v>
          </cell>
          <cell r="L5002">
            <v>15</v>
          </cell>
          <cell r="M5002">
            <v>0.5</v>
          </cell>
          <cell r="N5002">
            <v>3.9591696375000001</v>
          </cell>
          <cell r="O5002">
            <v>47.510035649999999</v>
          </cell>
        </row>
        <row r="5003">
          <cell r="A5003" t="str">
            <v>Y3-0372A</v>
          </cell>
          <cell r="B5003" t="str">
            <v>28gg, 30D, SJ, Auto Stripe, PUILUNG KSCS6</v>
          </cell>
          <cell r="C5003" t="str">
            <v>28</v>
          </cell>
          <cell r="D5003" t="str">
            <v>40</v>
          </cell>
          <cell r="E5003" t="str">
            <v>Ne</v>
          </cell>
          <cell r="F5003">
            <v>40</v>
          </cell>
          <cell r="G5003" t="str">
            <v>1/40Ne RS Dyed Organic Cotton (62 008 M/VIOL - Y2026)</v>
          </cell>
          <cell r="H5003">
            <v>4</v>
          </cell>
          <cell r="I5003">
            <v>2.75</v>
          </cell>
          <cell r="J5003">
            <v>2520</v>
          </cell>
          <cell r="K5003">
            <v>43</v>
          </cell>
          <cell r="L5003">
            <v>15</v>
          </cell>
          <cell r="M5003">
            <v>0.5</v>
          </cell>
          <cell r="N5003">
            <v>3.9591696375000001</v>
          </cell>
          <cell r="O5003">
            <v>47.510035649999999</v>
          </cell>
        </row>
        <row r="5004">
          <cell r="A5004" t="str">
            <v>Y3-0372A</v>
          </cell>
          <cell r="B5004" t="str">
            <v>28gg, 30D, SJ, Auto Stripe, PUILUNG KSCS6</v>
          </cell>
          <cell r="C5004" t="str">
            <v>28</v>
          </cell>
          <cell r="D5004" t="str">
            <v>40</v>
          </cell>
          <cell r="E5004" t="str">
            <v>Ne</v>
          </cell>
          <cell r="F5004">
            <v>40</v>
          </cell>
          <cell r="G5004" t="str">
            <v>1/40Ne RS Dyed Organic Cotton (62 008 M/VIOL - Y2026)</v>
          </cell>
          <cell r="H5004">
            <v>4</v>
          </cell>
          <cell r="I5004">
            <v>2.75</v>
          </cell>
          <cell r="J5004">
            <v>2520</v>
          </cell>
          <cell r="K5004">
            <v>43</v>
          </cell>
          <cell r="L5004">
            <v>15</v>
          </cell>
          <cell r="M5004">
            <v>0.5</v>
          </cell>
          <cell r="N5004">
            <v>3.9591696375000001</v>
          </cell>
          <cell r="O5004">
            <v>47.510035649999999</v>
          </cell>
        </row>
        <row r="5005">
          <cell r="A5005" t="str">
            <v>Y3-0372A</v>
          </cell>
          <cell r="B5005" t="str">
            <v>28gg, 30D, SJ, Auto Stripe, PUILUNG KSCS6</v>
          </cell>
          <cell r="C5005" t="str">
            <v>28</v>
          </cell>
          <cell r="D5005" t="str">
            <v>40</v>
          </cell>
          <cell r="E5005" t="str">
            <v>Ne</v>
          </cell>
          <cell r="F5005">
            <v>40</v>
          </cell>
          <cell r="G5005" t="str">
            <v>1/40Ne RS Dyed Organic Cotton (62 008 M/VIOL - Y2026)</v>
          </cell>
          <cell r="H5005">
            <v>4</v>
          </cell>
          <cell r="I5005">
            <v>2.75</v>
          </cell>
          <cell r="J5005">
            <v>2520</v>
          </cell>
          <cell r="K5005">
            <v>43</v>
          </cell>
          <cell r="L5005">
            <v>15</v>
          </cell>
          <cell r="M5005">
            <v>0.5</v>
          </cell>
          <cell r="N5005">
            <v>3.9591696375000001</v>
          </cell>
          <cell r="O5005">
            <v>47.510035649999999</v>
          </cell>
        </row>
        <row r="5006">
          <cell r="A5006" t="str">
            <v>Y3-0372A</v>
          </cell>
          <cell r="B5006" t="str">
            <v>28gg, 30D, SJ, Auto Stripe, PUILUNG KSCS6</v>
          </cell>
          <cell r="C5006" t="str">
            <v>28</v>
          </cell>
          <cell r="D5006" t="str">
            <v>40</v>
          </cell>
          <cell r="E5006" t="str">
            <v>Ne</v>
          </cell>
          <cell r="F5006">
            <v>40</v>
          </cell>
          <cell r="G5006" t="str">
            <v>1/40Ne RS Dyed Organic Cotton (62 008 M/VIOL - Y2026)</v>
          </cell>
          <cell r="H5006">
            <v>4</v>
          </cell>
          <cell r="I5006">
            <v>2.75</v>
          </cell>
          <cell r="J5006">
            <v>2520</v>
          </cell>
          <cell r="K5006">
            <v>43</v>
          </cell>
          <cell r="L5006">
            <v>15</v>
          </cell>
          <cell r="M5006">
            <v>0.5</v>
          </cell>
          <cell r="N5006">
            <v>3.9591696375000001</v>
          </cell>
          <cell r="O5006">
            <v>47.510035649999999</v>
          </cell>
        </row>
        <row r="5007">
          <cell r="A5007" t="str">
            <v>Y3-0372A</v>
          </cell>
          <cell r="B5007" t="str">
            <v>28gg, 30D, SJ, Auto Stripe, PUILUNG KSCS6</v>
          </cell>
          <cell r="C5007" t="str">
            <v>28</v>
          </cell>
          <cell r="D5007" t="str">
            <v>40</v>
          </cell>
          <cell r="E5007" t="str">
            <v>Ne</v>
          </cell>
          <cell r="F5007">
            <v>40</v>
          </cell>
          <cell r="G5007" t="str">
            <v>1/40Ne RS Dyed Organic Cotton (62 008 M/VIOL - Y2026)</v>
          </cell>
          <cell r="H5007">
            <v>4</v>
          </cell>
          <cell r="I5007">
            <v>2.75</v>
          </cell>
          <cell r="J5007">
            <v>2520</v>
          </cell>
          <cell r="K5007">
            <v>43</v>
          </cell>
          <cell r="L5007">
            <v>15</v>
          </cell>
          <cell r="M5007">
            <v>0.5</v>
          </cell>
          <cell r="N5007">
            <v>3.9591696375000001</v>
          </cell>
          <cell r="O5007">
            <v>47.510035649999999</v>
          </cell>
        </row>
        <row r="5008">
          <cell r="A5008" t="str">
            <v>Y3-0374A</v>
          </cell>
          <cell r="B5008" t="str">
            <v>28gg, 30D, SJ, Santec</v>
          </cell>
          <cell r="C5008" t="str">
            <v>28</v>
          </cell>
          <cell r="D5008" t="str">
            <v>30</v>
          </cell>
          <cell r="E5008" t="str">
            <v>Ne</v>
          </cell>
          <cell r="F5008">
            <v>30</v>
          </cell>
          <cell r="G5008" t="str">
            <v>1/30Ne RS Dyed Cotton (GORGEOUS PINK 25C -Y2045)</v>
          </cell>
          <cell r="H5008">
            <v>47</v>
          </cell>
          <cell r="I5008">
            <v>3</v>
          </cell>
          <cell r="J5008">
            <v>2640</v>
          </cell>
          <cell r="K5008">
            <v>90</v>
          </cell>
          <cell r="L5008">
            <v>28</v>
          </cell>
          <cell r="M5008">
            <v>0.6</v>
          </cell>
          <cell r="N5008">
            <v>23.5708704</v>
          </cell>
          <cell r="O5008">
            <v>339.42053376000001</v>
          </cell>
        </row>
        <row r="5009">
          <cell r="A5009" t="str">
            <v>Y3-0374A</v>
          </cell>
          <cell r="B5009" t="str">
            <v>28gg, 30D, SJ, Santec</v>
          </cell>
          <cell r="C5009" t="str">
            <v>28</v>
          </cell>
          <cell r="D5009" t="str">
            <v>30</v>
          </cell>
          <cell r="E5009" t="str">
            <v>Ne</v>
          </cell>
          <cell r="F5009">
            <v>30</v>
          </cell>
          <cell r="G5009" t="str">
            <v>1/30Ne RS Dyed Cotton (GORGEOUS PINK 25C -Y2045)</v>
          </cell>
          <cell r="H5009">
            <v>47</v>
          </cell>
          <cell r="I5009">
            <v>3</v>
          </cell>
          <cell r="J5009">
            <v>2640</v>
          </cell>
          <cell r="K5009">
            <v>90</v>
          </cell>
          <cell r="L5009">
            <v>28</v>
          </cell>
          <cell r="M5009">
            <v>0.6</v>
          </cell>
          <cell r="N5009">
            <v>23.5708704</v>
          </cell>
          <cell r="O5009">
            <v>339.42053376000001</v>
          </cell>
        </row>
        <row r="5010">
          <cell r="A5010" t="str">
            <v>Y3-0375A</v>
          </cell>
          <cell r="B5010" t="str">
            <v>28gg, 30D, SJ, Santec</v>
          </cell>
          <cell r="C5010" t="str">
            <v>28</v>
          </cell>
          <cell r="D5010" t="str">
            <v>40</v>
          </cell>
          <cell r="E5010" t="str">
            <v>Ne</v>
          </cell>
          <cell r="F5010">
            <v>40</v>
          </cell>
          <cell r="G5010" t="str">
            <v>1/40Ne RS Dyed Cotton (48 013 - Y1851)</v>
          </cell>
          <cell r="H5010">
            <v>43</v>
          </cell>
          <cell r="I5010">
            <v>2.75</v>
          </cell>
          <cell r="J5010">
            <v>2640</v>
          </cell>
          <cell r="K5010">
            <v>80</v>
          </cell>
          <cell r="L5010">
            <v>28</v>
          </cell>
          <cell r="M5010">
            <v>0.6</v>
          </cell>
          <cell r="N5010">
            <v>14.4044208</v>
          </cell>
          <cell r="O5010">
            <v>207.42365952</v>
          </cell>
        </row>
        <row r="5011">
          <cell r="A5011" t="str">
            <v>Y3-0375A</v>
          </cell>
          <cell r="B5011" t="str">
            <v>28gg, 30D, SJ, Santec</v>
          </cell>
          <cell r="C5011" t="str">
            <v>28</v>
          </cell>
          <cell r="D5011" t="str">
            <v>40</v>
          </cell>
          <cell r="E5011" t="str">
            <v>Ne</v>
          </cell>
          <cell r="F5011">
            <v>40</v>
          </cell>
          <cell r="G5011" t="str">
            <v>1/40Ne RS Dyed Cotton (48 013 - Y1851)</v>
          </cell>
          <cell r="H5011">
            <v>43</v>
          </cell>
          <cell r="I5011">
            <v>2.75</v>
          </cell>
          <cell r="J5011">
            <v>2640</v>
          </cell>
          <cell r="K5011">
            <v>80</v>
          </cell>
          <cell r="L5011">
            <v>28</v>
          </cell>
          <cell r="M5011">
            <v>0.6</v>
          </cell>
          <cell r="N5011">
            <v>14.4044208</v>
          </cell>
          <cell r="O5011">
            <v>207.42365952</v>
          </cell>
        </row>
        <row r="5012">
          <cell r="A5012" t="str">
            <v>Y3-0375A</v>
          </cell>
          <cell r="B5012" t="str">
            <v>28gg, 30D, SJ, Santec</v>
          </cell>
          <cell r="C5012" t="str">
            <v>28</v>
          </cell>
          <cell r="D5012" t="str">
            <v>40</v>
          </cell>
          <cell r="E5012" t="str">
            <v>Ne</v>
          </cell>
          <cell r="F5012">
            <v>40</v>
          </cell>
          <cell r="G5012" t="str">
            <v>1/40Ne RS Dyed Cotton (48 013 - Y1851)</v>
          </cell>
          <cell r="H5012">
            <v>43</v>
          </cell>
          <cell r="I5012">
            <v>2.75</v>
          </cell>
          <cell r="J5012">
            <v>2640</v>
          </cell>
          <cell r="K5012">
            <v>80</v>
          </cell>
          <cell r="L5012">
            <v>28</v>
          </cell>
          <cell r="M5012">
            <v>0.6</v>
          </cell>
          <cell r="N5012">
            <v>14.4044208</v>
          </cell>
          <cell r="O5012">
            <v>207.42365952</v>
          </cell>
        </row>
        <row r="5013">
          <cell r="A5013" t="str">
            <v>Y3-0377A</v>
          </cell>
          <cell r="B5013" t="str">
            <v>28gg, 30D, SJ, Santec</v>
          </cell>
          <cell r="C5013" t="str">
            <v>28</v>
          </cell>
          <cell r="D5013" t="str">
            <v>136</v>
          </cell>
          <cell r="E5013" t="str">
            <v>Nm</v>
          </cell>
          <cell r="F5013">
            <v>81</v>
          </cell>
          <cell r="G5013" t="str">
            <v>1/136Nm PMR2015/5 WHITE GOLD(222) - LUREX</v>
          </cell>
          <cell r="H5013">
            <v>7</v>
          </cell>
          <cell r="I5013">
            <v>2.75</v>
          </cell>
          <cell r="J5013">
            <v>2640</v>
          </cell>
          <cell r="K5013">
            <v>84</v>
          </cell>
          <cell r="L5013">
            <v>28</v>
          </cell>
          <cell r="M5013">
            <v>0.6</v>
          </cell>
          <cell r="N5013">
            <v>7.4689589333333331</v>
          </cell>
          <cell r="O5013">
            <v>107.55300863999999</v>
          </cell>
        </row>
        <row r="5014">
          <cell r="A5014" t="str">
            <v>Y3-0377A</v>
          </cell>
          <cell r="B5014" t="str">
            <v>28gg, 30D, SJ, Santec</v>
          </cell>
          <cell r="C5014" t="str">
            <v>28</v>
          </cell>
          <cell r="D5014" t="str">
            <v>136</v>
          </cell>
          <cell r="E5014" t="str">
            <v>Nm</v>
          </cell>
          <cell r="F5014">
            <v>81</v>
          </cell>
          <cell r="G5014" t="str">
            <v>1/136Nm PMR2015/5 WHITE GOLD(222) - LUREX</v>
          </cell>
          <cell r="H5014">
            <v>7</v>
          </cell>
          <cell r="I5014">
            <v>2.75</v>
          </cell>
          <cell r="J5014">
            <v>2640</v>
          </cell>
          <cell r="K5014">
            <v>84</v>
          </cell>
          <cell r="L5014">
            <v>28</v>
          </cell>
          <cell r="M5014">
            <v>0.6</v>
          </cell>
          <cell r="N5014">
            <v>7.4689589333333331</v>
          </cell>
          <cell r="O5014">
            <v>107.55300863999999</v>
          </cell>
        </row>
        <row r="5015">
          <cell r="A5015" t="str">
            <v>Y3-0377A</v>
          </cell>
          <cell r="B5015" t="str">
            <v>28gg, 30D, SJ, Santec</v>
          </cell>
          <cell r="C5015" t="str">
            <v>28</v>
          </cell>
          <cell r="D5015" t="str">
            <v>136</v>
          </cell>
          <cell r="E5015" t="str">
            <v>Nm</v>
          </cell>
          <cell r="F5015">
            <v>81</v>
          </cell>
          <cell r="G5015" t="str">
            <v>1/136Nm PMR2015/5 WHITE GOLD(222) - LUREX</v>
          </cell>
          <cell r="H5015">
            <v>7</v>
          </cell>
          <cell r="I5015">
            <v>2.75</v>
          </cell>
          <cell r="J5015">
            <v>2640</v>
          </cell>
          <cell r="K5015">
            <v>84</v>
          </cell>
          <cell r="L5015">
            <v>28</v>
          </cell>
          <cell r="M5015">
            <v>0.6</v>
          </cell>
          <cell r="N5015">
            <v>7.4689589333333331</v>
          </cell>
          <cell r="O5015">
            <v>107.55300863999999</v>
          </cell>
        </row>
        <row r="5016">
          <cell r="A5016" t="str">
            <v>Y3-0377B</v>
          </cell>
          <cell r="B5016" t="str">
            <v>28gg, 30D, SJ, Santec</v>
          </cell>
          <cell r="C5016" t="str">
            <v>28</v>
          </cell>
          <cell r="D5016" t="str">
            <v>40</v>
          </cell>
          <cell r="E5016" t="str">
            <v>Ne</v>
          </cell>
          <cell r="F5016">
            <v>40</v>
          </cell>
          <cell r="G5016" t="str">
            <v>1/40Ne RS Dyed Organic Cotton (08 017 DK.GREY - Y2054)</v>
          </cell>
          <cell r="H5016">
            <v>44</v>
          </cell>
          <cell r="I5016">
            <v>2.75</v>
          </cell>
          <cell r="J5016">
            <v>2640</v>
          </cell>
          <cell r="K5016">
            <v>84</v>
          </cell>
          <cell r="L5016">
            <v>28</v>
          </cell>
          <cell r="M5016">
            <v>0.6</v>
          </cell>
          <cell r="N5016">
            <v>15.124641840000001</v>
          </cell>
          <cell r="O5016">
            <v>217.794842496</v>
          </cell>
        </row>
        <row r="5017">
          <cell r="A5017" t="str">
            <v>Y3-0377B</v>
          </cell>
          <cell r="B5017" t="str">
            <v>28gg, 30D, SJ, Santec</v>
          </cell>
          <cell r="C5017" t="str">
            <v>28</v>
          </cell>
          <cell r="D5017" t="str">
            <v>40</v>
          </cell>
          <cell r="E5017" t="str">
            <v>Ne</v>
          </cell>
          <cell r="F5017">
            <v>40</v>
          </cell>
          <cell r="G5017" t="str">
            <v>1/40Ne RS Dyed Organic Cotton (08 017 DK.GREY - Y2054)</v>
          </cell>
          <cell r="H5017">
            <v>44</v>
          </cell>
          <cell r="I5017">
            <v>2.75</v>
          </cell>
          <cell r="J5017">
            <v>2640</v>
          </cell>
          <cell r="K5017">
            <v>84</v>
          </cell>
          <cell r="L5017">
            <v>28</v>
          </cell>
          <cell r="M5017">
            <v>0.6</v>
          </cell>
          <cell r="N5017">
            <v>15.124641840000001</v>
          </cell>
          <cell r="O5017">
            <v>217.794842496</v>
          </cell>
        </row>
        <row r="5018">
          <cell r="A5018" t="str">
            <v>Y3-0377B</v>
          </cell>
          <cell r="B5018" t="str">
            <v>28gg, 30D, SJ, Santec</v>
          </cell>
          <cell r="C5018" t="str">
            <v>28</v>
          </cell>
          <cell r="D5018" t="str">
            <v>40</v>
          </cell>
          <cell r="E5018" t="str">
            <v>Ne</v>
          </cell>
          <cell r="F5018">
            <v>40</v>
          </cell>
          <cell r="G5018" t="str">
            <v>1/40Ne RS Dyed Organic Cotton (08 017 DK.GREY - Y2054)</v>
          </cell>
          <cell r="H5018">
            <v>44</v>
          </cell>
          <cell r="I5018">
            <v>2.75</v>
          </cell>
          <cell r="J5018">
            <v>2640</v>
          </cell>
          <cell r="K5018">
            <v>84</v>
          </cell>
          <cell r="L5018">
            <v>28</v>
          </cell>
          <cell r="M5018">
            <v>0.6</v>
          </cell>
          <cell r="N5018">
            <v>15.124641840000001</v>
          </cell>
          <cell r="O5018">
            <v>217.794842496</v>
          </cell>
        </row>
        <row r="5019">
          <cell r="A5019" t="str">
            <v>Y3-0378A</v>
          </cell>
          <cell r="B5019" t="str">
            <v>28gg, 30D, SJ, Santec</v>
          </cell>
          <cell r="C5019" t="str">
            <v>28</v>
          </cell>
          <cell r="D5019" t="str">
            <v>40</v>
          </cell>
          <cell r="E5019" t="str">
            <v>Ne</v>
          </cell>
          <cell r="F5019">
            <v>40</v>
          </cell>
          <cell r="G5019" t="str">
            <v>1/40Ne RS Dyed Cotton (BLACK 55005B - Y2059)</v>
          </cell>
          <cell r="H5019">
            <v>50</v>
          </cell>
          <cell r="I5019">
            <v>3.1</v>
          </cell>
          <cell r="J5019">
            <v>2640</v>
          </cell>
          <cell r="K5019">
            <v>84</v>
          </cell>
          <cell r="L5019">
            <v>28</v>
          </cell>
          <cell r="M5019">
            <v>0.6</v>
          </cell>
          <cell r="N5019">
            <v>17.049596256000001</v>
          </cell>
          <cell r="O5019">
            <v>245.5141860864</v>
          </cell>
        </row>
        <row r="5020">
          <cell r="A5020" t="str">
            <v>Y3-0378A</v>
          </cell>
          <cell r="B5020" t="str">
            <v>28gg, 30D, SJ, Santec</v>
          </cell>
          <cell r="C5020" t="str">
            <v>28</v>
          </cell>
          <cell r="D5020" t="str">
            <v>40</v>
          </cell>
          <cell r="E5020" t="str">
            <v>Ne</v>
          </cell>
          <cell r="F5020">
            <v>40</v>
          </cell>
          <cell r="G5020" t="str">
            <v>1/40Ne RS Dyed Cotton (BLACK 55005B - Y2059)</v>
          </cell>
          <cell r="H5020">
            <v>50</v>
          </cell>
          <cell r="I5020">
            <v>3.1</v>
          </cell>
          <cell r="J5020">
            <v>2640</v>
          </cell>
          <cell r="K5020">
            <v>84</v>
          </cell>
          <cell r="L5020">
            <v>28</v>
          </cell>
          <cell r="M5020">
            <v>0.6</v>
          </cell>
          <cell r="N5020">
            <v>17.049596256000001</v>
          </cell>
          <cell r="O5020">
            <v>245.5141860864</v>
          </cell>
        </row>
        <row r="5021">
          <cell r="A5021" t="str">
            <v>Y3-0378A</v>
          </cell>
          <cell r="B5021" t="str">
            <v>28gg, 30D, SJ, Santec</v>
          </cell>
          <cell r="C5021" t="str">
            <v>28</v>
          </cell>
          <cell r="D5021" t="str">
            <v>40</v>
          </cell>
          <cell r="E5021" t="str">
            <v>Ne</v>
          </cell>
          <cell r="F5021">
            <v>40</v>
          </cell>
          <cell r="G5021" t="str">
            <v>1/40Ne RS Dyed Cotton (BLACK 55005B - Y2059)</v>
          </cell>
          <cell r="H5021">
            <v>50</v>
          </cell>
          <cell r="I5021">
            <v>3.1</v>
          </cell>
          <cell r="J5021">
            <v>2640</v>
          </cell>
          <cell r="K5021">
            <v>84</v>
          </cell>
          <cell r="L5021">
            <v>28</v>
          </cell>
          <cell r="M5021">
            <v>0.6</v>
          </cell>
          <cell r="N5021">
            <v>17.049596256000001</v>
          </cell>
          <cell r="O5021">
            <v>245.5141860864</v>
          </cell>
        </row>
        <row r="5022">
          <cell r="A5022" t="str">
            <v>Y3-0379A</v>
          </cell>
          <cell r="B5022" t="str">
            <v>28gg, 30D, SJ, Santec</v>
          </cell>
          <cell r="C5022" t="str">
            <v>28</v>
          </cell>
          <cell r="D5022" t="str">
            <v>40</v>
          </cell>
          <cell r="E5022" t="str">
            <v>Ne</v>
          </cell>
          <cell r="F5022">
            <v>40</v>
          </cell>
          <cell r="G5022" t="str">
            <v>1/40Ne RS Dyed Organic Cotton (55 019 PINK - Y2062)</v>
          </cell>
          <cell r="H5022">
            <v>43</v>
          </cell>
          <cell r="I5022">
            <v>2.75</v>
          </cell>
          <cell r="J5022">
            <v>2640</v>
          </cell>
          <cell r="K5022">
            <v>80</v>
          </cell>
          <cell r="L5022">
            <v>28</v>
          </cell>
          <cell r="M5022">
            <v>0.6</v>
          </cell>
          <cell r="N5022">
            <v>14.4044208</v>
          </cell>
          <cell r="O5022">
            <v>207.42365952</v>
          </cell>
        </row>
        <row r="5023">
          <cell r="A5023" t="str">
            <v>Y3-0379A</v>
          </cell>
          <cell r="B5023" t="str">
            <v>28gg, 30D, SJ, Santec</v>
          </cell>
          <cell r="C5023" t="str">
            <v>28</v>
          </cell>
          <cell r="D5023" t="str">
            <v>40</v>
          </cell>
          <cell r="E5023" t="str">
            <v>Ne</v>
          </cell>
          <cell r="F5023">
            <v>40</v>
          </cell>
          <cell r="G5023" t="str">
            <v>1/40Ne RS Dyed Organic Cotton (55 019 PINK - Y2062)</v>
          </cell>
          <cell r="H5023">
            <v>43</v>
          </cell>
          <cell r="I5023">
            <v>2.75</v>
          </cell>
          <cell r="J5023">
            <v>2640</v>
          </cell>
          <cell r="K5023">
            <v>80</v>
          </cell>
          <cell r="L5023">
            <v>28</v>
          </cell>
          <cell r="M5023">
            <v>0.6</v>
          </cell>
          <cell r="N5023">
            <v>14.4044208</v>
          </cell>
          <cell r="O5023">
            <v>207.42365952</v>
          </cell>
        </row>
        <row r="5024">
          <cell r="A5024" t="str">
            <v>Y3-0379A</v>
          </cell>
          <cell r="B5024" t="str">
            <v>28gg, 30D, SJ, Santec</v>
          </cell>
          <cell r="C5024" t="str">
            <v>28</v>
          </cell>
          <cell r="D5024" t="str">
            <v>40</v>
          </cell>
          <cell r="E5024" t="str">
            <v>Ne</v>
          </cell>
          <cell r="F5024">
            <v>40</v>
          </cell>
          <cell r="G5024" t="str">
            <v>1/40Ne RS Dyed Organic Cotton (55 019 PINK - Y2062)</v>
          </cell>
          <cell r="H5024">
            <v>43</v>
          </cell>
          <cell r="I5024">
            <v>2.75</v>
          </cell>
          <cell r="J5024">
            <v>2640</v>
          </cell>
          <cell r="K5024">
            <v>80</v>
          </cell>
          <cell r="L5024">
            <v>28</v>
          </cell>
          <cell r="M5024">
            <v>0.6</v>
          </cell>
          <cell r="N5024">
            <v>14.4044208</v>
          </cell>
          <cell r="O5024">
            <v>207.42365952</v>
          </cell>
        </row>
        <row r="5025">
          <cell r="A5025" t="str">
            <v>Y3-0380A</v>
          </cell>
          <cell r="B5025" t="str">
            <v>28gg, 30D, SJ, Orizio</v>
          </cell>
          <cell r="C5025" t="str">
            <v>28</v>
          </cell>
          <cell r="D5025" t="str">
            <v>32</v>
          </cell>
          <cell r="E5025" t="str">
            <v>Ne</v>
          </cell>
          <cell r="F5025">
            <v>32</v>
          </cell>
          <cell r="G5025" t="str">
            <v>1/32Ne RS Dyed Cotton (TRIUMPH WHITE - Y2075)</v>
          </cell>
          <cell r="H5025">
            <v>43.5</v>
          </cell>
          <cell r="I5025">
            <v>3.3</v>
          </cell>
          <cell r="J5025">
            <v>2640</v>
          </cell>
          <cell r="K5025">
            <v>88</v>
          </cell>
          <cell r="L5025">
            <v>28</v>
          </cell>
          <cell r="M5025">
            <v>0.6</v>
          </cell>
          <cell r="N5025">
            <v>23.767294319999998</v>
          </cell>
          <cell r="O5025">
            <v>342.24903820799994</v>
          </cell>
        </row>
        <row r="5026">
          <cell r="A5026" t="str">
            <v>Y3-0380A</v>
          </cell>
          <cell r="B5026" t="str">
            <v>28gg, 30D, SJ, Orizio</v>
          </cell>
          <cell r="C5026" t="str">
            <v>28</v>
          </cell>
          <cell r="D5026" t="str">
            <v>32</v>
          </cell>
          <cell r="E5026" t="str">
            <v>Ne</v>
          </cell>
          <cell r="F5026">
            <v>32</v>
          </cell>
          <cell r="G5026" t="str">
            <v>1/32Ne RS Dyed Cotton (TRIUMPH WHITE - Y2075)</v>
          </cell>
          <cell r="H5026">
            <v>43.5</v>
          </cell>
          <cell r="I5026">
            <v>3.3</v>
          </cell>
          <cell r="J5026">
            <v>2640</v>
          </cell>
          <cell r="K5026">
            <v>88</v>
          </cell>
          <cell r="L5026">
            <v>28</v>
          </cell>
          <cell r="M5026">
            <v>0.6</v>
          </cell>
          <cell r="N5026">
            <v>23.767294319999998</v>
          </cell>
          <cell r="O5026">
            <v>342.24903820799994</v>
          </cell>
        </row>
        <row r="5027">
          <cell r="A5027" t="str">
            <v>Y3-0381A</v>
          </cell>
          <cell r="B5027" t="str">
            <v>28gg, 30D, SJ, Orizio</v>
          </cell>
          <cell r="C5027" t="str">
            <v>28</v>
          </cell>
          <cell r="D5027" t="str">
            <v>30</v>
          </cell>
          <cell r="E5027" t="str">
            <v>Ne</v>
          </cell>
          <cell r="F5027">
            <v>30</v>
          </cell>
          <cell r="G5027" t="str">
            <v>1/30Ne RS Dyed Cotton (TRIUMPH WHITE - Y2076)</v>
          </cell>
          <cell r="H5027">
            <v>43.5</v>
          </cell>
          <cell r="I5027">
            <v>3.3</v>
          </cell>
          <cell r="J5027">
            <v>2640</v>
          </cell>
          <cell r="K5027">
            <v>88</v>
          </cell>
          <cell r="L5027">
            <v>28</v>
          </cell>
          <cell r="M5027">
            <v>0.6</v>
          </cell>
          <cell r="N5027">
            <v>25.351780607999995</v>
          </cell>
          <cell r="O5027">
            <v>365.06564075519987</v>
          </cell>
        </row>
        <row r="5028">
          <cell r="A5028" t="str">
            <v>Y3-0381A</v>
          </cell>
          <cell r="B5028" t="str">
            <v>28gg, 30D, SJ, Orizio</v>
          </cell>
          <cell r="C5028" t="str">
            <v>28</v>
          </cell>
          <cell r="D5028" t="str">
            <v>30</v>
          </cell>
          <cell r="E5028" t="str">
            <v>Ne</v>
          </cell>
          <cell r="F5028">
            <v>30</v>
          </cell>
          <cell r="G5028" t="str">
            <v>1/30Ne RS Dyed Cotton (TRIUMPH WHITE - Y2076)</v>
          </cell>
          <cell r="H5028">
            <v>43.5</v>
          </cell>
          <cell r="I5028">
            <v>3.3</v>
          </cell>
          <cell r="J5028">
            <v>2640</v>
          </cell>
          <cell r="K5028">
            <v>88</v>
          </cell>
          <cell r="L5028">
            <v>28</v>
          </cell>
          <cell r="M5028">
            <v>0.6</v>
          </cell>
          <cell r="N5028">
            <v>25.351780607999995</v>
          </cell>
          <cell r="O5028">
            <v>365.06564075519987</v>
          </cell>
        </row>
        <row r="5029">
          <cell r="A5029" t="str">
            <v>Y3-0382A</v>
          </cell>
          <cell r="B5029" t="str">
            <v>28gg, 30D, SJ, Orizio</v>
          </cell>
          <cell r="C5029" t="str">
            <v>28</v>
          </cell>
          <cell r="D5029" t="str">
            <v>32</v>
          </cell>
          <cell r="E5029" t="str">
            <v>Ne</v>
          </cell>
          <cell r="F5029">
            <v>32</v>
          </cell>
          <cell r="G5029" t="str">
            <v>1/32Ne RS Dyed Cotton (BLACK 54A2 - Y2077)</v>
          </cell>
          <cell r="H5029">
            <v>43.5</v>
          </cell>
          <cell r="I5029">
            <v>3.3</v>
          </cell>
          <cell r="J5029">
            <v>2640</v>
          </cell>
          <cell r="K5029">
            <v>88</v>
          </cell>
          <cell r="L5029">
            <v>28</v>
          </cell>
          <cell r="M5029">
            <v>0.6</v>
          </cell>
          <cell r="N5029">
            <v>23.767294319999998</v>
          </cell>
          <cell r="O5029">
            <v>342.24903820799994</v>
          </cell>
        </row>
        <row r="5030">
          <cell r="A5030" t="str">
            <v>Y3-0382A</v>
          </cell>
          <cell r="B5030" t="str">
            <v>28gg, 30D, SJ, Orizio</v>
          </cell>
          <cell r="C5030" t="str">
            <v>28</v>
          </cell>
          <cell r="D5030" t="str">
            <v>32</v>
          </cell>
          <cell r="E5030" t="str">
            <v>Ne</v>
          </cell>
          <cell r="F5030">
            <v>32</v>
          </cell>
          <cell r="G5030" t="str">
            <v>1/32Ne RS Dyed Cotton (BLACK 54A2 - Y2077)</v>
          </cell>
          <cell r="H5030">
            <v>43.5</v>
          </cell>
          <cell r="I5030">
            <v>3.3</v>
          </cell>
          <cell r="J5030">
            <v>2640</v>
          </cell>
          <cell r="K5030">
            <v>88</v>
          </cell>
          <cell r="L5030">
            <v>28</v>
          </cell>
          <cell r="M5030">
            <v>0.6</v>
          </cell>
          <cell r="N5030">
            <v>23.767294319999998</v>
          </cell>
          <cell r="O5030">
            <v>342.24903820799994</v>
          </cell>
        </row>
        <row r="5031">
          <cell r="A5031" t="str">
            <v>Y3-0382B</v>
          </cell>
          <cell r="B5031" t="str">
            <v>28gg, 30D, SJ, Orizio</v>
          </cell>
          <cell r="C5031" t="str">
            <v>28</v>
          </cell>
          <cell r="D5031" t="str">
            <v>32</v>
          </cell>
          <cell r="E5031" t="str">
            <v>Ne</v>
          </cell>
          <cell r="F5031">
            <v>32</v>
          </cell>
          <cell r="G5031" t="str">
            <v>1/32Ne RS Dyed Cotton (AMERICAN - Y2091)</v>
          </cell>
          <cell r="H5031">
            <v>43.5</v>
          </cell>
          <cell r="I5031">
            <v>3.3</v>
          </cell>
          <cell r="J5031">
            <v>2640</v>
          </cell>
          <cell r="K5031">
            <v>88</v>
          </cell>
          <cell r="L5031">
            <v>28</v>
          </cell>
          <cell r="M5031">
            <v>0.6</v>
          </cell>
          <cell r="N5031">
            <v>23.767294319999998</v>
          </cell>
          <cell r="O5031">
            <v>342.24903820799994</v>
          </cell>
        </row>
        <row r="5032">
          <cell r="A5032" t="str">
            <v>Y3-0382B</v>
          </cell>
          <cell r="B5032" t="str">
            <v>28gg, 30D, SJ, Orizio</v>
          </cell>
          <cell r="C5032" t="str">
            <v>28</v>
          </cell>
          <cell r="D5032" t="str">
            <v>32</v>
          </cell>
          <cell r="E5032" t="str">
            <v>Ne</v>
          </cell>
          <cell r="F5032">
            <v>32</v>
          </cell>
          <cell r="G5032" t="str">
            <v>1/32Ne RS Dyed Cotton (AMERICAN - Y2091)</v>
          </cell>
          <cell r="H5032">
            <v>43.5</v>
          </cell>
          <cell r="I5032">
            <v>3.3</v>
          </cell>
          <cell r="J5032">
            <v>2640</v>
          </cell>
          <cell r="K5032">
            <v>88</v>
          </cell>
          <cell r="L5032">
            <v>28</v>
          </cell>
          <cell r="M5032">
            <v>0.6</v>
          </cell>
          <cell r="N5032">
            <v>23.767294319999998</v>
          </cell>
          <cell r="O5032">
            <v>342.24903820799994</v>
          </cell>
        </row>
        <row r="5033">
          <cell r="A5033" t="str">
            <v>Y3-0389A</v>
          </cell>
          <cell r="B5033" t="str">
            <v>28gg, 30D, SJ, Orizio</v>
          </cell>
          <cell r="C5033" t="str">
            <v>28</v>
          </cell>
          <cell r="D5033" t="str">
            <v>30</v>
          </cell>
          <cell r="E5033" t="str">
            <v>Ne</v>
          </cell>
          <cell r="F5033">
            <v>30</v>
          </cell>
          <cell r="G5033" t="str">
            <v>1/30Ne RS Dyed Cotton/Organic Cotton 95/5 (TRUE WHITE - Y2144)</v>
          </cell>
          <cell r="H5033">
            <v>46</v>
          </cell>
          <cell r="I5033">
            <v>3.35</v>
          </cell>
          <cell r="J5033">
            <v>2640</v>
          </cell>
          <cell r="K5033">
            <v>90</v>
          </cell>
          <cell r="L5033">
            <v>28</v>
          </cell>
          <cell r="M5033">
            <v>0.6</v>
          </cell>
          <cell r="N5033">
            <v>26.320805279999998</v>
          </cell>
          <cell r="O5033">
            <v>379.01959603199998</v>
          </cell>
        </row>
        <row r="5034">
          <cell r="A5034" t="str">
            <v>Y3-0389A</v>
          </cell>
          <cell r="B5034" t="str">
            <v>28gg, 30D, SJ, Orizio</v>
          </cell>
          <cell r="C5034" t="str">
            <v>28</v>
          </cell>
          <cell r="D5034" t="str">
            <v>30</v>
          </cell>
          <cell r="E5034" t="str">
            <v>Ne</v>
          </cell>
          <cell r="F5034">
            <v>30</v>
          </cell>
          <cell r="G5034" t="str">
            <v>1/30Ne RS Dyed Cotton/Organic Cotton 95/5 (TRUE WHITE - Y2144)</v>
          </cell>
          <cell r="H5034">
            <v>46</v>
          </cell>
          <cell r="I5034">
            <v>3.35</v>
          </cell>
          <cell r="J5034">
            <v>2640</v>
          </cell>
          <cell r="K5034">
            <v>90</v>
          </cell>
          <cell r="L5034">
            <v>28</v>
          </cell>
          <cell r="M5034">
            <v>0.6</v>
          </cell>
          <cell r="N5034">
            <v>26.320805279999998</v>
          </cell>
          <cell r="O5034">
            <v>379.01959603199998</v>
          </cell>
        </row>
        <row r="5035">
          <cell r="A5035" t="str">
            <v>Y3-0390A</v>
          </cell>
          <cell r="B5035" t="str">
            <v>28gg, 30D, SJ, Santec</v>
          </cell>
          <cell r="C5035" t="str">
            <v>28</v>
          </cell>
          <cell r="D5035" t="str">
            <v>40</v>
          </cell>
          <cell r="E5035" t="str">
            <v>Ne</v>
          </cell>
          <cell r="F5035">
            <v>40</v>
          </cell>
          <cell r="G5035" t="str">
            <v>1/40Ne RS Dyed Cotton (NAVY 44190 - Y2122)</v>
          </cell>
          <cell r="H5035">
            <v>23.75</v>
          </cell>
          <cell r="I5035">
            <v>3.1</v>
          </cell>
          <cell r="J5035">
            <v>2640</v>
          </cell>
          <cell r="K5035">
            <v>84</v>
          </cell>
          <cell r="L5035">
            <v>28</v>
          </cell>
          <cell r="M5035">
            <v>0.6</v>
          </cell>
          <cell r="N5035">
            <v>17.049596256000001</v>
          </cell>
          <cell r="O5035">
            <v>245.5141860864</v>
          </cell>
        </row>
        <row r="5036">
          <cell r="A5036" t="str">
            <v>Y3-0390A</v>
          </cell>
          <cell r="B5036" t="str">
            <v>28gg, 30D, SJ, Santec</v>
          </cell>
          <cell r="C5036" t="str">
            <v>28</v>
          </cell>
          <cell r="D5036" t="str">
            <v>40</v>
          </cell>
          <cell r="E5036" t="str">
            <v>Ne</v>
          </cell>
          <cell r="F5036">
            <v>40</v>
          </cell>
          <cell r="G5036" t="str">
            <v>1/40Ne RS Dyed Cotton (NAVY 44190 - Y2122)</v>
          </cell>
          <cell r="H5036">
            <v>23.75</v>
          </cell>
          <cell r="I5036">
            <v>3.1</v>
          </cell>
          <cell r="J5036">
            <v>2640</v>
          </cell>
          <cell r="K5036">
            <v>84</v>
          </cell>
          <cell r="L5036">
            <v>28</v>
          </cell>
          <cell r="M5036">
            <v>0.6</v>
          </cell>
          <cell r="N5036">
            <v>17.049596256000001</v>
          </cell>
          <cell r="O5036">
            <v>245.5141860864</v>
          </cell>
        </row>
        <row r="5037">
          <cell r="A5037" t="str">
            <v>Y3-0390A</v>
          </cell>
          <cell r="B5037" t="str">
            <v>28gg, 30D, SJ, Santec</v>
          </cell>
          <cell r="C5037" t="str">
            <v>28</v>
          </cell>
          <cell r="D5037" t="str">
            <v>40</v>
          </cell>
          <cell r="E5037" t="str">
            <v>Ne</v>
          </cell>
          <cell r="F5037">
            <v>40</v>
          </cell>
          <cell r="G5037" t="str">
            <v>1/40Ne RS Dyed Cotton (NAVY 44190 - Y2122)</v>
          </cell>
          <cell r="H5037">
            <v>23.75</v>
          </cell>
          <cell r="I5037">
            <v>3.1</v>
          </cell>
          <cell r="J5037">
            <v>2640</v>
          </cell>
          <cell r="K5037">
            <v>84</v>
          </cell>
          <cell r="L5037">
            <v>28</v>
          </cell>
          <cell r="M5037">
            <v>0.6</v>
          </cell>
          <cell r="N5037">
            <v>17.049596256000001</v>
          </cell>
          <cell r="O5037">
            <v>245.5141860864</v>
          </cell>
        </row>
        <row r="5038">
          <cell r="A5038" t="str">
            <v>Y3-0390A</v>
          </cell>
          <cell r="B5038" t="str">
            <v>28gg, 30D, SJ, Santec</v>
          </cell>
          <cell r="C5038" t="str">
            <v>28</v>
          </cell>
          <cell r="D5038" t="str">
            <v>40</v>
          </cell>
          <cell r="E5038" t="str">
            <v>Ne</v>
          </cell>
          <cell r="F5038">
            <v>40</v>
          </cell>
          <cell r="G5038" t="str">
            <v>1/40Ne RS Dyed Cotton (NAVY 44190 - Y2122)</v>
          </cell>
          <cell r="H5038">
            <v>23.75</v>
          </cell>
          <cell r="I5038">
            <v>3.1</v>
          </cell>
          <cell r="J5038">
            <v>2640</v>
          </cell>
          <cell r="K5038">
            <v>84</v>
          </cell>
          <cell r="L5038">
            <v>28</v>
          </cell>
          <cell r="M5038">
            <v>0.6</v>
          </cell>
          <cell r="N5038">
            <v>17.049596256000001</v>
          </cell>
          <cell r="O5038">
            <v>245.5141860864</v>
          </cell>
        </row>
        <row r="5039">
          <cell r="A5039" t="str">
            <v>Y3-0391A</v>
          </cell>
          <cell r="B5039" t="str">
            <v>28gg, 30D, SJ, Santec</v>
          </cell>
          <cell r="C5039" t="str">
            <v>28</v>
          </cell>
          <cell r="D5039" t="str">
            <v>40</v>
          </cell>
          <cell r="E5039" t="str">
            <v>Ne</v>
          </cell>
          <cell r="F5039">
            <v>40</v>
          </cell>
          <cell r="G5039" t="str">
            <v>1/40Ne RS Dyed Cotton (MID GREY 63031 - Y2127)</v>
          </cell>
          <cell r="H5039">
            <v>26.5</v>
          </cell>
          <cell r="I5039">
            <v>3.1</v>
          </cell>
          <cell r="J5039">
            <v>2640</v>
          </cell>
          <cell r="K5039">
            <v>68</v>
          </cell>
          <cell r="L5039">
            <v>28</v>
          </cell>
          <cell r="M5039">
            <v>0.6</v>
          </cell>
          <cell r="N5039">
            <v>13.802054112</v>
          </cell>
          <cell r="O5039">
            <v>198.74957921280003</v>
          </cell>
        </row>
        <row r="5040">
          <cell r="A5040" t="str">
            <v>Y3-0391A</v>
          </cell>
          <cell r="B5040" t="str">
            <v>28gg, 30D, SJ, Santec</v>
          </cell>
          <cell r="C5040" t="str">
            <v>28</v>
          </cell>
          <cell r="D5040" t="str">
            <v>40</v>
          </cell>
          <cell r="E5040" t="str">
            <v>Ne</v>
          </cell>
          <cell r="F5040">
            <v>40</v>
          </cell>
          <cell r="G5040" t="str">
            <v>1/40Ne RS Dyed Cotton (MID GREY 63031 - Y2127)</v>
          </cell>
          <cell r="H5040">
            <v>26.5</v>
          </cell>
          <cell r="I5040">
            <v>3.1</v>
          </cell>
          <cell r="J5040">
            <v>2640</v>
          </cell>
          <cell r="K5040">
            <v>68</v>
          </cell>
          <cell r="L5040">
            <v>28</v>
          </cell>
          <cell r="M5040">
            <v>0.6</v>
          </cell>
          <cell r="N5040">
            <v>13.802054112</v>
          </cell>
          <cell r="O5040">
            <v>198.74957921280003</v>
          </cell>
        </row>
        <row r="5041">
          <cell r="A5041" t="str">
            <v>Y3-0391A</v>
          </cell>
          <cell r="B5041" t="str">
            <v>28gg, 30D, SJ, Santec</v>
          </cell>
          <cell r="C5041" t="str">
            <v>28</v>
          </cell>
          <cell r="D5041" t="str">
            <v>40</v>
          </cell>
          <cell r="E5041" t="str">
            <v>Ne</v>
          </cell>
          <cell r="F5041">
            <v>40</v>
          </cell>
          <cell r="G5041" t="str">
            <v>1/40Ne RS Dyed Cotton (MID GREY 63031 - Y2127)</v>
          </cell>
          <cell r="H5041">
            <v>26.5</v>
          </cell>
          <cell r="I5041">
            <v>3.1</v>
          </cell>
          <cell r="J5041">
            <v>2640</v>
          </cell>
          <cell r="K5041">
            <v>68</v>
          </cell>
          <cell r="L5041">
            <v>28</v>
          </cell>
          <cell r="M5041">
            <v>0.6</v>
          </cell>
          <cell r="N5041">
            <v>13.802054112</v>
          </cell>
          <cell r="O5041">
            <v>198.74957921280003</v>
          </cell>
        </row>
        <row r="5042">
          <cell r="A5042" t="str">
            <v>Y3-0391A</v>
          </cell>
          <cell r="B5042" t="str">
            <v>28gg, 30D, SJ, Santec</v>
          </cell>
          <cell r="C5042" t="str">
            <v>28</v>
          </cell>
          <cell r="D5042" t="str">
            <v>40</v>
          </cell>
          <cell r="E5042" t="str">
            <v>Ne</v>
          </cell>
          <cell r="F5042">
            <v>40</v>
          </cell>
          <cell r="G5042" t="str">
            <v>1/40Ne RS Dyed Cotton (MID GREY 63031 - Y2127)</v>
          </cell>
          <cell r="H5042">
            <v>26.5</v>
          </cell>
          <cell r="I5042">
            <v>3.1</v>
          </cell>
          <cell r="J5042">
            <v>2640</v>
          </cell>
          <cell r="K5042">
            <v>68</v>
          </cell>
          <cell r="L5042">
            <v>28</v>
          </cell>
          <cell r="M5042">
            <v>0.6</v>
          </cell>
          <cell r="N5042">
            <v>13.802054112</v>
          </cell>
          <cell r="O5042">
            <v>198.74957921280003</v>
          </cell>
        </row>
        <row r="5043">
          <cell r="A5043" t="str">
            <v>Y3-0391A</v>
          </cell>
          <cell r="B5043" t="str">
            <v>28gg, 30D, SJ, Santec</v>
          </cell>
          <cell r="C5043" t="str">
            <v>28</v>
          </cell>
          <cell r="D5043" t="str">
            <v>40</v>
          </cell>
          <cell r="E5043" t="str">
            <v>Ne</v>
          </cell>
          <cell r="F5043">
            <v>40</v>
          </cell>
          <cell r="G5043" t="str">
            <v>1/40Ne RS Dyed Cotton (MID GREY 63031 - Y2127)</v>
          </cell>
          <cell r="H5043">
            <v>26.5</v>
          </cell>
          <cell r="I5043">
            <v>3.1</v>
          </cell>
          <cell r="J5043">
            <v>2640</v>
          </cell>
          <cell r="K5043">
            <v>68</v>
          </cell>
          <cell r="L5043">
            <v>28</v>
          </cell>
          <cell r="M5043">
            <v>0.6</v>
          </cell>
          <cell r="N5043">
            <v>13.802054112</v>
          </cell>
          <cell r="O5043">
            <v>198.74957921280003</v>
          </cell>
        </row>
        <row r="5044">
          <cell r="A5044" t="str">
            <v>Y3-0392A</v>
          </cell>
          <cell r="B5044" t="str">
            <v>28gg, 30D, SJ, Santec</v>
          </cell>
          <cell r="C5044" t="str">
            <v>28</v>
          </cell>
          <cell r="D5044" t="str">
            <v>40</v>
          </cell>
          <cell r="E5044" t="str">
            <v>Ne</v>
          </cell>
          <cell r="F5044">
            <v>40</v>
          </cell>
          <cell r="G5044" t="str">
            <v>1/40Ne RS Dyed Cotton (GRANITE 47353 - Y2115)</v>
          </cell>
          <cell r="H5044">
            <v>32</v>
          </cell>
          <cell r="I5044">
            <v>3.1</v>
          </cell>
          <cell r="J5044">
            <v>2640</v>
          </cell>
          <cell r="K5044">
            <v>62</v>
          </cell>
          <cell r="L5044">
            <v>28</v>
          </cell>
          <cell r="M5044">
            <v>0.6</v>
          </cell>
          <cell r="N5044">
            <v>12.584225807999999</v>
          </cell>
          <cell r="O5044">
            <v>181.21285163519997</v>
          </cell>
        </row>
        <row r="5045">
          <cell r="A5045" t="str">
            <v>Y3-0392A</v>
          </cell>
          <cell r="B5045" t="str">
            <v>28gg, 30D, SJ, Santec</v>
          </cell>
          <cell r="C5045" t="str">
            <v>28</v>
          </cell>
          <cell r="D5045" t="str">
            <v>40</v>
          </cell>
          <cell r="E5045" t="str">
            <v>Ne</v>
          </cell>
          <cell r="F5045">
            <v>40</v>
          </cell>
          <cell r="G5045" t="str">
            <v>1/40Ne RS Dyed Cotton (GRANITE 47353 - Y2115)</v>
          </cell>
          <cell r="H5045">
            <v>32</v>
          </cell>
          <cell r="I5045">
            <v>3.1</v>
          </cell>
          <cell r="J5045">
            <v>2640</v>
          </cell>
          <cell r="K5045">
            <v>62</v>
          </cell>
          <cell r="L5045">
            <v>28</v>
          </cell>
          <cell r="M5045">
            <v>0.6</v>
          </cell>
          <cell r="N5045">
            <v>12.584225807999999</v>
          </cell>
          <cell r="O5045">
            <v>181.21285163519997</v>
          </cell>
        </row>
        <row r="5046">
          <cell r="A5046" t="str">
            <v>Y3-0392A</v>
          </cell>
          <cell r="B5046" t="str">
            <v>28gg, 30D, SJ, Santec</v>
          </cell>
          <cell r="C5046" t="str">
            <v>28</v>
          </cell>
          <cell r="D5046" t="str">
            <v>40</v>
          </cell>
          <cell r="E5046" t="str">
            <v>Ne</v>
          </cell>
          <cell r="F5046">
            <v>40</v>
          </cell>
          <cell r="G5046" t="str">
            <v>1/40Ne RS Dyed Cotton (GRANITE 47353 - Y2115)</v>
          </cell>
          <cell r="H5046">
            <v>32</v>
          </cell>
          <cell r="I5046">
            <v>3.1</v>
          </cell>
          <cell r="J5046">
            <v>2640</v>
          </cell>
          <cell r="K5046">
            <v>62</v>
          </cell>
          <cell r="L5046">
            <v>28</v>
          </cell>
          <cell r="M5046">
            <v>0.6</v>
          </cell>
          <cell r="N5046">
            <v>12.584225807999999</v>
          </cell>
          <cell r="O5046">
            <v>181.21285163519997</v>
          </cell>
        </row>
        <row r="5047">
          <cell r="A5047" t="str">
            <v>Y3-0393A</v>
          </cell>
          <cell r="B5047" t="str">
            <v>28gg, 30D, SJ, Santec</v>
          </cell>
          <cell r="C5047" t="str">
            <v>28</v>
          </cell>
          <cell r="D5047" t="str">
            <v>40</v>
          </cell>
          <cell r="E5047" t="str">
            <v>Ne</v>
          </cell>
          <cell r="F5047">
            <v>40</v>
          </cell>
          <cell r="G5047" t="str">
            <v>1/40Ne RS Dyed Cotton (RED 31523 - Y2134)</v>
          </cell>
          <cell r="H5047">
            <v>8</v>
          </cell>
          <cell r="I5047">
            <v>3.1</v>
          </cell>
          <cell r="J5047">
            <v>2640</v>
          </cell>
          <cell r="K5047">
            <v>90</v>
          </cell>
          <cell r="L5047">
            <v>28</v>
          </cell>
          <cell r="M5047">
            <v>0.6</v>
          </cell>
          <cell r="N5047">
            <v>18.267424559999998</v>
          </cell>
          <cell r="O5047">
            <v>263.05091366399995</v>
          </cell>
        </row>
        <row r="5048">
          <cell r="A5048" t="str">
            <v>Y3-0393A</v>
          </cell>
          <cell r="B5048" t="str">
            <v>28gg, 30D, SJ, Santec</v>
          </cell>
          <cell r="C5048" t="str">
            <v>28</v>
          </cell>
          <cell r="D5048" t="str">
            <v>40</v>
          </cell>
          <cell r="E5048" t="str">
            <v>Ne</v>
          </cell>
          <cell r="F5048">
            <v>40</v>
          </cell>
          <cell r="G5048" t="str">
            <v>1/40Ne RS Dyed Cotton (RED 31523 - Y2134)</v>
          </cell>
          <cell r="H5048">
            <v>8</v>
          </cell>
          <cell r="I5048">
            <v>3.1</v>
          </cell>
          <cell r="J5048">
            <v>2640</v>
          </cell>
          <cell r="K5048">
            <v>90</v>
          </cell>
          <cell r="L5048">
            <v>28</v>
          </cell>
          <cell r="M5048">
            <v>0.6</v>
          </cell>
          <cell r="N5048">
            <v>18.267424559999998</v>
          </cell>
          <cell r="O5048">
            <v>263.05091366399995</v>
          </cell>
        </row>
        <row r="5049">
          <cell r="A5049" t="str">
            <v>Y3-0393A</v>
          </cell>
          <cell r="B5049" t="str">
            <v>28gg, 30D, SJ, Santec</v>
          </cell>
          <cell r="C5049" t="str">
            <v>28</v>
          </cell>
          <cell r="D5049" t="str">
            <v>40</v>
          </cell>
          <cell r="E5049" t="str">
            <v>Ne</v>
          </cell>
          <cell r="F5049">
            <v>40</v>
          </cell>
          <cell r="G5049" t="str">
            <v>1/40Ne RS Dyed Cotton (RED 31523 - Y2134)</v>
          </cell>
          <cell r="H5049">
            <v>8</v>
          </cell>
          <cell r="I5049">
            <v>3.1</v>
          </cell>
          <cell r="J5049">
            <v>2640</v>
          </cell>
          <cell r="K5049">
            <v>90</v>
          </cell>
          <cell r="L5049">
            <v>28</v>
          </cell>
          <cell r="M5049">
            <v>0.6</v>
          </cell>
          <cell r="N5049">
            <v>18.267424559999998</v>
          </cell>
          <cell r="O5049">
            <v>263.05091366399995</v>
          </cell>
        </row>
        <row r="5050">
          <cell r="A5050" t="str">
            <v>Y3-0393A</v>
          </cell>
          <cell r="B5050" t="str">
            <v>28gg, 30D, SJ, Santec</v>
          </cell>
          <cell r="C5050" t="str">
            <v>28</v>
          </cell>
          <cell r="D5050" t="str">
            <v>40</v>
          </cell>
          <cell r="E5050" t="str">
            <v>Ne</v>
          </cell>
          <cell r="F5050">
            <v>40</v>
          </cell>
          <cell r="G5050" t="str">
            <v>1/40Ne RS Dyed Cotton (RED 31523 - Y2134)</v>
          </cell>
          <cell r="H5050">
            <v>8</v>
          </cell>
          <cell r="I5050">
            <v>3.1</v>
          </cell>
          <cell r="J5050">
            <v>2640</v>
          </cell>
          <cell r="K5050">
            <v>90</v>
          </cell>
          <cell r="L5050">
            <v>28</v>
          </cell>
          <cell r="M5050">
            <v>0.6</v>
          </cell>
          <cell r="N5050">
            <v>18.267424559999998</v>
          </cell>
          <cell r="O5050">
            <v>263.05091366399995</v>
          </cell>
        </row>
        <row r="5051">
          <cell r="A5051" t="str">
            <v>Y3-0394A</v>
          </cell>
          <cell r="B5051" t="str">
            <v>28gg, 30D, SJ, Santec</v>
          </cell>
          <cell r="C5051" t="str">
            <v>28</v>
          </cell>
          <cell r="D5051" t="str">
            <v>40</v>
          </cell>
          <cell r="E5051" t="str">
            <v>Ne</v>
          </cell>
          <cell r="F5051">
            <v>40</v>
          </cell>
          <cell r="G5051" t="str">
            <v>1/40Ne RS Dyed Cotton (BLACK 55005 - Y2116)</v>
          </cell>
          <cell r="H5051">
            <v>43</v>
          </cell>
          <cell r="I5051">
            <v>3.1</v>
          </cell>
          <cell r="J5051">
            <v>2640</v>
          </cell>
          <cell r="K5051">
            <v>88</v>
          </cell>
          <cell r="L5051">
            <v>28</v>
          </cell>
          <cell r="M5051">
            <v>0.6</v>
          </cell>
          <cell r="N5051">
            <v>17.861481791999999</v>
          </cell>
          <cell r="O5051">
            <v>257.20533780479997</v>
          </cell>
        </row>
        <row r="5052">
          <cell r="A5052" t="str">
            <v>Y3-0394A</v>
          </cell>
          <cell r="B5052" t="str">
            <v>28gg, 30D, SJ, Santec</v>
          </cell>
          <cell r="C5052" t="str">
            <v>28</v>
          </cell>
          <cell r="D5052" t="str">
            <v>40</v>
          </cell>
          <cell r="E5052" t="str">
            <v>Ne</v>
          </cell>
          <cell r="F5052">
            <v>40</v>
          </cell>
          <cell r="G5052" t="str">
            <v>1/40Ne RS Dyed Cotton (BLACK 55005 - Y2116)</v>
          </cell>
          <cell r="H5052">
            <v>43</v>
          </cell>
          <cell r="I5052">
            <v>3.1</v>
          </cell>
          <cell r="J5052">
            <v>2640</v>
          </cell>
          <cell r="K5052">
            <v>88</v>
          </cell>
          <cell r="L5052">
            <v>28</v>
          </cell>
          <cell r="M5052">
            <v>0.6</v>
          </cell>
          <cell r="N5052">
            <v>17.861481791999999</v>
          </cell>
          <cell r="O5052">
            <v>257.20533780479997</v>
          </cell>
        </row>
        <row r="5053">
          <cell r="A5053" t="str">
            <v>Y3-0394A</v>
          </cell>
          <cell r="B5053" t="str">
            <v>28gg, 30D, SJ, Santec</v>
          </cell>
          <cell r="C5053" t="str">
            <v>28</v>
          </cell>
          <cell r="D5053" t="str">
            <v>40</v>
          </cell>
          <cell r="E5053" t="str">
            <v>Ne</v>
          </cell>
          <cell r="F5053">
            <v>40</v>
          </cell>
          <cell r="G5053" t="str">
            <v>1/40Ne RS Dyed Cotton (BLACK 55005 - Y2116)</v>
          </cell>
          <cell r="H5053">
            <v>43</v>
          </cell>
          <cell r="I5053">
            <v>3.1</v>
          </cell>
          <cell r="J5053">
            <v>2640</v>
          </cell>
          <cell r="K5053">
            <v>88</v>
          </cell>
          <cell r="L5053">
            <v>28</v>
          </cell>
          <cell r="M5053">
            <v>0.6</v>
          </cell>
          <cell r="N5053">
            <v>17.861481791999999</v>
          </cell>
          <cell r="O5053">
            <v>257.20533780479997</v>
          </cell>
        </row>
        <row r="5054">
          <cell r="A5054" t="str">
            <v>Y3-0394A</v>
          </cell>
          <cell r="B5054" t="str">
            <v>28gg, 30D, SJ, Santec</v>
          </cell>
          <cell r="C5054" t="str">
            <v>28</v>
          </cell>
          <cell r="D5054" t="str">
            <v>40</v>
          </cell>
          <cell r="E5054" t="str">
            <v>Ne</v>
          </cell>
          <cell r="F5054">
            <v>40</v>
          </cell>
          <cell r="G5054" t="str">
            <v>1/40Ne RS Dyed Cotton (BLACK 55005 - Y2116)</v>
          </cell>
          <cell r="H5054">
            <v>43</v>
          </cell>
          <cell r="I5054">
            <v>3.1</v>
          </cell>
          <cell r="J5054">
            <v>2640</v>
          </cell>
          <cell r="K5054">
            <v>88</v>
          </cell>
          <cell r="L5054">
            <v>28</v>
          </cell>
          <cell r="M5054">
            <v>0.6</v>
          </cell>
          <cell r="N5054">
            <v>17.861481791999999</v>
          </cell>
          <cell r="O5054">
            <v>257.20533780479997</v>
          </cell>
        </row>
        <row r="5055">
          <cell r="A5055" t="str">
            <v>Y3-0394B</v>
          </cell>
          <cell r="B5055" t="str">
            <v>28gg, 30D, SJ, Santec</v>
          </cell>
          <cell r="C5055" t="str">
            <v>28</v>
          </cell>
          <cell r="D5055" t="str">
            <v>40</v>
          </cell>
          <cell r="E5055" t="str">
            <v>Ne</v>
          </cell>
          <cell r="F5055">
            <v>40</v>
          </cell>
          <cell r="G5055" t="str">
            <v>1/40Ne RS Dyed Cotton (BLACK 55005 - Y2116)</v>
          </cell>
          <cell r="H5055">
            <v>43</v>
          </cell>
          <cell r="I5055">
            <v>3.1</v>
          </cell>
          <cell r="J5055">
            <v>2640</v>
          </cell>
          <cell r="K5055">
            <v>88</v>
          </cell>
          <cell r="L5055">
            <v>28</v>
          </cell>
          <cell r="M5055">
            <v>0.6</v>
          </cell>
          <cell r="N5055">
            <v>17.861481791999999</v>
          </cell>
          <cell r="O5055">
            <v>257.20533780479997</v>
          </cell>
        </row>
        <row r="5056">
          <cell r="A5056" t="str">
            <v>Y3-0394B</v>
          </cell>
          <cell r="B5056" t="str">
            <v>28gg, 30D, SJ, Santec</v>
          </cell>
          <cell r="C5056" t="str">
            <v>28</v>
          </cell>
          <cell r="D5056" t="str">
            <v>40</v>
          </cell>
          <cell r="E5056" t="str">
            <v>Ne</v>
          </cell>
          <cell r="F5056">
            <v>40</v>
          </cell>
          <cell r="G5056" t="str">
            <v>1/40Ne RS Dyed Cotton (BLACK 55005 - Y2116)</v>
          </cell>
          <cell r="H5056">
            <v>43</v>
          </cell>
          <cell r="I5056">
            <v>3.1</v>
          </cell>
          <cell r="J5056">
            <v>2640</v>
          </cell>
          <cell r="K5056">
            <v>88</v>
          </cell>
          <cell r="L5056">
            <v>28</v>
          </cell>
          <cell r="M5056">
            <v>0.6</v>
          </cell>
          <cell r="N5056">
            <v>17.861481791999999</v>
          </cell>
          <cell r="O5056">
            <v>257.20533780479997</v>
          </cell>
        </row>
        <row r="5057">
          <cell r="A5057" t="str">
            <v>Y3-0394B</v>
          </cell>
          <cell r="B5057" t="str">
            <v>28gg, 30D, SJ, Santec</v>
          </cell>
          <cell r="C5057" t="str">
            <v>28</v>
          </cell>
          <cell r="D5057" t="str">
            <v>40</v>
          </cell>
          <cell r="E5057" t="str">
            <v>Ne</v>
          </cell>
          <cell r="F5057">
            <v>40</v>
          </cell>
          <cell r="G5057" t="str">
            <v>1/40Ne RS Dyed Cotton (BLACK 55005 - Y2116)</v>
          </cell>
          <cell r="H5057">
            <v>43</v>
          </cell>
          <cell r="I5057">
            <v>3.1</v>
          </cell>
          <cell r="J5057">
            <v>2640</v>
          </cell>
          <cell r="K5057">
            <v>88</v>
          </cell>
          <cell r="L5057">
            <v>28</v>
          </cell>
          <cell r="M5057">
            <v>0.6</v>
          </cell>
          <cell r="N5057">
            <v>17.861481791999999</v>
          </cell>
          <cell r="O5057">
            <v>257.20533780479997</v>
          </cell>
        </row>
        <row r="5058">
          <cell r="A5058" t="str">
            <v>Y3-0394B</v>
          </cell>
          <cell r="B5058" t="str">
            <v>28gg, 30D, SJ, Santec</v>
          </cell>
          <cell r="C5058" t="str">
            <v>28</v>
          </cell>
          <cell r="D5058" t="str">
            <v>40</v>
          </cell>
          <cell r="E5058" t="str">
            <v>Ne</v>
          </cell>
          <cell r="F5058">
            <v>40</v>
          </cell>
          <cell r="G5058" t="str">
            <v>1/40Ne RS Dyed Cotton (BLACK 55005 - Y2116)</v>
          </cell>
          <cell r="H5058">
            <v>43</v>
          </cell>
          <cell r="I5058">
            <v>3.1</v>
          </cell>
          <cell r="J5058">
            <v>2640</v>
          </cell>
          <cell r="K5058">
            <v>88</v>
          </cell>
          <cell r="L5058">
            <v>28</v>
          </cell>
          <cell r="M5058">
            <v>0.6</v>
          </cell>
          <cell r="N5058">
            <v>17.861481791999999</v>
          </cell>
          <cell r="O5058">
            <v>257.20533780479997</v>
          </cell>
        </row>
        <row r="5059">
          <cell r="A5059" t="str">
            <v>Y3-0396A</v>
          </cell>
          <cell r="B5059" t="str">
            <v>28gg, 30D, SJ, Orizio</v>
          </cell>
          <cell r="C5059" t="str">
            <v>28</v>
          </cell>
          <cell r="D5059" t="str">
            <v>40</v>
          </cell>
          <cell r="E5059" t="str">
            <v>Ne</v>
          </cell>
          <cell r="F5059">
            <v>40</v>
          </cell>
          <cell r="G5059" t="str">
            <v>1/40Ne RS Dyed Cotton (NAVY 44190 - Y2167)</v>
          </cell>
          <cell r="H5059">
            <v>47.5</v>
          </cell>
          <cell r="I5059">
            <v>3.1</v>
          </cell>
          <cell r="J5059">
            <v>2640</v>
          </cell>
          <cell r="K5059">
            <v>88</v>
          </cell>
          <cell r="L5059">
            <v>28</v>
          </cell>
          <cell r="M5059">
            <v>0.6</v>
          </cell>
          <cell r="N5059">
            <v>17.861481791999999</v>
          </cell>
          <cell r="O5059">
            <v>257.20533780479997</v>
          </cell>
        </row>
        <row r="5060">
          <cell r="A5060" t="str">
            <v>Y3-0396A</v>
          </cell>
          <cell r="B5060" t="str">
            <v>28gg, 30D, SJ, Orizio</v>
          </cell>
          <cell r="C5060" t="str">
            <v>28</v>
          </cell>
          <cell r="D5060" t="str">
            <v>40</v>
          </cell>
          <cell r="E5060" t="str">
            <v>Ne</v>
          </cell>
          <cell r="F5060">
            <v>40</v>
          </cell>
          <cell r="G5060" t="str">
            <v>1/40Ne RS Dyed Cotton (NAVY 44190 - Y2167)</v>
          </cell>
          <cell r="H5060">
            <v>47.5</v>
          </cell>
          <cell r="I5060">
            <v>3.1</v>
          </cell>
          <cell r="J5060">
            <v>2640</v>
          </cell>
          <cell r="K5060">
            <v>88</v>
          </cell>
          <cell r="L5060">
            <v>28</v>
          </cell>
          <cell r="M5060">
            <v>0.6</v>
          </cell>
          <cell r="N5060">
            <v>17.861481791999999</v>
          </cell>
          <cell r="O5060">
            <v>257.20533780479997</v>
          </cell>
        </row>
        <row r="5061">
          <cell r="A5061" t="str">
            <v>Y3-0396B</v>
          </cell>
          <cell r="B5061" t="str">
            <v>28gg, 30D, SJ, Orizio</v>
          </cell>
          <cell r="C5061" t="str">
            <v>28</v>
          </cell>
          <cell r="D5061" t="str">
            <v>40</v>
          </cell>
          <cell r="E5061" t="str">
            <v>Ne</v>
          </cell>
          <cell r="F5061">
            <v>40</v>
          </cell>
          <cell r="G5061" t="str">
            <v>1/40Ne RS Dyed Cotton (NAVY 44190 - Y2167)</v>
          </cell>
          <cell r="H5061">
            <v>47.5</v>
          </cell>
          <cell r="I5061">
            <v>3.1</v>
          </cell>
          <cell r="J5061">
            <v>2640</v>
          </cell>
          <cell r="K5061">
            <v>88</v>
          </cell>
          <cell r="L5061">
            <v>28</v>
          </cell>
          <cell r="M5061">
            <v>0.6</v>
          </cell>
          <cell r="N5061">
            <v>17.861481791999999</v>
          </cell>
          <cell r="O5061">
            <v>257.20533780479997</v>
          </cell>
        </row>
        <row r="5062">
          <cell r="A5062" t="str">
            <v>Y3-0396B</v>
          </cell>
          <cell r="B5062" t="str">
            <v>28gg, 30D, SJ, Orizio</v>
          </cell>
          <cell r="C5062" t="str">
            <v>28</v>
          </cell>
          <cell r="D5062" t="str">
            <v>40</v>
          </cell>
          <cell r="E5062" t="str">
            <v>Ne</v>
          </cell>
          <cell r="F5062">
            <v>40</v>
          </cell>
          <cell r="G5062" t="str">
            <v>1/40Ne RS Dyed Cotton (NAVY 44190 - Y2167)</v>
          </cell>
          <cell r="H5062">
            <v>47.5</v>
          </cell>
          <cell r="I5062">
            <v>3.1</v>
          </cell>
          <cell r="J5062">
            <v>2640</v>
          </cell>
          <cell r="K5062">
            <v>88</v>
          </cell>
          <cell r="L5062">
            <v>28</v>
          </cell>
          <cell r="M5062">
            <v>0.6</v>
          </cell>
          <cell r="N5062">
            <v>17.861481791999999</v>
          </cell>
          <cell r="O5062">
            <v>257.20533780479997</v>
          </cell>
        </row>
        <row r="5063">
          <cell r="A5063" t="str">
            <v>Y3-0396C</v>
          </cell>
          <cell r="B5063" t="str">
            <v>28gg, 30D, SJ, Orizio</v>
          </cell>
          <cell r="C5063" t="str">
            <v>28</v>
          </cell>
          <cell r="D5063" t="str">
            <v>40</v>
          </cell>
          <cell r="E5063" t="str">
            <v>Ne</v>
          </cell>
          <cell r="F5063">
            <v>40</v>
          </cell>
          <cell r="G5063" t="str">
            <v>1/40Ne RS Dyed Cotton (NAVY 44190 - Y2167)</v>
          </cell>
          <cell r="H5063">
            <v>47.5</v>
          </cell>
          <cell r="I5063">
            <v>3.1</v>
          </cell>
          <cell r="J5063">
            <v>2640</v>
          </cell>
          <cell r="K5063">
            <v>88</v>
          </cell>
          <cell r="L5063">
            <v>28</v>
          </cell>
          <cell r="M5063">
            <v>0.6</v>
          </cell>
          <cell r="N5063">
            <v>17.861481791999999</v>
          </cell>
          <cell r="O5063">
            <v>257.20533780479997</v>
          </cell>
        </row>
        <row r="5064">
          <cell r="A5064" t="str">
            <v>Y3-0396C</v>
          </cell>
          <cell r="B5064" t="str">
            <v>28gg, 30D, SJ, Orizio</v>
          </cell>
          <cell r="C5064" t="str">
            <v>28</v>
          </cell>
          <cell r="D5064" t="str">
            <v>40</v>
          </cell>
          <cell r="E5064" t="str">
            <v>Ne</v>
          </cell>
          <cell r="F5064">
            <v>40</v>
          </cell>
          <cell r="G5064" t="str">
            <v>1/40Ne RS Dyed Cotton (NAVY 44190 - Y2167)</v>
          </cell>
          <cell r="H5064">
            <v>47.5</v>
          </cell>
          <cell r="I5064">
            <v>3.1</v>
          </cell>
          <cell r="J5064">
            <v>2640</v>
          </cell>
          <cell r="K5064">
            <v>88</v>
          </cell>
          <cell r="L5064">
            <v>28</v>
          </cell>
          <cell r="M5064">
            <v>0.6</v>
          </cell>
          <cell r="N5064">
            <v>17.861481791999999</v>
          </cell>
          <cell r="O5064">
            <v>257.20533780479997</v>
          </cell>
        </row>
        <row r="5065">
          <cell r="A5065" t="str">
            <v>Y3-0397A</v>
          </cell>
          <cell r="B5065" t="str">
            <v>28gg, 30D, SJ, Auto Stripe, PUILUNG KSCS6</v>
          </cell>
          <cell r="C5065" t="str">
            <v>28</v>
          </cell>
          <cell r="D5065" t="str">
            <v>40</v>
          </cell>
          <cell r="E5065" t="str">
            <v>Ne</v>
          </cell>
          <cell r="F5065">
            <v>40</v>
          </cell>
          <cell r="G5065" t="str">
            <v>1/40Ne RS Dyed Cotton (BT ORANGE MSCC46913A- Y2175)</v>
          </cell>
          <cell r="H5065">
            <v>6.8</v>
          </cell>
          <cell r="I5065">
            <v>3.1</v>
          </cell>
          <cell r="J5065">
            <v>2520</v>
          </cell>
          <cell r="K5065">
            <v>42</v>
          </cell>
          <cell r="L5065">
            <v>15</v>
          </cell>
          <cell r="M5065">
            <v>0.5</v>
          </cell>
          <cell r="N5065">
            <v>4.3592717700000003</v>
          </cell>
          <cell r="O5065">
            <v>52.311261240000007</v>
          </cell>
        </row>
        <row r="5066">
          <cell r="A5066" t="str">
            <v>Y3-0397A</v>
          </cell>
          <cell r="B5066" t="str">
            <v>28gg, 30D, SJ, Auto Stripe, PUILUNG KSCS6</v>
          </cell>
          <cell r="C5066" t="str">
            <v>28</v>
          </cell>
          <cell r="D5066" t="str">
            <v>40</v>
          </cell>
          <cell r="E5066" t="str">
            <v>Ne</v>
          </cell>
          <cell r="F5066">
            <v>40</v>
          </cell>
          <cell r="G5066" t="str">
            <v>1/40Ne RS Dyed Cotton (BT ORANGE MSCC46913A- Y2175)</v>
          </cell>
          <cell r="H5066">
            <v>6.8</v>
          </cell>
          <cell r="I5066">
            <v>3.1</v>
          </cell>
          <cell r="J5066">
            <v>2520</v>
          </cell>
          <cell r="K5066">
            <v>42</v>
          </cell>
          <cell r="L5066">
            <v>15</v>
          </cell>
          <cell r="M5066">
            <v>0.5</v>
          </cell>
          <cell r="N5066">
            <v>4.3592717700000003</v>
          </cell>
          <cell r="O5066">
            <v>52.311261240000007</v>
          </cell>
        </row>
        <row r="5067">
          <cell r="A5067" t="str">
            <v>Y3-0397A</v>
          </cell>
          <cell r="B5067" t="str">
            <v>28gg, 30D, SJ, Auto Stripe, PUILUNG KSCS6</v>
          </cell>
          <cell r="C5067" t="str">
            <v>28</v>
          </cell>
          <cell r="D5067" t="str">
            <v>40</v>
          </cell>
          <cell r="E5067" t="str">
            <v>Ne</v>
          </cell>
          <cell r="F5067">
            <v>40</v>
          </cell>
          <cell r="G5067" t="str">
            <v>1/40Ne RS Dyed Cotton (BT ORANGE MSCC46913A- Y2175)</v>
          </cell>
          <cell r="H5067">
            <v>6.8</v>
          </cell>
          <cell r="I5067">
            <v>3.1</v>
          </cell>
          <cell r="J5067">
            <v>2520</v>
          </cell>
          <cell r="K5067">
            <v>42</v>
          </cell>
          <cell r="L5067">
            <v>15</v>
          </cell>
          <cell r="M5067">
            <v>0.5</v>
          </cell>
          <cell r="N5067">
            <v>4.3592717700000003</v>
          </cell>
          <cell r="O5067">
            <v>52.311261240000007</v>
          </cell>
        </row>
        <row r="5068">
          <cell r="A5068" t="str">
            <v>Y3-0397A</v>
          </cell>
          <cell r="B5068" t="str">
            <v>28gg, 30D, SJ, Auto Stripe, PUILUNG KSCS6</v>
          </cell>
          <cell r="C5068" t="str">
            <v>28</v>
          </cell>
          <cell r="D5068" t="str">
            <v>40</v>
          </cell>
          <cell r="E5068" t="str">
            <v>Ne</v>
          </cell>
          <cell r="F5068">
            <v>40</v>
          </cell>
          <cell r="G5068" t="str">
            <v>1/40Ne RS Dyed Cotton (BT ORANGE MSCC46913A- Y2175)</v>
          </cell>
          <cell r="H5068">
            <v>6.8</v>
          </cell>
          <cell r="I5068">
            <v>3.1</v>
          </cell>
          <cell r="J5068">
            <v>2520</v>
          </cell>
          <cell r="K5068">
            <v>42</v>
          </cell>
          <cell r="L5068">
            <v>15</v>
          </cell>
          <cell r="M5068">
            <v>0.5</v>
          </cell>
          <cell r="N5068">
            <v>4.3592717700000003</v>
          </cell>
          <cell r="O5068">
            <v>52.311261240000007</v>
          </cell>
        </row>
        <row r="5069">
          <cell r="A5069" t="str">
            <v>Y3-0397A</v>
          </cell>
          <cell r="B5069" t="str">
            <v>28gg, 30D, SJ, Auto Stripe, PUILUNG KSCS6</v>
          </cell>
          <cell r="C5069" t="str">
            <v>28</v>
          </cell>
          <cell r="D5069" t="str">
            <v>40</v>
          </cell>
          <cell r="E5069" t="str">
            <v>Ne</v>
          </cell>
          <cell r="F5069">
            <v>40</v>
          </cell>
          <cell r="G5069" t="str">
            <v>1/40Ne RS Dyed Cotton (BT ORANGE MSCC46913A- Y2175)</v>
          </cell>
          <cell r="H5069">
            <v>6.8</v>
          </cell>
          <cell r="I5069">
            <v>3.1</v>
          </cell>
          <cell r="J5069">
            <v>2520</v>
          </cell>
          <cell r="K5069">
            <v>42</v>
          </cell>
          <cell r="L5069">
            <v>15</v>
          </cell>
          <cell r="M5069">
            <v>0.5</v>
          </cell>
          <cell r="N5069">
            <v>4.3592717700000003</v>
          </cell>
          <cell r="O5069">
            <v>52.311261240000007</v>
          </cell>
        </row>
        <row r="5070">
          <cell r="A5070" t="str">
            <v>Y3-0397A</v>
          </cell>
          <cell r="B5070" t="str">
            <v>28gg, 30D, SJ, Auto Stripe, PUILUNG KSCS6</v>
          </cell>
          <cell r="C5070" t="str">
            <v>28</v>
          </cell>
          <cell r="D5070" t="str">
            <v>40</v>
          </cell>
          <cell r="E5070" t="str">
            <v>Ne</v>
          </cell>
          <cell r="F5070">
            <v>40</v>
          </cell>
          <cell r="G5070" t="str">
            <v>1/40Ne RS Dyed Cotton (BT ORANGE MSCC46913A- Y2175)</v>
          </cell>
          <cell r="H5070">
            <v>6.8</v>
          </cell>
          <cell r="I5070">
            <v>3.1</v>
          </cell>
          <cell r="J5070">
            <v>2520</v>
          </cell>
          <cell r="K5070">
            <v>42</v>
          </cell>
          <cell r="L5070">
            <v>15</v>
          </cell>
          <cell r="M5070">
            <v>0.5</v>
          </cell>
          <cell r="N5070">
            <v>4.3592717700000003</v>
          </cell>
          <cell r="O5070">
            <v>52.311261240000007</v>
          </cell>
        </row>
        <row r="5071">
          <cell r="A5071" t="str">
            <v>Y3-0397A</v>
          </cell>
          <cell r="B5071" t="str">
            <v>28gg, 30D, SJ, Auto Stripe, PUILUNG KSCS6</v>
          </cell>
          <cell r="C5071" t="str">
            <v>28</v>
          </cell>
          <cell r="D5071" t="str">
            <v>40</v>
          </cell>
          <cell r="E5071" t="str">
            <v>Ne</v>
          </cell>
          <cell r="F5071">
            <v>40</v>
          </cell>
          <cell r="G5071" t="str">
            <v>1/40Ne RS Dyed Cotton (BT ORANGE MSCC46913A- Y2175)</v>
          </cell>
          <cell r="H5071">
            <v>6.8</v>
          </cell>
          <cell r="I5071">
            <v>3.1</v>
          </cell>
          <cell r="J5071">
            <v>2520</v>
          </cell>
          <cell r="K5071">
            <v>42</v>
          </cell>
          <cell r="L5071">
            <v>15</v>
          </cell>
          <cell r="M5071">
            <v>0.5</v>
          </cell>
          <cell r="N5071">
            <v>4.3592717700000003</v>
          </cell>
          <cell r="O5071">
            <v>52.311261240000007</v>
          </cell>
        </row>
        <row r="5072">
          <cell r="A5072" t="str">
            <v>Y3-0397A</v>
          </cell>
          <cell r="B5072" t="str">
            <v>28gg, 30D, SJ, Auto Stripe, PUILUNG KSCS6</v>
          </cell>
          <cell r="C5072" t="str">
            <v>28</v>
          </cell>
          <cell r="D5072" t="str">
            <v>40</v>
          </cell>
          <cell r="E5072" t="str">
            <v>Ne</v>
          </cell>
          <cell r="F5072">
            <v>40</v>
          </cell>
          <cell r="G5072" t="str">
            <v>1/40Ne RS Dyed Cotton (BT ORANGE MSCC46913A- Y2175)</v>
          </cell>
          <cell r="H5072">
            <v>6.8</v>
          </cell>
          <cell r="I5072">
            <v>3.1</v>
          </cell>
          <cell r="J5072">
            <v>2520</v>
          </cell>
          <cell r="K5072">
            <v>42</v>
          </cell>
          <cell r="L5072">
            <v>15</v>
          </cell>
          <cell r="M5072">
            <v>0.5</v>
          </cell>
          <cell r="N5072">
            <v>4.3592717700000003</v>
          </cell>
          <cell r="O5072">
            <v>52.311261240000007</v>
          </cell>
        </row>
        <row r="5073">
          <cell r="A5073" t="str">
            <v>Y3-0397B</v>
          </cell>
          <cell r="B5073" t="str">
            <v>28gg, 30D, SJ, Auto Stripe, PUILUNG KSCS6</v>
          </cell>
          <cell r="C5073" t="str">
            <v>28</v>
          </cell>
          <cell r="D5073" t="str">
            <v>40</v>
          </cell>
          <cell r="E5073" t="str">
            <v>Ne</v>
          </cell>
          <cell r="F5073">
            <v>40</v>
          </cell>
          <cell r="G5073" t="str">
            <v>1/40Ne RS Dyed Cotton (ULTRA VIOLET MSCC47042A - Y2173)</v>
          </cell>
          <cell r="H5073">
            <v>6.8</v>
          </cell>
          <cell r="I5073">
            <v>3.1</v>
          </cell>
          <cell r="J5073">
            <v>2520</v>
          </cell>
          <cell r="K5073">
            <v>42</v>
          </cell>
          <cell r="L5073">
            <v>15</v>
          </cell>
          <cell r="M5073">
            <v>0.5</v>
          </cell>
          <cell r="N5073">
            <v>4.3592717700000003</v>
          </cell>
          <cell r="O5073">
            <v>52.311261240000007</v>
          </cell>
        </row>
        <row r="5074">
          <cell r="A5074" t="str">
            <v>Y3-0397B</v>
          </cell>
          <cell r="B5074" t="str">
            <v>28gg, 30D, SJ, Auto Stripe, PUILUNG KSCS6</v>
          </cell>
          <cell r="C5074" t="str">
            <v>28</v>
          </cell>
          <cell r="D5074" t="str">
            <v>40</v>
          </cell>
          <cell r="E5074" t="str">
            <v>Ne</v>
          </cell>
          <cell r="F5074">
            <v>40</v>
          </cell>
          <cell r="G5074" t="str">
            <v>1/40Ne RS Dyed Cotton (ULTRA VIOLET MSCC47042A - Y2173)</v>
          </cell>
          <cell r="H5074">
            <v>6.8</v>
          </cell>
          <cell r="I5074">
            <v>3.1</v>
          </cell>
          <cell r="J5074">
            <v>2520</v>
          </cell>
          <cell r="K5074">
            <v>42</v>
          </cell>
          <cell r="L5074">
            <v>15</v>
          </cell>
          <cell r="M5074">
            <v>0.5</v>
          </cell>
          <cell r="N5074">
            <v>4.3592717700000003</v>
          </cell>
          <cell r="O5074">
            <v>52.311261240000007</v>
          </cell>
        </row>
        <row r="5075">
          <cell r="A5075" t="str">
            <v>Y3-0397B</v>
          </cell>
          <cell r="B5075" t="str">
            <v>28gg, 30D, SJ, Auto Stripe, PUILUNG KSCS6</v>
          </cell>
          <cell r="C5075" t="str">
            <v>28</v>
          </cell>
          <cell r="D5075" t="str">
            <v>40</v>
          </cell>
          <cell r="E5075" t="str">
            <v>Ne</v>
          </cell>
          <cell r="F5075">
            <v>40</v>
          </cell>
          <cell r="G5075" t="str">
            <v>1/40Ne RS Dyed Cotton (ULTRA VIOLET MSCC47042A - Y2173)</v>
          </cell>
          <cell r="H5075">
            <v>6.8</v>
          </cell>
          <cell r="I5075">
            <v>3.1</v>
          </cell>
          <cell r="J5075">
            <v>2520</v>
          </cell>
          <cell r="K5075">
            <v>42</v>
          </cell>
          <cell r="L5075">
            <v>15</v>
          </cell>
          <cell r="M5075">
            <v>0.5</v>
          </cell>
          <cell r="N5075">
            <v>4.3592717700000003</v>
          </cell>
          <cell r="O5075">
            <v>52.311261240000007</v>
          </cell>
        </row>
        <row r="5076">
          <cell r="A5076" t="str">
            <v>Y3-0397B</v>
          </cell>
          <cell r="B5076" t="str">
            <v>28gg, 30D, SJ, Auto Stripe, PUILUNG KSCS6</v>
          </cell>
          <cell r="C5076" t="str">
            <v>28</v>
          </cell>
          <cell r="D5076" t="str">
            <v>40</v>
          </cell>
          <cell r="E5076" t="str">
            <v>Ne</v>
          </cell>
          <cell r="F5076">
            <v>40</v>
          </cell>
          <cell r="G5076" t="str">
            <v>1/40Ne RS Dyed Cotton (ULTRA VIOLET MSCC47042A - Y2173)</v>
          </cell>
          <cell r="H5076">
            <v>6.8</v>
          </cell>
          <cell r="I5076">
            <v>3.1</v>
          </cell>
          <cell r="J5076">
            <v>2520</v>
          </cell>
          <cell r="K5076">
            <v>42</v>
          </cell>
          <cell r="L5076">
            <v>15</v>
          </cell>
          <cell r="M5076">
            <v>0.5</v>
          </cell>
          <cell r="N5076">
            <v>4.3592717700000003</v>
          </cell>
          <cell r="O5076">
            <v>52.311261240000007</v>
          </cell>
        </row>
        <row r="5077">
          <cell r="A5077" t="str">
            <v>Y3-0397B</v>
          </cell>
          <cell r="B5077" t="str">
            <v>28gg, 30D, SJ, Auto Stripe, PUILUNG KSCS6</v>
          </cell>
          <cell r="C5077" t="str">
            <v>28</v>
          </cell>
          <cell r="D5077" t="str">
            <v>40</v>
          </cell>
          <cell r="E5077" t="str">
            <v>Ne</v>
          </cell>
          <cell r="F5077">
            <v>40</v>
          </cell>
          <cell r="G5077" t="str">
            <v>1/40Ne RS Dyed Cotton (ULTRA VIOLET MSCC47042A - Y2173)</v>
          </cell>
          <cell r="H5077">
            <v>6.8</v>
          </cell>
          <cell r="I5077">
            <v>3.1</v>
          </cell>
          <cell r="J5077">
            <v>2520</v>
          </cell>
          <cell r="K5077">
            <v>42</v>
          </cell>
          <cell r="L5077">
            <v>15</v>
          </cell>
          <cell r="M5077">
            <v>0.5</v>
          </cell>
          <cell r="N5077">
            <v>4.3592717700000003</v>
          </cell>
          <cell r="O5077">
            <v>52.311261240000007</v>
          </cell>
        </row>
        <row r="5078">
          <cell r="A5078" t="str">
            <v>Y3-0397B</v>
          </cell>
          <cell r="B5078" t="str">
            <v>28gg, 30D, SJ, Auto Stripe, PUILUNG KSCS6</v>
          </cell>
          <cell r="C5078" t="str">
            <v>28</v>
          </cell>
          <cell r="D5078" t="str">
            <v>40</v>
          </cell>
          <cell r="E5078" t="str">
            <v>Ne</v>
          </cell>
          <cell r="F5078">
            <v>40</v>
          </cell>
          <cell r="G5078" t="str">
            <v>1/40Ne RS Dyed Cotton (ULTRA VIOLET MSCC47042A - Y2173)</v>
          </cell>
          <cell r="H5078">
            <v>6.8</v>
          </cell>
          <cell r="I5078">
            <v>3.1</v>
          </cell>
          <cell r="J5078">
            <v>2520</v>
          </cell>
          <cell r="K5078">
            <v>42</v>
          </cell>
          <cell r="L5078">
            <v>15</v>
          </cell>
          <cell r="M5078">
            <v>0.5</v>
          </cell>
          <cell r="N5078">
            <v>4.3592717700000003</v>
          </cell>
          <cell r="O5078">
            <v>52.311261240000007</v>
          </cell>
        </row>
        <row r="5079">
          <cell r="A5079" t="str">
            <v>Y3-0397B</v>
          </cell>
          <cell r="B5079" t="str">
            <v>28gg, 30D, SJ, Auto Stripe, PUILUNG KSCS6</v>
          </cell>
          <cell r="C5079" t="str">
            <v>28</v>
          </cell>
          <cell r="D5079" t="str">
            <v>40</v>
          </cell>
          <cell r="E5079" t="str">
            <v>Ne</v>
          </cell>
          <cell r="F5079">
            <v>40</v>
          </cell>
          <cell r="G5079" t="str">
            <v>1/40Ne RS Dyed Cotton (ULTRA VIOLET MSCC47042A - Y2173)</v>
          </cell>
          <cell r="H5079">
            <v>6.8</v>
          </cell>
          <cell r="I5079">
            <v>3.1</v>
          </cell>
          <cell r="J5079">
            <v>2520</v>
          </cell>
          <cell r="K5079">
            <v>42</v>
          </cell>
          <cell r="L5079">
            <v>15</v>
          </cell>
          <cell r="M5079">
            <v>0.5</v>
          </cell>
          <cell r="N5079">
            <v>4.3592717700000003</v>
          </cell>
          <cell r="O5079">
            <v>52.311261240000007</v>
          </cell>
        </row>
        <row r="5080">
          <cell r="A5080" t="str">
            <v>Y3-0397B</v>
          </cell>
          <cell r="B5080" t="str">
            <v>28gg, 30D, SJ, Auto Stripe, PUILUNG KSCS6</v>
          </cell>
          <cell r="C5080" t="str">
            <v>28</v>
          </cell>
          <cell r="D5080" t="str">
            <v>40</v>
          </cell>
          <cell r="E5080" t="str">
            <v>Ne</v>
          </cell>
          <cell r="F5080">
            <v>40</v>
          </cell>
          <cell r="G5080" t="str">
            <v>1/40Ne RS Dyed Cotton (ULTRA VIOLET MSCC47042A - Y2173)</v>
          </cell>
          <cell r="H5080">
            <v>6.8</v>
          </cell>
          <cell r="I5080">
            <v>3.1</v>
          </cell>
          <cell r="J5080">
            <v>2520</v>
          </cell>
          <cell r="K5080">
            <v>42</v>
          </cell>
          <cell r="L5080">
            <v>15</v>
          </cell>
          <cell r="M5080">
            <v>0.5</v>
          </cell>
          <cell r="N5080">
            <v>4.3592717700000003</v>
          </cell>
          <cell r="O5080">
            <v>52.311261240000007</v>
          </cell>
        </row>
        <row r="5081">
          <cell r="A5081" t="str">
            <v>Y3-0398A</v>
          </cell>
          <cell r="B5081" t="str">
            <v>28gg, 30D, SJ, Auto Stripe, PUILUNG KSCS6</v>
          </cell>
          <cell r="C5081" t="str">
            <v>28</v>
          </cell>
          <cell r="D5081" t="str">
            <v>40</v>
          </cell>
          <cell r="E5081" t="str">
            <v>Ne</v>
          </cell>
          <cell r="F5081">
            <v>40</v>
          </cell>
          <cell r="G5081" t="str">
            <v>1/40Ne RS Dyed Cotton (BT ORANGE MSCC46913A - Y2183)</v>
          </cell>
          <cell r="H5081">
            <v>6.8</v>
          </cell>
          <cell r="I5081">
            <v>3.1</v>
          </cell>
          <cell r="J5081">
            <v>2520</v>
          </cell>
          <cell r="K5081">
            <v>42</v>
          </cell>
          <cell r="L5081">
            <v>15</v>
          </cell>
          <cell r="M5081">
            <v>0.5</v>
          </cell>
          <cell r="N5081">
            <v>4.3592717700000003</v>
          </cell>
          <cell r="O5081">
            <v>52.311261240000007</v>
          </cell>
        </row>
        <row r="5082">
          <cell r="A5082" t="str">
            <v>Y3-0398A</v>
          </cell>
          <cell r="B5082" t="str">
            <v>28gg, 30D, SJ, Auto Stripe, PUILUNG KSCS6</v>
          </cell>
          <cell r="C5082" t="str">
            <v>28</v>
          </cell>
          <cell r="D5082" t="str">
            <v>40</v>
          </cell>
          <cell r="E5082" t="str">
            <v>Ne</v>
          </cell>
          <cell r="F5082">
            <v>40</v>
          </cell>
          <cell r="G5082" t="str">
            <v>1/40Ne RS Dyed Cotton (BT ORANGE MSCC46913A - Y2183)</v>
          </cell>
          <cell r="H5082">
            <v>6.8</v>
          </cell>
          <cell r="I5082">
            <v>3.1</v>
          </cell>
          <cell r="J5082">
            <v>2520</v>
          </cell>
          <cell r="K5082">
            <v>42</v>
          </cell>
          <cell r="L5082">
            <v>15</v>
          </cell>
          <cell r="M5082">
            <v>0.5</v>
          </cell>
          <cell r="N5082">
            <v>4.3592717700000003</v>
          </cell>
          <cell r="O5082">
            <v>52.311261240000007</v>
          </cell>
        </row>
        <row r="5083">
          <cell r="A5083" t="str">
            <v>Y3-0398A</v>
          </cell>
          <cell r="B5083" t="str">
            <v>28gg, 30D, SJ, Auto Stripe, PUILUNG KSCS6</v>
          </cell>
          <cell r="C5083" t="str">
            <v>28</v>
          </cell>
          <cell r="D5083" t="str">
            <v>40</v>
          </cell>
          <cell r="E5083" t="str">
            <v>Ne</v>
          </cell>
          <cell r="F5083">
            <v>40</v>
          </cell>
          <cell r="G5083" t="str">
            <v>1/40Ne RS Dyed Cotton (BT ORANGE MSCC46913A - Y2183)</v>
          </cell>
          <cell r="H5083">
            <v>6.8</v>
          </cell>
          <cell r="I5083">
            <v>3.1</v>
          </cell>
          <cell r="J5083">
            <v>2520</v>
          </cell>
          <cell r="K5083">
            <v>42</v>
          </cell>
          <cell r="L5083">
            <v>15</v>
          </cell>
          <cell r="M5083">
            <v>0.5</v>
          </cell>
          <cell r="N5083">
            <v>4.3592717700000003</v>
          </cell>
          <cell r="O5083">
            <v>52.311261240000007</v>
          </cell>
        </row>
        <row r="5084">
          <cell r="A5084" t="str">
            <v>Y3-0398A</v>
          </cell>
          <cell r="B5084" t="str">
            <v>28gg, 30D, SJ, Auto Stripe, PUILUNG KSCS6</v>
          </cell>
          <cell r="C5084" t="str">
            <v>28</v>
          </cell>
          <cell r="D5084" t="str">
            <v>40</v>
          </cell>
          <cell r="E5084" t="str">
            <v>Ne</v>
          </cell>
          <cell r="F5084">
            <v>40</v>
          </cell>
          <cell r="G5084" t="str">
            <v>1/40Ne RS Dyed Cotton (BT ORANGE MSCC46913A - Y2183)</v>
          </cell>
          <cell r="H5084">
            <v>6.8</v>
          </cell>
          <cell r="I5084">
            <v>3.1</v>
          </cell>
          <cell r="J5084">
            <v>2520</v>
          </cell>
          <cell r="K5084">
            <v>42</v>
          </cell>
          <cell r="L5084">
            <v>15</v>
          </cell>
          <cell r="M5084">
            <v>0.5</v>
          </cell>
          <cell r="N5084">
            <v>4.3592717700000003</v>
          </cell>
          <cell r="O5084">
            <v>52.311261240000007</v>
          </cell>
        </row>
        <row r="5085">
          <cell r="A5085" t="str">
            <v>Y3-0398A</v>
          </cell>
          <cell r="B5085" t="str">
            <v>28gg, 30D, SJ, Auto Stripe, PUILUNG KSCS6</v>
          </cell>
          <cell r="C5085" t="str">
            <v>28</v>
          </cell>
          <cell r="D5085" t="str">
            <v>40</v>
          </cell>
          <cell r="E5085" t="str">
            <v>Ne</v>
          </cell>
          <cell r="F5085">
            <v>40</v>
          </cell>
          <cell r="G5085" t="str">
            <v>1/40Ne RS Dyed Cotton (BT ORANGE MSCC46913A - Y2183)</v>
          </cell>
          <cell r="H5085">
            <v>6.8</v>
          </cell>
          <cell r="I5085">
            <v>3.1</v>
          </cell>
          <cell r="J5085">
            <v>2520</v>
          </cell>
          <cell r="K5085">
            <v>42</v>
          </cell>
          <cell r="L5085">
            <v>15</v>
          </cell>
          <cell r="M5085">
            <v>0.5</v>
          </cell>
          <cell r="N5085">
            <v>4.3592717700000003</v>
          </cell>
          <cell r="O5085">
            <v>52.311261240000007</v>
          </cell>
        </row>
        <row r="5086">
          <cell r="A5086" t="str">
            <v>Y3-0398A</v>
          </cell>
          <cell r="B5086" t="str">
            <v>28gg, 30D, SJ, Auto Stripe, PUILUNG KSCS6</v>
          </cell>
          <cell r="C5086" t="str">
            <v>28</v>
          </cell>
          <cell r="D5086" t="str">
            <v>40</v>
          </cell>
          <cell r="E5086" t="str">
            <v>Ne</v>
          </cell>
          <cell r="F5086">
            <v>40</v>
          </cell>
          <cell r="G5086" t="str">
            <v>1/40Ne RS Dyed Cotton (BT ORANGE MSCC46913A - Y2183)</v>
          </cell>
          <cell r="H5086">
            <v>6.8</v>
          </cell>
          <cell r="I5086">
            <v>3.1</v>
          </cell>
          <cell r="J5086">
            <v>2520</v>
          </cell>
          <cell r="K5086">
            <v>42</v>
          </cell>
          <cell r="L5086">
            <v>15</v>
          </cell>
          <cell r="M5086">
            <v>0.5</v>
          </cell>
          <cell r="N5086">
            <v>4.3592717700000003</v>
          </cell>
          <cell r="O5086">
            <v>52.311261240000007</v>
          </cell>
        </row>
        <row r="5087">
          <cell r="A5087" t="str">
            <v>Y3-0398A</v>
          </cell>
          <cell r="B5087" t="str">
            <v>28gg, 30D, SJ, Auto Stripe, PUILUNG KSCS6</v>
          </cell>
          <cell r="C5087" t="str">
            <v>28</v>
          </cell>
          <cell r="D5087" t="str">
            <v>40</v>
          </cell>
          <cell r="E5087" t="str">
            <v>Ne</v>
          </cell>
          <cell r="F5087">
            <v>40</v>
          </cell>
          <cell r="G5087" t="str">
            <v>1/40Ne RS Dyed Cotton (BT ORANGE MSCC46913A - Y2183)</v>
          </cell>
          <cell r="H5087">
            <v>6.8</v>
          </cell>
          <cell r="I5087">
            <v>3.1</v>
          </cell>
          <cell r="J5087">
            <v>2520</v>
          </cell>
          <cell r="K5087">
            <v>42</v>
          </cell>
          <cell r="L5087">
            <v>15</v>
          </cell>
          <cell r="M5087">
            <v>0.5</v>
          </cell>
          <cell r="N5087">
            <v>4.3592717700000003</v>
          </cell>
          <cell r="O5087">
            <v>52.311261240000007</v>
          </cell>
        </row>
        <row r="5088">
          <cell r="A5088" t="str">
            <v>Y3-0398A</v>
          </cell>
          <cell r="B5088" t="str">
            <v>28gg, 30D, SJ, Auto Stripe, PUILUNG KSCS6</v>
          </cell>
          <cell r="C5088" t="str">
            <v>28</v>
          </cell>
          <cell r="D5088" t="str">
            <v>40</v>
          </cell>
          <cell r="E5088" t="str">
            <v>Ne</v>
          </cell>
          <cell r="F5088">
            <v>40</v>
          </cell>
          <cell r="G5088" t="str">
            <v>1/40Ne RS Dyed Cotton (BT ORANGE MSCC46913A - Y2183)</v>
          </cell>
          <cell r="H5088">
            <v>6.8</v>
          </cell>
          <cell r="I5088">
            <v>3.1</v>
          </cell>
          <cell r="J5088">
            <v>2520</v>
          </cell>
          <cell r="K5088">
            <v>42</v>
          </cell>
          <cell r="L5088">
            <v>15</v>
          </cell>
          <cell r="M5088">
            <v>0.5</v>
          </cell>
          <cell r="N5088">
            <v>4.3592717700000003</v>
          </cell>
          <cell r="O5088">
            <v>52.311261240000007</v>
          </cell>
        </row>
        <row r="5089">
          <cell r="A5089" t="str">
            <v>Y3-0400A</v>
          </cell>
          <cell r="B5089" t="str">
            <v>28gg, 30D, SJ, Orizio</v>
          </cell>
          <cell r="C5089" t="str">
            <v>28</v>
          </cell>
          <cell r="D5089" t="str">
            <v>40</v>
          </cell>
          <cell r="E5089" t="str">
            <v>Ne</v>
          </cell>
          <cell r="F5089">
            <v>40</v>
          </cell>
          <cell r="G5089" t="str">
            <v>1/40Ne RS Dyed Cotton (WHITE MSCI10001A - Y2188)</v>
          </cell>
          <cell r="H5089">
            <v>59.4</v>
          </cell>
          <cell r="I5089">
            <v>3.1</v>
          </cell>
          <cell r="J5089">
            <v>2640</v>
          </cell>
          <cell r="K5089">
            <v>88</v>
          </cell>
          <cell r="L5089">
            <v>28</v>
          </cell>
          <cell r="M5089">
            <v>0.6</v>
          </cell>
          <cell r="N5089">
            <v>17.861481791999999</v>
          </cell>
          <cell r="O5089">
            <v>257.20533780479997</v>
          </cell>
        </row>
        <row r="5090">
          <cell r="A5090" t="str">
            <v>Y3-0400A</v>
          </cell>
          <cell r="B5090" t="str">
            <v>28gg, 30D, SJ, Orizio</v>
          </cell>
          <cell r="C5090" t="str">
            <v>28</v>
          </cell>
          <cell r="D5090" t="str">
            <v>40</v>
          </cell>
          <cell r="E5090" t="str">
            <v>Ne</v>
          </cell>
          <cell r="F5090">
            <v>40</v>
          </cell>
          <cell r="G5090" t="str">
            <v>1/40Ne RS Dyed Cotton (WHITE MSCI10001A - Y2188)</v>
          </cell>
          <cell r="H5090">
            <v>59.4</v>
          </cell>
          <cell r="I5090">
            <v>3.1</v>
          </cell>
          <cell r="J5090">
            <v>2640</v>
          </cell>
          <cell r="K5090">
            <v>88</v>
          </cell>
          <cell r="L5090">
            <v>28</v>
          </cell>
          <cell r="M5090">
            <v>0.6</v>
          </cell>
          <cell r="N5090">
            <v>17.861481791999999</v>
          </cell>
          <cell r="O5090">
            <v>257.20533780479997</v>
          </cell>
        </row>
        <row r="5091">
          <cell r="A5091" t="str">
            <v>Y3-0406A</v>
          </cell>
          <cell r="B5091" t="str">
            <v>28gg, 30D, SJ, Santec</v>
          </cell>
          <cell r="C5091" t="str">
            <v>28</v>
          </cell>
          <cell r="D5091" t="str">
            <v>30</v>
          </cell>
          <cell r="E5091" t="str">
            <v>NE</v>
          </cell>
          <cell r="F5091">
            <v>30</v>
          </cell>
          <cell r="G5091" t="str">
            <v>1/30NE RS Dyed Cotton (TRIUMPH WHITE - Y2166)</v>
          </cell>
          <cell r="H5091">
            <v>43.5</v>
          </cell>
          <cell r="I5091">
            <v>3.3</v>
          </cell>
          <cell r="J5091">
            <v>2640</v>
          </cell>
          <cell r="K5091">
            <v>76</v>
          </cell>
          <cell r="L5091">
            <v>28</v>
          </cell>
          <cell r="M5091">
            <v>0.6</v>
          </cell>
          <cell r="N5091">
            <v>21.894719615999996</v>
          </cell>
          <cell r="O5091">
            <v>315.28396247039996</v>
          </cell>
        </row>
        <row r="5092">
          <cell r="A5092" t="str">
            <v>Y3-0406A</v>
          </cell>
          <cell r="B5092" t="str">
            <v>28gg, 30D, SJ, Santec</v>
          </cell>
          <cell r="C5092" t="str">
            <v>28</v>
          </cell>
          <cell r="D5092" t="str">
            <v>30</v>
          </cell>
          <cell r="E5092" t="str">
            <v>NE</v>
          </cell>
          <cell r="F5092">
            <v>30</v>
          </cell>
          <cell r="G5092" t="str">
            <v>1/30NE RS Dyed Cotton (TRIUMPH WHITE - Y2166)</v>
          </cell>
          <cell r="H5092">
            <v>43.5</v>
          </cell>
          <cell r="I5092">
            <v>3.3</v>
          </cell>
          <cell r="J5092">
            <v>2640</v>
          </cell>
          <cell r="K5092">
            <v>76</v>
          </cell>
          <cell r="L5092">
            <v>28</v>
          </cell>
          <cell r="M5092">
            <v>0.6</v>
          </cell>
          <cell r="N5092">
            <v>21.894719615999996</v>
          </cell>
          <cell r="O5092">
            <v>315.28396247039996</v>
          </cell>
        </row>
        <row r="5093">
          <cell r="A5093" t="str">
            <v>Y3-0407A</v>
          </cell>
          <cell r="B5093" t="str">
            <v>28gg, 30D, SJ, Orizio</v>
          </cell>
          <cell r="C5093" t="str">
            <v>28</v>
          </cell>
          <cell r="D5093" t="str">
            <v>50</v>
          </cell>
          <cell r="E5093" t="str">
            <v>Nm</v>
          </cell>
          <cell r="F5093">
            <v>30</v>
          </cell>
          <cell r="G5093" t="str">
            <v>1/50Nm OES Dyed Viscose (WHITE MSCI 10001A- Y2211)</v>
          </cell>
          <cell r="H5093">
            <v>36</v>
          </cell>
          <cell r="I5093">
            <v>3.15</v>
          </cell>
          <cell r="J5093">
            <v>2640</v>
          </cell>
          <cell r="K5093">
            <v>90</v>
          </cell>
          <cell r="L5093">
            <v>28</v>
          </cell>
          <cell r="M5093">
            <v>0.6</v>
          </cell>
          <cell r="N5093">
            <v>24.749413919999999</v>
          </cell>
          <cell r="O5093">
            <v>356.39156044799995</v>
          </cell>
        </row>
        <row r="5094">
          <cell r="A5094" t="str">
            <v>Y3-0407A</v>
          </cell>
          <cell r="B5094" t="str">
            <v>28gg, 30D, SJ, Orizio</v>
          </cell>
          <cell r="C5094" t="str">
            <v>28</v>
          </cell>
          <cell r="D5094" t="str">
            <v>50</v>
          </cell>
          <cell r="E5094" t="str">
            <v>Nm</v>
          </cell>
          <cell r="F5094">
            <v>30</v>
          </cell>
          <cell r="G5094" t="str">
            <v>1/50Nm OES Dyed Viscose (WHITE MSCI 10001A- Y2211)</v>
          </cell>
          <cell r="H5094">
            <v>36</v>
          </cell>
          <cell r="I5094">
            <v>3.15</v>
          </cell>
          <cell r="J5094">
            <v>2640</v>
          </cell>
          <cell r="K5094">
            <v>90</v>
          </cell>
          <cell r="L5094">
            <v>28</v>
          </cell>
          <cell r="M5094">
            <v>0.6</v>
          </cell>
          <cell r="N5094">
            <v>24.749413919999999</v>
          </cell>
          <cell r="O5094">
            <v>356.39156044799995</v>
          </cell>
        </row>
        <row r="5095">
          <cell r="A5095" t="str">
            <v>Y3-0408A</v>
          </cell>
          <cell r="B5095" t="str">
            <v>28gg, 30D, SJ, Orizio</v>
          </cell>
          <cell r="C5095" t="str">
            <v>28</v>
          </cell>
          <cell r="D5095" t="str">
            <v>40</v>
          </cell>
          <cell r="E5095" t="str">
            <v>Ne</v>
          </cell>
          <cell r="F5095">
            <v>40</v>
          </cell>
          <cell r="G5095" t="str">
            <v>1/40Ne RS Dyed Cotton (NEON GREEN MSCI 33548A - Y2220)</v>
          </cell>
          <cell r="H5095">
            <v>4.22</v>
          </cell>
          <cell r="I5095">
            <v>3.1</v>
          </cell>
          <cell r="J5095">
            <v>2640</v>
          </cell>
          <cell r="K5095">
            <v>90</v>
          </cell>
          <cell r="L5095">
            <v>28</v>
          </cell>
          <cell r="M5095">
            <v>0.6</v>
          </cell>
          <cell r="N5095">
            <v>18.267424559999998</v>
          </cell>
          <cell r="O5095">
            <v>263.05091366399995</v>
          </cell>
        </row>
        <row r="5096">
          <cell r="A5096" t="str">
            <v>Y3-0408A</v>
          </cell>
          <cell r="B5096" t="str">
            <v>28gg, 30D, SJ, Orizio</v>
          </cell>
          <cell r="C5096" t="str">
            <v>28</v>
          </cell>
          <cell r="D5096" t="str">
            <v>40</v>
          </cell>
          <cell r="E5096" t="str">
            <v>Ne</v>
          </cell>
          <cell r="F5096">
            <v>40</v>
          </cell>
          <cell r="G5096" t="str">
            <v>1/40Ne RS Dyed Cotton (NEON GREEN MSCI 33548A - Y2220)</v>
          </cell>
          <cell r="H5096">
            <v>4.22</v>
          </cell>
          <cell r="I5096">
            <v>3.1</v>
          </cell>
          <cell r="J5096">
            <v>2640</v>
          </cell>
          <cell r="K5096">
            <v>90</v>
          </cell>
          <cell r="L5096">
            <v>28</v>
          </cell>
          <cell r="M5096">
            <v>0.6</v>
          </cell>
          <cell r="N5096">
            <v>18.267424559999998</v>
          </cell>
          <cell r="O5096">
            <v>263.05091366399995</v>
          </cell>
        </row>
        <row r="5097">
          <cell r="A5097" t="str">
            <v>Y3-0408A</v>
          </cell>
          <cell r="B5097" t="str">
            <v>28gg, 30D, SJ, Orizio</v>
          </cell>
          <cell r="C5097" t="str">
            <v>28</v>
          </cell>
          <cell r="D5097" t="str">
            <v>40</v>
          </cell>
          <cell r="E5097" t="str">
            <v>Ne</v>
          </cell>
          <cell r="F5097">
            <v>40</v>
          </cell>
          <cell r="G5097" t="str">
            <v>1/40Ne RS Dyed Cotton (NEON GREEN MSCI 33548A - Y2220)</v>
          </cell>
          <cell r="H5097">
            <v>4.22</v>
          </cell>
          <cell r="I5097">
            <v>3.1</v>
          </cell>
          <cell r="J5097">
            <v>2640</v>
          </cell>
          <cell r="K5097">
            <v>90</v>
          </cell>
          <cell r="L5097">
            <v>28</v>
          </cell>
          <cell r="M5097">
            <v>0.6</v>
          </cell>
          <cell r="N5097">
            <v>18.267424559999998</v>
          </cell>
          <cell r="O5097">
            <v>263.05091366399995</v>
          </cell>
        </row>
        <row r="5098">
          <cell r="A5098" t="str">
            <v>Y3-0408A</v>
          </cell>
          <cell r="B5098" t="str">
            <v>28gg, 30D, SJ, Orizio</v>
          </cell>
          <cell r="C5098" t="str">
            <v>28</v>
          </cell>
          <cell r="D5098" t="str">
            <v>40</v>
          </cell>
          <cell r="E5098" t="str">
            <v>Ne</v>
          </cell>
          <cell r="F5098">
            <v>40</v>
          </cell>
          <cell r="G5098" t="str">
            <v>1/40Ne RS Dyed Cotton (NEON GREEN MSCI 33548A - Y2220)</v>
          </cell>
          <cell r="H5098">
            <v>4.22</v>
          </cell>
          <cell r="I5098">
            <v>3.1</v>
          </cell>
          <cell r="J5098">
            <v>2640</v>
          </cell>
          <cell r="K5098">
            <v>90</v>
          </cell>
          <cell r="L5098">
            <v>28</v>
          </cell>
          <cell r="M5098">
            <v>0.6</v>
          </cell>
          <cell r="N5098">
            <v>18.267424559999998</v>
          </cell>
          <cell r="O5098">
            <v>263.05091366399995</v>
          </cell>
        </row>
        <row r="5099">
          <cell r="A5099" t="str">
            <v>Y3-0408A</v>
          </cell>
          <cell r="B5099" t="str">
            <v>28gg, 30D, SJ, Orizio</v>
          </cell>
          <cell r="C5099" t="str">
            <v>28</v>
          </cell>
          <cell r="D5099" t="str">
            <v>40</v>
          </cell>
          <cell r="E5099" t="str">
            <v>Ne</v>
          </cell>
          <cell r="F5099">
            <v>40</v>
          </cell>
          <cell r="G5099" t="str">
            <v>1/40Ne RS Dyed Cotton (NEON GREEN MSCI 33548A - Y2220)</v>
          </cell>
          <cell r="H5099">
            <v>4.22</v>
          </cell>
          <cell r="I5099">
            <v>3.1</v>
          </cell>
          <cell r="J5099">
            <v>2640</v>
          </cell>
          <cell r="K5099">
            <v>90</v>
          </cell>
          <cell r="L5099">
            <v>28</v>
          </cell>
          <cell r="M5099">
            <v>0.6</v>
          </cell>
          <cell r="N5099">
            <v>18.267424559999998</v>
          </cell>
          <cell r="O5099">
            <v>263.05091366399995</v>
          </cell>
        </row>
        <row r="5100">
          <cell r="A5100" t="str">
            <v>Y3-0408A</v>
          </cell>
          <cell r="B5100" t="str">
            <v>28gg, 30D, SJ, Orizio</v>
          </cell>
          <cell r="C5100" t="str">
            <v>28</v>
          </cell>
          <cell r="D5100" t="str">
            <v>40</v>
          </cell>
          <cell r="E5100" t="str">
            <v>Ne</v>
          </cell>
          <cell r="F5100">
            <v>40</v>
          </cell>
          <cell r="G5100" t="str">
            <v>1/40Ne RS Dyed Cotton (NEON GREEN MSCI 33548A - Y2220)</v>
          </cell>
          <cell r="H5100">
            <v>4.22</v>
          </cell>
          <cell r="I5100">
            <v>3.1</v>
          </cell>
          <cell r="J5100">
            <v>2640</v>
          </cell>
          <cell r="K5100">
            <v>90</v>
          </cell>
          <cell r="L5100">
            <v>28</v>
          </cell>
          <cell r="M5100">
            <v>0.6</v>
          </cell>
          <cell r="N5100">
            <v>18.267424559999998</v>
          </cell>
          <cell r="O5100">
            <v>263.05091366399995</v>
          </cell>
        </row>
        <row r="5101">
          <cell r="A5101" t="str">
            <v>Y3-0409A</v>
          </cell>
          <cell r="B5101" t="str">
            <v>28gg, 30D, SJ, Santec</v>
          </cell>
          <cell r="C5101" t="str">
            <v>28</v>
          </cell>
          <cell r="D5101" t="str">
            <v>40</v>
          </cell>
          <cell r="E5101" t="str">
            <v>Ne</v>
          </cell>
          <cell r="F5101">
            <v>40</v>
          </cell>
          <cell r="G5101" t="str">
            <v>1/40Ne RS Dyed Supima Cotton/Micro Modal 50/50 (GRANITE 47353 - Y2223)</v>
          </cell>
          <cell r="H5101">
            <v>23.5</v>
          </cell>
          <cell r="I5101">
            <v>2.85</v>
          </cell>
          <cell r="J5101">
            <v>2640</v>
          </cell>
          <cell r="K5101">
            <v>80</v>
          </cell>
          <cell r="L5101">
            <v>28</v>
          </cell>
          <cell r="M5101">
            <v>0.6</v>
          </cell>
          <cell r="N5101">
            <v>14.92821792</v>
          </cell>
          <cell r="O5101">
            <v>214.96633804800001</v>
          </cell>
        </row>
        <row r="5102">
          <cell r="A5102" t="str">
            <v>Y3-0409A</v>
          </cell>
          <cell r="B5102" t="str">
            <v>28gg, 30D, SJ, Santec</v>
          </cell>
          <cell r="C5102" t="str">
            <v>28</v>
          </cell>
          <cell r="D5102" t="str">
            <v>40</v>
          </cell>
          <cell r="E5102" t="str">
            <v>Ne</v>
          </cell>
          <cell r="F5102">
            <v>40</v>
          </cell>
          <cell r="G5102" t="str">
            <v>1/40Ne RS Dyed Supima Cotton/Micro Modal 50/50 (GRANITE 47353 - Y2223)</v>
          </cell>
          <cell r="H5102">
            <v>23.5</v>
          </cell>
          <cell r="I5102">
            <v>2.85</v>
          </cell>
          <cell r="J5102">
            <v>2640</v>
          </cell>
          <cell r="K5102">
            <v>80</v>
          </cell>
          <cell r="L5102">
            <v>28</v>
          </cell>
          <cell r="M5102">
            <v>0.6</v>
          </cell>
          <cell r="N5102">
            <v>14.92821792</v>
          </cell>
          <cell r="O5102">
            <v>214.96633804800001</v>
          </cell>
        </row>
        <row r="5103">
          <cell r="A5103" t="str">
            <v>Y3-0409A</v>
          </cell>
          <cell r="B5103" t="str">
            <v>28gg, 30D, SJ, Santec</v>
          </cell>
          <cell r="C5103" t="str">
            <v>28</v>
          </cell>
          <cell r="D5103" t="str">
            <v>40</v>
          </cell>
          <cell r="E5103" t="str">
            <v>Ne</v>
          </cell>
          <cell r="F5103">
            <v>40</v>
          </cell>
          <cell r="G5103" t="str">
            <v>1/40Ne RS Dyed Supima Cotton/Micro Modal 50/50 (GRANITE 47353 - Y2223)</v>
          </cell>
          <cell r="H5103">
            <v>23.5</v>
          </cell>
          <cell r="I5103">
            <v>2.85</v>
          </cell>
          <cell r="J5103">
            <v>2640</v>
          </cell>
          <cell r="K5103">
            <v>80</v>
          </cell>
          <cell r="L5103">
            <v>28</v>
          </cell>
          <cell r="M5103">
            <v>0.6</v>
          </cell>
          <cell r="N5103">
            <v>14.92821792</v>
          </cell>
          <cell r="O5103">
            <v>214.96633804800001</v>
          </cell>
        </row>
        <row r="5104">
          <cell r="A5104" t="str">
            <v>Y3-0409A</v>
          </cell>
          <cell r="B5104" t="str">
            <v>28gg, 30D, SJ, Santec</v>
          </cell>
          <cell r="C5104" t="str">
            <v>28</v>
          </cell>
          <cell r="D5104" t="str">
            <v>40</v>
          </cell>
          <cell r="E5104" t="str">
            <v>Ne</v>
          </cell>
          <cell r="F5104">
            <v>40</v>
          </cell>
          <cell r="G5104" t="str">
            <v>1/40Ne RS Dyed Supima Cotton/Micro Modal 50/50 (GRANITE 47353 - Y2223)</v>
          </cell>
          <cell r="H5104">
            <v>23.5</v>
          </cell>
          <cell r="I5104">
            <v>2.85</v>
          </cell>
          <cell r="J5104">
            <v>2640</v>
          </cell>
          <cell r="K5104">
            <v>80</v>
          </cell>
          <cell r="L5104">
            <v>28</v>
          </cell>
          <cell r="M5104">
            <v>0.6</v>
          </cell>
          <cell r="N5104">
            <v>14.92821792</v>
          </cell>
          <cell r="O5104">
            <v>214.96633804800001</v>
          </cell>
        </row>
        <row r="5105">
          <cell r="A5105" t="str">
            <v>Y3-0417A</v>
          </cell>
          <cell r="B5105" t="str">
            <v>28gg, 30D, SJ, Orizio</v>
          </cell>
          <cell r="C5105" t="str">
            <v>28</v>
          </cell>
          <cell r="D5105" t="str">
            <v>30</v>
          </cell>
          <cell r="E5105" t="str">
            <v>Ne</v>
          </cell>
          <cell r="F5105">
            <v>30</v>
          </cell>
          <cell r="G5105" t="str">
            <v>1/30Ne RS Dyed Cotton (BLACK 55005B - Y1488)</v>
          </cell>
          <cell r="H5105">
            <v>61</v>
          </cell>
          <cell r="I5105">
            <v>3.3</v>
          </cell>
          <cell r="J5105">
            <v>2640</v>
          </cell>
          <cell r="K5105">
            <v>90</v>
          </cell>
          <cell r="L5105">
            <v>28</v>
          </cell>
          <cell r="M5105">
            <v>0.6</v>
          </cell>
          <cell r="N5105">
            <v>25.927957439999997</v>
          </cell>
          <cell r="O5105">
            <v>373.36258713599989</v>
          </cell>
        </row>
        <row r="5106">
          <cell r="A5106" t="str">
            <v>Y3-0417A</v>
          </cell>
          <cell r="B5106" t="str">
            <v>28gg, 30D, SJ, Orizio</v>
          </cell>
          <cell r="C5106" t="str">
            <v>28</v>
          </cell>
          <cell r="D5106" t="str">
            <v>30</v>
          </cell>
          <cell r="E5106" t="str">
            <v>Ne</v>
          </cell>
          <cell r="F5106">
            <v>30</v>
          </cell>
          <cell r="G5106" t="str">
            <v>1/30Ne RS Dyed Cotton (BLACK 55005B - Y1488)</v>
          </cell>
          <cell r="H5106">
            <v>61</v>
          </cell>
          <cell r="I5106">
            <v>3.3</v>
          </cell>
          <cell r="J5106">
            <v>2640</v>
          </cell>
          <cell r="K5106">
            <v>90</v>
          </cell>
          <cell r="L5106">
            <v>28</v>
          </cell>
          <cell r="M5106">
            <v>0.6</v>
          </cell>
          <cell r="N5106">
            <v>25.927957439999997</v>
          </cell>
          <cell r="O5106">
            <v>373.36258713599989</v>
          </cell>
        </row>
        <row r="5107">
          <cell r="A5107" t="str">
            <v>Y3-0419A</v>
          </cell>
          <cell r="B5107" t="str">
            <v>28gg, 30D, SJ, Auto Stripe, PUILUNG KSCS6</v>
          </cell>
          <cell r="C5107" t="str">
            <v>28</v>
          </cell>
          <cell r="D5107" t="str">
            <v>40</v>
          </cell>
          <cell r="E5107" t="str">
            <v>Ne</v>
          </cell>
          <cell r="F5107">
            <v>40</v>
          </cell>
          <cell r="G5107" t="str">
            <v>1/40Ne RS Dyed Org. FT Cotton/Cotton 20/80 (WILD STRAWBERRY- Y2274)</v>
          </cell>
          <cell r="H5107">
            <v>33</v>
          </cell>
          <cell r="I5107">
            <v>2.9</v>
          </cell>
          <cell r="J5107">
            <v>2520</v>
          </cell>
          <cell r="K5107">
            <v>42</v>
          </cell>
          <cell r="L5107">
            <v>15</v>
          </cell>
          <cell r="M5107">
            <v>0.5</v>
          </cell>
          <cell r="N5107">
            <v>4.0780284299999998</v>
          </cell>
          <cell r="O5107">
            <v>48.936341159999998</v>
          </cell>
        </row>
        <row r="5108">
          <cell r="A5108" t="str">
            <v>Y3-0419A</v>
          </cell>
          <cell r="B5108" t="str">
            <v>28gg, 30D, SJ, Auto Stripe, PUILUNG KSCS6</v>
          </cell>
          <cell r="C5108" t="str">
            <v>28</v>
          </cell>
          <cell r="D5108" t="str">
            <v>40</v>
          </cell>
          <cell r="E5108" t="str">
            <v>Ne</v>
          </cell>
          <cell r="F5108">
            <v>40</v>
          </cell>
          <cell r="G5108" t="str">
            <v>1/40Ne RS Dyed Org. FT Cotton/Cotton 20/80 (WILD STRAWBERRY- Y2274)</v>
          </cell>
          <cell r="H5108">
            <v>33</v>
          </cell>
          <cell r="I5108">
            <v>2.9</v>
          </cell>
          <cell r="J5108">
            <v>2520</v>
          </cell>
          <cell r="K5108">
            <v>42</v>
          </cell>
          <cell r="L5108">
            <v>15</v>
          </cell>
          <cell r="M5108">
            <v>0.5</v>
          </cell>
          <cell r="N5108">
            <v>4.0780284299999998</v>
          </cell>
          <cell r="O5108">
            <v>48.936341159999998</v>
          </cell>
        </row>
        <row r="5109">
          <cell r="A5109" t="str">
            <v>Y3-0419B</v>
          </cell>
          <cell r="B5109" t="str">
            <v>28gg, 30D, SJ, Auto Stripe, PUILUNG KSCS6</v>
          </cell>
          <cell r="C5109" t="str">
            <v>28</v>
          </cell>
          <cell r="D5109" t="str">
            <v>40</v>
          </cell>
          <cell r="E5109" t="str">
            <v>Ne</v>
          </cell>
          <cell r="F5109">
            <v>40</v>
          </cell>
          <cell r="G5109" t="str">
            <v>1/40Ne RS Dyed Org. FT Cotton /Cotton 20/80(PARIS TEAL - Y2272)</v>
          </cell>
          <cell r="H5109">
            <v>33</v>
          </cell>
          <cell r="I5109">
            <v>2.9</v>
          </cell>
          <cell r="J5109">
            <v>2520</v>
          </cell>
          <cell r="K5109">
            <v>42</v>
          </cell>
          <cell r="L5109">
            <v>15</v>
          </cell>
          <cell r="M5109">
            <v>0.5</v>
          </cell>
          <cell r="N5109">
            <v>4.0780284299999998</v>
          </cell>
          <cell r="O5109">
            <v>48.936341159999998</v>
          </cell>
        </row>
        <row r="5110">
          <cell r="A5110" t="str">
            <v>Y3-0419B</v>
          </cell>
          <cell r="B5110" t="str">
            <v>28gg, 30D, SJ, Auto Stripe, PUILUNG KSCS6</v>
          </cell>
          <cell r="C5110" t="str">
            <v>28</v>
          </cell>
          <cell r="D5110" t="str">
            <v>40</v>
          </cell>
          <cell r="E5110" t="str">
            <v>Ne</v>
          </cell>
          <cell r="F5110">
            <v>40</v>
          </cell>
          <cell r="G5110" t="str">
            <v>1/40Ne RS Dyed Org. FT Cotton /Cotton 20/80(PARIS TEAL - Y2272)</v>
          </cell>
          <cell r="H5110">
            <v>33</v>
          </cell>
          <cell r="I5110">
            <v>2.9</v>
          </cell>
          <cell r="J5110">
            <v>2520</v>
          </cell>
          <cell r="K5110">
            <v>42</v>
          </cell>
          <cell r="L5110">
            <v>15</v>
          </cell>
          <cell r="M5110">
            <v>0.5</v>
          </cell>
          <cell r="N5110">
            <v>4.0780284299999998</v>
          </cell>
          <cell r="O5110">
            <v>48.936341159999998</v>
          </cell>
        </row>
        <row r="5111">
          <cell r="A5111" t="str">
            <v>Y3-0419C</v>
          </cell>
          <cell r="B5111" t="str">
            <v>28gg, 30D, SJ, Auto Stripe, PUILUNG KSCS6</v>
          </cell>
          <cell r="C5111" t="str">
            <v>28</v>
          </cell>
          <cell r="D5111" t="str">
            <v>40</v>
          </cell>
          <cell r="E5111" t="str">
            <v>Ne</v>
          </cell>
          <cell r="F5111">
            <v>40</v>
          </cell>
          <cell r="G5111" t="str">
            <v>1/40Ne RS Dyed Org.FT Cotton/Cotton 20/80 (MANGO - Y2270)</v>
          </cell>
          <cell r="H5111">
            <v>33</v>
          </cell>
          <cell r="I5111">
            <v>2.9</v>
          </cell>
          <cell r="J5111">
            <v>2520</v>
          </cell>
          <cell r="K5111">
            <v>42</v>
          </cell>
          <cell r="L5111">
            <v>15</v>
          </cell>
          <cell r="M5111">
            <v>0.5</v>
          </cell>
          <cell r="N5111">
            <v>4.0780284299999998</v>
          </cell>
          <cell r="O5111">
            <v>48.936341159999998</v>
          </cell>
        </row>
        <row r="5112">
          <cell r="A5112" t="str">
            <v>Y3-0419C</v>
          </cell>
          <cell r="B5112" t="str">
            <v>28gg, 30D, SJ, Auto Stripe, PUILUNG KSCS6</v>
          </cell>
          <cell r="C5112" t="str">
            <v>28</v>
          </cell>
          <cell r="D5112" t="str">
            <v>40</v>
          </cell>
          <cell r="E5112" t="str">
            <v>Ne</v>
          </cell>
          <cell r="F5112">
            <v>40</v>
          </cell>
          <cell r="G5112" t="str">
            <v>1/40Ne RS Dyed Org.FT Cotton/Cotton 20/80 (MANGO - Y2270)</v>
          </cell>
          <cell r="H5112">
            <v>33</v>
          </cell>
          <cell r="I5112">
            <v>2.9</v>
          </cell>
          <cell r="J5112">
            <v>2520</v>
          </cell>
          <cell r="K5112">
            <v>42</v>
          </cell>
          <cell r="L5112">
            <v>15</v>
          </cell>
          <cell r="M5112">
            <v>0.5</v>
          </cell>
          <cell r="N5112">
            <v>4.0780284299999998</v>
          </cell>
          <cell r="O5112">
            <v>48.936341159999998</v>
          </cell>
        </row>
        <row r="5113">
          <cell r="A5113" t="str">
            <v>Y3-0422A</v>
          </cell>
          <cell r="B5113" t="str">
            <v>28gg, 30D, SJ, Santec</v>
          </cell>
          <cell r="C5113" t="str">
            <v>28</v>
          </cell>
          <cell r="D5113" t="str">
            <v>40</v>
          </cell>
          <cell r="E5113" t="str">
            <v>Ne</v>
          </cell>
          <cell r="F5113">
            <v>40</v>
          </cell>
          <cell r="G5113" t="str">
            <v>1/40Ne RS Dyed Cotton (REDCURRANT 23142 - Y2229)</v>
          </cell>
          <cell r="H5113">
            <v>47.5</v>
          </cell>
          <cell r="I5113">
            <v>3.1</v>
          </cell>
          <cell r="J5113">
            <v>2640</v>
          </cell>
          <cell r="K5113">
            <v>84</v>
          </cell>
          <cell r="L5113">
            <v>28</v>
          </cell>
          <cell r="M5113">
            <v>0.6</v>
          </cell>
          <cell r="N5113">
            <v>17.049596256000001</v>
          </cell>
          <cell r="O5113">
            <v>245.5141860864</v>
          </cell>
        </row>
        <row r="5114">
          <cell r="A5114" t="str">
            <v>Y3-0422A</v>
          </cell>
          <cell r="B5114" t="str">
            <v>28gg, 30D, SJ, Santec</v>
          </cell>
          <cell r="C5114" t="str">
            <v>28</v>
          </cell>
          <cell r="D5114" t="str">
            <v>40</v>
          </cell>
          <cell r="E5114" t="str">
            <v>Ne</v>
          </cell>
          <cell r="F5114">
            <v>40</v>
          </cell>
          <cell r="G5114" t="str">
            <v>1/40Ne RS Dyed Cotton (REDCURRANT 23142 - Y2229)</v>
          </cell>
          <cell r="H5114">
            <v>47.5</v>
          </cell>
          <cell r="I5114">
            <v>3.1</v>
          </cell>
          <cell r="J5114">
            <v>2640</v>
          </cell>
          <cell r="K5114">
            <v>84</v>
          </cell>
          <cell r="L5114">
            <v>28</v>
          </cell>
          <cell r="M5114">
            <v>0.6</v>
          </cell>
          <cell r="N5114">
            <v>17.049596256000001</v>
          </cell>
          <cell r="O5114">
            <v>245.5141860864</v>
          </cell>
        </row>
        <row r="5115">
          <cell r="A5115" t="str">
            <v>Y3-0423A</v>
          </cell>
          <cell r="B5115" t="str">
            <v>28gg, 30D, SJ, Santec</v>
          </cell>
          <cell r="C5115" t="str">
            <v>28</v>
          </cell>
          <cell r="D5115" t="str">
            <v>40</v>
          </cell>
          <cell r="E5115" t="str">
            <v>Ne</v>
          </cell>
          <cell r="F5115">
            <v>40</v>
          </cell>
          <cell r="G5115" t="str">
            <v>1/40Ne RS Dyed Cotton (NAVY 44190 - Y2283)</v>
          </cell>
          <cell r="H5115">
            <v>10</v>
          </cell>
          <cell r="I5115">
            <v>3.1</v>
          </cell>
          <cell r="J5115">
            <v>2640</v>
          </cell>
          <cell r="K5115">
            <v>79</v>
          </cell>
          <cell r="L5115">
            <v>28</v>
          </cell>
          <cell r="M5115">
            <v>0.6</v>
          </cell>
          <cell r="N5115">
            <v>16.034739336000001</v>
          </cell>
          <cell r="O5115">
            <v>230.90024643840002</v>
          </cell>
        </row>
        <row r="5116">
          <cell r="A5116" t="str">
            <v>Y3-0423A</v>
          </cell>
          <cell r="B5116" t="str">
            <v>28gg, 30D, SJ, Santec</v>
          </cell>
          <cell r="C5116" t="str">
            <v>28</v>
          </cell>
          <cell r="D5116" t="str">
            <v>40</v>
          </cell>
          <cell r="E5116" t="str">
            <v>Ne</v>
          </cell>
          <cell r="F5116">
            <v>40</v>
          </cell>
          <cell r="G5116" t="str">
            <v>1/40Ne RS Dyed Cotton (NAVY 44190 - Y2283)</v>
          </cell>
          <cell r="H5116">
            <v>10</v>
          </cell>
          <cell r="I5116">
            <v>3.1</v>
          </cell>
          <cell r="J5116">
            <v>2640</v>
          </cell>
          <cell r="K5116">
            <v>79</v>
          </cell>
          <cell r="L5116">
            <v>28</v>
          </cell>
          <cell r="M5116">
            <v>0.6</v>
          </cell>
          <cell r="N5116">
            <v>16.034739336000001</v>
          </cell>
          <cell r="O5116">
            <v>230.90024643840002</v>
          </cell>
        </row>
        <row r="5117">
          <cell r="A5117" t="str">
            <v>Y3-0423A</v>
          </cell>
          <cell r="B5117" t="str">
            <v>28gg, 30D, SJ, Santec</v>
          </cell>
          <cell r="C5117" t="str">
            <v>28</v>
          </cell>
          <cell r="D5117" t="str">
            <v>40</v>
          </cell>
          <cell r="E5117" t="str">
            <v>Ne</v>
          </cell>
          <cell r="F5117">
            <v>40</v>
          </cell>
          <cell r="G5117" t="str">
            <v>1/40Ne RS Dyed Cotton (NAVY 44190 - Y2283)</v>
          </cell>
          <cell r="H5117">
            <v>10</v>
          </cell>
          <cell r="I5117">
            <v>3.1</v>
          </cell>
          <cell r="J5117">
            <v>2640</v>
          </cell>
          <cell r="K5117">
            <v>79</v>
          </cell>
          <cell r="L5117">
            <v>28</v>
          </cell>
          <cell r="M5117">
            <v>0.6</v>
          </cell>
          <cell r="N5117">
            <v>16.034739336000001</v>
          </cell>
          <cell r="O5117">
            <v>230.90024643840002</v>
          </cell>
        </row>
        <row r="5118">
          <cell r="A5118" t="str">
            <v>Y3-0424A</v>
          </cell>
          <cell r="B5118" t="str">
            <v>28gg, 30D, SJ, Santec</v>
          </cell>
          <cell r="C5118" t="str">
            <v>28</v>
          </cell>
          <cell r="D5118" t="str">
            <v>40</v>
          </cell>
          <cell r="E5118" t="str">
            <v>Ne</v>
          </cell>
          <cell r="F5118">
            <v>40</v>
          </cell>
          <cell r="G5118" t="str">
            <v>1/40Ne RS Dyed Cotton (CLAY 47373 - Y2286)</v>
          </cell>
          <cell r="H5118">
            <v>32.5</v>
          </cell>
          <cell r="I5118">
            <v>3.1</v>
          </cell>
          <cell r="J5118">
            <v>2640</v>
          </cell>
          <cell r="K5118">
            <v>88</v>
          </cell>
          <cell r="L5118">
            <v>28</v>
          </cell>
          <cell r="M5118">
            <v>0.6</v>
          </cell>
          <cell r="N5118">
            <v>17.861481791999999</v>
          </cell>
          <cell r="O5118">
            <v>257.20533780479997</v>
          </cell>
        </row>
        <row r="5119">
          <cell r="A5119" t="str">
            <v>Y3-0424A</v>
          </cell>
          <cell r="B5119" t="str">
            <v>28gg, 30D, SJ, Santec</v>
          </cell>
          <cell r="C5119" t="str">
            <v>28</v>
          </cell>
          <cell r="D5119" t="str">
            <v>40</v>
          </cell>
          <cell r="E5119" t="str">
            <v>Ne</v>
          </cell>
          <cell r="F5119">
            <v>40</v>
          </cell>
          <cell r="G5119" t="str">
            <v>1/40Ne RS Dyed Cotton (CLAY 47373 - Y2286)</v>
          </cell>
          <cell r="H5119">
            <v>32.5</v>
          </cell>
          <cell r="I5119">
            <v>3.1</v>
          </cell>
          <cell r="J5119">
            <v>2640</v>
          </cell>
          <cell r="K5119">
            <v>88</v>
          </cell>
          <cell r="L5119">
            <v>28</v>
          </cell>
          <cell r="M5119">
            <v>0.6</v>
          </cell>
          <cell r="N5119">
            <v>17.861481791999999</v>
          </cell>
          <cell r="O5119">
            <v>257.20533780479997</v>
          </cell>
        </row>
        <row r="5120">
          <cell r="A5120" t="str">
            <v>Y3-0424A</v>
          </cell>
          <cell r="B5120" t="str">
            <v>28gg, 30D, SJ, Santec</v>
          </cell>
          <cell r="C5120" t="str">
            <v>28</v>
          </cell>
          <cell r="D5120" t="str">
            <v>40</v>
          </cell>
          <cell r="E5120" t="str">
            <v>Ne</v>
          </cell>
          <cell r="F5120">
            <v>40</v>
          </cell>
          <cell r="G5120" t="str">
            <v>1/40Ne RS Dyed Cotton (CLAY 47373 - Y2286)</v>
          </cell>
          <cell r="H5120">
            <v>32.5</v>
          </cell>
          <cell r="I5120">
            <v>3.1</v>
          </cell>
          <cell r="J5120">
            <v>2640</v>
          </cell>
          <cell r="K5120">
            <v>88</v>
          </cell>
          <cell r="L5120">
            <v>28</v>
          </cell>
          <cell r="M5120">
            <v>0.6</v>
          </cell>
          <cell r="N5120">
            <v>17.861481791999999</v>
          </cell>
          <cell r="O5120">
            <v>257.20533780479997</v>
          </cell>
        </row>
        <row r="5121">
          <cell r="A5121" t="str">
            <v>Y3-0425A</v>
          </cell>
          <cell r="B5121" t="str">
            <v>28gg, 30D, SJ, Santec</v>
          </cell>
          <cell r="C5121" t="str">
            <v>28</v>
          </cell>
          <cell r="D5121" t="str">
            <v>40</v>
          </cell>
          <cell r="E5121" t="str">
            <v>Ne</v>
          </cell>
          <cell r="F5121">
            <v>40</v>
          </cell>
          <cell r="G5121" t="str">
            <v>1/40Ne RS Cotton Marl (B30)</v>
          </cell>
          <cell r="H5121">
            <v>27</v>
          </cell>
          <cell r="I5121">
            <v>3.1</v>
          </cell>
          <cell r="J5121">
            <v>2640</v>
          </cell>
          <cell r="K5121">
            <v>84</v>
          </cell>
          <cell r="L5121">
            <v>28</v>
          </cell>
          <cell r="M5121">
            <v>0.6</v>
          </cell>
          <cell r="N5121">
            <v>17.049596256000001</v>
          </cell>
          <cell r="O5121">
            <v>245.5141860864</v>
          </cell>
        </row>
        <row r="5122">
          <cell r="A5122" t="str">
            <v>Y3-0425A</v>
          </cell>
          <cell r="B5122" t="str">
            <v>28gg, 30D, SJ, Santec</v>
          </cell>
          <cell r="C5122" t="str">
            <v>28</v>
          </cell>
          <cell r="D5122" t="str">
            <v>40</v>
          </cell>
          <cell r="E5122" t="str">
            <v>Ne</v>
          </cell>
          <cell r="F5122">
            <v>40</v>
          </cell>
          <cell r="G5122" t="str">
            <v>1/40Ne RS Cotton Marl (B30)</v>
          </cell>
          <cell r="H5122">
            <v>27</v>
          </cell>
          <cell r="I5122">
            <v>3.1</v>
          </cell>
          <cell r="J5122">
            <v>2640</v>
          </cell>
          <cell r="K5122">
            <v>84</v>
          </cell>
          <cell r="L5122">
            <v>28</v>
          </cell>
          <cell r="M5122">
            <v>0.6</v>
          </cell>
          <cell r="N5122">
            <v>17.049596256000001</v>
          </cell>
          <cell r="O5122">
            <v>245.5141860864</v>
          </cell>
        </row>
        <row r="5123">
          <cell r="A5123" t="str">
            <v>Y3-0425A</v>
          </cell>
          <cell r="B5123" t="str">
            <v>28gg, 30D, SJ, Santec</v>
          </cell>
          <cell r="C5123" t="str">
            <v>28</v>
          </cell>
          <cell r="D5123" t="str">
            <v>40</v>
          </cell>
          <cell r="E5123" t="str">
            <v>Ne</v>
          </cell>
          <cell r="F5123">
            <v>40</v>
          </cell>
          <cell r="G5123" t="str">
            <v>1/40Ne RS Cotton Marl (B30)</v>
          </cell>
          <cell r="H5123">
            <v>27</v>
          </cell>
          <cell r="I5123">
            <v>3.1</v>
          </cell>
          <cell r="J5123">
            <v>2640</v>
          </cell>
          <cell r="K5123">
            <v>84</v>
          </cell>
          <cell r="L5123">
            <v>28</v>
          </cell>
          <cell r="M5123">
            <v>0.6</v>
          </cell>
          <cell r="N5123">
            <v>17.049596256000001</v>
          </cell>
          <cell r="O5123">
            <v>245.5141860864</v>
          </cell>
        </row>
        <row r="5124">
          <cell r="A5124" t="str">
            <v>Y3-0425A</v>
          </cell>
          <cell r="B5124" t="str">
            <v>28gg, 30D, SJ, Santec</v>
          </cell>
          <cell r="C5124" t="str">
            <v>28</v>
          </cell>
          <cell r="D5124" t="str">
            <v>40</v>
          </cell>
          <cell r="E5124" t="str">
            <v>Ne</v>
          </cell>
          <cell r="F5124">
            <v>40</v>
          </cell>
          <cell r="G5124" t="str">
            <v>1/40Ne RS Cotton Marl (B30)</v>
          </cell>
          <cell r="H5124">
            <v>27</v>
          </cell>
          <cell r="I5124">
            <v>3.1</v>
          </cell>
          <cell r="J5124">
            <v>2640</v>
          </cell>
          <cell r="K5124">
            <v>84</v>
          </cell>
          <cell r="L5124">
            <v>28</v>
          </cell>
          <cell r="M5124">
            <v>0.6</v>
          </cell>
          <cell r="N5124">
            <v>17.049596256000001</v>
          </cell>
          <cell r="O5124">
            <v>245.5141860864</v>
          </cell>
        </row>
        <row r="5125">
          <cell r="A5125" t="str">
            <v>Y3-0425B</v>
          </cell>
          <cell r="B5125" t="str">
            <v>28gg, 30D, SJ, Santec</v>
          </cell>
          <cell r="C5125" t="str">
            <v>28</v>
          </cell>
          <cell r="D5125" t="str">
            <v>40</v>
          </cell>
          <cell r="E5125" t="str">
            <v>Ne</v>
          </cell>
          <cell r="F5125">
            <v>40</v>
          </cell>
          <cell r="G5125" t="str">
            <v>1/40Ne RS Cotton Marl (B30)</v>
          </cell>
          <cell r="H5125">
            <v>27</v>
          </cell>
          <cell r="I5125">
            <v>3.1</v>
          </cell>
          <cell r="J5125">
            <v>2640</v>
          </cell>
          <cell r="K5125">
            <v>84</v>
          </cell>
          <cell r="L5125">
            <v>28</v>
          </cell>
          <cell r="M5125">
            <v>0.6</v>
          </cell>
          <cell r="N5125">
            <v>17.049596256000001</v>
          </cell>
          <cell r="O5125">
            <v>245.5141860864</v>
          </cell>
        </row>
        <row r="5126">
          <cell r="A5126" t="str">
            <v>Y3-0425B</v>
          </cell>
          <cell r="B5126" t="str">
            <v>28gg, 30D, SJ, Santec</v>
          </cell>
          <cell r="C5126" t="str">
            <v>28</v>
          </cell>
          <cell r="D5126" t="str">
            <v>40</v>
          </cell>
          <cell r="E5126" t="str">
            <v>Ne</v>
          </cell>
          <cell r="F5126">
            <v>40</v>
          </cell>
          <cell r="G5126" t="str">
            <v>1/40Ne RS Cotton Marl (B30)</v>
          </cell>
          <cell r="H5126">
            <v>27</v>
          </cell>
          <cell r="I5126">
            <v>3.1</v>
          </cell>
          <cell r="J5126">
            <v>2640</v>
          </cell>
          <cell r="K5126">
            <v>84</v>
          </cell>
          <cell r="L5126">
            <v>28</v>
          </cell>
          <cell r="M5126">
            <v>0.6</v>
          </cell>
          <cell r="N5126">
            <v>17.049596256000001</v>
          </cell>
          <cell r="O5126">
            <v>245.5141860864</v>
          </cell>
        </row>
        <row r="5127">
          <cell r="A5127" t="str">
            <v>Y3-0425B</v>
          </cell>
          <cell r="B5127" t="str">
            <v>28gg, 30D, SJ, Santec</v>
          </cell>
          <cell r="C5127" t="str">
            <v>28</v>
          </cell>
          <cell r="D5127" t="str">
            <v>40</v>
          </cell>
          <cell r="E5127" t="str">
            <v>Ne</v>
          </cell>
          <cell r="F5127">
            <v>40</v>
          </cell>
          <cell r="G5127" t="str">
            <v>1/40Ne RS Cotton Marl (B30)</v>
          </cell>
          <cell r="H5127">
            <v>27</v>
          </cell>
          <cell r="I5127">
            <v>3.1</v>
          </cell>
          <cell r="J5127">
            <v>2640</v>
          </cell>
          <cell r="K5127">
            <v>84</v>
          </cell>
          <cell r="L5127">
            <v>28</v>
          </cell>
          <cell r="M5127">
            <v>0.6</v>
          </cell>
          <cell r="N5127">
            <v>17.049596256000001</v>
          </cell>
          <cell r="O5127">
            <v>245.5141860864</v>
          </cell>
        </row>
        <row r="5128">
          <cell r="A5128" t="str">
            <v>Y3-0425B</v>
          </cell>
          <cell r="B5128" t="str">
            <v>28gg, 30D, SJ, Santec</v>
          </cell>
          <cell r="C5128" t="str">
            <v>28</v>
          </cell>
          <cell r="D5128" t="str">
            <v>40</v>
          </cell>
          <cell r="E5128" t="str">
            <v>Ne</v>
          </cell>
          <cell r="F5128">
            <v>40</v>
          </cell>
          <cell r="G5128" t="str">
            <v>1/40Ne RS Cotton Marl (B30)</v>
          </cell>
          <cell r="H5128">
            <v>27</v>
          </cell>
          <cell r="I5128">
            <v>3.1</v>
          </cell>
          <cell r="J5128">
            <v>2640</v>
          </cell>
          <cell r="K5128">
            <v>84</v>
          </cell>
          <cell r="L5128">
            <v>28</v>
          </cell>
          <cell r="M5128">
            <v>0.6</v>
          </cell>
          <cell r="N5128">
            <v>17.049596256000001</v>
          </cell>
          <cell r="O5128">
            <v>245.5141860864</v>
          </cell>
        </row>
        <row r="5129">
          <cell r="A5129" t="str">
            <v>Y3-0425C</v>
          </cell>
          <cell r="B5129" t="str">
            <v>28gg, 30D, SJ, Santec</v>
          </cell>
          <cell r="C5129" t="str">
            <v>28</v>
          </cell>
          <cell r="D5129" t="str">
            <v>40</v>
          </cell>
          <cell r="E5129" t="str">
            <v>Ne</v>
          </cell>
          <cell r="F5129">
            <v>40</v>
          </cell>
          <cell r="G5129" t="str">
            <v>1/40Ne RS Cotton Marl (B30)</v>
          </cell>
          <cell r="H5129">
            <v>27</v>
          </cell>
          <cell r="I5129">
            <v>3.1</v>
          </cell>
          <cell r="J5129">
            <v>2640</v>
          </cell>
          <cell r="K5129">
            <v>84</v>
          </cell>
          <cell r="L5129">
            <v>28</v>
          </cell>
          <cell r="M5129">
            <v>0.6</v>
          </cell>
          <cell r="N5129">
            <v>17.049596256000001</v>
          </cell>
          <cell r="O5129">
            <v>245.5141860864</v>
          </cell>
        </row>
        <row r="5130">
          <cell r="A5130" t="str">
            <v>Y3-0425C</v>
          </cell>
          <cell r="B5130" t="str">
            <v>28gg, 30D, SJ, Santec</v>
          </cell>
          <cell r="C5130" t="str">
            <v>28</v>
          </cell>
          <cell r="D5130" t="str">
            <v>40</v>
          </cell>
          <cell r="E5130" t="str">
            <v>Ne</v>
          </cell>
          <cell r="F5130">
            <v>40</v>
          </cell>
          <cell r="G5130" t="str">
            <v>1/40Ne RS Cotton Marl (B30)</v>
          </cell>
          <cell r="H5130">
            <v>27</v>
          </cell>
          <cell r="I5130">
            <v>3.1</v>
          </cell>
          <cell r="J5130">
            <v>2640</v>
          </cell>
          <cell r="K5130">
            <v>84</v>
          </cell>
          <cell r="L5130">
            <v>28</v>
          </cell>
          <cell r="M5130">
            <v>0.6</v>
          </cell>
          <cell r="N5130">
            <v>17.049596256000001</v>
          </cell>
          <cell r="O5130">
            <v>245.5141860864</v>
          </cell>
        </row>
        <row r="5131">
          <cell r="A5131" t="str">
            <v>Y3-0425C</v>
          </cell>
          <cell r="B5131" t="str">
            <v>28gg, 30D, SJ, Santec</v>
          </cell>
          <cell r="C5131" t="str">
            <v>28</v>
          </cell>
          <cell r="D5131" t="str">
            <v>40</v>
          </cell>
          <cell r="E5131" t="str">
            <v>Ne</v>
          </cell>
          <cell r="F5131">
            <v>40</v>
          </cell>
          <cell r="G5131" t="str">
            <v>1/40Ne RS Cotton Marl (B30)</v>
          </cell>
          <cell r="H5131">
            <v>27</v>
          </cell>
          <cell r="I5131">
            <v>3.1</v>
          </cell>
          <cell r="J5131">
            <v>2640</v>
          </cell>
          <cell r="K5131">
            <v>84</v>
          </cell>
          <cell r="L5131">
            <v>28</v>
          </cell>
          <cell r="M5131">
            <v>0.6</v>
          </cell>
          <cell r="N5131">
            <v>17.049596256000001</v>
          </cell>
          <cell r="O5131">
            <v>245.5141860864</v>
          </cell>
        </row>
        <row r="5132">
          <cell r="A5132" t="str">
            <v>Y3-0425C</v>
          </cell>
          <cell r="B5132" t="str">
            <v>28gg, 30D, SJ, Santec</v>
          </cell>
          <cell r="C5132" t="str">
            <v>28</v>
          </cell>
          <cell r="D5132" t="str">
            <v>40</v>
          </cell>
          <cell r="E5132" t="str">
            <v>Ne</v>
          </cell>
          <cell r="F5132">
            <v>40</v>
          </cell>
          <cell r="G5132" t="str">
            <v>1/40Ne RS Cotton Marl (B30)</v>
          </cell>
          <cell r="H5132">
            <v>27</v>
          </cell>
          <cell r="I5132">
            <v>3.1</v>
          </cell>
          <cell r="J5132">
            <v>2640</v>
          </cell>
          <cell r="K5132">
            <v>84</v>
          </cell>
          <cell r="L5132">
            <v>28</v>
          </cell>
          <cell r="M5132">
            <v>0.6</v>
          </cell>
          <cell r="N5132">
            <v>17.049596256000001</v>
          </cell>
          <cell r="O5132">
            <v>245.5141860864</v>
          </cell>
        </row>
        <row r="5133">
          <cell r="A5133" t="str">
            <v>Y3-0425D</v>
          </cell>
          <cell r="B5133" t="str">
            <v>28gg, 30D, SJ, Santec</v>
          </cell>
          <cell r="C5133" t="str">
            <v>28</v>
          </cell>
          <cell r="D5133" t="str">
            <v>40</v>
          </cell>
          <cell r="E5133" t="str">
            <v>Ne</v>
          </cell>
          <cell r="F5133">
            <v>40</v>
          </cell>
          <cell r="G5133" t="str">
            <v>1/40Ne RS Dyed Cotton (MED TURQUOISE - Y2582)</v>
          </cell>
          <cell r="H5133">
            <v>7</v>
          </cell>
          <cell r="I5133">
            <v>3.1</v>
          </cell>
          <cell r="J5133">
            <v>2640</v>
          </cell>
          <cell r="K5133">
            <v>84</v>
          </cell>
          <cell r="L5133">
            <v>28</v>
          </cell>
          <cell r="M5133">
            <v>0.6</v>
          </cell>
          <cell r="N5133">
            <v>17.049596256000001</v>
          </cell>
          <cell r="O5133">
            <v>245.5141860864</v>
          </cell>
        </row>
        <row r="5134">
          <cell r="A5134" t="str">
            <v>Y3-0425D</v>
          </cell>
          <cell r="B5134" t="str">
            <v>28gg, 30D, SJ, Santec</v>
          </cell>
          <cell r="C5134" t="str">
            <v>28</v>
          </cell>
          <cell r="D5134" t="str">
            <v>40</v>
          </cell>
          <cell r="E5134" t="str">
            <v>Ne</v>
          </cell>
          <cell r="F5134">
            <v>40</v>
          </cell>
          <cell r="G5134" t="str">
            <v>1/40Ne RS Dyed Cotton (MED TURQUOISE - Y2582)</v>
          </cell>
          <cell r="H5134">
            <v>7</v>
          </cell>
          <cell r="I5134">
            <v>3.1</v>
          </cell>
          <cell r="J5134">
            <v>2640</v>
          </cell>
          <cell r="K5134">
            <v>84</v>
          </cell>
          <cell r="L5134">
            <v>28</v>
          </cell>
          <cell r="M5134">
            <v>0.6</v>
          </cell>
          <cell r="N5134">
            <v>17.049596256000001</v>
          </cell>
          <cell r="O5134">
            <v>245.5141860864</v>
          </cell>
        </row>
        <row r="5135">
          <cell r="A5135" t="str">
            <v>Y3-0425D</v>
          </cell>
          <cell r="B5135" t="str">
            <v>28gg, 30D, SJ, Santec</v>
          </cell>
          <cell r="C5135" t="str">
            <v>28</v>
          </cell>
          <cell r="D5135" t="str">
            <v>40</v>
          </cell>
          <cell r="E5135" t="str">
            <v>Ne</v>
          </cell>
          <cell r="F5135">
            <v>40</v>
          </cell>
          <cell r="G5135" t="str">
            <v>1/40Ne RS Dyed Cotton (MED TURQUOISE - Y2582)</v>
          </cell>
          <cell r="H5135">
            <v>7</v>
          </cell>
          <cell r="I5135">
            <v>3.1</v>
          </cell>
          <cell r="J5135">
            <v>2640</v>
          </cell>
          <cell r="K5135">
            <v>84</v>
          </cell>
          <cell r="L5135">
            <v>28</v>
          </cell>
          <cell r="M5135">
            <v>0.6</v>
          </cell>
          <cell r="N5135">
            <v>17.049596256000001</v>
          </cell>
          <cell r="O5135">
            <v>245.5141860864</v>
          </cell>
        </row>
        <row r="5136">
          <cell r="A5136" t="str">
            <v>Y3-0425D</v>
          </cell>
          <cell r="B5136" t="str">
            <v>28gg, 30D, SJ, Santec</v>
          </cell>
          <cell r="C5136" t="str">
            <v>28</v>
          </cell>
          <cell r="D5136" t="str">
            <v>40</v>
          </cell>
          <cell r="E5136" t="str">
            <v>Ne</v>
          </cell>
          <cell r="F5136">
            <v>40</v>
          </cell>
          <cell r="G5136" t="str">
            <v>1/40Ne RS Dyed Cotton (MED TURQUOISE - Y2582)</v>
          </cell>
          <cell r="H5136">
            <v>7</v>
          </cell>
          <cell r="I5136">
            <v>3.1</v>
          </cell>
          <cell r="J5136">
            <v>2640</v>
          </cell>
          <cell r="K5136">
            <v>84</v>
          </cell>
          <cell r="L5136">
            <v>28</v>
          </cell>
          <cell r="M5136">
            <v>0.6</v>
          </cell>
          <cell r="N5136">
            <v>17.049596256000001</v>
          </cell>
          <cell r="O5136">
            <v>245.5141860864</v>
          </cell>
        </row>
        <row r="5137">
          <cell r="A5137" t="str">
            <v>Y3-0425E</v>
          </cell>
          <cell r="B5137" t="str">
            <v>28gg, 30D, SJ, Santec</v>
          </cell>
          <cell r="C5137" t="str">
            <v>28</v>
          </cell>
          <cell r="D5137" t="str">
            <v>40</v>
          </cell>
          <cell r="E5137" t="str">
            <v>Ne</v>
          </cell>
          <cell r="F5137">
            <v>40</v>
          </cell>
          <cell r="G5137" t="str">
            <v>1/40Ne RS Dyed Cotton (CITY GREY - Y2583)</v>
          </cell>
          <cell r="H5137">
            <v>27</v>
          </cell>
          <cell r="I5137">
            <v>3.1</v>
          </cell>
          <cell r="J5137">
            <v>2640</v>
          </cell>
          <cell r="K5137">
            <v>84</v>
          </cell>
          <cell r="L5137">
            <v>28</v>
          </cell>
          <cell r="M5137">
            <v>0.6</v>
          </cell>
          <cell r="N5137">
            <v>17.049596256000001</v>
          </cell>
          <cell r="O5137">
            <v>245.5141860864</v>
          </cell>
        </row>
        <row r="5138">
          <cell r="A5138" t="str">
            <v>Y3-0425E</v>
          </cell>
          <cell r="B5138" t="str">
            <v>28gg, 30D, SJ, Santec</v>
          </cell>
          <cell r="C5138" t="str">
            <v>28</v>
          </cell>
          <cell r="D5138" t="str">
            <v>40</v>
          </cell>
          <cell r="E5138" t="str">
            <v>Ne</v>
          </cell>
          <cell r="F5138">
            <v>40</v>
          </cell>
          <cell r="G5138" t="str">
            <v>1/40Ne RS Dyed Cotton (CITY GREY - Y2583)</v>
          </cell>
          <cell r="H5138">
            <v>27</v>
          </cell>
          <cell r="I5138">
            <v>3.1</v>
          </cell>
          <cell r="J5138">
            <v>2640</v>
          </cell>
          <cell r="K5138">
            <v>84</v>
          </cell>
          <cell r="L5138">
            <v>28</v>
          </cell>
          <cell r="M5138">
            <v>0.6</v>
          </cell>
          <cell r="N5138">
            <v>17.049596256000001</v>
          </cell>
          <cell r="O5138">
            <v>245.5141860864</v>
          </cell>
        </row>
        <row r="5139">
          <cell r="A5139" t="str">
            <v>Y3-0425E</v>
          </cell>
          <cell r="B5139" t="str">
            <v>28gg, 30D, SJ, Santec</v>
          </cell>
          <cell r="C5139" t="str">
            <v>28</v>
          </cell>
          <cell r="D5139" t="str">
            <v>40</v>
          </cell>
          <cell r="E5139" t="str">
            <v>Ne</v>
          </cell>
          <cell r="F5139">
            <v>40</v>
          </cell>
          <cell r="G5139" t="str">
            <v>1/40Ne RS Dyed Cotton (CITY GREY - Y2583)</v>
          </cell>
          <cell r="H5139">
            <v>27</v>
          </cell>
          <cell r="I5139">
            <v>3.1</v>
          </cell>
          <cell r="J5139">
            <v>2640</v>
          </cell>
          <cell r="K5139">
            <v>84</v>
          </cell>
          <cell r="L5139">
            <v>28</v>
          </cell>
          <cell r="M5139">
            <v>0.6</v>
          </cell>
          <cell r="N5139">
            <v>17.049596256000001</v>
          </cell>
          <cell r="O5139">
            <v>245.5141860864</v>
          </cell>
        </row>
        <row r="5140">
          <cell r="A5140" t="str">
            <v>Y3-0425E</v>
          </cell>
          <cell r="B5140" t="str">
            <v>28gg, 30D, SJ, Santec</v>
          </cell>
          <cell r="C5140" t="str">
            <v>28</v>
          </cell>
          <cell r="D5140" t="str">
            <v>40</v>
          </cell>
          <cell r="E5140" t="str">
            <v>Ne</v>
          </cell>
          <cell r="F5140">
            <v>40</v>
          </cell>
          <cell r="G5140" t="str">
            <v>1/40Ne RS Dyed Cotton (CITY GREY - Y2583)</v>
          </cell>
          <cell r="H5140">
            <v>27</v>
          </cell>
          <cell r="I5140">
            <v>3.1</v>
          </cell>
          <cell r="J5140">
            <v>2640</v>
          </cell>
          <cell r="K5140">
            <v>84</v>
          </cell>
          <cell r="L5140">
            <v>28</v>
          </cell>
          <cell r="M5140">
            <v>0.6</v>
          </cell>
          <cell r="N5140">
            <v>17.049596256000001</v>
          </cell>
          <cell r="O5140">
            <v>245.5141860864</v>
          </cell>
        </row>
        <row r="5141">
          <cell r="A5141" t="str">
            <v>Y3-0425F</v>
          </cell>
          <cell r="B5141" t="str">
            <v>28gg, 30D, SJ, Santec</v>
          </cell>
          <cell r="C5141" t="str">
            <v>28</v>
          </cell>
          <cell r="D5141" t="str">
            <v>40</v>
          </cell>
          <cell r="E5141" t="str">
            <v>Ne</v>
          </cell>
          <cell r="F5141">
            <v>40</v>
          </cell>
          <cell r="G5141" t="str">
            <v>1/40Ne RS Dyed Cotton (CITY GREY - Y2583)</v>
          </cell>
          <cell r="H5141">
            <v>27</v>
          </cell>
          <cell r="I5141">
            <v>3.1</v>
          </cell>
          <cell r="J5141">
            <v>2640</v>
          </cell>
          <cell r="K5141">
            <v>84</v>
          </cell>
          <cell r="L5141">
            <v>28</v>
          </cell>
          <cell r="M5141">
            <v>0.6</v>
          </cell>
          <cell r="N5141">
            <v>17.049596256000001</v>
          </cell>
          <cell r="O5141">
            <v>245.5141860864</v>
          </cell>
        </row>
        <row r="5142">
          <cell r="A5142" t="str">
            <v>Y3-0425F</v>
          </cell>
          <cell r="B5142" t="str">
            <v>28gg, 30D, SJ, Santec</v>
          </cell>
          <cell r="C5142" t="str">
            <v>28</v>
          </cell>
          <cell r="D5142" t="str">
            <v>40</v>
          </cell>
          <cell r="E5142" t="str">
            <v>Ne</v>
          </cell>
          <cell r="F5142">
            <v>40</v>
          </cell>
          <cell r="G5142" t="str">
            <v>1/40Ne RS Dyed Cotton (CITY GREY - Y2583)</v>
          </cell>
          <cell r="H5142">
            <v>27</v>
          </cell>
          <cell r="I5142">
            <v>3.1</v>
          </cell>
          <cell r="J5142">
            <v>2640</v>
          </cell>
          <cell r="K5142">
            <v>84</v>
          </cell>
          <cell r="L5142">
            <v>28</v>
          </cell>
          <cell r="M5142">
            <v>0.6</v>
          </cell>
          <cell r="N5142">
            <v>17.049596256000001</v>
          </cell>
          <cell r="O5142">
            <v>245.5141860864</v>
          </cell>
        </row>
        <row r="5143">
          <cell r="A5143" t="str">
            <v>Y3-0425F</v>
          </cell>
          <cell r="B5143" t="str">
            <v>28gg, 30D, SJ, Santec</v>
          </cell>
          <cell r="C5143" t="str">
            <v>28</v>
          </cell>
          <cell r="D5143" t="str">
            <v>40</v>
          </cell>
          <cell r="E5143" t="str">
            <v>Ne</v>
          </cell>
          <cell r="F5143">
            <v>40</v>
          </cell>
          <cell r="G5143" t="str">
            <v>1/40Ne RS Dyed Cotton (CITY GREY - Y2583)</v>
          </cell>
          <cell r="H5143">
            <v>27</v>
          </cell>
          <cell r="I5143">
            <v>3.1</v>
          </cell>
          <cell r="J5143">
            <v>2640</v>
          </cell>
          <cell r="K5143">
            <v>84</v>
          </cell>
          <cell r="L5143">
            <v>28</v>
          </cell>
          <cell r="M5143">
            <v>0.6</v>
          </cell>
          <cell r="N5143">
            <v>17.049596256000001</v>
          </cell>
          <cell r="O5143">
            <v>245.5141860864</v>
          </cell>
        </row>
        <row r="5144">
          <cell r="A5144" t="str">
            <v>Y3-0425F</v>
          </cell>
          <cell r="B5144" t="str">
            <v>28gg, 30D, SJ, Santec</v>
          </cell>
          <cell r="C5144" t="str">
            <v>28</v>
          </cell>
          <cell r="D5144" t="str">
            <v>40</v>
          </cell>
          <cell r="E5144" t="str">
            <v>Ne</v>
          </cell>
          <cell r="F5144">
            <v>40</v>
          </cell>
          <cell r="G5144" t="str">
            <v>1/40Ne RS Dyed Cotton (CITY GREY - Y2583)</v>
          </cell>
          <cell r="H5144">
            <v>27</v>
          </cell>
          <cell r="I5144">
            <v>3.1</v>
          </cell>
          <cell r="J5144">
            <v>2640</v>
          </cell>
          <cell r="K5144">
            <v>84</v>
          </cell>
          <cell r="L5144">
            <v>28</v>
          </cell>
          <cell r="M5144">
            <v>0.6</v>
          </cell>
          <cell r="N5144">
            <v>17.049596256000001</v>
          </cell>
          <cell r="O5144">
            <v>245.5141860864</v>
          </cell>
        </row>
        <row r="5145">
          <cell r="A5145" t="str">
            <v>Y3-0425G</v>
          </cell>
          <cell r="B5145" t="str">
            <v>28gg, 30D, SJ, Santec</v>
          </cell>
          <cell r="C5145" t="str">
            <v>28</v>
          </cell>
          <cell r="D5145" t="str">
            <v>40</v>
          </cell>
          <cell r="E5145" t="str">
            <v>Ne</v>
          </cell>
          <cell r="F5145">
            <v>40</v>
          </cell>
          <cell r="G5145" t="str">
            <v>1/40Ne RS Dyed Cotton (CITY GREY - Y2583)</v>
          </cell>
          <cell r="H5145">
            <v>27</v>
          </cell>
          <cell r="I5145">
            <v>3.1</v>
          </cell>
          <cell r="J5145">
            <v>2640</v>
          </cell>
          <cell r="K5145">
            <v>84</v>
          </cell>
          <cell r="L5145">
            <v>28</v>
          </cell>
          <cell r="M5145">
            <v>0.6</v>
          </cell>
          <cell r="N5145">
            <v>17.049596256000001</v>
          </cell>
          <cell r="O5145">
            <v>245.5141860864</v>
          </cell>
        </row>
        <row r="5146">
          <cell r="A5146" t="str">
            <v>Y3-0425G</v>
          </cell>
          <cell r="B5146" t="str">
            <v>28gg, 30D, SJ, Santec</v>
          </cell>
          <cell r="C5146" t="str">
            <v>28</v>
          </cell>
          <cell r="D5146" t="str">
            <v>40</v>
          </cell>
          <cell r="E5146" t="str">
            <v>Ne</v>
          </cell>
          <cell r="F5146">
            <v>40</v>
          </cell>
          <cell r="G5146" t="str">
            <v>1/40Ne RS Dyed Cotton (CITY GREY - Y2583)</v>
          </cell>
          <cell r="H5146">
            <v>27</v>
          </cell>
          <cell r="I5146">
            <v>3.1</v>
          </cell>
          <cell r="J5146">
            <v>2640</v>
          </cell>
          <cell r="K5146">
            <v>84</v>
          </cell>
          <cell r="L5146">
            <v>28</v>
          </cell>
          <cell r="M5146">
            <v>0.6</v>
          </cell>
          <cell r="N5146">
            <v>17.049596256000001</v>
          </cell>
          <cell r="O5146">
            <v>245.5141860864</v>
          </cell>
        </row>
        <row r="5147">
          <cell r="A5147" t="str">
            <v>Y3-0425G</v>
          </cell>
          <cell r="B5147" t="str">
            <v>28gg, 30D, SJ, Santec</v>
          </cell>
          <cell r="C5147" t="str">
            <v>28</v>
          </cell>
          <cell r="D5147" t="str">
            <v>40</v>
          </cell>
          <cell r="E5147" t="str">
            <v>Ne</v>
          </cell>
          <cell r="F5147">
            <v>40</v>
          </cell>
          <cell r="G5147" t="str">
            <v>1/40Ne RS Dyed Cotton (CITY GREY - Y2583)</v>
          </cell>
          <cell r="H5147">
            <v>27</v>
          </cell>
          <cell r="I5147">
            <v>3.1</v>
          </cell>
          <cell r="J5147">
            <v>2640</v>
          </cell>
          <cell r="K5147">
            <v>84</v>
          </cell>
          <cell r="L5147">
            <v>28</v>
          </cell>
          <cell r="M5147">
            <v>0.6</v>
          </cell>
          <cell r="N5147">
            <v>17.049596256000001</v>
          </cell>
          <cell r="O5147">
            <v>245.5141860864</v>
          </cell>
        </row>
        <row r="5148">
          <cell r="A5148" t="str">
            <v>Y3-0425G</v>
          </cell>
          <cell r="B5148" t="str">
            <v>28gg, 30D, SJ, Santec</v>
          </cell>
          <cell r="C5148" t="str">
            <v>28</v>
          </cell>
          <cell r="D5148" t="str">
            <v>40</v>
          </cell>
          <cell r="E5148" t="str">
            <v>Ne</v>
          </cell>
          <cell r="F5148">
            <v>40</v>
          </cell>
          <cell r="G5148" t="str">
            <v>1/40Ne RS Dyed Cotton (CITY GREY - Y2583)</v>
          </cell>
          <cell r="H5148">
            <v>27</v>
          </cell>
          <cell r="I5148">
            <v>3.1</v>
          </cell>
          <cell r="J5148">
            <v>2640</v>
          </cell>
          <cell r="K5148">
            <v>84</v>
          </cell>
          <cell r="L5148">
            <v>28</v>
          </cell>
          <cell r="M5148">
            <v>0.6</v>
          </cell>
          <cell r="N5148">
            <v>17.049596256000001</v>
          </cell>
          <cell r="O5148">
            <v>245.5141860864</v>
          </cell>
        </row>
        <row r="5149">
          <cell r="A5149" t="str">
            <v>Y3-0426A</v>
          </cell>
          <cell r="B5149" t="str">
            <v>28gg, 30D, SJ, Santec</v>
          </cell>
          <cell r="C5149" t="str">
            <v>28</v>
          </cell>
          <cell r="D5149" t="str">
            <v>40</v>
          </cell>
          <cell r="E5149" t="str">
            <v>Ne</v>
          </cell>
          <cell r="F5149">
            <v>40</v>
          </cell>
          <cell r="G5149" t="str">
            <v>1/40Ne RS Cotton Marl (B13)</v>
          </cell>
          <cell r="H5149">
            <v>47.5</v>
          </cell>
          <cell r="I5149">
            <v>3.1</v>
          </cell>
          <cell r="J5149">
            <v>2640</v>
          </cell>
          <cell r="K5149">
            <v>88</v>
          </cell>
          <cell r="L5149">
            <v>28</v>
          </cell>
          <cell r="M5149">
            <v>0.6</v>
          </cell>
          <cell r="N5149">
            <v>17.861481791999999</v>
          </cell>
          <cell r="O5149">
            <v>257.20533780479997</v>
          </cell>
        </row>
        <row r="5150">
          <cell r="A5150" t="str">
            <v>Y3-0426A</v>
          </cell>
          <cell r="B5150" t="str">
            <v>28gg, 30D, SJ, Santec</v>
          </cell>
          <cell r="C5150" t="str">
            <v>28</v>
          </cell>
          <cell r="D5150" t="str">
            <v>40</v>
          </cell>
          <cell r="E5150" t="str">
            <v>Ne</v>
          </cell>
          <cell r="F5150">
            <v>40</v>
          </cell>
          <cell r="G5150" t="str">
            <v>1/40Ne RS Cotton Marl (B13)</v>
          </cell>
          <cell r="H5150">
            <v>47.5</v>
          </cell>
          <cell r="I5150">
            <v>3.1</v>
          </cell>
          <cell r="J5150">
            <v>2640</v>
          </cell>
          <cell r="K5150">
            <v>88</v>
          </cell>
          <cell r="L5150">
            <v>28</v>
          </cell>
          <cell r="M5150">
            <v>0.6</v>
          </cell>
          <cell r="N5150">
            <v>17.861481791999999</v>
          </cell>
          <cell r="O5150">
            <v>257.20533780479997</v>
          </cell>
        </row>
        <row r="5151">
          <cell r="A5151" t="str">
            <v>Y3-0426B</v>
          </cell>
          <cell r="B5151" t="str">
            <v>28gg, 30D, SJ, Santec</v>
          </cell>
          <cell r="C5151" t="str">
            <v>28</v>
          </cell>
          <cell r="D5151" t="str">
            <v>40</v>
          </cell>
          <cell r="E5151" t="str">
            <v>Ne</v>
          </cell>
          <cell r="F5151">
            <v>40</v>
          </cell>
          <cell r="G5151" t="str">
            <v>1/40Ne RS Cotton Marl (B13) -Z twist</v>
          </cell>
          <cell r="H5151">
            <v>47.5</v>
          </cell>
          <cell r="I5151">
            <v>3.1</v>
          </cell>
          <cell r="J5151">
            <v>2640</v>
          </cell>
          <cell r="K5151">
            <v>88</v>
          </cell>
          <cell r="L5151">
            <v>28</v>
          </cell>
          <cell r="M5151">
            <v>0.6</v>
          </cell>
          <cell r="N5151">
            <v>17.861481791999999</v>
          </cell>
          <cell r="O5151">
            <v>257.20533780479997</v>
          </cell>
        </row>
        <row r="5152">
          <cell r="A5152" t="str">
            <v>Y3-0426B</v>
          </cell>
          <cell r="B5152" t="str">
            <v>28gg, 30D, SJ, Santec</v>
          </cell>
          <cell r="C5152" t="str">
            <v>28</v>
          </cell>
          <cell r="D5152" t="str">
            <v>40</v>
          </cell>
          <cell r="E5152" t="str">
            <v>Ne</v>
          </cell>
          <cell r="F5152">
            <v>40</v>
          </cell>
          <cell r="G5152" t="str">
            <v>1/40Ne RS Cotton Marl (B13) -Z twist</v>
          </cell>
          <cell r="H5152">
            <v>47.5</v>
          </cell>
          <cell r="I5152">
            <v>3.1</v>
          </cell>
          <cell r="J5152">
            <v>2640</v>
          </cell>
          <cell r="K5152">
            <v>88</v>
          </cell>
          <cell r="L5152">
            <v>28</v>
          </cell>
          <cell r="M5152">
            <v>0.6</v>
          </cell>
          <cell r="N5152">
            <v>17.861481791999999</v>
          </cell>
          <cell r="O5152">
            <v>257.20533780479997</v>
          </cell>
        </row>
        <row r="5153">
          <cell r="A5153" t="str">
            <v>Y3-0426C</v>
          </cell>
          <cell r="B5153" t="str">
            <v>28gg, 30D, SJ, Santec</v>
          </cell>
          <cell r="C5153" t="str">
            <v>28</v>
          </cell>
          <cell r="D5153" t="str">
            <v>40</v>
          </cell>
          <cell r="E5153" t="str">
            <v>Ne</v>
          </cell>
          <cell r="F5153">
            <v>40</v>
          </cell>
          <cell r="G5153" t="str">
            <v>1/40Ne RS Cotton Marl (B13) -Z twist</v>
          </cell>
          <cell r="H5153">
            <v>47.5</v>
          </cell>
          <cell r="I5153">
            <v>3.1</v>
          </cell>
          <cell r="J5153">
            <v>2640</v>
          </cell>
          <cell r="K5153">
            <v>88</v>
          </cell>
          <cell r="L5153">
            <v>28</v>
          </cell>
          <cell r="M5153">
            <v>0.6</v>
          </cell>
          <cell r="N5153">
            <v>17.861481791999999</v>
          </cell>
          <cell r="O5153">
            <v>257.20533780479997</v>
          </cell>
        </row>
        <row r="5154">
          <cell r="A5154" t="str">
            <v>Y3-0426C</v>
          </cell>
          <cell r="B5154" t="str">
            <v>28gg, 30D, SJ, Santec</v>
          </cell>
          <cell r="C5154" t="str">
            <v>28</v>
          </cell>
          <cell r="D5154" t="str">
            <v>40</v>
          </cell>
          <cell r="E5154" t="str">
            <v>Ne</v>
          </cell>
          <cell r="F5154">
            <v>40</v>
          </cell>
          <cell r="G5154" t="str">
            <v>1/40Ne RS Cotton Marl (B13) -Z twist</v>
          </cell>
          <cell r="H5154">
            <v>47.5</v>
          </cell>
          <cell r="I5154">
            <v>3.1</v>
          </cell>
          <cell r="J5154">
            <v>2640</v>
          </cell>
          <cell r="K5154">
            <v>88</v>
          </cell>
          <cell r="L5154">
            <v>28</v>
          </cell>
          <cell r="M5154">
            <v>0.6</v>
          </cell>
          <cell r="N5154">
            <v>17.861481791999999</v>
          </cell>
          <cell r="O5154">
            <v>257.20533780479997</v>
          </cell>
        </row>
        <row r="5155">
          <cell r="A5155" t="str">
            <v>Y3-0427A</v>
          </cell>
          <cell r="B5155" t="str">
            <v>28gg, 30D, SJ, Santec</v>
          </cell>
          <cell r="C5155" t="str">
            <v>28</v>
          </cell>
          <cell r="D5155" t="str">
            <v>40</v>
          </cell>
          <cell r="E5155" t="str">
            <v>Ne</v>
          </cell>
          <cell r="F5155">
            <v>40</v>
          </cell>
          <cell r="G5155" t="str">
            <v>1/40Ne RS Dyed Cotton (NAVY 44190 - Y2258)</v>
          </cell>
          <cell r="H5155">
            <v>47.5</v>
          </cell>
          <cell r="I5155">
            <v>3.1</v>
          </cell>
          <cell r="J5155">
            <v>2640</v>
          </cell>
          <cell r="K5155">
            <v>84</v>
          </cell>
          <cell r="L5155">
            <v>28</v>
          </cell>
          <cell r="M5155">
            <v>0.6</v>
          </cell>
          <cell r="N5155">
            <v>17.049596256000001</v>
          </cell>
          <cell r="O5155">
            <v>245.5141860864</v>
          </cell>
        </row>
        <row r="5156">
          <cell r="A5156" t="str">
            <v>Y3-0427A</v>
          </cell>
          <cell r="B5156" t="str">
            <v>28gg, 30D, SJ, Santec</v>
          </cell>
          <cell r="C5156" t="str">
            <v>28</v>
          </cell>
          <cell r="D5156" t="str">
            <v>40</v>
          </cell>
          <cell r="E5156" t="str">
            <v>Ne</v>
          </cell>
          <cell r="F5156">
            <v>40</v>
          </cell>
          <cell r="G5156" t="str">
            <v>1/40Ne RS Dyed Cotton (NAVY 44190 - Y2258)</v>
          </cell>
          <cell r="H5156">
            <v>47.5</v>
          </cell>
          <cell r="I5156">
            <v>3.1</v>
          </cell>
          <cell r="J5156">
            <v>2640</v>
          </cell>
          <cell r="K5156">
            <v>84</v>
          </cell>
          <cell r="L5156">
            <v>28</v>
          </cell>
          <cell r="M5156">
            <v>0.6</v>
          </cell>
          <cell r="N5156">
            <v>17.049596256000001</v>
          </cell>
          <cell r="O5156">
            <v>245.5141860864</v>
          </cell>
        </row>
        <row r="5157">
          <cell r="A5157" t="str">
            <v>Y3-0427A</v>
          </cell>
          <cell r="B5157" t="str">
            <v>28gg, 30D, SJ, Santec</v>
          </cell>
          <cell r="C5157" t="str">
            <v>28</v>
          </cell>
          <cell r="D5157" t="str">
            <v>40</v>
          </cell>
          <cell r="E5157" t="str">
            <v>Ne</v>
          </cell>
          <cell r="F5157">
            <v>40</v>
          </cell>
          <cell r="G5157" t="str">
            <v>1/40Ne RS Dyed Cotton (NAVY 44190 - Y2258)</v>
          </cell>
          <cell r="H5157">
            <v>47.5</v>
          </cell>
          <cell r="I5157">
            <v>3.1</v>
          </cell>
          <cell r="J5157">
            <v>2640</v>
          </cell>
          <cell r="K5157">
            <v>84</v>
          </cell>
          <cell r="L5157">
            <v>28</v>
          </cell>
          <cell r="M5157">
            <v>0.6</v>
          </cell>
          <cell r="N5157">
            <v>17.049596256000001</v>
          </cell>
          <cell r="O5157">
            <v>245.5141860864</v>
          </cell>
        </row>
        <row r="5158">
          <cell r="A5158" t="str">
            <v>Y3-0427A</v>
          </cell>
          <cell r="B5158" t="str">
            <v>28gg, 30D, SJ, Santec</v>
          </cell>
          <cell r="C5158" t="str">
            <v>28</v>
          </cell>
          <cell r="D5158" t="str">
            <v>40</v>
          </cell>
          <cell r="E5158" t="str">
            <v>Ne</v>
          </cell>
          <cell r="F5158">
            <v>40</v>
          </cell>
          <cell r="G5158" t="str">
            <v>1/40Ne RS Dyed Cotton (NAVY 44190 - Y2258)</v>
          </cell>
          <cell r="H5158">
            <v>47.5</v>
          </cell>
          <cell r="I5158">
            <v>3.1</v>
          </cell>
          <cell r="J5158">
            <v>2640</v>
          </cell>
          <cell r="K5158">
            <v>84</v>
          </cell>
          <cell r="L5158">
            <v>28</v>
          </cell>
          <cell r="M5158">
            <v>0.6</v>
          </cell>
          <cell r="N5158">
            <v>17.049596256000001</v>
          </cell>
          <cell r="O5158">
            <v>245.5141860864</v>
          </cell>
        </row>
        <row r="5159">
          <cell r="A5159" t="str">
            <v>Y3-0428A</v>
          </cell>
          <cell r="B5159" t="str">
            <v>28gg, 30D, SJ, Santec</v>
          </cell>
          <cell r="C5159" t="str">
            <v>28</v>
          </cell>
          <cell r="D5159" t="str">
            <v>40</v>
          </cell>
          <cell r="E5159" t="str">
            <v>Ne</v>
          </cell>
          <cell r="F5159">
            <v>40</v>
          </cell>
          <cell r="G5159" t="str">
            <v>1/40Ne RS Dyed Cotton (BLACK 55005 - Y2254)</v>
          </cell>
          <cell r="H5159">
            <v>26</v>
          </cell>
          <cell r="I5159">
            <v>3.1</v>
          </cell>
          <cell r="J5159">
            <v>2640</v>
          </cell>
          <cell r="K5159">
            <v>88</v>
          </cell>
          <cell r="L5159">
            <v>28</v>
          </cell>
          <cell r="M5159">
            <v>0.6</v>
          </cell>
          <cell r="N5159">
            <v>17.861481791999999</v>
          </cell>
          <cell r="O5159">
            <v>257.20533780479997</v>
          </cell>
        </row>
        <row r="5160">
          <cell r="A5160" t="str">
            <v>Y3-0428A</v>
          </cell>
          <cell r="B5160" t="str">
            <v>28gg, 30D, SJ, Santec</v>
          </cell>
          <cell r="C5160" t="str">
            <v>28</v>
          </cell>
          <cell r="D5160" t="str">
            <v>40</v>
          </cell>
          <cell r="E5160" t="str">
            <v>Ne</v>
          </cell>
          <cell r="F5160">
            <v>40</v>
          </cell>
          <cell r="G5160" t="str">
            <v>1/40Ne RS Dyed Cotton (BLACK 55005 - Y2254)</v>
          </cell>
          <cell r="H5160">
            <v>26</v>
          </cell>
          <cell r="I5160">
            <v>3.1</v>
          </cell>
          <cell r="J5160">
            <v>2640</v>
          </cell>
          <cell r="K5160">
            <v>88</v>
          </cell>
          <cell r="L5160">
            <v>28</v>
          </cell>
          <cell r="M5160">
            <v>0.6</v>
          </cell>
          <cell r="N5160">
            <v>17.861481791999999</v>
          </cell>
          <cell r="O5160">
            <v>257.20533780479997</v>
          </cell>
        </row>
        <row r="5161">
          <cell r="A5161" t="str">
            <v>Y3-0428A</v>
          </cell>
          <cell r="B5161" t="str">
            <v>28gg, 30D, SJ, Santec</v>
          </cell>
          <cell r="C5161" t="str">
            <v>28</v>
          </cell>
          <cell r="D5161" t="str">
            <v>40</v>
          </cell>
          <cell r="E5161" t="str">
            <v>Ne</v>
          </cell>
          <cell r="F5161">
            <v>40</v>
          </cell>
          <cell r="G5161" t="str">
            <v>1/40Ne RS Dyed Cotton (BLACK 55005 - Y2254)</v>
          </cell>
          <cell r="H5161">
            <v>26</v>
          </cell>
          <cell r="I5161">
            <v>3.1</v>
          </cell>
          <cell r="J5161">
            <v>2640</v>
          </cell>
          <cell r="K5161">
            <v>88</v>
          </cell>
          <cell r="L5161">
            <v>28</v>
          </cell>
          <cell r="M5161">
            <v>0.6</v>
          </cell>
          <cell r="N5161">
            <v>17.861481791999999</v>
          </cell>
          <cell r="O5161">
            <v>257.20533780479997</v>
          </cell>
        </row>
        <row r="5162">
          <cell r="A5162" t="str">
            <v>Y3-0428A</v>
          </cell>
          <cell r="B5162" t="str">
            <v>28gg, 30D, SJ, Santec</v>
          </cell>
          <cell r="C5162" t="str">
            <v>28</v>
          </cell>
          <cell r="D5162" t="str">
            <v>40</v>
          </cell>
          <cell r="E5162" t="str">
            <v>Ne</v>
          </cell>
          <cell r="F5162">
            <v>40</v>
          </cell>
          <cell r="G5162" t="str">
            <v>1/40Ne RS Dyed Cotton (BLACK 55005 - Y2254)</v>
          </cell>
          <cell r="H5162">
            <v>26</v>
          </cell>
          <cell r="I5162">
            <v>3.1</v>
          </cell>
          <cell r="J5162">
            <v>2640</v>
          </cell>
          <cell r="K5162">
            <v>88</v>
          </cell>
          <cell r="L5162">
            <v>28</v>
          </cell>
          <cell r="M5162">
            <v>0.6</v>
          </cell>
          <cell r="N5162">
            <v>17.861481791999999</v>
          </cell>
          <cell r="O5162">
            <v>257.20533780479997</v>
          </cell>
        </row>
        <row r="5163">
          <cell r="A5163" t="str">
            <v>Y3-0429A</v>
          </cell>
          <cell r="B5163" t="str">
            <v>28gg, 30D, SJ, Santec</v>
          </cell>
          <cell r="C5163" t="str">
            <v>28</v>
          </cell>
          <cell r="D5163" t="str">
            <v>40</v>
          </cell>
          <cell r="E5163" t="str">
            <v>Ne</v>
          </cell>
          <cell r="F5163">
            <v>40</v>
          </cell>
          <cell r="G5163" t="str">
            <v>1/40Ne RS Dyed Cotton (PEACOCK 44833 - Y2252)</v>
          </cell>
          <cell r="H5163">
            <v>24</v>
          </cell>
          <cell r="I5163">
            <v>3.1</v>
          </cell>
          <cell r="J5163">
            <v>2640</v>
          </cell>
          <cell r="K5163">
            <v>80</v>
          </cell>
          <cell r="L5163">
            <v>28</v>
          </cell>
          <cell r="M5163">
            <v>0.6</v>
          </cell>
          <cell r="N5163">
            <v>16.237710719999999</v>
          </cell>
          <cell r="O5163">
            <v>233.82303436799998</v>
          </cell>
        </row>
        <row r="5164">
          <cell r="A5164" t="str">
            <v>Y3-0429A</v>
          </cell>
          <cell r="B5164" t="str">
            <v>28gg, 30D, SJ, Santec</v>
          </cell>
          <cell r="C5164" t="str">
            <v>28</v>
          </cell>
          <cell r="D5164" t="str">
            <v>40</v>
          </cell>
          <cell r="E5164" t="str">
            <v>Ne</v>
          </cell>
          <cell r="F5164">
            <v>40</v>
          </cell>
          <cell r="G5164" t="str">
            <v>1/40Ne RS Dyed Cotton (PEACOCK 44833 - Y2252)</v>
          </cell>
          <cell r="H5164">
            <v>24</v>
          </cell>
          <cell r="I5164">
            <v>3.1</v>
          </cell>
          <cell r="J5164">
            <v>2640</v>
          </cell>
          <cell r="K5164">
            <v>80</v>
          </cell>
          <cell r="L5164">
            <v>28</v>
          </cell>
          <cell r="M5164">
            <v>0.6</v>
          </cell>
          <cell r="N5164">
            <v>16.237710719999999</v>
          </cell>
          <cell r="O5164">
            <v>233.82303436799998</v>
          </cell>
        </row>
        <row r="5165">
          <cell r="A5165" t="str">
            <v>Y3-0429A</v>
          </cell>
          <cell r="B5165" t="str">
            <v>28gg, 30D, SJ, Santec</v>
          </cell>
          <cell r="C5165" t="str">
            <v>28</v>
          </cell>
          <cell r="D5165" t="str">
            <v>40</v>
          </cell>
          <cell r="E5165" t="str">
            <v>Ne</v>
          </cell>
          <cell r="F5165">
            <v>40</v>
          </cell>
          <cell r="G5165" t="str">
            <v>1/40Ne RS Dyed Cotton (PEACOCK 44833 - Y2252)</v>
          </cell>
          <cell r="H5165">
            <v>24</v>
          </cell>
          <cell r="I5165">
            <v>3.1</v>
          </cell>
          <cell r="J5165">
            <v>2640</v>
          </cell>
          <cell r="K5165">
            <v>80</v>
          </cell>
          <cell r="L5165">
            <v>28</v>
          </cell>
          <cell r="M5165">
            <v>0.6</v>
          </cell>
          <cell r="N5165">
            <v>16.237710719999999</v>
          </cell>
          <cell r="O5165">
            <v>233.82303436799998</v>
          </cell>
        </row>
        <row r="5166">
          <cell r="A5166" t="str">
            <v>Y3-0431A</v>
          </cell>
          <cell r="B5166" t="str">
            <v>28gg, 30D, SJ, Orizio</v>
          </cell>
          <cell r="C5166" t="str">
            <v>28</v>
          </cell>
          <cell r="D5166" t="str">
            <v>50</v>
          </cell>
          <cell r="E5166" t="str">
            <v>Nm</v>
          </cell>
          <cell r="F5166">
            <v>30</v>
          </cell>
          <cell r="G5166" t="str">
            <v>1/50Nm OES Viscose Marl (BR50OE)</v>
          </cell>
          <cell r="H5166">
            <v>35</v>
          </cell>
          <cell r="I5166">
            <v>3.15</v>
          </cell>
          <cell r="J5166">
            <v>2640</v>
          </cell>
          <cell r="K5166">
            <v>90</v>
          </cell>
          <cell r="L5166">
            <v>28</v>
          </cell>
          <cell r="M5166">
            <v>0.6</v>
          </cell>
          <cell r="N5166">
            <v>24.749413919999999</v>
          </cell>
          <cell r="O5166">
            <v>356.39156044799995</v>
          </cell>
        </row>
        <row r="5167">
          <cell r="A5167" t="str">
            <v>Y3-0431A</v>
          </cell>
          <cell r="B5167" t="str">
            <v>28gg, 30D, SJ, Orizio</v>
          </cell>
          <cell r="C5167" t="str">
            <v>28</v>
          </cell>
          <cell r="D5167" t="str">
            <v>50</v>
          </cell>
          <cell r="E5167" t="str">
            <v>Nm</v>
          </cell>
          <cell r="F5167">
            <v>30</v>
          </cell>
          <cell r="G5167" t="str">
            <v>1/50Nm OES Viscose Marl (BR50OE)</v>
          </cell>
          <cell r="H5167">
            <v>35</v>
          </cell>
          <cell r="I5167">
            <v>3.15</v>
          </cell>
          <cell r="J5167">
            <v>2640</v>
          </cell>
          <cell r="K5167">
            <v>90</v>
          </cell>
          <cell r="L5167">
            <v>28</v>
          </cell>
          <cell r="M5167">
            <v>0.6</v>
          </cell>
          <cell r="N5167">
            <v>24.749413919999999</v>
          </cell>
          <cell r="O5167">
            <v>356.39156044799995</v>
          </cell>
        </row>
        <row r="5168">
          <cell r="A5168" t="str">
            <v>Y3-0432A</v>
          </cell>
          <cell r="B5168" t="str">
            <v>28gg, 30D, SJ, Orizio</v>
          </cell>
          <cell r="C5168" t="str">
            <v>28</v>
          </cell>
          <cell r="D5168" t="str">
            <v>50</v>
          </cell>
          <cell r="E5168" t="str">
            <v>Nm</v>
          </cell>
          <cell r="F5168">
            <v>30</v>
          </cell>
          <cell r="G5168" t="str">
            <v>1/50Nm OES Dyed Viscose (WHITE - Y2300)</v>
          </cell>
          <cell r="H5168">
            <v>25.6</v>
          </cell>
          <cell r="I5168">
            <v>3.15</v>
          </cell>
          <cell r="J5168">
            <v>2640</v>
          </cell>
          <cell r="K5168">
            <v>90</v>
          </cell>
          <cell r="L5168">
            <v>28</v>
          </cell>
          <cell r="M5168">
            <v>0.6</v>
          </cell>
          <cell r="N5168">
            <v>24.749413919999999</v>
          </cell>
          <cell r="O5168">
            <v>356.39156044799995</v>
          </cell>
        </row>
        <row r="5169">
          <cell r="A5169" t="str">
            <v>Y3-0432A</v>
          </cell>
          <cell r="B5169" t="str">
            <v>28gg, 30D, SJ, Orizio</v>
          </cell>
          <cell r="C5169" t="str">
            <v>28</v>
          </cell>
          <cell r="D5169" t="str">
            <v>50</v>
          </cell>
          <cell r="E5169" t="str">
            <v>Nm</v>
          </cell>
          <cell r="F5169">
            <v>30</v>
          </cell>
          <cell r="G5169" t="str">
            <v>1/50Nm OES Dyed Viscose (WHITE - Y2300)</v>
          </cell>
          <cell r="H5169">
            <v>25.6</v>
          </cell>
          <cell r="I5169">
            <v>3.15</v>
          </cell>
          <cell r="J5169">
            <v>2640</v>
          </cell>
          <cell r="K5169">
            <v>90</v>
          </cell>
          <cell r="L5169">
            <v>28</v>
          </cell>
          <cell r="M5169">
            <v>0.6</v>
          </cell>
          <cell r="N5169">
            <v>24.749413919999999</v>
          </cell>
          <cell r="O5169">
            <v>356.39156044799995</v>
          </cell>
        </row>
        <row r="5170">
          <cell r="A5170" t="str">
            <v>Y3-0432B</v>
          </cell>
          <cell r="B5170" t="str">
            <v>28gg, 30D, SJ, Orizio</v>
          </cell>
          <cell r="C5170" t="str">
            <v>28</v>
          </cell>
          <cell r="D5170" t="str">
            <v>50</v>
          </cell>
          <cell r="E5170" t="str">
            <v>Nm</v>
          </cell>
          <cell r="F5170">
            <v>30</v>
          </cell>
          <cell r="G5170" t="str">
            <v>1/50Nm OES Dyed Viscose (WHITE - Y2300)</v>
          </cell>
          <cell r="H5170">
            <v>70.400000000000006</v>
          </cell>
          <cell r="I5170">
            <v>3.15</v>
          </cell>
          <cell r="J5170">
            <v>2640</v>
          </cell>
          <cell r="K5170">
            <v>90</v>
          </cell>
          <cell r="L5170">
            <v>28</v>
          </cell>
          <cell r="M5170">
            <v>0.6</v>
          </cell>
          <cell r="N5170">
            <v>24.749413919999999</v>
          </cell>
          <cell r="O5170">
            <v>356.39156044799995</v>
          </cell>
        </row>
        <row r="5171">
          <cell r="A5171" t="str">
            <v>Y3-0432B</v>
          </cell>
          <cell r="B5171" t="str">
            <v>28gg, 30D, SJ, Orizio</v>
          </cell>
          <cell r="C5171" t="str">
            <v>28</v>
          </cell>
          <cell r="D5171" t="str">
            <v>50</v>
          </cell>
          <cell r="E5171" t="str">
            <v>Nm</v>
          </cell>
          <cell r="F5171">
            <v>30</v>
          </cell>
          <cell r="G5171" t="str">
            <v>1/50Nm OES Dyed Viscose (WHITE - Y2300)</v>
          </cell>
          <cell r="H5171">
            <v>70.400000000000006</v>
          </cell>
          <cell r="I5171">
            <v>3.15</v>
          </cell>
          <cell r="J5171">
            <v>2640</v>
          </cell>
          <cell r="K5171">
            <v>90</v>
          </cell>
          <cell r="L5171">
            <v>28</v>
          </cell>
          <cell r="M5171">
            <v>0.6</v>
          </cell>
          <cell r="N5171">
            <v>24.749413919999999</v>
          </cell>
          <cell r="O5171">
            <v>356.39156044799995</v>
          </cell>
        </row>
        <row r="5172">
          <cell r="A5172" t="str">
            <v>Y3-0435A</v>
          </cell>
          <cell r="B5172" t="str">
            <v>28gg, 30D, SJ, Santec</v>
          </cell>
          <cell r="C5172" t="str">
            <v>28</v>
          </cell>
          <cell r="D5172" t="str">
            <v>30</v>
          </cell>
          <cell r="E5172" t="str">
            <v>Ne</v>
          </cell>
          <cell r="F5172">
            <v>30</v>
          </cell>
          <cell r="G5172" t="str">
            <v>1/30Ne RS Dyed Cotton  (Black)</v>
          </cell>
          <cell r="H5172">
            <v>5</v>
          </cell>
          <cell r="I5172">
            <v>3.3</v>
          </cell>
          <cell r="J5172">
            <v>2640</v>
          </cell>
          <cell r="K5172">
            <v>71</v>
          </cell>
          <cell r="L5172">
            <v>28</v>
          </cell>
          <cell r="M5172">
            <v>0.6</v>
          </cell>
          <cell r="N5172">
            <v>20.454277535999996</v>
          </cell>
          <cell r="O5172">
            <v>294.5415965183999</v>
          </cell>
        </row>
        <row r="5173">
          <cell r="A5173" t="str">
            <v>Y3-0435A</v>
          </cell>
          <cell r="B5173" t="str">
            <v>28gg, 30D, SJ, Santec</v>
          </cell>
          <cell r="C5173" t="str">
            <v>28</v>
          </cell>
          <cell r="D5173" t="str">
            <v>30</v>
          </cell>
          <cell r="E5173" t="str">
            <v>Ne</v>
          </cell>
          <cell r="F5173">
            <v>30</v>
          </cell>
          <cell r="G5173" t="str">
            <v>1/30Ne RS Dyed Cotton  (Black)</v>
          </cell>
          <cell r="H5173">
            <v>5</v>
          </cell>
          <cell r="I5173">
            <v>3.3</v>
          </cell>
          <cell r="J5173">
            <v>2640</v>
          </cell>
          <cell r="K5173">
            <v>71</v>
          </cell>
          <cell r="L5173">
            <v>28</v>
          </cell>
          <cell r="M5173">
            <v>0.6</v>
          </cell>
          <cell r="N5173">
            <v>20.454277535999996</v>
          </cell>
          <cell r="O5173">
            <v>294.5415965183999</v>
          </cell>
        </row>
        <row r="5174">
          <cell r="A5174" t="str">
            <v>Y3-0435A</v>
          </cell>
          <cell r="B5174" t="str">
            <v>28gg, 30D, SJ, Santec</v>
          </cell>
          <cell r="C5174" t="str">
            <v>28</v>
          </cell>
          <cell r="D5174" t="str">
            <v>30</v>
          </cell>
          <cell r="E5174" t="str">
            <v>Ne</v>
          </cell>
          <cell r="F5174">
            <v>30</v>
          </cell>
          <cell r="G5174" t="str">
            <v>1/30Ne RS Dyed Cotton  (Black)</v>
          </cell>
          <cell r="H5174">
            <v>5</v>
          </cell>
          <cell r="I5174">
            <v>3.3</v>
          </cell>
          <cell r="J5174">
            <v>2640</v>
          </cell>
          <cell r="K5174">
            <v>71</v>
          </cell>
          <cell r="L5174">
            <v>28</v>
          </cell>
          <cell r="M5174">
            <v>0.6</v>
          </cell>
          <cell r="N5174">
            <v>20.454277535999996</v>
          </cell>
          <cell r="O5174">
            <v>294.5415965183999</v>
          </cell>
        </row>
        <row r="5175">
          <cell r="A5175" t="str">
            <v>Y3-0435A</v>
          </cell>
          <cell r="B5175" t="str">
            <v>28gg, 30D, SJ, Santec</v>
          </cell>
          <cell r="C5175" t="str">
            <v>28</v>
          </cell>
          <cell r="D5175" t="str">
            <v>30</v>
          </cell>
          <cell r="E5175" t="str">
            <v>Ne</v>
          </cell>
          <cell r="F5175">
            <v>30</v>
          </cell>
          <cell r="G5175" t="str">
            <v>1/30Ne RS Dyed Cotton  (Black)</v>
          </cell>
          <cell r="H5175">
            <v>5</v>
          </cell>
          <cell r="I5175">
            <v>3.3</v>
          </cell>
          <cell r="J5175">
            <v>2640</v>
          </cell>
          <cell r="K5175">
            <v>71</v>
          </cell>
          <cell r="L5175">
            <v>28</v>
          </cell>
          <cell r="M5175">
            <v>0.6</v>
          </cell>
          <cell r="N5175">
            <v>20.454277535999996</v>
          </cell>
          <cell r="O5175">
            <v>294.5415965183999</v>
          </cell>
        </row>
        <row r="5176">
          <cell r="A5176" t="str">
            <v>Y3-0435A</v>
          </cell>
          <cell r="B5176" t="str">
            <v>28gg, 30D, SJ, Santec</v>
          </cell>
          <cell r="C5176" t="str">
            <v>28</v>
          </cell>
          <cell r="D5176" t="str">
            <v>30</v>
          </cell>
          <cell r="E5176" t="str">
            <v>Ne</v>
          </cell>
          <cell r="F5176">
            <v>30</v>
          </cell>
          <cell r="G5176" t="str">
            <v>1/30Ne RS Dyed Cotton  (Black)</v>
          </cell>
          <cell r="H5176">
            <v>5</v>
          </cell>
          <cell r="I5176">
            <v>3.3</v>
          </cell>
          <cell r="J5176">
            <v>2640</v>
          </cell>
          <cell r="K5176">
            <v>71</v>
          </cell>
          <cell r="L5176">
            <v>28</v>
          </cell>
          <cell r="M5176">
            <v>0.6</v>
          </cell>
          <cell r="N5176">
            <v>20.454277535999996</v>
          </cell>
          <cell r="O5176">
            <v>294.5415965183999</v>
          </cell>
        </row>
        <row r="5177">
          <cell r="A5177" t="str">
            <v>Y3-0435A</v>
          </cell>
          <cell r="B5177" t="str">
            <v>28gg, 30D, SJ, Santec</v>
          </cell>
          <cell r="C5177" t="str">
            <v>28</v>
          </cell>
          <cell r="D5177" t="str">
            <v>30</v>
          </cell>
          <cell r="E5177" t="str">
            <v>Ne</v>
          </cell>
          <cell r="F5177">
            <v>30</v>
          </cell>
          <cell r="G5177" t="str">
            <v>1/30Ne RS Dyed Cotton  (Black)</v>
          </cell>
          <cell r="H5177">
            <v>5</v>
          </cell>
          <cell r="I5177">
            <v>3.3</v>
          </cell>
          <cell r="J5177">
            <v>2640</v>
          </cell>
          <cell r="K5177">
            <v>71</v>
          </cell>
          <cell r="L5177">
            <v>28</v>
          </cell>
          <cell r="M5177">
            <v>0.6</v>
          </cell>
          <cell r="N5177">
            <v>20.454277535999996</v>
          </cell>
          <cell r="O5177">
            <v>294.5415965183999</v>
          </cell>
        </row>
        <row r="5178">
          <cell r="A5178" t="str">
            <v>Y3-0435B</v>
          </cell>
          <cell r="B5178" t="str">
            <v>28gg, 30D, SJ, Santec</v>
          </cell>
          <cell r="C5178" t="str">
            <v>28</v>
          </cell>
          <cell r="D5178" t="str">
            <v>30</v>
          </cell>
          <cell r="E5178" t="str">
            <v>Ne</v>
          </cell>
          <cell r="F5178">
            <v>30</v>
          </cell>
          <cell r="G5178" t="str">
            <v>1/30Ne RS Dyed Cotton  (BLACK - Y2314)</v>
          </cell>
          <cell r="H5178">
            <v>5</v>
          </cell>
          <cell r="I5178">
            <v>3.3</v>
          </cell>
          <cell r="J5178">
            <v>2640</v>
          </cell>
          <cell r="K5178">
            <v>71</v>
          </cell>
          <cell r="L5178">
            <v>28</v>
          </cell>
          <cell r="M5178">
            <v>0.6</v>
          </cell>
          <cell r="N5178">
            <v>20.454277535999996</v>
          </cell>
          <cell r="O5178">
            <v>294.5415965183999</v>
          </cell>
        </row>
        <row r="5179">
          <cell r="A5179" t="str">
            <v>Y3-0435B</v>
          </cell>
          <cell r="B5179" t="str">
            <v>28gg, 30D, SJ, Santec</v>
          </cell>
          <cell r="C5179" t="str">
            <v>28</v>
          </cell>
          <cell r="D5179" t="str">
            <v>30</v>
          </cell>
          <cell r="E5179" t="str">
            <v>Ne</v>
          </cell>
          <cell r="F5179">
            <v>30</v>
          </cell>
          <cell r="G5179" t="str">
            <v>1/30Ne RS Dyed Cotton  (BLACK - Y2314)</v>
          </cell>
          <cell r="H5179">
            <v>5</v>
          </cell>
          <cell r="I5179">
            <v>3.3</v>
          </cell>
          <cell r="J5179">
            <v>2640</v>
          </cell>
          <cell r="K5179">
            <v>71</v>
          </cell>
          <cell r="L5179">
            <v>28</v>
          </cell>
          <cell r="M5179">
            <v>0.6</v>
          </cell>
          <cell r="N5179">
            <v>20.454277535999996</v>
          </cell>
          <cell r="O5179">
            <v>294.5415965183999</v>
          </cell>
        </row>
        <row r="5180">
          <cell r="A5180" t="str">
            <v>Y3-0435B</v>
          </cell>
          <cell r="B5180" t="str">
            <v>28gg, 30D, SJ, Santec</v>
          </cell>
          <cell r="C5180" t="str">
            <v>28</v>
          </cell>
          <cell r="D5180" t="str">
            <v>30</v>
          </cell>
          <cell r="E5180" t="str">
            <v>Ne</v>
          </cell>
          <cell r="F5180">
            <v>30</v>
          </cell>
          <cell r="G5180" t="str">
            <v>1/30Ne RS Dyed Cotton  (BLACK - Y2314)</v>
          </cell>
          <cell r="H5180">
            <v>5</v>
          </cell>
          <cell r="I5180">
            <v>3.3</v>
          </cell>
          <cell r="J5180">
            <v>2640</v>
          </cell>
          <cell r="K5180">
            <v>71</v>
          </cell>
          <cell r="L5180">
            <v>28</v>
          </cell>
          <cell r="M5180">
            <v>0.6</v>
          </cell>
          <cell r="N5180">
            <v>20.454277535999996</v>
          </cell>
          <cell r="O5180">
            <v>294.5415965183999</v>
          </cell>
        </row>
        <row r="5181">
          <cell r="A5181" t="str">
            <v>Y3-0435B</v>
          </cell>
          <cell r="B5181" t="str">
            <v>28gg, 30D, SJ, Santec</v>
          </cell>
          <cell r="C5181" t="str">
            <v>28</v>
          </cell>
          <cell r="D5181" t="str">
            <v>30</v>
          </cell>
          <cell r="E5181" t="str">
            <v>Ne</v>
          </cell>
          <cell r="F5181">
            <v>30</v>
          </cell>
          <cell r="G5181" t="str">
            <v>1/30Ne RS Dyed Cotton  (BLACK - Y2314)</v>
          </cell>
          <cell r="H5181">
            <v>5</v>
          </cell>
          <cell r="I5181">
            <v>3.3</v>
          </cell>
          <cell r="J5181">
            <v>2640</v>
          </cell>
          <cell r="K5181">
            <v>71</v>
          </cell>
          <cell r="L5181">
            <v>28</v>
          </cell>
          <cell r="M5181">
            <v>0.6</v>
          </cell>
          <cell r="N5181">
            <v>20.454277535999996</v>
          </cell>
          <cell r="O5181">
            <v>294.5415965183999</v>
          </cell>
        </row>
        <row r="5182">
          <cell r="A5182" t="str">
            <v>Y3-0435B</v>
          </cell>
          <cell r="B5182" t="str">
            <v>28gg, 30D, SJ, Santec</v>
          </cell>
          <cell r="C5182" t="str">
            <v>28</v>
          </cell>
          <cell r="D5182" t="str">
            <v>30</v>
          </cell>
          <cell r="E5182" t="str">
            <v>Ne</v>
          </cell>
          <cell r="F5182">
            <v>30</v>
          </cell>
          <cell r="G5182" t="str">
            <v>1/30Ne RS Dyed Cotton  (BLACK - Y2314)</v>
          </cell>
          <cell r="H5182">
            <v>5</v>
          </cell>
          <cell r="I5182">
            <v>3.3</v>
          </cell>
          <cell r="J5182">
            <v>2640</v>
          </cell>
          <cell r="K5182">
            <v>71</v>
          </cell>
          <cell r="L5182">
            <v>28</v>
          </cell>
          <cell r="M5182">
            <v>0.6</v>
          </cell>
          <cell r="N5182">
            <v>20.454277535999996</v>
          </cell>
          <cell r="O5182">
            <v>294.5415965183999</v>
          </cell>
        </row>
        <row r="5183">
          <cell r="A5183" t="str">
            <v>Y3-0435B</v>
          </cell>
          <cell r="B5183" t="str">
            <v>28gg, 30D, SJ, Santec</v>
          </cell>
          <cell r="C5183" t="str">
            <v>28</v>
          </cell>
          <cell r="D5183" t="str">
            <v>30</v>
          </cell>
          <cell r="E5183" t="str">
            <v>Ne</v>
          </cell>
          <cell r="F5183">
            <v>30</v>
          </cell>
          <cell r="G5183" t="str">
            <v>1/30Ne RS Dyed Cotton  (BLACK - Y2314)</v>
          </cell>
          <cell r="H5183">
            <v>5</v>
          </cell>
          <cell r="I5183">
            <v>3.3</v>
          </cell>
          <cell r="J5183">
            <v>2640</v>
          </cell>
          <cell r="K5183">
            <v>71</v>
          </cell>
          <cell r="L5183">
            <v>28</v>
          </cell>
          <cell r="M5183">
            <v>0.6</v>
          </cell>
          <cell r="N5183">
            <v>20.454277535999996</v>
          </cell>
          <cell r="O5183">
            <v>294.5415965183999</v>
          </cell>
        </row>
        <row r="5184">
          <cell r="A5184" t="str">
            <v>Y3-0435C</v>
          </cell>
          <cell r="B5184" t="str">
            <v>28gg, 30D, SJ, Santec</v>
          </cell>
          <cell r="C5184" t="str">
            <v>28</v>
          </cell>
          <cell r="D5184" t="str">
            <v>30</v>
          </cell>
          <cell r="E5184" t="str">
            <v>Ne</v>
          </cell>
          <cell r="F5184">
            <v>30</v>
          </cell>
          <cell r="G5184" t="str">
            <v>1/30Ne RS Dyed Cotton  (BLACK - Y2314)</v>
          </cell>
          <cell r="H5184">
            <v>61</v>
          </cell>
          <cell r="I5184">
            <v>3.3</v>
          </cell>
          <cell r="J5184">
            <v>2640</v>
          </cell>
          <cell r="K5184">
            <v>71</v>
          </cell>
          <cell r="L5184">
            <v>28</v>
          </cell>
          <cell r="M5184">
            <v>0.6</v>
          </cell>
          <cell r="N5184">
            <v>20.454277535999996</v>
          </cell>
          <cell r="O5184">
            <v>294.5415965183999</v>
          </cell>
        </row>
        <row r="5185">
          <cell r="A5185" t="str">
            <v>Y3-0435C</v>
          </cell>
          <cell r="B5185" t="str">
            <v>28gg, 30D, SJ, Santec</v>
          </cell>
          <cell r="C5185" t="str">
            <v>28</v>
          </cell>
          <cell r="D5185" t="str">
            <v>30</v>
          </cell>
          <cell r="E5185" t="str">
            <v>Ne</v>
          </cell>
          <cell r="F5185">
            <v>30</v>
          </cell>
          <cell r="G5185" t="str">
            <v>1/30Ne RS Dyed Cotton  (BLACK - Y2314)</v>
          </cell>
          <cell r="H5185">
            <v>61</v>
          </cell>
          <cell r="I5185">
            <v>3.3</v>
          </cell>
          <cell r="J5185">
            <v>2640</v>
          </cell>
          <cell r="K5185">
            <v>71</v>
          </cell>
          <cell r="L5185">
            <v>28</v>
          </cell>
          <cell r="M5185">
            <v>0.6</v>
          </cell>
          <cell r="N5185">
            <v>20.454277535999996</v>
          </cell>
          <cell r="O5185">
            <v>294.5415965183999</v>
          </cell>
        </row>
        <row r="5186">
          <cell r="A5186" t="str">
            <v>Y3-0435C</v>
          </cell>
          <cell r="B5186" t="str">
            <v>28gg, 30D, SJ, Santec</v>
          </cell>
          <cell r="C5186" t="str">
            <v>28</v>
          </cell>
          <cell r="D5186" t="str">
            <v>30</v>
          </cell>
          <cell r="E5186" t="str">
            <v>Ne</v>
          </cell>
          <cell r="F5186">
            <v>30</v>
          </cell>
          <cell r="G5186" t="str">
            <v>1/30Ne RS Dyed Cotton  (BLACK - Y2314)</v>
          </cell>
          <cell r="H5186">
            <v>61</v>
          </cell>
          <cell r="I5186">
            <v>3.3</v>
          </cell>
          <cell r="J5186">
            <v>2640</v>
          </cell>
          <cell r="K5186">
            <v>71</v>
          </cell>
          <cell r="L5186">
            <v>28</v>
          </cell>
          <cell r="M5186">
            <v>0.6</v>
          </cell>
          <cell r="N5186">
            <v>20.454277535999996</v>
          </cell>
          <cell r="O5186">
            <v>294.5415965183999</v>
          </cell>
        </row>
        <row r="5187">
          <cell r="A5187" t="str">
            <v>Y3-0435C</v>
          </cell>
          <cell r="B5187" t="str">
            <v>28gg, 30D, SJ, Santec</v>
          </cell>
          <cell r="C5187" t="str">
            <v>28</v>
          </cell>
          <cell r="D5187" t="str">
            <v>30</v>
          </cell>
          <cell r="E5187" t="str">
            <v>Ne</v>
          </cell>
          <cell r="F5187">
            <v>30</v>
          </cell>
          <cell r="G5187" t="str">
            <v>1/30Ne RS Dyed Cotton  (BLACK - Y2314)</v>
          </cell>
          <cell r="H5187">
            <v>61</v>
          </cell>
          <cell r="I5187">
            <v>3.3</v>
          </cell>
          <cell r="J5187">
            <v>2640</v>
          </cell>
          <cell r="K5187">
            <v>71</v>
          </cell>
          <cell r="L5187">
            <v>28</v>
          </cell>
          <cell r="M5187">
            <v>0.6</v>
          </cell>
          <cell r="N5187">
            <v>20.454277535999996</v>
          </cell>
          <cell r="O5187">
            <v>294.5415965183999</v>
          </cell>
        </row>
        <row r="5188">
          <cell r="A5188" t="str">
            <v>Y3-0435C</v>
          </cell>
          <cell r="B5188" t="str">
            <v>28gg, 30D, SJ, Santec</v>
          </cell>
          <cell r="C5188" t="str">
            <v>28</v>
          </cell>
          <cell r="D5188" t="str">
            <v>30</v>
          </cell>
          <cell r="E5188" t="str">
            <v>Ne</v>
          </cell>
          <cell r="F5188">
            <v>30</v>
          </cell>
          <cell r="G5188" t="str">
            <v>1/30Ne RS Dyed Cotton  (BLACK - Y2314)</v>
          </cell>
          <cell r="H5188">
            <v>61</v>
          </cell>
          <cell r="I5188">
            <v>3.3</v>
          </cell>
          <cell r="J5188">
            <v>2640</v>
          </cell>
          <cell r="K5188">
            <v>71</v>
          </cell>
          <cell r="L5188">
            <v>28</v>
          </cell>
          <cell r="M5188">
            <v>0.6</v>
          </cell>
          <cell r="N5188">
            <v>20.454277535999996</v>
          </cell>
          <cell r="O5188">
            <v>294.5415965183999</v>
          </cell>
        </row>
        <row r="5189">
          <cell r="A5189" t="str">
            <v>Y3-0435C</v>
          </cell>
          <cell r="B5189" t="str">
            <v>28gg, 30D, SJ, Santec</v>
          </cell>
          <cell r="C5189" t="str">
            <v>28</v>
          </cell>
          <cell r="D5189" t="str">
            <v>30</v>
          </cell>
          <cell r="E5189" t="str">
            <v>Ne</v>
          </cell>
          <cell r="F5189">
            <v>30</v>
          </cell>
          <cell r="G5189" t="str">
            <v>1/30Ne RS Dyed Cotton  (BLACK - Y2314)</v>
          </cell>
          <cell r="H5189">
            <v>61</v>
          </cell>
          <cell r="I5189">
            <v>3.3</v>
          </cell>
          <cell r="J5189">
            <v>2640</v>
          </cell>
          <cell r="K5189">
            <v>71</v>
          </cell>
          <cell r="L5189">
            <v>28</v>
          </cell>
          <cell r="M5189">
            <v>0.6</v>
          </cell>
          <cell r="N5189">
            <v>20.454277535999996</v>
          </cell>
          <cell r="O5189">
            <v>294.5415965183999</v>
          </cell>
        </row>
        <row r="5190">
          <cell r="A5190" t="str">
            <v>Y3-0436A</v>
          </cell>
          <cell r="B5190" t="str">
            <v>28gg, 30D, SJ, Santec</v>
          </cell>
          <cell r="C5190" t="str">
            <v>28</v>
          </cell>
          <cell r="D5190" t="str">
            <v>30</v>
          </cell>
          <cell r="E5190" t="str">
            <v>Ne</v>
          </cell>
          <cell r="F5190">
            <v>30</v>
          </cell>
          <cell r="G5190" t="str">
            <v>1/30Ne RS Dyed Cotton (NEW INDIGO 160B - Y2320)</v>
          </cell>
          <cell r="H5190">
            <v>47.5</v>
          </cell>
          <cell r="I5190">
            <v>3.35</v>
          </cell>
          <cell r="J5190">
            <v>2640</v>
          </cell>
          <cell r="K5190">
            <v>90</v>
          </cell>
          <cell r="L5190">
            <v>28</v>
          </cell>
          <cell r="M5190">
            <v>0.6</v>
          </cell>
          <cell r="N5190">
            <v>26.320805279999998</v>
          </cell>
          <cell r="O5190">
            <v>379.01959603199998</v>
          </cell>
        </row>
        <row r="5191">
          <cell r="A5191" t="str">
            <v>Y3-0436A</v>
          </cell>
          <cell r="B5191" t="str">
            <v>28gg, 30D, SJ, Santec</v>
          </cell>
          <cell r="C5191" t="str">
            <v>28</v>
          </cell>
          <cell r="D5191" t="str">
            <v>30</v>
          </cell>
          <cell r="E5191" t="str">
            <v>Ne</v>
          </cell>
          <cell r="F5191">
            <v>30</v>
          </cell>
          <cell r="G5191" t="str">
            <v>1/30Ne RS Dyed Cotton (NEW INDIGO 160B - Y2320)</v>
          </cell>
          <cell r="H5191">
            <v>47.5</v>
          </cell>
          <cell r="I5191">
            <v>3.35</v>
          </cell>
          <cell r="J5191">
            <v>2640</v>
          </cell>
          <cell r="K5191">
            <v>90</v>
          </cell>
          <cell r="L5191">
            <v>28</v>
          </cell>
          <cell r="M5191">
            <v>0.6</v>
          </cell>
          <cell r="N5191">
            <v>26.320805279999998</v>
          </cell>
          <cell r="O5191">
            <v>379.01959603199998</v>
          </cell>
        </row>
        <row r="5192">
          <cell r="A5192" t="str">
            <v>Y3-0436B</v>
          </cell>
          <cell r="B5192" t="str">
            <v>28gg, 30D, SJ, Santec</v>
          </cell>
          <cell r="C5192" t="str">
            <v>28</v>
          </cell>
          <cell r="D5192" t="str">
            <v>30</v>
          </cell>
          <cell r="E5192" t="str">
            <v>Ne</v>
          </cell>
          <cell r="F5192">
            <v>30</v>
          </cell>
          <cell r="G5192" t="str">
            <v>1/30Ne RS Dyed Cotton (PITCH BLACK 2585 - Y2322)</v>
          </cell>
          <cell r="H5192">
            <v>47.5</v>
          </cell>
          <cell r="I5192">
            <v>3.35</v>
          </cell>
          <cell r="J5192">
            <v>2640</v>
          </cell>
          <cell r="K5192">
            <v>90</v>
          </cell>
          <cell r="L5192">
            <v>28</v>
          </cell>
          <cell r="M5192">
            <v>0.6</v>
          </cell>
          <cell r="N5192">
            <v>26.320805279999998</v>
          </cell>
          <cell r="O5192">
            <v>379.01959603199998</v>
          </cell>
        </row>
        <row r="5193">
          <cell r="A5193" t="str">
            <v>Y3-0436B</v>
          </cell>
          <cell r="B5193" t="str">
            <v>28gg, 30D, SJ, Santec</v>
          </cell>
          <cell r="C5193" t="str">
            <v>28</v>
          </cell>
          <cell r="D5193" t="str">
            <v>30</v>
          </cell>
          <cell r="E5193" t="str">
            <v>Ne</v>
          </cell>
          <cell r="F5193">
            <v>30</v>
          </cell>
          <cell r="G5193" t="str">
            <v>1/30Ne RS Dyed Cotton (PITCH BLACK 2585 - Y2322)</v>
          </cell>
          <cell r="H5193">
            <v>47.5</v>
          </cell>
          <cell r="I5193">
            <v>3.35</v>
          </cell>
          <cell r="J5193">
            <v>2640</v>
          </cell>
          <cell r="K5193">
            <v>90</v>
          </cell>
          <cell r="L5193">
            <v>28</v>
          </cell>
          <cell r="M5193">
            <v>0.6</v>
          </cell>
          <cell r="N5193">
            <v>26.320805279999998</v>
          </cell>
          <cell r="O5193">
            <v>379.01959603199998</v>
          </cell>
        </row>
        <row r="5194">
          <cell r="A5194" t="str">
            <v>Y3-0437A</v>
          </cell>
          <cell r="B5194" t="str">
            <v>28gg, 30D, SJ, Orizio</v>
          </cell>
          <cell r="C5194" t="str">
            <v>28</v>
          </cell>
          <cell r="D5194" t="str">
            <v>30</v>
          </cell>
          <cell r="E5194" t="str">
            <v>Ne</v>
          </cell>
          <cell r="F5194">
            <v>30</v>
          </cell>
          <cell r="G5194" t="str">
            <v>1/30Ne RS Dyed Cotton (BOREALIS 2716 - Y2324)</v>
          </cell>
          <cell r="H5194">
            <v>47.5</v>
          </cell>
          <cell r="I5194">
            <v>3.35</v>
          </cell>
          <cell r="J5194">
            <v>2640</v>
          </cell>
          <cell r="K5194">
            <v>90</v>
          </cell>
          <cell r="L5194">
            <v>28</v>
          </cell>
          <cell r="M5194">
            <v>0.6</v>
          </cell>
          <cell r="N5194">
            <v>26.320805279999998</v>
          </cell>
          <cell r="O5194">
            <v>379.01959603199998</v>
          </cell>
        </row>
        <row r="5195">
          <cell r="A5195" t="str">
            <v>Y3-0437A</v>
          </cell>
          <cell r="B5195" t="str">
            <v>28gg, 30D, SJ, Orizio</v>
          </cell>
          <cell r="C5195" t="str">
            <v>28</v>
          </cell>
          <cell r="D5195" t="str">
            <v>30</v>
          </cell>
          <cell r="E5195" t="str">
            <v>Ne</v>
          </cell>
          <cell r="F5195">
            <v>30</v>
          </cell>
          <cell r="G5195" t="str">
            <v>1/30Ne RS Dyed Cotton (BOREALIS 2716 - Y2324)</v>
          </cell>
          <cell r="H5195">
            <v>47.5</v>
          </cell>
          <cell r="I5195">
            <v>3.35</v>
          </cell>
          <cell r="J5195">
            <v>2640</v>
          </cell>
          <cell r="K5195">
            <v>90</v>
          </cell>
          <cell r="L5195">
            <v>28</v>
          </cell>
          <cell r="M5195">
            <v>0.6</v>
          </cell>
          <cell r="N5195">
            <v>26.320805279999998</v>
          </cell>
          <cell r="O5195">
            <v>379.01959603199998</v>
          </cell>
        </row>
        <row r="5196">
          <cell r="A5196" t="str">
            <v>Y3-0438A</v>
          </cell>
          <cell r="B5196" t="str">
            <v>28gg, 30D, SJ, Santec</v>
          </cell>
          <cell r="C5196" t="str">
            <v>28</v>
          </cell>
          <cell r="D5196" t="str">
            <v>30</v>
          </cell>
          <cell r="E5196" t="str">
            <v>Ne</v>
          </cell>
          <cell r="F5196">
            <v>30</v>
          </cell>
          <cell r="G5196" t="str">
            <v>1/30Ne RS Dyed Cotton (PITCH BLACK 2585 - Y2327)</v>
          </cell>
          <cell r="H5196">
            <v>47.5</v>
          </cell>
          <cell r="I5196">
            <v>3.35</v>
          </cell>
          <cell r="J5196">
            <v>2640</v>
          </cell>
          <cell r="K5196">
            <v>60</v>
          </cell>
          <cell r="L5196">
            <v>28</v>
          </cell>
          <cell r="M5196">
            <v>0.6</v>
          </cell>
          <cell r="N5196">
            <v>17.54720352</v>
          </cell>
          <cell r="O5196">
            <v>252.67973068800001</v>
          </cell>
        </row>
        <row r="5197">
          <cell r="A5197" t="str">
            <v>Y3-0438A</v>
          </cell>
          <cell r="B5197" t="str">
            <v>28gg, 30D, SJ, Santec</v>
          </cell>
          <cell r="C5197" t="str">
            <v>28</v>
          </cell>
          <cell r="D5197" t="str">
            <v>30</v>
          </cell>
          <cell r="E5197" t="str">
            <v>Ne</v>
          </cell>
          <cell r="F5197">
            <v>30</v>
          </cell>
          <cell r="G5197" t="str">
            <v>1/30Ne RS Dyed Cotton (PITCH BLACK 2585 - Y2327)</v>
          </cell>
          <cell r="H5197">
            <v>47.5</v>
          </cell>
          <cell r="I5197">
            <v>3.35</v>
          </cell>
          <cell r="J5197">
            <v>2640</v>
          </cell>
          <cell r="K5197">
            <v>60</v>
          </cell>
          <cell r="L5197">
            <v>28</v>
          </cell>
          <cell r="M5197">
            <v>0.6</v>
          </cell>
          <cell r="N5197">
            <v>17.54720352</v>
          </cell>
          <cell r="O5197">
            <v>252.67973068800001</v>
          </cell>
        </row>
        <row r="5198">
          <cell r="A5198" t="str">
            <v>Y3-0438B</v>
          </cell>
          <cell r="B5198" t="str">
            <v>28gg, 30D, SJ, Santec</v>
          </cell>
          <cell r="C5198" t="str">
            <v>28</v>
          </cell>
          <cell r="D5198" t="str">
            <v>30</v>
          </cell>
          <cell r="E5198" t="str">
            <v>Ne</v>
          </cell>
          <cell r="F5198">
            <v>30</v>
          </cell>
          <cell r="G5198" t="str">
            <v>1/30Ne RS Dyed Cotton (BALI M644A-Y2329)</v>
          </cell>
          <cell r="H5198">
            <v>47.5</v>
          </cell>
          <cell r="I5198">
            <v>3.35</v>
          </cell>
          <cell r="J5198">
            <v>2640</v>
          </cell>
          <cell r="K5198">
            <v>60</v>
          </cell>
          <cell r="L5198">
            <v>28</v>
          </cell>
          <cell r="M5198">
            <v>0.6</v>
          </cell>
          <cell r="N5198">
            <v>17.54720352</v>
          </cell>
          <cell r="O5198">
            <v>252.67973068800001</v>
          </cell>
        </row>
        <row r="5199">
          <cell r="A5199" t="str">
            <v>Y3-0438B</v>
          </cell>
          <cell r="B5199" t="str">
            <v>28gg, 30D, SJ, Santec</v>
          </cell>
          <cell r="C5199" t="str">
            <v>28</v>
          </cell>
          <cell r="D5199" t="str">
            <v>30</v>
          </cell>
          <cell r="E5199" t="str">
            <v>Ne</v>
          </cell>
          <cell r="F5199">
            <v>30</v>
          </cell>
          <cell r="G5199" t="str">
            <v>1/30Ne RS Dyed Cotton (BALI M644A-Y2329)</v>
          </cell>
          <cell r="H5199">
            <v>47.5</v>
          </cell>
          <cell r="I5199">
            <v>3.35</v>
          </cell>
          <cell r="J5199">
            <v>2640</v>
          </cell>
          <cell r="K5199">
            <v>60</v>
          </cell>
          <cell r="L5199">
            <v>28</v>
          </cell>
          <cell r="M5199">
            <v>0.6</v>
          </cell>
          <cell r="N5199">
            <v>17.54720352</v>
          </cell>
          <cell r="O5199">
            <v>252.67973068800001</v>
          </cell>
        </row>
        <row r="5200">
          <cell r="A5200" t="str">
            <v>Y3-0439A</v>
          </cell>
          <cell r="B5200" t="str">
            <v>28gg, 30D, SJ, Orizio</v>
          </cell>
          <cell r="C5200" t="str">
            <v>28</v>
          </cell>
          <cell r="D5200" t="str">
            <v>30</v>
          </cell>
          <cell r="E5200" t="str">
            <v>Ne</v>
          </cell>
          <cell r="F5200">
            <v>30</v>
          </cell>
          <cell r="G5200" t="str">
            <v>1/30Ne RS Cotton Marl  (H138 / B38)</v>
          </cell>
          <cell r="H5200">
            <v>47.5</v>
          </cell>
          <cell r="I5200">
            <v>3.35</v>
          </cell>
          <cell r="J5200">
            <v>2640</v>
          </cell>
          <cell r="K5200">
            <v>60</v>
          </cell>
          <cell r="L5200">
            <v>28</v>
          </cell>
          <cell r="M5200">
            <v>0.6</v>
          </cell>
          <cell r="N5200">
            <v>17.54720352</v>
          </cell>
          <cell r="O5200">
            <v>252.67973068800001</v>
          </cell>
        </row>
        <row r="5201">
          <cell r="A5201" t="str">
            <v>Y3-0439A</v>
          </cell>
          <cell r="B5201" t="str">
            <v>28gg, 30D, SJ, Orizio</v>
          </cell>
          <cell r="C5201" t="str">
            <v>28</v>
          </cell>
          <cell r="D5201" t="str">
            <v>30</v>
          </cell>
          <cell r="E5201" t="str">
            <v>Ne</v>
          </cell>
          <cell r="F5201">
            <v>30</v>
          </cell>
          <cell r="G5201" t="str">
            <v>1/30Ne RS Cotton Marl  (H138 / B38)</v>
          </cell>
          <cell r="H5201">
            <v>47.5</v>
          </cell>
          <cell r="I5201">
            <v>3.35</v>
          </cell>
          <cell r="J5201">
            <v>2640</v>
          </cell>
          <cell r="K5201">
            <v>60</v>
          </cell>
          <cell r="L5201">
            <v>28</v>
          </cell>
          <cell r="M5201">
            <v>0.6</v>
          </cell>
          <cell r="N5201">
            <v>17.54720352</v>
          </cell>
          <cell r="O5201">
            <v>252.67973068800001</v>
          </cell>
        </row>
        <row r="5202">
          <cell r="A5202" t="str">
            <v>Y3-0441A</v>
          </cell>
          <cell r="B5202" t="str">
            <v>28gg, 30D, SJ, Orizio</v>
          </cell>
          <cell r="C5202" t="str">
            <v>28</v>
          </cell>
          <cell r="D5202" t="str">
            <v>40</v>
          </cell>
          <cell r="E5202" t="str">
            <v>Ne</v>
          </cell>
          <cell r="F5202">
            <v>40</v>
          </cell>
          <cell r="G5202" t="str">
            <v>1/40Ne RS Dyed Cotton (ECO WHITE - Y2339)</v>
          </cell>
          <cell r="H5202">
            <v>47.5</v>
          </cell>
          <cell r="I5202">
            <v>3.1</v>
          </cell>
          <cell r="J5202">
            <v>2640</v>
          </cell>
          <cell r="K5202">
            <v>88</v>
          </cell>
          <cell r="L5202">
            <v>28</v>
          </cell>
          <cell r="M5202">
            <v>0.6</v>
          </cell>
          <cell r="N5202">
            <v>17.861481791999999</v>
          </cell>
          <cell r="O5202">
            <v>257.20533780479997</v>
          </cell>
        </row>
        <row r="5203">
          <cell r="A5203" t="str">
            <v>Y3-0441A</v>
          </cell>
          <cell r="B5203" t="str">
            <v>28gg, 30D, SJ, Orizio</v>
          </cell>
          <cell r="C5203" t="str">
            <v>28</v>
          </cell>
          <cell r="D5203" t="str">
            <v>40</v>
          </cell>
          <cell r="E5203" t="str">
            <v>Ne</v>
          </cell>
          <cell r="F5203">
            <v>40</v>
          </cell>
          <cell r="G5203" t="str">
            <v>1/40Ne RS Dyed Cotton (ECO WHITE - Y2339)</v>
          </cell>
          <cell r="H5203">
            <v>47.5</v>
          </cell>
          <cell r="I5203">
            <v>3.1</v>
          </cell>
          <cell r="J5203">
            <v>2640</v>
          </cell>
          <cell r="K5203">
            <v>88</v>
          </cell>
          <cell r="L5203">
            <v>28</v>
          </cell>
          <cell r="M5203">
            <v>0.6</v>
          </cell>
          <cell r="N5203">
            <v>17.861481791999999</v>
          </cell>
          <cell r="O5203">
            <v>257.20533780479997</v>
          </cell>
        </row>
        <row r="5204">
          <cell r="A5204" t="str">
            <v>Y3-0441B</v>
          </cell>
          <cell r="B5204" t="str">
            <v>28gg, 30D, SJ, Orizio</v>
          </cell>
          <cell r="C5204" t="str">
            <v>28</v>
          </cell>
          <cell r="D5204" t="str">
            <v>40</v>
          </cell>
          <cell r="E5204" t="str">
            <v>Ne</v>
          </cell>
          <cell r="F5204">
            <v>40</v>
          </cell>
          <cell r="G5204" t="str">
            <v>1/40Ne RS Dyed Cotton (ECO WHITE - Y2339)</v>
          </cell>
          <cell r="H5204">
            <v>47.5</v>
          </cell>
          <cell r="I5204">
            <v>3.1</v>
          </cell>
          <cell r="J5204">
            <v>2640</v>
          </cell>
          <cell r="K5204">
            <v>88</v>
          </cell>
          <cell r="L5204">
            <v>28</v>
          </cell>
          <cell r="M5204">
            <v>0.6</v>
          </cell>
          <cell r="N5204">
            <v>17.861481791999999</v>
          </cell>
          <cell r="O5204">
            <v>257.20533780479997</v>
          </cell>
        </row>
        <row r="5205">
          <cell r="A5205" t="str">
            <v>Y3-0441B</v>
          </cell>
          <cell r="B5205" t="str">
            <v>28gg, 30D, SJ, Orizio</v>
          </cell>
          <cell r="C5205" t="str">
            <v>28</v>
          </cell>
          <cell r="D5205" t="str">
            <v>40</v>
          </cell>
          <cell r="E5205" t="str">
            <v>Ne</v>
          </cell>
          <cell r="F5205">
            <v>40</v>
          </cell>
          <cell r="G5205" t="str">
            <v>1/40Ne RS Dyed Cotton (ECO WHITE - Y2339)</v>
          </cell>
          <cell r="H5205">
            <v>47.5</v>
          </cell>
          <cell r="I5205">
            <v>3.1</v>
          </cell>
          <cell r="J5205">
            <v>2640</v>
          </cell>
          <cell r="K5205">
            <v>88</v>
          </cell>
          <cell r="L5205">
            <v>28</v>
          </cell>
          <cell r="M5205">
            <v>0.6</v>
          </cell>
          <cell r="N5205">
            <v>17.861481791999999</v>
          </cell>
          <cell r="O5205">
            <v>257.20533780479997</v>
          </cell>
        </row>
        <row r="5206">
          <cell r="A5206" t="str">
            <v>Y3-0441C</v>
          </cell>
          <cell r="B5206" t="str">
            <v>28gg, 30D, SJ, Orizio</v>
          </cell>
          <cell r="C5206" t="str">
            <v>28</v>
          </cell>
          <cell r="D5206" t="str">
            <v>40</v>
          </cell>
          <cell r="E5206" t="str">
            <v>Ne</v>
          </cell>
          <cell r="F5206">
            <v>40</v>
          </cell>
          <cell r="G5206" t="str">
            <v>1/40Ne RS Dyed Cotton (MUSTARD - Y4533)</v>
          </cell>
          <cell r="H5206">
            <v>47.5</v>
          </cell>
          <cell r="I5206">
            <v>3.1</v>
          </cell>
          <cell r="J5206">
            <v>2640</v>
          </cell>
          <cell r="K5206">
            <v>88</v>
          </cell>
          <cell r="L5206">
            <v>28</v>
          </cell>
          <cell r="M5206">
            <v>0.6</v>
          </cell>
          <cell r="N5206">
            <v>17.861481791999999</v>
          </cell>
          <cell r="O5206">
            <v>257.20533780479997</v>
          </cell>
        </row>
        <row r="5207">
          <cell r="A5207" t="str">
            <v>Y3-0441C</v>
          </cell>
          <cell r="B5207" t="str">
            <v>28gg, 30D, SJ, Orizio</v>
          </cell>
          <cell r="C5207" t="str">
            <v>28</v>
          </cell>
          <cell r="D5207" t="str">
            <v>40</v>
          </cell>
          <cell r="E5207" t="str">
            <v>Ne</v>
          </cell>
          <cell r="F5207">
            <v>40</v>
          </cell>
          <cell r="G5207" t="str">
            <v>1/40Ne RS Dyed Cotton (MUSTARD - Y4533)</v>
          </cell>
          <cell r="H5207">
            <v>47.5</v>
          </cell>
          <cell r="I5207">
            <v>3.1</v>
          </cell>
          <cell r="J5207">
            <v>2640</v>
          </cell>
          <cell r="K5207">
            <v>88</v>
          </cell>
          <cell r="L5207">
            <v>28</v>
          </cell>
          <cell r="M5207">
            <v>0.6</v>
          </cell>
          <cell r="N5207">
            <v>17.861481791999999</v>
          </cell>
          <cell r="O5207">
            <v>257.20533780479997</v>
          </cell>
        </row>
        <row r="5208">
          <cell r="A5208" t="str">
            <v>Y3-0441D</v>
          </cell>
          <cell r="B5208" t="str">
            <v>28gg, 30D, SJ, Orizio</v>
          </cell>
          <cell r="C5208" t="str">
            <v>28</v>
          </cell>
          <cell r="D5208" t="str">
            <v>40</v>
          </cell>
          <cell r="E5208" t="str">
            <v>Ne</v>
          </cell>
          <cell r="F5208">
            <v>40</v>
          </cell>
          <cell r="G5208" t="str">
            <v>1/40Ne RS Dyed Cotton (CHOCOLATE - Y4535)</v>
          </cell>
          <cell r="H5208">
            <v>47.5</v>
          </cell>
          <cell r="I5208">
            <v>3.1</v>
          </cell>
          <cell r="J5208">
            <v>2640</v>
          </cell>
          <cell r="K5208">
            <v>88</v>
          </cell>
          <cell r="L5208">
            <v>28</v>
          </cell>
          <cell r="M5208">
            <v>0.6</v>
          </cell>
          <cell r="N5208">
            <v>17.861481791999999</v>
          </cell>
          <cell r="O5208">
            <v>257.20533780479997</v>
          </cell>
        </row>
        <row r="5209">
          <cell r="A5209" t="str">
            <v>Y3-0441D</v>
          </cell>
          <cell r="B5209" t="str">
            <v>28gg, 30D, SJ, Orizio</v>
          </cell>
          <cell r="C5209" t="str">
            <v>28</v>
          </cell>
          <cell r="D5209" t="str">
            <v>40</v>
          </cell>
          <cell r="E5209" t="str">
            <v>Ne</v>
          </cell>
          <cell r="F5209">
            <v>40</v>
          </cell>
          <cell r="G5209" t="str">
            <v>1/40Ne RS Dyed Cotton (CHOCOLATE - Y4535)</v>
          </cell>
          <cell r="H5209">
            <v>47.5</v>
          </cell>
          <cell r="I5209">
            <v>3.1</v>
          </cell>
          <cell r="J5209">
            <v>2640</v>
          </cell>
          <cell r="K5209">
            <v>88</v>
          </cell>
          <cell r="L5209">
            <v>28</v>
          </cell>
          <cell r="M5209">
            <v>0.6</v>
          </cell>
          <cell r="N5209">
            <v>17.861481791999999</v>
          </cell>
          <cell r="O5209">
            <v>257.20533780479997</v>
          </cell>
        </row>
        <row r="5210">
          <cell r="A5210" t="str">
            <v>Y3-0447A</v>
          </cell>
          <cell r="B5210" t="str">
            <v>28gg, 30D, SJ, Santec</v>
          </cell>
          <cell r="C5210" t="str">
            <v>28</v>
          </cell>
          <cell r="D5210" t="str">
            <v>40</v>
          </cell>
          <cell r="E5210" t="str">
            <v>Ne</v>
          </cell>
          <cell r="F5210">
            <v>40</v>
          </cell>
          <cell r="G5210" t="str">
            <v>1/40Ne RS Dyed Cotton (MEDIUM PLUM 46019A - Y2425)</v>
          </cell>
          <cell r="H5210">
            <v>47.5</v>
          </cell>
          <cell r="I5210">
            <v>3.1</v>
          </cell>
          <cell r="J5210">
            <v>2640</v>
          </cell>
          <cell r="K5210">
            <v>86</v>
          </cell>
          <cell r="L5210">
            <v>28</v>
          </cell>
          <cell r="M5210">
            <v>0.6</v>
          </cell>
          <cell r="N5210">
            <v>17.455539024</v>
          </cell>
          <cell r="O5210">
            <v>251.35976194559998</v>
          </cell>
        </row>
        <row r="5211">
          <cell r="A5211" t="str">
            <v>Y3-0447A</v>
          </cell>
          <cell r="B5211" t="str">
            <v>28gg, 30D, SJ, Santec</v>
          </cell>
          <cell r="C5211" t="str">
            <v>28</v>
          </cell>
          <cell r="D5211" t="str">
            <v>40</v>
          </cell>
          <cell r="E5211" t="str">
            <v>Ne</v>
          </cell>
          <cell r="F5211">
            <v>40</v>
          </cell>
          <cell r="G5211" t="str">
            <v>1/40Ne RS Dyed Cotton (MEDIUM PLUM 46019A - Y2425)</v>
          </cell>
          <cell r="H5211">
            <v>47.5</v>
          </cell>
          <cell r="I5211">
            <v>3.1</v>
          </cell>
          <cell r="J5211">
            <v>2640</v>
          </cell>
          <cell r="K5211">
            <v>86</v>
          </cell>
          <cell r="L5211">
            <v>28</v>
          </cell>
          <cell r="M5211">
            <v>0.6</v>
          </cell>
          <cell r="N5211">
            <v>17.455539024</v>
          </cell>
          <cell r="O5211">
            <v>251.35976194559998</v>
          </cell>
        </row>
        <row r="5212">
          <cell r="A5212" t="str">
            <v>Y3-0447B</v>
          </cell>
          <cell r="B5212" t="str">
            <v>28gg, 30D, SJ, Santec</v>
          </cell>
          <cell r="C5212" t="str">
            <v>28</v>
          </cell>
          <cell r="D5212" t="str">
            <v>40</v>
          </cell>
          <cell r="E5212" t="str">
            <v>Ne</v>
          </cell>
          <cell r="F5212">
            <v>40</v>
          </cell>
          <cell r="G5212" t="str">
            <v>1/40Ne RS Dyed Cotton (BLACK 55005B - Y2366)</v>
          </cell>
          <cell r="H5212">
            <v>47.5</v>
          </cell>
          <cell r="I5212">
            <v>3.1</v>
          </cell>
          <cell r="J5212">
            <v>2640</v>
          </cell>
          <cell r="K5212">
            <v>86</v>
          </cell>
          <cell r="L5212">
            <v>28</v>
          </cell>
          <cell r="M5212">
            <v>0.6</v>
          </cell>
          <cell r="N5212">
            <v>17.455539024</v>
          </cell>
          <cell r="O5212">
            <v>251.35976194559998</v>
          </cell>
        </row>
        <row r="5213">
          <cell r="A5213" t="str">
            <v>Y3-0447B</v>
          </cell>
          <cell r="B5213" t="str">
            <v>28gg, 30D, SJ, Santec</v>
          </cell>
          <cell r="C5213" t="str">
            <v>28</v>
          </cell>
          <cell r="D5213" t="str">
            <v>40</v>
          </cell>
          <cell r="E5213" t="str">
            <v>Ne</v>
          </cell>
          <cell r="F5213">
            <v>40</v>
          </cell>
          <cell r="G5213" t="str">
            <v>1/40Ne RS Dyed Cotton (BLACK 55005B - Y2366)</v>
          </cell>
          <cell r="H5213">
            <v>47.5</v>
          </cell>
          <cell r="I5213">
            <v>3.1</v>
          </cell>
          <cell r="J5213">
            <v>2640</v>
          </cell>
          <cell r="K5213">
            <v>86</v>
          </cell>
          <cell r="L5213">
            <v>28</v>
          </cell>
          <cell r="M5213">
            <v>0.6</v>
          </cell>
          <cell r="N5213">
            <v>17.455539024</v>
          </cell>
          <cell r="O5213">
            <v>251.35976194559998</v>
          </cell>
        </row>
        <row r="5214">
          <cell r="A5214" t="str">
            <v>Y3-0447C</v>
          </cell>
          <cell r="B5214" t="str">
            <v>28gg, 30D, SJ, Santec</v>
          </cell>
          <cell r="C5214" t="str">
            <v>28</v>
          </cell>
          <cell r="D5214" t="str">
            <v>40</v>
          </cell>
          <cell r="E5214" t="str">
            <v>Ne</v>
          </cell>
          <cell r="F5214">
            <v>40</v>
          </cell>
          <cell r="G5214" t="str">
            <v>1/40Ne RS Dyed Cotton (BLACK 55005B - Y2366)</v>
          </cell>
          <cell r="H5214">
            <v>47.5</v>
          </cell>
          <cell r="I5214">
            <v>3.1</v>
          </cell>
          <cell r="J5214">
            <v>2640</v>
          </cell>
          <cell r="K5214">
            <v>86</v>
          </cell>
          <cell r="L5214">
            <v>28</v>
          </cell>
          <cell r="M5214">
            <v>0.6</v>
          </cell>
          <cell r="N5214">
            <v>17.455539024</v>
          </cell>
          <cell r="O5214">
            <v>251.35976194559998</v>
          </cell>
        </row>
        <row r="5215">
          <cell r="A5215" t="str">
            <v>Y3-0447C</v>
          </cell>
          <cell r="B5215" t="str">
            <v>28gg, 30D, SJ, Santec</v>
          </cell>
          <cell r="C5215" t="str">
            <v>28</v>
          </cell>
          <cell r="D5215" t="str">
            <v>40</v>
          </cell>
          <cell r="E5215" t="str">
            <v>Ne</v>
          </cell>
          <cell r="F5215">
            <v>40</v>
          </cell>
          <cell r="G5215" t="str">
            <v>1/40Ne RS Dyed Cotton (BLACK 55005B - Y2366)</v>
          </cell>
          <cell r="H5215">
            <v>47.5</v>
          </cell>
          <cell r="I5215">
            <v>3.1</v>
          </cell>
          <cell r="J5215">
            <v>2640</v>
          </cell>
          <cell r="K5215">
            <v>86</v>
          </cell>
          <cell r="L5215">
            <v>28</v>
          </cell>
          <cell r="M5215">
            <v>0.6</v>
          </cell>
          <cell r="N5215">
            <v>17.455539024</v>
          </cell>
          <cell r="O5215">
            <v>251.35976194559998</v>
          </cell>
        </row>
        <row r="5216">
          <cell r="A5216" t="str">
            <v>Y3-0447D</v>
          </cell>
          <cell r="B5216" t="str">
            <v>28gg, 30D, SJ, Santec</v>
          </cell>
          <cell r="C5216" t="str">
            <v>28</v>
          </cell>
          <cell r="D5216" t="str">
            <v>40</v>
          </cell>
          <cell r="E5216" t="str">
            <v>Ne</v>
          </cell>
          <cell r="F5216">
            <v>40</v>
          </cell>
          <cell r="G5216" t="str">
            <v>1/40Ne RS Dyed Cotton (NAVY MSCI 44190B - Y2659)</v>
          </cell>
          <cell r="H5216">
            <v>47.5</v>
          </cell>
          <cell r="I5216">
            <v>3.1</v>
          </cell>
          <cell r="J5216">
            <v>2640</v>
          </cell>
          <cell r="K5216">
            <v>86</v>
          </cell>
          <cell r="L5216">
            <v>28</v>
          </cell>
          <cell r="M5216">
            <v>0.6</v>
          </cell>
          <cell r="N5216">
            <v>17.455539024</v>
          </cell>
          <cell r="O5216">
            <v>251.35976194559998</v>
          </cell>
        </row>
        <row r="5217">
          <cell r="A5217" t="str">
            <v>Y3-0447D</v>
          </cell>
          <cell r="B5217" t="str">
            <v>28gg, 30D, SJ, Santec</v>
          </cell>
          <cell r="C5217" t="str">
            <v>28</v>
          </cell>
          <cell r="D5217" t="str">
            <v>40</v>
          </cell>
          <cell r="E5217" t="str">
            <v>Ne</v>
          </cell>
          <cell r="F5217">
            <v>40</v>
          </cell>
          <cell r="G5217" t="str">
            <v>1/40Ne RS Dyed Cotton (NAVY MSCI 44190B - Y2659)</v>
          </cell>
          <cell r="H5217">
            <v>47.5</v>
          </cell>
          <cell r="I5217">
            <v>3.1</v>
          </cell>
          <cell r="J5217">
            <v>2640</v>
          </cell>
          <cell r="K5217">
            <v>86</v>
          </cell>
          <cell r="L5217">
            <v>28</v>
          </cell>
          <cell r="M5217">
            <v>0.6</v>
          </cell>
          <cell r="N5217">
            <v>17.455539024</v>
          </cell>
          <cell r="O5217">
            <v>251.35976194559998</v>
          </cell>
        </row>
        <row r="5218">
          <cell r="A5218" t="str">
            <v>Y3-0447E</v>
          </cell>
          <cell r="B5218" t="str">
            <v>28gg, 30D, SJ, Santec</v>
          </cell>
          <cell r="C5218" t="str">
            <v>28</v>
          </cell>
          <cell r="D5218" t="str">
            <v>40</v>
          </cell>
          <cell r="E5218" t="str">
            <v>Ne</v>
          </cell>
          <cell r="F5218">
            <v>40</v>
          </cell>
          <cell r="G5218" t="str">
            <v>1/40Ne RS Dyed Cotton (NAVY MSCI 44190B - Y2659)</v>
          </cell>
          <cell r="H5218">
            <v>47.5</v>
          </cell>
          <cell r="I5218">
            <v>3.1</v>
          </cell>
          <cell r="J5218">
            <v>2640</v>
          </cell>
          <cell r="K5218">
            <v>86</v>
          </cell>
          <cell r="L5218">
            <v>28</v>
          </cell>
          <cell r="M5218">
            <v>0.6</v>
          </cell>
          <cell r="N5218">
            <v>17.455539024</v>
          </cell>
          <cell r="O5218">
            <v>251.35976194559998</v>
          </cell>
        </row>
        <row r="5219">
          <cell r="A5219" t="str">
            <v>Y3-0447E</v>
          </cell>
          <cell r="B5219" t="str">
            <v>28gg, 30D, SJ, Santec</v>
          </cell>
          <cell r="C5219" t="str">
            <v>28</v>
          </cell>
          <cell r="D5219" t="str">
            <v>40</v>
          </cell>
          <cell r="E5219" t="str">
            <v>Ne</v>
          </cell>
          <cell r="F5219">
            <v>40</v>
          </cell>
          <cell r="G5219" t="str">
            <v>1/40Ne RS Dyed Cotton (NAVY MSCI 44190B - Y2659)</v>
          </cell>
          <cell r="H5219">
            <v>47.5</v>
          </cell>
          <cell r="I5219">
            <v>3.1</v>
          </cell>
          <cell r="J5219">
            <v>2640</v>
          </cell>
          <cell r="K5219">
            <v>86</v>
          </cell>
          <cell r="L5219">
            <v>28</v>
          </cell>
          <cell r="M5219">
            <v>0.6</v>
          </cell>
          <cell r="N5219">
            <v>17.455539024</v>
          </cell>
          <cell r="O5219">
            <v>251.35976194559998</v>
          </cell>
        </row>
        <row r="5220">
          <cell r="A5220" t="str">
            <v>Y3-0447F</v>
          </cell>
          <cell r="B5220" t="str">
            <v>28gg, 30D, SJ, Santec</v>
          </cell>
          <cell r="C5220" t="str">
            <v>28</v>
          </cell>
          <cell r="D5220" t="str">
            <v>40</v>
          </cell>
          <cell r="E5220" t="str">
            <v>Ne</v>
          </cell>
          <cell r="F5220">
            <v>40</v>
          </cell>
          <cell r="G5220" t="str">
            <v>1/40Ne RS Dyed Cotton (NAVY MSCI 44190B - Y2659)</v>
          </cell>
          <cell r="H5220">
            <v>47.5</v>
          </cell>
          <cell r="I5220">
            <v>3.1</v>
          </cell>
          <cell r="J5220">
            <v>2640</v>
          </cell>
          <cell r="K5220">
            <v>86</v>
          </cell>
          <cell r="L5220">
            <v>28</v>
          </cell>
          <cell r="M5220">
            <v>0.6</v>
          </cell>
          <cell r="N5220">
            <v>17.455539024</v>
          </cell>
          <cell r="O5220">
            <v>251.35976194559998</v>
          </cell>
        </row>
        <row r="5221">
          <cell r="A5221" t="str">
            <v>Y3-0447F</v>
          </cell>
          <cell r="B5221" t="str">
            <v>28gg, 30D, SJ, Santec</v>
          </cell>
          <cell r="C5221" t="str">
            <v>28</v>
          </cell>
          <cell r="D5221" t="str">
            <v>40</v>
          </cell>
          <cell r="E5221" t="str">
            <v>Ne</v>
          </cell>
          <cell r="F5221">
            <v>40</v>
          </cell>
          <cell r="G5221" t="str">
            <v>1/40Ne RS Dyed Cotton (NAVY MSCI 44190B - Y2659)</v>
          </cell>
          <cell r="H5221">
            <v>47.5</v>
          </cell>
          <cell r="I5221">
            <v>3.1</v>
          </cell>
          <cell r="J5221">
            <v>2640</v>
          </cell>
          <cell r="K5221">
            <v>86</v>
          </cell>
          <cell r="L5221">
            <v>28</v>
          </cell>
          <cell r="M5221">
            <v>0.6</v>
          </cell>
          <cell r="N5221">
            <v>17.455539024</v>
          </cell>
          <cell r="O5221">
            <v>251.35976194559998</v>
          </cell>
        </row>
        <row r="5222">
          <cell r="A5222" t="str">
            <v>Y3-0447G</v>
          </cell>
          <cell r="B5222" t="str">
            <v>28gg, 30D, SJ, Santec</v>
          </cell>
          <cell r="C5222" t="str">
            <v>28</v>
          </cell>
          <cell r="D5222" t="str">
            <v>40</v>
          </cell>
          <cell r="E5222" t="str">
            <v>Ne</v>
          </cell>
          <cell r="F5222">
            <v>40</v>
          </cell>
          <cell r="G5222" t="str">
            <v>1/40Ne RS Dyed Cotton (NAVY MSCI 44190B - Y2659)</v>
          </cell>
          <cell r="H5222">
            <v>47.5</v>
          </cell>
          <cell r="I5222">
            <v>3.1</v>
          </cell>
          <cell r="J5222">
            <v>2640</v>
          </cell>
          <cell r="K5222">
            <v>86</v>
          </cell>
          <cell r="L5222">
            <v>28</v>
          </cell>
          <cell r="M5222">
            <v>0.6</v>
          </cell>
          <cell r="N5222">
            <v>17.455539024</v>
          </cell>
          <cell r="O5222">
            <v>251.35976194559998</v>
          </cell>
        </row>
        <row r="5223">
          <cell r="A5223" t="str">
            <v>Y3-0447G</v>
          </cell>
          <cell r="B5223" t="str">
            <v>28gg, 30D, SJ, Santec</v>
          </cell>
          <cell r="C5223" t="str">
            <v>28</v>
          </cell>
          <cell r="D5223" t="str">
            <v>40</v>
          </cell>
          <cell r="E5223" t="str">
            <v>Ne</v>
          </cell>
          <cell r="F5223">
            <v>40</v>
          </cell>
          <cell r="G5223" t="str">
            <v>1/40Ne RS Dyed Cotton (NAVY MSCI 44190B - Y2659)</v>
          </cell>
          <cell r="H5223">
            <v>47.5</v>
          </cell>
          <cell r="I5223">
            <v>3.1</v>
          </cell>
          <cell r="J5223">
            <v>2640</v>
          </cell>
          <cell r="K5223">
            <v>86</v>
          </cell>
          <cell r="L5223">
            <v>28</v>
          </cell>
          <cell r="M5223">
            <v>0.6</v>
          </cell>
          <cell r="N5223">
            <v>17.455539024</v>
          </cell>
          <cell r="O5223">
            <v>251.35976194559998</v>
          </cell>
        </row>
        <row r="5224">
          <cell r="A5224" t="str">
            <v>Y3-0448A</v>
          </cell>
          <cell r="B5224" t="str">
            <v>28gg, 30D, SJ, Santec</v>
          </cell>
          <cell r="C5224" t="str">
            <v>28</v>
          </cell>
          <cell r="D5224" t="str">
            <v>40</v>
          </cell>
          <cell r="E5224" t="str">
            <v>Ne</v>
          </cell>
          <cell r="F5224">
            <v>40</v>
          </cell>
          <cell r="G5224" t="str">
            <v>1/40Ne RS Dyed Cotton (BLACK 55005B MSCI -Y2368)</v>
          </cell>
          <cell r="H5224">
            <v>26</v>
          </cell>
          <cell r="I5224">
            <v>3.1</v>
          </cell>
          <cell r="J5224">
            <v>2640</v>
          </cell>
          <cell r="K5224">
            <v>74</v>
          </cell>
          <cell r="L5224">
            <v>28</v>
          </cell>
          <cell r="M5224">
            <v>0.6</v>
          </cell>
          <cell r="N5224">
            <v>15.019882416</v>
          </cell>
          <cell r="O5224">
            <v>216.2863067904</v>
          </cell>
        </row>
        <row r="5225">
          <cell r="A5225" t="str">
            <v>Y3-0448A</v>
          </cell>
          <cell r="B5225" t="str">
            <v>28gg, 30D, SJ, Santec</v>
          </cell>
          <cell r="C5225" t="str">
            <v>28</v>
          </cell>
          <cell r="D5225" t="str">
            <v>40</v>
          </cell>
          <cell r="E5225" t="str">
            <v>Ne</v>
          </cell>
          <cell r="F5225">
            <v>40</v>
          </cell>
          <cell r="G5225" t="str">
            <v>1/40Ne RS Dyed Cotton (BLACK 55005B MSCI -Y2368)</v>
          </cell>
          <cell r="H5225">
            <v>26</v>
          </cell>
          <cell r="I5225">
            <v>3.1</v>
          </cell>
          <cell r="J5225">
            <v>2640</v>
          </cell>
          <cell r="K5225">
            <v>74</v>
          </cell>
          <cell r="L5225">
            <v>28</v>
          </cell>
          <cell r="M5225">
            <v>0.6</v>
          </cell>
          <cell r="N5225">
            <v>15.019882416</v>
          </cell>
          <cell r="O5225">
            <v>216.2863067904</v>
          </cell>
        </row>
        <row r="5226">
          <cell r="A5226" t="str">
            <v>Y3-0448A</v>
          </cell>
          <cell r="B5226" t="str">
            <v>28gg, 30D, SJ, Santec</v>
          </cell>
          <cell r="C5226" t="str">
            <v>28</v>
          </cell>
          <cell r="D5226" t="str">
            <v>40</v>
          </cell>
          <cell r="E5226" t="str">
            <v>Ne</v>
          </cell>
          <cell r="F5226">
            <v>40</v>
          </cell>
          <cell r="G5226" t="str">
            <v>1/40Ne RS Dyed Cotton (BLACK 55005B MSCI -Y2368)</v>
          </cell>
          <cell r="H5226">
            <v>26</v>
          </cell>
          <cell r="I5226">
            <v>3.1</v>
          </cell>
          <cell r="J5226">
            <v>2640</v>
          </cell>
          <cell r="K5226">
            <v>74</v>
          </cell>
          <cell r="L5226">
            <v>28</v>
          </cell>
          <cell r="M5226">
            <v>0.6</v>
          </cell>
          <cell r="N5226">
            <v>15.019882416</v>
          </cell>
          <cell r="O5226">
            <v>216.2863067904</v>
          </cell>
        </row>
        <row r="5227">
          <cell r="A5227" t="str">
            <v>Y3-0448A</v>
          </cell>
          <cell r="B5227" t="str">
            <v>28gg, 30D, SJ, Santec</v>
          </cell>
          <cell r="C5227" t="str">
            <v>28</v>
          </cell>
          <cell r="D5227" t="str">
            <v>40</v>
          </cell>
          <cell r="E5227" t="str">
            <v>Ne</v>
          </cell>
          <cell r="F5227">
            <v>40</v>
          </cell>
          <cell r="G5227" t="str">
            <v>1/40Ne RS Dyed Cotton (BLACK 55005B MSCI -Y2368)</v>
          </cell>
          <cell r="H5227">
            <v>26</v>
          </cell>
          <cell r="I5227">
            <v>3.1</v>
          </cell>
          <cell r="J5227">
            <v>2640</v>
          </cell>
          <cell r="K5227">
            <v>74</v>
          </cell>
          <cell r="L5227">
            <v>28</v>
          </cell>
          <cell r="M5227">
            <v>0.6</v>
          </cell>
          <cell r="N5227">
            <v>15.019882416</v>
          </cell>
          <cell r="O5227">
            <v>216.2863067904</v>
          </cell>
        </row>
        <row r="5228">
          <cell r="A5228" t="str">
            <v>Y3-0448A</v>
          </cell>
          <cell r="B5228" t="str">
            <v>28gg, 30D, SJ, Santec</v>
          </cell>
          <cell r="C5228" t="str">
            <v>28</v>
          </cell>
          <cell r="D5228" t="str">
            <v>40</v>
          </cell>
          <cell r="E5228" t="str">
            <v>Ne</v>
          </cell>
          <cell r="F5228">
            <v>40</v>
          </cell>
          <cell r="G5228" t="str">
            <v>1/40Ne RS Dyed Cotton (BLACK 55005B MSCI -Y2368)</v>
          </cell>
          <cell r="H5228">
            <v>26</v>
          </cell>
          <cell r="I5228">
            <v>3.1</v>
          </cell>
          <cell r="J5228">
            <v>2640</v>
          </cell>
          <cell r="K5228">
            <v>74</v>
          </cell>
          <cell r="L5228">
            <v>28</v>
          </cell>
          <cell r="M5228">
            <v>0.6</v>
          </cell>
          <cell r="N5228">
            <v>15.019882416</v>
          </cell>
          <cell r="O5228">
            <v>216.2863067904</v>
          </cell>
        </row>
        <row r="5229">
          <cell r="A5229" t="str">
            <v>Y3-0449A</v>
          </cell>
          <cell r="B5229" t="str">
            <v>28gg, 30D, SJ, Santec</v>
          </cell>
          <cell r="C5229" t="str">
            <v>28</v>
          </cell>
          <cell r="D5229" t="str">
            <v>40</v>
          </cell>
          <cell r="E5229" t="str">
            <v>Ne</v>
          </cell>
          <cell r="F5229">
            <v>40</v>
          </cell>
          <cell r="G5229" t="str">
            <v>1/40Ne RS Dyed Cotton (TURQUOISE NEON PANTONE 801U- Y2349)</v>
          </cell>
          <cell r="H5229">
            <v>47.5</v>
          </cell>
          <cell r="I5229">
            <v>3.1</v>
          </cell>
          <cell r="J5229">
            <v>2640</v>
          </cell>
          <cell r="K5229">
            <v>90</v>
          </cell>
          <cell r="L5229">
            <v>28</v>
          </cell>
          <cell r="M5229">
            <v>0.6</v>
          </cell>
          <cell r="N5229">
            <v>18.267424559999998</v>
          </cell>
          <cell r="O5229">
            <v>263.05091366399995</v>
          </cell>
        </row>
        <row r="5230">
          <cell r="A5230" t="str">
            <v>Y3-0449A</v>
          </cell>
          <cell r="B5230" t="str">
            <v>28gg, 30D, SJ, Santec</v>
          </cell>
          <cell r="C5230" t="str">
            <v>28</v>
          </cell>
          <cell r="D5230" t="str">
            <v>40</v>
          </cell>
          <cell r="E5230" t="str">
            <v>Ne</v>
          </cell>
          <cell r="F5230">
            <v>40</v>
          </cell>
          <cell r="G5230" t="str">
            <v>1/40Ne RS Dyed Cotton (TURQUOISE NEON PANTONE 801U- Y2349)</v>
          </cell>
          <cell r="H5230">
            <v>47.5</v>
          </cell>
          <cell r="I5230">
            <v>3.1</v>
          </cell>
          <cell r="J5230">
            <v>2640</v>
          </cell>
          <cell r="K5230">
            <v>90</v>
          </cell>
          <cell r="L5230">
            <v>28</v>
          </cell>
          <cell r="M5230">
            <v>0.6</v>
          </cell>
          <cell r="N5230">
            <v>18.267424559999998</v>
          </cell>
          <cell r="O5230">
            <v>263.05091366399995</v>
          </cell>
        </row>
        <row r="5231">
          <cell r="A5231" t="str">
            <v>Y3-0449B</v>
          </cell>
          <cell r="B5231" t="str">
            <v>28gg, 30D, SJ, Santec</v>
          </cell>
          <cell r="C5231" t="str">
            <v>28</v>
          </cell>
          <cell r="D5231" t="str">
            <v>40</v>
          </cell>
          <cell r="E5231" t="str">
            <v>Ne</v>
          </cell>
          <cell r="F5231">
            <v>40</v>
          </cell>
          <cell r="G5231" t="str">
            <v>1/40Ne RS Dyed Cotton (GREEN NEON PANTON 802U- Y2351)</v>
          </cell>
          <cell r="H5231">
            <v>47.5</v>
          </cell>
          <cell r="I5231">
            <v>3.1</v>
          </cell>
          <cell r="J5231">
            <v>2640</v>
          </cell>
          <cell r="K5231">
            <v>90</v>
          </cell>
          <cell r="L5231">
            <v>28</v>
          </cell>
          <cell r="M5231">
            <v>0.6</v>
          </cell>
          <cell r="N5231">
            <v>18.267424559999998</v>
          </cell>
          <cell r="O5231">
            <v>263.05091366399995</v>
          </cell>
        </row>
        <row r="5232">
          <cell r="A5232" t="str">
            <v>Y3-0449B</v>
          </cell>
          <cell r="B5232" t="str">
            <v>28gg, 30D, SJ, Santec</v>
          </cell>
          <cell r="C5232" t="str">
            <v>28</v>
          </cell>
          <cell r="D5232" t="str">
            <v>40</v>
          </cell>
          <cell r="E5232" t="str">
            <v>Ne</v>
          </cell>
          <cell r="F5232">
            <v>40</v>
          </cell>
          <cell r="G5232" t="str">
            <v>1/40Ne RS Dyed Cotton (GREEN NEON PANTON 802U- Y2351)</v>
          </cell>
          <cell r="H5232">
            <v>47.5</v>
          </cell>
          <cell r="I5232">
            <v>3.1</v>
          </cell>
          <cell r="J5232">
            <v>2640</v>
          </cell>
          <cell r="K5232">
            <v>90</v>
          </cell>
          <cell r="L5232">
            <v>28</v>
          </cell>
          <cell r="M5232">
            <v>0.6</v>
          </cell>
          <cell r="N5232">
            <v>18.267424559999998</v>
          </cell>
          <cell r="O5232">
            <v>263.05091366399995</v>
          </cell>
        </row>
        <row r="5233">
          <cell r="A5233" t="str">
            <v>Y3-0449C</v>
          </cell>
          <cell r="B5233" t="str">
            <v>28gg, 30D, SJ, Santec</v>
          </cell>
          <cell r="C5233" t="str">
            <v>28</v>
          </cell>
          <cell r="D5233" t="str">
            <v>40</v>
          </cell>
          <cell r="E5233" t="str">
            <v>Ne</v>
          </cell>
          <cell r="F5233">
            <v>40</v>
          </cell>
          <cell r="G5233" t="str">
            <v>1/40Ne RS Dyed Cotton (YELLOW NEON PANTON 803U- Y2353)</v>
          </cell>
          <cell r="H5233">
            <v>47.5</v>
          </cell>
          <cell r="I5233">
            <v>3.1</v>
          </cell>
          <cell r="J5233">
            <v>2640</v>
          </cell>
          <cell r="K5233">
            <v>90</v>
          </cell>
          <cell r="L5233">
            <v>28</v>
          </cell>
          <cell r="M5233">
            <v>0.6</v>
          </cell>
          <cell r="N5233">
            <v>18.267424559999998</v>
          </cell>
          <cell r="O5233">
            <v>263.05091366399995</v>
          </cell>
        </row>
        <row r="5234">
          <cell r="A5234" t="str">
            <v>Y3-0449C</v>
          </cell>
          <cell r="B5234" t="str">
            <v>28gg, 30D, SJ, Santec</v>
          </cell>
          <cell r="C5234" t="str">
            <v>28</v>
          </cell>
          <cell r="D5234" t="str">
            <v>40</v>
          </cell>
          <cell r="E5234" t="str">
            <v>Ne</v>
          </cell>
          <cell r="F5234">
            <v>40</v>
          </cell>
          <cell r="G5234" t="str">
            <v>1/40Ne RS Dyed Cotton (YELLOW NEON PANTON 803U- Y2353)</v>
          </cell>
          <cell r="H5234">
            <v>47.5</v>
          </cell>
          <cell r="I5234">
            <v>3.1</v>
          </cell>
          <cell r="J5234">
            <v>2640</v>
          </cell>
          <cell r="K5234">
            <v>90</v>
          </cell>
          <cell r="L5234">
            <v>28</v>
          </cell>
          <cell r="M5234">
            <v>0.6</v>
          </cell>
          <cell r="N5234">
            <v>18.267424559999998</v>
          </cell>
          <cell r="O5234">
            <v>263.05091366399995</v>
          </cell>
        </row>
        <row r="5235">
          <cell r="A5235" t="str">
            <v>Y3-0450A</v>
          </cell>
          <cell r="B5235" t="str">
            <v>28gg, 30D, SJ, Santec</v>
          </cell>
          <cell r="C5235" t="str">
            <v>28</v>
          </cell>
          <cell r="D5235" t="str">
            <v>40</v>
          </cell>
          <cell r="E5235" t="str">
            <v>Ne</v>
          </cell>
          <cell r="F5235">
            <v>40</v>
          </cell>
          <cell r="G5235" t="str">
            <v>1/40Ne Rs Dyed Cotton (PINK NEON PANTON 806U- Y2355)</v>
          </cell>
          <cell r="H5235">
            <v>8.5</v>
          </cell>
          <cell r="I5235">
            <v>3.1</v>
          </cell>
          <cell r="J5235">
            <v>2640</v>
          </cell>
          <cell r="K5235">
            <v>88</v>
          </cell>
          <cell r="L5235">
            <v>28</v>
          </cell>
          <cell r="M5235">
            <v>0.6</v>
          </cell>
          <cell r="N5235">
            <v>17.861481791999999</v>
          </cell>
          <cell r="O5235">
            <v>257.20533780479997</v>
          </cell>
        </row>
        <row r="5236">
          <cell r="A5236" t="str">
            <v>Y3-0450A</v>
          </cell>
          <cell r="B5236" t="str">
            <v>28gg, 30D, SJ, Santec</v>
          </cell>
          <cell r="C5236" t="str">
            <v>28</v>
          </cell>
          <cell r="D5236" t="str">
            <v>40</v>
          </cell>
          <cell r="E5236" t="str">
            <v>Ne</v>
          </cell>
          <cell r="F5236">
            <v>40</v>
          </cell>
          <cell r="G5236" t="str">
            <v>1/40Ne Rs Dyed Cotton (PINK NEON PANTON 806U- Y2355)</v>
          </cell>
          <cell r="H5236">
            <v>8.5</v>
          </cell>
          <cell r="I5236">
            <v>3.1</v>
          </cell>
          <cell r="J5236">
            <v>2640</v>
          </cell>
          <cell r="K5236">
            <v>88</v>
          </cell>
          <cell r="L5236">
            <v>28</v>
          </cell>
          <cell r="M5236">
            <v>0.6</v>
          </cell>
          <cell r="N5236">
            <v>17.861481791999999</v>
          </cell>
          <cell r="O5236">
            <v>257.20533780479997</v>
          </cell>
        </row>
        <row r="5237">
          <cell r="A5237" t="str">
            <v>Y3-0450A</v>
          </cell>
          <cell r="B5237" t="str">
            <v>28gg, 30D, SJ, Santec</v>
          </cell>
          <cell r="C5237" t="str">
            <v>28</v>
          </cell>
          <cell r="D5237" t="str">
            <v>40</v>
          </cell>
          <cell r="E5237" t="str">
            <v>Ne</v>
          </cell>
          <cell r="F5237">
            <v>40</v>
          </cell>
          <cell r="G5237" t="str">
            <v>1/40Ne Rs Dyed Cotton (PINK NEON PANTON 806U- Y2355)</v>
          </cell>
          <cell r="H5237">
            <v>8.5</v>
          </cell>
          <cell r="I5237">
            <v>3.1</v>
          </cell>
          <cell r="J5237">
            <v>2640</v>
          </cell>
          <cell r="K5237">
            <v>88</v>
          </cell>
          <cell r="L5237">
            <v>28</v>
          </cell>
          <cell r="M5237">
            <v>0.6</v>
          </cell>
          <cell r="N5237">
            <v>17.861481791999999</v>
          </cell>
          <cell r="O5237">
            <v>257.20533780479997</v>
          </cell>
        </row>
        <row r="5238">
          <cell r="A5238" t="str">
            <v>Y3-0450B</v>
          </cell>
          <cell r="B5238" t="str">
            <v>28gg, 30D, SJ, Santec</v>
          </cell>
          <cell r="C5238" t="str">
            <v>28</v>
          </cell>
          <cell r="D5238" t="str">
            <v>40</v>
          </cell>
          <cell r="E5238" t="str">
            <v>Ne</v>
          </cell>
          <cell r="F5238">
            <v>40</v>
          </cell>
          <cell r="G5238" t="str">
            <v>1/40Ne RS Dyed Cotton (GREEN NEON PANTON 802U-Y2358)</v>
          </cell>
          <cell r="H5238">
            <v>8.5</v>
          </cell>
          <cell r="I5238">
            <v>3.1</v>
          </cell>
          <cell r="J5238">
            <v>2640</v>
          </cell>
          <cell r="K5238">
            <v>88</v>
          </cell>
          <cell r="L5238">
            <v>28</v>
          </cell>
          <cell r="M5238">
            <v>0.6</v>
          </cell>
          <cell r="N5238">
            <v>17.861481791999999</v>
          </cell>
          <cell r="O5238">
            <v>257.20533780479997</v>
          </cell>
        </row>
        <row r="5239">
          <cell r="A5239" t="str">
            <v>Y3-0450B</v>
          </cell>
          <cell r="B5239" t="str">
            <v>28gg, 30D, SJ, Santec</v>
          </cell>
          <cell r="C5239" t="str">
            <v>28</v>
          </cell>
          <cell r="D5239" t="str">
            <v>40</v>
          </cell>
          <cell r="E5239" t="str">
            <v>Ne</v>
          </cell>
          <cell r="F5239">
            <v>40</v>
          </cell>
          <cell r="G5239" t="str">
            <v>1/40Ne RS Dyed Cotton (GREEN NEON PANTON 802U-Y2358)</v>
          </cell>
          <cell r="H5239">
            <v>8.5</v>
          </cell>
          <cell r="I5239">
            <v>3.1</v>
          </cell>
          <cell r="J5239">
            <v>2640</v>
          </cell>
          <cell r="K5239">
            <v>88</v>
          </cell>
          <cell r="L5239">
            <v>28</v>
          </cell>
          <cell r="M5239">
            <v>0.6</v>
          </cell>
          <cell r="N5239">
            <v>17.861481791999999</v>
          </cell>
          <cell r="O5239">
            <v>257.20533780479997</v>
          </cell>
        </row>
        <row r="5240">
          <cell r="A5240" t="str">
            <v>Y3-0450B</v>
          </cell>
          <cell r="B5240" t="str">
            <v>28gg, 30D, SJ, Santec</v>
          </cell>
          <cell r="C5240" t="str">
            <v>28</v>
          </cell>
          <cell r="D5240" t="str">
            <v>40</v>
          </cell>
          <cell r="E5240" t="str">
            <v>Ne</v>
          </cell>
          <cell r="F5240">
            <v>40</v>
          </cell>
          <cell r="G5240" t="str">
            <v>1/40Ne RS Dyed Cotton (GREEN NEON PANTON 802U-Y2358)</v>
          </cell>
          <cell r="H5240">
            <v>8.5</v>
          </cell>
          <cell r="I5240">
            <v>3.1</v>
          </cell>
          <cell r="J5240">
            <v>2640</v>
          </cell>
          <cell r="K5240">
            <v>88</v>
          </cell>
          <cell r="L5240">
            <v>28</v>
          </cell>
          <cell r="M5240">
            <v>0.6</v>
          </cell>
          <cell r="N5240">
            <v>17.861481791999999</v>
          </cell>
          <cell r="O5240">
            <v>257.20533780479997</v>
          </cell>
        </row>
        <row r="5241">
          <cell r="A5241" t="str">
            <v>Y3-0450C</v>
          </cell>
          <cell r="B5241" t="str">
            <v>28gg, 30D, SJ, Santec</v>
          </cell>
          <cell r="C5241" t="str">
            <v>28</v>
          </cell>
          <cell r="D5241" t="str">
            <v>40</v>
          </cell>
          <cell r="E5241" t="str">
            <v>Ne</v>
          </cell>
          <cell r="F5241">
            <v>40</v>
          </cell>
          <cell r="G5241" t="str">
            <v>1/40Ne RS Dyed Cotton (YELLOW NEON PANTON 803U-Y2359)</v>
          </cell>
          <cell r="H5241">
            <v>8.5</v>
          </cell>
          <cell r="I5241">
            <v>3.1</v>
          </cell>
          <cell r="J5241">
            <v>2640</v>
          </cell>
          <cell r="K5241">
            <v>88</v>
          </cell>
          <cell r="L5241">
            <v>28</v>
          </cell>
          <cell r="M5241">
            <v>0.6</v>
          </cell>
          <cell r="N5241">
            <v>17.861481791999999</v>
          </cell>
          <cell r="O5241">
            <v>257.20533780479997</v>
          </cell>
        </row>
        <row r="5242">
          <cell r="A5242" t="str">
            <v>Y3-0450C</v>
          </cell>
          <cell r="B5242" t="str">
            <v>28gg, 30D, SJ, Santec</v>
          </cell>
          <cell r="C5242" t="str">
            <v>28</v>
          </cell>
          <cell r="D5242" t="str">
            <v>40</v>
          </cell>
          <cell r="E5242" t="str">
            <v>Ne</v>
          </cell>
          <cell r="F5242">
            <v>40</v>
          </cell>
          <cell r="G5242" t="str">
            <v>1/40Ne RS Dyed Cotton (YELLOW NEON PANTON 803U-Y2359)</v>
          </cell>
          <cell r="H5242">
            <v>8.5</v>
          </cell>
          <cell r="I5242">
            <v>3.1</v>
          </cell>
          <cell r="J5242">
            <v>2640</v>
          </cell>
          <cell r="K5242">
            <v>88</v>
          </cell>
          <cell r="L5242">
            <v>28</v>
          </cell>
          <cell r="M5242">
            <v>0.6</v>
          </cell>
          <cell r="N5242">
            <v>17.861481791999999</v>
          </cell>
          <cell r="O5242">
            <v>257.20533780479997</v>
          </cell>
        </row>
        <row r="5243">
          <cell r="A5243" t="str">
            <v>Y3-0450C</v>
          </cell>
          <cell r="B5243" t="str">
            <v>28gg, 30D, SJ, Santec</v>
          </cell>
          <cell r="C5243" t="str">
            <v>28</v>
          </cell>
          <cell r="D5243" t="str">
            <v>40</v>
          </cell>
          <cell r="E5243" t="str">
            <v>Ne</v>
          </cell>
          <cell r="F5243">
            <v>40</v>
          </cell>
          <cell r="G5243" t="str">
            <v>1/40Ne RS Dyed Cotton (YELLOW NEON PANTON 803U-Y2359)</v>
          </cell>
          <cell r="H5243">
            <v>8.5</v>
          </cell>
          <cell r="I5243">
            <v>3.1</v>
          </cell>
          <cell r="J5243">
            <v>2640</v>
          </cell>
          <cell r="K5243">
            <v>88</v>
          </cell>
          <cell r="L5243">
            <v>28</v>
          </cell>
          <cell r="M5243">
            <v>0.6</v>
          </cell>
          <cell r="N5243">
            <v>17.861481791999999</v>
          </cell>
          <cell r="O5243">
            <v>257.20533780479997</v>
          </cell>
        </row>
        <row r="5244">
          <cell r="A5244" t="str">
            <v>Y3-0452A</v>
          </cell>
          <cell r="B5244" t="str">
            <v>28gg, 30D, SJ, Santec</v>
          </cell>
          <cell r="C5244" t="str">
            <v>28</v>
          </cell>
          <cell r="D5244" t="str">
            <v>40</v>
          </cell>
          <cell r="E5244" t="str">
            <v>Ne</v>
          </cell>
          <cell r="F5244">
            <v>40</v>
          </cell>
          <cell r="G5244" t="str">
            <v>1/40Ne RS Dyed Cotton (MID GREY MSCI 63031A - Y2375)</v>
          </cell>
          <cell r="H5244">
            <v>28</v>
          </cell>
          <cell r="I5244">
            <v>3.1</v>
          </cell>
          <cell r="J5244">
            <v>2640</v>
          </cell>
          <cell r="K5244">
            <v>88</v>
          </cell>
          <cell r="L5244">
            <v>28</v>
          </cell>
          <cell r="M5244">
            <v>0.6</v>
          </cell>
          <cell r="N5244">
            <v>17.861481791999999</v>
          </cell>
          <cell r="O5244">
            <v>257.20533780479997</v>
          </cell>
        </row>
        <row r="5245">
          <cell r="A5245" t="str">
            <v>Y3-0452A</v>
          </cell>
          <cell r="B5245" t="str">
            <v>28gg, 30D, SJ, Santec</v>
          </cell>
          <cell r="C5245" t="str">
            <v>28</v>
          </cell>
          <cell r="D5245" t="str">
            <v>40</v>
          </cell>
          <cell r="E5245" t="str">
            <v>Ne</v>
          </cell>
          <cell r="F5245">
            <v>40</v>
          </cell>
          <cell r="G5245" t="str">
            <v>1/40Ne RS Dyed Cotton (MID GREY MSCI 63031A - Y2375)</v>
          </cell>
          <cell r="H5245">
            <v>28</v>
          </cell>
          <cell r="I5245">
            <v>3.1</v>
          </cell>
          <cell r="J5245">
            <v>2640</v>
          </cell>
          <cell r="K5245">
            <v>88</v>
          </cell>
          <cell r="L5245">
            <v>28</v>
          </cell>
          <cell r="M5245">
            <v>0.6</v>
          </cell>
          <cell r="N5245">
            <v>17.861481791999999</v>
          </cell>
          <cell r="O5245">
            <v>257.20533780479997</v>
          </cell>
        </row>
        <row r="5246">
          <cell r="A5246" t="str">
            <v>Y3-0452A</v>
          </cell>
          <cell r="B5246" t="str">
            <v>28gg, 30D, SJ, Santec</v>
          </cell>
          <cell r="C5246" t="str">
            <v>28</v>
          </cell>
          <cell r="D5246" t="str">
            <v>40</v>
          </cell>
          <cell r="E5246" t="str">
            <v>Ne</v>
          </cell>
          <cell r="F5246">
            <v>40</v>
          </cell>
          <cell r="G5246" t="str">
            <v>1/40Ne RS Dyed Cotton (MID GREY MSCI 63031A - Y2375)</v>
          </cell>
          <cell r="H5246">
            <v>28</v>
          </cell>
          <cell r="I5246">
            <v>3.1</v>
          </cell>
          <cell r="J5246">
            <v>2640</v>
          </cell>
          <cell r="K5246">
            <v>88</v>
          </cell>
          <cell r="L5246">
            <v>28</v>
          </cell>
          <cell r="M5246">
            <v>0.6</v>
          </cell>
          <cell r="N5246">
            <v>17.861481791999999</v>
          </cell>
          <cell r="O5246">
            <v>257.20533780479997</v>
          </cell>
        </row>
        <row r="5247">
          <cell r="A5247" t="str">
            <v>Y3-0452A</v>
          </cell>
          <cell r="B5247" t="str">
            <v>28gg, 30D, SJ, Santec</v>
          </cell>
          <cell r="C5247" t="str">
            <v>28</v>
          </cell>
          <cell r="D5247" t="str">
            <v>40</v>
          </cell>
          <cell r="E5247" t="str">
            <v>Ne</v>
          </cell>
          <cell r="F5247">
            <v>40</v>
          </cell>
          <cell r="G5247" t="str">
            <v>1/40Ne RS Dyed Cotton (MID GREY MSCI 63031A - Y2375)</v>
          </cell>
          <cell r="H5247">
            <v>28</v>
          </cell>
          <cell r="I5247">
            <v>3.1</v>
          </cell>
          <cell r="J5247">
            <v>2640</v>
          </cell>
          <cell r="K5247">
            <v>88</v>
          </cell>
          <cell r="L5247">
            <v>28</v>
          </cell>
          <cell r="M5247">
            <v>0.6</v>
          </cell>
          <cell r="N5247">
            <v>17.861481791999999</v>
          </cell>
          <cell r="O5247">
            <v>257.20533780479997</v>
          </cell>
        </row>
        <row r="5248">
          <cell r="A5248" t="str">
            <v>Y3-0452A</v>
          </cell>
          <cell r="B5248" t="str">
            <v>28gg, 30D, SJ, Santec</v>
          </cell>
          <cell r="C5248" t="str">
            <v>28</v>
          </cell>
          <cell r="D5248" t="str">
            <v>40</v>
          </cell>
          <cell r="E5248" t="str">
            <v>Ne</v>
          </cell>
          <cell r="F5248">
            <v>40</v>
          </cell>
          <cell r="G5248" t="str">
            <v>1/40Ne RS Dyed Cotton (MID GREY MSCI 63031A - Y2375)</v>
          </cell>
          <cell r="H5248">
            <v>28</v>
          </cell>
          <cell r="I5248">
            <v>3.1</v>
          </cell>
          <cell r="J5248">
            <v>2640</v>
          </cell>
          <cell r="K5248">
            <v>88</v>
          </cell>
          <cell r="L5248">
            <v>28</v>
          </cell>
          <cell r="M5248">
            <v>0.6</v>
          </cell>
          <cell r="N5248">
            <v>17.861481791999999</v>
          </cell>
          <cell r="O5248">
            <v>257.20533780479997</v>
          </cell>
        </row>
        <row r="5249">
          <cell r="A5249" t="str">
            <v>Y3-0457B</v>
          </cell>
          <cell r="B5249" t="str">
            <v>28gg, 30D, SJ, Santec</v>
          </cell>
          <cell r="C5249" t="str">
            <v>28</v>
          </cell>
          <cell r="D5249" t="str">
            <v>30</v>
          </cell>
          <cell r="E5249" t="str">
            <v>Ne</v>
          </cell>
          <cell r="F5249">
            <v>30</v>
          </cell>
          <cell r="G5249" t="str">
            <v>1/30Ne RS Dyed Cotton (TRIUMPH WHITE - Y2411)</v>
          </cell>
          <cell r="H5249">
            <v>10</v>
          </cell>
          <cell r="I5249">
            <v>3.3</v>
          </cell>
          <cell r="J5249">
            <v>2640</v>
          </cell>
          <cell r="K5249">
            <v>68</v>
          </cell>
          <cell r="L5249">
            <v>28</v>
          </cell>
          <cell r="M5249">
            <v>0.6</v>
          </cell>
          <cell r="N5249">
            <v>19.590012287999997</v>
          </cell>
          <cell r="O5249">
            <v>282.09617694719998</v>
          </cell>
        </row>
        <row r="5250">
          <cell r="A5250" t="str">
            <v>Y3-0457B</v>
          </cell>
          <cell r="B5250" t="str">
            <v>28gg, 30D, SJ, Santec</v>
          </cell>
          <cell r="C5250" t="str">
            <v>28</v>
          </cell>
          <cell r="D5250" t="str">
            <v>30</v>
          </cell>
          <cell r="E5250" t="str">
            <v>Ne</v>
          </cell>
          <cell r="F5250">
            <v>30</v>
          </cell>
          <cell r="G5250" t="str">
            <v>1/30Ne RS Dyed Cotton (TRIUMPH WHITE - Y2411)</v>
          </cell>
          <cell r="H5250">
            <v>10</v>
          </cell>
          <cell r="I5250">
            <v>3.3</v>
          </cell>
          <cell r="J5250">
            <v>2640</v>
          </cell>
          <cell r="K5250">
            <v>68</v>
          </cell>
          <cell r="L5250">
            <v>28</v>
          </cell>
          <cell r="M5250">
            <v>0.6</v>
          </cell>
          <cell r="N5250">
            <v>19.590012287999997</v>
          </cell>
          <cell r="O5250">
            <v>282.09617694719998</v>
          </cell>
        </row>
        <row r="5251">
          <cell r="A5251" t="str">
            <v>Y3-0457C</v>
          </cell>
          <cell r="B5251" t="str">
            <v>28gg, 30D, SJ, Santec</v>
          </cell>
          <cell r="C5251" t="str">
            <v>28</v>
          </cell>
          <cell r="D5251" t="str">
            <v>30</v>
          </cell>
          <cell r="E5251" t="str">
            <v>Ne</v>
          </cell>
          <cell r="F5251">
            <v>30</v>
          </cell>
          <cell r="G5251" t="str">
            <v>1/30Ne RS Dyed Cotton (TRIUMPH WHITE - Y2411)</v>
          </cell>
          <cell r="H5251">
            <v>10</v>
          </cell>
          <cell r="I5251">
            <v>3.3</v>
          </cell>
          <cell r="J5251">
            <v>2640</v>
          </cell>
          <cell r="K5251">
            <v>68</v>
          </cell>
          <cell r="L5251">
            <v>28</v>
          </cell>
          <cell r="M5251">
            <v>0.6</v>
          </cell>
          <cell r="N5251">
            <v>19.590012287999997</v>
          </cell>
          <cell r="O5251">
            <v>282.09617694719998</v>
          </cell>
        </row>
        <row r="5252">
          <cell r="A5252" t="str">
            <v>Y3-0457C</v>
          </cell>
          <cell r="B5252" t="str">
            <v>28gg, 30D, SJ, Santec</v>
          </cell>
          <cell r="C5252" t="str">
            <v>28</v>
          </cell>
          <cell r="D5252" t="str">
            <v>30</v>
          </cell>
          <cell r="E5252" t="str">
            <v>Ne</v>
          </cell>
          <cell r="F5252">
            <v>30</v>
          </cell>
          <cell r="G5252" t="str">
            <v>1/30Ne RS Dyed Cotton (TRIUMPH WHITE - Y2411)</v>
          </cell>
          <cell r="H5252">
            <v>10</v>
          </cell>
          <cell r="I5252">
            <v>3.3</v>
          </cell>
          <cell r="J5252">
            <v>2640</v>
          </cell>
          <cell r="K5252">
            <v>68</v>
          </cell>
          <cell r="L5252">
            <v>28</v>
          </cell>
          <cell r="M5252">
            <v>0.6</v>
          </cell>
          <cell r="N5252">
            <v>19.590012287999997</v>
          </cell>
          <cell r="O5252">
            <v>282.09617694719998</v>
          </cell>
        </row>
        <row r="5253">
          <cell r="A5253" t="str">
            <v>Y3-0458A</v>
          </cell>
          <cell r="B5253" t="str">
            <v>28gg, 30D, SJ, Orizio</v>
          </cell>
          <cell r="C5253" t="str">
            <v>28</v>
          </cell>
          <cell r="D5253" t="str">
            <v>40</v>
          </cell>
          <cell r="E5253" t="str">
            <v>Ne</v>
          </cell>
          <cell r="F5253">
            <v>40</v>
          </cell>
          <cell r="G5253" t="str">
            <v>1/40Ne RS Dyed Cotton (WHITE MSCI10001A - Y2429)</v>
          </cell>
          <cell r="H5253">
            <v>47.5</v>
          </cell>
          <cell r="I5253">
            <v>3.1</v>
          </cell>
          <cell r="J5253">
            <v>2640</v>
          </cell>
          <cell r="K5253">
            <v>90</v>
          </cell>
          <cell r="L5253">
            <v>28</v>
          </cell>
          <cell r="M5253">
            <v>0.6</v>
          </cell>
          <cell r="N5253">
            <v>18.267424559999998</v>
          </cell>
          <cell r="O5253">
            <v>263.05091366399995</v>
          </cell>
        </row>
        <row r="5254">
          <cell r="A5254" t="str">
            <v>Y3-0458A</v>
          </cell>
          <cell r="B5254" t="str">
            <v>28gg, 30D, SJ, Orizio</v>
          </cell>
          <cell r="C5254" t="str">
            <v>28</v>
          </cell>
          <cell r="D5254" t="str">
            <v>40</v>
          </cell>
          <cell r="E5254" t="str">
            <v>Ne</v>
          </cell>
          <cell r="F5254">
            <v>40</v>
          </cell>
          <cell r="G5254" t="str">
            <v>1/40Ne RS Dyed Cotton (WHITE MSCI10001A - Y2429)</v>
          </cell>
          <cell r="H5254">
            <v>47.5</v>
          </cell>
          <cell r="I5254">
            <v>3.1</v>
          </cell>
          <cell r="J5254">
            <v>2640</v>
          </cell>
          <cell r="K5254">
            <v>90</v>
          </cell>
          <cell r="L5254">
            <v>28</v>
          </cell>
          <cell r="M5254">
            <v>0.6</v>
          </cell>
          <cell r="N5254">
            <v>18.267424559999998</v>
          </cell>
          <cell r="O5254">
            <v>263.05091366399995</v>
          </cell>
        </row>
        <row r="5255">
          <cell r="A5255" t="str">
            <v>Y3-0459A</v>
          </cell>
          <cell r="B5255" t="str">
            <v>28gg, 30D, SJ, Orizio</v>
          </cell>
          <cell r="C5255" t="str">
            <v>28</v>
          </cell>
          <cell r="D5255" t="str">
            <v>40</v>
          </cell>
          <cell r="E5255" t="str">
            <v>Ne</v>
          </cell>
          <cell r="F5255">
            <v>40</v>
          </cell>
          <cell r="G5255" t="str">
            <v>1/40Ne RS Dyed Cotton (DARK BLUE - Y2428)</v>
          </cell>
          <cell r="H5255">
            <v>47.5</v>
          </cell>
          <cell r="I5255">
            <v>3.1</v>
          </cell>
          <cell r="J5255">
            <v>2640</v>
          </cell>
          <cell r="K5255">
            <v>80</v>
          </cell>
          <cell r="L5255">
            <v>28</v>
          </cell>
          <cell r="M5255">
            <v>0.6</v>
          </cell>
          <cell r="N5255">
            <v>16.237710719999999</v>
          </cell>
          <cell r="O5255">
            <v>233.82303436799998</v>
          </cell>
        </row>
        <row r="5256">
          <cell r="A5256" t="str">
            <v>Y3-0459A</v>
          </cell>
          <cell r="B5256" t="str">
            <v>28gg, 30D, SJ, Orizio</v>
          </cell>
          <cell r="C5256" t="str">
            <v>28</v>
          </cell>
          <cell r="D5256" t="str">
            <v>40</v>
          </cell>
          <cell r="E5256" t="str">
            <v>Ne</v>
          </cell>
          <cell r="F5256">
            <v>40</v>
          </cell>
          <cell r="G5256" t="str">
            <v>1/40Ne RS Dyed Cotton (DARK BLUE - Y2428)</v>
          </cell>
          <cell r="H5256">
            <v>47.5</v>
          </cell>
          <cell r="I5256">
            <v>3.1</v>
          </cell>
          <cell r="J5256">
            <v>2640</v>
          </cell>
          <cell r="K5256">
            <v>80</v>
          </cell>
          <cell r="L5256">
            <v>28</v>
          </cell>
          <cell r="M5256">
            <v>0.6</v>
          </cell>
          <cell r="N5256">
            <v>16.237710719999999</v>
          </cell>
          <cell r="O5256">
            <v>233.82303436799998</v>
          </cell>
        </row>
        <row r="5257">
          <cell r="A5257" t="str">
            <v>Y3-0460A</v>
          </cell>
          <cell r="B5257" t="str">
            <v>28gg, 30D, SJ, Orizio</v>
          </cell>
          <cell r="C5257" t="str">
            <v>28</v>
          </cell>
          <cell r="D5257" t="str">
            <v>40</v>
          </cell>
          <cell r="E5257" t="str">
            <v>Ne</v>
          </cell>
          <cell r="F5257">
            <v>40</v>
          </cell>
          <cell r="G5257" t="str">
            <v>1/40Ne RS Dyed Cotton (MEDIUM BLUE - Y2426)</v>
          </cell>
          <cell r="H5257">
            <v>47.5</v>
          </cell>
          <cell r="I5257">
            <v>3.1</v>
          </cell>
          <cell r="J5257">
            <v>2640</v>
          </cell>
          <cell r="K5257">
            <v>84</v>
          </cell>
          <cell r="L5257">
            <v>28</v>
          </cell>
          <cell r="M5257">
            <v>0.6</v>
          </cell>
          <cell r="N5257">
            <v>17.049596256000001</v>
          </cell>
          <cell r="O5257">
            <v>245.5141860864</v>
          </cell>
        </row>
        <row r="5258">
          <cell r="A5258" t="str">
            <v>Y3-0460A</v>
          </cell>
          <cell r="B5258" t="str">
            <v>28gg, 30D, SJ, Orizio</v>
          </cell>
          <cell r="C5258" t="str">
            <v>28</v>
          </cell>
          <cell r="D5258" t="str">
            <v>40</v>
          </cell>
          <cell r="E5258" t="str">
            <v>Ne</v>
          </cell>
          <cell r="F5258">
            <v>40</v>
          </cell>
          <cell r="G5258" t="str">
            <v>1/40Ne RS Dyed Cotton (MEDIUM BLUE - Y2426)</v>
          </cell>
          <cell r="H5258">
            <v>47.5</v>
          </cell>
          <cell r="I5258">
            <v>3.1</v>
          </cell>
          <cell r="J5258">
            <v>2640</v>
          </cell>
          <cell r="K5258">
            <v>84</v>
          </cell>
          <cell r="L5258">
            <v>28</v>
          </cell>
          <cell r="M5258">
            <v>0.6</v>
          </cell>
          <cell r="N5258">
            <v>17.049596256000001</v>
          </cell>
          <cell r="O5258">
            <v>245.5141860864</v>
          </cell>
        </row>
        <row r="5259">
          <cell r="A5259" t="str">
            <v>Y3-0462A</v>
          </cell>
          <cell r="B5259" t="str">
            <v>28gg, 30D, SJ, Santec</v>
          </cell>
          <cell r="C5259" t="str">
            <v>28</v>
          </cell>
          <cell r="D5259" t="str">
            <v>68</v>
          </cell>
          <cell r="E5259" t="str">
            <v>Nm</v>
          </cell>
          <cell r="F5259">
            <v>41</v>
          </cell>
          <cell r="G5259" t="str">
            <v>1/68Nm RS Dyed Supima Cotton/Micro Modal 45/55 (BLACK - Y2431)</v>
          </cell>
          <cell r="H5259">
            <v>40</v>
          </cell>
          <cell r="I5259">
            <v>2.85</v>
          </cell>
          <cell r="J5259">
            <v>2640</v>
          </cell>
          <cell r="K5259">
            <v>84</v>
          </cell>
          <cell r="L5259">
            <v>28</v>
          </cell>
          <cell r="M5259">
            <v>0.6</v>
          </cell>
          <cell r="N5259">
            <v>15.292320796097561</v>
          </cell>
          <cell r="O5259">
            <v>220.20941946380489</v>
          </cell>
        </row>
        <row r="5260">
          <cell r="A5260" t="str">
            <v>Y3-0462A</v>
          </cell>
          <cell r="B5260" t="str">
            <v>28gg, 30D, SJ, Santec</v>
          </cell>
          <cell r="C5260" t="str">
            <v>28</v>
          </cell>
          <cell r="D5260" t="str">
            <v>68</v>
          </cell>
          <cell r="E5260" t="str">
            <v>Nm</v>
          </cell>
          <cell r="F5260">
            <v>41</v>
          </cell>
          <cell r="G5260" t="str">
            <v>1/68Nm RS Dyed Supima Cotton/Micro Modal 45/55 (BLACK - Y2431)</v>
          </cell>
          <cell r="H5260">
            <v>40</v>
          </cell>
          <cell r="I5260">
            <v>2.85</v>
          </cell>
          <cell r="J5260">
            <v>2640</v>
          </cell>
          <cell r="K5260">
            <v>84</v>
          </cell>
          <cell r="L5260">
            <v>28</v>
          </cell>
          <cell r="M5260">
            <v>0.6</v>
          </cell>
          <cell r="N5260">
            <v>15.292320796097561</v>
          </cell>
          <cell r="O5260">
            <v>220.20941946380489</v>
          </cell>
        </row>
        <row r="5261">
          <cell r="A5261" t="str">
            <v>Y3-0462A</v>
          </cell>
          <cell r="B5261" t="str">
            <v>28gg, 30D, SJ, Santec</v>
          </cell>
          <cell r="C5261" t="str">
            <v>28</v>
          </cell>
          <cell r="D5261" t="str">
            <v>68</v>
          </cell>
          <cell r="E5261" t="str">
            <v>Nm</v>
          </cell>
          <cell r="F5261">
            <v>41</v>
          </cell>
          <cell r="G5261" t="str">
            <v>1/68Nm RS Dyed Supima Cotton/Micro Modal 45/55 (BLACK - Y2431)</v>
          </cell>
          <cell r="H5261">
            <v>40</v>
          </cell>
          <cell r="I5261">
            <v>2.85</v>
          </cell>
          <cell r="J5261">
            <v>2640</v>
          </cell>
          <cell r="K5261">
            <v>84</v>
          </cell>
          <cell r="L5261">
            <v>28</v>
          </cell>
          <cell r="M5261">
            <v>0.6</v>
          </cell>
          <cell r="N5261">
            <v>15.292320796097561</v>
          </cell>
          <cell r="O5261">
            <v>220.20941946380489</v>
          </cell>
        </row>
        <row r="5262">
          <cell r="A5262" t="str">
            <v>Y3-0462B</v>
          </cell>
          <cell r="B5262" t="str">
            <v>28gg, 30D, SJ, Santec</v>
          </cell>
          <cell r="C5262" t="str">
            <v>28</v>
          </cell>
          <cell r="D5262" t="str">
            <v>68</v>
          </cell>
          <cell r="E5262" t="str">
            <v>Nm</v>
          </cell>
          <cell r="F5262">
            <v>41</v>
          </cell>
          <cell r="G5262" t="str">
            <v>1/68Nm RS Dyed Supima Cotton/Micro Modal 45/55 (BLACK - Y2431)</v>
          </cell>
          <cell r="H5262">
            <v>40</v>
          </cell>
          <cell r="I5262">
            <v>2.85</v>
          </cell>
          <cell r="J5262">
            <v>2640</v>
          </cell>
          <cell r="K5262">
            <v>84</v>
          </cell>
          <cell r="L5262">
            <v>28</v>
          </cell>
          <cell r="M5262">
            <v>0.6</v>
          </cell>
          <cell r="N5262">
            <v>15.292320796097561</v>
          </cell>
          <cell r="O5262">
            <v>220.20941946380489</v>
          </cell>
        </row>
        <row r="5263">
          <cell r="A5263" t="str">
            <v>Y3-0462B</v>
          </cell>
          <cell r="B5263" t="str">
            <v>28gg, 30D, SJ, Santec</v>
          </cell>
          <cell r="C5263" t="str">
            <v>28</v>
          </cell>
          <cell r="D5263" t="str">
            <v>68</v>
          </cell>
          <cell r="E5263" t="str">
            <v>Nm</v>
          </cell>
          <cell r="F5263">
            <v>41</v>
          </cell>
          <cell r="G5263" t="str">
            <v>1/68Nm RS Dyed Supima Cotton/Micro Modal 45/55 (BLACK - Y2431)</v>
          </cell>
          <cell r="H5263">
            <v>40</v>
          </cell>
          <cell r="I5263">
            <v>2.85</v>
          </cell>
          <cell r="J5263">
            <v>2640</v>
          </cell>
          <cell r="K5263">
            <v>84</v>
          </cell>
          <cell r="L5263">
            <v>28</v>
          </cell>
          <cell r="M5263">
            <v>0.6</v>
          </cell>
          <cell r="N5263">
            <v>15.292320796097561</v>
          </cell>
          <cell r="O5263">
            <v>220.20941946380489</v>
          </cell>
        </row>
        <row r="5264">
          <cell r="A5264" t="str">
            <v>Y3-0462B</v>
          </cell>
          <cell r="B5264" t="str">
            <v>28gg, 30D, SJ, Santec</v>
          </cell>
          <cell r="C5264" t="str">
            <v>28</v>
          </cell>
          <cell r="D5264" t="str">
            <v>68</v>
          </cell>
          <cell r="E5264" t="str">
            <v>Nm</v>
          </cell>
          <cell r="F5264">
            <v>41</v>
          </cell>
          <cell r="G5264" t="str">
            <v>1/68Nm RS Dyed Supima Cotton/Micro Modal 45/55 (BLACK - Y2431)</v>
          </cell>
          <cell r="H5264">
            <v>40</v>
          </cell>
          <cell r="I5264">
            <v>2.85</v>
          </cell>
          <cell r="J5264">
            <v>2640</v>
          </cell>
          <cell r="K5264">
            <v>84</v>
          </cell>
          <cell r="L5264">
            <v>28</v>
          </cell>
          <cell r="M5264">
            <v>0.6</v>
          </cell>
          <cell r="N5264">
            <v>15.292320796097561</v>
          </cell>
          <cell r="O5264">
            <v>220.20941946380489</v>
          </cell>
        </row>
        <row r="5265">
          <cell r="A5265" t="str">
            <v>Y3-0463A</v>
          </cell>
          <cell r="B5265" t="str">
            <v>28gg, 30D, SJ, Santec</v>
          </cell>
          <cell r="C5265" t="str">
            <v>28</v>
          </cell>
          <cell r="D5265" t="str">
            <v>40</v>
          </cell>
          <cell r="E5265" t="str">
            <v>Ne</v>
          </cell>
          <cell r="F5265">
            <v>40</v>
          </cell>
          <cell r="G5265" t="str">
            <v>1/40Ne RS Dyed Cotton (INDIGO 25864 10 - Y2413)</v>
          </cell>
          <cell r="H5265">
            <v>45</v>
          </cell>
          <cell r="I5265">
            <v>2.75</v>
          </cell>
          <cell r="J5265">
            <v>2640</v>
          </cell>
          <cell r="K5265">
            <v>71</v>
          </cell>
          <cell r="L5265">
            <v>28</v>
          </cell>
          <cell r="M5265">
            <v>0.6</v>
          </cell>
          <cell r="N5265">
            <v>12.78392346</v>
          </cell>
          <cell r="O5265">
            <v>184.088497824</v>
          </cell>
        </row>
        <row r="5266">
          <cell r="A5266" t="str">
            <v>Y3-0463A</v>
          </cell>
          <cell r="B5266" t="str">
            <v>28gg, 30D, SJ, Santec</v>
          </cell>
          <cell r="C5266" t="str">
            <v>28</v>
          </cell>
          <cell r="D5266" t="str">
            <v>40</v>
          </cell>
          <cell r="E5266" t="str">
            <v>Ne</v>
          </cell>
          <cell r="F5266">
            <v>40</v>
          </cell>
          <cell r="G5266" t="str">
            <v>1/40Ne RS Dyed Cotton (INDIGO 25864 10 - Y2413)</v>
          </cell>
          <cell r="H5266">
            <v>45</v>
          </cell>
          <cell r="I5266">
            <v>2.75</v>
          </cell>
          <cell r="J5266">
            <v>2640</v>
          </cell>
          <cell r="K5266">
            <v>71</v>
          </cell>
          <cell r="L5266">
            <v>28</v>
          </cell>
          <cell r="M5266">
            <v>0.6</v>
          </cell>
          <cell r="N5266">
            <v>12.78392346</v>
          </cell>
          <cell r="O5266">
            <v>184.088497824</v>
          </cell>
        </row>
        <row r="5267">
          <cell r="A5267" t="str">
            <v>Y3-0463A</v>
          </cell>
          <cell r="B5267" t="str">
            <v>28gg, 30D, SJ, Santec</v>
          </cell>
          <cell r="C5267" t="str">
            <v>28</v>
          </cell>
          <cell r="D5267" t="str">
            <v>40</v>
          </cell>
          <cell r="E5267" t="str">
            <v>Ne</v>
          </cell>
          <cell r="F5267">
            <v>40</v>
          </cell>
          <cell r="G5267" t="str">
            <v>1/40Ne RS Dyed Cotton (INDIGO 25864 10 - Y2413)</v>
          </cell>
          <cell r="H5267">
            <v>45</v>
          </cell>
          <cell r="I5267">
            <v>2.75</v>
          </cell>
          <cell r="J5267">
            <v>2640</v>
          </cell>
          <cell r="K5267">
            <v>71</v>
          </cell>
          <cell r="L5267">
            <v>28</v>
          </cell>
          <cell r="M5267">
            <v>0.6</v>
          </cell>
          <cell r="N5267">
            <v>12.78392346</v>
          </cell>
          <cell r="O5267">
            <v>184.088497824</v>
          </cell>
        </row>
        <row r="5268">
          <cell r="A5268" t="str">
            <v>Y3-0464A</v>
          </cell>
          <cell r="B5268" t="str">
            <v>28gg, 30D, SJ, Santec</v>
          </cell>
          <cell r="C5268" t="str">
            <v>28</v>
          </cell>
          <cell r="D5268" t="str">
            <v>30</v>
          </cell>
          <cell r="E5268" t="str">
            <v>Ne</v>
          </cell>
          <cell r="F5268">
            <v>30</v>
          </cell>
          <cell r="G5268" t="str">
            <v>1/30Ne RS Dyed Cotton (PITCH BLACK 2585 - Y2437)</v>
          </cell>
          <cell r="H5268">
            <v>60</v>
          </cell>
          <cell r="I5268">
            <v>3.35</v>
          </cell>
          <cell r="J5268">
            <v>2640</v>
          </cell>
          <cell r="K5268">
            <v>86</v>
          </cell>
          <cell r="L5268">
            <v>28</v>
          </cell>
          <cell r="M5268">
            <v>0.6</v>
          </cell>
          <cell r="N5268">
            <v>25.150991712</v>
          </cell>
          <cell r="O5268">
            <v>362.17428065280001</v>
          </cell>
        </row>
        <row r="5269">
          <cell r="A5269" t="str">
            <v>Y3-0464A</v>
          </cell>
          <cell r="B5269" t="str">
            <v>28gg, 30D, SJ, Santec</v>
          </cell>
          <cell r="C5269" t="str">
            <v>28</v>
          </cell>
          <cell r="D5269" t="str">
            <v>30</v>
          </cell>
          <cell r="E5269" t="str">
            <v>Ne</v>
          </cell>
          <cell r="F5269">
            <v>30</v>
          </cell>
          <cell r="G5269" t="str">
            <v>1/30Ne RS Dyed Cotton (PITCH BLACK 2585 - Y2437)</v>
          </cell>
          <cell r="H5269">
            <v>60</v>
          </cell>
          <cell r="I5269">
            <v>3.35</v>
          </cell>
          <cell r="J5269">
            <v>2640</v>
          </cell>
          <cell r="K5269">
            <v>86</v>
          </cell>
          <cell r="L5269">
            <v>28</v>
          </cell>
          <cell r="M5269">
            <v>0.6</v>
          </cell>
          <cell r="N5269">
            <v>25.150991712</v>
          </cell>
          <cell r="O5269">
            <v>362.17428065280001</v>
          </cell>
        </row>
        <row r="5270">
          <cell r="A5270" t="str">
            <v>Y3-0464B</v>
          </cell>
          <cell r="B5270" t="str">
            <v>28gg, 30D, SJ, Santec</v>
          </cell>
          <cell r="C5270" t="str">
            <v>28</v>
          </cell>
          <cell r="D5270" t="str">
            <v>30</v>
          </cell>
          <cell r="E5270" t="str">
            <v>Ne</v>
          </cell>
          <cell r="F5270">
            <v>30</v>
          </cell>
          <cell r="G5270" t="str">
            <v>1/30Ne RS Dyed Cotton (NEW INDIGO 160B - Y2436)</v>
          </cell>
          <cell r="H5270">
            <v>35</v>
          </cell>
          <cell r="I5270">
            <v>3.35</v>
          </cell>
          <cell r="J5270">
            <v>2640</v>
          </cell>
          <cell r="K5270">
            <v>86</v>
          </cell>
          <cell r="L5270">
            <v>28</v>
          </cell>
          <cell r="M5270">
            <v>0.6</v>
          </cell>
          <cell r="N5270">
            <v>25.150991712</v>
          </cell>
          <cell r="O5270">
            <v>362.17428065280001</v>
          </cell>
        </row>
        <row r="5271">
          <cell r="A5271" t="str">
            <v>Y3-0464B</v>
          </cell>
          <cell r="B5271" t="str">
            <v>28gg, 30D, SJ, Santec</v>
          </cell>
          <cell r="C5271" t="str">
            <v>28</v>
          </cell>
          <cell r="D5271" t="str">
            <v>30</v>
          </cell>
          <cell r="E5271" t="str">
            <v>Ne</v>
          </cell>
          <cell r="F5271">
            <v>30</v>
          </cell>
          <cell r="G5271" t="str">
            <v>1/30Ne RS Dyed Cotton (NEW INDIGO 160B - Y2436)</v>
          </cell>
          <cell r="H5271">
            <v>35</v>
          </cell>
          <cell r="I5271">
            <v>3.35</v>
          </cell>
          <cell r="J5271">
            <v>2640</v>
          </cell>
          <cell r="K5271">
            <v>86</v>
          </cell>
          <cell r="L5271">
            <v>28</v>
          </cell>
          <cell r="M5271">
            <v>0.6</v>
          </cell>
          <cell r="N5271">
            <v>25.150991712</v>
          </cell>
          <cell r="O5271">
            <v>362.17428065280001</v>
          </cell>
        </row>
        <row r="5272">
          <cell r="A5272" t="str">
            <v>Y3-0465A</v>
          </cell>
          <cell r="B5272" t="str">
            <v>28gg, 30D, SJ, Auto Stripe, PUILUNG KSCS6</v>
          </cell>
          <cell r="C5272" t="str">
            <v>28</v>
          </cell>
          <cell r="D5272" t="str">
            <v>40</v>
          </cell>
          <cell r="E5272" t="str">
            <v>Ne</v>
          </cell>
          <cell r="F5272">
            <v>40</v>
          </cell>
          <cell r="G5272" t="str">
            <v>1/40Ne RS Dyed Cotton (PALOMA16 0000TPX - Y2675)</v>
          </cell>
          <cell r="H5272">
            <v>23</v>
          </cell>
          <cell r="I5272">
            <v>3</v>
          </cell>
          <cell r="J5272">
            <v>2520</v>
          </cell>
          <cell r="K5272">
            <v>42</v>
          </cell>
          <cell r="L5272">
            <v>15</v>
          </cell>
          <cell r="M5272">
            <v>0.5</v>
          </cell>
          <cell r="N5272">
            <v>4.2186500999999996</v>
          </cell>
          <cell r="O5272">
            <v>50.623801199999996</v>
          </cell>
        </row>
        <row r="5273">
          <cell r="A5273" t="str">
            <v>Y3-0465A</v>
          </cell>
          <cell r="B5273" t="str">
            <v>28gg, 30D, SJ, Auto Stripe, PUILUNG KSCS6</v>
          </cell>
          <cell r="C5273" t="str">
            <v>28</v>
          </cell>
          <cell r="D5273" t="str">
            <v>40</v>
          </cell>
          <cell r="E5273" t="str">
            <v>Ne</v>
          </cell>
          <cell r="F5273">
            <v>40</v>
          </cell>
          <cell r="G5273" t="str">
            <v>1/40Ne RS Dyed Cotton (PALOMA16 0000TPX - Y2675)</v>
          </cell>
          <cell r="H5273">
            <v>23</v>
          </cell>
          <cell r="I5273">
            <v>3</v>
          </cell>
          <cell r="J5273">
            <v>2520</v>
          </cell>
          <cell r="K5273">
            <v>42</v>
          </cell>
          <cell r="L5273">
            <v>15</v>
          </cell>
          <cell r="M5273">
            <v>0.5</v>
          </cell>
          <cell r="N5273">
            <v>4.2186500999999996</v>
          </cell>
          <cell r="O5273">
            <v>50.623801199999996</v>
          </cell>
        </row>
        <row r="5274">
          <cell r="A5274" t="str">
            <v>Y3-0465A</v>
          </cell>
          <cell r="B5274" t="str">
            <v>28gg, 30D, SJ, Auto Stripe, PUILUNG KSCS6</v>
          </cell>
          <cell r="C5274" t="str">
            <v>28</v>
          </cell>
          <cell r="D5274" t="str">
            <v>40</v>
          </cell>
          <cell r="E5274" t="str">
            <v>Ne</v>
          </cell>
          <cell r="F5274">
            <v>40</v>
          </cell>
          <cell r="G5274" t="str">
            <v>1/40Ne RS Dyed Cotton (PALOMA16 0000TPX - Y2675)</v>
          </cell>
          <cell r="H5274">
            <v>23</v>
          </cell>
          <cell r="I5274">
            <v>3</v>
          </cell>
          <cell r="J5274">
            <v>2520</v>
          </cell>
          <cell r="K5274">
            <v>42</v>
          </cell>
          <cell r="L5274">
            <v>15</v>
          </cell>
          <cell r="M5274">
            <v>0.5</v>
          </cell>
          <cell r="N5274">
            <v>4.2186500999999996</v>
          </cell>
          <cell r="O5274">
            <v>50.623801199999996</v>
          </cell>
        </row>
        <row r="5275">
          <cell r="A5275" t="str">
            <v>Y3-0465A</v>
          </cell>
          <cell r="B5275" t="str">
            <v>28gg, 30D, SJ, Auto Stripe, PUILUNG KSCS6</v>
          </cell>
          <cell r="C5275" t="str">
            <v>28</v>
          </cell>
          <cell r="D5275" t="str">
            <v>40</v>
          </cell>
          <cell r="E5275" t="str">
            <v>Ne</v>
          </cell>
          <cell r="F5275">
            <v>40</v>
          </cell>
          <cell r="G5275" t="str">
            <v>1/40Ne RS Dyed Cotton (PALOMA16 0000TPX - Y2675)</v>
          </cell>
          <cell r="H5275">
            <v>23</v>
          </cell>
          <cell r="I5275">
            <v>3</v>
          </cell>
          <cell r="J5275">
            <v>2520</v>
          </cell>
          <cell r="K5275">
            <v>42</v>
          </cell>
          <cell r="L5275">
            <v>15</v>
          </cell>
          <cell r="M5275">
            <v>0.5</v>
          </cell>
          <cell r="N5275">
            <v>4.2186500999999996</v>
          </cell>
          <cell r="O5275">
            <v>50.623801199999996</v>
          </cell>
        </row>
        <row r="5276">
          <cell r="A5276" t="str">
            <v>Y3-0465A</v>
          </cell>
          <cell r="B5276" t="str">
            <v>28gg, 30D, SJ, Auto Stripe, PUILUNG KSCS6</v>
          </cell>
          <cell r="C5276" t="str">
            <v>28</v>
          </cell>
          <cell r="D5276" t="str">
            <v>40</v>
          </cell>
          <cell r="E5276" t="str">
            <v>Ne</v>
          </cell>
          <cell r="F5276">
            <v>40</v>
          </cell>
          <cell r="G5276" t="str">
            <v>1/40Ne RS Dyed Cotton (PALOMA16 0000TPX - Y2675)</v>
          </cell>
          <cell r="H5276">
            <v>23</v>
          </cell>
          <cell r="I5276">
            <v>3</v>
          </cell>
          <cell r="J5276">
            <v>2520</v>
          </cell>
          <cell r="K5276">
            <v>42</v>
          </cell>
          <cell r="L5276">
            <v>15</v>
          </cell>
          <cell r="M5276">
            <v>0.5</v>
          </cell>
          <cell r="N5276">
            <v>4.2186500999999996</v>
          </cell>
          <cell r="O5276">
            <v>50.623801199999996</v>
          </cell>
        </row>
        <row r="5277">
          <cell r="A5277" t="str">
            <v>Y3-0465A</v>
          </cell>
          <cell r="B5277" t="str">
            <v>28gg, 30D, SJ, Auto Stripe, PUILUNG KSCS6</v>
          </cell>
          <cell r="C5277" t="str">
            <v>28</v>
          </cell>
          <cell r="D5277" t="str">
            <v>40</v>
          </cell>
          <cell r="E5277" t="str">
            <v>Ne</v>
          </cell>
          <cell r="F5277">
            <v>40</v>
          </cell>
          <cell r="G5277" t="str">
            <v>1/40Ne RS Dyed Cotton (PALOMA16 0000TPX - Y2675)</v>
          </cell>
          <cell r="H5277">
            <v>23</v>
          </cell>
          <cell r="I5277">
            <v>3</v>
          </cell>
          <cell r="J5277">
            <v>2520</v>
          </cell>
          <cell r="K5277">
            <v>42</v>
          </cell>
          <cell r="L5277">
            <v>15</v>
          </cell>
          <cell r="M5277">
            <v>0.5</v>
          </cell>
          <cell r="N5277">
            <v>4.2186500999999996</v>
          </cell>
          <cell r="O5277">
            <v>50.623801199999996</v>
          </cell>
        </row>
        <row r="5278">
          <cell r="A5278" t="str">
            <v>Y3-0466A</v>
          </cell>
          <cell r="B5278" t="str">
            <v>32gg, 30D, SJ, Orizio</v>
          </cell>
          <cell r="C5278" t="str">
            <v>32</v>
          </cell>
          <cell r="D5278" t="str">
            <v>50</v>
          </cell>
          <cell r="E5278" t="str">
            <v>Ne</v>
          </cell>
          <cell r="F5278">
            <v>50</v>
          </cell>
          <cell r="G5278" t="str">
            <v>1/50Ne RS Dyed Cotton (VS WHITE 2101E - Y2438)</v>
          </cell>
          <cell r="H5278">
            <v>44</v>
          </cell>
          <cell r="I5278">
            <v>2.5499999999999998</v>
          </cell>
          <cell r="J5278">
            <v>3000</v>
          </cell>
          <cell r="K5278">
            <v>80</v>
          </cell>
          <cell r="L5278">
            <v>28</v>
          </cell>
          <cell r="M5278">
            <v>0.6</v>
          </cell>
          <cell r="N5278">
            <v>12.142569599999998</v>
          </cell>
          <cell r="O5278">
            <v>174.85300223999997</v>
          </cell>
        </row>
        <row r="5279">
          <cell r="A5279" t="str">
            <v>Y3-0466A</v>
          </cell>
          <cell r="B5279" t="str">
            <v>32gg, 30D, SJ, Orizio</v>
          </cell>
          <cell r="C5279" t="str">
            <v>32</v>
          </cell>
          <cell r="D5279" t="str">
            <v>50</v>
          </cell>
          <cell r="E5279" t="str">
            <v>Ne</v>
          </cell>
          <cell r="F5279">
            <v>50</v>
          </cell>
          <cell r="G5279" t="str">
            <v>1/50Ne RS Dyed Cotton (VS WHITE 2101E - Y2438)</v>
          </cell>
          <cell r="H5279">
            <v>44</v>
          </cell>
          <cell r="I5279">
            <v>2.5499999999999998</v>
          </cell>
          <cell r="J5279">
            <v>3000</v>
          </cell>
          <cell r="K5279">
            <v>80</v>
          </cell>
          <cell r="L5279">
            <v>28</v>
          </cell>
          <cell r="M5279">
            <v>0.6</v>
          </cell>
          <cell r="N5279">
            <v>12.142569599999998</v>
          </cell>
          <cell r="O5279">
            <v>174.85300223999997</v>
          </cell>
        </row>
        <row r="5280">
          <cell r="A5280" t="str">
            <v>Y3-0466B</v>
          </cell>
          <cell r="B5280" t="str">
            <v>32gg, 30D, SJ, Orizio</v>
          </cell>
          <cell r="C5280" t="str">
            <v>32</v>
          </cell>
          <cell r="D5280" t="str">
            <v>50</v>
          </cell>
          <cell r="E5280" t="str">
            <v>Ne</v>
          </cell>
          <cell r="F5280">
            <v>50</v>
          </cell>
          <cell r="G5280" t="str">
            <v>1/50Ne RS Dyed Cotton (VS WHITE 2101E - Y2438)</v>
          </cell>
          <cell r="H5280">
            <v>44</v>
          </cell>
          <cell r="I5280">
            <v>2.5499999999999998</v>
          </cell>
          <cell r="J5280">
            <v>3000</v>
          </cell>
          <cell r="K5280">
            <v>80</v>
          </cell>
          <cell r="L5280">
            <v>28</v>
          </cell>
          <cell r="M5280">
            <v>0.6</v>
          </cell>
          <cell r="N5280">
            <v>12.142569599999998</v>
          </cell>
          <cell r="O5280">
            <v>174.85300223999997</v>
          </cell>
        </row>
        <row r="5281">
          <cell r="A5281" t="str">
            <v>Y3-0466B</v>
          </cell>
          <cell r="B5281" t="str">
            <v>32gg, 30D, SJ, Orizio</v>
          </cell>
          <cell r="C5281" t="str">
            <v>32</v>
          </cell>
          <cell r="D5281" t="str">
            <v>50</v>
          </cell>
          <cell r="E5281" t="str">
            <v>Ne</v>
          </cell>
          <cell r="F5281">
            <v>50</v>
          </cell>
          <cell r="G5281" t="str">
            <v>1/50Ne RS Dyed Cotton (VS WHITE 2101E - Y2438)</v>
          </cell>
          <cell r="H5281">
            <v>44</v>
          </cell>
          <cell r="I5281">
            <v>2.5499999999999998</v>
          </cell>
          <cell r="J5281">
            <v>3000</v>
          </cell>
          <cell r="K5281">
            <v>80</v>
          </cell>
          <cell r="L5281">
            <v>28</v>
          </cell>
          <cell r="M5281">
            <v>0.6</v>
          </cell>
          <cell r="N5281">
            <v>12.142569599999998</v>
          </cell>
          <cell r="O5281">
            <v>174.85300223999997</v>
          </cell>
        </row>
        <row r="5282">
          <cell r="A5282" t="str">
            <v>Y3-0467A</v>
          </cell>
          <cell r="B5282" t="str">
            <v>28gg, 30D, SJ, Santec</v>
          </cell>
          <cell r="C5282" t="str">
            <v>28</v>
          </cell>
          <cell r="D5282" t="str">
            <v>30</v>
          </cell>
          <cell r="E5282" t="str">
            <v>Ne</v>
          </cell>
          <cell r="F5282">
            <v>30</v>
          </cell>
          <cell r="G5282" t="str">
            <v>1/30Ne RS Dyed Cotton (BLACK 093 - Y2449)</v>
          </cell>
          <cell r="H5282">
            <v>80</v>
          </cell>
          <cell r="I5282">
            <v>3.3</v>
          </cell>
          <cell r="J5282">
            <v>2640</v>
          </cell>
          <cell r="K5282">
            <v>90</v>
          </cell>
          <cell r="L5282">
            <v>28</v>
          </cell>
          <cell r="M5282">
            <v>0.6</v>
          </cell>
          <cell r="N5282">
            <v>25.927957439999997</v>
          </cell>
          <cell r="O5282">
            <v>373.36258713599989</v>
          </cell>
        </row>
        <row r="5283">
          <cell r="A5283" t="str">
            <v>Y3-0467A</v>
          </cell>
          <cell r="B5283" t="str">
            <v>28gg, 30D, SJ, Santec</v>
          </cell>
          <cell r="C5283" t="str">
            <v>28</v>
          </cell>
          <cell r="D5283" t="str">
            <v>30</v>
          </cell>
          <cell r="E5283" t="str">
            <v>Ne</v>
          </cell>
          <cell r="F5283">
            <v>30</v>
          </cell>
          <cell r="G5283" t="str">
            <v>1/30Ne RS Dyed Cotton (BLACK 093 - Y2449)</v>
          </cell>
          <cell r="H5283">
            <v>80</v>
          </cell>
          <cell r="I5283">
            <v>3.3</v>
          </cell>
          <cell r="J5283">
            <v>2640</v>
          </cell>
          <cell r="K5283">
            <v>90</v>
          </cell>
          <cell r="L5283">
            <v>28</v>
          </cell>
          <cell r="M5283">
            <v>0.6</v>
          </cell>
          <cell r="N5283">
            <v>25.927957439999997</v>
          </cell>
          <cell r="O5283">
            <v>373.36258713599989</v>
          </cell>
        </row>
        <row r="5284">
          <cell r="A5284" t="str">
            <v>Y3-0470A</v>
          </cell>
          <cell r="B5284" t="str">
            <v>32gg, 30D, SJ, Orizio</v>
          </cell>
          <cell r="C5284" t="str">
            <v>32</v>
          </cell>
          <cell r="D5284" t="str">
            <v>136</v>
          </cell>
          <cell r="E5284" t="str">
            <v>NM</v>
          </cell>
          <cell r="F5284">
            <v>81</v>
          </cell>
          <cell r="G5284" t="str">
            <v>1/136NM POLY ME51% POL49% PMR2015/5-LUREX</v>
          </cell>
          <cell r="H5284">
            <v>7</v>
          </cell>
          <cell r="I5284">
            <v>2.5499999999999998</v>
          </cell>
          <cell r="J5284">
            <v>3000</v>
          </cell>
          <cell r="K5284">
            <v>80</v>
          </cell>
          <cell r="L5284">
            <v>28</v>
          </cell>
          <cell r="M5284">
            <v>0.6</v>
          </cell>
          <cell r="N5284">
            <v>7.4954133333333308</v>
          </cell>
          <cell r="O5284">
            <v>107.93395199999995</v>
          </cell>
        </row>
        <row r="5285">
          <cell r="A5285" t="str">
            <v>Y3-0470A</v>
          </cell>
          <cell r="B5285" t="str">
            <v>32gg, 30D, SJ, Orizio</v>
          </cell>
          <cell r="C5285" t="str">
            <v>32</v>
          </cell>
          <cell r="D5285" t="str">
            <v>136</v>
          </cell>
          <cell r="E5285" t="str">
            <v>NM</v>
          </cell>
          <cell r="F5285">
            <v>81</v>
          </cell>
          <cell r="G5285" t="str">
            <v>1/136NM POLY ME51% POL49% PMR2015/5-LUREX</v>
          </cell>
          <cell r="H5285">
            <v>7</v>
          </cell>
          <cell r="I5285">
            <v>2.5499999999999998</v>
          </cell>
          <cell r="J5285">
            <v>3000</v>
          </cell>
          <cell r="K5285">
            <v>80</v>
          </cell>
          <cell r="L5285">
            <v>28</v>
          </cell>
          <cell r="M5285">
            <v>0.6</v>
          </cell>
          <cell r="N5285">
            <v>7.4954133333333308</v>
          </cell>
          <cell r="O5285">
            <v>107.93395199999995</v>
          </cell>
        </row>
        <row r="5286">
          <cell r="A5286" t="str">
            <v>Y3-0470A</v>
          </cell>
          <cell r="B5286" t="str">
            <v>32gg, 30D, SJ, Orizio</v>
          </cell>
          <cell r="C5286" t="str">
            <v>32</v>
          </cell>
          <cell r="D5286" t="str">
            <v>136</v>
          </cell>
          <cell r="E5286" t="str">
            <v>NM</v>
          </cell>
          <cell r="F5286">
            <v>81</v>
          </cell>
          <cell r="G5286" t="str">
            <v>1/136NM POLY ME51% POL49% PMR2015/5-LUREX</v>
          </cell>
          <cell r="H5286">
            <v>7</v>
          </cell>
          <cell r="I5286">
            <v>2.5499999999999998</v>
          </cell>
          <cell r="J5286">
            <v>3000</v>
          </cell>
          <cell r="K5286">
            <v>80</v>
          </cell>
          <cell r="L5286">
            <v>28</v>
          </cell>
          <cell r="M5286">
            <v>0.6</v>
          </cell>
          <cell r="N5286">
            <v>7.4954133333333308</v>
          </cell>
          <cell r="O5286">
            <v>107.93395199999995</v>
          </cell>
        </row>
        <row r="5287">
          <cell r="A5287" t="str">
            <v>Y3-0471A</v>
          </cell>
          <cell r="B5287" t="str">
            <v>28gg, 30D, SJ, Santec</v>
          </cell>
          <cell r="C5287" t="str">
            <v>28</v>
          </cell>
          <cell r="D5287" t="str">
            <v>30</v>
          </cell>
          <cell r="E5287" t="str">
            <v>Ne</v>
          </cell>
          <cell r="F5287">
            <v>30</v>
          </cell>
          <cell r="G5287" t="str">
            <v>1/30Ne RS Dyed Cotton (TRUMPH WHITE - Y2456)</v>
          </cell>
          <cell r="H5287">
            <v>10</v>
          </cell>
          <cell r="I5287">
            <v>3.3</v>
          </cell>
          <cell r="J5287">
            <v>2640</v>
          </cell>
          <cell r="K5287">
            <v>68</v>
          </cell>
          <cell r="L5287">
            <v>28</v>
          </cell>
          <cell r="M5287">
            <v>0.6</v>
          </cell>
          <cell r="N5287">
            <v>19.590012287999997</v>
          </cell>
          <cell r="O5287">
            <v>282.09617694719998</v>
          </cell>
        </row>
        <row r="5288">
          <cell r="A5288" t="str">
            <v>Y3-0471A</v>
          </cell>
          <cell r="B5288" t="str">
            <v>28gg, 30D, SJ, Santec</v>
          </cell>
          <cell r="C5288" t="str">
            <v>28</v>
          </cell>
          <cell r="D5288" t="str">
            <v>30</v>
          </cell>
          <cell r="E5288" t="str">
            <v>Ne</v>
          </cell>
          <cell r="F5288">
            <v>30</v>
          </cell>
          <cell r="G5288" t="str">
            <v>1/30Ne RS Dyed Cotton (TRUMPH WHITE - Y2456)</v>
          </cell>
          <cell r="H5288">
            <v>10</v>
          </cell>
          <cell r="I5288">
            <v>3.3</v>
          </cell>
          <cell r="J5288">
            <v>2640</v>
          </cell>
          <cell r="K5288">
            <v>68</v>
          </cell>
          <cell r="L5288">
            <v>28</v>
          </cell>
          <cell r="M5288">
            <v>0.6</v>
          </cell>
          <cell r="N5288">
            <v>19.590012287999997</v>
          </cell>
          <cell r="O5288">
            <v>282.09617694719998</v>
          </cell>
        </row>
        <row r="5289">
          <cell r="A5289" t="str">
            <v>Y3-0472B</v>
          </cell>
          <cell r="B5289" t="str">
            <v>28gg, 30D, SJ, Santec</v>
          </cell>
          <cell r="C5289" t="str">
            <v>28</v>
          </cell>
          <cell r="D5289" t="str">
            <v>30</v>
          </cell>
          <cell r="E5289" t="str">
            <v>Ne</v>
          </cell>
          <cell r="F5289">
            <v>30</v>
          </cell>
          <cell r="G5289" t="str">
            <v>1/30Ne RS Dyed Cotton (NEW VINTAGE PINK - Y2458)</v>
          </cell>
          <cell r="H5289">
            <v>89.5</v>
          </cell>
          <cell r="I5289">
            <v>3.35</v>
          </cell>
          <cell r="J5289">
            <v>2640</v>
          </cell>
          <cell r="K5289">
            <v>90</v>
          </cell>
          <cell r="L5289">
            <v>28</v>
          </cell>
          <cell r="M5289">
            <v>0.6</v>
          </cell>
          <cell r="N5289">
            <v>26.320805279999998</v>
          </cell>
          <cell r="O5289">
            <v>379.01959603199998</v>
          </cell>
        </row>
        <row r="5290">
          <cell r="A5290" t="str">
            <v>Y3-0472B</v>
          </cell>
          <cell r="B5290" t="str">
            <v>28gg, 30D, SJ, Santec</v>
          </cell>
          <cell r="C5290" t="str">
            <v>28</v>
          </cell>
          <cell r="D5290" t="str">
            <v>30</v>
          </cell>
          <cell r="E5290" t="str">
            <v>Ne</v>
          </cell>
          <cell r="F5290">
            <v>30</v>
          </cell>
          <cell r="G5290" t="str">
            <v>1/30Ne RS Dyed Cotton (NEW VINTAGE PINK - Y2458)</v>
          </cell>
          <cell r="H5290">
            <v>89.5</v>
          </cell>
          <cell r="I5290">
            <v>3.35</v>
          </cell>
          <cell r="J5290">
            <v>2640</v>
          </cell>
          <cell r="K5290">
            <v>90</v>
          </cell>
          <cell r="L5290">
            <v>28</v>
          </cell>
          <cell r="M5290">
            <v>0.6</v>
          </cell>
          <cell r="N5290">
            <v>26.320805279999998</v>
          </cell>
          <cell r="O5290">
            <v>379.01959603199998</v>
          </cell>
        </row>
        <row r="5291">
          <cell r="A5291" t="str">
            <v>Y3-0472C</v>
          </cell>
          <cell r="B5291" t="str">
            <v>28gg, 30D, SJ, Santec</v>
          </cell>
          <cell r="C5291" t="str">
            <v>28</v>
          </cell>
          <cell r="D5291" t="str">
            <v>30</v>
          </cell>
          <cell r="E5291" t="str">
            <v>Ne</v>
          </cell>
          <cell r="F5291">
            <v>30</v>
          </cell>
          <cell r="G5291" t="str">
            <v>1/30Ne RS Dyed Cotton (VOLCANIC ASH - Y2459)</v>
          </cell>
          <cell r="H5291">
            <v>89.5</v>
          </cell>
          <cell r="I5291">
            <v>3.35</v>
          </cell>
          <cell r="J5291">
            <v>2640</v>
          </cell>
          <cell r="K5291">
            <v>90</v>
          </cell>
          <cell r="L5291">
            <v>28</v>
          </cell>
          <cell r="M5291">
            <v>0.6</v>
          </cell>
          <cell r="N5291">
            <v>26.320805279999998</v>
          </cell>
          <cell r="O5291">
            <v>379.01959603199998</v>
          </cell>
        </row>
        <row r="5292">
          <cell r="A5292" t="str">
            <v>Y3-0472C</v>
          </cell>
          <cell r="B5292" t="str">
            <v>28gg, 30D, SJ, Santec</v>
          </cell>
          <cell r="C5292" t="str">
            <v>28</v>
          </cell>
          <cell r="D5292" t="str">
            <v>30</v>
          </cell>
          <cell r="E5292" t="str">
            <v>Ne</v>
          </cell>
          <cell r="F5292">
            <v>30</v>
          </cell>
          <cell r="G5292" t="str">
            <v>1/30Ne RS Dyed Cotton (VOLCANIC ASH - Y2459)</v>
          </cell>
          <cell r="H5292">
            <v>89.5</v>
          </cell>
          <cell r="I5292">
            <v>3.35</v>
          </cell>
          <cell r="J5292">
            <v>2640</v>
          </cell>
          <cell r="K5292">
            <v>90</v>
          </cell>
          <cell r="L5292">
            <v>28</v>
          </cell>
          <cell r="M5292">
            <v>0.6</v>
          </cell>
          <cell r="N5292">
            <v>26.320805279999998</v>
          </cell>
          <cell r="O5292">
            <v>379.01959603199998</v>
          </cell>
        </row>
        <row r="5293">
          <cell r="A5293" t="str">
            <v>Y3-0472D</v>
          </cell>
          <cell r="B5293" t="str">
            <v>28gg, 30D, SJ, Santec</v>
          </cell>
          <cell r="C5293" t="str">
            <v>28</v>
          </cell>
          <cell r="D5293" t="str">
            <v>30</v>
          </cell>
          <cell r="E5293" t="str">
            <v>Ne</v>
          </cell>
          <cell r="F5293">
            <v>30</v>
          </cell>
          <cell r="G5293" t="str">
            <v>1/30Ne RS Dyed Cotton (PITCH BLACK - Y2895)</v>
          </cell>
          <cell r="H5293">
            <v>89.5</v>
          </cell>
          <cell r="I5293">
            <v>3.35</v>
          </cell>
          <cell r="J5293">
            <v>2640</v>
          </cell>
          <cell r="K5293">
            <v>90</v>
          </cell>
          <cell r="L5293">
            <v>28</v>
          </cell>
          <cell r="M5293">
            <v>0.6</v>
          </cell>
          <cell r="N5293">
            <v>26.320805279999998</v>
          </cell>
          <cell r="O5293">
            <v>379.01959603199998</v>
          </cell>
        </row>
        <row r="5294">
          <cell r="A5294" t="str">
            <v>Y3-0472D</v>
          </cell>
          <cell r="B5294" t="str">
            <v>28gg, 30D, SJ, Santec</v>
          </cell>
          <cell r="C5294" t="str">
            <v>28</v>
          </cell>
          <cell r="D5294" t="str">
            <v>30</v>
          </cell>
          <cell r="E5294" t="str">
            <v>Ne</v>
          </cell>
          <cell r="F5294">
            <v>30</v>
          </cell>
          <cell r="G5294" t="str">
            <v>1/30Ne RS Dyed Cotton (PITCH BLACK - Y2895)</v>
          </cell>
          <cell r="H5294">
            <v>89.5</v>
          </cell>
          <cell r="I5294">
            <v>3.35</v>
          </cell>
          <cell r="J5294">
            <v>2640</v>
          </cell>
          <cell r="K5294">
            <v>90</v>
          </cell>
          <cell r="L5294">
            <v>28</v>
          </cell>
          <cell r="M5294">
            <v>0.6</v>
          </cell>
          <cell r="N5294">
            <v>26.320805279999998</v>
          </cell>
          <cell r="O5294">
            <v>379.01959603199998</v>
          </cell>
        </row>
        <row r="5295">
          <cell r="A5295" t="str">
            <v>Y3-0472E</v>
          </cell>
          <cell r="B5295" t="str">
            <v>28gg, 30D, SJ, Santec</v>
          </cell>
          <cell r="C5295" t="str">
            <v>28</v>
          </cell>
          <cell r="D5295" t="str">
            <v>30</v>
          </cell>
          <cell r="E5295" t="str">
            <v>Ne</v>
          </cell>
          <cell r="F5295">
            <v>30</v>
          </cell>
          <cell r="G5295" t="str">
            <v>1/30Ne RS Dyed Cotton (CAROLINA BLUE - Y2763)</v>
          </cell>
          <cell r="H5295">
            <v>89.5</v>
          </cell>
          <cell r="I5295">
            <v>3.35</v>
          </cell>
          <cell r="J5295">
            <v>2640</v>
          </cell>
          <cell r="K5295">
            <v>90</v>
          </cell>
          <cell r="L5295">
            <v>28</v>
          </cell>
          <cell r="M5295">
            <v>0.6</v>
          </cell>
          <cell r="N5295">
            <v>26.320805279999998</v>
          </cell>
          <cell r="O5295">
            <v>379.01959603199998</v>
          </cell>
        </row>
        <row r="5296">
          <cell r="A5296" t="str">
            <v>Y3-0472E</v>
          </cell>
          <cell r="B5296" t="str">
            <v>28gg, 30D, SJ, Santec</v>
          </cell>
          <cell r="C5296" t="str">
            <v>28</v>
          </cell>
          <cell r="D5296" t="str">
            <v>30</v>
          </cell>
          <cell r="E5296" t="str">
            <v>Ne</v>
          </cell>
          <cell r="F5296">
            <v>30</v>
          </cell>
          <cell r="G5296" t="str">
            <v>1/30Ne RS Dyed Cotton (CAROLINA BLUE - Y2763)</v>
          </cell>
          <cell r="H5296">
            <v>89.5</v>
          </cell>
          <cell r="I5296">
            <v>3.35</v>
          </cell>
          <cell r="J5296">
            <v>2640</v>
          </cell>
          <cell r="K5296">
            <v>90</v>
          </cell>
          <cell r="L5296">
            <v>28</v>
          </cell>
          <cell r="M5296">
            <v>0.6</v>
          </cell>
          <cell r="N5296">
            <v>26.320805279999998</v>
          </cell>
          <cell r="O5296">
            <v>379.01959603199998</v>
          </cell>
        </row>
        <row r="5297">
          <cell r="A5297" t="str">
            <v>Y3-0473A</v>
          </cell>
          <cell r="B5297" t="str">
            <v>28gg, 30D, SJ, Santec</v>
          </cell>
          <cell r="C5297" t="str">
            <v>28</v>
          </cell>
          <cell r="D5297" t="str">
            <v>30</v>
          </cell>
          <cell r="E5297" t="str">
            <v>Ne</v>
          </cell>
          <cell r="F5297">
            <v>30</v>
          </cell>
          <cell r="G5297" t="str">
            <v>1/30Ne RS Dyed Cotton (NEW INDIGO - Y2467)</v>
          </cell>
          <cell r="H5297">
            <v>88.5</v>
          </cell>
          <cell r="I5297">
            <v>3.35</v>
          </cell>
          <cell r="J5297">
            <v>2640</v>
          </cell>
          <cell r="K5297">
            <v>87</v>
          </cell>
          <cell r="L5297">
            <v>28</v>
          </cell>
          <cell r="M5297">
            <v>0.6</v>
          </cell>
          <cell r="N5297">
            <v>25.443445103999998</v>
          </cell>
          <cell r="O5297">
            <v>366.38560949759994</v>
          </cell>
        </row>
        <row r="5298">
          <cell r="A5298" t="str">
            <v>Y3-0473A</v>
          </cell>
          <cell r="B5298" t="str">
            <v>28gg, 30D, SJ, Santec</v>
          </cell>
          <cell r="C5298" t="str">
            <v>28</v>
          </cell>
          <cell r="D5298" t="str">
            <v>30</v>
          </cell>
          <cell r="E5298" t="str">
            <v>Ne</v>
          </cell>
          <cell r="F5298">
            <v>30</v>
          </cell>
          <cell r="G5298" t="str">
            <v>1/30Ne RS Dyed Cotton (NEW INDIGO - Y2467)</v>
          </cell>
          <cell r="H5298">
            <v>88.5</v>
          </cell>
          <cell r="I5298">
            <v>3.35</v>
          </cell>
          <cell r="J5298">
            <v>2640</v>
          </cell>
          <cell r="K5298">
            <v>87</v>
          </cell>
          <cell r="L5298">
            <v>28</v>
          </cell>
          <cell r="M5298">
            <v>0.6</v>
          </cell>
          <cell r="N5298">
            <v>25.443445103999998</v>
          </cell>
          <cell r="O5298">
            <v>366.38560949759994</v>
          </cell>
        </row>
        <row r="5299">
          <cell r="A5299" t="str">
            <v>Y3-0473B</v>
          </cell>
          <cell r="B5299" t="str">
            <v>28gg, 30D, SJ, Santec</v>
          </cell>
          <cell r="C5299" t="str">
            <v>28</v>
          </cell>
          <cell r="D5299" t="str">
            <v>30</v>
          </cell>
          <cell r="E5299" t="str">
            <v>Ne</v>
          </cell>
          <cell r="F5299">
            <v>30</v>
          </cell>
          <cell r="G5299" t="str">
            <v>1/30Ne RS Dyed Cotton (PITCH BLACK - Y2468)</v>
          </cell>
          <cell r="H5299">
            <v>88.5</v>
          </cell>
          <cell r="I5299">
            <v>3.35</v>
          </cell>
          <cell r="J5299">
            <v>2640</v>
          </cell>
          <cell r="K5299">
            <v>87</v>
          </cell>
          <cell r="L5299">
            <v>28</v>
          </cell>
          <cell r="M5299">
            <v>0.6</v>
          </cell>
          <cell r="N5299">
            <v>25.443445103999998</v>
          </cell>
          <cell r="O5299">
            <v>366.38560949759994</v>
          </cell>
        </row>
        <row r="5300">
          <cell r="A5300" t="str">
            <v>Y3-0473B</v>
          </cell>
          <cell r="B5300" t="str">
            <v>28gg, 30D, SJ, Santec</v>
          </cell>
          <cell r="C5300" t="str">
            <v>28</v>
          </cell>
          <cell r="D5300" t="str">
            <v>30</v>
          </cell>
          <cell r="E5300" t="str">
            <v>Ne</v>
          </cell>
          <cell r="F5300">
            <v>30</v>
          </cell>
          <cell r="G5300" t="str">
            <v>1/30Ne RS Dyed Cotton (PITCH BLACK - Y2468)</v>
          </cell>
          <cell r="H5300">
            <v>88.5</v>
          </cell>
          <cell r="I5300">
            <v>3.35</v>
          </cell>
          <cell r="J5300">
            <v>2640</v>
          </cell>
          <cell r="K5300">
            <v>87</v>
          </cell>
          <cell r="L5300">
            <v>28</v>
          </cell>
          <cell r="M5300">
            <v>0.6</v>
          </cell>
          <cell r="N5300">
            <v>25.443445103999998</v>
          </cell>
          <cell r="O5300">
            <v>366.38560949759994</v>
          </cell>
        </row>
        <row r="5301">
          <cell r="A5301" t="str">
            <v>Y3-0473C</v>
          </cell>
          <cell r="B5301" t="str">
            <v>28gg, 30D, SJ, Santec</v>
          </cell>
          <cell r="C5301" t="str">
            <v>28</v>
          </cell>
          <cell r="D5301" t="str">
            <v>30</v>
          </cell>
          <cell r="E5301" t="str">
            <v>Ne</v>
          </cell>
          <cell r="F5301">
            <v>30</v>
          </cell>
          <cell r="G5301" t="str">
            <v>1/30Ne RS Dyed Cotton (RED LAQUER - Y2457)</v>
          </cell>
          <cell r="H5301">
            <v>88.5</v>
          </cell>
          <cell r="I5301">
            <v>3.35</v>
          </cell>
          <cell r="J5301">
            <v>2640</v>
          </cell>
          <cell r="K5301">
            <v>87</v>
          </cell>
          <cell r="L5301">
            <v>28</v>
          </cell>
          <cell r="M5301">
            <v>0.6</v>
          </cell>
          <cell r="N5301">
            <v>25.443445103999998</v>
          </cell>
          <cell r="O5301">
            <v>366.38560949759994</v>
          </cell>
        </row>
        <row r="5302">
          <cell r="A5302" t="str">
            <v>Y3-0473C</v>
          </cell>
          <cell r="B5302" t="str">
            <v>28gg, 30D, SJ, Santec</v>
          </cell>
          <cell r="C5302" t="str">
            <v>28</v>
          </cell>
          <cell r="D5302" t="str">
            <v>30</v>
          </cell>
          <cell r="E5302" t="str">
            <v>Ne</v>
          </cell>
          <cell r="F5302">
            <v>30</v>
          </cell>
          <cell r="G5302" t="str">
            <v>1/30Ne RS Dyed Cotton (RED LAQUER - Y2457)</v>
          </cell>
          <cell r="H5302">
            <v>88.5</v>
          </cell>
          <cell r="I5302">
            <v>3.35</v>
          </cell>
          <cell r="J5302">
            <v>2640</v>
          </cell>
          <cell r="K5302">
            <v>87</v>
          </cell>
          <cell r="L5302">
            <v>28</v>
          </cell>
          <cell r="M5302">
            <v>0.6</v>
          </cell>
          <cell r="N5302">
            <v>25.443445103999998</v>
          </cell>
          <cell r="O5302">
            <v>366.38560949759994</v>
          </cell>
        </row>
        <row r="5303">
          <cell r="A5303" t="str">
            <v>Y3-0474A</v>
          </cell>
          <cell r="B5303" t="str">
            <v>28gg, 30D, SJ, Santec</v>
          </cell>
          <cell r="C5303" t="str">
            <v>28</v>
          </cell>
          <cell r="D5303" t="str">
            <v>30</v>
          </cell>
          <cell r="E5303" t="str">
            <v>Ne</v>
          </cell>
          <cell r="F5303">
            <v>30</v>
          </cell>
          <cell r="G5303" t="str">
            <v>1/30Ne RS Cotton Marl (B0214)</v>
          </cell>
          <cell r="H5303">
            <v>89.5</v>
          </cell>
          <cell r="I5303">
            <v>3.35</v>
          </cell>
          <cell r="J5303">
            <v>2640</v>
          </cell>
          <cell r="K5303">
            <v>90</v>
          </cell>
          <cell r="L5303">
            <v>28</v>
          </cell>
          <cell r="M5303">
            <v>0.6</v>
          </cell>
          <cell r="N5303">
            <v>26.320805279999998</v>
          </cell>
          <cell r="O5303">
            <v>379.01959603199998</v>
          </cell>
        </row>
        <row r="5304">
          <cell r="A5304" t="str">
            <v>Y3-0474A</v>
          </cell>
          <cell r="B5304" t="str">
            <v>28gg, 30D, SJ, Santec</v>
          </cell>
          <cell r="C5304" t="str">
            <v>28</v>
          </cell>
          <cell r="D5304" t="str">
            <v>30</v>
          </cell>
          <cell r="E5304" t="str">
            <v>Ne</v>
          </cell>
          <cell r="F5304">
            <v>30</v>
          </cell>
          <cell r="G5304" t="str">
            <v>1/30Ne RS Cotton Marl (B0214)</v>
          </cell>
          <cell r="H5304">
            <v>89.5</v>
          </cell>
          <cell r="I5304">
            <v>3.35</v>
          </cell>
          <cell r="J5304">
            <v>2640</v>
          </cell>
          <cell r="K5304">
            <v>90</v>
          </cell>
          <cell r="L5304">
            <v>28</v>
          </cell>
          <cell r="M5304">
            <v>0.6</v>
          </cell>
          <cell r="N5304">
            <v>26.320805279999998</v>
          </cell>
          <cell r="O5304">
            <v>379.01959603199998</v>
          </cell>
        </row>
        <row r="5305">
          <cell r="A5305" t="str">
            <v>Y3-0474B</v>
          </cell>
          <cell r="B5305" t="str">
            <v>28gg, 30D, SJ, Santec</v>
          </cell>
          <cell r="C5305" t="str">
            <v>28</v>
          </cell>
          <cell r="D5305" t="str">
            <v>30</v>
          </cell>
          <cell r="E5305" t="str">
            <v>Ne</v>
          </cell>
          <cell r="F5305">
            <v>30</v>
          </cell>
          <cell r="G5305" t="str">
            <v>1/30Ne RS Cotton Marl (H108)</v>
          </cell>
          <cell r="H5305">
            <v>89.5</v>
          </cell>
          <cell r="I5305">
            <v>3.35</v>
          </cell>
          <cell r="J5305">
            <v>2640</v>
          </cell>
          <cell r="K5305">
            <v>90</v>
          </cell>
          <cell r="L5305">
            <v>28</v>
          </cell>
          <cell r="M5305">
            <v>0.6</v>
          </cell>
          <cell r="N5305">
            <v>26.320805279999998</v>
          </cell>
          <cell r="O5305">
            <v>379.01959603199998</v>
          </cell>
        </row>
        <row r="5306">
          <cell r="A5306" t="str">
            <v>Y3-0474B</v>
          </cell>
          <cell r="B5306" t="str">
            <v>28gg, 30D, SJ, Santec</v>
          </cell>
          <cell r="C5306" t="str">
            <v>28</v>
          </cell>
          <cell r="D5306" t="str">
            <v>30</v>
          </cell>
          <cell r="E5306" t="str">
            <v>Ne</v>
          </cell>
          <cell r="F5306">
            <v>30</v>
          </cell>
          <cell r="G5306" t="str">
            <v>1/30Ne RS Cotton Marl (H108)</v>
          </cell>
          <cell r="H5306">
            <v>89.5</v>
          </cell>
          <cell r="I5306">
            <v>3.35</v>
          </cell>
          <cell r="J5306">
            <v>2640</v>
          </cell>
          <cell r="K5306">
            <v>90</v>
          </cell>
          <cell r="L5306">
            <v>28</v>
          </cell>
          <cell r="M5306">
            <v>0.6</v>
          </cell>
          <cell r="N5306">
            <v>26.320805279999998</v>
          </cell>
          <cell r="O5306">
            <v>379.01959603199998</v>
          </cell>
        </row>
        <row r="5307">
          <cell r="A5307" t="str">
            <v>Y3-0474C</v>
          </cell>
          <cell r="B5307" t="str">
            <v>28gg, 30D, SJ, Santec</v>
          </cell>
          <cell r="C5307" t="str">
            <v>28</v>
          </cell>
          <cell r="D5307" t="str">
            <v>30</v>
          </cell>
          <cell r="E5307" t="str">
            <v>Ne</v>
          </cell>
          <cell r="F5307">
            <v>30</v>
          </cell>
          <cell r="G5307" t="str">
            <v>1/30Ne RS Cotton Marl (HBL6774BY)</v>
          </cell>
          <cell r="H5307">
            <v>89.5</v>
          </cell>
          <cell r="I5307">
            <v>3.35</v>
          </cell>
          <cell r="J5307">
            <v>2640</v>
          </cell>
          <cell r="K5307">
            <v>90</v>
          </cell>
          <cell r="L5307">
            <v>28</v>
          </cell>
          <cell r="M5307">
            <v>0.6</v>
          </cell>
          <cell r="N5307">
            <v>26.320805279999998</v>
          </cell>
          <cell r="O5307">
            <v>379.01959603199998</v>
          </cell>
        </row>
        <row r="5308">
          <cell r="A5308" t="str">
            <v>Y3-0474C</v>
          </cell>
          <cell r="B5308" t="str">
            <v>28gg, 30D, SJ, Santec</v>
          </cell>
          <cell r="C5308" t="str">
            <v>28</v>
          </cell>
          <cell r="D5308" t="str">
            <v>30</v>
          </cell>
          <cell r="E5308" t="str">
            <v>Ne</v>
          </cell>
          <cell r="F5308">
            <v>30</v>
          </cell>
          <cell r="G5308" t="str">
            <v>1/30Ne RS Cotton Marl (HBL6774BY)</v>
          </cell>
          <cell r="H5308">
            <v>89.5</v>
          </cell>
          <cell r="I5308">
            <v>3.35</v>
          </cell>
          <cell r="J5308">
            <v>2640</v>
          </cell>
          <cell r="K5308">
            <v>90</v>
          </cell>
          <cell r="L5308">
            <v>28</v>
          </cell>
          <cell r="M5308">
            <v>0.6</v>
          </cell>
          <cell r="N5308">
            <v>26.320805279999998</v>
          </cell>
          <cell r="O5308">
            <v>379.01959603199998</v>
          </cell>
        </row>
        <row r="5309">
          <cell r="A5309" t="str">
            <v>Y3-0474D</v>
          </cell>
          <cell r="B5309" t="str">
            <v>28gg, 30D, SJ, Santec</v>
          </cell>
          <cell r="C5309" t="str">
            <v>28</v>
          </cell>
          <cell r="D5309" t="str">
            <v>30</v>
          </cell>
          <cell r="E5309" t="str">
            <v>Ne</v>
          </cell>
          <cell r="F5309">
            <v>30</v>
          </cell>
          <cell r="G5309" t="str">
            <v>1/30Ne RS Cotton Marl  (H138 / B38)</v>
          </cell>
          <cell r="H5309">
            <v>89.5</v>
          </cell>
          <cell r="I5309">
            <v>3.35</v>
          </cell>
          <cell r="J5309">
            <v>2640</v>
          </cell>
          <cell r="K5309">
            <v>90</v>
          </cell>
          <cell r="L5309">
            <v>28</v>
          </cell>
          <cell r="M5309">
            <v>0.6</v>
          </cell>
          <cell r="N5309">
            <v>26.320805279999998</v>
          </cell>
          <cell r="O5309">
            <v>379.01959603199998</v>
          </cell>
        </row>
        <row r="5310">
          <cell r="A5310" t="str">
            <v>Y3-0474D</v>
          </cell>
          <cell r="B5310" t="str">
            <v>28gg, 30D, SJ, Santec</v>
          </cell>
          <cell r="C5310" t="str">
            <v>28</v>
          </cell>
          <cell r="D5310" t="str">
            <v>30</v>
          </cell>
          <cell r="E5310" t="str">
            <v>Ne</v>
          </cell>
          <cell r="F5310">
            <v>30</v>
          </cell>
          <cell r="G5310" t="str">
            <v>1/30Ne RS Cotton Marl  (H138 / B38)</v>
          </cell>
          <cell r="H5310">
            <v>89.5</v>
          </cell>
          <cell r="I5310">
            <v>3.35</v>
          </cell>
          <cell r="J5310">
            <v>2640</v>
          </cell>
          <cell r="K5310">
            <v>90</v>
          </cell>
          <cell r="L5310">
            <v>28</v>
          </cell>
          <cell r="M5310">
            <v>0.6</v>
          </cell>
          <cell r="N5310">
            <v>26.320805279999998</v>
          </cell>
          <cell r="O5310">
            <v>379.01959603199998</v>
          </cell>
        </row>
        <row r="5311">
          <cell r="A5311" t="str">
            <v>Y3-0475B</v>
          </cell>
          <cell r="B5311" t="str">
            <v>28gg, 30D, SJ, Santec</v>
          </cell>
          <cell r="C5311" t="str">
            <v>28</v>
          </cell>
          <cell r="D5311" t="str">
            <v>30</v>
          </cell>
          <cell r="E5311" t="str">
            <v>Ne</v>
          </cell>
          <cell r="F5311">
            <v>30</v>
          </cell>
          <cell r="G5311" t="str">
            <v>1/30Ne RS Cotton Marl (H185)</v>
          </cell>
          <cell r="H5311">
            <v>48</v>
          </cell>
          <cell r="I5311">
            <v>3.35</v>
          </cell>
          <cell r="J5311">
            <v>2640</v>
          </cell>
          <cell r="K5311">
            <v>82</v>
          </cell>
          <cell r="L5311">
            <v>28</v>
          </cell>
          <cell r="M5311">
            <v>0.6</v>
          </cell>
          <cell r="N5311">
            <v>23.981178144000001</v>
          </cell>
          <cell r="O5311">
            <v>345.32896527359998</v>
          </cell>
        </row>
        <row r="5312">
          <cell r="A5312" t="str">
            <v>Y3-0475B</v>
          </cell>
          <cell r="B5312" t="str">
            <v>28gg, 30D, SJ, Santec</v>
          </cell>
          <cell r="C5312" t="str">
            <v>28</v>
          </cell>
          <cell r="D5312" t="str">
            <v>30</v>
          </cell>
          <cell r="E5312" t="str">
            <v>Ne</v>
          </cell>
          <cell r="F5312">
            <v>30</v>
          </cell>
          <cell r="G5312" t="str">
            <v>1/30Ne RS Cotton Marl (H185)</v>
          </cell>
          <cell r="H5312">
            <v>48</v>
          </cell>
          <cell r="I5312">
            <v>3.35</v>
          </cell>
          <cell r="J5312">
            <v>2640</v>
          </cell>
          <cell r="K5312">
            <v>82</v>
          </cell>
          <cell r="L5312">
            <v>28</v>
          </cell>
          <cell r="M5312">
            <v>0.6</v>
          </cell>
          <cell r="N5312">
            <v>23.981178144000001</v>
          </cell>
          <cell r="O5312">
            <v>345.32896527359998</v>
          </cell>
        </row>
        <row r="5313">
          <cell r="A5313" t="str">
            <v>Y3-0475B</v>
          </cell>
          <cell r="B5313" t="str">
            <v>28gg, 30D, SJ, Santec</v>
          </cell>
          <cell r="C5313" t="str">
            <v>28</v>
          </cell>
          <cell r="D5313" t="str">
            <v>30</v>
          </cell>
          <cell r="E5313" t="str">
            <v>Ne</v>
          </cell>
          <cell r="F5313">
            <v>30</v>
          </cell>
          <cell r="G5313" t="str">
            <v>1/30Ne RS Cotton Marl (H185)</v>
          </cell>
          <cell r="H5313">
            <v>48</v>
          </cell>
          <cell r="I5313">
            <v>3.35</v>
          </cell>
          <cell r="J5313">
            <v>2640</v>
          </cell>
          <cell r="K5313">
            <v>82</v>
          </cell>
          <cell r="L5313">
            <v>28</v>
          </cell>
          <cell r="M5313">
            <v>0.6</v>
          </cell>
          <cell r="N5313">
            <v>23.981178144000001</v>
          </cell>
          <cell r="O5313">
            <v>345.32896527359998</v>
          </cell>
        </row>
        <row r="5314">
          <cell r="A5314" t="str">
            <v>Y3-0476A</v>
          </cell>
          <cell r="B5314" t="str">
            <v>28gg, 30D, SJ, Santec</v>
          </cell>
          <cell r="C5314" t="str">
            <v>28</v>
          </cell>
          <cell r="D5314" t="str">
            <v>30</v>
          </cell>
          <cell r="E5314" t="str">
            <v>Ne</v>
          </cell>
          <cell r="F5314">
            <v>30</v>
          </cell>
          <cell r="G5314" t="str">
            <v>1/30Ne RS Dyed Cotton (PITCH BLACK - Y2470)</v>
          </cell>
          <cell r="H5314">
            <v>48.5</v>
          </cell>
          <cell r="I5314">
            <v>3.35</v>
          </cell>
          <cell r="J5314">
            <v>2640</v>
          </cell>
          <cell r="K5314">
            <v>74</v>
          </cell>
          <cell r="L5314">
            <v>28</v>
          </cell>
          <cell r="M5314">
            <v>0.6</v>
          </cell>
          <cell r="N5314">
            <v>21.641551008</v>
          </cell>
          <cell r="O5314">
            <v>311.63833451520003</v>
          </cell>
        </row>
        <row r="5315">
          <cell r="A5315" t="str">
            <v>Y3-0476A</v>
          </cell>
          <cell r="B5315" t="str">
            <v>28gg, 30D, SJ, Santec</v>
          </cell>
          <cell r="C5315" t="str">
            <v>28</v>
          </cell>
          <cell r="D5315" t="str">
            <v>30</v>
          </cell>
          <cell r="E5315" t="str">
            <v>Ne</v>
          </cell>
          <cell r="F5315">
            <v>30</v>
          </cell>
          <cell r="G5315" t="str">
            <v>1/30Ne RS Dyed Cotton (PITCH BLACK - Y2470)</v>
          </cell>
          <cell r="H5315">
            <v>48.5</v>
          </cell>
          <cell r="I5315">
            <v>3.35</v>
          </cell>
          <cell r="J5315">
            <v>2640</v>
          </cell>
          <cell r="K5315">
            <v>74</v>
          </cell>
          <cell r="L5315">
            <v>28</v>
          </cell>
          <cell r="M5315">
            <v>0.6</v>
          </cell>
          <cell r="N5315">
            <v>21.641551008</v>
          </cell>
          <cell r="O5315">
            <v>311.63833451520003</v>
          </cell>
        </row>
        <row r="5316">
          <cell r="A5316" t="str">
            <v>Y3-0476A</v>
          </cell>
          <cell r="B5316" t="str">
            <v>28gg, 30D, SJ, Santec</v>
          </cell>
          <cell r="C5316" t="str">
            <v>28</v>
          </cell>
          <cell r="D5316" t="str">
            <v>30</v>
          </cell>
          <cell r="E5316" t="str">
            <v>Ne</v>
          </cell>
          <cell r="F5316">
            <v>30</v>
          </cell>
          <cell r="G5316" t="str">
            <v>1/30Ne RS Dyed Cotton (PITCH BLACK - Y2470)</v>
          </cell>
          <cell r="H5316">
            <v>48.5</v>
          </cell>
          <cell r="I5316">
            <v>3.35</v>
          </cell>
          <cell r="J5316">
            <v>2640</v>
          </cell>
          <cell r="K5316">
            <v>74</v>
          </cell>
          <cell r="L5316">
            <v>28</v>
          </cell>
          <cell r="M5316">
            <v>0.6</v>
          </cell>
          <cell r="N5316">
            <v>21.641551008</v>
          </cell>
          <cell r="O5316">
            <v>311.63833451520003</v>
          </cell>
        </row>
        <row r="5317">
          <cell r="A5317" t="str">
            <v>Y3-0480A</v>
          </cell>
          <cell r="B5317" t="str">
            <v>28gg, 30D, SJ, Santec</v>
          </cell>
          <cell r="C5317" t="str">
            <v>28</v>
          </cell>
          <cell r="D5317" t="str">
            <v>40</v>
          </cell>
          <cell r="E5317" t="str">
            <v>Ne</v>
          </cell>
          <cell r="F5317">
            <v>40</v>
          </cell>
          <cell r="G5317" t="str">
            <v>1/40Ne RS Dyed Cotton (SPRING CROCUS - Y2462)</v>
          </cell>
          <cell r="H5317">
            <v>23.75</v>
          </cell>
          <cell r="I5317">
            <v>2.75</v>
          </cell>
          <cell r="J5317">
            <v>2640</v>
          </cell>
          <cell r="K5317">
            <v>88</v>
          </cell>
          <cell r="L5317">
            <v>28</v>
          </cell>
          <cell r="M5317">
            <v>0.6</v>
          </cell>
          <cell r="N5317">
            <v>15.844862880000001</v>
          </cell>
          <cell r="O5317">
            <v>228.166025472</v>
          </cell>
        </row>
        <row r="5318">
          <cell r="A5318" t="str">
            <v>Y3-0480A</v>
          </cell>
          <cell r="B5318" t="str">
            <v>28gg, 30D, SJ, Santec</v>
          </cell>
          <cell r="C5318" t="str">
            <v>28</v>
          </cell>
          <cell r="D5318" t="str">
            <v>40</v>
          </cell>
          <cell r="E5318" t="str">
            <v>Ne</v>
          </cell>
          <cell r="F5318">
            <v>40</v>
          </cell>
          <cell r="G5318" t="str">
            <v>1/40Ne RS Dyed Cotton (SPRING CROCUS - Y2462)</v>
          </cell>
          <cell r="H5318">
            <v>23.75</v>
          </cell>
          <cell r="I5318">
            <v>2.75</v>
          </cell>
          <cell r="J5318">
            <v>2640</v>
          </cell>
          <cell r="K5318">
            <v>88</v>
          </cell>
          <cell r="L5318">
            <v>28</v>
          </cell>
          <cell r="M5318">
            <v>0.6</v>
          </cell>
          <cell r="N5318">
            <v>15.844862880000001</v>
          </cell>
          <cell r="O5318">
            <v>228.166025472</v>
          </cell>
        </row>
        <row r="5319">
          <cell r="A5319" t="str">
            <v>Y3-0480A</v>
          </cell>
          <cell r="B5319" t="str">
            <v>28gg, 30D, SJ, Santec</v>
          </cell>
          <cell r="C5319" t="str">
            <v>28</v>
          </cell>
          <cell r="D5319" t="str">
            <v>40</v>
          </cell>
          <cell r="E5319" t="str">
            <v>Ne</v>
          </cell>
          <cell r="F5319">
            <v>40</v>
          </cell>
          <cell r="G5319" t="str">
            <v>1/40Ne RS Dyed Cotton (SPRING CROCUS - Y2462)</v>
          </cell>
          <cell r="H5319">
            <v>23.75</v>
          </cell>
          <cell r="I5319">
            <v>2.75</v>
          </cell>
          <cell r="J5319">
            <v>2640</v>
          </cell>
          <cell r="K5319">
            <v>88</v>
          </cell>
          <cell r="L5319">
            <v>28</v>
          </cell>
          <cell r="M5319">
            <v>0.6</v>
          </cell>
          <cell r="N5319">
            <v>15.844862880000001</v>
          </cell>
          <cell r="O5319">
            <v>228.166025472</v>
          </cell>
        </row>
        <row r="5320">
          <cell r="A5320" t="str">
            <v>Y3-0480A</v>
          </cell>
          <cell r="B5320" t="str">
            <v>28gg, 30D, SJ, Santec</v>
          </cell>
          <cell r="C5320" t="str">
            <v>28</v>
          </cell>
          <cell r="D5320" t="str">
            <v>40</v>
          </cell>
          <cell r="E5320" t="str">
            <v>Ne</v>
          </cell>
          <cell r="F5320">
            <v>40</v>
          </cell>
          <cell r="G5320" t="str">
            <v>1/40Ne RS Dyed Cotton (SPRING CROCUS - Y2462)</v>
          </cell>
          <cell r="H5320">
            <v>23.75</v>
          </cell>
          <cell r="I5320">
            <v>2.75</v>
          </cell>
          <cell r="J5320">
            <v>2640</v>
          </cell>
          <cell r="K5320">
            <v>88</v>
          </cell>
          <cell r="L5320">
            <v>28</v>
          </cell>
          <cell r="M5320">
            <v>0.6</v>
          </cell>
          <cell r="N5320">
            <v>15.844862880000001</v>
          </cell>
          <cell r="O5320">
            <v>228.166025472</v>
          </cell>
        </row>
        <row r="5321">
          <cell r="A5321" t="str">
            <v>Y3-0487A</v>
          </cell>
          <cell r="B5321" t="str">
            <v>28gg, 30D, SJ, Santec</v>
          </cell>
          <cell r="C5321" t="str">
            <v>28</v>
          </cell>
          <cell r="D5321" t="str">
            <v>40</v>
          </cell>
          <cell r="E5321" t="str">
            <v>Ne</v>
          </cell>
          <cell r="F5321">
            <v>40</v>
          </cell>
          <cell r="G5321" t="str">
            <v xml:space="preserve">1/40Ne RS Supima Cotton/Micro Modal 45/55 Marl (BM (55M) 30(BPM), </v>
          </cell>
          <cell r="H5321">
            <v>22</v>
          </cell>
          <cell r="I5321">
            <v>2.85</v>
          </cell>
          <cell r="J5321">
            <v>2640</v>
          </cell>
          <cell r="K5321">
            <v>70</v>
          </cell>
          <cell r="L5321">
            <v>28</v>
          </cell>
          <cell r="M5321">
            <v>0.6</v>
          </cell>
          <cell r="N5321">
            <v>13.06219068</v>
          </cell>
          <cell r="O5321">
            <v>188.095545792</v>
          </cell>
        </row>
        <row r="5322">
          <cell r="A5322" t="str">
            <v>Y3-0487A</v>
          </cell>
          <cell r="B5322" t="str">
            <v>28gg, 30D, SJ, Santec</v>
          </cell>
          <cell r="C5322" t="str">
            <v>28</v>
          </cell>
          <cell r="D5322" t="str">
            <v>40</v>
          </cell>
          <cell r="E5322" t="str">
            <v>Ne</v>
          </cell>
          <cell r="F5322">
            <v>40</v>
          </cell>
          <cell r="G5322" t="str">
            <v xml:space="preserve">1/40Ne RS Supima Cotton/Micro Modal 45/55 Marl (BM (55M) 30(BPM), </v>
          </cell>
          <cell r="H5322">
            <v>22</v>
          </cell>
          <cell r="I5322">
            <v>2.85</v>
          </cell>
          <cell r="J5322">
            <v>2640</v>
          </cell>
          <cell r="K5322">
            <v>70</v>
          </cell>
          <cell r="L5322">
            <v>28</v>
          </cell>
          <cell r="M5322">
            <v>0.6</v>
          </cell>
          <cell r="N5322">
            <v>13.06219068</v>
          </cell>
          <cell r="O5322">
            <v>188.095545792</v>
          </cell>
        </row>
        <row r="5323">
          <cell r="A5323" t="str">
            <v>Y3-0488A</v>
          </cell>
          <cell r="B5323" t="str">
            <v>28gg, 30D, SJ, Santec</v>
          </cell>
          <cell r="C5323" t="str">
            <v>28</v>
          </cell>
          <cell r="D5323" t="str">
            <v>40</v>
          </cell>
          <cell r="E5323" t="str">
            <v>Ne</v>
          </cell>
          <cell r="F5323">
            <v>40</v>
          </cell>
          <cell r="G5323" t="str">
            <v>1/40Ne RS Dyed Supima Cotton/Micro Modal(45/55) DK MIDNIGHT - Y2516</v>
          </cell>
          <cell r="H5323">
            <v>47</v>
          </cell>
          <cell r="I5323">
            <v>2.85</v>
          </cell>
          <cell r="J5323">
            <v>2640</v>
          </cell>
          <cell r="K5323">
            <v>90</v>
          </cell>
          <cell r="L5323">
            <v>28</v>
          </cell>
          <cell r="M5323">
            <v>0.6</v>
          </cell>
          <cell r="N5323">
            <v>16.794245159999999</v>
          </cell>
          <cell r="O5323">
            <v>241.83713030399997</v>
          </cell>
        </row>
        <row r="5324">
          <cell r="A5324" t="str">
            <v>Y3-0488A</v>
          </cell>
          <cell r="B5324" t="str">
            <v>28gg, 30D, SJ, Santec</v>
          </cell>
          <cell r="C5324" t="str">
            <v>28</v>
          </cell>
          <cell r="D5324" t="str">
            <v>40</v>
          </cell>
          <cell r="E5324" t="str">
            <v>Ne</v>
          </cell>
          <cell r="F5324">
            <v>40</v>
          </cell>
          <cell r="G5324" t="str">
            <v>1/40Ne RS Dyed Supima Cotton/Micro Modal(45/55) DK MIDNIGHT - Y2516</v>
          </cell>
          <cell r="H5324">
            <v>47</v>
          </cell>
          <cell r="I5324">
            <v>2.85</v>
          </cell>
          <cell r="J5324">
            <v>2640</v>
          </cell>
          <cell r="K5324">
            <v>90</v>
          </cell>
          <cell r="L5324">
            <v>28</v>
          </cell>
          <cell r="M5324">
            <v>0.6</v>
          </cell>
          <cell r="N5324">
            <v>16.794245159999999</v>
          </cell>
          <cell r="O5324">
            <v>241.83713030399997</v>
          </cell>
        </row>
        <row r="5325">
          <cell r="A5325" t="str">
            <v>Y3-0488B</v>
          </cell>
          <cell r="B5325" t="str">
            <v>28gg, 30D, SJ, Santec</v>
          </cell>
          <cell r="C5325" t="str">
            <v>28</v>
          </cell>
          <cell r="D5325" t="str">
            <v>40</v>
          </cell>
          <cell r="E5325" t="str">
            <v>Ne</v>
          </cell>
          <cell r="F5325">
            <v>40</v>
          </cell>
          <cell r="G5325" t="str">
            <v>1/40Ne RS Dyed Supima Cotton/Micro Modal(45/55) DK MIDNIGHT - Y2516</v>
          </cell>
          <cell r="H5325">
            <v>47.5</v>
          </cell>
          <cell r="I5325">
            <v>2.85</v>
          </cell>
          <cell r="J5325">
            <v>2640</v>
          </cell>
          <cell r="K5325">
            <v>90</v>
          </cell>
          <cell r="L5325">
            <v>28</v>
          </cell>
          <cell r="M5325">
            <v>0.6</v>
          </cell>
          <cell r="N5325">
            <v>16.794245159999999</v>
          </cell>
          <cell r="O5325">
            <v>241.83713030399997</v>
          </cell>
        </row>
        <row r="5326">
          <cell r="A5326" t="str">
            <v>Y3-0488B</v>
          </cell>
          <cell r="B5326" t="str">
            <v>28gg, 30D, SJ, Santec</v>
          </cell>
          <cell r="C5326" t="str">
            <v>28</v>
          </cell>
          <cell r="D5326" t="str">
            <v>40</v>
          </cell>
          <cell r="E5326" t="str">
            <v>Ne</v>
          </cell>
          <cell r="F5326">
            <v>40</v>
          </cell>
          <cell r="G5326" t="str">
            <v>1/40Ne RS Dyed Supima Cotton/Micro Modal(45/55) DK MIDNIGHT - Y2516</v>
          </cell>
          <cell r="H5326">
            <v>47.5</v>
          </cell>
          <cell r="I5326">
            <v>2.85</v>
          </cell>
          <cell r="J5326">
            <v>2640</v>
          </cell>
          <cell r="K5326">
            <v>90</v>
          </cell>
          <cell r="L5326">
            <v>28</v>
          </cell>
          <cell r="M5326">
            <v>0.6</v>
          </cell>
          <cell r="N5326">
            <v>16.794245159999999</v>
          </cell>
          <cell r="O5326">
            <v>241.83713030399997</v>
          </cell>
        </row>
        <row r="5327">
          <cell r="A5327" t="str">
            <v>Y3-0488C</v>
          </cell>
          <cell r="B5327" t="str">
            <v>28gg, 30D, SJ, Santec</v>
          </cell>
          <cell r="C5327" t="str">
            <v>28</v>
          </cell>
          <cell r="D5327" t="str">
            <v>40</v>
          </cell>
          <cell r="E5327" t="str">
            <v>Ne</v>
          </cell>
          <cell r="F5327">
            <v>40</v>
          </cell>
          <cell r="G5327" t="str">
            <v>1/40Ne RS Dyed Supima Cotton/Micro Modal(45/55)MAGENTA MSCC 22755-Y2515</v>
          </cell>
          <cell r="H5327">
            <v>47.5</v>
          </cell>
          <cell r="I5327">
            <v>2.85</v>
          </cell>
          <cell r="J5327">
            <v>2640</v>
          </cell>
          <cell r="K5327">
            <v>90</v>
          </cell>
          <cell r="L5327">
            <v>28</v>
          </cell>
          <cell r="M5327">
            <v>0.6</v>
          </cell>
          <cell r="N5327">
            <v>16.794245159999999</v>
          </cell>
          <cell r="O5327">
            <v>241.83713030399997</v>
          </cell>
        </row>
        <row r="5328">
          <cell r="A5328" t="str">
            <v>Y3-0488C</v>
          </cell>
          <cell r="B5328" t="str">
            <v>28gg, 30D, SJ, Santec</v>
          </cell>
          <cell r="C5328" t="str">
            <v>28</v>
          </cell>
          <cell r="D5328" t="str">
            <v>40</v>
          </cell>
          <cell r="E5328" t="str">
            <v>Ne</v>
          </cell>
          <cell r="F5328">
            <v>40</v>
          </cell>
          <cell r="G5328" t="str">
            <v>1/40Ne RS Dyed Supima Cotton/Micro Modal(45/55)MAGENTA MSCC 22755-Y2515</v>
          </cell>
          <cell r="H5328">
            <v>47.5</v>
          </cell>
          <cell r="I5328">
            <v>2.85</v>
          </cell>
          <cell r="J5328">
            <v>2640</v>
          </cell>
          <cell r="K5328">
            <v>90</v>
          </cell>
          <cell r="L5328">
            <v>28</v>
          </cell>
          <cell r="M5328">
            <v>0.6</v>
          </cell>
          <cell r="N5328">
            <v>16.794245159999999</v>
          </cell>
          <cell r="O5328">
            <v>241.83713030399997</v>
          </cell>
        </row>
        <row r="5329">
          <cell r="A5329" t="str">
            <v>Y3-0488D</v>
          </cell>
          <cell r="B5329" t="str">
            <v>28gg, 30D, SJ, Santec</v>
          </cell>
          <cell r="C5329" t="str">
            <v>28</v>
          </cell>
          <cell r="D5329" t="str">
            <v>40</v>
          </cell>
          <cell r="E5329" t="str">
            <v>Ne</v>
          </cell>
          <cell r="F5329">
            <v>40</v>
          </cell>
          <cell r="G5329" t="str">
            <v>1/40Ne RS Dyed Supima Cotton/Micro Modal 45/55 (BRIGHT BLUE - Y3933)</v>
          </cell>
          <cell r="H5329">
            <v>47</v>
          </cell>
          <cell r="I5329">
            <v>2.85</v>
          </cell>
          <cell r="J5329">
            <v>2640</v>
          </cell>
          <cell r="K5329">
            <v>90</v>
          </cell>
          <cell r="L5329">
            <v>28</v>
          </cell>
          <cell r="M5329">
            <v>0.6</v>
          </cell>
          <cell r="N5329">
            <v>16.794245159999999</v>
          </cell>
          <cell r="O5329">
            <v>241.83713030399997</v>
          </cell>
        </row>
        <row r="5330">
          <cell r="A5330" t="str">
            <v>Y3-0488D</v>
          </cell>
          <cell r="B5330" t="str">
            <v>28gg, 30D, SJ, Santec</v>
          </cell>
          <cell r="C5330" t="str">
            <v>28</v>
          </cell>
          <cell r="D5330" t="str">
            <v>40</v>
          </cell>
          <cell r="E5330" t="str">
            <v>Ne</v>
          </cell>
          <cell r="F5330">
            <v>40</v>
          </cell>
          <cell r="G5330" t="str">
            <v>1/40Ne RS Dyed Supima Cotton/Micro Modal 45/55 (BRIGHT BLUE - Y3933)</v>
          </cell>
          <cell r="H5330">
            <v>47</v>
          </cell>
          <cell r="I5330">
            <v>2.85</v>
          </cell>
          <cell r="J5330">
            <v>2640</v>
          </cell>
          <cell r="K5330">
            <v>90</v>
          </cell>
          <cell r="L5330">
            <v>28</v>
          </cell>
          <cell r="M5330">
            <v>0.6</v>
          </cell>
          <cell r="N5330">
            <v>16.794245159999999</v>
          </cell>
          <cell r="O5330">
            <v>241.83713030399997</v>
          </cell>
        </row>
        <row r="5331">
          <cell r="A5331" t="str">
            <v>Y3-0489A</v>
          </cell>
          <cell r="B5331" t="str">
            <v>28gg, 30D, SJ, Santec</v>
          </cell>
          <cell r="C5331" t="str">
            <v>28</v>
          </cell>
          <cell r="D5331" t="str">
            <v>40</v>
          </cell>
          <cell r="E5331" t="str">
            <v>Ne</v>
          </cell>
          <cell r="F5331">
            <v>40</v>
          </cell>
          <cell r="G5331" t="str">
            <v>1/40Ne RS Dyed Supima Cotton/Micro Modal 45/55 (MAGENTA - Y2512)</v>
          </cell>
          <cell r="H5331">
            <v>42</v>
          </cell>
          <cell r="I5331">
            <v>2.85</v>
          </cell>
          <cell r="J5331">
            <v>2640</v>
          </cell>
          <cell r="K5331">
            <v>86</v>
          </cell>
          <cell r="L5331">
            <v>28</v>
          </cell>
          <cell r="M5331">
            <v>0.6</v>
          </cell>
          <cell r="N5331">
            <v>16.047834263999999</v>
          </cell>
          <cell r="O5331">
            <v>231.08881340159996</v>
          </cell>
        </row>
        <row r="5332">
          <cell r="A5332" t="str">
            <v>Y3-0489A</v>
          </cell>
          <cell r="B5332" t="str">
            <v>28gg, 30D, SJ, Santec</v>
          </cell>
          <cell r="C5332" t="str">
            <v>28</v>
          </cell>
          <cell r="D5332" t="str">
            <v>40</v>
          </cell>
          <cell r="E5332" t="str">
            <v>Ne</v>
          </cell>
          <cell r="F5332">
            <v>40</v>
          </cell>
          <cell r="G5332" t="str">
            <v>1/40Ne RS Dyed Supima Cotton/Micro Modal 45/55 (MAGENTA - Y2512)</v>
          </cell>
          <cell r="H5332">
            <v>42</v>
          </cell>
          <cell r="I5332">
            <v>2.85</v>
          </cell>
          <cell r="J5332">
            <v>2640</v>
          </cell>
          <cell r="K5332">
            <v>86</v>
          </cell>
          <cell r="L5332">
            <v>28</v>
          </cell>
          <cell r="M5332">
            <v>0.6</v>
          </cell>
          <cell r="N5332">
            <v>16.047834263999999</v>
          </cell>
          <cell r="O5332">
            <v>231.08881340159996</v>
          </cell>
        </row>
        <row r="5333">
          <cell r="A5333" t="str">
            <v>Y3-0489A</v>
          </cell>
          <cell r="B5333" t="str">
            <v>28gg, 30D, SJ, Santec</v>
          </cell>
          <cell r="C5333" t="str">
            <v>28</v>
          </cell>
          <cell r="D5333" t="str">
            <v>40</v>
          </cell>
          <cell r="E5333" t="str">
            <v>Ne</v>
          </cell>
          <cell r="F5333">
            <v>40</v>
          </cell>
          <cell r="G5333" t="str">
            <v>1/40Ne RS Dyed Supima Cotton/Micro Modal 45/55 (MAGENTA - Y2512)</v>
          </cell>
          <cell r="H5333">
            <v>42</v>
          </cell>
          <cell r="I5333">
            <v>2.85</v>
          </cell>
          <cell r="J5333">
            <v>2640</v>
          </cell>
          <cell r="K5333">
            <v>86</v>
          </cell>
          <cell r="L5333">
            <v>28</v>
          </cell>
          <cell r="M5333">
            <v>0.6</v>
          </cell>
          <cell r="N5333">
            <v>16.047834263999999</v>
          </cell>
          <cell r="O5333">
            <v>231.08881340159996</v>
          </cell>
        </row>
        <row r="5334">
          <cell r="A5334" t="str">
            <v>Y3-0493A</v>
          </cell>
          <cell r="B5334" t="str">
            <v>28gg, 30D, SJ, Santec</v>
          </cell>
          <cell r="C5334" t="str">
            <v>28</v>
          </cell>
          <cell r="D5334" t="str">
            <v>40</v>
          </cell>
          <cell r="E5334" t="str">
            <v>Ne</v>
          </cell>
          <cell r="F5334">
            <v>40</v>
          </cell>
          <cell r="G5334" t="str">
            <v>1/40Ne RS Dyed Cotton (DK BLUE - Y2521)</v>
          </cell>
          <cell r="H5334">
            <v>41</v>
          </cell>
          <cell r="I5334">
            <v>3.1</v>
          </cell>
          <cell r="J5334">
            <v>2640</v>
          </cell>
          <cell r="K5334">
            <v>84</v>
          </cell>
          <cell r="L5334">
            <v>28</v>
          </cell>
          <cell r="M5334">
            <v>0.6</v>
          </cell>
          <cell r="N5334">
            <v>17.049596256000001</v>
          </cell>
          <cell r="O5334">
            <v>245.5141860864</v>
          </cell>
        </row>
        <row r="5335">
          <cell r="A5335" t="str">
            <v>Y3-0493A</v>
          </cell>
          <cell r="B5335" t="str">
            <v>28gg, 30D, SJ, Santec</v>
          </cell>
          <cell r="C5335" t="str">
            <v>28</v>
          </cell>
          <cell r="D5335" t="str">
            <v>40</v>
          </cell>
          <cell r="E5335" t="str">
            <v>Ne</v>
          </cell>
          <cell r="F5335">
            <v>40</v>
          </cell>
          <cell r="G5335" t="str">
            <v>1/40Ne RS Dyed Cotton (DK BLUE - Y2521)</v>
          </cell>
          <cell r="H5335">
            <v>41</v>
          </cell>
          <cell r="I5335">
            <v>3.1</v>
          </cell>
          <cell r="J5335">
            <v>2640</v>
          </cell>
          <cell r="K5335">
            <v>84</v>
          </cell>
          <cell r="L5335">
            <v>28</v>
          </cell>
          <cell r="M5335">
            <v>0.6</v>
          </cell>
          <cell r="N5335">
            <v>17.049596256000001</v>
          </cell>
          <cell r="O5335">
            <v>245.5141860864</v>
          </cell>
        </row>
        <row r="5336">
          <cell r="A5336" t="str">
            <v>Y3-0493A</v>
          </cell>
          <cell r="B5336" t="str">
            <v>28gg, 30D, SJ, Santec</v>
          </cell>
          <cell r="C5336" t="str">
            <v>28</v>
          </cell>
          <cell r="D5336" t="str">
            <v>40</v>
          </cell>
          <cell r="E5336" t="str">
            <v>Ne</v>
          </cell>
          <cell r="F5336">
            <v>40</v>
          </cell>
          <cell r="G5336" t="str">
            <v>1/40Ne RS Dyed Cotton (DK BLUE - Y2521)</v>
          </cell>
          <cell r="H5336">
            <v>41</v>
          </cell>
          <cell r="I5336">
            <v>3.1</v>
          </cell>
          <cell r="J5336">
            <v>2640</v>
          </cell>
          <cell r="K5336">
            <v>84</v>
          </cell>
          <cell r="L5336">
            <v>28</v>
          </cell>
          <cell r="M5336">
            <v>0.6</v>
          </cell>
          <cell r="N5336">
            <v>17.049596256000001</v>
          </cell>
          <cell r="O5336">
            <v>245.5141860864</v>
          </cell>
        </row>
        <row r="5337">
          <cell r="A5337" t="str">
            <v>Y3-0493A</v>
          </cell>
          <cell r="B5337" t="str">
            <v>28gg, 30D, SJ, Santec</v>
          </cell>
          <cell r="C5337" t="str">
            <v>28</v>
          </cell>
          <cell r="D5337" t="str">
            <v>40</v>
          </cell>
          <cell r="E5337" t="str">
            <v>Ne</v>
          </cell>
          <cell r="F5337">
            <v>40</v>
          </cell>
          <cell r="G5337" t="str">
            <v>1/40Ne RS Dyed Cotton (DK BLUE - Y2521)</v>
          </cell>
          <cell r="H5337">
            <v>41</v>
          </cell>
          <cell r="I5337">
            <v>3.1</v>
          </cell>
          <cell r="J5337">
            <v>2640</v>
          </cell>
          <cell r="K5337">
            <v>84</v>
          </cell>
          <cell r="L5337">
            <v>28</v>
          </cell>
          <cell r="M5337">
            <v>0.6</v>
          </cell>
          <cell r="N5337">
            <v>17.049596256000001</v>
          </cell>
          <cell r="O5337">
            <v>245.5141860864</v>
          </cell>
        </row>
        <row r="5338">
          <cell r="A5338" t="str">
            <v>Y3-0494A</v>
          </cell>
          <cell r="B5338" t="str">
            <v>28gg, 30D, SJ, Santec</v>
          </cell>
          <cell r="C5338" t="str">
            <v>28</v>
          </cell>
          <cell r="D5338" t="str">
            <v>40</v>
          </cell>
          <cell r="E5338" t="str">
            <v>Ne</v>
          </cell>
          <cell r="F5338">
            <v>40</v>
          </cell>
          <cell r="G5338" t="str">
            <v>1/40Ne RS Dyed Cotton (GRANITE - Y2524)</v>
          </cell>
          <cell r="H5338">
            <v>32</v>
          </cell>
          <cell r="I5338">
            <v>3.1</v>
          </cell>
          <cell r="J5338">
            <v>2640</v>
          </cell>
          <cell r="K5338">
            <v>90</v>
          </cell>
          <cell r="L5338">
            <v>28</v>
          </cell>
          <cell r="M5338">
            <v>0.6</v>
          </cell>
          <cell r="N5338">
            <v>18.267424559999998</v>
          </cell>
          <cell r="O5338">
            <v>263.05091366399995</v>
          </cell>
        </row>
        <row r="5339">
          <cell r="A5339" t="str">
            <v>Y3-0494A</v>
          </cell>
          <cell r="B5339" t="str">
            <v>28gg, 30D, SJ, Santec</v>
          </cell>
          <cell r="C5339" t="str">
            <v>28</v>
          </cell>
          <cell r="D5339" t="str">
            <v>40</v>
          </cell>
          <cell r="E5339" t="str">
            <v>Ne</v>
          </cell>
          <cell r="F5339">
            <v>40</v>
          </cell>
          <cell r="G5339" t="str">
            <v>1/40Ne RS Dyed Cotton (GRANITE - Y2524)</v>
          </cell>
          <cell r="H5339">
            <v>32</v>
          </cell>
          <cell r="I5339">
            <v>3.1</v>
          </cell>
          <cell r="J5339">
            <v>2640</v>
          </cell>
          <cell r="K5339">
            <v>90</v>
          </cell>
          <cell r="L5339">
            <v>28</v>
          </cell>
          <cell r="M5339">
            <v>0.6</v>
          </cell>
          <cell r="N5339">
            <v>18.267424559999998</v>
          </cell>
          <cell r="O5339">
            <v>263.05091366399995</v>
          </cell>
        </row>
        <row r="5340">
          <cell r="A5340" t="str">
            <v>Y3-0494A</v>
          </cell>
          <cell r="B5340" t="str">
            <v>28gg, 30D, SJ, Santec</v>
          </cell>
          <cell r="C5340" t="str">
            <v>28</v>
          </cell>
          <cell r="D5340" t="str">
            <v>40</v>
          </cell>
          <cell r="E5340" t="str">
            <v>Ne</v>
          </cell>
          <cell r="F5340">
            <v>40</v>
          </cell>
          <cell r="G5340" t="str">
            <v>1/40Ne RS Dyed Cotton (GRANITE - Y2524)</v>
          </cell>
          <cell r="H5340">
            <v>32</v>
          </cell>
          <cell r="I5340">
            <v>3.1</v>
          </cell>
          <cell r="J5340">
            <v>2640</v>
          </cell>
          <cell r="K5340">
            <v>90</v>
          </cell>
          <cell r="L5340">
            <v>28</v>
          </cell>
          <cell r="M5340">
            <v>0.6</v>
          </cell>
          <cell r="N5340">
            <v>18.267424559999998</v>
          </cell>
          <cell r="O5340">
            <v>263.05091366399995</v>
          </cell>
        </row>
        <row r="5341">
          <cell r="A5341" t="str">
            <v>Y3-0496A</v>
          </cell>
          <cell r="B5341" t="str">
            <v>28gg, 30D, SJ, Santec</v>
          </cell>
          <cell r="C5341" t="str">
            <v>28</v>
          </cell>
          <cell r="D5341" t="str">
            <v>40</v>
          </cell>
          <cell r="E5341" t="str">
            <v>Ne</v>
          </cell>
          <cell r="F5341">
            <v>40</v>
          </cell>
          <cell r="G5341" t="str">
            <v>1/40Ne RS Dyed Cotton (NAVY MSCI 44190B - Y2567)</v>
          </cell>
          <cell r="H5341">
            <v>24</v>
          </cell>
          <cell r="I5341">
            <v>3.1</v>
          </cell>
          <cell r="J5341">
            <v>2640</v>
          </cell>
          <cell r="K5341">
            <v>90</v>
          </cell>
          <cell r="L5341">
            <v>28</v>
          </cell>
          <cell r="M5341">
            <v>0.6</v>
          </cell>
          <cell r="N5341">
            <v>18.267424559999998</v>
          </cell>
          <cell r="O5341">
            <v>263.05091366399995</v>
          </cell>
        </row>
        <row r="5342">
          <cell r="A5342" t="str">
            <v>Y3-0496A</v>
          </cell>
          <cell r="B5342" t="str">
            <v>28gg, 30D, SJ, Santec</v>
          </cell>
          <cell r="C5342" t="str">
            <v>28</v>
          </cell>
          <cell r="D5342" t="str">
            <v>40</v>
          </cell>
          <cell r="E5342" t="str">
            <v>Ne</v>
          </cell>
          <cell r="F5342">
            <v>40</v>
          </cell>
          <cell r="G5342" t="str">
            <v>1/40Ne RS Dyed Cotton (NAVY MSCI 44190B - Y2567)</v>
          </cell>
          <cell r="H5342">
            <v>24</v>
          </cell>
          <cell r="I5342">
            <v>3.1</v>
          </cell>
          <cell r="J5342">
            <v>2640</v>
          </cell>
          <cell r="K5342">
            <v>90</v>
          </cell>
          <cell r="L5342">
            <v>28</v>
          </cell>
          <cell r="M5342">
            <v>0.6</v>
          </cell>
          <cell r="N5342">
            <v>18.267424559999998</v>
          </cell>
          <cell r="O5342">
            <v>263.05091366399995</v>
          </cell>
        </row>
        <row r="5343">
          <cell r="A5343" t="str">
            <v>Y3-0496A</v>
          </cell>
          <cell r="B5343" t="str">
            <v>28gg, 30D, SJ, Santec</v>
          </cell>
          <cell r="C5343" t="str">
            <v>28</v>
          </cell>
          <cell r="D5343" t="str">
            <v>40</v>
          </cell>
          <cell r="E5343" t="str">
            <v>Ne</v>
          </cell>
          <cell r="F5343">
            <v>40</v>
          </cell>
          <cell r="G5343" t="str">
            <v>1/40Ne RS Dyed Cotton (NAVY MSCI 44190B - Y2567)</v>
          </cell>
          <cell r="H5343">
            <v>24</v>
          </cell>
          <cell r="I5343">
            <v>3.1</v>
          </cell>
          <cell r="J5343">
            <v>2640</v>
          </cell>
          <cell r="K5343">
            <v>90</v>
          </cell>
          <cell r="L5343">
            <v>28</v>
          </cell>
          <cell r="M5343">
            <v>0.6</v>
          </cell>
          <cell r="N5343">
            <v>18.267424559999998</v>
          </cell>
          <cell r="O5343">
            <v>263.05091366399995</v>
          </cell>
        </row>
        <row r="5344">
          <cell r="A5344" t="str">
            <v>Y3-0498A</v>
          </cell>
          <cell r="B5344" t="str">
            <v>28gg, 30D, SJ, Santec</v>
          </cell>
          <cell r="C5344" t="str">
            <v>28</v>
          </cell>
          <cell r="D5344" t="str">
            <v>40</v>
          </cell>
          <cell r="E5344" t="str">
            <v>Ne</v>
          </cell>
          <cell r="F5344">
            <v>40</v>
          </cell>
          <cell r="G5344" t="str">
            <v xml:space="preserve">1/40Ne RS Dyed Cotton (White 10001A- Y1518)      </v>
          </cell>
          <cell r="H5344">
            <v>46</v>
          </cell>
          <cell r="I5344">
            <v>2.95</v>
          </cell>
          <cell r="J5344">
            <v>2640</v>
          </cell>
          <cell r="K5344">
            <v>63</v>
          </cell>
          <cell r="L5344">
            <v>26</v>
          </cell>
          <cell r="M5344">
            <v>0.65</v>
          </cell>
          <cell r="N5344">
            <v>11.299285998</v>
          </cell>
          <cell r="O5344">
            <v>176.26886156879999</v>
          </cell>
        </row>
        <row r="5345">
          <cell r="A5345" t="str">
            <v>Y3-0498A</v>
          </cell>
          <cell r="B5345" t="str">
            <v>28gg, 30D, SJ, Santec</v>
          </cell>
          <cell r="C5345" t="str">
            <v>28</v>
          </cell>
          <cell r="D5345" t="str">
            <v>40</v>
          </cell>
          <cell r="E5345" t="str">
            <v>Ne</v>
          </cell>
          <cell r="F5345">
            <v>40</v>
          </cell>
          <cell r="G5345" t="str">
            <v xml:space="preserve">1/40Ne RS Dyed Cotton (White 10001A- Y1518)      </v>
          </cell>
          <cell r="H5345">
            <v>46</v>
          </cell>
          <cell r="I5345">
            <v>2.95</v>
          </cell>
          <cell r="J5345">
            <v>2640</v>
          </cell>
          <cell r="K5345">
            <v>63</v>
          </cell>
          <cell r="L5345">
            <v>26</v>
          </cell>
          <cell r="M5345">
            <v>0.65</v>
          </cell>
          <cell r="N5345">
            <v>11.299285998</v>
          </cell>
          <cell r="O5345">
            <v>176.26886156879999</v>
          </cell>
        </row>
        <row r="5346">
          <cell r="A5346" t="str">
            <v>Y3-0498B</v>
          </cell>
          <cell r="B5346" t="str">
            <v>28gg, 30D, SJ, Santec</v>
          </cell>
          <cell r="C5346" t="str">
            <v>28</v>
          </cell>
          <cell r="D5346" t="str">
            <v>40</v>
          </cell>
          <cell r="E5346" t="str">
            <v>Ne</v>
          </cell>
          <cell r="F5346">
            <v>40</v>
          </cell>
          <cell r="G5346" t="str">
            <v>1/40Ne RS Dyed Cotton (WHITE - Y2616)</v>
          </cell>
          <cell r="H5346">
            <v>47</v>
          </cell>
          <cell r="I5346">
            <v>2.95</v>
          </cell>
          <cell r="J5346">
            <v>2640</v>
          </cell>
          <cell r="K5346">
            <v>63</v>
          </cell>
          <cell r="L5346">
            <v>26</v>
          </cell>
          <cell r="M5346">
            <v>0.65</v>
          </cell>
          <cell r="N5346">
            <v>11.299285998</v>
          </cell>
          <cell r="O5346">
            <v>176.26886156879999</v>
          </cell>
        </row>
        <row r="5347">
          <cell r="A5347" t="str">
            <v>Y3-0498B</v>
          </cell>
          <cell r="B5347" t="str">
            <v>28gg, 30D, SJ, Santec</v>
          </cell>
          <cell r="C5347" t="str">
            <v>28</v>
          </cell>
          <cell r="D5347" t="str">
            <v>40</v>
          </cell>
          <cell r="E5347" t="str">
            <v>Ne</v>
          </cell>
          <cell r="F5347">
            <v>40</v>
          </cell>
          <cell r="G5347" t="str">
            <v>1/40Ne RS Dyed Cotton (WHITE - Y2616)</v>
          </cell>
          <cell r="H5347">
            <v>47</v>
          </cell>
          <cell r="I5347">
            <v>2.95</v>
          </cell>
          <cell r="J5347">
            <v>2640</v>
          </cell>
          <cell r="K5347">
            <v>63</v>
          </cell>
          <cell r="L5347">
            <v>26</v>
          </cell>
          <cell r="M5347">
            <v>0.65</v>
          </cell>
          <cell r="N5347">
            <v>11.299285998</v>
          </cell>
          <cell r="O5347">
            <v>176.26886156879999</v>
          </cell>
        </row>
        <row r="5348">
          <cell r="A5348" t="str">
            <v>Y3-0499B</v>
          </cell>
          <cell r="B5348" t="str">
            <v>28gg, 30D, SJ, Santec</v>
          </cell>
          <cell r="C5348" t="str">
            <v>28</v>
          </cell>
          <cell r="D5348" t="str">
            <v>40</v>
          </cell>
          <cell r="E5348" t="str">
            <v>Ne</v>
          </cell>
          <cell r="F5348">
            <v>40</v>
          </cell>
          <cell r="G5348" t="str">
            <v>1/40Ne RS Dyed Cotton (WHITE - Y2618)</v>
          </cell>
          <cell r="H5348">
            <v>14</v>
          </cell>
          <cell r="I5348">
            <v>2.95</v>
          </cell>
          <cell r="J5348">
            <v>2640</v>
          </cell>
          <cell r="K5348">
            <v>66</v>
          </cell>
          <cell r="L5348">
            <v>26</v>
          </cell>
          <cell r="M5348">
            <v>0.65</v>
          </cell>
          <cell r="N5348">
            <v>11.837347235999999</v>
          </cell>
          <cell r="O5348">
            <v>184.6626168816</v>
          </cell>
        </row>
        <row r="5349">
          <cell r="A5349" t="str">
            <v>Y3-0499B</v>
          </cell>
          <cell r="B5349" t="str">
            <v>28gg, 30D, SJ, Santec</v>
          </cell>
          <cell r="C5349" t="str">
            <v>28</v>
          </cell>
          <cell r="D5349" t="str">
            <v>40</v>
          </cell>
          <cell r="E5349" t="str">
            <v>Ne</v>
          </cell>
          <cell r="F5349">
            <v>40</v>
          </cell>
          <cell r="G5349" t="str">
            <v>1/40Ne RS Dyed Cotton (WHITE - Y2618)</v>
          </cell>
          <cell r="H5349">
            <v>14</v>
          </cell>
          <cell r="I5349">
            <v>2.95</v>
          </cell>
          <cell r="J5349">
            <v>2640</v>
          </cell>
          <cell r="K5349">
            <v>66</v>
          </cell>
          <cell r="L5349">
            <v>26</v>
          </cell>
          <cell r="M5349">
            <v>0.65</v>
          </cell>
          <cell r="N5349">
            <v>11.837347235999999</v>
          </cell>
          <cell r="O5349">
            <v>184.6626168816</v>
          </cell>
        </row>
        <row r="5350">
          <cell r="A5350" t="str">
            <v>Y3-0499B</v>
          </cell>
          <cell r="B5350" t="str">
            <v>28gg, 30D, SJ, Santec</v>
          </cell>
          <cell r="C5350" t="str">
            <v>28</v>
          </cell>
          <cell r="D5350" t="str">
            <v>40</v>
          </cell>
          <cell r="E5350" t="str">
            <v>Ne</v>
          </cell>
          <cell r="F5350">
            <v>40</v>
          </cell>
          <cell r="G5350" t="str">
            <v>1/40Ne RS Dyed Cotton (WHITE - Y2618)</v>
          </cell>
          <cell r="H5350">
            <v>14</v>
          </cell>
          <cell r="I5350">
            <v>2.95</v>
          </cell>
          <cell r="J5350">
            <v>2640</v>
          </cell>
          <cell r="K5350">
            <v>66</v>
          </cell>
          <cell r="L5350">
            <v>26</v>
          </cell>
          <cell r="M5350">
            <v>0.65</v>
          </cell>
          <cell r="N5350">
            <v>11.837347235999999</v>
          </cell>
          <cell r="O5350">
            <v>184.6626168816</v>
          </cell>
        </row>
        <row r="5351">
          <cell r="A5351" t="str">
            <v>Y3-0500B</v>
          </cell>
          <cell r="B5351" t="str">
            <v>28gg, 30D, SJ, Santec</v>
          </cell>
          <cell r="C5351" t="str">
            <v>28</v>
          </cell>
          <cell r="D5351" t="str">
            <v>40</v>
          </cell>
          <cell r="E5351" t="str">
            <v>Ne</v>
          </cell>
          <cell r="F5351">
            <v>40</v>
          </cell>
          <cell r="G5351" t="str">
            <v>1/40Ne Rs Dyed Cotton (MOOD INDIGO - Y2620)</v>
          </cell>
          <cell r="H5351">
            <v>77</v>
          </cell>
          <cell r="I5351">
            <v>2.95</v>
          </cell>
          <cell r="J5351">
            <v>2640</v>
          </cell>
          <cell r="K5351">
            <v>90</v>
          </cell>
          <cell r="L5351">
            <v>26</v>
          </cell>
          <cell r="M5351">
            <v>0.65</v>
          </cell>
          <cell r="N5351">
            <v>16.14183714</v>
          </cell>
          <cell r="O5351">
            <v>251.81265938400003</v>
          </cell>
        </row>
        <row r="5352">
          <cell r="A5352" t="str">
            <v>Y3-0500B</v>
          </cell>
          <cell r="B5352" t="str">
            <v>28gg, 30D, SJ, Santec</v>
          </cell>
          <cell r="C5352" t="str">
            <v>28</v>
          </cell>
          <cell r="D5352" t="str">
            <v>40</v>
          </cell>
          <cell r="E5352" t="str">
            <v>Ne</v>
          </cell>
          <cell r="F5352">
            <v>40</v>
          </cell>
          <cell r="G5352" t="str">
            <v>1/40Ne Rs Dyed Cotton (MOOD INDIGO - Y2620)</v>
          </cell>
          <cell r="H5352">
            <v>77</v>
          </cell>
          <cell r="I5352">
            <v>2.95</v>
          </cell>
          <cell r="J5352">
            <v>2640</v>
          </cell>
          <cell r="K5352">
            <v>90</v>
          </cell>
          <cell r="L5352">
            <v>26</v>
          </cell>
          <cell r="M5352">
            <v>0.65</v>
          </cell>
          <cell r="N5352">
            <v>16.14183714</v>
          </cell>
          <cell r="O5352">
            <v>251.81265938400003</v>
          </cell>
        </row>
        <row r="5353">
          <cell r="A5353" t="str">
            <v>Y3-0500B</v>
          </cell>
          <cell r="B5353" t="str">
            <v>28gg, 30D, SJ, Santec</v>
          </cell>
          <cell r="C5353" t="str">
            <v>28</v>
          </cell>
          <cell r="D5353" t="str">
            <v>40</v>
          </cell>
          <cell r="E5353" t="str">
            <v>Ne</v>
          </cell>
          <cell r="F5353">
            <v>40</v>
          </cell>
          <cell r="G5353" t="str">
            <v>1/40Ne Rs Dyed Cotton (MOOD INDIGO - Y2620)</v>
          </cell>
          <cell r="H5353">
            <v>77</v>
          </cell>
          <cell r="I5353">
            <v>2.95</v>
          </cell>
          <cell r="J5353">
            <v>2640</v>
          </cell>
          <cell r="K5353">
            <v>90</v>
          </cell>
          <cell r="L5353">
            <v>26</v>
          </cell>
          <cell r="M5353">
            <v>0.65</v>
          </cell>
          <cell r="N5353">
            <v>16.14183714</v>
          </cell>
          <cell r="O5353">
            <v>251.81265938400003</v>
          </cell>
        </row>
        <row r="5354">
          <cell r="A5354" t="str">
            <v>Y3-0501B</v>
          </cell>
          <cell r="B5354" t="str">
            <v>28gg, 30D, SJ, Santec</v>
          </cell>
          <cell r="C5354" t="str">
            <v>28</v>
          </cell>
          <cell r="D5354" t="str">
            <v>40</v>
          </cell>
          <cell r="E5354" t="str">
            <v>Ne</v>
          </cell>
          <cell r="F5354">
            <v>40</v>
          </cell>
          <cell r="G5354" t="str">
            <v>1/40Ne RS Dyed Cotton (WHITE - Y2623)</v>
          </cell>
          <cell r="H5354">
            <v>82</v>
          </cell>
          <cell r="I5354">
            <v>2.95</v>
          </cell>
          <cell r="J5354">
            <v>2640</v>
          </cell>
          <cell r="K5354">
            <v>84</v>
          </cell>
          <cell r="L5354">
            <v>26</v>
          </cell>
          <cell r="M5354">
            <v>0.65</v>
          </cell>
          <cell r="N5354">
            <v>15.065714664</v>
          </cell>
          <cell r="O5354">
            <v>235.02514875840001</v>
          </cell>
        </row>
        <row r="5355">
          <cell r="A5355" t="str">
            <v>Y3-0501B</v>
          </cell>
          <cell r="B5355" t="str">
            <v>28gg, 30D, SJ, Santec</v>
          </cell>
          <cell r="C5355" t="str">
            <v>28</v>
          </cell>
          <cell r="D5355" t="str">
            <v>40</v>
          </cell>
          <cell r="E5355" t="str">
            <v>Ne</v>
          </cell>
          <cell r="F5355">
            <v>40</v>
          </cell>
          <cell r="G5355" t="str">
            <v>1/40Ne RS Dyed Cotton (WHITE - Y2623)</v>
          </cell>
          <cell r="H5355">
            <v>82</v>
          </cell>
          <cell r="I5355">
            <v>2.95</v>
          </cell>
          <cell r="J5355">
            <v>2640</v>
          </cell>
          <cell r="K5355">
            <v>84</v>
          </cell>
          <cell r="L5355">
            <v>26</v>
          </cell>
          <cell r="M5355">
            <v>0.65</v>
          </cell>
          <cell r="N5355">
            <v>15.065714664</v>
          </cell>
          <cell r="O5355">
            <v>235.02514875840001</v>
          </cell>
        </row>
        <row r="5356">
          <cell r="A5356" t="str">
            <v>Y3-0501B</v>
          </cell>
          <cell r="B5356" t="str">
            <v>28gg, 30D, SJ, Santec</v>
          </cell>
          <cell r="C5356" t="str">
            <v>28</v>
          </cell>
          <cell r="D5356" t="str">
            <v>40</v>
          </cell>
          <cell r="E5356" t="str">
            <v>Ne</v>
          </cell>
          <cell r="F5356">
            <v>40</v>
          </cell>
          <cell r="G5356" t="str">
            <v>1/40Ne RS Dyed Cotton (WHITE - Y2623)</v>
          </cell>
          <cell r="H5356">
            <v>82</v>
          </cell>
          <cell r="I5356">
            <v>2.95</v>
          </cell>
          <cell r="J5356">
            <v>2640</v>
          </cell>
          <cell r="K5356">
            <v>84</v>
          </cell>
          <cell r="L5356">
            <v>26</v>
          </cell>
          <cell r="M5356">
            <v>0.65</v>
          </cell>
          <cell r="N5356">
            <v>15.065714664</v>
          </cell>
          <cell r="O5356">
            <v>235.02514875840001</v>
          </cell>
        </row>
        <row r="5357">
          <cell r="A5357" t="str">
            <v>Y3-0501B</v>
          </cell>
          <cell r="B5357" t="str">
            <v>28gg, 30D, SJ, Santec</v>
          </cell>
          <cell r="C5357" t="str">
            <v>28</v>
          </cell>
          <cell r="D5357" t="str">
            <v>40</v>
          </cell>
          <cell r="E5357" t="str">
            <v>Ne</v>
          </cell>
          <cell r="F5357">
            <v>40</v>
          </cell>
          <cell r="G5357" t="str">
            <v>1/40Ne RS Dyed Cotton (WHITE - Y2623)</v>
          </cell>
          <cell r="H5357">
            <v>82</v>
          </cell>
          <cell r="I5357">
            <v>2.95</v>
          </cell>
          <cell r="J5357">
            <v>2640</v>
          </cell>
          <cell r="K5357">
            <v>84</v>
          </cell>
          <cell r="L5357">
            <v>26</v>
          </cell>
          <cell r="M5357">
            <v>0.65</v>
          </cell>
          <cell r="N5357">
            <v>15.065714664</v>
          </cell>
          <cell r="O5357">
            <v>235.02514875840001</v>
          </cell>
        </row>
        <row r="5358">
          <cell r="A5358" t="str">
            <v>Y3-0501C</v>
          </cell>
          <cell r="B5358" t="str">
            <v>28gg, 30D, SJ, Santec</v>
          </cell>
          <cell r="C5358" t="str">
            <v>28</v>
          </cell>
          <cell r="D5358" t="str">
            <v>40</v>
          </cell>
          <cell r="E5358" t="str">
            <v>Ne</v>
          </cell>
          <cell r="F5358">
            <v>40</v>
          </cell>
          <cell r="G5358" t="str">
            <v>1/40Ne RS Dyed Cotton (LIGHT GREY L:9 - Y2627)</v>
          </cell>
          <cell r="H5358">
            <v>82</v>
          </cell>
          <cell r="I5358">
            <v>2.95</v>
          </cell>
          <cell r="J5358">
            <v>2640</v>
          </cell>
          <cell r="K5358">
            <v>84</v>
          </cell>
          <cell r="L5358">
            <v>26</v>
          </cell>
          <cell r="M5358">
            <v>0.65</v>
          </cell>
          <cell r="N5358">
            <v>15.065714664</v>
          </cell>
          <cell r="O5358">
            <v>235.02514875840001</v>
          </cell>
        </row>
        <row r="5359">
          <cell r="A5359" t="str">
            <v>Y3-0501C</v>
          </cell>
          <cell r="B5359" t="str">
            <v>28gg, 30D, SJ, Santec</v>
          </cell>
          <cell r="C5359" t="str">
            <v>28</v>
          </cell>
          <cell r="D5359" t="str">
            <v>40</v>
          </cell>
          <cell r="E5359" t="str">
            <v>Ne</v>
          </cell>
          <cell r="F5359">
            <v>40</v>
          </cell>
          <cell r="G5359" t="str">
            <v>1/40Ne RS Dyed Cotton (LIGHT GREY L:9 - Y2627)</v>
          </cell>
          <cell r="H5359">
            <v>82</v>
          </cell>
          <cell r="I5359">
            <v>2.95</v>
          </cell>
          <cell r="J5359">
            <v>2640</v>
          </cell>
          <cell r="K5359">
            <v>84</v>
          </cell>
          <cell r="L5359">
            <v>26</v>
          </cell>
          <cell r="M5359">
            <v>0.65</v>
          </cell>
          <cell r="N5359">
            <v>15.065714664</v>
          </cell>
          <cell r="O5359">
            <v>235.02514875840001</v>
          </cell>
        </row>
        <row r="5360">
          <cell r="A5360" t="str">
            <v>Y3-0501C</v>
          </cell>
          <cell r="B5360" t="str">
            <v>28gg, 30D, SJ, Santec</v>
          </cell>
          <cell r="C5360" t="str">
            <v>28</v>
          </cell>
          <cell r="D5360" t="str">
            <v>40</v>
          </cell>
          <cell r="E5360" t="str">
            <v>Ne</v>
          </cell>
          <cell r="F5360">
            <v>40</v>
          </cell>
          <cell r="G5360" t="str">
            <v>1/40Ne RS Dyed Cotton (LIGHT GREY L:9 - Y2627)</v>
          </cell>
          <cell r="H5360">
            <v>82</v>
          </cell>
          <cell r="I5360">
            <v>2.95</v>
          </cell>
          <cell r="J5360">
            <v>2640</v>
          </cell>
          <cell r="K5360">
            <v>84</v>
          </cell>
          <cell r="L5360">
            <v>26</v>
          </cell>
          <cell r="M5360">
            <v>0.65</v>
          </cell>
          <cell r="N5360">
            <v>15.065714664</v>
          </cell>
          <cell r="O5360">
            <v>235.02514875840001</v>
          </cell>
        </row>
        <row r="5361">
          <cell r="A5361" t="str">
            <v>Y3-0501C</v>
          </cell>
          <cell r="B5361" t="str">
            <v>28gg, 30D, SJ, Santec</v>
          </cell>
          <cell r="C5361" t="str">
            <v>28</v>
          </cell>
          <cell r="D5361" t="str">
            <v>40</v>
          </cell>
          <cell r="E5361" t="str">
            <v>Ne</v>
          </cell>
          <cell r="F5361">
            <v>40</v>
          </cell>
          <cell r="G5361" t="str">
            <v>1/40Ne RS Dyed Cotton (LIGHT GREY L:9 - Y2627)</v>
          </cell>
          <cell r="H5361">
            <v>82</v>
          </cell>
          <cell r="I5361">
            <v>2.95</v>
          </cell>
          <cell r="J5361">
            <v>2640</v>
          </cell>
          <cell r="K5361">
            <v>84</v>
          </cell>
          <cell r="L5361">
            <v>26</v>
          </cell>
          <cell r="M5361">
            <v>0.65</v>
          </cell>
          <cell r="N5361">
            <v>15.065714664</v>
          </cell>
          <cell r="O5361">
            <v>235.02514875840001</v>
          </cell>
        </row>
        <row r="5362">
          <cell r="A5362" t="str">
            <v>Y3-0501D</v>
          </cell>
          <cell r="B5362" t="str">
            <v>28gg, 30D, SJ, Santec</v>
          </cell>
          <cell r="C5362" t="str">
            <v>28</v>
          </cell>
          <cell r="D5362" t="str">
            <v>40</v>
          </cell>
          <cell r="E5362" t="str">
            <v>Ne</v>
          </cell>
          <cell r="F5362">
            <v>40</v>
          </cell>
          <cell r="G5362" t="str">
            <v>1/40Ne RS Dyed Cotton (WHITE - Y2623)</v>
          </cell>
          <cell r="H5362">
            <v>4.5</v>
          </cell>
          <cell r="I5362">
            <v>2.95</v>
          </cell>
          <cell r="J5362">
            <v>2640</v>
          </cell>
          <cell r="K5362">
            <v>84</v>
          </cell>
          <cell r="L5362">
            <v>26</v>
          </cell>
          <cell r="M5362">
            <v>0.65</v>
          </cell>
          <cell r="N5362">
            <v>15.065714664</v>
          </cell>
          <cell r="O5362">
            <v>235.02514875840001</v>
          </cell>
        </row>
        <row r="5363">
          <cell r="A5363" t="str">
            <v>Y3-0501D</v>
          </cell>
          <cell r="B5363" t="str">
            <v>28gg, 30D, SJ, Santec</v>
          </cell>
          <cell r="C5363" t="str">
            <v>28</v>
          </cell>
          <cell r="D5363" t="str">
            <v>40</v>
          </cell>
          <cell r="E5363" t="str">
            <v>Ne</v>
          </cell>
          <cell r="F5363">
            <v>40</v>
          </cell>
          <cell r="G5363" t="str">
            <v>1/40Ne RS Dyed Cotton (WHITE - Y2623)</v>
          </cell>
          <cell r="H5363">
            <v>4.5</v>
          </cell>
          <cell r="I5363">
            <v>2.95</v>
          </cell>
          <cell r="J5363">
            <v>2640</v>
          </cell>
          <cell r="K5363">
            <v>84</v>
          </cell>
          <cell r="L5363">
            <v>26</v>
          </cell>
          <cell r="M5363">
            <v>0.65</v>
          </cell>
          <cell r="N5363">
            <v>15.065714664</v>
          </cell>
          <cell r="O5363">
            <v>235.02514875840001</v>
          </cell>
        </row>
        <row r="5364">
          <cell r="A5364" t="str">
            <v>Y3-0501D</v>
          </cell>
          <cell r="B5364" t="str">
            <v>28gg, 30D, SJ, Santec</v>
          </cell>
          <cell r="C5364" t="str">
            <v>28</v>
          </cell>
          <cell r="D5364" t="str">
            <v>40</v>
          </cell>
          <cell r="E5364" t="str">
            <v>Ne</v>
          </cell>
          <cell r="F5364">
            <v>40</v>
          </cell>
          <cell r="G5364" t="str">
            <v>1/40Ne RS Dyed Cotton (WHITE - Y2623)</v>
          </cell>
          <cell r="H5364">
            <v>4.5</v>
          </cell>
          <cell r="I5364">
            <v>2.95</v>
          </cell>
          <cell r="J5364">
            <v>2640</v>
          </cell>
          <cell r="K5364">
            <v>84</v>
          </cell>
          <cell r="L5364">
            <v>26</v>
          </cell>
          <cell r="M5364">
            <v>0.65</v>
          </cell>
          <cell r="N5364">
            <v>15.065714664</v>
          </cell>
          <cell r="O5364">
            <v>235.02514875840001</v>
          </cell>
        </row>
        <row r="5365">
          <cell r="A5365" t="str">
            <v>Y3-0501D</v>
          </cell>
          <cell r="B5365" t="str">
            <v>28gg, 30D, SJ, Santec</v>
          </cell>
          <cell r="C5365" t="str">
            <v>28</v>
          </cell>
          <cell r="D5365" t="str">
            <v>40</v>
          </cell>
          <cell r="E5365" t="str">
            <v>Ne</v>
          </cell>
          <cell r="F5365">
            <v>40</v>
          </cell>
          <cell r="G5365" t="str">
            <v>1/40Ne RS Dyed Cotton (WHITE - Y2623)</v>
          </cell>
          <cell r="H5365">
            <v>4.5</v>
          </cell>
          <cell r="I5365">
            <v>2.95</v>
          </cell>
          <cell r="J5365">
            <v>2640</v>
          </cell>
          <cell r="K5365">
            <v>84</v>
          </cell>
          <cell r="L5365">
            <v>26</v>
          </cell>
          <cell r="M5365">
            <v>0.65</v>
          </cell>
          <cell r="N5365">
            <v>15.065714664</v>
          </cell>
          <cell r="O5365">
            <v>235.02514875840001</v>
          </cell>
        </row>
        <row r="5366">
          <cell r="A5366" t="str">
            <v>Y3-0501E</v>
          </cell>
          <cell r="B5366" t="str">
            <v>28gg, 30D, SJ, Santec</v>
          </cell>
          <cell r="C5366" t="str">
            <v>28</v>
          </cell>
          <cell r="D5366" t="str">
            <v>40</v>
          </cell>
          <cell r="E5366" t="str">
            <v>Ne</v>
          </cell>
          <cell r="F5366">
            <v>40</v>
          </cell>
          <cell r="G5366" t="str">
            <v>1/40Ne RS Dyed Cotton (WHITE - Y2623)</v>
          </cell>
          <cell r="H5366">
            <v>4.5</v>
          </cell>
          <cell r="I5366">
            <v>2.95</v>
          </cell>
          <cell r="J5366">
            <v>2640</v>
          </cell>
          <cell r="K5366">
            <v>84</v>
          </cell>
          <cell r="L5366">
            <v>26</v>
          </cell>
          <cell r="M5366">
            <v>0.65</v>
          </cell>
          <cell r="N5366">
            <v>15.065714664</v>
          </cell>
          <cell r="O5366">
            <v>235.02514875840001</v>
          </cell>
        </row>
        <row r="5367">
          <cell r="A5367" t="str">
            <v>Y3-0501E</v>
          </cell>
          <cell r="B5367" t="str">
            <v>28gg, 30D, SJ, Santec</v>
          </cell>
          <cell r="C5367" t="str">
            <v>28</v>
          </cell>
          <cell r="D5367" t="str">
            <v>40</v>
          </cell>
          <cell r="E5367" t="str">
            <v>Ne</v>
          </cell>
          <cell r="F5367">
            <v>40</v>
          </cell>
          <cell r="G5367" t="str">
            <v>1/40Ne RS Dyed Cotton (WHITE - Y2623)</v>
          </cell>
          <cell r="H5367">
            <v>4.5</v>
          </cell>
          <cell r="I5367">
            <v>2.95</v>
          </cell>
          <cell r="J5367">
            <v>2640</v>
          </cell>
          <cell r="K5367">
            <v>84</v>
          </cell>
          <cell r="L5367">
            <v>26</v>
          </cell>
          <cell r="M5367">
            <v>0.65</v>
          </cell>
          <cell r="N5367">
            <v>15.065714664</v>
          </cell>
          <cell r="O5367">
            <v>235.02514875840001</v>
          </cell>
        </row>
        <row r="5368">
          <cell r="A5368" t="str">
            <v>Y3-0501E</v>
          </cell>
          <cell r="B5368" t="str">
            <v>28gg, 30D, SJ, Santec</v>
          </cell>
          <cell r="C5368" t="str">
            <v>28</v>
          </cell>
          <cell r="D5368" t="str">
            <v>40</v>
          </cell>
          <cell r="E5368" t="str">
            <v>Ne</v>
          </cell>
          <cell r="F5368">
            <v>40</v>
          </cell>
          <cell r="G5368" t="str">
            <v>1/40Ne RS Dyed Cotton (WHITE - Y2623)</v>
          </cell>
          <cell r="H5368">
            <v>4.5</v>
          </cell>
          <cell r="I5368">
            <v>2.95</v>
          </cell>
          <cell r="J5368">
            <v>2640</v>
          </cell>
          <cell r="K5368">
            <v>84</v>
          </cell>
          <cell r="L5368">
            <v>26</v>
          </cell>
          <cell r="M5368">
            <v>0.65</v>
          </cell>
          <cell r="N5368">
            <v>15.065714664</v>
          </cell>
          <cell r="O5368">
            <v>235.02514875840001</v>
          </cell>
        </row>
        <row r="5369">
          <cell r="A5369" t="str">
            <v>Y3-0501E</v>
          </cell>
          <cell r="B5369" t="str">
            <v>28gg, 30D, SJ, Santec</v>
          </cell>
          <cell r="C5369" t="str">
            <v>28</v>
          </cell>
          <cell r="D5369" t="str">
            <v>40</v>
          </cell>
          <cell r="E5369" t="str">
            <v>Ne</v>
          </cell>
          <cell r="F5369">
            <v>40</v>
          </cell>
          <cell r="G5369" t="str">
            <v>1/40Ne RS Dyed Cotton (WHITE - Y2623)</v>
          </cell>
          <cell r="H5369">
            <v>4.5</v>
          </cell>
          <cell r="I5369">
            <v>2.95</v>
          </cell>
          <cell r="J5369">
            <v>2640</v>
          </cell>
          <cell r="K5369">
            <v>84</v>
          </cell>
          <cell r="L5369">
            <v>26</v>
          </cell>
          <cell r="M5369">
            <v>0.65</v>
          </cell>
          <cell r="N5369">
            <v>15.065714664</v>
          </cell>
          <cell r="O5369">
            <v>235.02514875840001</v>
          </cell>
        </row>
        <row r="5370">
          <cell r="A5370" t="str">
            <v>Y3-0501F</v>
          </cell>
          <cell r="B5370" t="str">
            <v>28gg, 30D, SJ, Santec</v>
          </cell>
          <cell r="C5370" t="str">
            <v>28</v>
          </cell>
          <cell r="D5370" t="str">
            <v>40</v>
          </cell>
          <cell r="E5370" t="str">
            <v>Ne</v>
          </cell>
          <cell r="F5370">
            <v>40</v>
          </cell>
          <cell r="G5370" t="str">
            <v>1/40Ne RS Dyed Cotton (WHITE - Y2623)</v>
          </cell>
          <cell r="H5370">
            <v>4.5</v>
          </cell>
          <cell r="I5370">
            <v>2.95</v>
          </cell>
          <cell r="J5370">
            <v>2640</v>
          </cell>
          <cell r="K5370">
            <v>84</v>
          </cell>
          <cell r="L5370">
            <v>26</v>
          </cell>
          <cell r="M5370">
            <v>0.65</v>
          </cell>
          <cell r="N5370">
            <v>15.065714664</v>
          </cell>
          <cell r="O5370">
            <v>235.02514875840001</v>
          </cell>
        </row>
        <row r="5371">
          <cell r="A5371" t="str">
            <v>Y3-0501F</v>
          </cell>
          <cell r="B5371" t="str">
            <v>28gg, 30D, SJ, Santec</v>
          </cell>
          <cell r="C5371" t="str">
            <v>28</v>
          </cell>
          <cell r="D5371" t="str">
            <v>40</v>
          </cell>
          <cell r="E5371" t="str">
            <v>Ne</v>
          </cell>
          <cell r="F5371">
            <v>40</v>
          </cell>
          <cell r="G5371" t="str">
            <v>1/40Ne RS Dyed Cotton (WHITE - Y2623)</v>
          </cell>
          <cell r="H5371">
            <v>4.5</v>
          </cell>
          <cell r="I5371">
            <v>2.95</v>
          </cell>
          <cell r="J5371">
            <v>2640</v>
          </cell>
          <cell r="K5371">
            <v>84</v>
          </cell>
          <cell r="L5371">
            <v>26</v>
          </cell>
          <cell r="M5371">
            <v>0.65</v>
          </cell>
          <cell r="N5371">
            <v>15.065714664</v>
          </cell>
          <cell r="O5371">
            <v>235.02514875840001</v>
          </cell>
        </row>
        <row r="5372">
          <cell r="A5372" t="str">
            <v>Y3-0501F</v>
          </cell>
          <cell r="B5372" t="str">
            <v>28gg, 30D, SJ, Santec</v>
          </cell>
          <cell r="C5372" t="str">
            <v>28</v>
          </cell>
          <cell r="D5372" t="str">
            <v>40</v>
          </cell>
          <cell r="E5372" t="str">
            <v>Ne</v>
          </cell>
          <cell r="F5372">
            <v>40</v>
          </cell>
          <cell r="G5372" t="str">
            <v>1/40Ne RS Dyed Cotton (WHITE - Y2623)</v>
          </cell>
          <cell r="H5372">
            <v>4.5</v>
          </cell>
          <cell r="I5372">
            <v>2.95</v>
          </cell>
          <cell r="J5372">
            <v>2640</v>
          </cell>
          <cell r="K5372">
            <v>84</v>
          </cell>
          <cell r="L5372">
            <v>26</v>
          </cell>
          <cell r="M5372">
            <v>0.65</v>
          </cell>
          <cell r="N5372">
            <v>15.065714664</v>
          </cell>
          <cell r="O5372">
            <v>235.02514875840001</v>
          </cell>
        </row>
        <row r="5373">
          <cell r="A5373" t="str">
            <v>Y3-0501F</v>
          </cell>
          <cell r="B5373" t="str">
            <v>28gg, 30D, SJ, Santec</v>
          </cell>
          <cell r="C5373" t="str">
            <v>28</v>
          </cell>
          <cell r="D5373" t="str">
            <v>40</v>
          </cell>
          <cell r="E5373" t="str">
            <v>Ne</v>
          </cell>
          <cell r="F5373">
            <v>40</v>
          </cell>
          <cell r="G5373" t="str">
            <v>1/40Ne RS Dyed Cotton (WHITE - Y2623)</v>
          </cell>
          <cell r="H5373">
            <v>4.5</v>
          </cell>
          <cell r="I5373">
            <v>2.95</v>
          </cell>
          <cell r="J5373">
            <v>2640</v>
          </cell>
          <cell r="K5373">
            <v>84</v>
          </cell>
          <cell r="L5373">
            <v>26</v>
          </cell>
          <cell r="M5373">
            <v>0.65</v>
          </cell>
          <cell r="N5373">
            <v>15.065714664</v>
          </cell>
          <cell r="O5373">
            <v>235.02514875840001</v>
          </cell>
        </row>
        <row r="5374">
          <cell r="A5374" t="str">
            <v>Y3-0501G</v>
          </cell>
          <cell r="B5374" t="str">
            <v>28gg, 30D, SJ, Santec</v>
          </cell>
          <cell r="C5374" t="str">
            <v>28</v>
          </cell>
          <cell r="D5374" t="str">
            <v>40</v>
          </cell>
          <cell r="E5374" t="str">
            <v>Ne</v>
          </cell>
          <cell r="F5374">
            <v>40</v>
          </cell>
          <cell r="G5374" t="str">
            <v>1/40Ne RS Dyed Cotton (WHITE - Y2623)</v>
          </cell>
          <cell r="H5374">
            <v>4.5</v>
          </cell>
          <cell r="I5374">
            <v>2.95</v>
          </cell>
          <cell r="J5374">
            <v>2640</v>
          </cell>
          <cell r="K5374">
            <v>84</v>
          </cell>
          <cell r="L5374">
            <v>26</v>
          </cell>
          <cell r="M5374">
            <v>0.65</v>
          </cell>
          <cell r="N5374">
            <v>15.065714664</v>
          </cell>
          <cell r="O5374">
            <v>235.02514875840001</v>
          </cell>
        </row>
        <row r="5375">
          <cell r="A5375" t="str">
            <v>Y3-0501G</v>
          </cell>
          <cell r="B5375" t="str">
            <v>28gg, 30D, SJ, Santec</v>
          </cell>
          <cell r="C5375" t="str">
            <v>28</v>
          </cell>
          <cell r="D5375" t="str">
            <v>40</v>
          </cell>
          <cell r="E5375" t="str">
            <v>Ne</v>
          </cell>
          <cell r="F5375">
            <v>40</v>
          </cell>
          <cell r="G5375" t="str">
            <v>1/40Ne RS Dyed Cotton (WHITE - Y2623)</v>
          </cell>
          <cell r="H5375">
            <v>4.5</v>
          </cell>
          <cell r="I5375">
            <v>2.95</v>
          </cell>
          <cell r="J5375">
            <v>2640</v>
          </cell>
          <cell r="K5375">
            <v>84</v>
          </cell>
          <cell r="L5375">
            <v>26</v>
          </cell>
          <cell r="M5375">
            <v>0.65</v>
          </cell>
          <cell r="N5375">
            <v>15.065714664</v>
          </cell>
          <cell r="O5375">
            <v>235.02514875840001</v>
          </cell>
        </row>
        <row r="5376">
          <cell r="A5376" t="str">
            <v>Y3-0501G</v>
          </cell>
          <cell r="B5376" t="str">
            <v>28gg, 30D, SJ, Santec</v>
          </cell>
          <cell r="C5376" t="str">
            <v>28</v>
          </cell>
          <cell r="D5376" t="str">
            <v>40</v>
          </cell>
          <cell r="E5376" t="str">
            <v>Ne</v>
          </cell>
          <cell r="F5376">
            <v>40</v>
          </cell>
          <cell r="G5376" t="str">
            <v>1/40Ne RS Dyed Cotton (WHITE - Y2623)</v>
          </cell>
          <cell r="H5376">
            <v>4.5</v>
          </cell>
          <cell r="I5376">
            <v>2.95</v>
          </cell>
          <cell r="J5376">
            <v>2640</v>
          </cell>
          <cell r="K5376">
            <v>84</v>
          </cell>
          <cell r="L5376">
            <v>26</v>
          </cell>
          <cell r="M5376">
            <v>0.65</v>
          </cell>
          <cell r="N5376">
            <v>15.065714664</v>
          </cell>
          <cell r="O5376">
            <v>235.02514875840001</v>
          </cell>
        </row>
        <row r="5377">
          <cell r="A5377" t="str">
            <v>Y3-0501G</v>
          </cell>
          <cell r="B5377" t="str">
            <v>28gg, 30D, SJ, Santec</v>
          </cell>
          <cell r="C5377" t="str">
            <v>28</v>
          </cell>
          <cell r="D5377" t="str">
            <v>40</v>
          </cell>
          <cell r="E5377" t="str">
            <v>Ne</v>
          </cell>
          <cell r="F5377">
            <v>40</v>
          </cell>
          <cell r="G5377" t="str">
            <v>1/40Ne RS Dyed Cotton (WHITE - Y2623)</v>
          </cell>
          <cell r="H5377">
            <v>4.5</v>
          </cell>
          <cell r="I5377">
            <v>2.95</v>
          </cell>
          <cell r="J5377">
            <v>2640</v>
          </cell>
          <cell r="K5377">
            <v>84</v>
          </cell>
          <cell r="L5377">
            <v>26</v>
          </cell>
          <cell r="M5377">
            <v>0.65</v>
          </cell>
          <cell r="N5377">
            <v>15.065714664</v>
          </cell>
          <cell r="O5377">
            <v>235.02514875840001</v>
          </cell>
        </row>
        <row r="5378">
          <cell r="A5378" t="str">
            <v>Y3-0501H</v>
          </cell>
          <cell r="B5378" t="str">
            <v>28gg, 30D, SJ, Santec</v>
          </cell>
          <cell r="C5378" t="str">
            <v>28</v>
          </cell>
          <cell r="D5378" t="str">
            <v>40</v>
          </cell>
          <cell r="E5378" t="str">
            <v>Ne</v>
          </cell>
          <cell r="F5378">
            <v>40</v>
          </cell>
          <cell r="G5378" t="str">
            <v>1/40Ne RS Dyed Cotton (RED - Y2690)</v>
          </cell>
          <cell r="H5378">
            <v>82</v>
          </cell>
          <cell r="I5378">
            <v>2.95</v>
          </cell>
          <cell r="J5378">
            <v>2640</v>
          </cell>
          <cell r="K5378">
            <v>84</v>
          </cell>
          <cell r="L5378">
            <v>26</v>
          </cell>
          <cell r="M5378">
            <v>0.65</v>
          </cell>
          <cell r="N5378">
            <v>15.065714664</v>
          </cell>
          <cell r="O5378">
            <v>235.02514875840001</v>
          </cell>
        </row>
        <row r="5379">
          <cell r="A5379" t="str">
            <v>Y3-0501H</v>
          </cell>
          <cell r="B5379" t="str">
            <v>28gg, 30D, SJ, Santec</v>
          </cell>
          <cell r="C5379" t="str">
            <v>28</v>
          </cell>
          <cell r="D5379" t="str">
            <v>40</v>
          </cell>
          <cell r="E5379" t="str">
            <v>Ne</v>
          </cell>
          <cell r="F5379">
            <v>40</v>
          </cell>
          <cell r="G5379" t="str">
            <v>1/40Ne RS Dyed Cotton (RED - Y2690)</v>
          </cell>
          <cell r="H5379">
            <v>82</v>
          </cell>
          <cell r="I5379">
            <v>2.95</v>
          </cell>
          <cell r="J5379">
            <v>2640</v>
          </cell>
          <cell r="K5379">
            <v>84</v>
          </cell>
          <cell r="L5379">
            <v>26</v>
          </cell>
          <cell r="M5379">
            <v>0.65</v>
          </cell>
          <cell r="N5379">
            <v>15.065714664</v>
          </cell>
          <cell r="O5379">
            <v>235.02514875840001</v>
          </cell>
        </row>
        <row r="5380">
          <cell r="A5380" t="str">
            <v>Y3-0501H</v>
          </cell>
          <cell r="B5380" t="str">
            <v>28gg, 30D, SJ, Santec</v>
          </cell>
          <cell r="C5380" t="str">
            <v>28</v>
          </cell>
          <cell r="D5380" t="str">
            <v>40</v>
          </cell>
          <cell r="E5380" t="str">
            <v>Ne</v>
          </cell>
          <cell r="F5380">
            <v>40</v>
          </cell>
          <cell r="G5380" t="str">
            <v>1/40Ne RS Dyed Cotton (RED - Y2690)</v>
          </cell>
          <cell r="H5380">
            <v>82</v>
          </cell>
          <cell r="I5380">
            <v>2.95</v>
          </cell>
          <cell r="J5380">
            <v>2640</v>
          </cell>
          <cell r="K5380">
            <v>84</v>
          </cell>
          <cell r="L5380">
            <v>26</v>
          </cell>
          <cell r="M5380">
            <v>0.65</v>
          </cell>
          <cell r="N5380">
            <v>15.065714664</v>
          </cell>
          <cell r="O5380">
            <v>235.02514875840001</v>
          </cell>
        </row>
        <row r="5381">
          <cell r="A5381" t="str">
            <v>Y3-0501H</v>
          </cell>
          <cell r="B5381" t="str">
            <v>28gg, 30D, SJ, Santec</v>
          </cell>
          <cell r="C5381" t="str">
            <v>28</v>
          </cell>
          <cell r="D5381" t="str">
            <v>40</v>
          </cell>
          <cell r="E5381" t="str">
            <v>Ne</v>
          </cell>
          <cell r="F5381">
            <v>40</v>
          </cell>
          <cell r="G5381" t="str">
            <v>1/40Ne RS Dyed Cotton (RED - Y2690)</v>
          </cell>
          <cell r="H5381">
            <v>82</v>
          </cell>
          <cell r="I5381">
            <v>2.95</v>
          </cell>
          <cell r="J5381">
            <v>2640</v>
          </cell>
          <cell r="K5381">
            <v>84</v>
          </cell>
          <cell r="L5381">
            <v>26</v>
          </cell>
          <cell r="M5381">
            <v>0.65</v>
          </cell>
          <cell r="N5381">
            <v>15.065714664</v>
          </cell>
          <cell r="O5381">
            <v>235.02514875840001</v>
          </cell>
        </row>
        <row r="5382">
          <cell r="A5382" t="str">
            <v>Y3-0502A</v>
          </cell>
          <cell r="B5382" t="str">
            <v>28gg, 30D, SJ, Auto Stripe, PUILUNG KSCS6</v>
          </cell>
          <cell r="C5382" t="str">
            <v>28</v>
          </cell>
          <cell r="D5382" t="str">
            <v>40</v>
          </cell>
          <cell r="E5382" t="str">
            <v>Ne</v>
          </cell>
          <cell r="F5382">
            <v>40</v>
          </cell>
          <cell r="G5382" t="str">
            <v>1/40Ne RS Dyed Cotton (CRANBERRY - Y1808)</v>
          </cell>
          <cell r="H5382">
            <v>47</v>
          </cell>
          <cell r="I5382">
            <v>2.95</v>
          </cell>
          <cell r="J5382">
            <v>2520</v>
          </cell>
          <cell r="K5382">
            <v>42</v>
          </cell>
          <cell r="L5382">
            <v>15</v>
          </cell>
          <cell r="M5382">
            <v>0.5</v>
          </cell>
          <cell r="N5382">
            <v>4.1483392649999997</v>
          </cell>
          <cell r="O5382">
            <v>49.780071179999993</v>
          </cell>
        </row>
        <row r="5383">
          <cell r="A5383" t="str">
            <v>Y3-0502A</v>
          </cell>
          <cell r="B5383" t="str">
            <v>28gg, 30D, SJ, Auto Stripe, PUILUNG KSCS6</v>
          </cell>
          <cell r="C5383" t="str">
            <v>28</v>
          </cell>
          <cell r="D5383" t="str">
            <v>40</v>
          </cell>
          <cell r="E5383" t="str">
            <v>Ne</v>
          </cell>
          <cell r="F5383">
            <v>40</v>
          </cell>
          <cell r="G5383" t="str">
            <v>1/40Ne RS Dyed Cotton (CRANBERRY - Y1808)</v>
          </cell>
          <cell r="H5383">
            <v>47</v>
          </cell>
          <cell r="I5383">
            <v>2.95</v>
          </cell>
          <cell r="J5383">
            <v>2520</v>
          </cell>
          <cell r="K5383">
            <v>42</v>
          </cell>
          <cell r="L5383">
            <v>15</v>
          </cell>
          <cell r="M5383">
            <v>0.5</v>
          </cell>
          <cell r="N5383">
            <v>4.1483392649999997</v>
          </cell>
          <cell r="O5383">
            <v>49.780071179999993</v>
          </cell>
        </row>
        <row r="5384">
          <cell r="A5384" t="str">
            <v>Y3-0502B</v>
          </cell>
          <cell r="B5384" t="str">
            <v>28gg, 30D, SJ, Auto Stripe, PUILUNG KSCS6</v>
          </cell>
          <cell r="C5384" t="str">
            <v>28</v>
          </cell>
          <cell r="D5384" t="str">
            <v>40</v>
          </cell>
          <cell r="E5384" t="str">
            <v>Ne</v>
          </cell>
          <cell r="F5384">
            <v>40</v>
          </cell>
          <cell r="G5384" t="str">
            <v>1/40Ne RS Dyed Cotton (WHITE - Y2632)</v>
          </cell>
          <cell r="H5384">
            <v>47</v>
          </cell>
          <cell r="I5384">
            <v>2.95</v>
          </cell>
          <cell r="J5384">
            <v>2520</v>
          </cell>
          <cell r="K5384">
            <v>42</v>
          </cell>
          <cell r="L5384">
            <v>15</v>
          </cell>
          <cell r="M5384">
            <v>0.5</v>
          </cell>
          <cell r="N5384">
            <v>4.1483392649999997</v>
          </cell>
          <cell r="O5384">
            <v>49.780071179999993</v>
          </cell>
        </row>
        <row r="5385">
          <cell r="A5385" t="str">
            <v>Y3-0502B</v>
          </cell>
          <cell r="B5385" t="str">
            <v>28gg, 30D, SJ, Auto Stripe, PUILUNG KSCS6</v>
          </cell>
          <cell r="C5385" t="str">
            <v>28</v>
          </cell>
          <cell r="D5385" t="str">
            <v>40</v>
          </cell>
          <cell r="E5385" t="str">
            <v>Ne</v>
          </cell>
          <cell r="F5385">
            <v>40</v>
          </cell>
          <cell r="G5385" t="str">
            <v>1/40Ne RS Dyed Cotton (WHITE - Y2632)</v>
          </cell>
          <cell r="H5385">
            <v>47</v>
          </cell>
          <cell r="I5385">
            <v>2.95</v>
          </cell>
          <cell r="J5385">
            <v>2520</v>
          </cell>
          <cell r="K5385">
            <v>42</v>
          </cell>
          <cell r="L5385">
            <v>15</v>
          </cell>
          <cell r="M5385">
            <v>0.5</v>
          </cell>
          <cell r="N5385">
            <v>4.1483392649999997</v>
          </cell>
          <cell r="O5385">
            <v>49.780071179999993</v>
          </cell>
        </row>
        <row r="5386">
          <cell r="A5386" t="str">
            <v>Y3-0502C</v>
          </cell>
          <cell r="B5386" t="str">
            <v>28gg, 30D, SJ, Auto Stripe, PUILUNG KSCS6</v>
          </cell>
          <cell r="C5386" t="str">
            <v>28</v>
          </cell>
          <cell r="D5386" t="str">
            <v>40</v>
          </cell>
          <cell r="E5386" t="str">
            <v>Ne</v>
          </cell>
          <cell r="F5386">
            <v>40</v>
          </cell>
          <cell r="G5386" t="str">
            <v>1/40Ne RS Dyed Cotton (WHITE - Y2632)</v>
          </cell>
          <cell r="H5386">
            <v>47</v>
          </cell>
          <cell r="I5386">
            <v>2.95</v>
          </cell>
          <cell r="J5386">
            <v>2520</v>
          </cell>
          <cell r="K5386">
            <v>42</v>
          </cell>
          <cell r="L5386">
            <v>15</v>
          </cell>
          <cell r="M5386">
            <v>0.5</v>
          </cell>
          <cell r="N5386">
            <v>4.1483392649999997</v>
          </cell>
          <cell r="O5386">
            <v>49.780071179999993</v>
          </cell>
        </row>
        <row r="5387">
          <cell r="A5387" t="str">
            <v>Y3-0502C</v>
          </cell>
          <cell r="B5387" t="str">
            <v>28gg, 30D, SJ, Auto Stripe, PUILUNG KSCS6</v>
          </cell>
          <cell r="C5387" t="str">
            <v>28</v>
          </cell>
          <cell r="D5387" t="str">
            <v>40</v>
          </cell>
          <cell r="E5387" t="str">
            <v>Ne</v>
          </cell>
          <cell r="F5387">
            <v>40</v>
          </cell>
          <cell r="G5387" t="str">
            <v>1/40Ne RS Dyed Cotton (WHITE - Y2632)</v>
          </cell>
          <cell r="H5387">
            <v>47</v>
          </cell>
          <cell r="I5387">
            <v>2.95</v>
          </cell>
          <cell r="J5387">
            <v>2520</v>
          </cell>
          <cell r="K5387">
            <v>42</v>
          </cell>
          <cell r="L5387">
            <v>15</v>
          </cell>
          <cell r="M5387">
            <v>0.5</v>
          </cell>
          <cell r="N5387">
            <v>4.1483392649999997</v>
          </cell>
          <cell r="O5387">
            <v>49.780071179999993</v>
          </cell>
        </row>
        <row r="5388">
          <cell r="A5388" t="str">
            <v>Y3-0503B</v>
          </cell>
          <cell r="B5388" t="str">
            <v>28gg, 30D, SJ, Auto Stripe, PUILUNG KSCS6</v>
          </cell>
          <cell r="C5388" t="str">
            <v>28</v>
          </cell>
          <cell r="D5388" t="str">
            <v>40</v>
          </cell>
          <cell r="E5388" t="str">
            <v>Ne</v>
          </cell>
          <cell r="F5388">
            <v>40</v>
          </cell>
          <cell r="G5388" t="str">
            <v>1/40Ne RS Dyed Cotton (DARK GREY L:34 - Y2634)</v>
          </cell>
          <cell r="H5388">
            <v>46</v>
          </cell>
          <cell r="I5388">
            <v>2.95</v>
          </cell>
          <cell r="J5388">
            <v>2520</v>
          </cell>
          <cell r="K5388">
            <v>42</v>
          </cell>
          <cell r="L5388">
            <v>15</v>
          </cell>
          <cell r="M5388">
            <v>0.5</v>
          </cell>
          <cell r="N5388">
            <v>4.1483392649999997</v>
          </cell>
          <cell r="O5388">
            <v>49.780071179999993</v>
          </cell>
        </row>
        <row r="5389">
          <cell r="A5389" t="str">
            <v>Y3-0503B</v>
          </cell>
          <cell r="B5389" t="str">
            <v>28gg, 30D, SJ, Auto Stripe, PUILUNG KSCS6</v>
          </cell>
          <cell r="C5389" t="str">
            <v>28</v>
          </cell>
          <cell r="D5389" t="str">
            <v>40</v>
          </cell>
          <cell r="E5389" t="str">
            <v>Ne</v>
          </cell>
          <cell r="F5389">
            <v>40</v>
          </cell>
          <cell r="G5389" t="str">
            <v>1/40Ne RS Dyed Cotton (DARK GREY L:34 - Y2634)</v>
          </cell>
          <cell r="H5389">
            <v>46</v>
          </cell>
          <cell r="I5389">
            <v>2.95</v>
          </cell>
          <cell r="J5389">
            <v>2520</v>
          </cell>
          <cell r="K5389">
            <v>42</v>
          </cell>
          <cell r="L5389">
            <v>15</v>
          </cell>
          <cell r="M5389">
            <v>0.5</v>
          </cell>
          <cell r="N5389">
            <v>4.1483392649999997</v>
          </cell>
          <cell r="O5389">
            <v>49.780071179999993</v>
          </cell>
        </row>
        <row r="5390">
          <cell r="A5390" t="str">
            <v>Y3-0503C</v>
          </cell>
          <cell r="B5390" t="str">
            <v>28gg, 30D, SJ, Auto Stripe, PUILUNG KSCS6</v>
          </cell>
          <cell r="C5390" t="str">
            <v>28</v>
          </cell>
          <cell r="D5390" t="str">
            <v>40</v>
          </cell>
          <cell r="E5390" t="str">
            <v>Ne</v>
          </cell>
          <cell r="F5390">
            <v>40</v>
          </cell>
          <cell r="G5390" t="str">
            <v>1/40Ne RS Dyed Cotton (GREEN L:55 - Y2636)</v>
          </cell>
          <cell r="H5390">
            <v>46</v>
          </cell>
          <cell r="I5390">
            <v>2.95</v>
          </cell>
          <cell r="J5390">
            <v>2520</v>
          </cell>
          <cell r="K5390">
            <v>42</v>
          </cell>
          <cell r="L5390">
            <v>15</v>
          </cell>
          <cell r="M5390">
            <v>0.5</v>
          </cell>
          <cell r="N5390">
            <v>4.1483392649999997</v>
          </cell>
          <cell r="O5390">
            <v>49.780071179999993</v>
          </cell>
        </row>
        <row r="5391">
          <cell r="A5391" t="str">
            <v>Y3-0503C</v>
          </cell>
          <cell r="B5391" t="str">
            <v>28gg, 30D, SJ, Auto Stripe, PUILUNG KSCS6</v>
          </cell>
          <cell r="C5391" t="str">
            <v>28</v>
          </cell>
          <cell r="D5391" t="str">
            <v>40</v>
          </cell>
          <cell r="E5391" t="str">
            <v>Ne</v>
          </cell>
          <cell r="F5391">
            <v>40</v>
          </cell>
          <cell r="G5391" t="str">
            <v>1/40Ne RS Dyed Cotton (GREEN L:55 - Y2636)</v>
          </cell>
          <cell r="H5391">
            <v>46</v>
          </cell>
          <cell r="I5391">
            <v>2.95</v>
          </cell>
          <cell r="J5391">
            <v>2520</v>
          </cell>
          <cell r="K5391">
            <v>42</v>
          </cell>
          <cell r="L5391">
            <v>15</v>
          </cell>
          <cell r="M5391">
            <v>0.5</v>
          </cell>
          <cell r="N5391">
            <v>4.1483392649999997</v>
          </cell>
          <cell r="O5391">
            <v>49.780071179999993</v>
          </cell>
        </row>
        <row r="5392">
          <cell r="A5392" t="str">
            <v>Y3-0504B</v>
          </cell>
          <cell r="B5392" t="str">
            <v>28gg, 30D, SJ, Santec</v>
          </cell>
          <cell r="C5392" t="str">
            <v>28</v>
          </cell>
          <cell r="D5392" t="str">
            <v>40</v>
          </cell>
          <cell r="E5392" t="str">
            <v>Ne</v>
          </cell>
          <cell r="F5392">
            <v>40</v>
          </cell>
          <cell r="G5392" t="str">
            <v>1/40Ne RS Dyed Cotton (GREY R:215 - Y2638)</v>
          </cell>
          <cell r="H5392">
            <v>27</v>
          </cell>
          <cell r="I5392">
            <v>2.95</v>
          </cell>
          <cell r="J5392">
            <v>2640</v>
          </cell>
          <cell r="K5392">
            <v>60</v>
          </cell>
          <cell r="L5392">
            <v>26</v>
          </cell>
          <cell r="M5392">
            <v>0.65</v>
          </cell>
          <cell r="N5392">
            <v>10.761224759999999</v>
          </cell>
          <cell r="O5392">
            <v>167.87510625599998</v>
          </cell>
        </row>
        <row r="5393">
          <cell r="A5393" t="str">
            <v>Y3-0504B</v>
          </cell>
          <cell r="B5393" t="str">
            <v>28gg, 30D, SJ, Santec</v>
          </cell>
          <cell r="C5393" t="str">
            <v>28</v>
          </cell>
          <cell r="D5393" t="str">
            <v>40</v>
          </cell>
          <cell r="E5393" t="str">
            <v>Ne</v>
          </cell>
          <cell r="F5393">
            <v>40</v>
          </cell>
          <cell r="G5393" t="str">
            <v>1/40Ne RS Dyed Cotton (GREY R:215 - Y2638)</v>
          </cell>
          <cell r="H5393">
            <v>27</v>
          </cell>
          <cell r="I5393">
            <v>2.95</v>
          </cell>
          <cell r="J5393">
            <v>2640</v>
          </cell>
          <cell r="K5393">
            <v>60</v>
          </cell>
          <cell r="L5393">
            <v>26</v>
          </cell>
          <cell r="M5393">
            <v>0.65</v>
          </cell>
          <cell r="N5393">
            <v>10.761224759999999</v>
          </cell>
          <cell r="O5393">
            <v>167.87510625599998</v>
          </cell>
        </row>
        <row r="5394">
          <cell r="A5394" t="str">
            <v>Y3-0504B</v>
          </cell>
          <cell r="B5394" t="str">
            <v>28gg, 30D, SJ, Santec</v>
          </cell>
          <cell r="C5394" t="str">
            <v>28</v>
          </cell>
          <cell r="D5394" t="str">
            <v>40</v>
          </cell>
          <cell r="E5394" t="str">
            <v>Ne</v>
          </cell>
          <cell r="F5394">
            <v>40</v>
          </cell>
          <cell r="G5394" t="str">
            <v>1/40Ne RS Dyed Cotton (GREY R:215 - Y2638)</v>
          </cell>
          <cell r="H5394">
            <v>27</v>
          </cell>
          <cell r="I5394">
            <v>2.95</v>
          </cell>
          <cell r="J5394">
            <v>2640</v>
          </cell>
          <cell r="K5394">
            <v>60</v>
          </cell>
          <cell r="L5394">
            <v>26</v>
          </cell>
          <cell r="M5394">
            <v>0.65</v>
          </cell>
          <cell r="N5394">
            <v>10.761224759999999</v>
          </cell>
          <cell r="O5394">
            <v>167.87510625599998</v>
          </cell>
        </row>
        <row r="5395">
          <cell r="A5395" t="str">
            <v>Y3-0504B</v>
          </cell>
          <cell r="B5395" t="str">
            <v>28gg, 30D, SJ, Santec</v>
          </cell>
          <cell r="C5395" t="str">
            <v>28</v>
          </cell>
          <cell r="D5395" t="str">
            <v>40</v>
          </cell>
          <cell r="E5395" t="str">
            <v>Ne</v>
          </cell>
          <cell r="F5395">
            <v>40</v>
          </cell>
          <cell r="G5395" t="str">
            <v>1/40Ne RS Dyed Cotton (GREY R:215 - Y2638)</v>
          </cell>
          <cell r="H5395">
            <v>27</v>
          </cell>
          <cell r="I5395">
            <v>2.95</v>
          </cell>
          <cell r="J5395">
            <v>2640</v>
          </cell>
          <cell r="K5395">
            <v>60</v>
          </cell>
          <cell r="L5395">
            <v>26</v>
          </cell>
          <cell r="M5395">
            <v>0.65</v>
          </cell>
          <cell r="N5395">
            <v>10.761224759999999</v>
          </cell>
          <cell r="O5395">
            <v>167.87510625599998</v>
          </cell>
        </row>
        <row r="5396">
          <cell r="A5396" t="str">
            <v>Y3-0504B</v>
          </cell>
          <cell r="B5396" t="str">
            <v>28gg, 30D, SJ, Santec</v>
          </cell>
          <cell r="C5396" t="str">
            <v>28</v>
          </cell>
          <cell r="D5396" t="str">
            <v>40</v>
          </cell>
          <cell r="E5396" t="str">
            <v>Ne</v>
          </cell>
          <cell r="F5396">
            <v>40</v>
          </cell>
          <cell r="G5396" t="str">
            <v>1/40Ne RS Dyed Cotton (GREY R:215 - Y2638)</v>
          </cell>
          <cell r="H5396">
            <v>27</v>
          </cell>
          <cell r="I5396">
            <v>2.95</v>
          </cell>
          <cell r="J5396">
            <v>2640</v>
          </cell>
          <cell r="K5396">
            <v>60</v>
          </cell>
          <cell r="L5396">
            <v>26</v>
          </cell>
          <cell r="M5396">
            <v>0.65</v>
          </cell>
          <cell r="N5396">
            <v>10.761224759999999</v>
          </cell>
          <cell r="O5396">
            <v>167.87510625599998</v>
          </cell>
        </row>
        <row r="5397">
          <cell r="A5397" t="str">
            <v>Y3-0504C</v>
          </cell>
          <cell r="B5397" t="str">
            <v>28gg, 30D, SJ, Santec</v>
          </cell>
          <cell r="C5397" t="str">
            <v>28</v>
          </cell>
          <cell r="D5397" t="str">
            <v>40</v>
          </cell>
          <cell r="E5397" t="str">
            <v>Ne</v>
          </cell>
          <cell r="F5397">
            <v>40</v>
          </cell>
          <cell r="G5397" t="str">
            <v>1/40Ne RS Dyed Cotton (PINK R:253 - Y2639)</v>
          </cell>
          <cell r="H5397">
            <v>3</v>
          </cell>
          <cell r="I5397">
            <v>2.95</v>
          </cell>
          <cell r="J5397">
            <v>2640</v>
          </cell>
          <cell r="K5397">
            <v>63</v>
          </cell>
          <cell r="L5397">
            <v>26</v>
          </cell>
          <cell r="M5397">
            <v>0.65</v>
          </cell>
          <cell r="N5397">
            <v>11.299285998</v>
          </cell>
          <cell r="O5397">
            <v>176.26886156879999</v>
          </cell>
        </row>
        <row r="5398">
          <cell r="A5398" t="str">
            <v>Y3-0504C</v>
          </cell>
          <cell r="B5398" t="str">
            <v>28gg, 30D, SJ, Santec</v>
          </cell>
          <cell r="C5398" t="str">
            <v>28</v>
          </cell>
          <cell r="D5398" t="str">
            <v>40</v>
          </cell>
          <cell r="E5398" t="str">
            <v>Ne</v>
          </cell>
          <cell r="F5398">
            <v>40</v>
          </cell>
          <cell r="G5398" t="str">
            <v>1/40Ne RS Dyed Cotton (PINK R:253 - Y2639)</v>
          </cell>
          <cell r="H5398">
            <v>3</v>
          </cell>
          <cell r="I5398">
            <v>2.95</v>
          </cell>
          <cell r="J5398">
            <v>2640</v>
          </cell>
          <cell r="K5398">
            <v>63</v>
          </cell>
          <cell r="L5398">
            <v>26</v>
          </cell>
          <cell r="M5398">
            <v>0.65</v>
          </cell>
          <cell r="N5398">
            <v>11.299285998</v>
          </cell>
          <cell r="O5398">
            <v>176.26886156879999</v>
          </cell>
        </row>
        <row r="5399">
          <cell r="A5399" t="str">
            <v>Y3-0504C</v>
          </cell>
          <cell r="B5399" t="str">
            <v>28gg, 30D, SJ, Santec</v>
          </cell>
          <cell r="C5399" t="str">
            <v>28</v>
          </cell>
          <cell r="D5399" t="str">
            <v>40</v>
          </cell>
          <cell r="E5399" t="str">
            <v>Ne</v>
          </cell>
          <cell r="F5399">
            <v>40</v>
          </cell>
          <cell r="G5399" t="str">
            <v>1/40Ne RS Dyed Cotton (PINK R:253 - Y2639)</v>
          </cell>
          <cell r="H5399">
            <v>3</v>
          </cell>
          <cell r="I5399">
            <v>2.95</v>
          </cell>
          <cell r="J5399">
            <v>2640</v>
          </cell>
          <cell r="K5399">
            <v>63</v>
          </cell>
          <cell r="L5399">
            <v>26</v>
          </cell>
          <cell r="M5399">
            <v>0.65</v>
          </cell>
          <cell r="N5399">
            <v>11.299285998</v>
          </cell>
          <cell r="O5399">
            <v>176.26886156879999</v>
          </cell>
        </row>
        <row r="5400">
          <cell r="A5400" t="str">
            <v>Y3-0504C</v>
          </cell>
          <cell r="B5400" t="str">
            <v>28gg, 30D, SJ, Santec</v>
          </cell>
          <cell r="C5400" t="str">
            <v>28</v>
          </cell>
          <cell r="D5400" t="str">
            <v>40</v>
          </cell>
          <cell r="E5400" t="str">
            <v>Ne</v>
          </cell>
          <cell r="F5400">
            <v>40</v>
          </cell>
          <cell r="G5400" t="str">
            <v>1/40Ne RS Dyed Cotton (PINK R:253 - Y2639)</v>
          </cell>
          <cell r="H5400">
            <v>3</v>
          </cell>
          <cell r="I5400">
            <v>2.95</v>
          </cell>
          <cell r="J5400">
            <v>2640</v>
          </cell>
          <cell r="K5400">
            <v>63</v>
          </cell>
          <cell r="L5400">
            <v>26</v>
          </cell>
          <cell r="M5400">
            <v>0.65</v>
          </cell>
          <cell r="N5400">
            <v>11.299285998</v>
          </cell>
          <cell r="O5400">
            <v>176.26886156879999</v>
          </cell>
        </row>
        <row r="5401">
          <cell r="A5401" t="str">
            <v>Y3-0504C</v>
          </cell>
          <cell r="B5401" t="str">
            <v>28gg, 30D, SJ, Santec</v>
          </cell>
          <cell r="C5401" t="str">
            <v>28</v>
          </cell>
          <cell r="D5401" t="str">
            <v>40</v>
          </cell>
          <cell r="E5401" t="str">
            <v>Ne</v>
          </cell>
          <cell r="F5401">
            <v>40</v>
          </cell>
          <cell r="G5401" t="str">
            <v>1/40Ne RS Dyed Cotton (PINK R:253 - Y2639)</v>
          </cell>
          <cell r="H5401">
            <v>3</v>
          </cell>
          <cell r="I5401">
            <v>2.95</v>
          </cell>
          <cell r="J5401">
            <v>2640</v>
          </cell>
          <cell r="K5401">
            <v>63</v>
          </cell>
          <cell r="L5401">
            <v>26</v>
          </cell>
          <cell r="M5401">
            <v>0.65</v>
          </cell>
          <cell r="N5401">
            <v>11.299285998</v>
          </cell>
          <cell r="O5401">
            <v>176.26886156879999</v>
          </cell>
        </row>
        <row r="5402">
          <cell r="A5402" t="str">
            <v>Y3-0504D</v>
          </cell>
          <cell r="B5402" t="str">
            <v>28gg, 30D, SJ, Santec</v>
          </cell>
          <cell r="C5402" t="str">
            <v>28</v>
          </cell>
          <cell r="D5402" t="str">
            <v>40</v>
          </cell>
          <cell r="E5402" t="str">
            <v>Ne</v>
          </cell>
          <cell r="F5402">
            <v>40</v>
          </cell>
          <cell r="G5402" t="str">
            <v>1/40Ne RS Dyed Cotton (GREEN R:169 - Y2645)</v>
          </cell>
          <cell r="H5402">
            <v>3</v>
          </cell>
          <cell r="I5402">
            <v>2.95</v>
          </cell>
          <cell r="J5402">
            <v>2640</v>
          </cell>
          <cell r="K5402">
            <v>60</v>
          </cell>
          <cell r="L5402">
            <v>26</v>
          </cell>
          <cell r="M5402">
            <v>0.65</v>
          </cell>
          <cell r="N5402">
            <v>10.761224759999999</v>
          </cell>
          <cell r="O5402">
            <v>167.87510625599998</v>
          </cell>
        </row>
        <row r="5403">
          <cell r="A5403" t="str">
            <v>Y3-0504D</v>
          </cell>
          <cell r="B5403" t="str">
            <v>28gg, 30D, SJ, Santec</v>
          </cell>
          <cell r="C5403" t="str">
            <v>28</v>
          </cell>
          <cell r="D5403" t="str">
            <v>40</v>
          </cell>
          <cell r="E5403" t="str">
            <v>Ne</v>
          </cell>
          <cell r="F5403">
            <v>40</v>
          </cell>
          <cell r="G5403" t="str">
            <v>1/40Ne RS Dyed Cotton (GREEN R:169 - Y2645)</v>
          </cell>
          <cell r="H5403">
            <v>3</v>
          </cell>
          <cell r="I5403">
            <v>2.95</v>
          </cell>
          <cell r="J5403">
            <v>2640</v>
          </cell>
          <cell r="K5403">
            <v>60</v>
          </cell>
          <cell r="L5403">
            <v>26</v>
          </cell>
          <cell r="M5403">
            <v>0.65</v>
          </cell>
          <cell r="N5403">
            <v>10.761224759999999</v>
          </cell>
          <cell r="O5403">
            <v>167.87510625599998</v>
          </cell>
        </row>
        <row r="5404">
          <cell r="A5404" t="str">
            <v>Y3-0504D</v>
          </cell>
          <cell r="B5404" t="str">
            <v>28gg, 30D, SJ, Santec</v>
          </cell>
          <cell r="C5404" t="str">
            <v>28</v>
          </cell>
          <cell r="D5404" t="str">
            <v>40</v>
          </cell>
          <cell r="E5404" t="str">
            <v>Ne</v>
          </cell>
          <cell r="F5404">
            <v>40</v>
          </cell>
          <cell r="G5404" t="str">
            <v>1/40Ne RS Dyed Cotton (GREEN R:169 - Y2645)</v>
          </cell>
          <cell r="H5404">
            <v>3</v>
          </cell>
          <cell r="I5404">
            <v>2.95</v>
          </cell>
          <cell r="J5404">
            <v>2640</v>
          </cell>
          <cell r="K5404">
            <v>60</v>
          </cell>
          <cell r="L5404">
            <v>26</v>
          </cell>
          <cell r="M5404">
            <v>0.65</v>
          </cell>
          <cell r="N5404">
            <v>10.761224759999999</v>
          </cell>
          <cell r="O5404">
            <v>167.87510625599998</v>
          </cell>
        </row>
        <row r="5405">
          <cell r="A5405" t="str">
            <v>Y3-0504D</v>
          </cell>
          <cell r="B5405" t="str">
            <v>28gg, 30D, SJ, Santec</v>
          </cell>
          <cell r="C5405" t="str">
            <v>28</v>
          </cell>
          <cell r="D5405" t="str">
            <v>40</v>
          </cell>
          <cell r="E5405" t="str">
            <v>Ne</v>
          </cell>
          <cell r="F5405">
            <v>40</v>
          </cell>
          <cell r="G5405" t="str">
            <v>1/40Ne RS Dyed Cotton (GREEN R:169 - Y2645)</v>
          </cell>
          <cell r="H5405">
            <v>3</v>
          </cell>
          <cell r="I5405">
            <v>2.95</v>
          </cell>
          <cell r="J5405">
            <v>2640</v>
          </cell>
          <cell r="K5405">
            <v>60</v>
          </cell>
          <cell r="L5405">
            <v>26</v>
          </cell>
          <cell r="M5405">
            <v>0.65</v>
          </cell>
          <cell r="N5405">
            <v>10.761224759999999</v>
          </cell>
          <cell r="O5405">
            <v>167.87510625599998</v>
          </cell>
        </row>
        <row r="5406">
          <cell r="A5406" t="str">
            <v>Y3-0504D</v>
          </cell>
          <cell r="B5406" t="str">
            <v>28gg, 30D, SJ, Santec</v>
          </cell>
          <cell r="C5406" t="str">
            <v>28</v>
          </cell>
          <cell r="D5406" t="str">
            <v>40</v>
          </cell>
          <cell r="E5406" t="str">
            <v>Ne</v>
          </cell>
          <cell r="F5406">
            <v>40</v>
          </cell>
          <cell r="G5406" t="str">
            <v>1/40Ne RS Dyed Cotton (GREEN R:169 - Y2645)</v>
          </cell>
          <cell r="H5406">
            <v>3</v>
          </cell>
          <cell r="I5406">
            <v>2.95</v>
          </cell>
          <cell r="J5406">
            <v>2640</v>
          </cell>
          <cell r="K5406">
            <v>60</v>
          </cell>
          <cell r="L5406">
            <v>26</v>
          </cell>
          <cell r="M5406">
            <v>0.65</v>
          </cell>
          <cell r="N5406">
            <v>10.761224759999999</v>
          </cell>
          <cell r="O5406">
            <v>167.87510625599998</v>
          </cell>
        </row>
        <row r="5407">
          <cell r="A5407" t="str">
            <v>Y3-0505A</v>
          </cell>
          <cell r="B5407" t="str">
            <v>28gg, 30D, SJ, Santec</v>
          </cell>
          <cell r="C5407" t="str">
            <v>28</v>
          </cell>
          <cell r="D5407" t="str">
            <v>30</v>
          </cell>
          <cell r="E5407" t="str">
            <v>Ne</v>
          </cell>
          <cell r="F5407">
            <v>30</v>
          </cell>
          <cell r="G5407" t="str">
            <v>1/30Ne RS Dyed Cotton (BLACK- Y2607)</v>
          </cell>
          <cell r="H5407">
            <v>43.5</v>
          </cell>
          <cell r="I5407">
            <v>3.3</v>
          </cell>
          <cell r="J5407">
            <v>2640</v>
          </cell>
          <cell r="K5407">
            <v>88</v>
          </cell>
          <cell r="L5407">
            <v>28</v>
          </cell>
          <cell r="M5407">
            <v>0.6</v>
          </cell>
          <cell r="N5407">
            <v>25.351780607999995</v>
          </cell>
          <cell r="O5407">
            <v>365.06564075519987</v>
          </cell>
        </row>
        <row r="5408">
          <cell r="A5408" t="str">
            <v>Y3-0505A</v>
          </cell>
          <cell r="B5408" t="str">
            <v>28gg, 30D, SJ, Santec</v>
          </cell>
          <cell r="C5408" t="str">
            <v>28</v>
          </cell>
          <cell r="D5408" t="str">
            <v>30</v>
          </cell>
          <cell r="E5408" t="str">
            <v>Ne</v>
          </cell>
          <cell r="F5408">
            <v>30</v>
          </cell>
          <cell r="G5408" t="str">
            <v>1/30Ne RS Dyed Cotton (BLACK- Y2607)</v>
          </cell>
          <cell r="H5408">
            <v>43.5</v>
          </cell>
          <cell r="I5408">
            <v>3.3</v>
          </cell>
          <cell r="J5408">
            <v>2640</v>
          </cell>
          <cell r="K5408">
            <v>88</v>
          </cell>
          <cell r="L5408">
            <v>28</v>
          </cell>
          <cell r="M5408">
            <v>0.6</v>
          </cell>
          <cell r="N5408">
            <v>25.351780607999995</v>
          </cell>
          <cell r="O5408">
            <v>365.06564075519987</v>
          </cell>
        </row>
        <row r="5409">
          <cell r="A5409" t="str">
            <v>Y3-0505B</v>
          </cell>
          <cell r="B5409" t="str">
            <v>28gg, 30D, SJ, Santec</v>
          </cell>
          <cell r="C5409" t="str">
            <v>28</v>
          </cell>
          <cell r="D5409" t="str">
            <v>30</v>
          </cell>
          <cell r="E5409" t="str">
            <v>Ne</v>
          </cell>
          <cell r="F5409">
            <v>30</v>
          </cell>
          <cell r="G5409" t="str">
            <v>1/30Ne RS Dyed Cotton (YELLOW BUZZ 96VO - Y2609)</v>
          </cell>
          <cell r="H5409">
            <v>43.5</v>
          </cell>
          <cell r="I5409">
            <v>3.3</v>
          </cell>
          <cell r="J5409">
            <v>2640</v>
          </cell>
          <cell r="K5409">
            <v>88</v>
          </cell>
          <cell r="L5409">
            <v>28</v>
          </cell>
          <cell r="M5409">
            <v>0.6</v>
          </cell>
          <cell r="N5409">
            <v>25.351780607999995</v>
          </cell>
          <cell r="O5409">
            <v>365.06564075519987</v>
          </cell>
        </row>
        <row r="5410">
          <cell r="A5410" t="str">
            <v>Y3-0505B</v>
          </cell>
          <cell r="B5410" t="str">
            <v>28gg, 30D, SJ, Santec</v>
          </cell>
          <cell r="C5410" t="str">
            <v>28</v>
          </cell>
          <cell r="D5410" t="str">
            <v>30</v>
          </cell>
          <cell r="E5410" t="str">
            <v>Ne</v>
          </cell>
          <cell r="F5410">
            <v>30</v>
          </cell>
          <cell r="G5410" t="str">
            <v>1/30Ne RS Dyed Cotton (YELLOW BUZZ 96VO - Y2609)</v>
          </cell>
          <cell r="H5410">
            <v>43.5</v>
          </cell>
          <cell r="I5410">
            <v>3.3</v>
          </cell>
          <cell r="J5410">
            <v>2640</v>
          </cell>
          <cell r="K5410">
            <v>88</v>
          </cell>
          <cell r="L5410">
            <v>28</v>
          </cell>
          <cell r="M5410">
            <v>0.6</v>
          </cell>
          <cell r="N5410">
            <v>25.351780607999995</v>
          </cell>
          <cell r="O5410">
            <v>365.06564075519987</v>
          </cell>
        </row>
        <row r="5411">
          <cell r="A5411" t="str">
            <v>Y3-0505C</v>
          </cell>
          <cell r="B5411" t="str">
            <v>28gg, 30D, SJ, Santec</v>
          </cell>
          <cell r="C5411" t="str">
            <v>28</v>
          </cell>
          <cell r="D5411" t="str">
            <v>30</v>
          </cell>
          <cell r="E5411" t="str">
            <v>Ne</v>
          </cell>
          <cell r="F5411">
            <v>30</v>
          </cell>
          <cell r="G5411" t="str">
            <v>1/30Ne RS Dyed Cotton (BLACK- Y2607)</v>
          </cell>
          <cell r="H5411">
            <v>43.5</v>
          </cell>
          <cell r="I5411">
            <v>3.3</v>
          </cell>
          <cell r="J5411">
            <v>2640</v>
          </cell>
          <cell r="K5411">
            <v>88</v>
          </cell>
          <cell r="L5411">
            <v>28</v>
          </cell>
          <cell r="M5411">
            <v>0.6</v>
          </cell>
          <cell r="N5411">
            <v>25.351780607999995</v>
          </cell>
          <cell r="O5411">
            <v>365.06564075519987</v>
          </cell>
        </row>
        <row r="5412">
          <cell r="A5412" t="str">
            <v>Y3-0505C</v>
          </cell>
          <cell r="B5412" t="str">
            <v>28gg, 30D, SJ, Santec</v>
          </cell>
          <cell r="C5412" t="str">
            <v>28</v>
          </cell>
          <cell r="D5412" t="str">
            <v>30</v>
          </cell>
          <cell r="E5412" t="str">
            <v>Ne</v>
          </cell>
          <cell r="F5412">
            <v>30</v>
          </cell>
          <cell r="G5412" t="str">
            <v>1/30Ne RS Dyed Cotton (BLACK- Y2607)</v>
          </cell>
          <cell r="H5412">
            <v>43.5</v>
          </cell>
          <cell r="I5412">
            <v>3.3</v>
          </cell>
          <cell r="J5412">
            <v>2640</v>
          </cell>
          <cell r="K5412">
            <v>88</v>
          </cell>
          <cell r="L5412">
            <v>28</v>
          </cell>
          <cell r="M5412">
            <v>0.6</v>
          </cell>
          <cell r="N5412">
            <v>25.351780607999995</v>
          </cell>
          <cell r="O5412">
            <v>365.06564075519987</v>
          </cell>
        </row>
        <row r="5413">
          <cell r="A5413" t="str">
            <v>Y3-0505D</v>
          </cell>
          <cell r="B5413" t="str">
            <v>28gg, 30D, SJ, Santec</v>
          </cell>
          <cell r="C5413" t="str">
            <v>28</v>
          </cell>
          <cell r="D5413" t="str">
            <v>30</v>
          </cell>
          <cell r="E5413" t="str">
            <v>Ne</v>
          </cell>
          <cell r="F5413">
            <v>30</v>
          </cell>
          <cell r="G5413" t="str">
            <v>1/30Ne RS Dyed Cotton (BLACK- Y2607)</v>
          </cell>
          <cell r="H5413">
            <v>43.5</v>
          </cell>
          <cell r="I5413">
            <v>3.3</v>
          </cell>
          <cell r="J5413">
            <v>2640</v>
          </cell>
          <cell r="K5413">
            <v>88</v>
          </cell>
          <cell r="L5413">
            <v>28</v>
          </cell>
          <cell r="M5413">
            <v>0.6</v>
          </cell>
          <cell r="N5413">
            <v>25.351780607999995</v>
          </cell>
          <cell r="O5413">
            <v>365.06564075519987</v>
          </cell>
        </row>
        <row r="5414">
          <cell r="A5414" t="str">
            <v>Y3-0505D</v>
          </cell>
          <cell r="B5414" t="str">
            <v>28gg, 30D, SJ, Santec</v>
          </cell>
          <cell r="C5414" t="str">
            <v>28</v>
          </cell>
          <cell r="D5414" t="str">
            <v>30</v>
          </cell>
          <cell r="E5414" t="str">
            <v>Ne</v>
          </cell>
          <cell r="F5414">
            <v>30</v>
          </cell>
          <cell r="G5414" t="str">
            <v>1/30Ne RS Dyed Cotton (BLACK- Y2607)</v>
          </cell>
          <cell r="H5414">
            <v>43.5</v>
          </cell>
          <cell r="I5414">
            <v>3.3</v>
          </cell>
          <cell r="J5414">
            <v>2640</v>
          </cell>
          <cell r="K5414">
            <v>88</v>
          </cell>
          <cell r="L5414">
            <v>28</v>
          </cell>
          <cell r="M5414">
            <v>0.6</v>
          </cell>
          <cell r="N5414">
            <v>25.351780607999995</v>
          </cell>
          <cell r="O5414">
            <v>365.06564075519987</v>
          </cell>
        </row>
        <row r="5415">
          <cell r="A5415" t="str">
            <v>Y3-0505E</v>
          </cell>
          <cell r="B5415" t="str">
            <v>28gg, 30D, SJ, Santec</v>
          </cell>
          <cell r="C5415" t="str">
            <v>28</v>
          </cell>
          <cell r="D5415" t="str">
            <v>30</v>
          </cell>
          <cell r="E5415" t="str">
            <v>Ne</v>
          </cell>
          <cell r="F5415">
            <v>30</v>
          </cell>
          <cell r="G5415" t="str">
            <v>1/30Ne RS Dyed Cotton (BLACK- Y2607)</v>
          </cell>
          <cell r="H5415">
            <v>43.5</v>
          </cell>
          <cell r="I5415">
            <v>3.3</v>
          </cell>
          <cell r="J5415">
            <v>2640</v>
          </cell>
          <cell r="K5415">
            <v>88</v>
          </cell>
          <cell r="L5415">
            <v>28</v>
          </cell>
          <cell r="M5415">
            <v>0.6</v>
          </cell>
          <cell r="N5415">
            <v>25.351780607999995</v>
          </cell>
          <cell r="O5415">
            <v>365.06564075519987</v>
          </cell>
        </row>
        <row r="5416">
          <cell r="A5416" t="str">
            <v>Y3-0505E</v>
          </cell>
          <cell r="B5416" t="str">
            <v>28gg, 30D, SJ, Santec</v>
          </cell>
          <cell r="C5416" t="str">
            <v>28</v>
          </cell>
          <cell r="D5416" t="str">
            <v>30</v>
          </cell>
          <cell r="E5416" t="str">
            <v>Ne</v>
          </cell>
          <cell r="F5416">
            <v>30</v>
          </cell>
          <cell r="G5416" t="str">
            <v>1/30Ne RS Dyed Cotton (BLACK- Y2607)</v>
          </cell>
          <cell r="H5416">
            <v>43.5</v>
          </cell>
          <cell r="I5416">
            <v>3.3</v>
          </cell>
          <cell r="J5416">
            <v>2640</v>
          </cell>
          <cell r="K5416">
            <v>88</v>
          </cell>
          <cell r="L5416">
            <v>28</v>
          </cell>
          <cell r="M5416">
            <v>0.6</v>
          </cell>
          <cell r="N5416">
            <v>25.351780607999995</v>
          </cell>
          <cell r="O5416">
            <v>365.06564075519987</v>
          </cell>
        </row>
        <row r="5417">
          <cell r="A5417" t="str">
            <v>Y3-0505F</v>
          </cell>
          <cell r="B5417" t="str">
            <v>28gg, 30D, SJ, Santec</v>
          </cell>
          <cell r="C5417" t="str">
            <v>28</v>
          </cell>
          <cell r="D5417" t="str">
            <v>30</v>
          </cell>
          <cell r="E5417" t="str">
            <v>Ne</v>
          </cell>
          <cell r="F5417">
            <v>30</v>
          </cell>
          <cell r="G5417" t="str">
            <v>1/30Ne RS Dyed Cotton (BLACK- Y2607)</v>
          </cell>
          <cell r="H5417">
            <v>43.5</v>
          </cell>
          <cell r="I5417">
            <v>3.3</v>
          </cell>
          <cell r="J5417">
            <v>2640</v>
          </cell>
          <cell r="K5417">
            <v>88</v>
          </cell>
          <cell r="L5417">
            <v>28</v>
          </cell>
          <cell r="M5417">
            <v>0.6</v>
          </cell>
          <cell r="N5417">
            <v>25.351780607999995</v>
          </cell>
          <cell r="O5417">
            <v>365.06564075519987</v>
          </cell>
        </row>
        <row r="5418">
          <cell r="A5418" t="str">
            <v>Y3-0505F</v>
          </cell>
          <cell r="B5418" t="str">
            <v>28gg, 30D, SJ, Santec</v>
          </cell>
          <cell r="C5418" t="str">
            <v>28</v>
          </cell>
          <cell r="D5418" t="str">
            <v>30</v>
          </cell>
          <cell r="E5418" t="str">
            <v>Ne</v>
          </cell>
          <cell r="F5418">
            <v>30</v>
          </cell>
          <cell r="G5418" t="str">
            <v>1/30Ne RS Dyed Cotton (BLACK- Y2607)</v>
          </cell>
          <cell r="H5418">
            <v>43.5</v>
          </cell>
          <cell r="I5418">
            <v>3.3</v>
          </cell>
          <cell r="J5418">
            <v>2640</v>
          </cell>
          <cell r="K5418">
            <v>88</v>
          </cell>
          <cell r="L5418">
            <v>28</v>
          </cell>
          <cell r="M5418">
            <v>0.6</v>
          </cell>
          <cell r="N5418">
            <v>25.351780607999995</v>
          </cell>
          <cell r="O5418">
            <v>365.06564075519987</v>
          </cell>
        </row>
        <row r="5419">
          <cell r="A5419" t="str">
            <v>Y3-0505G</v>
          </cell>
          <cell r="B5419" t="str">
            <v>28gg, 30D, SJ, Santec</v>
          </cell>
          <cell r="C5419" t="str">
            <v>28</v>
          </cell>
          <cell r="D5419" t="str">
            <v>30</v>
          </cell>
          <cell r="E5419" t="str">
            <v>Ne</v>
          </cell>
          <cell r="F5419">
            <v>30</v>
          </cell>
          <cell r="G5419" t="str">
            <v>1/30Ne RS Dyed Cotton (BLACK- Y2607)</v>
          </cell>
          <cell r="H5419">
            <v>43.5</v>
          </cell>
          <cell r="I5419">
            <v>3.3</v>
          </cell>
          <cell r="J5419">
            <v>2640</v>
          </cell>
          <cell r="K5419">
            <v>88</v>
          </cell>
          <cell r="L5419">
            <v>28</v>
          </cell>
          <cell r="M5419">
            <v>0.6</v>
          </cell>
          <cell r="N5419">
            <v>25.351780607999995</v>
          </cell>
          <cell r="O5419">
            <v>365.06564075519987</v>
          </cell>
        </row>
        <row r="5420">
          <cell r="A5420" t="str">
            <v>Y3-0505G</v>
          </cell>
          <cell r="B5420" t="str">
            <v>28gg, 30D, SJ, Santec</v>
          </cell>
          <cell r="C5420" t="str">
            <v>28</v>
          </cell>
          <cell r="D5420" t="str">
            <v>30</v>
          </cell>
          <cell r="E5420" t="str">
            <v>Ne</v>
          </cell>
          <cell r="F5420">
            <v>30</v>
          </cell>
          <cell r="G5420" t="str">
            <v>1/30Ne RS Dyed Cotton (BLACK- Y2607)</v>
          </cell>
          <cell r="H5420">
            <v>43.5</v>
          </cell>
          <cell r="I5420">
            <v>3.3</v>
          </cell>
          <cell r="J5420">
            <v>2640</v>
          </cell>
          <cell r="K5420">
            <v>88</v>
          </cell>
          <cell r="L5420">
            <v>28</v>
          </cell>
          <cell r="M5420">
            <v>0.6</v>
          </cell>
          <cell r="N5420">
            <v>25.351780607999995</v>
          </cell>
          <cell r="O5420">
            <v>365.06564075519987</v>
          </cell>
        </row>
        <row r="5421">
          <cell r="A5421" t="str">
            <v>Y3-0506A</v>
          </cell>
          <cell r="B5421" t="str">
            <v>28gg, 30D, SJ, Santec</v>
          </cell>
          <cell r="C5421" t="str">
            <v>28</v>
          </cell>
          <cell r="D5421" t="str">
            <v>30</v>
          </cell>
          <cell r="E5421" t="str">
            <v>Ne</v>
          </cell>
          <cell r="F5421">
            <v>30</v>
          </cell>
          <cell r="G5421" t="str">
            <v>1/30Ne RS Dyed Cotton (TRIUMPH WHITE 94D1 - Y2600)</v>
          </cell>
          <cell r="H5421">
            <v>43.5</v>
          </cell>
          <cell r="I5421">
            <v>3.3</v>
          </cell>
          <cell r="J5421">
            <v>2640</v>
          </cell>
          <cell r="K5421">
            <v>88</v>
          </cell>
          <cell r="L5421">
            <v>28</v>
          </cell>
          <cell r="M5421">
            <v>0.6</v>
          </cell>
          <cell r="N5421">
            <v>25.351780607999995</v>
          </cell>
          <cell r="O5421">
            <v>365.06564075519987</v>
          </cell>
        </row>
        <row r="5422">
          <cell r="A5422" t="str">
            <v>Y3-0506A</v>
          </cell>
          <cell r="B5422" t="str">
            <v>28gg, 30D, SJ, Santec</v>
          </cell>
          <cell r="C5422" t="str">
            <v>28</v>
          </cell>
          <cell r="D5422" t="str">
            <v>30</v>
          </cell>
          <cell r="E5422" t="str">
            <v>Ne</v>
          </cell>
          <cell r="F5422">
            <v>30</v>
          </cell>
          <cell r="G5422" t="str">
            <v>1/30Ne RS Dyed Cotton (TRIUMPH WHITE 94D1 - Y2600)</v>
          </cell>
          <cell r="H5422">
            <v>43.5</v>
          </cell>
          <cell r="I5422">
            <v>3.3</v>
          </cell>
          <cell r="J5422">
            <v>2640</v>
          </cell>
          <cell r="K5422">
            <v>88</v>
          </cell>
          <cell r="L5422">
            <v>28</v>
          </cell>
          <cell r="M5422">
            <v>0.6</v>
          </cell>
          <cell r="N5422">
            <v>25.351780607999995</v>
          </cell>
          <cell r="O5422">
            <v>365.06564075519987</v>
          </cell>
        </row>
        <row r="5423">
          <cell r="A5423" t="str">
            <v>Y3-0506B</v>
          </cell>
          <cell r="B5423" t="str">
            <v>28gg, 30D, SJ, Santec</v>
          </cell>
          <cell r="C5423" t="str">
            <v>28</v>
          </cell>
          <cell r="D5423" t="str">
            <v>30</v>
          </cell>
          <cell r="E5423" t="str">
            <v>Ne</v>
          </cell>
          <cell r="F5423">
            <v>30</v>
          </cell>
          <cell r="G5423" t="str">
            <v>1/30Ne RS Dyed Cotton (TRIUMPH WHITE 94D1 - Y2600)</v>
          </cell>
          <cell r="H5423">
            <v>43.5</v>
          </cell>
          <cell r="I5423">
            <v>3.3</v>
          </cell>
          <cell r="J5423">
            <v>2640</v>
          </cell>
          <cell r="K5423">
            <v>88</v>
          </cell>
          <cell r="L5423">
            <v>28</v>
          </cell>
          <cell r="M5423">
            <v>0.6</v>
          </cell>
          <cell r="N5423">
            <v>25.351780607999995</v>
          </cell>
          <cell r="O5423">
            <v>365.06564075519987</v>
          </cell>
        </row>
        <row r="5424">
          <cell r="A5424" t="str">
            <v>Y3-0506B</v>
          </cell>
          <cell r="B5424" t="str">
            <v>28gg, 30D, SJ, Santec</v>
          </cell>
          <cell r="C5424" t="str">
            <v>28</v>
          </cell>
          <cell r="D5424" t="str">
            <v>30</v>
          </cell>
          <cell r="E5424" t="str">
            <v>Ne</v>
          </cell>
          <cell r="F5424">
            <v>30</v>
          </cell>
          <cell r="G5424" t="str">
            <v>1/30Ne RS Dyed Cotton (TRIUMPH WHITE 94D1 - Y2600)</v>
          </cell>
          <cell r="H5424">
            <v>43.5</v>
          </cell>
          <cell r="I5424">
            <v>3.3</v>
          </cell>
          <cell r="J5424">
            <v>2640</v>
          </cell>
          <cell r="K5424">
            <v>88</v>
          </cell>
          <cell r="L5424">
            <v>28</v>
          </cell>
          <cell r="M5424">
            <v>0.6</v>
          </cell>
          <cell r="N5424">
            <v>25.351780607999995</v>
          </cell>
          <cell r="O5424">
            <v>365.06564075519987</v>
          </cell>
        </row>
        <row r="5425">
          <cell r="A5425" t="str">
            <v>Y3-0506C</v>
          </cell>
          <cell r="B5425" t="str">
            <v>28gg, 30D, SJ, Santec</v>
          </cell>
          <cell r="C5425" t="str">
            <v>28</v>
          </cell>
          <cell r="D5425" t="str">
            <v>30</v>
          </cell>
          <cell r="E5425" t="str">
            <v>Ne</v>
          </cell>
          <cell r="F5425">
            <v>30</v>
          </cell>
          <cell r="G5425" t="str">
            <v>1/30Ne RS Dyed Cotton (POST IT PINK 14T8 -Y2603)</v>
          </cell>
          <cell r="H5425">
            <v>43.5</v>
          </cell>
          <cell r="I5425">
            <v>3.3</v>
          </cell>
          <cell r="J5425">
            <v>2640</v>
          </cell>
          <cell r="K5425">
            <v>88</v>
          </cell>
          <cell r="L5425">
            <v>28</v>
          </cell>
          <cell r="M5425">
            <v>0.6</v>
          </cell>
          <cell r="N5425">
            <v>25.351780607999995</v>
          </cell>
          <cell r="O5425">
            <v>365.06564075519987</v>
          </cell>
        </row>
        <row r="5426">
          <cell r="A5426" t="str">
            <v>Y3-0506C</v>
          </cell>
          <cell r="B5426" t="str">
            <v>28gg, 30D, SJ, Santec</v>
          </cell>
          <cell r="C5426" t="str">
            <v>28</v>
          </cell>
          <cell r="D5426" t="str">
            <v>30</v>
          </cell>
          <cell r="E5426" t="str">
            <v>Ne</v>
          </cell>
          <cell r="F5426">
            <v>30</v>
          </cell>
          <cell r="G5426" t="str">
            <v>1/30Ne RS Dyed Cotton (POST IT PINK 14T8 -Y2603)</v>
          </cell>
          <cell r="H5426">
            <v>43.5</v>
          </cell>
          <cell r="I5426">
            <v>3.3</v>
          </cell>
          <cell r="J5426">
            <v>2640</v>
          </cell>
          <cell r="K5426">
            <v>88</v>
          </cell>
          <cell r="L5426">
            <v>28</v>
          </cell>
          <cell r="M5426">
            <v>0.6</v>
          </cell>
          <cell r="N5426">
            <v>25.351780607999995</v>
          </cell>
          <cell r="O5426">
            <v>365.06564075519987</v>
          </cell>
        </row>
        <row r="5427">
          <cell r="A5427" t="str">
            <v>Y3-0506D</v>
          </cell>
          <cell r="B5427" t="str">
            <v>28gg, 30D, SJ, Santec</v>
          </cell>
          <cell r="C5427" t="str">
            <v>28</v>
          </cell>
          <cell r="D5427" t="str">
            <v>30</v>
          </cell>
          <cell r="E5427" t="str">
            <v>Ne</v>
          </cell>
          <cell r="F5427">
            <v>30</v>
          </cell>
          <cell r="G5427" t="str">
            <v>1/30Ne RS Dyed Cotton (SNO CONE 53M8 - Y2604)</v>
          </cell>
          <cell r="H5427">
            <v>43.5</v>
          </cell>
          <cell r="I5427">
            <v>3.3</v>
          </cell>
          <cell r="J5427">
            <v>2640</v>
          </cell>
          <cell r="K5427">
            <v>88</v>
          </cell>
          <cell r="L5427">
            <v>28</v>
          </cell>
          <cell r="M5427">
            <v>0.6</v>
          </cell>
          <cell r="N5427">
            <v>25.351780607999995</v>
          </cell>
          <cell r="O5427">
            <v>365.06564075519987</v>
          </cell>
        </row>
        <row r="5428">
          <cell r="A5428" t="str">
            <v>Y3-0506D</v>
          </cell>
          <cell r="B5428" t="str">
            <v>28gg, 30D, SJ, Santec</v>
          </cell>
          <cell r="C5428" t="str">
            <v>28</v>
          </cell>
          <cell r="D5428" t="str">
            <v>30</v>
          </cell>
          <cell r="E5428" t="str">
            <v>Ne</v>
          </cell>
          <cell r="F5428">
            <v>30</v>
          </cell>
          <cell r="G5428" t="str">
            <v>1/30Ne RS Dyed Cotton (SNO CONE 53M8 - Y2604)</v>
          </cell>
          <cell r="H5428">
            <v>43.5</v>
          </cell>
          <cell r="I5428">
            <v>3.3</v>
          </cell>
          <cell r="J5428">
            <v>2640</v>
          </cell>
          <cell r="K5428">
            <v>88</v>
          </cell>
          <cell r="L5428">
            <v>28</v>
          </cell>
          <cell r="M5428">
            <v>0.6</v>
          </cell>
          <cell r="N5428">
            <v>25.351780607999995</v>
          </cell>
          <cell r="O5428">
            <v>365.06564075519987</v>
          </cell>
        </row>
        <row r="5429">
          <cell r="A5429" t="str">
            <v>Y3-0506E</v>
          </cell>
          <cell r="B5429" t="str">
            <v>28gg, 30D, SJ, Santec</v>
          </cell>
          <cell r="C5429" t="str">
            <v>28</v>
          </cell>
          <cell r="D5429" t="str">
            <v>30</v>
          </cell>
          <cell r="E5429" t="str">
            <v>Ne</v>
          </cell>
          <cell r="F5429">
            <v>30</v>
          </cell>
          <cell r="G5429" t="str">
            <v>1/30Ne RS Dyed Cotton (TRIUMPH WHITE 94D1 - Y2600)</v>
          </cell>
          <cell r="H5429">
            <v>43.5</v>
          </cell>
          <cell r="I5429">
            <v>3.3</v>
          </cell>
          <cell r="J5429">
            <v>2640</v>
          </cell>
          <cell r="K5429">
            <v>88</v>
          </cell>
          <cell r="L5429">
            <v>28</v>
          </cell>
          <cell r="M5429">
            <v>0.6</v>
          </cell>
          <cell r="N5429">
            <v>25.351780607999995</v>
          </cell>
          <cell r="O5429">
            <v>365.06564075519987</v>
          </cell>
        </row>
        <row r="5430">
          <cell r="A5430" t="str">
            <v>Y3-0506E</v>
          </cell>
          <cell r="B5430" t="str">
            <v>28gg, 30D, SJ, Santec</v>
          </cell>
          <cell r="C5430" t="str">
            <v>28</v>
          </cell>
          <cell r="D5430" t="str">
            <v>30</v>
          </cell>
          <cell r="E5430" t="str">
            <v>Ne</v>
          </cell>
          <cell r="F5430">
            <v>30</v>
          </cell>
          <cell r="G5430" t="str">
            <v>1/30Ne RS Dyed Cotton (TRIUMPH WHITE 94D1 - Y2600)</v>
          </cell>
          <cell r="H5430">
            <v>43.5</v>
          </cell>
          <cell r="I5430">
            <v>3.3</v>
          </cell>
          <cell r="J5430">
            <v>2640</v>
          </cell>
          <cell r="K5430">
            <v>88</v>
          </cell>
          <cell r="L5430">
            <v>28</v>
          </cell>
          <cell r="M5430">
            <v>0.6</v>
          </cell>
          <cell r="N5430">
            <v>25.351780607999995</v>
          </cell>
          <cell r="O5430">
            <v>365.06564075519987</v>
          </cell>
        </row>
        <row r="5431">
          <cell r="A5431" t="str">
            <v>Y3-0506F</v>
          </cell>
          <cell r="B5431" t="str">
            <v>28gg, 30D, SJ, Santec</v>
          </cell>
          <cell r="C5431" t="str">
            <v>28</v>
          </cell>
          <cell r="D5431" t="str">
            <v>30</v>
          </cell>
          <cell r="E5431" t="str">
            <v>Ne</v>
          </cell>
          <cell r="F5431">
            <v>30</v>
          </cell>
          <cell r="G5431" t="str">
            <v>1/30Ne RS Dyed Cotton (HOUSE PARTY 35P4 - Y2606)</v>
          </cell>
          <cell r="H5431">
            <v>43.5</v>
          </cell>
          <cell r="I5431">
            <v>3.3</v>
          </cell>
          <cell r="J5431">
            <v>2640</v>
          </cell>
          <cell r="K5431">
            <v>88</v>
          </cell>
          <cell r="L5431">
            <v>28</v>
          </cell>
          <cell r="M5431">
            <v>0.6</v>
          </cell>
          <cell r="N5431">
            <v>25.351780607999995</v>
          </cell>
          <cell r="O5431">
            <v>365.06564075519987</v>
          </cell>
        </row>
        <row r="5432">
          <cell r="A5432" t="str">
            <v>Y3-0506F</v>
          </cell>
          <cell r="B5432" t="str">
            <v>28gg, 30D, SJ, Santec</v>
          </cell>
          <cell r="C5432" t="str">
            <v>28</v>
          </cell>
          <cell r="D5432" t="str">
            <v>30</v>
          </cell>
          <cell r="E5432" t="str">
            <v>Ne</v>
          </cell>
          <cell r="F5432">
            <v>30</v>
          </cell>
          <cell r="G5432" t="str">
            <v>1/30Ne RS Dyed Cotton (HOUSE PARTY 35P4 - Y2606)</v>
          </cell>
          <cell r="H5432">
            <v>43.5</v>
          </cell>
          <cell r="I5432">
            <v>3.3</v>
          </cell>
          <cell r="J5432">
            <v>2640</v>
          </cell>
          <cell r="K5432">
            <v>88</v>
          </cell>
          <cell r="L5432">
            <v>28</v>
          </cell>
          <cell r="M5432">
            <v>0.6</v>
          </cell>
          <cell r="N5432">
            <v>25.351780607999995</v>
          </cell>
          <cell r="O5432">
            <v>365.06564075519987</v>
          </cell>
        </row>
        <row r="5433">
          <cell r="A5433" t="str">
            <v>Y3-0507A</v>
          </cell>
          <cell r="B5433" t="str">
            <v>28gg, 30D, SJ, Orizio</v>
          </cell>
          <cell r="C5433" t="str">
            <v>28</v>
          </cell>
          <cell r="D5433" t="str">
            <v>40</v>
          </cell>
          <cell r="E5433" t="str">
            <v>Ne</v>
          </cell>
          <cell r="F5433">
            <v>40</v>
          </cell>
          <cell r="G5433" t="str">
            <v>1/40Ne RS Cotton Marl (JBA13)</v>
          </cell>
          <cell r="H5433">
            <v>17</v>
          </cell>
          <cell r="I5433">
            <v>2.7</v>
          </cell>
          <cell r="J5433">
            <v>2640</v>
          </cell>
          <cell r="K5433">
            <v>77</v>
          </cell>
          <cell r="L5433">
            <v>28</v>
          </cell>
          <cell r="M5433">
            <v>0.6</v>
          </cell>
          <cell r="N5433">
            <v>13.612177656000002</v>
          </cell>
          <cell r="O5433">
            <v>196.01535824640001</v>
          </cell>
        </row>
        <row r="5434">
          <cell r="A5434" t="str">
            <v>Y3-0507A</v>
          </cell>
          <cell r="B5434" t="str">
            <v>28gg, 30D, SJ, Orizio</v>
          </cell>
          <cell r="C5434" t="str">
            <v>28</v>
          </cell>
          <cell r="D5434" t="str">
            <v>40</v>
          </cell>
          <cell r="E5434" t="str">
            <v>Ne</v>
          </cell>
          <cell r="F5434">
            <v>40</v>
          </cell>
          <cell r="G5434" t="str">
            <v>1/40Ne RS Cotton Marl (JBA13)</v>
          </cell>
          <cell r="H5434">
            <v>17</v>
          </cell>
          <cell r="I5434">
            <v>2.7</v>
          </cell>
          <cell r="J5434">
            <v>2640</v>
          </cell>
          <cell r="K5434">
            <v>77</v>
          </cell>
          <cell r="L5434">
            <v>28</v>
          </cell>
          <cell r="M5434">
            <v>0.6</v>
          </cell>
          <cell r="N5434">
            <v>13.612177656000002</v>
          </cell>
          <cell r="O5434">
            <v>196.01535824640001</v>
          </cell>
        </row>
        <row r="5435">
          <cell r="A5435" t="str">
            <v>Y3-0507A</v>
          </cell>
          <cell r="B5435" t="str">
            <v>28gg, 30D, SJ, Orizio</v>
          </cell>
          <cell r="C5435" t="str">
            <v>28</v>
          </cell>
          <cell r="D5435" t="str">
            <v>40</v>
          </cell>
          <cell r="E5435" t="str">
            <v>Ne</v>
          </cell>
          <cell r="F5435">
            <v>40</v>
          </cell>
          <cell r="G5435" t="str">
            <v>1/40Ne RS Cotton Marl (JBA13)</v>
          </cell>
          <cell r="H5435">
            <v>17</v>
          </cell>
          <cell r="I5435">
            <v>2.7</v>
          </cell>
          <cell r="J5435">
            <v>2640</v>
          </cell>
          <cell r="K5435">
            <v>77</v>
          </cell>
          <cell r="L5435">
            <v>28</v>
          </cell>
          <cell r="M5435">
            <v>0.6</v>
          </cell>
          <cell r="N5435">
            <v>13.612177656000002</v>
          </cell>
          <cell r="O5435">
            <v>196.01535824640001</v>
          </cell>
        </row>
        <row r="5436">
          <cell r="A5436" t="str">
            <v>Y3-0507A</v>
          </cell>
          <cell r="B5436" t="str">
            <v>28gg, 30D, SJ, Orizio</v>
          </cell>
          <cell r="C5436" t="str">
            <v>28</v>
          </cell>
          <cell r="D5436" t="str">
            <v>40</v>
          </cell>
          <cell r="E5436" t="str">
            <v>Ne</v>
          </cell>
          <cell r="F5436">
            <v>40</v>
          </cell>
          <cell r="G5436" t="str">
            <v>1/40Ne RS Cotton Marl (JBA13)</v>
          </cell>
          <cell r="H5436">
            <v>17</v>
          </cell>
          <cell r="I5436">
            <v>2.7</v>
          </cell>
          <cell r="J5436">
            <v>2640</v>
          </cell>
          <cell r="K5436">
            <v>77</v>
          </cell>
          <cell r="L5436">
            <v>28</v>
          </cell>
          <cell r="M5436">
            <v>0.6</v>
          </cell>
          <cell r="N5436">
            <v>13.612177656000002</v>
          </cell>
          <cell r="O5436">
            <v>196.01535824640001</v>
          </cell>
        </row>
        <row r="5437">
          <cell r="A5437" t="str">
            <v>Y3-0508A</v>
          </cell>
          <cell r="B5437" t="str">
            <v>28gg, 30D, SJ, Santec</v>
          </cell>
          <cell r="C5437" t="str">
            <v>28</v>
          </cell>
          <cell r="D5437" t="str">
            <v>40</v>
          </cell>
          <cell r="E5437" t="str">
            <v>Ne</v>
          </cell>
          <cell r="F5437">
            <v>40</v>
          </cell>
          <cell r="G5437" t="str">
            <v>1/40Ne RS Dyed Cotton (NAVY MSCI 44190B - Y2656)</v>
          </cell>
          <cell r="H5437">
            <v>59</v>
          </cell>
          <cell r="I5437">
            <v>3.1</v>
          </cell>
          <cell r="J5437">
            <v>2640</v>
          </cell>
          <cell r="K5437">
            <v>84</v>
          </cell>
          <cell r="L5437">
            <v>28</v>
          </cell>
          <cell r="M5437">
            <v>0.6</v>
          </cell>
          <cell r="N5437">
            <v>17.049596256000001</v>
          </cell>
          <cell r="O5437">
            <v>245.5141860864</v>
          </cell>
        </row>
        <row r="5438">
          <cell r="A5438" t="str">
            <v>Y3-0508A</v>
          </cell>
          <cell r="B5438" t="str">
            <v>28gg, 30D, SJ, Santec</v>
          </cell>
          <cell r="C5438" t="str">
            <v>28</v>
          </cell>
          <cell r="D5438" t="str">
            <v>40</v>
          </cell>
          <cell r="E5438" t="str">
            <v>Ne</v>
          </cell>
          <cell r="F5438">
            <v>40</v>
          </cell>
          <cell r="G5438" t="str">
            <v>1/40Ne RS Dyed Cotton (NAVY MSCI 44190B - Y2656)</v>
          </cell>
          <cell r="H5438">
            <v>59</v>
          </cell>
          <cell r="I5438">
            <v>3.1</v>
          </cell>
          <cell r="J5438">
            <v>2640</v>
          </cell>
          <cell r="K5438">
            <v>84</v>
          </cell>
          <cell r="L5438">
            <v>28</v>
          </cell>
          <cell r="M5438">
            <v>0.6</v>
          </cell>
          <cell r="N5438">
            <v>17.049596256000001</v>
          </cell>
          <cell r="O5438">
            <v>245.5141860864</v>
          </cell>
        </row>
        <row r="5439">
          <cell r="A5439" t="str">
            <v>Y3-0508A</v>
          </cell>
          <cell r="B5439" t="str">
            <v>28gg, 30D, SJ, Santec</v>
          </cell>
          <cell r="C5439" t="str">
            <v>28</v>
          </cell>
          <cell r="D5439" t="str">
            <v>40</v>
          </cell>
          <cell r="E5439" t="str">
            <v>Ne</v>
          </cell>
          <cell r="F5439">
            <v>40</v>
          </cell>
          <cell r="G5439" t="str">
            <v>1/40Ne RS Dyed Cotton (NAVY MSCI 44190B - Y2656)</v>
          </cell>
          <cell r="H5439">
            <v>59</v>
          </cell>
          <cell r="I5439">
            <v>3.1</v>
          </cell>
          <cell r="J5439">
            <v>2640</v>
          </cell>
          <cell r="K5439">
            <v>84</v>
          </cell>
          <cell r="L5439">
            <v>28</v>
          </cell>
          <cell r="M5439">
            <v>0.6</v>
          </cell>
          <cell r="N5439">
            <v>17.049596256000001</v>
          </cell>
          <cell r="O5439">
            <v>245.5141860864</v>
          </cell>
        </row>
        <row r="5440">
          <cell r="A5440" t="str">
            <v>Y3-0509A</v>
          </cell>
          <cell r="B5440" t="str">
            <v>28gg, 30D, SJ, Santec</v>
          </cell>
          <cell r="C5440" t="str">
            <v>28</v>
          </cell>
          <cell r="D5440" t="str">
            <v>40</v>
          </cell>
          <cell r="E5440" t="str">
            <v>Ne</v>
          </cell>
          <cell r="F5440">
            <v>40</v>
          </cell>
          <cell r="G5440" t="str">
            <v>1/40Ne RS Dyed Cotton (NAVY MSCI 44190B - Y2653)</v>
          </cell>
          <cell r="H5440">
            <v>11</v>
          </cell>
          <cell r="I5440">
            <v>3.1</v>
          </cell>
          <cell r="J5440">
            <v>2640</v>
          </cell>
          <cell r="K5440">
            <v>90</v>
          </cell>
          <cell r="L5440">
            <v>28</v>
          </cell>
          <cell r="M5440">
            <v>0.6</v>
          </cell>
          <cell r="N5440">
            <v>18.267424559999998</v>
          </cell>
          <cell r="O5440">
            <v>263.05091366399995</v>
          </cell>
        </row>
        <row r="5441">
          <cell r="A5441" t="str">
            <v>Y3-0509A</v>
          </cell>
          <cell r="B5441" t="str">
            <v>28gg, 30D, SJ, Santec</v>
          </cell>
          <cell r="C5441" t="str">
            <v>28</v>
          </cell>
          <cell r="D5441" t="str">
            <v>40</v>
          </cell>
          <cell r="E5441" t="str">
            <v>Ne</v>
          </cell>
          <cell r="F5441">
            <v>40</v>
          </cell>
          <cell r="G5441" t="str">
            <v>1/40Ne RS Dyed Cotton (NAVY MSCI 44190B - Y2653)</v>
          </cell>
          <cell r="H5441">
            <v>11</v>
          </cell>
          <cell r="I5441">
            <v>3.1</v>
          </cell>
          <cell r="J5441">
            <v>2640</v>
          </cell>
          <cell r="K5441">
            <v>90</v>
          </cell>
          <cell r="L5441">
            <v>28</v>
          </cell>
          <cell r="M5441">
            <v>0.6</v>
          </cell>
          <cell r="N5441">
            <v>18.267424559999998</v>
          </cell>
          <cell r="O5441">
            <v>263.05091366399995</v>
          </cell>
        </row>
        <row r="5442">
          <cell r="A5442" t="str">
            <v>Y3-0509A</v>
          </cell>
          <cell r="B5442" t="str">
            <v>28gg, 30D, SJ, Santec</v>
          </cell>
          <cell r="C5442" t="str">
            <v>28</v>
          </cell>
          <cell r="D5442" t="str">
            <v>40</v>
          </cell>
          <cell r="E5442" t="str">
            <v>Ne</v>
          </cell>
          <cell r="F5442">
            <v>40</v>
          </cell>
          <cell r="G5442" t="str">
            <v>1/40Ne RS Dyed Cotton (NAVY MSCI 44190B - Y2653)</v>
          </cell>
          <cell r="H5442">
            <v>11</v>
          </cell>
          <cell r="I5442">
            <v>3.1</v>
          </cell>
          <cell r="J5442">
            <v>2640</v>
          </cell>
          <cell r="K5442">
            <v>90</v>
          </cell>
          <cell r="L5442">
            <v>28</v>
          </cell>
          <cell r="M5442">
            <v>0.6</v>
          </cell>
          <cell r="N5442">
            <v>18.267424559999998</v>
          </cell>
          <cell r="O5442">
            <v>263.05091366399995</v>
          </cell>
        </row>
        <row r="5443">
          <cell r="A5443" t="str">
            <v>Y3-0509B</v>
          </cell>
          <cell r="B5443" t="str">
            <v>28gg, 30D, SJ, Santec</v>
          </cell>
          <cell r="C5443" t="str">
            <v>28</v>
          </cell>
          <cell r="D5443" t="str">
            <v>40</v>
          </cell>
          <cell r="E5443" t="str">
            <v>Ne</v>
          </cell>
          <cell r="F5443">
            <v>40</v>
          </cell>
          <cell r="G5443" t="str">
            <v>1/40Ne RS Dyed Cotton (NAVY MSCI 44190B - Y2653)</v>
          </cell>
          <cell r="H5443">
            <v>11</v>
          </cell>
          <cell r="I5443">
            <v>3.1</v>
          </cell>
          <cell r="J5443">
            <v>2640</v>
          </cell>
          <cell r="K5443">
            <v>90</v>
          </cell>
          <cell r="L5443">
            <v>28</v>
          </cell>
          <cell r="M5443">
            <v>0.6</v>
          </cell>
          <cell r="N5443">
            <v>18.267424559999998</v>
          </cell>
          <cell r="O5443">
            <v>263.05091366399995</v>
          </cell>
        </row>
        <row r="5444">
          <cell r="A5444" t="str">
            <v>Y3-0509B</v>
          </cell>
          <cell r="B5444" t="str">
            <v>28gg, 30D, SJ, Santec</v>
          </cell>
          <cell r="C5444" t="str">
            <v>28</v>
          </cell>
          <cell r="D5444" t="str">
            <v>40</v>
          </cell>
          <cell r="E5444" t="str">
            <v>Ne</v>
          </cell>
          <cell r="F5444">
            <v>40</v>
          </cell>
          <cell r="G5444" t="str">
            <v>1/40Ne RS Dyed Cotton (NAVY MSCI 44190B - Y2653)</v>
          </cell>
          <cell r="H5444">
            <v>11</v>
          </cell>
          <cell r="I5444">
            <v>3.1</v>
          </cell>
          <cell r="J5444">
            <v>2640</v>
          </cell>
          <cell r="K5444">
            <v>90</v>
          </cell>
          <cell r="L5444">
            <v>28</v>
          </cell>
          <cell r="M5444">
            <v>0.6</v>
          </cell>
          <cell r="N5444">
            <v>18.267424559999998</v>
          </cell>
          <cell r="O5444">
            <v>263.05091366399995</v>
          </cell>
        </row>
        <row r="5445">
          <cell r="A5445" t="str">
            <v>Y3-0509B</v>
          </cell>
          <cell r="B5445" t="str">
            <v>28gg, 30D, SJ, Santec</v>
          </cell>
          <cell r="C5445" t="str">
            <v>28</v>
          </cell>
          <cell r="D5445" t="str">
            <v>40</v>
          </cell>
          <cell r="E5445" t="str">
            <v>Ne</v>
          </cell>
          <cell r="F5445">
            <v>40</v>
          </cell>
          <cell r="G5445" t="str">
            <v>1/40Ne RS Dyed Cotton (NAVY MSCI 44190B - Y2653)</v>
          </cell>
          <cell r="H5445">
            <v>11</v>
          </cell>
          <cell r="I5445">
            <v>3.1</v>
          </cell>
          <cell r="J5445">
            <v>2640</v>
          </cell>
          <cell r="K5445">
            <v>90</v>
          </cell>
          <cell r="L5445">
            <v>28</v>
          </cell>
          <cell r="M5445">
            <v>0.6</v>
          </cell>
          <cell r="N5445">
            <v>18.267424559999998</v>
          </cell>
          <cell r="O5445">
            <v>263.05091366399995</v>
          </cell>
        </row>
        <row r="5446">
          <cell r="A5446" t="str">
            <v>Y3-0510A</v>
          </cell>
          <cell r="B5446" t="str">
            <v>28gg, 30D, SJ, Santec</v>
          </cell>
          <cell r="C5446" t="str">
            <v>28</v>
          </cell>
          <cell r="D5446" t="str">
            <v>40</v>
          </cell>
          <cell r="E5446" t="str">
            <v>Ne</v>
          </cell>
          <cell r="F5446">
            <v>40</v>
          </cell>
          <cell r="G5446" t="str">
            <v>1/40Ne RS Dyed Cotton (NAVY MSCI 44190B - Y2647)</v>
          </cell>
          <cell r="H5446">
            <v>16</v>
          </cell>
          <cell r="I5446">
            <v>3.1</v>
          </cell>
          <cell r="J5446">
            <v>2640</v>
          </cell>
          <cell r="K5446">
            <v>84</v>
          </cell>
          <cell r="L5446">
            <v>28</v>
          </cell>
          <cell r="M5446">
            <v>0.6</v>
          </cell>
          <cell r="N5446">
            <v>17.049596256000001</v>
          </cell>
          <cell r="O5446">
            <v>245.5141860864</v>
          </cell>
        </row>
        <row r="5447">
          <cell r="A5447" t="str">
            <v>Y3-0510A</v>
          </cell>
          <cell r="B5447" t="str">
            <v>28gg, 30D, SJ, Santec</v>
          </cell>
          <cell r="C5447" t="str">
            <v>28</v>
          </cell>
          <cell r="D5447" t="str">
            <v>40</v>
          </cell>
          <cell r="E5447" t="str">
            <v>Ne</v>
          </cell>
          <cell r="F5447">
            <v>40</v>
          </cell>
          <cell r="G5447" t="str">
            <v>1/40Ne RS Dyed Cotton (NAVY MSCI 44190B - Y2647)</v>
          </cell>
          <cell r="H5447">
            <v>16</v>
          </cell>
          <cell r="I5447">
            <v>3.1</v>
          </cell>
          <cell r="J5447">
            <v>2640</v>
          </cell>
          <cell r="K5447">
            <v>84</v>
          </cell>
          <cell r="L5447">
            <v>28</v>
          </cell>
          <cell r="M5447">
            <v>0.6</v>
          </cell>
          <cell r="N5447">
            <v>17.049596256000001</v>
          </cell>
          <cell r="O5447">
            <v>245.5141860864</v>
          </cell>
        </row>
        <row r="5448">
          <cell r="A5448" t="str">
            <v>Y3-0510A</v>
          </cell>
          <cell r="B5448" t="str">
            <v>28gg, 30D, SJ, Santec</v>
          </cell>
          <cell r="C5448" t="str">
            <v>28</v>
          </cell>
          <cell r="D5448" t="str">
            <v>40</v>
          </cell>
          <cell r="E5448" t="str">
            <v>Ne</v>
          </cell>
          <cell r="F5448">
            <v>40</v>
          </cell>
          <cell r="G5448" t="str">
            <v>1/40Ne RS Dyed Cotton (NAVY MSCI 44190B - Y2647)</v>
          </cell>
          <cell r="H5448">
            <v>16</v>
          </cell>
          <cell r="I5448">
            <v>3.1</v>
          </cell>
          <cell r="J5448">
            <v>2640</v>
          </cell>
          <cell r="K5448">
            <v>84</v>
          </cell>
          <cell r="L5448">
            <v>28</v>
          </cell>
          <cell r="M5448">
            <v>0.6</v>
          </cell>
          <cell r="N5448">
            <v>17.049596256000001</v>
          </cell>
          <cell r="O5448">
            <v>245.5141860864</v>
          </cell>
        </row>
        <row r="5449">
          <cell r="A5449" t="str">
            <v>Y3-0510A</v>
          </cell>
          <cell r="B5449" t="str">
            <v>28gg, 30D, SJ, Santec</v>
          </cell>
          <cell r="C5449" t="str">
            <v>28</v>
          </cell>
          <cell r="D5449" t="str">
            <v>40</v>
          </cell>
          <cell r="E5449" t="str">
            <v>Ne</v>
          </cell>
          <cell r="F5449">
            <v>40</v>
          </cell>
          <cell r="G5449" t="str">
            <v>1/40Ne RS Dyed Cotton (NAVY MSCI 44190B - Y2647)</v>
          </cell>
          <cell r="H5449">
            <v>16</v>
          </cell>
          <cell r="I5449">
            <v>3.1</v>
          </cell>
          <cell r="J5449">
            <v>2640</v>
          </cell>
          <cell r="K5449">
            <v>84</v>
          </cell>
          <cell r="L5449">
            <v>28</v>
          </cell>
          <cell r="M5449">
            <v>0.6</v>
          </cell>
          <cell r="N5449">
            <v>17.049596256000001</v>
          </cell>
          <cell r="O5449">
            <v>245.5141860864</v>
          </cell>
        </row>
        <row r="5450">
          <cell r="A5450" t="str">
            <v>Y3-0512A</v>
          </cell>
          <cell r="B5450" t="str">
            <v>28gg, 30D, SJ, Orizio</v>
          </cell>
          <cell r="C5450" t="str">
            <v>28</v>
          </cell>
          <cell r="D5450" t="str">
            <v>85</v>
          </cell>
          <cell r="E5450" t="str">
            <v>Nm</v>
          </cell>
          <cell r="F5450">
            <v>51</v>
          </cell>
          <cell r="G5450" t="str">
            <v>1/85Nm RS Dyed Micro Modal (WHITE - Y2697)</v>
          </cell>
          <cell r="H5450">
            <v>45</v>
          </cell>
          <cell r="I5450">
            <v>2.2999999999999998</v>
          </cell>
          <cell r="J5450">
            <v>2640</v>
          </cell>
          <cell r="K5450">
            <v>90</v>
          </cell>
          <cell r="L5450">
            <v>28</v>
          </cell>
          <cell r="M5450">
            <v>0.6</v>
          </cell>
          <cell r="N5450">
            <v>10.630000376470587</v>
          </cell>
          <cell r="O5450">
            <v>153.07200542117644</v>
          </cell>
        </row>
        <row r="5451">
          <cell r="A5451" t="str">
            <v>Y3-0512A</v>
          </cell>
          <cell r="B5451" t="str">
            <v>28gg, 30D, SJ, Orizio</v>
          </cell>
          <cell r="C5451" t="str">
            <v>28</v>
          </cell>
          <cell r="D5451" t="str">
            <v>85</v>
          </cell>
          <cell r="E5451" t="str">
            <v>Nm</v>
          </cell>
          <cell r="F5451">
            <v>51</v>
          </cell>
          <cell r="G5451" t="str">
            <v>1/85Nm RS Dyed Micro Modal (WHITE - Y2697)</v>
          </cell>
          <cell r="H5451">
            <v>45</v>
          </cell>
          <cell r="I5451">
            <v>2.2999999999999998</v>
          </cell>
          <cell r="J5451">
            <v>2640</v>
          </cell>
          <cell r="K5451">
            <v>90</v>
          </cell>
          <cell r="L5451">
            <v>28</v>
          </cell>
          <cell r="M5451">
            <v>0.6</v>
          </cell>
          <cell r="N5451">
            <v>10.630000376470587</v>
          </cell>
          <cell r="O5451">
            <v>153.07200542117644</v>
          </cell>
        </row>
        <row r="5452">
          <cell r="A5452" t="str">
            <v>Y3-0512A</v>
          </cell>
          <cell r="B5452" t="str">
            <v>28gg, 30D, SJ, Orizio</v>
          </cell>
          <cell r="C5452" t="str">
            <v>28</v>
          </cell>
          <cell r="D5452" t="str">
            <v>85</v>
          </cell>
          <cell r="E5452" t="str">
            <v>Nm</v>
          </cell>
          <cell r="F5452">
            <v>51</v>
          </cell>
          <cell r="G5452" t="str">
            <v>1/85Nm RS Dyed Micro Modal (WHITE - Y2697)</v>
          </cell>
          <cell r="H5452">
            <v>45</v>
          </cell>
          <cell r="I5452">
            <v>2.2999999999999998</v>
          </cell>
          <cell r="J5452">
            <v>2640</v>
          </cell>
          <cell r="K5452">
            <v>90</v>
          </cell>
          <cell r="L5452">
            <v>28</v>
          </cell>
          <cell r="M5452">
            <v>0.6</v>
          </cell>
          <cell r="N5452">
            <v>10.630000376470587</v>
          </cell>
          <cell r="O5452">
            <v>153.07200542117644</v>
          </cell>
        </row>
        <row r="5453">
          <cell r="A5453" t="str">
            <v>Y3-0516A</v>
          </cell>
          <cell r="B5453" t="str">
            <v>28gg, 30D, SJ, Santec</v>
          </cell>
          <cell r="C5453" t="str">
            <v>28</v>
          </cell>
          <cell r="D5453" t="str">
            <v>40</v>
          </cell>
          <cell r="E5453" t="str">
            <v>Ne</v>
          </cell>
          <cell r="F5453">
            <v>40</v>
          </cell>
          <cell r="G5453" t="str">
            <v>1/40Ne RS Dyed Cotton (FRESH GREEN - Y2710)</v>
          </cell>
          <cell r="H5453">
            <v>23</v>
          </cell>
          <cell r="I5453">
            <v>3.1</v>
          </cell>
          <cell r="J5453">
            <v>2640</v>
          </cell>
          <cell r="K5453">
            <v>75</v>
          </cell>
          <cell r="L5453">
            <v>28</v>
          </cell>
          <cell r="M5453">
            <v>0.6</v>
          </cell>
          <cell r="N5453">
            <v>15.222853799999999</v>
          </cell>
          <cell r="O5453">
            <v>219.20909472</v>
          </cell>
        </row>
        <row r="5454">
          <cell r="A5454" t="str">
            <v>Y3-0516A</v>
          </cell>
          <cell r="B5454" t="str">
            <v>28gg, 30D, SJ, Santec</v>
          </cell>
          <cell r="C5454" t="str">
            <v>28</v>
          </cell>
          <cell r="D5454" t="str">
            <v>40</v>
          </cell>
          <cell r="E5454" t="str">
            <v>Ne</v>
          </cell>
          <cell r="F5454">
            <v>40</v>
          </cell>
          <cell r="G5454" t="str">
            <v>1/40Ne RS Dyed Cotton (FRESH GREEN - Y2710)</v>
          </cell>
          <cell r="H5454">
            <v>23</v>
          </cell>
          <cell r="I5454">
            <v>3.1</v>
          </cell>
          <cell r="J5454">
            <v>2640</v>
          </cell>
          <cell r="K5454">
            <v>75</v>
          </cell>
          <cell r="L5454">
            <v>28</v>
          </cell>
          <cell r="M5454">
            <v>0.6</v>
          </cell>
          <cell r="N5454">
            <v>15.222853799999999</v>
          </cell>
          <cell r="O5454">
            <v>219.20909472</v>
          </cell>
        </row>
        <row r="5455">
          <cell r="A5455" t="str">
            <v>Y3-0516B</v>
          </cell>
          <cell r="B5455" t="str">
            <v>28gg, 30D, SJ, Santec</v>
          </cell>
          <cell r="C5455" t="str">
            <v>28</v>
          </cell>
          <cell r="D5455" t="str">
            <v>40</v>
          </cell>
          <cell r="E5455" t="str">
            <v>Ne</v>
          </cell>
          <cell r="F5455">
            <v>40</v>
          </cell>
          <cell r="G5455" t="str">
            <v>1/40Ne RS Dyed Cotton (TURQUOISE - Y2712)</v>
          </cell>
          <cell r="H5455">
            <v>23</v>
          </cell>
          <cell r="I5455">
            <v>3.1</v>
          </cell>
          <cell r="J5455">
            <v>2640</v>
          </cell>
          <cell r="K5455">
            <v>75</v>
          </cell>
          <cell r="L5455">
            <v>28</v>
          </cell>
          <cell r="M5455">
            <v>0.6</v>
          </cell>
          <cell r="N5455">
            <v>15.222853799999999</v>
          </cell>
          <cell r="O5455">
            <v>219.20909472</v>
          </cell>
        </row>
        <row r="5456">
          <cell r="A5456" t="str">
            <v>Y3-0516B</v>
          </cell>
          <cell r="B5456" t="str">
            <v>28gg, 30D, SJ, Santec</v>
          </cell>
          <cell r="C5456" t="str">
            <v>28</v>
          </cell>
          <cell r="D5456" t="str">
            <v>40</v>
          </cell>
          <cell r="E5456" t="str">
            <v>Ne</v>
          </cell>
          <cell r="F5456">
            <v>40</v>
          </cell>
          <cell r="G5456" t="str">
            <v>1/40Ne RS Dyed Cotton (TURQUOISE - Y2712)</v>
          </cell>
          <cell r="H5456">
            <v>23</v>
          </cell>
          <cell r="I5456">
            <v>3.1</v>
          </cell>
          <cell r="J5456">
            <v>2640</v>
          </cell>
          <cell r="K5456">
            <v>75</v>
          </cell>
          <cell r="L5456">
            <v>28</v>
          </cell>
          <cell r="M5456">
            <v>0.6</v>
          </cell>
          <cell r="N5456">
            <v>15.222853799999999</v>
          </cell>
          <cell r="O5456">
            <v>219.20909472</v>
          </cell>
        </row>
        <row r="5457">
          <cell r="A5457" t="str">
            <v>Y3-0516C</v>
          </cell>
          <cell r="B5457" t="str">
            <v>28gg, 30D, SJ, Santec</v>
          </cell>
          <cell r="C5457" t="str">
            <v>28</v>
          </cell>
          <cell r="D5457" t="str">
            <v>40</v>
          </cell>
          <cell r="E5457" t="str">
            <v>Ne</v>
          </cell>
          <cell r="F5457">
            <v>40</v>
          </cell>
          <cell r="G5457" t="str">
            <v>1/40Ne RS Dyed Cotton (BT TANGERINE - Y2713)</v>
          </cell>
          <cell r="H5457">
            <v>23</v>
          </cell>
          <cell r="I5457">
            <v>3.1</v>
          </cell>
          <cell r="J5457">
            <v>2640</v>
          </cell>
          <cell r="K5457">
            <v>75</v>
          </cell>
          <cell r="L5457">
            <v>28</v>
          </cell>
          <cell r="M5457">
            <v>0.6</v>
          </cell>
          <cell r="N5457">
            <v>15.222853799999999</v>
          </cell>
          <cell r="O5457">
            <v>219.20909472</v>
          </cell>
        </row>
        <row r="5458">
          <cell r="A5458" t="str">
            <v>Y3-0516C</v>
          </cell>
          <cell r="B5458" t="str">
            <v>28gg, 30D, SJ, Santec</v>
          </cell>
          <cell r="C5458" t="str">
            <v>28</v>
          </cell>
          <cell r="D5458" t="str">
            <v>40</v>
          </cell>
          <cell r="E5458" t="str">
            <v>Ne</v>
          </cell>
          <cell r="F5458">
            <v>40</v>
          </cell>
          <cell r="G5458" t="str">
            <v>1/40Ne RS Dyed Cotton (BT TANGERINE - Y2713)</v>
          </cell>
          <cell r="H5458">
            <v>23</v>
          </cell>
          <cell r="I5458">
            <v>3.1</v>
          </cell>
          <cell r="J5458">
            <v>2640</v>
          </cell>
          <cell r="K5458">
            <v>75</v>
          </cell>
          <cell r="L5458">
            <v>28</v>
          </cell>
          <cell r="M5458">
            <v>0.6</v>
          </cell>
          <cell r="N5458">
            <v>15.222853799999999</v>
          </cell>
          <cell r="O5458">
            <v>219.20909472</v>
          </cell>
        </row>
        <row r="5459">
          <cell r="A5459" t="str">
            <v>Y3-0516D</v>
          </cell>
          <cell r="B5459" t="str">
            <v>28gg, 30D, SJ, Santec</v>
          </cell>
          <cell r="C5459" t="str">
            <v>28</v>
          </cell>
          <cell r="D5459" t="str">
            <v>40</v>
          </cell>
          <cell r="E5459" t="str">
            <v>Ne</v>
          </cell>
          <cell r="F5459">
            <v>40</v>
          </cell>
          <cell r="G5459" t="str">
            <v>1/40Ne RS Dyed Cotton (BRIGHT YELLOW - Y2896)</v>
          </cell>
          <cell r="H5459">
            <v>23</v>
          </cell>
          <cell r="I5459">
            <v>3.1</v>
          </cell>
          <cell r="J5459">
            <v>2640</v>
          </cell>
          <cell r="K5459">
            <v>75</v>
          </cell>
          <cell r="L5459">
            <v>28</v>
          </cell>
          <cell r="M5459">
            <v>0.6</v>
          </cell>
          <cell r="N5459">
            <v>15.222853799999999</v>
          </cell>
          <cell r="O5459">
            <v>219.20909472</v>
          </cell>
        </row>
        <row r="5460">
          <cell r="A5460" t="str">
            <v>Y3-0516D</v>
          </cell>
          <cell r="B5460" t="str">
            <v>28gg, 30D, SJ, Santec</v>
          </cell>
          <cell r="C5460" t="str">
            <v>28</v>
          </cell>
          <cell r="D5460" t="str">
            <v>40</v>
          </cell>
          <cell r="E5460" t="str">
            <v>Ne</v>
          </cell>
          <cell r="F5460">
            <v>40</v>
          </cell>
          <cell r="G5460" t="str">
            <v>1/40Ne RS Dyed Cotton (BRIGHT YELLOW - Y2896)</v>
          </cell>
          <cell r="H5460">
            <v>23</v>
          </cell>
          <cell r="I5460">
            <v>3.1</v>
          </cell>
          <cell r="J5460">
            <v>2640</v>
          </cell>
          <cell r="K5460">
            <v>75</v>
          </cell>
          <cell r="L5460">
            <v>28</v>
          </cell>
          <cell r="M5460">
            <v>0.6</v>
          </cell>
          <cell r="N5460">
            <v>15.222853799999999</v>
          </cell>
          <cell r="O5460">
            <v>219.20909472</v>
          </cell>
        </row>
        <row r="5461">
          <cell r="A5461" t="str">
            <v>Y3-0516E</v>
          </cell>
          <cell r="B5461" t="str">
            <v>28gg, 30D, SJ, Santec</v>
          </cell>
          <cell r="C5461" t="str">
            <v>28</v>
          </cell>
          <cell r="D5461" t="str">
            <v>40</v>
          </cell>
          <cell r="E5461" t="str">
            <v>Ne</v>
          </cell>
          <cell r="F5461">
            <v>40</v>
          </cell>
          <cell r="G5461" t="str">
            <v>1/40Ne RS Dyed Cotton (COBALT MSCI47823B- Y2897)</v>
          </cell>
          <cell r="H5461">
            <v>23</v>
          </cell>
          <cell r="I5461">
            <v>3.1</v>
          </cell>
          <cell r="J5461">
            <v>2640</v>
          </cell>
          <cell r="K5461">
            <v>75</v>
          </cell>
          <cell r="L5461">
            <v>28</v>
          </cell>
          <cell r="M5461">
            <v>0.6</v>
          </cell>
          <cell r="N5461">
            <v>15.222853799999999</v>
          </cell>
          <cell r="O5461">
            <v>219.20909472</v>
          </cell>
        </row>
        <row r="5462">
          <cell r="A5462" t="str">
            <v>Y3-0516E</v>
          </cell>
          <cell r="B5462" t="str">
            <v>28gg, 30D, SJ, Santec</v>
          </cell>
          <cell r="C5462" t="str">
            <v>28</v>
          </cell>
          <cell r="D5462" t="str">
            <v>40</v>
          </cell>
          <cell r="E5462" t="str">
            <v>Ne</v>
          </cell>
          <cell r="F5462">
            <v>40</v>
          </cell>
          <cell r="G5462" t="str">
            <v>1/40Ne RS Dyed Cotton (COBALT MSCI47823B- Y2897)</v>
          </cell>
          <cell r="H5462">
            <v>23</v>
          </cell>
          <cell r="I5462">
            <v>3.1</v>
          </cell>
          <cell r="J5462">
            <v>2640</v>
          </cell>
          <cell r="K5462">
            <v>75</v>
          </cell>
          <cell r="L5462">
            <v>28</v>
          </cell>
          <cell r="M5462">
            <v>0.6</v>
          </cell>
          <cell r="N5462">
            <v>15.222853799999999</v>
          </cell>
          <cell r="O5462">
            <v>219.20909472</v>
          </cell>
        </row>
        <row r="5463">
          <cell r="A5463" t="str">
            <v>Y3-0516F</v>
          </cell>
          <cell r="B5463" t="str">
            <v>28gg, 30D, SJ, Santec</v>
          </cell>
          <cell r="C5463" t="str">
            <v>28</v>
          </cell>
          <cell r="D5463" t="str">
            <v>40</v>
          </cell>
          <cell r="E5463" t="str">
            <v>Ne</v>
          </cell>
          <cell r="F5463">
            <v>40</v>
          </cell>
          <cell r="G5463" t="str">
            <v>1/40Ne RS Dyed Cotton (RICH PURPLE - Y2898)</v>
          </cell>
          <cell r="H5463">
            <v>23</v>
          </cell>
          <cell r="I5463">
            <v>3.1</v>
          </cell>
          <cell r="J5463">
            <v>2640</v>
          </cell>
          <cell r="K5463">
            <v>75</v>
          </cell>
          <cell r="L5463">
            <v>28</v>
          </cell>
          <cell r="M5463">
            <v>0.6</v>
          </cell>
          <cell r="N5463">
            <v>15.222853799999999</v>
          </cell>
          <cell r="O5463">
            <v>219.20909472</v>
          </cell>
        </row>
        <row r="5464">
          <cell r="A5464" t="str">
            <v>Y3-0516F</v>
          </cell>
          <cell r="B5464" t="str">
            <v>28gg, 30D, SJ, Santec</v>
          </cell>
          <cell r="C5464" t="str">
            <v>28</v>
          </cell>
          <cell r="D5464" t="str">
            <v>40</v>
          </cell>
          <cell r="E5464" t="str">
            <v>Ne</v>
          </cell>
          <cell r="F5464">
            <v>40</v>
          </cell>
          <cell r="G5464" t="str">
            <v>1/40Ne RS Dyed Cotton (RICH PURPLE - Y2898)</v>
          </cell>
          <cell r="H5464">
            <v>23</v>
          </cell>
          <cell r="I5464">
            <v>3.1</v>
          </cell>
          <cell r="J5464">
            <v>2640</v>
          </cell>
          <cell r="K5464">
            <v>75</v>
          </cell>
          <cell r="L5464">
            <v>28</v>
          </cell>
          <cell r="M5464">
            <v>0.6</v>
          </cell>
          <cell r="N5464">
            <v>15.222853799999999</v>
          </cell>
          <cell r="O5464">
            <v>219.20909472</v>
          </cell>
        </row>
        <row r="5465">
          <cell r="A5465" t="str">
            <v>Y3-0516G</v>
          </cell>
          <cell r="B5465" t="str">
            <v>28gg, 30D, SJ, Santec</v>
          </cell>
          <cell r="C5465" t="str">
            <v>28</v>
          </cell>
          <cell r="D5465" t="str">
            <v>40</v>
          </cell>
          <cell r="E5465" t="str">
            <v>Ne</v>
          </cell>
          <cell r="F5465">
            <v>40</v>
          </cell>
          <cell r="G5465" t="str">
            <v>1/40Ne RS Dyed Cotton (FUCHSIA - Y2899)</v>
          </cell>
          <cell r="H5465">
            <v>23</v>
          </cell>
          <cell r="I5465">
            <v>3.1</v>
          </cell>
          <cell r="J5465">
            <v>2640</v>
          </cell>
          <cell r="K5465">
            <v>75</v>
          </cell>
          <cell r="L5465">
            <v>28</v>
          </cell>
          <cell r="M5465">
            <v>0.6</v>
          </cell>
          <cell r="N5465">
            <v>15.222853799999999</v>
          </cell>
          <cell r="O5465">
            <v>219.20909472</v>
          </cell>
        </row>
        <row r="5466">
          <cell r="A5466" t="str">
            <v>Y3-0516G</v>
          </cell>
          <cell r="B5466" t="str">
            <v>28gg, 30D, SJ, Santec</v>
          </cell>
          <cell r="C5466" t="str">
            <v>28</v>
          </cell>
          <cell r="D5466" t="str">
            <v>40</v>
          </cell>
          <cell r="E5466" t="str">
            <v>Ne</v>
          </cell>
          <cell r="F5466">
            <v>40</v>
          </cell>
          <cell r="G5466" t="str">
            <v>1/40Ne RS Dyed Cotton (FUCHSIA - Y2899)</v>
          </cell>
          <cell r="H5466">
            <v>23</v>
          </cell>
          <cell r="I5466">
            <v>3.1</v>
          </cell>
          <cell r="J5466">
            <v>2640</v>
          </cell>
          <cell r="K5466">
            <v>75</v>
          </cell>
          <cell r="L5466">
            <v>28</v>
          </cell>
          <cell r="M5466">
            <v>0.6</v>
          </cell>
          <cell r="N5466">
            <v>15.222853799999999</v>
          </cell>
          <cell r="O5466">
            <v>219.20909472</v>
          </cell>
        </row>
        <row r="5467">
          <cell r="A5467" t="str">
            <v>Y3-0516H</v>
          </cell>
          <cell r="B5467" t="str">
            <v>28gg, 30D, SJ, Santec</v>
          </cell>
          <cell r="C5467" t="str">
            <v>28</v>
          </cell>
          <cell r="D5467" t="str">
            <v>40</v>
          </cell>
          <cell r="E5467" t="str">
            <v>Ne</v>
          </cell>
          <cell r="F5467">
            <v>40</v>
          </cell>
          <cell r="G5467" t="str">
            <v>1/40Ne RS Dyed Cotton (NAVY - Y2711)</v>
          </cell>
          <cell r="H5467">
            <v>72</v>
          </cell>
          <cell r="I5467">
            <v>3.1</v>
          </cell>
          <cell r="J5467">
            <v>2640</v>
          </cell>
          <cell r="K5467">
            <v>75</v>
          </cell>
          <cell r="L5467">
            <v>28</v>
          </cell>
          <cell r="M5467">
            <v>0.6</v>
          </cell>
          <cell r="N5467">
            <v>15.222853799999999</v>
          </cell>
          <cell r="O5467">
            <v>219.20909472</v>
          </cell>
        </row>
        <row r="5468">
          <cell r="A5468" t="str">
            <v>Y3-0516H</v>
          </cell>
          <cell r="B5468" t="str">
            <v>28gg, 30D, SJ, Santec</v>
          </cell>
          <cell r="C5468" t="str">
            <v>28</v>
          </cell>
          <cell r="D5468" t="str">
            <v>40</v>
          </cell>
          <cell r="E5468" t="str">
            <v>Ne</v>
          </cell>
          <cell r="F5468">
            <v>40</v>
          </cell>
          <cell r="G5468" t="str">
            <v>1/40Ne RS Dyed Cotton (NAVY - Y2711)</v>
          </cell>
          <cell r="H5468">
            <v>72</v>
          </cell>
          <cell r="I5468">
            <v>3.1</v>
          </cell>
          <cell r="J5468">
            <v>2640</v>
          </cell>
          <cell r="K5468">
            <v>75</v>
          </cell>
          <cell r="L5468">
            <v>28</v>
          </cell>
          <cell r="M5468">
            <v>0.6</v>
          </cell>
          <cell r="N5468">
            <v>15.222853799999999</v>
          </cell>
          <cell r="O5468">
            <v>219.20909472</v>
          </cell>
        </row>
        <row r="5469">
          <cell r="A5469" t="str">
            <v>Y3-0516I</v>
          </cell>
          <cell r="B5469" t="str">
            <v>28gg, 30D, SJ, Santec</v>
          </cell>
          <cell r="C5469" t="str">
            <v>28</v>
          </cell>
          <cell r="D5469" t="str">
            <v>40</v>
          </cell>
          <cell r="E5469" t="str">
            <v>Ne</v>
          </cell>
          <cell r="F5469">
            <v>40</v>
          </cell>
          <cell r="G5469" t="str">
            <v>1/40Ne RS Dyed Cotton (ROYAL BLUE  - Y2996)</v>
          </cell>
          <cell r="H5469">
            <v>72</v>
          </cell>
          <cell r="I5469">
            <v>3.1</v>
          </cell>
          <cell r="J5469">
            <v>2640</v>
          </cell>
          <cell r="K5469">
            <v>75</v>
          </cell>
          <cell r="L5469">
            <v>28</v>
          </cell>
          <cell r="M5469">
            <v>0.6</v>
          </cell>
          <cell r="N5469">
            <v>15.222853799999999</v>
          </cell>
          <cell r="O5469">
            <v>219.20909472</v>
          </cell>
        </row>
        <row r="5470">
          <cell r="A5470" t="str">
            <v>Y3-0516I</v>
          </cell>
          <cell r="B5470" t="str">
            <v>28gg, 30D, SJ, Santec</v>
          </cell>
          <cell r="C5470" t="str">
            <v>28</v>
          </cell>
          <cell r="D5470" t="str">
            <v>40</v>
          </cell>
          <cell r="E5470" t="str">
            <v>Ne</v>
          </cell>
          <cell r="F5470">
            <v>40</v>
          </cell>
          <cell r="G5470" t="str">
            <v>1/40Ne RS Dyed Cotton (ROYAL BLUE  - Y2996)</v>
          </cell>
          <cell r="H5470">
            <v>72</v>
          </cell>
          <cell r="I5470">
            <v>3.1</v>
          </cell>
          <cell r="J5470">
            <v>2640</v>
          </cell>
          <cell r="K5470">
            <v>75</v>
          </cell>
          <cell r="L5470">
            <v>28</v>
          </cell>
          <cell r="M5470">
            <v>0.6</v>
          </cell>
          <cell r="N5470">
            <v>15.222853799999999</v>
          </cell>
          <cell r="O5470">
            <v>219.20909472</v>
          </cell>
        </row>
        <row r="5471">
          <cell r="A5471" t="str">
            <v>Y3-0516J</v>
          </cell>
          <cell r="B5471" t="str">
            <v>28gg, 30D, SJ, Santec</v>
          </cell>
          <cell r="C5471" t="str">
            <v>28</v>
          </cell>
          <cell r="D5471" t="str">
            <v>40</v>
          </cell>
          <cell r="E5471" t="str">
            <v>Ne</v>
          </cell>
          <cell r="F5471">
            <v>40</v>
          </cell>
          <cell r="G5471" t="str">
            <v>1/40Ne RS Dyed Cotton (BRIGHT TANGERINE - Y2998)</v>
          </cell>
          <cell r="H5471">
            <v>72</v>
          </cell>
          <cell r="I5471">
            <v>3.1</v>
          </cell>
          <cell r="J5471">
            <v>2640</v>
          </cell>
          <cell r="K5471">
            <v>75</v>
          </cell>
          <cell r="L5471">
            <v>28</v>
          </cell>
          <cell r="M5471">
            <v>0.6</v>
          </cell>
          <cell r="N5471">
            <v>15.222853799999999</v>
          </cell>
          <cell r="O5471">
            <v>219.20909472</v>
          </cell>
        </row>
        <row r="5472">
          <cell r="A5472" t="str">
            <v>Y3-0516J</v>
          </cell>
          <cell r="B5472" t="str">
            <v>28gg, 30D, SJ, Santec</v>
          </cell>
          <cell r="C5472" t="str">
            <v>28</v>
          </cell>
          <cell r="D5472" t="str">
            <v>40</v>
          </cell>
          <cell r="E5472" t="str">
            <v>Ne</v>
          </cell>
          <cell r="F5472">
            <v>40</v>
          </cell>
          <cell r="G5472" t="str">
            <v>1/40Ne RS Dyed Cotton (BRIGHT TANGERINE - Y2998)</v>
          </cell>
          <cell r="H5472">
            <v>72</v>
          </cell>
          <cell r="I5472">
            <v>3.1</v>
          </cell>
          <cell r="J5472">
            <v>2640</v>
          </cell>
          <cell r="K5472">
            <v>75</v>
          </cell>
          <cell r="L5472">
            <v>28</v>
          </cell>
          <cell r="M5472">
            <v>0.6</v>
          </cell>
          <cell r="N5472">
            <v>15.222853799999999</v>
          </cell>
          <cell r="O5472">
            <v>219.20909472</v>
          </cell>
        </row>
        <row r="5473">
          <cell r="A5473" t="str">
            <v>Y3-0516K</v>
          </cell>
          <cell r="B5473" t="str">
            <v>28gg, 30D, SJ, Santec</v>
          </cell>
          <cell r="C5473" t="str">
            <v>28</v>
          </cell>
          <cell r="D5473" t="str">
            <v>40</v>
          </cell>
          <cell r="E5473" t="str">
            <v>Ne</v>
          </cell>
          <cell r="F5473">
            <v>40</v>
          </cell>
          <cell r="G5473" t="str">
            <v>1/40Ne RS Cotton Marl (B13) -Z twist</v>
          </cell>
          <cell r="H5473">
            <v>72</v>
          </cell>
          <cell r="I5473">
            <v>3.1</v>
          </cell>
          <cell r="J5473">
            <v>2640</v>
          </cell>
          <cell r="K5473">
            <v>75</v>
          </cell>
          <cell r="L5473">
            <v>28</v>
          </cell>
          <cell r="M5473">
            <v>0.6</v>
          </cell>
          <cell r="N5473">
            <v>15.222853799999999</v>
          </cell>
          <cell r="O5473">
            <v>219.20909472</v>
          </cell>
        </row>
        <row r="5474">
          <cell r="A5474" t="str">
            <v>Y3-0516K</v>
          </cell>
          <cell r="B5474" t="str">
            <v>28gg, 30D, SJ, Santec</v>
          </cell>
          <cell r="C5474" t="str">
            <v>28</v>
          </cell>
          <cell r="D5474" t="str">
            <v>40</v>
          </cell>
          <cell r="E5474" t="str">
            <v>Ne</v>
          </cell>
          <cell r="F5474">
            <v>40</v>
          </cell>
          <cell r="G5474" t="str">
            <v>1/40Ne RS Cotton Marl (B13) -Z twist</v>
          </cell>
          <cell r="H5474">
            <v>72</v>
          </cell>
          <cell r="I5474">
            <v>3.1</v>
          </cell>
          <cell r="J5474">
            <v>2640</v>
          </cell>
          <cell r="K5474">
            <v>75</v>
          </cell>
          <cell r="L5474">
            <v>28</v>
          </cell>
          <cell r="M5474">
            <v>0.6</v>
          </cell>
          <cell r="N5474">
            <v>15.222853799999999</v>
          </cell>
          <cell r="O5474">
            <v>219.20909472</v>
          </cell>
        </row>
        <row r="5475">
          <cell r="A5475" t="str">
            <v>Y3-0517A</v>
          </cell>
          <cell r="B5475" t="str">
            <v>28gg, 30D, SJ, Santec</v>
          </cell>
          <cell r="C5475" t="str">
            <v>28</v>
          </cell>
          <cell r="D5475" t="str">
            <v>40</v>
          </cell>
          <cell r="E5475" t="str">
            <v>Ne</v>
          </cell>
          <cell r="F5475">
            <v>40</v>
          </cell>
          <cell r="G5475" t="str">
            <v>1/40Ne RS Dyed Cotton (WHITE MSCI 10001A- Y2718)</v>
          </cell>
          <cell r="H5475">
            <v>18</v>
          </cell>
          <cell r="I5475">
            <v>3.1</v>
          </cell>
          <cell r="J5475">
            <v>2640</v>
          </cell>
          <cell r="K5475">
            <v>64</v>
          </cell>
          <cell r="L5475">
            <v>28</v>
          </cell>
          <cell r="M5475">
            <v>0.6</v>
          </cell>
          <cell r="N5475">
            <v>12.990168576</v>
          </cell>
          <cell r="O5475">
            <v>187.05842749440001</v>
          </cell>
        </row>
        <row r="5476">
          <cell r="A5476" t="str">
            <v>Y3-0517A</v>
          </cell>
          <cell r="B5476" t="str">
            <v>28gg, 30D, SJ, Santec</v>
          </cell>
          <cell r="C5476" t="str">
            <v>28</v>
          </cell>
          <cell r="D5476" t="str">
            <v>40</v>
          </cell>
          <cell r="E5476" t="str">
            <v>Ne</v>
          </cell>
          <cell r="F5476">
            <v>40</v>
          </cell>
          <cell r="G5476" t="str">
            <v>1/40Ne RS Dyed Cotton (WHITE MSCI 10001A- Y2718)</v>
          </cell>
          <cell r="H5476">
            <v>18</v>
          </cell>
          <cell r="I5476">
            <v>3.1</v>
          </cell>
          <cell r="J5476">
            <v>2640</v>
          </cell>
          <cell r="K5476">
            <v>64</v>
          </cell>
          <cell r="L5476">
            <v>28</v>
          </cell>
          <cell r="M5476">
            <v>0.6</v>
          </cell>
          <cell r="N5476">
            <v>12.990168576</v>
          </cell>
          <cell r="O5476">
            <v>187.05842749440001</v>
          </cell>
        </row>
        <row r="5477">
          <cell r="A5477" t="str">
            <v>Y3-0517A</v>
          </cell>
          <cell r="B5477" t="str">
            <v>28gg, 30D, SJ, Santec</v>
          </cell>
          <cell r="C5477" t="str">
            <v>28</v>
          </cell>
          <cell r="D5477" t="str">
            <v>40</v>
          </cell>
          <cell r="E5477" t="str">
            <v>Ne</v>
          </cell>
          <cell r="F5477">
            <v>40</v>
          </cell>
          <cell r="G5477" t="str">
            <v>1/40Ne RS Dyed Cotton (WHITE MSCI 10001A- Y2718)</v>
          </cell>
          <cell r="H5477">
            <v>18</v>
          </cell>
          <cell r="I5477">
            <v>3.1</v>
          </cell>
          <cell r="J5477">
            <v>2640</v>
          </cell>
          <cell r="K5477">
            <v>64</v>
          </cell>
          <cell r="L5477">
            <v>28</v>
          </cell>
          <cell r="M5477">
            <v>0.6</v>
          </cell>
          <cell r="N5477">
            <v>12.990168576</v>
          </cell>
          <cell r="O5477">
            <v>187.05842749440001</v>
          </cell>
        </row>
        <row r="5478">
          <cell r="A5478" t="str">
            <v>Y3-0517A</v>
          </cell>
          <cell r="B5478" t="str">
            <v>28gg, 30D, SJ, Santec</v>
          </cell>
          <cell r="C5478" t="str">
            <v>28</v>
          </cell>
          <cell r="D5478" t="str">
            <v>40</v>
          </cell>
          <cell r="E5478" t="str">
            <v>Ne</v>
          </cell>
          <cell r="F5478">
            <v>40</v>
          </cell>
          <cell r="G5478" t="str">
            <v>1/40Ne RS Dyed Cotton (WHITE MSCI 10001A- Y2718)</v>
          </cell>
          <cell r="H5478">
            <v>18</v>
          </cell>
          <cell r="I5478">
            <v>3.1</v>
          </cell>
          <cell r="J5478">
            <v>2640</v>
          </cell>
          <cell r="K5478">
            <v>64</v>
          </cell>
          <cell r="L5478">
            <v>28</v>
          </cell>
          <cell r="M5478">
            <v>0.6</v>
          </cell>
          <cell r="N5478">
            <v>12.990168576</v>
          </cell>
          <cell r="O5478">
            <v>187.05842749440001</v>
          </cell>
        </row>
        <row r="5479">
          <cell r="A5479" t="str">
            <v>Y3-0517A</v>
          </cell>
          <cell r="B5479" t="str">
            <v>28gg, 30D, SJ, Santec</v>
          </cell>
          <cell r="C5479" t="str">
            <v>28</v>
          </cell>
          <cell r="D5479" t="str">
            <v>40</v>
          </cell>
          <cell r="E5479" t="str">
            <v>Ne</v>
          </cell>
          <cell r="F5479">
            <v>40</v>
          </cell>
          <cell r="G5479" t="str">
            <v>1/40Ne RS Dyed Cotton (WHITE MSCI 10001A- Y2718)</v>
          </cell>
          <cell r="H5479">
            <v>18</v>
          </cell>
          <cell r="I5479">
            <v>3.1</v>
          </cell>
          <cell r="J5479">
            <v>2640</v>
          </cell>
          <cell r="K5479">
            <v>64</v>
          </cell>
          <cell r="L5479">
            <v>28</v>
          </cell>
          <cell r="M5479">
            <v>0.6</v>
          </cell>
          <cell r="N5479">
            <v>12.990168576</v>
          </cell>
          <cell r="O5479">
            <v>187.05842749440001</v>
          </cell>
        </row>
        <row r="5480">
          <cell r="A5480" t="str">
            <v>Y3-0517A</v>
          </cell>
          <cell r="B5480" t="str">
            <v>28gg, 30D, SJ, Santec</v>
          </cell>
          <cell r="C5480" t="str">
            <v>28</v>
          </cell>
          <cell r="D5480" t="str">
            <v>40</v>
          </cell>
          <cell r="E5480" t="str">
            <v>Ne</v>
          </cell>
          <cell r="F5480">
            <v>40</v>
          </cell>
          <cell r="G5480" t="str">
            <v>1/40Ne RS Dyed Cotton (WHITE MSCI 10001A- Y2718)</v>
          </cell>
          <cell r="H5480">
            <v>18</v>
          </cell>
          <cell r="I5480">
            <v>3.1</v>
          </cell>
          <cell r="J5480">
            <v>2640</v>
          </cell>
          <cell r="K5480">
            <v>64</v>
          </cell>
          <cell r="L5480">
            <v>28</v>
          </cell>
          <cell r="M5480">
            <v>0.6</v>
          </cell>
          <cell r="N5480">
            <v>12.990168576</v>
          </cell>
          <cell r="O5480">
            <v>187.05842749440001</v>
          </cell>
        </row>
        <row r="5481">
          <cell r="A5481" t="str">
            <v>Y3-0518A</v>
          </cell>
          <cell r="B5481" t="str">
            <v>28gg, 30D, SJ, Santec</v>
          </cell>
          <cell r="C5481" t="str">
            <v>28</v>
          </cell>
          <cell r="D5481" t="str">
            <v>40</v>
          </cell>
          <cell r="E5481" t="str">
            <v>Ne</v>
          </cell>
          <cell r="F5481">
            <v>40</v>
          </cell>
          <cell r="G5481" t="str">
            <v>1/40Ne RS Dyed Cotton (WHITE MSCI 10001A- Y2721)</v>
          </cell>
          <cell r="H5481">
            <v>18</v>
          </cell>
          <cell r="I5481">
            <v>3.1</v>
          </cell>
          <cell r="J5481">
            <v>2640</v>
          </cell>
          <cell r="K5481">
            <v>84</v>
          </cell>
          <cell r="L5481">
            <v>28</v>
          </cell>
          <cell r="M5481">
            <v>0.6</v>
          </cell>
          <cell r="N5481">
            <v>17.049596256000001</v>
          </cell>
          <cell r="O5481">
            <v>245.5141860864</v>
          </cell>
        </row>
        <row r="5482">
          <cell r="A5482" t="str">
            <v>Y3-0518A</v>
          </cell>
          <cell r="B5482" t="str">
            <v>28gg, 30D, SJ, Santec</v>
          </cell>
          <cell r="C5482" t="str">
            <v>28</v>
          </cell>
          <cell r="D5482" t="str">
            <v>40</v>
          </cell>
          <cell r="E5482" t="str">
            <v>Ne</v>
          </cell>
          <cell r="F5482">
            <v>40</v>
          </cell>
          <cell r="G5482" t="str">
            <v>1/40Ne RS Dyed Cotton (WHITE MSCI 10001A- Y2721)</v>
          </cell>
          <cell r="H5482">
            <v>18</v>
          </cell>
          <cell r="I5482">
            <v>3.1</v>
          </cell>
          <cell r="J5482">
            <v>2640</v>
          </cell>
          <cell r="K5482">
            <v>84</v>
          </cell>
          <cell r="L5482">
            <v>28</v>
          </cell>
          <cell r="M5482">
            <v>0.6</v>
          </cell>
          <cell r="N5482">
            <v>17.049596256000001</v>
          </cell>
          <cell r="O5482">
            <v>245.5141860864</v>
          </cell>
        </row>
        <row r="5483">
          <cell r="A5483" t="str">
            <v>Y3-0518A</v>
          </cell>
          <cell r="B5483" t="str">
            <v>28gg, 30D, SJ, Santec</v>
          </cell>
          <cell r="C5483" t="str">
            <v>28</v>
          </cell>
          <cell r="D5483" t="str">
            <v>40</v>
          </cell>
          <cell r="E5483" t="str">
            <v>Ne</v>
          </cell>
          <cell r="F5483">
            <v>40</v>
          </cell>
          <cell r="G5483" t="str">
            <v>1/40Ne RS Dyed Cotton (WHITE MSCI 10001A- Y2721)</v>
          </cell>
          <cell r="H5483">
            <v>18</v>
          </cell>
          <cell r="I5483">
            <v>3.1</v>
          </cell>
          <cell r="J5483">
            <v>2640</v>
          </cell>
          <cell r="K5483">
            <v>84</v>
          </cell>
          <cell r="L5483">
            <v>28</v>
          </cell>
          <cell r="M5483">
            <v>0.6</v>
          </cell>
          <cell r="N5483">
            <v>17.049596256000001</v>
          </cell>
          <cell r="O5483">
            <v>245.5141860864</v>
          </cell>
        </row>
        <row r="5484">
          <cell r="A5484" t="str">
            <v>Y3-0519A</v>
          </cell>
          <cell r="B5484" t="str">
            <v>28gg, 30D, SJ, Santec</v>
          </cell>
          <cell r="C5484" t="str">
            <v>28</v>
          </cell>
          <cell r="D5484" t="str">
            <v>40</v>
          </cell>
          <cell r="E5484" t="str">
            <v>Ne</v>
          </cell>
          <cell r="F5484">
            <v>40</v>
          </cell>
          <cell r="G5484" t="str">
            <v>1/40Ne RS Dyed Cotton (WHITE - Y2724)</v>
          </cell>
          <cell r="H5484">
            <v>28.5</v>
          </cell>
          <cell r="I5484">
            <v>3.1</v>
          </cell>
          <cell r="J5484">
            <v>2640</v>
          </cell>
          <cell r="K5484">
            <v>90</v>
          </cell>
          <cell r="L5484">
            <v>28</v>
          </cell>
          <cell r="M5484">
            <v>0.6</v>
          </cell>
          <cell r="N5484">
            <v>18.267424559999998</v>
          </cell>
          <cell r="O5484">
            <v>263.05091366399995</v>
          </cell>
        </row>
        <row r="5485">
          <cell r="A5485" t="str">
            <v>Y3-0519A</v>
          </cell>
          <cell r="B5485" t="str">
            <v>28gg, 30D, SJ, Santec</v>
          </cell>
          <cell r="C5485" t="str">
            <v>28</v>
          </cell>
          <cell r="D5485" t="str">
            <v>40</v>
          </cell>
          <cell r="E5485" t="str">
            <v>Ne</v>
          </cell>
          <cell r="F5485">
            <v>40</v>
          </cell>
          <cell r="G5485" t="str">
            <v>1/40Ne RS Dyed Cotton (WHITE - Y2724)</v>
          </cell>
          <cell r="H5485">
            <v>28.5</v>
          </cell>
          <cell r="I5485">
            <v>3.1</v>
          </cell>
          <cell r="J5485">
            <v>2640</v>
          </cell>
          <cell r="K5485">
            <v>90</v>
          </cell>
          <cell r="L5485">
            <v>28</v>
          </cell>
          <cell r="M5485">
            <v>0.6</v>
          </cell>
          <cell r="N5485">
            <v>18.267424559999998</v>
          </cell>
          <cell r="O5485">
            <v>263.05091366399995</v>
          </cell>
        </row>
        <row r="5486">
          <cell r="A5486" t="str">
            <v>Y3-0519B</v>
          </cell>
          <cell r="B5486" t="str">
            <v>28gg, 30D, SJ, Santec</v>
          </cell>
          <cell r="C5486" t="str">
            <v>28</v>
          </cell>
          <cell r="D5486" t="str">
            <v>40</v>
          </cell>
          <cell r="E5486" t="str">
            <v>Ne</v>
          </cell>
          <cell r="F5486">
            <v>40</v>
          </cell>
          <cell r="G5486" t="str">
            <v>1/40Ne RS Dyed Cotton (WHITE - Y2724)</v>
          </cell>
          <cell r="H5486">
            <v>28.5</v>
          </cell>
          <cell r="I5486">
            <v>3.1</v>
          </cell>
          <cell r="J5486">
            <v>2640</v>
          </cell>
          <cell r="K5486">
            <v>90</v>
          </cell>
          <cell r="L5486">
            <v>28</v>
          </cell>
          <cell r="M5486">
            <v>0.6</v>
          </cell>
          <cell r="N5486">
            <v>18.267424559999998</v>
          </cell>
          <cell r="O5486">
            <v>263.05091366399995</v>
          </cell>
        </row>
        <row r="5487">
          <cell r="A5487" t="str">
            <v>Y3-0519B</v>
          </cell>
          <cell r="B5487" t="str">
            <v>28gg, 30D, SJ, Santec</v>
          </cell>
          <cell r="C5487" t="str">
            <v>28</v>
          </cell>
          <cell r="D5487" t="str">
            <v>40</v>
          </cell>
          <cell r="E5487" t="str">
            <v>Ne</v>
          </cell>
          <cell r="F5487">
            <v>40</v>
          </cell>
          <cell r="G5487" t="str">
            <v>1/40Ne RS Dyed Cotton (WHITE - Y2724)</v>
          </cell>
          <cell r="H5487">
            <v>28.5</v>
          </cell>
          <cell r="I5487">
            <v>3.1</v>
          </cell>
          <cell r="J5487">
            <v>2640</v>
          </cell>
          <cell r="K5487">
            <v>90</v>
          </cell>
          <cell r="L5487">
            <v>28</v>
          </cell>
          <cell r="M5487">
            <v>0.6</v>
          </cell>
          <cell r="N5487">
            <v>18.267424559999998</v>
          </cell>
          <cell r="O5487">
            <v>263.05091366399995</v>
          </cell>
        </row>
        <row r="5488">
          <cell r="A5488" t="str">
            <v>Y3-0519C</v>
          </cell>
          <cell r="B5488" t="str">
            <v>28gg, 30D, SJ, Santec</v>
          </cell>
          <cell r="C5488" t="str">
            <v>28</v>
          </cell>
          <cell r="D5488" t="str">
            <v>40</v>
          </cell>
          <cell r="E5488" t="str">
            <v>Ne</v>
          </cell>
          <cell r="F5488">
            <v>40</v>
          </cell>
          <cell r="G5488" t="str">
            <v>1/40Ne RS Dyed Cotton (WHITE - Y2724)</v>
          </cell>
          <cell r="H5488">
            <v>28.5</v>
          </cell>
          <cell r="I5488">
            <v>3.1</v>
          </cell>
          <cell r="J5488">
            <v>2640</v>
          </cell>
          <cell r="K5488">
            <v>90</v>
          </cell>
          <cell r="L5488">
            <v>28</v>
          </cell>
          <cell r="M5488">
            <v>0.6</v>
          </cell>
          <cell r="N5488">
            <v>18.267424559999998</v>
          </cell>
          <cell r="O5488">
            <v>263.05091366399995</v>
          </cell>
        </row>
        <row r="5489">
          <cell r="A5489" t="str">
            <v>Y3-0519C</v>
          </cell>
          <cell r="B5489" t="str">
            <v>28gg, 30D, SJ, Santec</v>
          </cell>
          <cell r="C5489" t="str">
            <v>28</v>
          </cell>
          <cell r="D5489" t="str">
            <v>40</v>
          </cell>
          <cell r="E5489" t="str">
            <v>Ne</v>
          </cell>
          <cell r="F5489">
            <v>40</v>
          </cell>
          <cell r="G5489" t="str">
            <v>1/40Ne RS Dyed Cotton (WHITE - Y2724)</v>
          </cell>
          <cell r="H5489">
            <v>28.5</v>
          </cell>
          <cell r="I5489">
            <v>3.1</v>
          </cell>
          <cell r="J5489">
            <v>2640</v>
          </cell>
          <cell r="K5489">
            <v>90</v>
          </cell>
          <cell r="L5489">
            <v>28</v>
          </cell>
          <cell r="M5489">
            <v>0.6</v>
          </cell>
          <cell r="N5489">
            <v>18.267424559999998</v>
          </cell>
          <cell r="O5489">
            <v>263.05091366399995</v>
          </cell>
        </row>
        <row r="5490">
          <cell r="A5490" t="str">
            <v>Y3-0519D</v>
          </cell>
          <cell r="B5490" t="str">
            <v>28gg, 30D, SJ, Santec</v>
          </cell>
          <cell r="C5490" t="str">
            <v>28</v>
          </cell>
          <cell r="D5490" t="str">
            <v>40</v>
          </cell>
          <cell r="E5490" t="str">
            <v>Ne</v>
          </cell>
          <cell r="F5490">
            <v>40</v>
          </cell>
          <cell r="G5490" t="str">
            <v>1/40Ne RS Dyed Cotton (NAVY - Y3263)</v>
          </cell>
          <cell r="H5490">
            <v>66.5</v>
          </cell>
          <cell r="I5490">
            <v>3.1</v>
          </cell>
          <cell r="J5490">
            <v>2640</v>
          </cell>
          <cell r="K5490">
            <v>90</v>
          </cell>
          <cell r="L5490">
            <v>28</v>
          </cell>
          <cell r="M5490">
            <v>0.6</v>
          </cell>
          <cell r="N5490">
            <v>18.267424559999998</v>
          </cell>
          <cell r="O5490">
            <v>263.05091366399995</v>
          </cell>
        </row>
        <row r="5491">
          <cell r="A5491" t="str">
            <v>Y3-0519D</v>
          </cell>
          <cell r="B5491" t="str">
            <v>28gg, 30D, SJ, Santec</v>
          </cell>
          <cell r="C5491" t="str">
            <v>28</v>
          </cell>
          <cell r="D5491" t="str">
            <v>40</v>
          </cell>
          <cell r="E5491" t="str">
            <v>Ne</v>
          </cell>
          <cell r="F5491">
            <v>40</v>
          </cell>
          <cell r="G5491" t="str">
            <v>1/40Ne RS Dyed Cotton (NAVY - Y3263)</v>
          </cell>
          <cell r="H5491">
            <v>66.5</v>
          </cell>
          <cell r="I5491">
            <v>3.1</v>
          </cell>
          <cell r="J5491">
            <v>2640</v>
          </cell>
          <cell r="K5491">
            <v>90</v>
          </cell>
          <cell r="L5491">
            <v>28</v>
          </cell>
          <cell r="M5491">
            <v>0.6</v>
          </cell>
          <cell r="N5491">
            <v>18.267424559999998</v>
          </cell>
          <cell r="O5491">
            <v>263.05091366399995</v>
          </cell>
        </row>
        <row r="5492">
          <cell r="A5492" t="str">
            <v>Y3-0519E</v>
          </cell>
          <cell r="B5492" t="str">
            <v>28gg, 30D, SJ, Santec</v>
          </cell>
          <cell r="C5492" t="str">
            <v>28</v>
          </cell>
          <cell r="D5492" t="str">
            <v>40</v>
          </cell>
          <cell r="E5492" t="str">
            <v>Ne</v>
          </cell>
          <cell r="F5492">
            <v>40</v>
          </cell>
          <cell r="G5492" t="str">
            <v>1/40Ne RS Dyed Cotton (NAVY - Y3263)</v>
          </cell>
          <cell r="H5492">
            <v>66.5</v>
          </cell>
          <cell r="I5492">
            <v>3.1</v>
          </cell>
          <cell r="J5492">
            <v>2640</v>
          </cell>
          <cell r="K5492">
            <v>90</v>
          </cell>
          <cell r="L5492">
            <v>28</v>
          </cell>
          <cell r="M5492">
            <v>0.6</v>
          </cell>
          <cell r="N5492">
            <v>18.267424559999998</v>
          </cell>
          <cell r="O5492">
            <v>263.05091366399995</v>
          </cell>
        </row>
        <row r="5493">
          <cell r="A5493" t="str">
            <v>Y3-0519E</v>
          </cell>
          <cell r="B5493" t="str">
            <v>28gg, 30D, SJ, Santec</v>
          </cell>
          <cell r="C5493" t="str">
            <v>28</v>
          </cell>
          <cell r="D5493" t="str">
            <v>40</v>
          </cell>
          <cell r="E5493" t="str">
            <v>Ne</v>
          </cell>
          <cell r="F5493">
            <v>40</v>
          </cell>
          <cell r="G5493" t="str">
            <v>1/40Ne RS Dyed Cotton (NAVY - Y3263)</v>
          </cell>
          <cell r="H5493">
            <v>66.5</v>
          </cell>
          <cell r="I5493">
            <v>3.1</v>
          </cell>
          <cell r="J5493">
            <v>2640</v>
          </cell>
          <cell r="K5493">
            <v>90</v>
          </cell>
          <cell r="L5493">
            <v>28</v>
          </cell>
          <cell r="M5493">
            <v>0.6</v>
          </cell>
          <cell r="N5493">
            <v>18.267424559999998</v>
          </cell>
          <cell r="O5493">
            <v>263.05091366399995</v>
          </cell>
        </row>
        <row r="5494">
          <cell r="A5494" t="str">
            <v>Y3-0519F</v>
          </cell>
          <cell r="B5494" t="str">
            <v>28gg, 30D, SJ, Santec</v>
          </cell>
          <cell r="C5494" t="str">
            <v>28</v>
          </cell>
          <cell r="D5494" t="str">
            <v>40</v>
          </cell>
          <cell r="E5494" t="str">
            <v>Ne</v>
          </cell>
          <cell r="F5494">
            <v>40</v>
          </cell>
          <cell r="G5494" t="str">
            <v>1/40Ne RS Dyed Cotton (NAVY - Y3263)</v>
          </cell>
          <cell r="H5494">
            <v>66.5</v>
          </cell>
          <cell r="I5494">
            <v>3.1</v>
          </cell>
          <cell r="J5494">
            <v>2640</v>
          </cell>
          <cell r="K5494">
            <v>90</v>
          </cell>
          <cell r="L5494">
            <v>28</v>
          </cell>
          <cell r="M5494">
            <v>0.6</v>
          </cell>
          <cell r="N5494">
            <v>18.267424559999998</v>
          </cell>
          <cell r="O5494">
            <v>263.05091366399995</v>
          </cell>
        </row>
        <row r="5495">
          <cell r="A5495" t="str">
            <v>Y3-0519F</v>
          </cell>
          <cell r="B5495" t="str">
            <v>28gg, 30D, SJ, Santec</v>
          </cell>
          <cell r="C5495" t="str">
            <v>28</v>
          </cell>
          <cell r="D5495" t="str">
            <v>40</v>
          </cell>
          <cell r="E5495" t="str">
            <v>Ne</v>
          </cell>
          <cell r="F5495">
            <v>40</v>
          </cell>
          <cell r="G5495" t="str">
            <v>1/40Ne RS Dyed Cotton (NAVY - Y3263)</v>
          </cell>
          <cell r="H5495">
            <v>66.5</v>
          </cell>
          <cell r="I5495">
            <v>3.1</v>
          </cell>
          <cell r="J5495">
            <v>2640</v>
          </cell>
          <cell r="K5495">
            <v>90</v>
          </cell>
          <cell r="L5495">
            <v>28</v>
          </cell>
          <cell r="M5495">
            <v>0.6</v>
          </cell>
          <cell r="N5495">
            <v>18.267424559999998</v>
          </cell>
          <cell r="O5495">
            <v>263.05091366399995</v>
          </cell>
        </row>
        <row r="5496">
          <cell r="A5496" t="str">
            <v>Y3-0519G</v>
          </cell>
          <cell r="B5496" t="str">
            <v>28gg, 30D, SJ, Santec</v>
          </cell>
          <cell r="C5496" t="str">
            <v>28</v>
          </cell>
          <cell r="D5496" t="str">
            <v>40</v>
          </cell>
          <cell r="E5496" t="str">
            <v>Ne</v>
          </cell>
          <cell r="F5496">
            <v>40</v>
          </cell>
          <cell r="G5496" t="str">
            <v>1/40Ne RS Cotton Marl (B50)</v>
          </cell>
          <cell r="H5496">
            <v>66.5</v>
          </cell>
          <cell r="I5496">
            <v>3.1</v>
          </cell>
          <cell r="J5496">
            <v>2640</v>
          </cell>
          <cell r="K5496">
            <v>90</v>
          </cell>
          <cell r="L5496">
            <v>28</v>
          </cell>
          <cell r="M5496">
            <v>0.6</v>
          </cell>
          <cell r="N5496">
            <v>18.267424559999998</v>
          </cell>
          <cell r="O5496">
            <v>263.05091366399995</v>
          </cell>
        </row>
        <row r="5497">
          <cell r="A5497" t="str">
            <v>Y3-0519G</v>
          </cell>
          <cell r="B5497" t="str">
            <v>28gg, 30D, SJ, Santec</v>
          </cell>
          <cell r="C5497" t="str">
            <v>28</v>
          </cell>
          <cell r="D5497" t="str">
            <v>40</v>
          </cell>
          <cell r="E5497" t="str">
            <v>Ne</v>
          </cell>
          <cell r="F5497">
            <v>40</v>
          </cell>
          <cell r="G5497" t="str">
            <v>1/40Ne RS Cotton Marl (B50)</v>
          </cell>
          <cell r="H5497">
            <v>66.5</v>
          </cell>
          <cell r="I5497">
            <v>3.1</v>
          </cell>
          <cell r="J5497">
            <v>2640</v>
          </cell>
          <cell r="K5497">
            <v>90</v>
          </cell>
          <cell r="L5497">
            <v>28</v>
          </cell>
          <cell r="M5497">
            <v>0.6</v>
          </cell>
          <cell r="N5497">
            <v>18.267424559999998</v>
          </cell>
          <cell r="O5497">
            <v>263.05091366399995</v>
          </cell>
        </row>
        <row r="5498">
          <cell r="A5498" t="str">
            <v>Y3-0519H</v>
          </cell>
          <cell r="B5498" t="str">
            <v>28gg, 30D, SJ, Santec</v>
          </cell>
          <cell r="C5498" t="str">
            <v>28</v>
          </cell>
          <cell r="D5498" t="str">
            <v>40</v>
          </cell>
          <cell r="E5498" t="str">
            <v>Ne</v>
          </cell>
          <cell r="F5498">
            <v>40</v>
          </cell>
          <cell r="G5498" t="str">
            <v>1/40Ne RS Cotton Marl (B50)</v>
          </cell>
          <cell r="H5498">
            <v>28.5</v>
          </cell>
          <cell r="I5498">
            <v>3.1</v>
          </cell>
          <cell r="J5498">
            <v>2640</v>
          </cell>
          <cell r="K5498">
            <v>90</v>
          </cell>
          <cell r="L5498">
            <v>28</v>
          </cell>
          <cell r="M5498">
            <v>0.6</v>
          </cell>
          <cell r="N5498">
            <v>18.267424559999998</v>
          </cell>
          <cell r="O5498">
            <v>263.05091366399995</v>
          </cell>
        </row>
        <row r="5499">
          <cell r="A5499" t="str">
            <v>Y3-0519H</v>
          </cell>
          <cell r="B5499" t="str">
            <v>28gg, 30D, SJ, Santec</v>
          </cell>
          <cell r="C5499" t="str">
            <v>28</v>
          </cell>
          <cell r="D5499" t="str">
            <v>40</v>
          </cell>
          <cell r="E5499" t="str">
            <v>Ne</v>
          </cell>
          <cell r="F5499">
            <v>40</v>
          </cell>
          <cell r="G5499" t="str">
            <v>1/40Ne RS Cotton Marl (B50)</v>
          </cell>
          <cell r="H5499">
            <v>28.5</v>
          </cell>
          <cell r="I5499">
            <v>3.1</v>
          </cell>
          <cell r="J5499">
            <v>2640</v>
          </cell>
          <cell r="K5499">
            <v>90</v>
          </cell>
          <cell r="L5499">
            <v>28</v>
          </cell>
          <cell r="M5499">
            <v>0.6</v>
          </cell>
          <cell r="N5499">
            <v>18.267424559999998</v>
          </cell>
          <cell r="O5499">
            <v>263.05091366399995</v>
          </cell>
        </row>
        <row r="5500">
          <cell r="A5500" t="str">
            <v>Y3-0519I</v>
          </cell>
          <cell r="B5500" t="str">
            <v>28gg, 30D, SJ, Santec</v>
          </cell>
          <cell r="C5500" t="str">
            <v>28</v>
          </cell>
          <cell r="D5500" t="str">
            <v>40</v>
          </cell>
          <cell r="E5500" t="str">
            <v>Ne</v>
          </cell>
          <cell r="F5500">
            <v>40</v>
          </cell>
          <cell r="G5500" t="str">
            <v>1/40Ne RS Dyed Cotton (NAVY - Y3263)</v>
          </cell>
          <cell r="H5500">
            <v>66.5</v>
          </cell>
          <cell r="I5500">
            <v>3.1</v>
          </cell>
          <cell r="J5500">
            <v>2640</v>
          </cell>
          <cell r="K5500">
            <v>90</v>
          </cell>
          <cell r="L5500">
            <v>28</v>
          </cell>
          <cell r="M5500">
            <v>0.6</v>
          </cell>
          <cell r="N5500">
            <v>18.267424559999998</v>
          </cell>
          <cell r="O5500">
            <v>263.05091366399995</v>
          </cell>
        </row>
        <row r="5501">
          <cell r="A5501" t="str">
            <v>Y3-0519I</v>
          </cell>
          <cell r="B5501" t="str">
            <v>28gg, 30D, SJ, Santec</v>
          </cell>
          <cell r="C5501" t="str">
            <v>28</v>
          </cell>
          <cell r="D5501" t="str">
            <v>40</v>
          </cell>
          <cell r="E5501" t="str">
            <v>Ne</v>
          </cell>
          <cell r="F5501">
            <v>40</v>
          </cell>
          <cell r="G5501" t="str">
            <v>1/40Ne RS Dyed Cotton (NAVY - Y3263)</v>
          </cell>
          <cell r="H5501">
            <v>66.5</v>
          </cell>
          <cell r="I5501">
            <v>3.1</v>
          </cell>
          <cell r="J5501">
            <v>2640</v>
          </cell>
          <cell r="K5501">
            <v>90</v>
          </cell>
          <cell r="L5501">
            <v>28</v>
          </cell>
          <cell r="M5501">
            <v>0.6</v>
          </cell>
          <cell r="N5501">
            <v>18.267424559999998</v>
          </cell>
          <cell r="O5501">
            <v>263.05091366399995</v>
          </cell>
        </row>
        <row r="5502">
          <cell r="A5502" t="str">
            <v>Y3-0519J</v>
          </cell>
          <cell r="B5502" t="str">
            <v>28gg, 30D, SJ, Santec</v>
          </cell>
          <cell r="C5502" t="str">
            <v>28</v>
          </cell>
          <cell r="D5502" t="str">
            <v>40</v>
          </cell>
          <cell r="E5502" t="str">
            <v>Ne</v>
          </cell>
          <cell r="F5502">
            <v>40</v>
          </cell>
          <cell r="G5502" t="str">
            <v>1/40Ne RS Dyed Cotton (BLACK - Y3326)</v>
          </cell>
          <cell r="H5502">
            <v>66.5</v>
          </cell>
          <cell r="I5502">
            <v>3.1</v>
          </cell>
          <cell r="J5502">
            <v>2640</v>
          </cell>
          <cell r="K5502">
            <v>90</v>
          </cell>
          <cell r="L5502">
            <v>28</v>
          </cell>
          <cell r="M5502">
            <v>0.6</v>
          </cell>
          <cell r="N5502">
            <v>18.267424559999998</v>
          </cell>
          <cell r="O5502">
            <v>263.05091366399995</v>
          </cell>
        </row>
        <row r="5503">
          <cell r="A5503" t="str">
            <v>Y3-0519J</v>
          </cell>
          <cell r="B5503" t="str">
            <v>28gg, 30D, SJ, Santec</v>
          </cell>
          <cell r="C5503" t="str">
            <v>28</v>
          </cell>
          <cell r="D5503" t="str">
            <v>40</v>
          </cell>
          <cell r="E5503" t="str">
            <v>Ne</v>
          </cell>
          <cell r="F5503">
            <v>40</v>
          </cell>
          <cell r="G5503" t="str">
            <v>1/40Ne RS Dyed Cotton (BLACK - Y3326)</v>
          </cell>
          <cell r="H5503">
            <v>66.5</v>
          </cell>
          <cell r="I5503">
            <v>3.1</v>
          </cell>
          <cell r="J5503">
            <v>2640</v>
          </cell>
          <cell r="K5503">
            <v>90</v>
          </cell>
          <cell r="L5503">
            <v>28</v>
          </cell>
          <cell r="M5503">
            <v>0.6</v>
          </cell>
          <cell r="N5503">
            <v>18.267424559999998</v>
          </cell>
          <cell r="O5503">
            <v>263.05091366399995</v>
          </cell>
        </row>
        <row r="5504">
          <cell r="A5504" t="str">
            <v>Y3-0519K</v>
          </cell>
          <cell r="B5504" t="str">
            <v>28gg, 30D, SJ, Santec</v>
          </cell>
          <cell r="C5504" t="str">
            <v>28</v>
          </cell>
          <cell r="D5504" t="str">
            <v>40</v>
          </cell>
          <cell r="E5504" t="str">
            <v>Ne</v>
          </cell>
          <cell r="F5504">
            <v>40</v>
          </cell>
          <cell r="G5504" t="str">
            <v>1/40Ne RS Dyed Cotton (BLACK - Y3326)</v>
          </cell>
          <cell r="H5504">
            <v>66.5</v>
          </cell>
          <cell r="I5504">
            <v>3.1</v>
          </cell>
          <cell r="J5504">
            <v>2640</v>
          </cell>
          <cell r="K5504">
            <v>90</v>
          </cell>
          <cell r="L5504">
            <v>28</v>
          </cell>
          <cell r="M5504">
            <v>0.6</v>
          </cell>
          <cell r="N5504">
            <v>18.267424559999998</v>
          </cell>
          <cell r="O5504">
            <v>263.05091366399995</v>
          </cell>
        </row>
        <row r="5505">
          <cell r="A5505" t="str">
            <v>Y3-0519K</v>
          </cell>
          <cell r="B5505" t="str">
            <v>28gg, 30D, SJ, Santec</v>
          </cell>
          <cell r="C5505" t="str">
            <v>28</v>
          </cell>
          <cell r="D5505" t="str">
            <v>40</v>
          </cell>
          <cell r="E5505" t="str">
            <v>Ne</v>
          </cell>
          <cell r="F5505">
            <v>40</v>
          </cell>
          <cell r="G5505" t="str">
            <v>1/40Ne RS Dyed Cotton (BLACK - Y3326)</v>
          </cell>
          <cell r="H5505">
            <v>66.5</v>
          </cell>
          <cell r="I5505">
            <v>3.1</v>
          </cell>
          <cell r="J5505">
            <v>2640</v>
          </cell>
          <cell r="K5505">
            <v>90</v>
          </cell>
          <cell r="L5505">
            <v>28</v>
          </cell>
          <cell r="M5505">
            <v>0.6</v>
          </cell>
          <cell r="N5505">
            <v>18.267424559999998</v>
          </cell>
          <cell r="O5505">
            <v>263.05091366399995</v>
          </cell>
        </row>
        <row r="5506">
          <cell r="A5506" t="str">
            <v>Y3-0519L</v>
          </cell>
          <cell r="B5506" t="str">
            <v>28gg, 30D, SJ, Santec</v>
          </cell>
          <cell r="C5506" t="str">
            <v>28</v>
          </cell>
          <cell r="D5506" t="str">
            <v>40</v>
          </cell>
          <cell r="E5506" t="str">
            <v>Ne</v>
          </cell>
          <cell r="F5506">
            <v>40</v>
          </cell>
          <cell r="G5506" t="str">
            <v>1/40Ne RS Dyed Cotton (BLACK - Y3326)</v>
          </cell>
          <cell r="H5506">
            <v>66.5</v>
          </cell>
          <cell r="I5506">
            <v>3.1</v>
          </cell>
          <cell r="J5506">
            <v>2640</v>
          </cell>
          <cell r="K5506">
            <v>90</v>
          </cell>
          <cell r="L5506">
            <v>28</v>
          </cell>
          <cell r="M5506">
            <v>0.6</v>
          </cell>
          <cell r="N5506">
            <v>18.267424559999998</v>
          </cell>
          <cell r="O5506">
            <v>263.05091366399995</v>
          </cell>
        </row>
        <row r="5507">
          <cell r="A5507" t="str">
            <v>Y3-0519L</v>
          </cell>
          <cell r="B5507" t="str">
            <v>28gg, 30D, SJ, Santec</v>
          </cell>
          <cell r="C5507" t="str">
            <v>28</v>
          </cell>
          <cell r="D5507" t="str">
            <v>40</v>
          </cell>
          <cell r="E5507" t="str">
            <v>Ne</v>
          </cell>
          <cell r="F5507">
            <v>40</v>
          </cell>
          <cell r="G5507" t="str">
            <v>1/40Ne RS Dyed Cotton (BLACK - Y3326)</v>
          </cell>
          <cell r="H5507">
            <v>66.5</v>
          </cell>
          <cell r="I5507">
            <v>3.1</v>
          </cell>
          <cell r="J5507">
            <v>2640</v>
          </cell>
          <cell r="K5507">
            <v>90</v>
          </cell>
          <cell r="L5507">
            <v>28</v>
          </cell>
          <cell r="M5507">
            <v>0.6</v>
          </cell>
          <cell r="N5507">
            <v>18.267424559999998</v>
          </cell>
          <cell r="O5507">
            <v>263.05091366399995</v>
          </cell>
        </row>
        <row r="5508">
          <cell r="A5508" t="str">
            <v>Y3-0520A</v>
          </cell>
          <cell r="B5508" t="str">
            <v>28gg, 30D, SJ, Santec</v>
          </cell>
          <cell r="C5508" t="str">
            <v>28</v>
          </cell>
          <cell r="D5508" t="str">
            <v>40</v>
          </cell>
          <cell r="E5508" t="str">
            <v>Ne</v>
          </cell>
          <cell r="F5508">
            <v>40</v>
          </cell>
          <cell r="G5508" t="str">
            <v>1/40Ne RS Dyed Cotton (NAVY MSCI 44190B - Y2727)</v>
          </cell>
          <cell r="H5508">
            <v>30</v>
          </cell>
          <cell r="I5508">
            <v>3.1</v>
          </cell>
          <cell r="J5508">
            <v>2640</v>
          </cell>
          <cell r="K5508">
            <v>90</v>
          </cell>
          <cell r="L5508">
            <v>28</v>
          </cell>
          <cell r="M5508">
            <v>0.6</v>
          </cell>
          <cell r="N5508">
            <v>18.267424559999998</v>
          </cell>
          <cell r="O5508">
            <v>263.05091366399995</v>
          </cell>
        </row>
        <row r="5509">
          <cell r="A5509" t="str">
            <v>Y3-0520A</v>
          </cell>
          <cell r="B5509" t="str">
            <v>28gg, 30D, SJ, Santec</v>
          </cell>
          <cell r="C5509" t="str">
            <v>28</v>
          </cell>
          <cell r="D5509" t="str">
            <v>40</v>
          </cell>
          <cell r="E5509" t="str">
            <v>Ne</v>
          </cell>
          <cell r="F5509">
            <v>40</v>
          </cell>
          <cell r="G5509" t="str">
            <v>1/40Ne RS Dyed Cotton (NAVY MSCI 44190B - Y2727)</v>
          </cell>
          <cell r="H5509">
            <v>30</v>
          </cell>
          <cell r="I5509">
            <v>3.1</v>
          </cell>
          <cell r="J5509">
            <v>2640</v>
          </cell>
          <cell r="K5509">
            <v>90</v>
          </cell>
          <cell r="L5509">
            <v>28</v>
          </cell>
          <cell r="M5509">
            <v>0.6</v>
          </cell>
          <cell r="N5509">
            <v>18.267424559999998</v>
          </cell>
          <cell r="O5509">
            <v>263.05091366399995</v>
          </cell>
        </row>
        <row r="5510">
          <cell r="A5510" t="str">
            <v>Y3-0520A</v>
          </cell>
          <cell r="B5510" t="str">
            <v>28gg, 30D, SJ, Santec</v>
          </cell>
          <cell r="C5510" t="str">
            <v>28</v>
          </cell>
          <cell r="D5510" t="str">
            <v>40</v>
          </cell>
          <cell r="E5510" t="str">
            <v>Ne</v>
          </cell>
          <cell r="F5510">
            <v>40</v>
          </cell>
          <cell r="G5510" t="str">
            <v>1/40Ne RS Dyed Cotton (NAVY MSCI 44190B - Y2727)</v>
          </cell>
          <cell r="H5510">
            <v>30</v>
          </cell>
          <cell r="I5510">
            <v>3.1</v>
          </cell>
          <cell r="J5510">
            <v>2640</v>
          </cell>
          <cell r="K5510">
            <v>90</v>
          </cell>
          <cell r="L5510">
            <v>28</v>
          </cell>
          <cell r="M5510">
            <v>0.6</v>
          </cell>
          <cell r="N5510">
            <v>18.267424559999998</v>
          </cell>
          <cell r="O5510">
            <v>263.05091366399995</v>
          </cell>
        </row>
        <row r="5511">
          <cell r="A5511" t="str">
            <v>Y3-0520A</v>
          </cell>
          <cell r="B5511" t="str">
            <v>28gg, 30D, SJ, Santec</v>
          </cell>
          <cell r="C5511" t="str">
            <v>28</v>
          </cell>
          <cell r="D5511" t="str">
            <v>40</v>
          </cell>
          <cell r="E5511" t="str">
            <v>Ne</v>
          </cell>
          <cell r="F5511">
            <v>40</v>
          </cell>
          <cell r="G5511" t="str">
            <v>1/40Ne RS Dyed Cotton (NAVY MSCI 44190B - Y2727)</v>
          </cell>
          <cell r="H5511">
            <v>30</v>
          </cell>
          <cell r="I5511">
            <v>3.1</v>
          </cell>
          <cell r="J5511">
            <v>2640</v>
          </cell>
          <cell r="K5511">
            <v>90</v>
          </cell>
          <cell r="L5511">
            <v>28</v>
          </cell>
          <cell r="M5511">
            <v>0.6</v>
          </cell>
          <cell r="N5511">
            <v>18.267424559999998</v>
          </cell>
          <cell r="O5511">
            <v>263.05091366399995</v>
          </cell>
        </row>
        <row r="5512">
          <cell r="A5512" t="str">
            <v>Y3-0520A</v>
          </cell>
          <cell r="B5512" t="str">
            <v>28gg, 30D, SJ, Santec</v>
          </cell>
          <cell r="C5512" t="str">
            <v>28</v>
          </cell>
          <cell r="D5512" t="str">
            <v>40</v>
          </cell>
          <cell r="E5512" t="str">
            <v>Ne</v>
          </cell>
          <cell r="F5512">
            <v>40</v>
          </cell>
          <cell r="G5512" t="str">
            <v>1/40Ne RS Dyed Cotton (NAVY MSCI 44190B - Y2727)</v>
          </cell>
          <cell r="H5512">
            <v>30</v>
          </cell>
          <cell r="I5512">
            <v>3.1</v>
          </cell>
          <cell r="J5512">
            <v>2640</v>
          </cell>
          <cell r="K5512">
            <v>90</v>
          </cell>
          <cell r="L5512">
            <v>28</v>
          </cell>
          <cell r="M5512">
            <v>0.6</v>
          </cell>
          <cell r="N5512">
            <v>18.267424559999998</v>
          </cell>
          <cell r="O5512">
            <v>263.05091366399995</v>
          </cell>
        </row>
        <row r="5513">
          <cell r="A5513" t="str">
            <v>Y3-0522A</v>
          </cell>
          <cell r="B5513" t="str">
            <v>28gg, 30D, SJ, Santec</v>
          </cell>
          <cell r="C5513" t="str">
            <v>28</v>
          </cell>
          <cell r="D5513" t="str">
            <v>40</v>
          </cell>
          <cell r="E5513" t="str">
            <v>Ne</v>
          </cell>
          <cell r="F5513">
            <v>40</v>
          </cell>
          <cell r="G5513" t="str">
            <v>1/40Ne RS Dyed Cotton (BLACK MSCI 55005B- Y2735)</v>
          </cell>
          <cell r="H5513">
            <v>47.5</v>
          </cell>
          <cell r="I5513">
            <v>3.1</v>
          </cell>
          <cell r="J5513">
            <v>2640</v>
          </cell>
          <cell r="K5513">
            <v>84</v>
          </cell>
          <cell r="L5513">
            <v>28</v>
          </cell>
          <cell r="M5513">
            <v>0.6</v>
          </cell>
          <cell r="N5513">
            <v>17.049596256000001</v>
          </cell>
          <cell r="O5513">
            <v>245.5141860864</v>
          </cell>
        </row>
        <row r="5514">
          <cell r="A5514" t="str">
            <v>Y3-0522A</v>
          </cell>
          <cell r="B5514" t="str">
            <v>28gg, 30D, SJ, Santec</v>
          </cell>
          <cell r="C5514" t="str">
            <v>28</v>
          </cell>
          <cell r="D5514" t="str">
            <v>40</v>
          </cell>
          <cell r="E5514" t="str">
            <v>Ne</v>
          </cell>
          <cell r="F5514">
            <v>40</v>
          </cell>
          <cell r="G5514" t="str">
            <v>1/40Ne RS Dyed Cotton (BLACK MSCI 55005B- Y2735)</v>
          </cell>
          <cell r="H5514">
            <v>47.5</v>
          </cell>
          <cell r="I5514">
            <v>3.1</v>
          </cell>
          <cell r="J5514">
            <v>2640</v>
          </cell>
          <cell r="K5514">
            <v>84</v>
          </cell>
          <cell r="L5514">
            <v>28</v>
          </cell>
          <cell r="M5514">
            <v>0.6</v>
          </cell>
          <cell r="N5514">
            <v>17.049596256000001</v>
          </cell>
          <cell r="O5514">
            <v>245.5141860864</v>
          </cell>
        </row>
        <row r="5515">
          <cell r="A5515" t="str">
            <v>Y3-0524A</v>
          </cell>
          <cell r="B5515" t="str">
            <v>28gg, 30D, SJ, Santec</v>
          </cell>
          <cell r="C5515" t="str">
            <v>28</v>
          </cell>
          <cell r="D5515" t="str">
            <v>40</v>
          </cell>
          <cell r="E5515" t="str">
            <v>Ne</v>
          </cell>
          <cell r="F5515">
            <v>40</v>
          </cell>
          <cell r="G5515" t="str">
            <v>1/40Ne RS Dyed Cotton (NAVY MSCI 44190B - Y2739)</v>
          </cell>
          <cell r="H5515">
            <v>44</v>
          </cell>
          <cell r="I5515">
            <v>3.1</v>
          </cell>
          <cell r="J5515">
            <v>2640</v>
          </cell>
          <cell r="K5515">
            <v>82</v>
          </cell>
          <cell r="L5515">
            <v>28</v>
          </cell>
          <cell r="M5515">
            <v>0.6</v>
          </cell>
          <cell r="N5515">
            <v>16.643653488000002</v>
          </cell>
          <cell r="O5515">
            <v>239.66861022720002</v>
          </cell>
        </row>
        <row r="5516">
          <cell r="A5516" t="str">
            <v>Y3-0524A</v>
          </cell>
          <cell r="B5516" t="str">
            <v>28gg, 30D, SJ, Santec</v>
          </cell>
          <cell r="C5516" t="str">
            <v>28</v>
          </cell>
          <cell r="D5516" t="str">
            <v>40</v>
          </cell>
          <cell r="E5516" t="str">
            <v>Ne</v>
          </cell>
          <cell r="F5516">
            <v>40</v>
          </cell>
          <cell r="G5516" t="str">
            <v>1/40Ne RS Dyed Cotton (NAVY MSCI 44190B - Y2739)</v>
          </cell>
          <cell r="H5516">
            <v>44</v>
          </cell>
          <cell r="I5516">
            <v>3.1</v>
          </cell>
          <cell r="J5516">
            <v>2640</v>
          </cell>
          <cell r="K5516">
            <v>82</v>
          </cell>
          <cell r="L5516">
            <v>28</v>
          </cell>
          <cell r="M5516">
            <v>0.6</v>
          </cell>
          <cell r="N5516">
            <v>16.643653488000002</v>
          </cell>
          <cell r="O5516">
            <v>239.66861022720002</v>
          </cell>
        </row>
        <row r="5517">
          <cell r="A5517" t="str">
            <v>Y3-0524A</v>
          </cell>
          <cell r="B5517" t="str">
            <v>28gg, 30D, SJ, Santec</v>
          </cell>
          <cell r="C5517" t="str">
            <v>28</v>
          </cell>
          <cell r="D5517" t="str">
            <v>40</v>
          </cell>
          <cell r="E5517" t="str">
            <v>Ne</v>
          </cell>
          <cell r="F5517">
            <v>40</v>
          </cell>
          <cell r="G5517" t="str">
            <v>1/40Ne RS Dyed Cotton (NAVY MSCI 44190B - Y2739)</v>
          </cell>
          <cell r="H5517">
            <v>44</v>
          </cell>
          <cell r="I5517">
            <v>3.1</v>
          </cell>
          <cell r="J5517">
            <v>2640</v>
          </cell>
          <cell r="K5517">
            <v>82</v>
          </cell>
          <cell r="L5517">
            <v>28</v>
          </cell>
          <cell r="M5517">
            <v>0.6</v>
          </cell>
          <cell r="N5517">
            <v>16.643653488000002</v>
          </cell>
          <cell r="O5517">
            <v>239.66861022720002</v>
          </cell>
        </row>
        <row r="5518">
          <cell r="A5518" t="str">
            <v>Y3-0524A</v>
          </cell>
          <cell r="B5518" t="str">
            <v>28gg, 30D, SJ, Santec</v>
          </cell>
          <cell r="C5518" t="str">
            <v>28</v>
          </cell>
          <cell r="D5518" t="str">
            <v>40</v>
          </cell>
          <cell r="E5518" t="str">
            <v>Ne</v>
          </cell>
          <cell r="F5518">
            <v>40</v>
          </cell>
          <cell r="G5518" t="str">
            <v>1/40Ne RS Dyed Cotton (NAVY MSCI 44190B - Y2739)</v>
          </cell>
          <cell r="H5518">
            <v>44</v>
          </cell>
          <cell r="I5518">
            <v>3.1</v>
          </cell>
          <cell r="J5518">
            <v>2640</v>
          </cell>
          <cell r="K5518">
            <v>82</v>
          </cell>
          <cell r="L5518">
            <v>28</v>
          </cell>
          <cell r="M5518">
            <v>0.6</v>
          </cell>
          <cell r="N5518">
            <v>16.643653488000002</v>
          </cell>
          <cell r="O5518">
            <v>239.66861022720002</v>
          </cell>
        </row>
        <row r="5519">
          <cell r="A5519" t="str">
            <v>Y3-0524A</v>
          </cell>
          <cell r="B5519" t="str">
            <v>28gg, 30D, SJ, Santec</v>
          </cell>
          <cell r="C5519" t="str">
            <v>28</v>
          </cell>
          <cell r="D5519" t="str">
            <v>40</v>
          </cell>
          <cell r="E5519" t="str">
            <v>Ne</v>
          </cell>
          <cell r="F5519">
            <v>40</v>
          </cell>
          <cell r="G5519" t="str">
            <v>1/40Ne RS Dyed Cotton (NAVY MSCI 44190B - Y2739)</v>
          </cell>
          <cell r="H5519">
            <v>44</v>
          </cell>
          <cell r="I5519">
            <v>3.1</v>
          </cell>
          <cell r="J5519">
            <v>2640</v>
          </cell>
          <cell r="K5519">
            <v>82</v>
          </cell>
          <cell r="L5519">
            <v>28</v>
          </cell>
          <cell r="M5519">
            <v>0.6</v>
          </cell>
          <cell r="N5519">
            <v>16.643653488000002</v>
          </cell>
          <cell r="O5519">
            <v>239.66861022720002</v>
          </cell>
        </row>
        <row r="5520">
          <cell r="A5520" t="str">
            <v>Y3-0525A</v>
          </cell>
          <cell r="B5520" t="str">
            <v>28gg, 30D, SJ, Santec</v>
          </cell>
          <cell r="C5520" t="str">
            <v>28</v>
          </cell>
          <cell r="D5520" t="str">
            <v>40</v>
          </cell>
          <cell r="E5520" t="str">
            <v>Ne</v>
          </cell>
          <cell r="F5520">
            <v>40</v>
          </cell>
          <cell r="G5520" t="str">
            <v>1/40Ne RS Dyed Cotton (MID GREY - Y2745)</v>
          </cell>
          <cell r="H5520">
            <v>22</v>
          </cell>
          <cell r="I5520">
            <v>3.1</v>
          </cell>
          <cell r="J5520">
            <v>2640</v>
          </cell>
          <cell r="K5520">
            <v>86</v>
          </cell>
          <cell r="L5520">
            <v>28</v>
          </cell>
          <cell r="M5520">
            <v>0.6</v>
          </cell>
          <cell r="N5520">
            <v>17.455539024</v>
          </cell>
          <cell r="O5520">
            <v>251.35976194559998</v>
          </cell>
        </row>
        <row r="5521">
          <cell r="A5521" t="str">
            <v>Y3-0525A</v>
          </cell>
          <cell r="B5521" t="str">
            <v>28gg, 30D, SJ, Santec</v>
          </cell>
          <cell r="C5521" t="str">
            <v>28</v>
          </cell>
          <cell r="D5521" t="str">
            <v>40</v>
          </cell>
          <cell r="E5521" t="str">
            <v>Ne</v>
          </cell>
          <cell r="F5521">
            <v>40</v>
          </cell>
          <cell r="G5521" t="str">
            <v>1/40Ne RS Dyed Cotton (MID GREY - Y2745)</v>
          </cell>
          <cell r="H5521">
            <v>22</v>
          </cell>
          <cell r="I5521">
            <v>3.1</v>
          </cell>
          <cell r="J5521">
            <v>2640</v>
          </cell>
          <cell r="K5521">
            <v>86</v>
          </cell>
          <cell r="L5521">
            <v>28</v>
          </cell>
          <cell r="M5521">
            <v>0.6</v>
          </cell>
          <cell r="N5521">
            <v>17.455539024</v>
          </cell>
          <cell r="O5521">
            <v>251.35976194559998</v>
          </cell>
        </row>
        <row r="5522">
          <cell r="A5522" t="str">
            <v>Y3-0525A</v>
          </cell>
          <cell r="B5522" t="str">
            <v>28gg, 30D, SJ, Santec</v>
          </cell>
          <cell r="C5522" t="str">
            <v>28</v>
          </cell>
          <cell r="D5522" t="str">
            <v>40</v>
          </cell>
          <cell r="E5522" t="str">
            <v>Ne</v>
          </cell>
          <cell r="F5522">
            <v>40</v>
          </cell>
          <cell r="G5522" t="str">
            <v>1/40Ne RS Dyed Cotton (MID GREY - Y2745)</v>
          </cell>
          <cell r="H5522">
            <v>22</v>
          </cell>
          <cell r="I5522">
            <v>3.1</v>
          </cell>
          <cell r="J5522">
            <v>2640</v>
          </cell>
          <cell r="K5522">
            <v>86</v>
          </cell>
          <cell r="L5522">
            <v>28</v>
          </cell>
          <cell r="M5522">
            <v>0.6</v>
          </cell>
          <cell r="N5522">
            <v>17.455539024</v>
          </cell>
          <cell r="O5522">
            <v>251.35976194559998</v>
          </cell>
        </row>
        <row r="5523">
          <cell r="A5523" t="str">
            <v>Y3-0525A</v>
          </cell>
          <cell r="B5523" t="str">
            <v>28gg, 30D, SJ, Santec</v>
          </cell>
          <cell r="C5523" t="str">
            <v>28</v>
          </cell>
          <cell r="D5523" t="str">
            <v>40</v>
          </cell>
          <cell r="E5523" t="str">
            <v>Ne</v>
          </cell>
          <cell r="F5523">
            <v>40</v>
          </cell>
          <cell r="G5523" t="str">
            <v>1/40Ne RS Dyed Cotton (MID GREY - Y2745)</v>
          </cell>
          <cell r="H5523">
            <v>22</v>
          </cell>
          <cell r="I5523">
            <v>3.1</v>
          </cell>
          <cell r="J5523">
            <v>2640</v>
          </cell>
          <cell r="K5523">
            <v>86</v>
          </cell>
          <cell r="L5523">
            <v>28</v>
          </cell>
          <cell r="M5523">
            <v>0.6</v>
          </cell>
          <cell r="N5523">
            <v>17.455539024</v>
          </cell>
          <cell r="O5523">
            <v>251.35976194559998</v>
          </cell>
        </row>
        <row r="5524">
          <cell r="A5524" t="str">
            <v>Y3-0525A</v>
          </cell>
          <cell r="B5524" t="str">
            <v>28gg, 30D, SJ, Santec</v>
          </cell>
          <cell r="C5524" t="str">
            <v>28</v>
          </cell>
          <cell r="D5524" t="str">
            <v>40</v>
          </cell>
          <cell r="E5524" t="str">
            <v>Ne</v>
          </cell>
          <cell r="F5524">
            <v>40</v>
          </cell>
          <cell r="G5524" t="str">
            <v>1/40Ne RS Dyed Cotton (MID GREY - Y2745)</v>
          </cell>
          <cell r="H5524">
            <v>22</v>
          </cell>
          <cell r="I5524">
            <v>3.1</v>
          </cell>
          <cell r="J5524">
            <v>2640</v>
          </cell>
          <cell r="K5524">
            <v>86</v>
          </cell>
          <cell r="L5524">
            <v>28</v>
          </cell>
          <cell r="M5524">
            <v>0.6</v>
          </cell>
          <cell r="N5524">
            <v>17.455539024</v>
          </cell>
          <cell r="O5524">
            <v>251.35976194559998</v>
          </cell>
        </row>
        <row r="5525">
          <cell r="A5525" t="str">
            <v>Y3-0528A</v>
          </cell>
          <cell r="B5525" t="str">
            <v>28gg, 30D, SJ, Orizio</v>
          </cell>
          <cell r="C5525" t="str">
            <v>28</v>
          </cell>
          <cell r="D5525" t="str">
            <v>40</v>
          </cell>
          <cell r="E5525" t="str">
            <v>Ne</v>
          </cell>
          <cell r="F5525">
            <v>40</v>
          </cell>
          <cell r="G5525" t="str">
            <v>1/40Ne RS Dyed Cotton (WHITE MSCI 10001 - Y2886)</v>
          </cell>
          <cell r="H5525">
            <v>47.5</v>
          </cell>
          <cell r="I5525">
            <v>3.1</v>
          </cell>
          <cell r="J5525">
            <v>2640</v>
          </cell>
          <cell r="K5525">
            <v>90</v>
          </cell>
          <cell r="L5525">
            <v>28</v>
          </cell>
          <cell r="M5525">
            <v>0.6</v>
          </cell>
          <cell r="N5525">
            <v>18.267424559999998</v>
          </cell>
          <cell r="O5525">
            <v>263.05091366399995</v>
          </cell>
        </row>
        <row r="5526">
          <cell r="A5526" t="str">
            <v>Y3-0528A</v>
          </cell>
          <cell r="B5526" t="str">
            <v>28gg, 30D, SJ, Orizio</v>
          </cell>
          <cell r="C5526" t="str">
            <v>28</v>
          </cell>
          <cell r="D5526" t="str">
            <v>40</v>
          </cell>
          <cell r="E5526" t="str">
            <v>Ne</v>
          </cell>
          <cell r="F5526">
            <v>40</v>
          </cell>
          <cell r="G5526" t="str">
            <v>1/40Ne RS Dyed Cotton (WHITE MSCI 10001 - Y2886)</v>
          </cell>
          <cell r="H5526">
            <v>47.5</v>
          </cell>
          <cell r="I5526">
            <v>3.1</v>
          </cell>
          <cell r="J5526">
            <v>2640</v>
          </cell>
          <cell r="K5526">
            <v>90</v>
          </cell>
          <cell r="L5526">
            <v>28</v>
          </cell>
          <cell r="M5526">
            <v>0.6</v>
          </cell>
          <cell r="N5526">
            <v>18.267424559999998</v>
          </cell>
          <cell r="O5526">
            <v>263.05091366399995</v>
          </cell>
        </row>
        <row r="5527">
          <cell r="A5527" t="str">
            <v>Y3-0529A</v>
          </cell>
          <cell r="B5527" t="str">
            <v>28gg, 30D, SJ, Orizio</v>
          </cell>
          <cell r="C5527" t="str">
            <v>28</v>
          </cell>
          <cell r="D5527" t="str">
            <v>40</v>
          </cell>
          <cell r="E5527" t="str">
            <v>Ne</v>
          </cell>
          <cell r="F5527">
            <v>40</v>
          </cell>
          <cell r="G5527" t="str">
            <v>1/40Ne RS Dyed Cotton (BIANCO - Y2687)</v>
          </cell>
          <cell r="H5527">
            <v>31</v>
          </cell>
          <cell r="I5527">
            <v>2.9</v>
          </cell>
          <cell r="J5527">
            <v>2640</v>
          </cell>
          <cell r="K5527">
            <v>90</v>
          </cell>
          <cell r="L5527">
            <v>28</v>
          </cell>
          <cell r="M5527">
            <v>0.6</v>
          </cell>
          <cell r="N5527">
            <v>17.08888104</v>
          </cell>
          <cell r="O5527">
            <v>246.07988697600001</v>
          </cell>
        </row>
        <row r="5528">
          <cell r="A5528" t="str">
            <v>Y3-0529A</v>
          </cell>
          <cell r="B5528" t="str">
            <v>28gg, 30D, SJ, Orizio</v>
          </cell>
          <cell r="C5528" t="str">
            <v>28</v>
          </cell>
          <cell r="D5528" t="str">
            <v>40</v>
          </cell>
          <cell r="E5528" t="str">
            <v>Ne</v>
          </cell>
          <cell r="F5528">
            <v>40</v>
          </cell>
          <cell r="G5528" t="str">
            <v>1/40Ne RS Dyed Cotton (BIANCO - Y2687)</v>
          </cell>
          <cell r="H5528">
            <v>31</v>
          </cell>
          <cell r="I5528">
            <v>2.9</v>
          </cell>
          <cell r="J5528">
            <v>2640</v>
          </cell>
          <cell r="K5528">
            <v>90</v>
          </cell>
          <cell r="L5528">
            <v>28</v>
          </cell>
          <cell r="M5528">
            <v>0.6</v>
          </cell>
          <cell r="N5528">
            <v>17.08888104</v>
          </cell>
          <cell r="O5528">
            <v>246.07988697600001</v>
          </cell>
        </row>
        <row r="5529">
          <cell r="A5529" t="str">
            <v>Y3-0529A</v>
          </cell>
          <cell r="B5529" t="str">
            <v>28gg, 30D, SJ, Orizio</v>
          </cell>
          <cell r="C5529" t="str">
            <v>28</v>
          </cell>
          <cell r="D5529" t="str">
            <v>40</v>
          </cell>
          <cell r="E5529" t="str">
            <v>Ne</v>
          </cell>
          <cell r="F5529">
            <v>40</v>
          </cell>
          <cell r="G5529" t="str">
            <v>1/40Ne RS Dyed Cotton (BIANCO - Y2687)</v>
          </cell>
          <cell r="H5529">
            <v>31</v>
          </cell>
          <cell r="I5529">
            <v>2.9</v>
          </cell>
          <cell r="J5529">
            <v>2640</v>
          </cell>
          <cell r="K5529">
            <v>90</v>
          </cell>
          <cell r="L5529">
            <v>28</v>
          </cell>
          <cell r="M5529">
            <v>0.6</v>
          </cell>
          <cell r="N5529">
            <v>17.08888104</v>
          </cell>
          <cell r="O5529">
            <v>246.07988697600001</v>
          </cell>
        </row>
        <row r="5530">
          <cell r="A5530" t="str">
            <v>Y3-0530A</v>
          </cell>
          <cell r="B5530" t="str">
            <v>28gg, 30D, SJ, Orizio</v>
          </cell>
          <cell r="C5530" t="str">
            <v>28</v>
          </cell>
          <cell r="D5530" t="str">
            <v>50</v>
          </cell>
          <cell r="E5530" t="str">
            <v>Nm</v>
          </cell>
          <cell r="F5530">
            <v>30</v>
          </cell>
          <cell r="G5530" t="str">
            <v>1/50Nm OES Dyed Viscose (BLACK MSCI 55005B- Y2766)</v>
          </cell>
          <cell r="H5530">
            <v>48</v>
          </cell>
          <cell r="I5530">
            <v>3.15</v>
          </cell>
          <cell r="J5530">
            <v>2640</v>
          </cell>
          <cell r="K5530">
            <v>76</v>
          </cell>
          <cell r="L5530">
            <v>28</v>
          </cell>
          <cell r="M5530">
            <v>0.6</v>
          </cell>
          <cell r="N5530">
            <v>20.899505088000002</v>
          </cell>
          <cell r="O5530">
            <v>300.9528732672</v>
          </cell>
        </row>
        <row r="5531">
          <cell r="A5531" t="str">
            <v>Y3-0530A</v>
          </cell>
          <cell r="B5531" t="str">
            <v>28gg, 30D, SJ, Orizio</v>
          </cell>
          <cell r="C5531" t="str">
            <v>28</v>
          </cell>
          <cell r="D5531" t="str">
            <v>50</v>
          </cell>
          <cell r="E5531" t="str">
            <v>Nm</v>
          </cell>
          <cell r="F5531">
            <v>30</v>
          </cell>
          <cell r="G5531" t="str">
            <v>1/50Nm OES Dyed Viscose (BLACK MSCI 55005B- Y2766)</v>
          </cell>
          <cell r="H5531">
            <v>48</v>
          </cell>
          <cell r="I5531">
            <v>3.15</v>
          </cell>
          <cell r="J5531">
            <v>2640</v>
          </cell>
          <cell r="K5531">
            <v>76</v>
          </cell>
          <cell r="L5531">
            <v>28</v>
          </cell>
          <cell r="M5531">
            <v>0.6</v>
          </cell>
          <cell r="N5531">
            <v>20.899505088000002</v>
          </cell>
          <cell r="O5531">
            <v>300.9528732672</v>
          </cell>
        </row>
        <row r="5532">
          <cell r="A5532" t="str">
            <v>Y3-0531A</v>
          </cell>
          <cell r="B5532" t="str">
            <v>28gg, 30D, SJ, Orizio</v>
          </cell>
          <cell r="C5532" t="str">
            <v>28</v>
          </cell>
          <cell r="D5532" t="str">
            <v>50</v>
          </cell>
          <cell r="E5532" t="str">
            <v>Nm</v>
          </cell>
          <cell r="F5532">
            <v>30</v>
          </cell>
          <cell r="G5532" t="str">
            <v>1/50Nm OES Dyed Modal Special (BLACK MSCI 55005B- Y2833)</v>
          </cell>
          <cell r="H5532">
            <v>46.5</v>
          </cell>
          <cell r="I5532">
            <v>3.15</v>
          </cell>
          <cell r="J5532">
            <v>2640</v>
          </cell>
          <cell r="K5532">
            <v>84</v>
          </cell>
          <cell r="L5532">
            <v>28</v>
          </cell>
          <cell r="M5532">
            <v>0.6</v>
          </cell>
          <cell r="N5532">
            <v>23.099452992</v>
          </cell>
          <cell r="O5532">
            <v>332.63212308479996</v>
          </cell>
        </row>
        <row r="5533">
          <cell r="A5533" t="str">
            <v>Y3-0531A</v>
          </cell>
          <cell r="B5533" t="str">
            <v>28gg, 30D, SJ, Orizio</v>
          </cell>
          <cell r="C5533" t="str">
            <v>28</v>
          </cell>
          <cell r="D5533" t="str">
            <v>50</v>
          </cell>
          <cell r="E5533" t="str">
            <v>Nm</v>
          </cell>
          <cell r="F5533">
            <v>30</v>
          </cell>
          <cell r="G5533" t="str">
            <v>1/50Nm OES Dyed Modal Special (BLACK MSCI 55005B- Y2833)</v>
          </cell>
          <cell r="H5533">
            <v>46.5</v>
          </cell>
          <cell r="I5533">
            <v>3.15</v>
          </cell>
          <cell r="J5533">
            <v>2640</v>
          </cell>
          <cell r="K5533">
            <v>84</v>
          </cell>
          <cell r="L5533">
            <v>28</v>
          </cell>
          <cell r="M5533">
            <v>0.6</v>
          </cell>
          <cell r="N5533">
            <v>23.099452992</v>
          </cell>
          <cell r="O5533">
            <v>332.63212308479996</v>
          </cell>
        </row>
        <row r="5534">
          <cell r="A5534" t="str">
            <v>Y3-0531B</v>
          </cell>
          <cell r="B5534" t="str">
            <v>28gg, 30D, SJ, Orizio</v>
          </cell>
          <cell r="C5534" t="str">
            <v>28</v>
          </cell>
          <cell r="D5534" t="str">
            <v>50</v>
          </cell>
          <cell r="E5534" t="str">
            <v>Nm</v>
          </cell>
          <cell r="F5534">
            <v>30</v>
          </cell>
          <cell r="G5534" t="str">
            <v>1/50Nm OES Dyed Modal Special(INDIGO - Y3037)</v>
          </cell>
          <cell r="H5534">
            <v>46.5</v>
          </cell>
          <cell r="I5534">
            <v>3.15</v>
          </cell>
          <cell r="J5534">
            <v>2640</v>
          </cell>
          <cell r="K5534">
            <v>84</v>
          </cell>
          <cell r="L5534">
            <v>28</v>
          </cell>
          <cell r="M5534">
            <v>0.6</v>
          </cell>
          <cell r="N5534">
            <v>23.099452992</v>
          </cell>
          <cell r="O5534">
            <v>332.63212308479996</v>
          </cell>
        </row>
        <row r="5535">
          <cell r="A5535" t="str">
            <v>Y3-0531B</v>
          </cell>
          <cell r="B5535" t="str">
            <v>28gg, 30D, SJ, Orizio</v>
          </cell>
          <cell r="C5535" t="str">
            <v>28</v>
          </cell>
          <cell r="D5535" t="str">
            <v>50</v>
          </cell>
          <cell r="E5535" t="str">
            <v>Nm</v>
          </cell>
          <cell r="F5535">
            <v>30</v>
          </cell>
          <cell r="G5535" t="str">
            <v>1/50Nm OES Dyed Modal Special(INDIGO - Y3037)</v>
          </cell>
          <cell r="H5535">
            <v>46.5</v>
          </cell>
          <cell r="I5535">
            <v>3.15</v>
          </cell>
          <cell r="J5535">
            <v>2640</v>
          </cell>
          <cell r="K5535">
            <v>84</v>
          </cell>
          <cell r="L5535">
            <v>28</v>
          </cell>
          <cell r="M5535">
            <v>0.6</v>
          </cell>
          <cell r="N5535">
            <v>23.099452992</v>
          </cell>
          <cell r="O5535">
            <v>332.63212308479996</v>
          </cell>
        </row>
        <row r="5536">
          <cell r="A5536" t="str">
            <v>Y3-0532A</v>
          </cell>
          <cell r="B5536" t="str">
            <v>28gg, 30D, SJ, Orizio</v>
          </cell>
          <cell r="C5536" t="str">
            <v>28</v>
          </cell>
          <cell r="D5536" t="str">
            <v>50</v>
          </cell>
          <cell r="E5536" t="str">
            <v>Nm</v>
          </cell>
          <cell r="F5536">
            <v>30</v>
          </cell>
          <cell r="G5536" t="str">
            <v>1/50Nm OES Dyed Modal Special (SCARLET - Y2831)</v>
          </cell>
          <cell r="H5536">
            <v>46.5</v>
          </cell>
          <cell r="I5536">
            <v>3.15</v>
          </cell>
          <cell r="J5536">
            <v>2640</v>
          </cell>
          <cell r="K5536">
            <v>88</v>
          </cell>
          <cell r="L5536">
            <v>28</v>
          </cell>
          <cell r="M5536">
            <v>0.6</v>
          </cell>
          <cell r="N5536">
            <v>24.199426943999999</v>
          </cell>
          <cell r="O5536">
            <v>348.47174799359999</v>
          </cell>
        </row>
        <row r="5537">
          <cell r="A5537" t="str">
            <v>Y3-0532A</v>
          </cell>
          <cell r="B5537" t="str">
            <v>28gg, 30D, SJ, Orizio</v>
          </cell>
          <cell r="C5537" t="str">
            <v>28</v>
          </cell>
          <cell r="D5537" t="str">
            <v>50</v>
          </cell>
          <cell r="E5537" t="str">
            <v>Nm</v>
          </cell>
          <cell r="F5537">
            <v>30</v>
          </cell>
          <cell r="G5537" t="str">
            <v>1/50Nm OES Dyed Modal Special (SCARLET - Y2831)</v>
          </cell>
          <cell r="H5537">
            <v>46.5</v>
          </cell>
          <cell r="I5537">
            <v>3.15</v>
          </cell>
          <cell r="J5537">
            <v>2640</v>
          </cell>
          <cell r="K5537">
            <v>88</v>
          </cell>
          <cell r="L5537">
            <v>28</v>
          </cell>
          <cell r="M5537">
            <v>0.6</v>
          </cell>
          <cell r="N5537">
            <v>24.199426943999999</v>
          </cell>
          <cell r="O5537">
            <v>348.47174799359999</v>
          </cell>
        </row>
        <row r="5538">
          <cell r="A5538" t="str">
            <v>Y3-0533A</v>
          </cell>
          <cell r="B5538" t="str">
            <v>28gg, 30D, SJ, Santec</v>
          </cell>
          <cell r="C5538" t="str">
            <v>28</v>
          </cell>
          <cell r="D5538" t="str">
            <v>30</v>
          </cell>
          <cell r="E5538" t="str">
            <v>Ne</v>
          </cell>
          <cell r="F5538">
            <v>30</v>
          </cell>
          <cell r="G5538" t="str">
            <v>1/30Ne RS Dyed Cotton (POP PINK - Y2776)</v>
          </cell>
          <cell r="H5538">
            <v>43.5</v>
          </cell>
          <cell r="I5538">
            <v>3.3</v>
          </cell>
          <cell r="J5538">
            <v>2640</v>
          </cell>
          <cell r="K5538">
            <v>80</v>
          </cell>
          <cell r="L5538">
            <v>28</v>
          </cell>
          <cell r="M5538">
            <v>0.6</v>
          </cell>
          <cell r="N5538">
            <v>23.047073279999996</v>
          </cell>
          <cell r="O5538">
            <v>331.87785523199994</v>
          </cell>
        </row>
        <row r="5539">
          <cell r="A5539" t="str">
            <v>Y3-0533A</v>
          </cell>
          <cell r="B5539" t="str">
            <v>28gg, 30D, SJ, Santec</v>
          </cell>
          <cell r="C5539" t="str">
            <v>28</v>
          </cell>
          <cell r="D5539" t="str">
            <v>30</v>
          </cell>
          <cell r="E5539" t="str">
            <v>Ne</v>
          </cell>
          <cell r="F5539">
            <v>30</v>
          </cell>
          <cell r="G5539" t="str">
            <v>1/30Ne RS Dyed Cotton (POP PINK - Y2776)</v>
          </cell>
          <cell r="H5539">
            <v>43.5</v>
          </cell>
          <cell r="I5539">
            <v>3.3</v>
          </cell>
          <cell r="J5539">
            <v>2640</v>
          </cell>
          <cell r="K5539">
            <v>80</v>
          </cell>
          <cell r="L5539">
            <v>28</v>
          </cell>
          <cell r="M5539">
            <v>0.6</v>
          </cell>
          <cell r="N5539">
            <v>23.047073279999996</v>
          </cell>
          <cell r="O5539">
            <v>331.87785523199994</v>
          </cell>
        </row>
        <row r="5540">
          <cell r="A5540" t="str">
            <v>Y3-0533B</v>
          </cell>
          <cell r="B5540" t="str">
            <v>28gg, 30D, SJ, Santec</v>
          </cell>
          <cell r="C5540" t="str">
            <v>28</v>
          </cell>
          <cell r="D5540" t="str">
            <v>30</v>
          </cell>
          <cell r="E5540" t="str">
            <v>Ne</v>
          </cell>
          <cell r="F5540">
            <v>30</v>
          </cell>
          <cell r="G5540" t="str">
            <v>1/30Ne RS Dyed Cotton (NEW INDIGO - Y2778)</v>
          </cell>
          <cell r="H5540">
            <v>43.5</v>
          </cell>
          <cell r="I5540">
            <v>3.3</v>
          </cell>
          <cell r="J5540">
            <v>2640</v>
          </cell>
          <cell r="K5540">
            <v>80</v>
          </cell>
          <cell r="L5540">
            <v>28</v>
          </cell>
          <cell r="M5540">
            <v>0.6</v>
          </cell>
          <cell r="N5540">
            <v>23.047073279999996</v>
          </cell>
          <cell r="O5540">
            <v>331.87785523199994</v>
          </cell>
        </row>
        <row r="5541">
          <cell r="A5541" t="str">
            <v>Y3-0533B</v>
          </cell>
          <cell r="B5541" t="str">
            <v>28gg, 30D, SJ, Santec</v>
          </cell>
          <cell r="C5541" t="str">
            <v>28</v>
          </cell>
          <cell r="D5541" t="str">
            <v>30</v>
          </cell>
          <cell r="E5541" t="str">
            <v>Ne</v>
          </cell>
          <cell r="F5541">
            <v>30</v>
          </cell>
          <cell r="G5541" t="str">
            <v>1/30Ne RS Dyed Cotton (NEW INDIGO - Y2778)</v>
          </cell>
          <cell r="H5541">
            <v>43.5</v>
          </cell>
          <cell r="I5541">
            <v>3.3</v>
          </cell>
          <cell r="J5541">
            <v>2640</v>
          </cell>
          <cell r="K5541">
            <v>80</v>
          </cell>
          <cell r="L5541">
            <v>28</v>
          </cell>
          <cell r="M5541">
            <v>0.6</v>
          </cell>
          <cell r="N5541">
            <v>23.047073279999996</v>
          </cell>
          <cell r="O5541">
            <v>331.87785523199994</v>
          </cell>
        </row>
        <row r="5542">
          <cell r="A5542" t="str">
            <v>Y3-0533C</v>
          </cell>
          <cell r="B5542" t="str">
            <v>28gg, 30D, SJ, Santec</v>
          </cell>
          <cell r="C5542" t="str">
            <v>28</v>
          </cell>
          <cell r="D5542" t="str">
            <v>30</v>
          </cell>
          <cell r="E5542" t="str">
            <v>Ne</v>
          </cell>
          <cell r="F5542">
            <v>30</v>
          </cell>
          <cell r="G5542" t="str">
            <v>1/30Ne RS Dyed Cotton (ALUMINIUM - Y2780)</v>
          </cell>
          <cell r="H5542">
            <v>43.5</v>
          </cell>
          <cell r="I5542">
            <v>3.3</v>
          </cell>
          <cell r="J5542">
            <v>2640</v>
          </cell>
          <cell r="K5542">
            <v>80</v>
          </cell>
          <cell r="L5542">
            <v>28</v>
          </cell>
          <cell r="M5542">
            <v>0.6</v>
          </cell>
          <cell r="N5542">
            <v>23.047073279999996</v>
          </cell>
          <cell r="O5542">
            <v>331.87785523199994</v>
          </cell>
        </row>
        <row r="5543">
          <cell r="A5543" t="str">
            <v>Y3-0533C</v>
          </cell>
          <cell r="B5543" t="str">
            <v>28gg, 30D, SJ, Santec</v>
          </cell>
          <cell r="C5543" t="str">
            <v>28</v>
          </cell>
          <cell r="D5543" t="str">
            <v>30</v>
          </cell>
          <cell r="E5543" t="str">
            <v>Ne</v>
          </cell>
          <cell r="F5543">
            <v>30</v>
          </cell>
          <cell r="G5543" t="str">
            <v>1/30Ne RS Dyed Cotton (ALUMINIUM - Y2780)</v>
          </cell>
          <cell r="H5543">
            <v>43.5</v>
          </cell>
          <cell r="I5543">
            <v>3.3</v>
          </cell>
          <cell r="J5543">
            <v>2640</v>
          </cell>
          <cell r="K5543">
            <v>80</v>
          </cell>
          <cell r="L5543">
            <v>28</v>
          </cell>
          <cell r="M5543">
            <v>0.6</v>
          </cell>
          <cell r="N5543">
            <v>23.047073279999996</v>
          </cell>
          <cell r="O5543">
            <v>331.87785523199994</v>
          </cell>
        </row>
        <row r="5544">
          <cell r="A5544" t="str">
            <v>Y3-0533D</v>
          </cell>
          <cell r="B5544" t="str">
            <v>28gg, 30D, SJ, Santec</v>
          </cell>
          <cell r="C5544" t="str">
            <v>28</v>
          </cell>
          <cell r="D5544" t="str">
            <v>30</v>
          </cell>
          <cell r="E5544" t="str">
            <v>Ne</v>
          </cell>
          <cell r="F5544">
            <v>30</v>
          </cell>
          <cell r="G5544" t="str">
            <v>1/30Ne RS Dyed Cotton (BOLD PURPLE - Y2782)</v>
          </cell>
          <cell r="H5544">
            <v>43.5</v>
          </cell>
          <cell r="I5544">
            <v>3.3</v>
          </cell>
          <cell r="J5544">
            <v>2640</v>
          </cell>
          <cell r="K5544">
            <v>80</v>
          </cell>
          <cell r="L5544">
            <v>28</v>
          </cell>
          <cell r="M5544">
            <v>0.6</v>
          </cell>
          <cell r="N5544">
            <v>23.047073279999996</v>
          </cell>
          <cell r="O5544">
            <v>331.87785523199994</v>
          </cell>
        </row>
        <row r="5545">
          <cell r="A5545" t="str">
            <v>Y3-0533D</v>
          </cell>
          <cell r="B5545" t="str">
            <v>28gg, 30D, SJ, Santec</v>
          </cell>
          <cell r="C5545" t="str">
            <v>28</v>
          </cell>
          <cell r="D5545" t="str">
            <v>30</v>
          </cell>
          <cell r="E5545" t="str">
            <v>Ne</v>
          </cell>
          <cell r="F5545">
            <v>30</v>
          </cell>
          <cell r="G5545" t="str">
            <v>1/30Ne RS Dyed Cotton (BOLD PURPLE - Y2782)</v>
          </cell>
          <cell r="H5545">
            <v>43.5</v>
          </cell>
          <cell r="I5545">
            <v>3.3</v>
          </cell>
          <cell r="J5545">
            <v>2640</v>
          </cell>
          <cell r="K5545">
            <v>80</v>
          </cell>
          <cell r="L5545">
            <v>28</v>
          </cell>
          <cell r="M5545">
            <v>0.6</v>
          </cell>
          <cell r="N5545">
            <v>23.047073279999996</v>
          </cell>
          <cell r="O5545">
            <v>331.87785523199994</v>
          </cell>
        </row>
        <row r="5546">
          <cell r="A5546" t="str">
            <v>Y3-0534A</v>
          </cell>
          <cell r="B5546" t="str">
            <v>28gg, 30D, SJ, Santec</v>
          </cell>
          <cell r="C5546" t="str">
            <v>28</v>
          </cell>
          <cell r="D5546" t="str">
            <v>30</v>
          </cell>
          <cell r="E5546" t="str">
            <v>Ne</v>
          </cell>
          <cell r="F5546">
            <v>30</v>
          </cell>
          <cell r="G5546" t="str">
            <v>1/30Ne RS Cotton Marl (H113)</v>
          </cell>
          <cell r="H5546">
            <v>43.5</v>
          </cell>
          <cell r="I5546">
            <v>3.3</v>
          </cell>
          <cell r="J5546">
            <v>2640</v>
          </cell>
          <cell r="K5546">
            <v>80</v>
          </cell>
          <cell r="L5546">
            <v>28</v>
          </cell>
          <cell r="M5546">
            <v>0.6</v>
          </cell>
          <cell r="N5546">
            <v>23.047073279999996</v>
          </cell>
          <cell r="O5546">
            <v>331.87785523199994</v>
          </cell>
        </row>
        <row r="5547">
          <cell r="A5547" t="str">
            <v>Y3-0534A</v>
          </cell>
          <cell r="B5547" t="str">
            <v>28gg, 30D, SJ, Santec</v>
          </cell>
          <cell r="C5547" t="str">
            <v>28</v>
          </cell>
          <cell r="D5547" t="str">
            <v>30</v>
          </cell>
          <cell r="E5547" t="str">
            <v>Ne</v>
          </cell>
          <cell r="F5547">
            <v>30</v>
          </cell>
          <cell r="G5547" t="str">
            <v>1/30Ne RS Cotton Marl (H113)</v>
          </cell>
          <cell r="H5547">
            <v>43.5</v>
          </cell>
          <cell r="I5547">
            <v>3.3</v>
          </cell>
          <cell r="J5547">
            <v>2640</v>
          </cell>
          <cell r="K5547">
            <v>80</v>
          </cell>
          <cell r="L5547">
            <v>28</v>
          </cell>
          <cell r="M5547">
            <v>0.6</v>
          </cell>
          <cell r="N5547">
            <v>23.047073279999996</v>
          </cell>
          <cell r="O5547">
            <v>331.87785523199994</v>
          </cell>
        </row>
        <row r="5548">
          <cell r="A5548" t="str">
            <v>Y3-0536A</v>
          </cell>
          <cell r="B5548" t="str">
            <v>28gg, 30D, SJ, Auto Stripe, PUILUNG KSCS6</v>
          </cell>
          <cell r="C5548" t="str">
            <v>28</v>
          </cell>
          <cell r="D5548" t="str">
            <v>30</v>
          </cell>
          <cell r="E5548" t="str">
            <v>Ne</v>
          </cell>
          <cell r="F5548">
            <v>30</v>
          </cell>
          <cell r="G5548" t="str">
            <v>1/30Ne RS Dyed Cotton (WHITE 092 - Y2828)</v>
          </cell>
          <cell r="H5548">
            <v>47</v>
          </cell>
          <cell r="I5548">
            <v>3</v>
          </cell>
          <cell r="J5548">
            <v>2520</v>
          </cell>
          <cell r="K5548">
            <v>42</v>
          </cell>
          <cell r="L5548">
            <v>15</v>
          </cell>
          <cell r="M5548">
            <v>0.5</v>
          </cell>
          <cell r="N5548">
            <v>5.6248668000000004</v>
          </cell>
          <cell r="O5548">
            <v>67.498401600000008</v>
          </cell>
        </row>
        <row r="5549">
          <cell r="A5549" t="str">
            <v>Y3-0536A</v>
          </cell>
          <cell r="B5549" t="str">
            <v>28gg, 30D, SJ, Auto Stripe, PUILUNG KSCS6</v>
          </cell>
          <cell r="C5549" t="str">
            <v>28</v>
          </cell>
          <cell r="D5549" t="str">
            <v>30</v>
          </cell>
          <cell r="E5549" t="str">
            <v>Ne</v>
          </cell>
          <cell r="F5549">
            <v>30</v>
          </cell>
          <cell r="G5549" t="str">
            <v>1/30Ne RS Dyed Cotton (WHITE 092 - Y2828)</v>
          </cell>
          <cell r="H5549">
            <v>47</v>
          </cell>
          <cell r="I5549">
            <v>3</v>
          </cell>
          <cell r="J5549">
            <v>2520</v>
          </cell>
          <cell r="K5549">
            <v>42</v>
          </cell>
          <cell r="L5549">
            <v>15</v>
          </cell>
          <cell r="M5549">
            <v>0.5</v>
          </cell>
          <cell r="N5549">
            <v>5.6248668000000004</v>
          </cell>
          <cell r="O5549">
            <v>67.498401600000008</v>
          </cell>
        </row>
        <row r="5550">
          <cell r="A5550" t="str">
            <v>Y3-0536B</v>
          </cell>
          <cell r="B5550" t="str">
            <v>28gg, 30D, SJ, Auto Stripe, PUILUNG KSCS6</v>
          </cell>
          <cell r="C5550" t="str">
            <v>28</v>
          </cell>
          <cell r="D5550" t="str">
            <v>30</v>
          </cell>
          <cell r="E5550" t="str">
            <v>Ne</v>
          </cell>
          <cell r="F5550">
            <v>30</v>
          </cell>
          <cell r="G5550" t="str">
            <v>1/30Ne RS Dyed Cotton (WHITE 092 - Y2828)</v>
          </cell>
          <cell r="H5550">
            <v>47</v>
          </cell>
          <cell r="I5550">
            <v>3</v>
          </cell>
          <cell r="J5550">
            <v>2520</v>
          </cell>
          <cell r="K5550">
            <v>42</v>
          </cell>
          <cell r="L5550">
            <v>15</v>
          </cell>
          <cell r="M5550">
            <v>0.5</v>
          </cell>
          <cell r="N5550">
            <v>5.6248668000000004</v>
          </cell>
          <cell r="O5550">
            <v>67.498401600000008</v>
          </cell>
        </row>
        <row r="5551">
          <cell r="A5551" t="str">
            <v>Y3-0536B</v>
          </cell>
          <cell r="B5551" t="str">
            <v>28gg, 30D, SJ, Auto Stripe, PUILUNG KSCS6</v>
          </cell>
          <cell r="C5551" t="str">
            <v>28</v>
          </cell>
          <cell r="D5551" t="str">
            <v>30</v>
          </cell>
          <cell r="E5551" t="str">
            <v>Ne</v>
          </cell>
          <cell r="F5551">
            <v>30</v>
          </cell>
          <cell r="G5551" t="str">
            <v>1/30Ne RS Dyed Cotton (WHITE 092 - Y2828)</v>
          </cell>
          <cell r="H5551">
            <v>47</v>
          </cell>
          <cell r="I5551">
            <v>3</v>
          </cell>
          <cell r="J5551">
            <v>2520</v>
          </cell>
          <cell r="K5551">
            <v>42</v>
          </cell>
          <cell r="L5551">
            <v>15</v>
          </cell>
          <cell r="M5551">
            <v>0.5</v>
          </cell>
          <cell r="N5551">
            <v>5.6248668000000004</v>
          </cell>
          <cell r="O5551">
            <v>67.498401600000008</v>
          </cell>
        </row>
        <row r="5552">
          <cell r="A5552" t="str">
            <v>Y3-0536C</v>
          </cell>
          <cell r="B5552" t="str">
            <v>28gg, 30D, SJ, Auto Stripe, PUILUNG KSCS6</v>
          </cell>
          <cell r="C5552" t="str">
            <v>28</v>
          </cell>
          <cell r="D5552" t="str">
            <v>30</v>
          </cell>
          <cell r="E5552" t="str">
            <v>Ne</v>
          </cell>
          <cell r="F5552">
            <v>30</v>
          </cell>
          <cell r="G5552" t="str">
            <v>1/30Ne RS Dyed Cotton (WHITE 092 - Y2828)</v>
          </cell>
          <cell r="H5552">
            <v>47</v>
          </cell>
          <cell r="I5552">
            <v>3</v>
          </cell>
          <cell r="J5552">
            <v>2520</v>
          </cell>
          <cell r="K5552">
            <v>42</v>
          </cell>
          <cell r="L5552">
            <v>15</v>
          </cell>
          <cell r="M5552">
            <v>0.5</v>
          </cell>
          <cell r="N5552">
            <v>5.6248668000000004</v>
          </cell>
          <cell r="O5552">
            <v>67.498401600000008</v>
          </cell>
        </row>
        <row r="5553">
          <cell r="A5553" t="str">
            <v>Y3-0536C</v>
          </cell>
          <cell r="B5553" t="str">
            <v>28gg, 30D, SJ, Auto Stripe, PUILUNG KSCS6</v>
          </cell>
          <cell r="C5553" t="str">
            <v>28</v>
          </cell>
          <cell r="D5553" t="str">
            <v>30</v>
          </cell>
          <cell r="E5553" t="str">
            <v>Ne</v>
          </cell>
          <cell r="F5553">
            <v>30</v>
          </cell>
          <cell r="G5553" t="str">
            <v>1/30Ne RS Dyed Cotton (WHITE 092 - Y2828)</v>
          </cell>
          <cell r="H5553">
            <v>47</v>
          </cell>
          <cell r="I5553">
            <v>3</v>
          </cell>
          <cell r="J5553">
            <v>2520</v>
          </cell>
          <cell r="K5553">
            <v>42</v>
          </cell>
          <cell r="L5553">
            <v>15</v>
          </cell>
          <cell r="M5553">
            <v>0.5</v>
          </cell>
          <cell r="N5553">
            <v>5.6248668000000004</v>
          </cell>
          <cell r="O5553">
            <v>67.498401600000008</v>
          </cell>
        </row>
        <row r="5554">
          <cell r="A5554" t="str">
            <v>Y3-0542A</v>
          </cell>
          <cell r="B5554" t="str">
            <v>28gg, 30D, SJ, Orizio</v>
          </cell>
          <cell r="C5554" t="str">
            <v>28</v>
          </cell>
          <cell r="D5554" t="str">
            <v>50</v>
          </cell>
          <cell r="E5554" t="str">
            <v>Nm</v>
          </cell>
          <cell r="F5554">
            <v>30</v>
          </cell>
          <cell r="G5554" t="str">
            <v>1/50Nm OES Dyed Viscose (BLACK MSCI 55005B- Y3034)</v>
          </cell>
          <cell r="H5554">
            <v>46.5</v>
          </cell>
          <cell r="I5554">
            <v>3.15</v>
          </cell>
          <cell r="J5554">
            <v>2640</v>
          </cell>
          <cell r="K5554">
            <v>88</v>
          </cell>
          <cell r="L5554">
            <v>28</v>
          </cell>
          <cell r="M5554">
            <v>0.6</v>
          </cell>
          <cell r="N5554">
            <v>24.199426943999999</v>
          </cell>
          <cell r="O5554">
            <v>348.47174799359999</v>
          </cell>
        </row>
        <row r="5555">
          <cell r="A5555" t="str">
            <v>Y3-0542A</v>
          </cell>
          <cell r="B5555" t="str">
            <v>28gg, 30D, SJ, Orizio</v>
          </cell>
          <cell r="C5555" t="str">
            <v>28</v>
          </cell>
          <cell r="D5555" t="str">
            <v>50</v>
          </cell>
          <cell r="E5555" t="str">
            <v>Nm</v>
          </cell>
          <cell r="F5555">
            <v>30</v>
          </cell>
          <cell r="G5555" t="str">
            <v>1/50Nm OES Dyed Viscose (BLACK MSCI 55005B- Y3034)</v>
          </cell>
          <cell r="H5555">
            <v>46.5</v>
          </cell>
          <cell r="I5555">
            <v>3.15</v>
          </cell>
          <cell r="J5555">
            <v>2640</v>
          </cell>
          <cell r="K5555">
            <v>88</v>
          </cell>
          <cell r="L5555">
            <v>28</v>
          </cell>
          <cell r="M5555">
            <v>0.6</v>
          </cell>
          <cell r="N5555">
            <v>24.199426943999999</v>
          </cell>
          <cell r="O5555">
            <v>348.47174799359999</v>
          </cell>
        </row>
        <row r="5556">
          <cell r="A5556" t="str">
            <v>Y3-0543A</v>
          </cell>
          <cell r="B5556" t="str">
            <v>28gg, 30D, SJ, Santec</v>
          </cell>
          <cell r="C5556" t="str">
            <v>28</v>
          </cell>
          <cell r="D5556" t="str">
            <v>40</v>
          </cell>
          <cell r="E5556" t="str">
            <v>Ne</v>
          </cell>
          <cell r="F5556">
            <v>40</v>
          </cell>
          <cell r="G5556" t="str">
            <v>1/40Ne RS Dyed Supima Cotton /Micro modal 45/55 (BLACK MSCI 55005 - Y2861)</v>
          </cell>
          <cell r="H5556">
            <v>47</v>
          </cell>
          <cell r="I5556">
            <v>2.85</v>
          </cell>
          <cell r="J5556">
            <v>2640</v>
          </cell>
          <cell r="K5556">
            <v>88</v>
          </cell>
          <cell r="L5556">
            <v>28</v>
          </cell>
          <cell r="M5556">
            <v>0.6</v>
          </cell>
          <cell r="N5556">
            <v>16.421039711999999</v>
          </cell>
          <cell r="O5556">
            <v>236.46297185279997</v>
          </cell>
        </row>
        <row r="5557">
          <cell r="A5557" t="str">
            <v>Y3-0543A</v>
          </cell>
          <cell r="B5557" t="str">
            <v>28gg, 30D, SJ, Santec</v>
          </cell>
          <cell r="C5557" t="str">
            <v>28</v>
          </cell>
          <cell r="D5557" t="str">
            <v>40</v>
          </cell>
          <cell r="E5557" t="str">
            <v>Ne</v>
          </cell>
          <cell r="F5557">
            <v>40</v>
          </cell>
          <cell r="G5557" t="str">
            <v>1/40Ne RS Dyed Supima Cotton /Micro modal 45/55 (BLACK MSCI 55005 - Y2861)</v>
          </cell>
          <cell r="H5557">
            <v>47</v>
          </cell>
          <cell r="I5557">
            <v>2.85</v>
          </cell>
          <cell r="J5557">
            <v>2640</v>
          </cell>
          <cell r="K5557">
            <v>88</v>
          </cell>
          <cell r="L5557">
            <v>28</v>
          </cell>
          <cell r="M5557">
            <v>0.6</v>
          </cell>
          <cell r="N5557">
            <v>16.421039711999999</v>
          </cell>
          <cell r="O5557">
            <v>236.46297185279997</v>
          </cell>
        </row>
        <row r="5558">
          <cell r="A5558" t="str">
            <v>Y3-0543B</v>
          </cell>
          <cell r="B5558" t="str">
            <v>28gg, 30D, SJ, Santec</v>
          </cell>
          <cell r="C5558" t="str">
            <v>28</v>
          </cell>
          <cell r="D5558" t="str">
            <v>40</v>
          </cell>
          <cell r="E5558" t="str">
            <v>Ne</v>
          </cell>
          <cell r="F5558">
            <v>40</v>
          </cell>
          <cell r="G5558" t="str">
            <v>1/40Ne RS Dyed Supima Cotton/Micro modal 45/55 (SOFT TURQ - Y2862)</v>
          </cell>
          <cell r="H5558">
            <v>47</v>
          </cell>
          <cell r="I5558">
            <v>2.85</v>
          </cell>
          <cell r="J5558">
            <v>2640</v>
          </cell>
          <cell r="K5558">
            <v>88</v>
          </cell>
          <cell r="L5558">
            <v>28</v>
          </cell>
          <cell r="M5558">
            <v>0.6</v>
          </cell>
          <cell r="N5558">
            <v>16.421039711999999</v>
          </cell>
          <cell r="O5558">
            <v>236.46297185279997</v>
          </cell>
        </row>
        <row r="5559">
          <cell r="A5559" t="str">
            <v>Y3-0543B</v>
          </cell>
          <cell r="B5559" t="str">
            <v>28gg, 30D, SJ, Santec</v>
          </cell>
          <cell r="C5559" t="str">
            <v>28</v>
          </cell>
          <cell r="D5559" t="str">
            <v>40</v>
          </cell>
          <cell r="E5559" t="str">
            <v>Ne</v>
          </cell>
          <cell r="F5559">
            <v>40</v>
          </cell>
          <cell r="G5559" t="str">
            <v>1/40Ne RS Dyed Supima Cotton/Micro modal 45/55 (SOFT TURQ - Y2862)</v>
          </cell>
          <cell r="H5559">
            <v>47</v>
          </cell>
          <cell r="I5559">
            <v>2.85</v>
          </cell>
          <cell r="J5559">
            <v>2640</v>
          </cell>
          <cell r="K5559">
            <v>88</v>
          </cell>
          <cell r="L5559">
            <v>28</v>
          </cell>
          <cell r="M5559">
            <v>0.6</v>
          </cell>
          <cell r="N5559">
            <v>16.421039711999999</v>
          </cell>
          <cell r="O5559">
            <v>236.46297185279997</v>
          </cell>
        </row>
        <row r="5560">
          <cell r="A5560" t="str">
            <v>Y3-0543C</v>
          </cell>
          <cell r="B5560" t="str">
            <v>28gg, 30D, SJ, Santec</v>
          </cell>
          <cell r="C5560" t="str">
            <v>28</v>
          </cell>
          <cell r="D5560" t="str">
            <v>40</v>
          </cell>
          <cell r="E5560" t="str">
            <v>Ne</v>
          </cell>
          <cell r="F5560">
            <v>40</v>
          </cell>
          <cell r="G5560" t="str">
            <v>1/40Ne RS Dyed Supima Cotton/Micro Modal 45/55 (PURPLE - Y2864)</v>
          </cell>
          <cell r="H5560">
            <v>47</v>
          </cell>
          <cell r="I5560">
            <v>2.85</v>
          </cell>
          <cell r="J5560">
            <v>2640</v>
          </cell>
          <cell r="K5560">
            <v>88</v>
          </cell>
          <cell r="L5560">
            <v>28</v>
          </cell>
          <cell r="M5560">
            <v>0.6</v>
          </cell>
          <cell r="N5560">
            <v>16.421039711999999</v>
          </cell>
          <cell r="O5560">
            <v>236.46297185279997</v>
          </cell>
        </row>
        <row r="5561">
          <cell r="A5561" t="str">
            <v>Y3-0543C</v>
          </cell>
          <cell r="B5561" t="str">
            <v>28gg, 30D, SJ, Santec</v>
          </cell>
          <cell r="C5561" t="str">
            <v>28</v>
          </cell>
          <cell r="D5561" t="str">
            <v>40</v>
          </cell>
          <cell r="E5561" t="str">
            <v>Ne</v>
          </cell>
          <cell r="F5561">
            <v>40</v>
          </cell>
          <cell r="G5561" t="str">
            <v>1/40Ne RS Dyed Supima Cotton/Micro Modal 45/55 (PURPLE - Y2864)</v>
          </cell>
          <cell r="H5561">
            <v>47</v>
          </cell>
          <cell r="I5561">
            <v>2.85</v>
          </cell>
          <cell r="J5561">
            <v>2640</v>
          </cell>
          <cell r="K5561">
            <v>88</v>
          </cell>
          <cell r="L5561">
            <v>28</v>
          </cell>
          <cell r="M5561">
            <v>0.6</v>
          </cell>
          <cell r="N5561">
            <v>16.421039711999999</v>
          </cell>
          <cell r="O5561">
            <v>236.46297185279997</v>
          </cell>
        </row>
        <row r="5562">
          <cell r="A5562" t="str">
            <v>Y3-0543D</v>
          </cell>
          <cell r="B5562" t="str">
            <v>28gg, 30D, SJ, Santec</v>
          </cell>
          <cell r="C5562" t="str">
            <v>28</v>
          </cell>
          <cell r="D5562" t="str">
            <v>40</v>
          </cell>
          <cell r="E5562" t="str">
            <v>Ne</v>
          </cell>
          <cell r="F5562">
            <v>40</v>
          </cell>
          <cell r="G5562" t="str">
            <v>1/40Ne RS Dyed Supima Cotton/Micro modal 45/55 (MAUVE MSNL 31801A- Y2866)</v>
          </cell>
          <cell r="H5562">
            <v>47</v>
          </cell>
          <cell r="I5562">
            <v>2.85</v>
          </cell>
          <cell r="J5562">
            <v>2640</v>
          </cell>
          <cell r="K5562">
            <v>88</v>
          </cell>
          <cell r="L5562">
            <v>28</v>
          </cell>
          <cell r="M5562">
            <v>0.6</v>
          </cell>
          <cell r="N5562">
            <v>16.421039711999999</v>
          </cell>
          <cell r="O5562">
            <v>236.46297185279997</v>
          </cell>
        </row>
        <row r="5563">
          <cell r="A5563" t="str">
            <v>Y3-0543D</v>
          </cell>
          <cell r="B5563" t="str">
            <v>28gg, 30D, SJ, Santec</v>
          </cell>
          <cell r="C5563" t="str">
            <v>28</v>
          </cell>
          <cell r="D5563" t="str">
            <v>40</v>
          </cell>
          <cell r="E5563" t="str">
            <v>Ne</v>
          </cell>
          <cell r="F5563">
            <v>40</v>
          </cell>
          <cell r="G5563" t="str">
            <v>1/40Ne RS Dyed Supima Cotton/Micro modal 45/55 (MAUVE MSNL 31801A- Y2866)</v>
          </cell>
          <cell r="H5563">
            <v>47</v>
          </cell>
          <cell r="I5563">
            <v>2.85</v>
          </cell>
          <cell r="J5563">
            <v>2640</v>
          </cell>
          <cell r="K5563">
            <v>88</v>
          </cell>
          <cell r="L5563">
            <v>28</v>
          </cell>
          <cell r="M5563">
            <v>0.6</v>
          </cell>
          <cell r="N5563">
            <v>16.421039711999999</v>
          </cell>
          <cell r="O5563">
            <v>236.46297185279997</v>
          </cell>
        </row>
        <row r="5564">
          <cell r="A5564" t="str">
            <v>Y3-0543E</v>
          </cell>
          <cell r="B5564" t="str">
            <v>28gg, 30D, SJ, Santec</v>
          </cell>
          <cell r="C5564" t="str">
            <v>28</v>
          </cell>
          <cell r="D5564" t="str">
            <v>40</v>
          </cell>
          <cell r="E5564" t="str">
            <v>Ne</v>
          </cell>
          <cell r="F5564">
            <v>40</v>
          </cell>
          <cell r="G5564" t="str">
            <v>1/40Ne RS Dyed Supima cotton /Micro Modal 50/50 (RED MSPC 80933 A - Y3300)</v>
          </cell>
          <cell r="H5564">
            <v>47</v>
          </cell>
          <cell r="I5564">
            <v>2.85</v>
          </cell>
          <cell r="J5564">
            <v>2640</v>
          </cell>
          <cell r="K5564">
            <v>88</v>
          </cell>
          <cell r="L5564">
            <v>28</v>
          </cell>
          <cell r="M5564">
            <v>0.6</v>
          </cell>
          <cell r="N5564">
            <v>16.421039711999999</v>
          </cell>
          <cell r="O5564">
            <v>236.46297185279997</v>
          </cell>
        </row>
        <row r="5565">
          <cell r="A5565" t="str">
            <v>Y3-0543E</v>
          </cell>
          <cell r="B5565" t="str">
            <v>28gg, 30D, SJ, Santec</v>
          </cell>
          <cell r="C5565" t="str">
            <v>28</v>
          </cell>
          <cell r="D5565" t="str">
            <v>40</v>
          </cell>
          <cell r="E5565" t="str">
            <v>Ne</v>
          </cell>
          <cell r="F5565">
            <v>40</v>
          </cell>
          <cell r="G5565" t="str">
            <v>1/40Ne RS Dyed Supima cotton /Micro Modal 50/50 (RED MSPC 80933 A - Y3300)</v>
          </cell>
          <cell r="H5565">
            <v>47</v>
          </cell>
          <cell r="I5565">
            <v>2.85</v>
          </cell>
          <cell r="J5565">
            <v>2640</v>
          </cell>
          <cell r="K5565">
            <v>88</v>
          </cell>
          <cell r="L5565">
            <v>28</v>
          </cell>
          <cell r="M5565">
            <v>0.6</v>
          </cell>
          <cell r="N5565">
            <v>16.421039711999999</v>
          </cell>
          <cell r="O5565">
            <v>236.46297185279997</v>
          </cell>
        </row>
        <row r="5566">
          <cell r="A5566" t="str">
            <v>Y3-0543F</v>
          </cell>
          <cell r="B5566" t="str">
            <v>28gg, 30D, SJ, Santec</v>
          </cell>
          <cell r="C5566" t="str">
            <v>28</v>
          </cell>
          <cell r="D5566" t="str">
            <v>40</v>
          </cell>
          <cell r="E5566" t="str">
            <v>Ne</v>
          </cell>
          <cell r="F5566">
            <v>40</v>
          </cell>
          <cell r="G5566" t="str">
            <v>1/40Ne RS Dyed Supima cotton/Micro Modal 45/55 (PURPLE - Y3308)</v>
          </cell>
          <cell r="H5566">
            <v>47</v>
          </cell>
          <cell r="I5566">
            <v>2.85</v>
          </cell>
          <cell r="J5566">
            <v>2640</v>
          </cell>
          <cell r="K5566">
            <v>88</v>
          </cell>
          <cell r="L5566">
            <v>28</v>
          </cell>
          <cell r="M5566">
            <v>0.6</v>
          </cell>
          <cell r="N5566">
            <v>16.421039711999999</v>
          </cell>
          <cell r="O5566">
            <v>236.46297185279997</v>
          </cell>
        </row>
        <row r="5567">
          <cell r="A5567" t="str">
            <v>Y3-0543F</v>
          </cell>
          <cell r="B5567" t="str">
            <v>28gg, 30D, SJ, Santec</v>
          </cell>
          <cell r="C5567" t="str">
            <v>28</v>
          </cell>
          <cell r="D5567" t="str">
            <v>40</v>
          </cell>
          <cell r="E5567" t="str">
            <v>Ne</v>
          </cell>
          <cell r="F5567">
            <v>40</v>
          </cell>
          <cell r="G5567" t="str">
            <v>1/40Ne RS Dyed Supima cotton/Micro Modal 45/55 (PURPLE - Y3308)</v>
          </cell>
          <cell r="H5567">
            <v>47</v>
          </cell>
          <cell r="I5567">
            <v>2.85</v>
          </cell>
          <cell r="J5567">
            <v>2640</v>
          </cell>
          <cell r="K5567">
            <v>88</v>
          </cell>
          <cell r="L5567">
            <v>28</v>
          </cell>
          <cell r="M5567">
            <v>0.6</v>
          </cell>
          <cell r="N5567">
            <v>16.421039711999999</v>
          </cell>
          <cell r="O5567">
            <v>236.46297185279997</v>
          </cell>
        </row>
        <row r="5568">
          <cell r="A5568" t="str">
            <v>Y3-0543G</v>
          </cell>
          <cell r="B5568" t="str">
            <v>28gg, 30D, SJ, Santec</v>
          </cell>
          <cell r="C5568" t="str">
            <v>28</v>
          </cell>
          <cell r="D5568" t="str">
            <v>40</v>
          </cell>
          <cell r="E5568" t="str">
            <v>Ne</v>
          </cell>
          <cell r="F5568">
            <v>40</v>
          </cell>
          <cell r="G5568" t="str">
            <v>1/40Ne RS Dyed Supima cotton/Micro Modal (BLACK MSCI 10005A- Y3619)</v>
          </cell>
          <cell r="H5568">
            <v>47</v>
          </cell>
          <cell r="I5568">
            <v>2.85</v>
          </cell>
          <cell r="J5568">
            <v>2640</v>
          </cell>
          <cell r="K5568">
            <v>88</v>
          </cell>
          <cell r="L5568">
            <v>28</v>
          </cell>
          <cell r="M5568">
            <v>0.6</v>
          </cell>
          <cell r="N5568">
            <v>16.421039711999999</v>
          </cell>
          <cell r="O5568">
            <v>236.46297185279997</v>
          </cell>
        </row>
        <row r="5569">
          <cell r="A5569" t="str">
            <v>Y3-0543G</v>
          </cell>
          <cell r="B5569" t="str">
            <v>28gg, 30D, SJ, Santec</v>
          </cell>
          <cell r="C5569" t="str">
            <v>28</v>
          </cell>
          <cell r="D5569" t="str">
            <v>40</v>
          </cell>
          <cell r="E5569" t="str">
            <v>Ne</v>
          </cell>
          <cell r="F5569">
            <v>40</v>
          </cell>
          <cell r="G5569" t="str">
            <v>1/40Ne RS Dyed Supima cotton/Micro Modal (BLACK MSCI 10005A- Y3619)</v>
          </cell>
          <cell r="H5569">
            <v>47</v>
          </cell>
          <cell r="I5569">
            <v>2.85</v>
          </cell>
          <cell r="J5569">
            <v>2640</v>
          </cell>
          <cell r="K5569">
            <v>88</v>
          </cell>
          <cell r="L5569">
            <v>28</v>
          </cell>
          <cell r="M5569">
            <v>0.6</v>
          </cell>
          <cell r="N5569">
            <v>16.421039711999999</v>
          </cell>
          <cell r="O5569">
            <v>236.46297185279997</v>
          </cell>
        </row>
        <row r="5570">
          <cell r="A5570" t="str">
            <v>Y3-0543H</v>
          </cell>
          <cell r="B5570" t="str">
            <v>28gg, 30D, SJ, Santec</v>
          </cell>
          <cell r="C5570" t="str">
            <v>28</v>
          </cell>
          <cell r="D5570" t="str">
            <v>40</v>
          </cell>
          <cell r="E5570" t="str">
            <v>Ne</v>
          </cell>
          <cell r="F5570">
            <v>40</v>
          </cell>
          <cell r="G5570" t="str">
            <v>1/40Ne RS Dyed Supima Cotton/ Micro Modal 50/50 (SLATE MSCI 17806B- Y3634)</v>
          </cell>
          <cell r="H5570">
            <v>47</v>
          </cell>
          <cell r="I5570">
            <v>2.85</v>
          </cell>
          <cell r="J5570">
            <v>2640</v>
          </cell>
          <cell r="K5570">
            <v>88</v>
          </cell>
          <cell r="L5570">
            <v>28</v>
          </cell>
          <cell r="M5570">
            <v>0.6</v>
          </cell>
          <cell r="N5570">
            <v>16.421039711999999</v>
          </cell>
          <cell r="O5570">
            <v>236.46297185279997</v>
          </cell>
        </row>
        <row r="5571">
          <cell r="A5571" t="str">
            <v>Y3-0543H</v>
          </cell>
          <cell r="B5571" t="str">
            <v>28gg, 30D, SJ, Santec</v>
          </cell>
          <cell r="C5571" t="str">
            <v>28</v>
          </cell>
          <cell r="D5571" t="str">
            <v>40</v>
          </cell>
          <cell r="E5571" t="str">
            <v>Ne</v>
          </cell>
          <cell r="F5571">
            <v>40</v>
          </cell>
          <cell r="G5571" t="str">
            <v>1/40Ne RS Dyed Supima Cotton/ Micro Modal 50/50 (SLATE MSCI 17806B- Y3634)</v>
          </cell>
          <cell r="H5571">
            <v>47</v>
          </cell>
          <cell r="I5571">
            <v>2.85</v>
          </cell>
          <cell r="J5571">
            <v>2640</v>
          </cell>
          <cell r="K5571">
            <v>88</v>
          </cell>
          <cell r="L5571">
            <v>28</v>
          </cell>
          <cell r="M5571">
            <v>0.6</v>
          </cell>
          <cell r="N5571">
            <v>16.421039711999999</v>
          </cell>
          <cell r="O5571">
            <v>236.46297185279997</v>
          </cell>
        </row>
        <row r="5572">
          <cell r="A5572" t="str">
            <v>Y3-0543I</v>
          </cell>
          <cell r="B5572" t="str">
            <v>28gg, 30D, SJ, Santec</v>
          </cell>
          <cell r="C5572" t="str">
            <v>28</v>
          </cell>
          <cell r="D5572" t="str">
            <v>40</v>
          </cell>
          <cell r="E5572" t="str">
            <v>Ne</v>
          </cell>
          <cell r="F5572">
            <v>40</v>
          </cell>
          <cell r="G5572" t="str">
            <v>1/40Ne RS Dyed Supima Cotton/Micro Modal (NAVY MSCI 44190C - Y3621)</v>
          </cell>
          <cell r="H5572">
            <v>47</v>
          </cell>
          <cell r="I5572">
            <v>2.85</v>
          </cell>
          <cell r="J5572">
            <v>2640</v>
          </cell>
          <cell r="K5572">
            <v>88</v>
          </cell>
          <cell r="L5572">
            <v>28</v>
          </cell>
          <cell r="M5572">
            <v>0.6</v>
          </cell>
          <cell r="N5572">
            <v>16.421039711999999</v>
          </cell>
          <cell r="O5572">
            <v>236.46297185279997</v>
          </cell>
        </row>
        <row r="5573">
          <cell r="A5573" t="str">
            <v>Y3-0543I</v>
          </cell>
          <cell r="B5573" t="str">
            <v>28gg, 30D, SJ, Santec</v>
          </cell>
          <cell r="C5573" t="str">
            <v>28</v>
          </cell>
          <cell r="D5573" t="str">
            <v>40</v>
          </cell>
          <cell r="E5573" t="str">
            <v>Ne</v>
          </cell>
          <cell r="F5573">
            <v>40</v>
          </cell>
          <cell r="G5573" t="str">
            <v>1/40Ne RS Dyed Supima Cotton/Micro Modal (NAVY MSCI 44190C - Y3621)</v>
          </cell>
          <cell r="H5573">
            <v>47</v>
          </cell>
          <cell r="I5573">
            <v>2.85</v>
          </cell>
          <cell r="J5573">
            <v>2640</v>
          </cell>
          <cell r="K5573">
            <v>88</v>
          </cell>
          <cell r="L5573">
            <v>28</v>
          </cell>
          <cell r="M5573">
            <v>0.6</v>
          </cell>
          <cell r="N5573">
            <v>16.421039711999999</v>
          </cell>
          <cell r="O5573">
            <v>236.46297185279997</v>
          </cell>
        </row>
        <row r="5574">
          <cell r="A5574" t="str">
            <v>Y3-0544A</v>
          </cell>
          <cell r="B5574" t="str">
            <v>28gg, 30D, SJ, Santec</v>
          </cell>
          <cell r="C5574" t="str">
            <v>28</v>
          </cell>
          <cell r="D5574" t="str">
            <v>40</v>
          </cell>
          <cell r="E5574" t="str">
            <v>Ne</v>
          </cell>
          <cell r="F5574">
            <v>40</v>
          </cell>
          <cell r="G5574" t="str">
            <v>1/40Ne RS Dyed Supima Cotton /Micro Modal 50/50 (BRIGHT BLUE - Y2869)</v>
          </cell>
          <cell r="H5574">
            <v>47</v>
          </cell>
          <cell r="I5574">
            <v>2.85</v>
          </cell>
          <cell r="J5574">
            <v>2640</v>
          </cell>
          <cell r="K5574">
            <v>90</v>
          </cell>
          <cell r="L5574">
            <v>28</v>
          </cell>
          <cell r="M5574">
            <v>0.6</v>
          </cell>
          <cell r="N5574">
            <v>16.794245159999999</v>
          </cell>
          <cell r="O5574">
            <v>241.83713030399997</v>
          </cell>
        </row>
        <row r="5575">
          <cell r="A5575" t="str">
            <v>Y3-0544A</v>
          </cell>
          <cell r="B5575" t="str">
            <v>28gg, 30D, SJ, Santec</v>
          </cell>
          <cell r="C5575" t="str">
            <v>28</v>
          </cell>
          <cell r="D5575" t="str">
            <v>40</v>
          </cell>
          <cell r="E5575" t="str">
            <v>Ne</v>
          </cell>
          <cell r="F5575">
            <v>40</v>
          </cell>
          <cell r="G5575" t="str">
            <v>1/40Ne RS Dyed Supima Cotton /Micro Modal 50/50 (BRIGHT BLUE - Y2869)</v>
          </cell>
          <cell r="H5575">
            <v>47</v>
          </cell>
          <cell r="I5575">
            <v>2.85</v>
          </cell>
          <cell r="J5575">
            <v>2640</v>
          </cell>
          <cell r="K5575">
            <v>90</v>
          </cell>
          <cell r="L5575">
            <v>28</v>
          </cell>
          <cell r="M5575">
            <v>0.6</v>
          </cell>
          <cell r="N5575">
            <v>16.794245159999999</v>
          </cell>
          <cell r="O5575">
            <v>241.83713030399997</v>
          </cell>
        </row>
        <row r="5576">
          <cell r="A5576" t="str">
            <v>Y3-0544B</v>
          </cell>
          <cell r="B5576" t="str">
            <v>28gg, 30D, SJ, Santec</v>
          </cell>
          <cell r="C5576" t="str">
            <v>28</v>
          </cell>
          <cell r="D5576" t="str">
            <v>40</v>
          </cell>
          <cell r="E5576" t="str">
            <v>Ne</v>
          </cell>
          <cell r="F5576">
            <v>40</v>
          </cell>
          <cell r="G5576" t="str">
            <v>1/40Ne Rs Dyed Supima Cotton/Micro Modal 50/50 (GRANITE 47353B MSCC- Y2890)</v>
          </cell>
          <cell r="H5576">
            <v>47</v>
          </cell>
          <cell r="I5576">
            <v>2.85</v>
          </cell>
          <cell r="J5576">
            <v>2640</v>
          </cell>
          <cell r="K5576">
            <v>90</v>
          </cell>
          <cell r="L5576">
            <v>28</v>
          </cell>
          <cell r="M5576">
            <v>0.6</v>
          </cell>
          <cell r="N5576">
            <v>16.794245159999999</v>
          </cell>
          <cell r="O5576">
            <v>241.83713030399997</v>
          </cell>
        </row>
        <row r="5577">
          <cell r="A5577" t="str">
            <v>Y3-0544B</v>
          </cell>
          <cell r="B5577" t="str">
            <v>28gg, 30D, SJ, Santec</v>
          </cell>
          <cell r="C5577" t="str">
            <v>28</v>
          </cell>
          <cell r="D5577" t="str">
            <v>40</v>
          </cell>
          <cell r="E5577" t="str">
            <v>Ne</v>
          </cell>
          <cell r="F5577">
            <v>40</v>
          </cell>
          <cell r="G5577" t="str">
            <v>1/40Ne Rs Dyed Supima Cotton/Micro Modal 50/50 (GRANITE 47353B MSCC- Y2890)</v>
          </cell>
          <cell r="H5577">
            <v>47</v>
          </cell>
          <cell r="I5577">
            <v>2.85</v>
          </cell>
          <cell r="J5577">
            <v>2640</v>
          </cell>
          <cell r="K5577">
            <v>90</v>
          </cell>
          <cell r="L5577">
            <v>28</v>
          </cell>
          <cell r="M5577">
            <v>0.6</v>
          </cell>
          <cell r="N5577">
            <v>16.794245159999999</v>
          </cell>
          <cell r="O5577">
            <v>241.83713030399997</v>
          </cell>
        </row>
        <row r="5578">
          <cell r="A5578" t="str">
            <v>Y3-0544C</v>
          </cell>
          <cell r="B5578" t="str">
            <v>28gg, 30D, SJ, Santec</v>
          </cell>
          <cell r="C5578" t="str">
            <v>28</v>
          </cell>
          <cell r="D5578" t="str">
            <v>40</v>
          </cell>
          <cell r="E5578" t="str">
            <v>Ne</v>
          </cell>
          <cell r="F5578">
            <v>40</v>
          </cell>
          <cell r="G5578" t="str">
            <v>1/40Ne RS Dyed Supima Cotton/Micro Modal 50/50 (SOFT TURQUOISE - Y3006)</v>
          </cell>
          <cell r="H5578">
            <v>47</v>
          </cell>
          <cell r="I5578">
            <v>2.85</v>
          </cell>
          <cell r="J5578">
            <v>2640</v>
          </cell>
          <cell r="K5578">
            <v>90</v>
          </cell>
          <cell r="L5578">
            <v>28</v>
          </cell>
          <cell r="M5578">
            <v>0.6</v>
          </cell>
          <cell r="N5578">
            <v>16.794245159999999</v>
          </cell>
          <cell r="O5578">
            <v>241.83713030399997</v>
          </cell>
        </row>
        <row r="5579">
          <cell r="A5579" t="str">
            <v>Y3-0544C</v>
          </cell>
          <cell r="B5579" t="str">
            <v>28gg, 30D, SJ, Santec</v>
          </cell>
          <cell r="C5579" t="str">
            <v>28</v>
          </cell>
          <cell r="D5579" t="str">
            <v>40</v>
          </cell>
          <cell r="E5579" t="str">
            <v>Ne</v>
          </cell>
          <cell r="F5579">
            <v>40</v>
          </cell>
          <cell r="G5579" t="str">
            <v>1/40Ne RS Dyed Supima Cotton/Micro Modal 50/50 (SOFT TURQUOISE - Y3006)</v>
          </cell>
          <cell r="H5579">
            <v>47</v>
          </cell>
          <cell r="I5579">
            <v>2.85</v>
          </cell>
          <cell r="J5579">
            <v>2640</v>
          </cell>
          <cell r="K5579">
            <v>90</v>
          </cell>
          <cell r="L5579">
            <v>28</v>
          </cell>
          <cell r="M5579">
            <v>0.6</v>
          </cell>
          <cell r="N5579">
            <v>16.794245159999999</v>
          </cell>
          <cell r="O5579">
            <v>241.83713030399997</v>
          </cell>
        </row>
        <row r="5580">
          <cell r="A5580" t="str">
            <v>Y3-0544D</v>
          </cell>
          <cell r="B5580" t="str">
            <v>28gg, 30D, SJ, Santec</v>
          </cell>
          <cell r="C5580" t="str">
            <v>28</v>
          </cell>
          <cell r="D5580" t="str">
            <v>40</v>
          </cell>
          <cell r="E5580" t="str">
            <v>Ne</v>
          </cell>
          <cell r="F5580">
            <v>40</v>
          </cell>
          <cell r="G5580" t="str">
            <v>1/40Ne RS Dyed Supima Cotton/Micro Modal 50/50 (DK GRAPE - Y3008)</v>
          </cell>
          <cell r="H5580">
            <v>47</v>
          </cell>
          <cell r="I5580">
            <v>2.85</v>
          </cell>
          <cell r="J5580">
            <v>2640</v>
          </cell>
          <cell r="K5580">
            <v>90</v>
          </cell>
          <cell r="L5580">
            <v>28</v>
          </cell>
          <cell r="M5580">
            <v>0.6</v>
          </cell>
          <cell r="N5580">
            <v>16.794245159999999</v>
          </cell>
          <cell r="O5580">
            <v>241.83713030399997</v>
          </cell>
        </row>
        <row r="5581">
          <cell r="A5581" t="str">
            <v>Y3-0544D</v>
          </cell>
          <cell r="B5581" t="str">
            <v>28gg, 30D, SJ, Santec</v>
          </cell>
          <cell r="C5581" t="str">
            <v>28</v>
          </cell>
          <cell r="D5581" t="str">
            <v>40</v>
          </cell>
          <cell r="E5581" t="str">
            <v>Ne</v>
          </cell>
          <cell r="F5581">
            <v>40</v>
          </cell>
          <cell r="G5581" t="str">
            <v>1/40Ne RS Dyed Supima Cotton/Micro Modal 50/50 (DK GRAPE - Y3008)</v>
          </cell>
          <cell r="H5581">
            <v>47</v>
          </cell>
          <cell r="I5581">
            <v>2.85</v>
          </cell>
          <cell r="J5581">
            <v>2640</v>
          </cell>
          <cell r="K5581">
            <v>90</v>
          </cell>
          <cell r="L5581">
            <v>28</v>
          </cell>
          <cell r="M5581">
            <v>0.6</v>
          </cell>
          <cell r="N5581">
            <v>16.794245159999999</v>
          </cell>
          <cell r="O5581">
            <v>241.83713030399997</v>
          </cell>
        </row>
        <row r="5582">
          <cell r="A5582" t="str">
            <v>Y3-0544E</v>
          </cell>
          <cell r="B5582" t="str">
            <v>28gg, 30D, SJ, Santec</v>
          </cell>
          <cell r="C5582" t="str">
            <v>28</v>
          </cell>
          <cell r="D5582" t="str">
            <v>40</v>
          </cell>
          <cell r="E5582" t="str">
            <v>Ne</v>
          </cell>
          <cell r="F5582">
            <v>40</v>
          </cell>
          <cell r="G5582" t="str">
            <v>1/40Ne RS Dyed Supima Cotton/Micro Modal 50/50 (WHITE MSCI 10001A- Y2868)</v>
          </cell>
          <cell r="H5582">
            <v>47</v>
          </cell>
          <cell r="I5582">
            <v>2.85</v>
          </cell>
          <cell r="J5582">
            <v>2640</v>
          </cell>
          <cell r="K5582">
            <v>90</v>
          </cell>
          <cell r="L5582">
            <v>28</v>
          </cell>
          <cell r="M5582">
            <v>0.6</v>
          </cell>
          <cell r="N5582">
            <v>16.794245159999999</v>
          </cell>
          <cell r="O5582">
            <v>241.83713030399997</v>
          </cell>
        </row>
        <row r="5583">
          <cell r="A5583" t="str">
            <v>Y3-0544E</v>
          </cell>
          <cell r="B5583" t="str">
            <v>28gg, 30D, SJ, Santec</v>
          </cell>
          <cell r="C5583" t="str">
            <v>28</v>
          </cell>
          <cell r="D5583" t="str">
            <v>40</v>
          </cell>
          <cell r="E5583" t="str">
            <v>Ne</v>
          </cell>
          <cell r="F5583">
            <v>40</v>
          </cell>
          <cell r="G5583" t="str">
            <v>1/40Ne RS Dyed Supima Cotton/Micro Modal 50/50 (WHITE MSCI 10001A- Y2868)</v>
          </cell>
          <cell r="H5583">
            <v>47</v>
          </cell>
          <cell r="I5583">
            <v>2.85</v>
          </cell>
          <cell r="J5583">
            <v>2640</v>
          </cell>
          <cell r="K5583">
            <v>90</v>
          </cell>
          <cell r="L5583">
            <v>28</v>
          </cell>
          <cell r="M5583">
            <v>0.6</v>
          </cell>
          <cell r="N5583">
            <v>16.794245159999999</v>
          </cell>
          <cell r="O5583">
            <v>241.83713030399997</v>
          </cell>
        </row>
        <row r="5584">
          <cell r="A5584" t="str">
            <v>Y3-0545A</v>
          </cell>
          <cell r="B5584" t="str">
            <v>28gg, 30D, SJ, Santec</v>
          </cell>
          <cell r="C5584" t="str">
            <v>28</v>
          </cell>
          <cell r="D5584" t="str">
            <v>40</v>
          </cell>
          <cell r="E5584" t="str">
            <v>Ne</v>
          </cell>
          <cell r="F5584">
            <v>40</v>
          </cell>
          <cell r="G5584" t="str">
            <v>1/40Ne RS Supima Cotton /Micro modal 45/55 Marl (B30)</v>
          </cell>
          <cell r="H5584">
            <v>86</v>
          </cell>
          <cell r="I5584">
            <v>2.85</v>
          </cell>
          <cell r="J5584">
            <v>2640</v>
          </cell>
          <cell r="K5584">
            <v>69</v>
          </cell>
          <cell r="L5584">
            <v>28</v>
          </cell>
          <cell r="M5584">
            <v>0.6</v>
          </cell>
          <cell r="N5584">
            <v>12.875587956</v>
          </cell>
          <cell r="O5584">
            <v>185.40846656639999</v>
          </cell>
        </row>
        <row r="5585">
          <cell r="A5585" t="str">
            <v>Y3-0545A</v>
          </cell>
          <cell r="B5585" t="str">
            <v>28gg, 30D, SJ, Santec</v>
          </cell>
          <cell r="C5585" t="str">
            <v>28</v>
          </cell>
          <cell r="D5585" t="str">
            <v>40</v>
          </cell>
          <cell r="E5585" t="str">
            <v>Ne</v>
          </cell>
          <cell r="F5585">
            <v>40</v>
          </cell>
          <cell r="G5585" t="str">
            <v>1/40Ne RS Supima Cotton /Micro modal 45/55 Marl (B30)</v>
          </cell>
          <cell r="H5585">
            <v>86</v>
          </cell>
          <cell r="I5585">
            <v>2.85</v>
          </cell>
          <cell r="J5585">
            <v>2640</v>
          </cell>
          <cell r="K5585">
            <v>69</v>
          </cell>
          <cell r="L5585">
            <v>28</v>
          </cell>
          <cell r="M5585">
            <v>0.6</v>
          </cell>
          <cell r="N5585">
            <v>12.875587956</v>
          </cell>
          <cell r="O5585">
            <v>185.40846656639999</v>
          </cell>
        </row>
        <row r="5586">
          <cell r="A5586" t="str">
            <v>Y3-0545B</v>
          </cell>
          <cell r="B5586" t="str">
            <v>28gg, 30D, SJ, Santec</v>
          </cell>
          <cell r="C5586" t="str">
            <v>28</v>
          </cell>
          <cell r="D5586" t="str">
            <v>40</v>
          </cell>
          <cell r="E5586" t="str">
            <v>Ne</v>
          </cell>
          <cell r="F5586">
            <v>40</v>
          </cell>
          <cell r="G5586" t="str">
            <v>1/40Ne RS Dyed Supima Cotton/Micro modal 45/55 (SOFT TURQ - Y2872)</v>
          </cell>
          <cell r="H5586">
            <v>8</v>
          </cell>
          <cell r="I5586">
            <v>2.85</v>
          </cell>
          <cell r="J5586">
            <v>2640</v>
          </cell>
          <cell r="K5586">
            <v>69</v>
          </cell>
          <cell r="L5586">
            <v>28</v>
          </cell>
          <cell r="M5586">
            <v>0.6</v>
          </cell>
          <cell r="N5586">
            <v>12.875587956</v>
          </cell>
          <cell r="O5586">
            <v>185.40846656639999</v>
          </cell>
        </row>
        <row r="5587">
          <cell r="A5587" t="str">
            <v>Y3-0545B</v>
          </cell>
          <cell r="B5587" t="str">
            <v>28gg, 30D, SJ, Santec</v>
          </cell>
          <cell r="C5587" t="str">
            <v>28</v>
          </cell>
          <cell r="D5587" t="str">
            <v>40</v>
          </cell>
          <cell r="E5587" t="str">
            <v>Ne</v>
          </cell>
          <cell r="F5587">
            <v>40</v>
          </cell>
          <cell r="G5587" t="str">
            <v>1/40Ne RS Dyed Supima Cotton/Micro modal 45/55 (SOFT TURQ - Y2872)</v>
          </cell>
          <cell r="H5587">
            <v>8</v>
          </cell>
          <cell r="I5587">
            <v>2.85</v>
          </cell>
          <cell r="J5587">
            <v>2640</v>
          </cell>
          <cell r="K5587">
            <v>69</v>
          </cell>
          <cell r="L5587">
            <v>28</v>
          </cell>
          <cell r="M5587">
            <v>0.6</v>
          </cell>
          <cell r="N5587">
            <v>12.875587956</v>
          </cell>
          <cell r="O5587">
            <v>185.40846656639999</v>
          </cell>
        </row>
        <row r="5588">
          <cell r="A5588" t="str">
            <v>Y3-0545C</v>
          </cell>
          <cell r="B5588" t="str">
            <v>28gg, 30D, SJ, Santec</v>
          </cell>
          <cell r="C5588" t="str">
            <v>28</v>
          </cell>
          <cell r="D5588" t="str">
            <v>40</v>
          </cell>
          <cell r="E5588" t="str">
            <v>Ne</v>
          </cell>
          <cell r="F5588">
            <v>40</v>
          </cell>
          <cell r="G5588" t="str">
            <v>1/40Ne RS Dyed Supima Cotton/Micro Modal (PURPLE - Y2870)</v>
          </cell>
          <cell r="H5588">
            <v>86</v>
          </cell>
          <cell r="I5588">
            <v>2.85</v>
          </cell>
          <cell r="J5588">
            <v>2640</v>
          </cell>
          <cell r="K5588">
            <v>69</v>
          </cell>
          <cell r="L5588">
            <v>28</v>
          </cell>
          <cell r="M5588">
            <v>0.6</v>
          </cell>
          <cell r="N5588">
            <v>12.875587956</v>
          </cell>
          <cell r="O5588">
            <v>185.40846656639999</v>
          </cell>
        </row>
        <row r="5589">
          <cell r="A5589" t="str">
            <v>Y3-0545C</v>
          </cell>
          <cell r="B5589" t="str">
            <v>28gg, 30D, SJ, Santec</v>
          </cell>
          <cell r="C5589" t="str">
            <v>28</v>
          </cell>
          <cell r="D5589" t="str">
            <v>40</v>
          </cell>
          <cell r="E5589" t="str">
            <v>Ne</v>
          </cell>
          <cell r="F5589">
            <v>40</v>
          </cell>
          <cell r="G5589" t="str">
            <v>1/40Ne RS Dyed Supima Cotton/Micro Modal (PURPLE - Y2870)</v>
          </cell>
          <cell r="H5589">
            <v>86</v>
          </cell>
          <cell r="I5589">
            <v>2.85</v>
          </cell>
          <cell r="J5589">
            <v>2640</v>
          </cell>
          <cell r="K5589">
            <v>69</v>
          </cell>
          <cell r="L5589">
            <v>28</v>
          </cell>
          <cell r="M5589">
            <v>0.6</v>
          </cell>
          <cell r="N5589">
            <v>12.875587956</v>
          </cell>
          <cell r="O5589">
            <v>185.40846656639999</v>
          </cell>
        </row>
        <row r="5590">
          <cell r="A5590" t="str">
            <v>Y3-0545D</v>
          </cell>
          <cell r="B5590" t="str">
            <v>28gg, 30D, SJ, Santec</v>
          </cell>
          <cell r="C5590" t="str">
            <v>28</v>
          </cell>
          <cell r="D5590" t="str">
            <v>40</v>
          </cell>
          <cell r="E5590" t="str">
            <v>Ne</v>
          </cell>
          <cell r="F5590">
            <v>40</v>
          </cell>
          <cell r="G5590" t="str">
            <v>1/40Ne RS Dyed Supima Cotton/Micro Modal 50/50 (DK AUBERGINE - Y2875)</v>
          </cell>
          <cell r="H5590">
            <v>86</v>
          </cell>
          <cell r="I5590">
            <v>2.85</v>
          </cell>
          <cell r="J5590">
            <v>2640</v>
          </cell>
          <cell r="K5590">
            <v>69</v>
          </cell>
          <cell r="L5590">
            <v>28</v>
          </cell>
          <cell r="M5590">
            <v>0.6</v>
          </cell>
          <cell r="N5590">
            <v>12.875587956</v>
          </cell>
          <cell r="O5590">
            <v>185.40846656639999</v>
          </cell>
        </row>
        <row r="5591">
          <cell r="A5591" t="str">
            <v>Y3-0545D</v>
          </cell>
          <cell r="B5591" t="str">
            <v>28gg, 30D, SJ, Santec</v>
          </cell>
          <cell r="C5591" t="str">
            <v>28</v>
          </cell>
          <cell r="D5591" t="str">
            <v>40</v>
          </cell>
          <cell r="E5591" t="str">
            <v>Ne</v>
          </cell>
          <cell r="F5591">
            <v>40</v>
          </cell>
          <cell r="G5591" t="str">
            <v>1/40Ne RS Dyed Supima Cotton/Micro Modal 50/50 (DK AUBERGINE - Y2875)</v>
          </cell>
          <cell r="H5591">
            <v>86</v>
          </cell>
          <cell r="I5591">
            <v>2.85</v>
          </cell>
          <cell r="J5591">
            <v>2640</v>
          </cell>
          <cell r="K5591">
            <v>69</v>
          </cell>
          <cell r="L5591">
            <v>28</v>
          </cell>
          <cell r="M5591">
            <v>0.6</v>
          </cell>
          <cell r="N5591">
            <v>12.875587956</v>
          </cell>
          <cell r="O5591">
            <v>185.40846656639999</v>
          </cell>
        </row>
        <row r="5592">
          <cell r="A5592" t="str">
            <v>Y3-0545E</v>
          </cell>
          <cell r="B5592" t="str">
            <v>28gg, 30D, SJ, Santec</v>
          </cell>
          <cell r="C5592" t="str">
            <v>28</v>
          </cell>
          <cell r="D5592" t="str">
            <v>40</v>
          </cell>
          <cell r="E5592" t="str">
            <v>Ne</v>
          </cell>
          <cell r="F5592">
            <v>40</v>
          </cell>
          <cell r="G5592" t="str">
            <v>1/40Ne RS Dyed Supima Cotton/Micro Modal 45/55(VIOLET STORM - Y3302)</v>
          </cell>
          <cell r="H5592">
            <v>8</v>
          </cell>
          <cell r="I5592">
            <v>2.85</v>
          </cell>
          <cell r="J5592">
            <v>2640</v>
          </cell>
          <cell r="K5592">
            <v>69</v>
          </cell>
          <cell r="L5592">
            <v>28</v>
          </cell>
          <cell r="M5592">
            <v>0.6</v>
          </cell>
          <cell r="N5592">
            <v>12.875587956</v>
          </cell>
          <cell r="O5592">
            <v>185.40846656639999</v>
          </cell>
        </row>
        <row r="5593">
          <cell r="A5593" t="str">
            <v>Y3-0545E</v>
          </cell>
          <cell r="B5593" t="str">
            <v>28gg, 30D, SJ, Santec</v>
          </cell>
          <cell r="C5593" t="str">
            <v>28</v>
          </cell>
          <cell r="D5593" t="str">
            <v>40</v>
          </cell>
          <cell r="E5593" t="str">
            <v>Ne</v>
          </cell>
          <cell r="F5593">
            <v>40</v>
          </cell>
          <cell r="G5593" t="str">
            <v>1/40Ne RS Dyed Supima Cotton/Micro Modal 45/55(VIOLET STORM - Y3302)</v>
          </cell>
          <cell r="H5593">
            <v>8</v>
          </cell>
          <cell r="I5593">
            <v>2.85</v>
          </cell>
          <cell r="J5593">
            <v>2640</v>
          </cell>
          <cell r="K5593">
            <v>69</v>
          </cell>
          <cell r="L5593">
            <v>28</v>
          </cell>
          <cell r="M5593">
            <v>0.6</v>
          </cell>
          <cell r="N5593">
            <v>12.875587956</v>
          </cell>
          <cell r="O5593">
            <v>185.40846656639999</v>
          </cell>
        </row>
        <row r="5594">
          <cell r="A5594" t="str">
            <v>Y3-0545F</v>
          </cell>
          <cell r="B5594" t="str">
            <v>28gg, 30D, SJ, Santec</v>
          </cell>
          <cell r="C5594" t="str">
            <v>28</v>
          </cell>
          <cell r="D5594" t="str">
            <v>40</v>
          </cell>
          <cell r="E5594" t="str">
            <v>Ne</v>
          </cell>
          <cell r="F5594">
            <v>40</v>
          </cell>
          <cell r="G5594" t="str">
            <v>1/40Ne RS Dyed Supima Cotton/Micro Modal 45/55(TEAL MSCC 20269A - Y3288)</v>
          </cell>
          <cell r="H5594">
            <v>86</v>
          </cell>
          <cell r="I5594">
            <v>2.85</v>
          </cell>
          <cell r="J5594">
            <v>2640</v>
          </cell>
          <cell r="K5594">
            <v>69</v>
          </cell>
          <cell r="L5594">
            <v>28</v>
          </cell>
          <cell r="M5594">
            <v>0.6</v>
          </cell>
          <cell r="N5594">
            <v>12.875587956</v>
          </cell>
          <cell r="O5594">
            <v>185.40846656639999</v>
          </cell>
        </row>
        <row r="5595">
          <cell r="A5595" t="str">
            <v>Y3-0545F</v>
          </cell>
          <cell r="B5595" t="str">
            <v>28gg, 30D, SJ, Santec</v>
          </cell>
          <cell r="C5595" t="str">
            <v>28</v>
          </cell>
          <cell r="D5595" t="str">
            <v>40</v>
          </cell>
          <cell r="E5595" t="str">
            <v>Ne</v>
          </cell>
          <cell r="F5595">
            <v>40</v>
          </cell>
          <cell r="G5595" t="str">
            <v>1/40Ne RS Dyed Supima Cotton/Micro Modal 45/55(TEAL MSCC 20269A - Y3288)</v>
          </cell>
          <cell r="H5595">
            <v>86</v>
          </cell>
          <cell r="I5595">
            <v>2.85</v>
          </cell>
          <cell r="J5595">
            <v>2640</v>
          </cell>
          <cell r="K5595">
            <v>69</v>
          </cell>
          <cell r="L5595">
            <v>28</v>
          </cell>
          <cell r="M5595">
            <v>0.6</v>
          </cell>
          <cell r="N5595">
            <v>12.875587956</v>
          </cell>
          <cell r="O5595">
            <v>185.40846656639999</v>
          </cell>
        </row>
        <row r="5596">
          <cell r="A5596" t="str">
            <v>Y3-0545G</v>
          </cell>
          <cell r="B5596" t="str">
            <v>28gg, 30D, SJ, Santec</v>
          </cell>
          <cell r="C5596" t="str">
            <v>28</v>
          </cell>
          <cell r="D5596" t="str">
            <v>40</v>
          </cell>
          <cell r="E5596" t="str">
            <v>Ne</v>
          </cell>
          <cell r="F5596">
            <v>40</v>
          </cell>
          <cell r="G5596" t="str">
            <v>1/40Ne RS Dyed Supima Cotton/Micro Modal 45/55 (DARK NAVY - Y3299)</v>
          </cell>
          <cell r="H5596">
            <v>86</v>
          </cell>
          <cell r="I5596">
            <v>2.85</v>
          </cell>
          <cell r="J5596">
            <v>2640</v>
          </cell>
          <cell r="K5596">
            <v>69</v>
          </cell>
          <cell r="L5596">
            <v>28</v>
          </cell>
          <cell r="M5596">
            <v>0.6</v>
          </cell>
          <cell r="N5596">
            <v>12.875587956</v>
          </cell>
          <cell r="O5596">
            <v>185.40846656639999</v>
          </cell>
        </row>
        <row r="5597">
          <cell r="A5597" t="str">
            <v>Y3-0545G</v>
          </cell>
          <cell r="B5597" t="str">
            <v>28gg, 30D, SJ, Santec</v>
          </cell>
          <cell r="C5597" t="str">
            <v>28</v>
          </cell>
          <cell r="D5597" t="str">
            <v>40</v>
          </cell>
          <cell r="E5597" t="str">
            <v>Ne</v>
          </cell>
          <cell r="F5597">
            <v>40</v>
          </cell>
          <cell r="G5597" t="str">
            <v>1/40Ne RS Dyed Supima Cotton/Micro Modal 45/55 (DARK NAVY - Y3299)</v>
          </cell>
          <cell r="H5597">
            <v>86</v>
          </cell>
          <cell r="I5597">
            <v>2.85</v>
          </cell>
          <cell r="J5597">
            <v>2640</v>
          </cell>
          <cell r="K5597">
            <v>69</v>
          </cell>
          <cell r="L5597">
            <v>28</v>
          </cell>
          <cell r="M5597">
            <v>0.6</v>
          </cell>
          <cell r="N5597">
            <v>12.875587956</v>
          </cell>
          <cell r="O5597">
            <v>185.40846656639999</v>
          </cell>
        </row>
        <row r="5598">
          <cell r="A5598" t="str">
            <v>Y3-0545H</v>
          </cell>
          <cell r="B5598" t="str">
            <v>28gg, 30D, SJ, Santec</v>
          </cell>
          <cell r="C5598" t="str">
            <v>28</v>
          </cell>
          <cell r="D5598" t="str">
            <v>40</v>
          </cell>
          <cell r="E5598" t="str">
            <v>Ne</v>
          </cell>
          <cell r="F5598">
            <v>40</v>
          </cell>
          <cell r="G5598" t="str">
            <v>1/40Ne RS Dyed Supima Cotton/Micro Modal (45/55) (BT RED - Y3349)</v>
          </cell>
          <cell r="H5598">
            <v>8</v>
          </cell>
          <cell r="I5598">
            <v>2.85</v>
          </cell>
          <cell r="J5598">
            <v>2640</v>
          </cell>
          <cell r="K5598">
            <v>69</v>
          </cell>
          <cell r="L5598">
            <v>28</v>
          </cell>
          <cell r="M5598">
            <v>0.6</v>
          </cell>
          <cell r="N5598">
            <v>12.875587956</v>
          </cell>
          <cell r="O5598">
            <v>185.40846656639999</v>
          </cell>
        </row>
        <row r="5599">
          <cell r="A5599" t="str">
            <v>Y3-0545H</v>
          </cell>
          <cell r="B5599" t="str">
            <v>28gg, 30D, SJ, Santec</v>
          </cell>
          <cell r="C5599" t="str">
            <v>28</v>
          </cell>
          <cell r="D5599" t="str">
            <v>40</v>
          </cell>
          <cell r="E5599" t="str">
            <v>Ne</v>
          </cell>
          <cell r="F5599">
            <v>40</v>
          </cell>
          <cell r="G5599" t="str">
            <v>1/40Ne RS Dyed Supima Cotton/Micro Modal (45/55) (BT RED - Y3349)</v>
          </cell>
          <cell r="H5599">
            <v>8</v>
          </cell>
          <cell r="I5599">
            <v>2.85</v>
          </cell>
          <cell r="J5599">
            <v>2640</v>
          </cell>
          <cell r="K5599">
            <v>69</v>
          </cell>
          <cell r="L5599">
            <v>28</v>
          </cell>
          <cell r="M5599">
            <v>0.6</v>
          </cell>
          <cell r="N5599">
            <v>12.875587956</v>
          </cell>
          <cell r="O5599">
            <v>185.40846656639999</v>
          </cell>
        </row>
        <row r="5600">
          <cell r="A5600" t="str">
            <v>Y3-0545I</v>
          </cell>
          <cell r="B5600" t="str">
            <v>28gg, 30D, SJ, Santec</v>
          </cell>
          <cell r="C5600" t="str">
            <v>28</v>
          </cell>
          <cell r="D5600" t="str">
            <v>40</v>
          </cell>
          <cell r="E5600" t="str">
            <v>Ne</v>
          </cell>
          <cell r="F5600">
            <v>40</v>
          </cell>
          <cell r="G5600" t="str">
            <v>1/40Ne RS Supima Cotton /Micro Modal 50/50 (SILVER - Y3623)</v>
          </cell>
          <cell r="H5600">
            <v>8</v>
          </cell>
          <cell r="I5600">
            <v>2.85</v>
          </cell>
          <cell r="J5600">
            <v>2640</v>
          </cell>
          <cell r="K5600">
            <v>69</v>
          </cell>
          <cell r="L5600">
            <v>28</v>
          </cell>
          <cell r="M5600">
            <v>0.6</v>
          </cell>
          <cell r="N5600">
            <v>12.875587956</v>
          </cell>
          <cell r="O5600">
            <v>185.40846656639999</v>
          </cell>
        </row>
        <row r="5601">
          <cell r="A5601" t="str">
            <v>Y3-0545I</v>
          </cell>
          <cell r="B5601" t="str">
            <v>28gg, 30D, SJ, Santec</v>
          </cell>
          <cell r="C5601" t="str">
            <v>28</v>
          </cell>
          <cell r="D5601" t="str">
            <v>40</v>
          </cell>
          <cell r="E5601" t="str">
            <v>Ne</v>
          </cell>
          <cell r="F5601">
            <v>40</v>
          </cell>
          <cell r="G5601" t="str">
            <v>1/40Ne RS Supima Cotton /Micro Modal 50/50 (SILVER - Y3623)</v>
          </cell>
          <cell r="H5601">
            <v>8</v>
          </cell>
          <cell r="I5601">
            <v>2.85</v>
          </cell>
          <cell r="J5601">
            <v>2640</v>
          </cell>
          <cell r="K5601">
            <v>69</v>
          </cell>
          <cell r="L5601">
            <v>28</v>
          </cell>
          <cell r="M5601">
            <v>0.6</v>
          </cell>
          <cell r="N5601">
            <v>12.875587956</v>
          </cell>
          <cell r="O5601">
            <v>185.40846656639999</v>
          </cell>
        </row>
        <row r="5602">
          <cell r="A5602" t="str">
            <v>Y3-0545J</v>
          </cell>
          <cell r="B5602" t="str">
            <v>28gg, 30D, SJ, Santec</v>
          </cell>
          <cell r="C5602" t="str">
            <v>28</v>
          </cell>
          <cell r="D5602" t="str">
            <v>40</v>
          </cell>
          <cell r="E5602" t="str">
            <v>Ne</v>
          </cell>
          <cell r="F5602">
            <v>40</v>
          </cell>
          <cell r="G5602" t="str">
            <v>1/40Ne Rs Dyed Supima Cotton/micro Modal 50/50 (RICH BLUE - Y3625)</v>
          </cell>
          <cell r="H5602">
            <v>8</v>
          </cell>
          <cell r="I5602">
            <v>2.85</v>
          </cell>
          <cell r="J5602">
            <v>2640</v>
          </cell>
          <cell r="K5602">
            <v>69</v>
          </cell>
          <cell r="L5602">
            <v>28</v>
          </cell>
          <cell r="M5602">
            <v>0.6</v>
          </cell>
          <cell r="N5602">
            <v>12.875587956</v>
          </cell>
          <cell r="O5602">
            <v>185.40846656639999</v>
          </cell>
        </row>
        <row r="5603">
          <cell r="A5603" t="str">
            <v>Y3-0545J</v>
          </cell>
          <cell r="B5603" t="str">
            <v>28gg, 30D, SJ, Santec</v>
          </cell>
          <cell r="C5603" t="str">
            <v>28</v>
          </cell>
          <cell r="D5603" t="str">
            <v>40</v>
          </cell>
          <cell r="E5603" t="str">
            <v>Ne</v>
          </cell>
          <cell r="F5603">
            <v>40</v>
          </cell>
          <cell r="G5603" t="str">
            <v>1/40Ne Rs Dyed Supima Cotton/micro Modal 50/50 (RICH BLUE - Y3625)</v>
          </cell>
          <cell r="H5603">
            <v>8</v>
          </cell>
          <cell r="I5603">
            <v>2.85</v>
          </cell>
          <cell r="J5603">
            <v>2640</v>
          </cell>
          <cell r="K5603">
            <v>69</v>
          </cell>
          <cell r="L5603">
            <v>28</v>
          </cell>
          <cell r="M5603">
            <v>0.6</v>
          </cell>
          <cell r="N5603">
            <v>12.875587956</v>
          </cell>
          <cell r="O5603">
            <v>185.40846656639999</v>
          </cell>
        </row>
        <row r="5604">
          <cell r="A5604" t="str">
            <v>Y3-0545K</v>
          </cell>
          <cell r="B5604" t="str">
            <v>28gg, 30D, SJ, Santec</v>
          </cell>
          <cell r="C5604" t="str">
            <v>28</v>
          </cell>
          <cell r="D5604" t="str">
            <v>40</v>
          </cell>
          <cell r="E5604" t="str">
            <v>Ne</v>
          </cell>
          <cell r="F5604">
            <v>40</v>
          </cell>
          <cell r="G5604" t="str">
            <v>1/40Ne RS Dyed Supima Cotton/Micro Modal 45/55 (GRANITE - Y3624)</v>
          </cell>
          <cell r="H5604">
            <v>86</v>
          </cell>
          <cell r="I5604">
            <v>2.85</v>
          </cell>
          <cell r="J5604">
            <v>2640</v>
          </cell>
          <cell r="K5604">
            <v>69</v>
          </cell>
          <cell r="L5604">
            <v>28</v>
          </cell>
          <cell r="M5604">
            <v>0.6</v>
          </cell>
          <cell r="N5604">
            <v>12.875587956</v>
          </cell>
          <cell r="O5604">
            <v>185.40846656639999</v>
          </cell>
        </row>
        <row r="5605">
          <cell r="A5605" t="str">
            <v>Y3-0545K</v>
          </cell>
          <cell r="B5605" t="str">
            <v>28gg, 30D, SJ, Santec</v>
          </cell>
          <cell r="C5605" t="str">
            <v>28</v>
          </cell>
          <cell r="D5605" t="str">
            <v>40</v>
          </cell>
          <cell r="E5605" t="str">
            <v>Ne</v>
          </cell>
          <cell r="F5605">
            <v>40</v>
          </cell>
          <cell r="G5605" t="str">
            <v>1/40Ne RS Dyed Supima Cotton/Micro Modal 45/55 (GRANITE - Y3624)</v>
          </cell>
          <cell r="H5605">
            <v>86</v>
          </cell>
          <cell r="I5605">
            <v>2.85</v>
          </cell>
          <cell r="J5605">
            <v>2640</v>
          </cell>
          <cell r="K5605">
            <v>69</v>
          </cell>
          <cell r="L5605">
            <v>28</v>
          </cell>
          <cell r="M5605">
            <v>0.6</v>
          </cell>
          <cell r="N5605">
            <v>12.875587956</v>
          </cell>
          <cell r="O5605">
            <v>185.40846656639999</v>
          </cell>
        </row>
        <row r="5606">
          <cell r="A5606" t="str">
            <v>Y3-0545L</v>
          </cell>
          <cell r="B5606" t="str">
            <v>28gg, 30D, SJ, Santec</v>
          </cell>
          <cell r="C5606" t="str">
            <v>28</v>
          </cell>
          <cell r="D5606" t="str">
            <v>40</v>
          </cell>
          <cell r="E5606" t="str">
            <v>Ne</v>
          </cell>
          <cell r="F5606">
            <v>40</v>
          </cell>
          <cell r="G5606" t="str">
            <v>1/40Ne RS Dyed Supima/Micro Modal 45/55 (SLATE - Y3635)</v>
          </cell>
          <cell r="H5606">
            <v>86</v>
          </cell>
          <cell r="I5606">
            <v>2.85</v>
          </cell>
          <cell r="J5606">
            <v>2640</v>
          </cell>
          <cell r="K5606">
            <v>69</v>
          </cell>
          <cell r="L5606">
            <v>28</v>
          </cell>
          <cell r="M5606">
            <v>0.6</v>
          </cell>
          <cell r="N5606">
            <v>12.875587956</v>
          </cell>
          <cell r="O5606">
            <v>185.40846656639999</v>
          </cell>
        </row>
        <row r="5607">
          <cell r="A5607" t="str">
            <v>Y3-0545L</v>
          </cell>
          <cell r="B5607" t="str">
            <v>28gg, 30D, SJ, Santec</v>
          </cell>
          <cell r="C5607" t="str">
            <v>28</v>
          </cell>
          <cell r="D5607" t="str">
            <v>40</v>
          </cell>
          <cell r="E5607" t="str">
            <v>Ne</v>
          </cell>
          <cell r="F5607">
            <v>40</v>
          </cell>
          <cell r="G5607" t="str">
            <v>1/40Ne RS Dyed Supima/Micro Modal 45/55 (SLATE - Y3635)</v>
          </cell>
          <cell r="H5607">
            <v>86</v>
          </cell>
          <cell r="I5607">
            <v>2.85</v>
          </cell>
          <cell r="J5607">
            <v>2640</v>
          </cell>
          <cell r="K5607">
            <v>69</v>
          </cell>
          <cell r="L5607">
            <v>28</v>
          </cell>
          <cell r="M5607">
            <v>0.6</v>
          </cell>
          <cell r="N5607">
            <v>12.875587956</v>
          </cell>
          <cell r="O5607">
            <v>185.40846656639999</v>
          </cell>
        </row>
        <row r="5608">
          <cell r="A5608" t="str">
            <v>Y3-0545M</v>
          </cell>
          <cell r="B5608" t="str">
            <v>28gg, 30D, SJ, Santec</v>
          </cell>
          <cell r="C5608" t="str">
            <v>28</v>
          </cell>
          <cell r="D5608" t="str">
            <v>40</v>
          </cell>
          <cell r="E5608" t="str">
            <v>Ne</v>
          </cell>
          <cell r="F5608">
            <v>40</v>
          </cell>
          <cell r="G5608" t="str">
            <v>1/40Ne RS Dyed Supima Cotton/Micro Modal 50/50 (BLACK MSCI 10005A- Y3620)</v>
          </cell>
          <cell r="H5608">
            <v>86</v>
          </cell>
          <cell r="I5608">
            <v>2.85</v>
          </cell>
          <cell r="J5608">
            <v>2640</v>
          </cell>
          <cell r="K5608">
            <v>69</v>
          </cell>
          <cell r="L5608">
            <v>28</v>
          </cell>
          <cell r="M5608">
            <v>0.6</v>
          </cell>
          <cell r="N5608">
            <v>12.875587956</v>
          </cell>
          <cell r="O5608">
            <v>185.40846656639999</v>
          </cell>
        </row>
        <row r="5609">
          <cell r="A5609" t="str">
            <v>Y3-0545M</v>
          </cell>
          <cell r="B5609" t="str">
            <v>28gg, 30D, SJ, Santec</v>
          </cell>
          <cell r="C5609" t="str">
            <v>28</v>
          </cell>
          <cell r="D5609" t="str">
            <v>40</v>
          </cell>
          <cell r="E5609" t="str">
            <v>Ne</v>
          </cell>
          <cell r="F5609">
            <v>40</v>
          </cell>
          <cell r="G5609" t="str">
            <v>1/40Ne RS Dyed Supima Cotton/Micro Modal 50/50 (BLACK MSCI 10005A- Y3620)</v>
          </cell>
          <cell r="H5609">
            <v>86</v>
          </cell>
          <cell r="I5609">
            <v>2.85</v>
          </cell>
          <cell r="J5609">
            <v>2640</v>
          </cell>
          <cell r="K5609">
            <v>69</v>
          </cell>
          <cell r="L5609">
            <v>28</v>
          </cell>
          <cell r="M5609">
            <v>0.6</v>
          </cell>
          <cell r="N5609">
            <v>12.875587956</v>
          </cell>
          <cell r="O5609">
            <v>185.40846656639999</v>
          </cell>
        </row>
        <row r="5610">
          <cell r="A5610" t="str">
            <v>Y3-0546A</v>
          </cell>
          <cell r="B5610" t="str">
            <v>28gg, 30D, SJ, Orizio</v>
          </cell>
          <cell r="C5610" t="str">
            <v>28</v>
          </cell>
          <cell r="D5610" t="str">
            <v>40</v>
          </cell>
          <cell r="E5610" t="str">
            <v>Ne</v>
          </cell>
          <cell r="F5610">
            <v>40</v>
          </cell>
          <cell r="G5610" t="str">
            <v>1/40Ne RS Dyed Cotton (SUMMER PINK 93S0 - Y2850)</v>
          </cell>
          <cell r="H5610">
            <v>31</v>
          </cell>
          <cell r="I5610">
            <v>2.9</v>
          </cell>
          <cell r="J5610">
            <v>2640</v>
          </cell>
          <cell r="K5610">
            <v>42</v>
          </cell>
          <cell r="L5610">
            <v>28</v>
          </cell>
          <cell r="M5610">
            <v>0.6</v>
          </cell>
          <cell r="N5610">
            <v>7.974811152</v>
          </cell>
          <cell r="O5610">
            <v>114.83728058879998</v>
          </cell>
        </row>
        <row r="5611">
          <cell r="A5611" t="str">
            <v>Y3-0546A</v>
          </cell>
          <cell r="B5611" t="str">
            <v>28gg, 30D, SJ, Orizio</v>
          </cell>
          <cell r="C5611" t="str">
            <v>28</v>
          </cell>
          <cell r="D5611" t="str">
            <v>40</v>
          </cell>
          <cell r="E5611" t="str">
            <v>Ne</v>
          </cell>
          <cell r="F5611">
            <v>40</v>
          </cell>
          <cell r="G5611" t="str">
            <v>1/40Ne RS Dyed Cotton (SUMMER PINK 93S0 - Y2850)</v>
          </cell>
          <cell r="H5611">
            <v>31</v>
          </cell>
          <cell r="I5611">
            <v>2.9</v>
          </cell>
          <cell r="J5611">
            <v>2640</v>
          </cell>
          <cell r="K5611">
            <v>42</v>
          </cell>
          <cell r="L5611">
            <v>28</v>
          </cell>
          <cell r="M5611">
            <v>0.6</v>
          </cell>
          <cell r="N5611">
            <v>7.974811152</v>
          </cell>
          <cell r="O5611">
            <v>114.83728058879998</v>
          </cell>
        </row>
        <row r="5612">
          <cell r="A5612" t="str">
            <v>Y3-0546B</v>
          </cell>
          <cell r="B5612" t="str">
            <v>28gg, 30D, SJ, Orizio</v>
          </cell>
          <cell r="C5612" t="str">
            <v>28</v>
          </cell>
          <cell r="D5612" t="str">
            <v>40</v>
          </cell>
          <cell r="E5612" t="str">
            <v>Ne</v>
          </cell>
          <cell r="F5612">
            <v>40</v>
          </cell>
          <cell r="G5612" t="str">
            <v>1/40Ne RS Dyed Cotton (RASPBERRY ICE - Y2851)</v>
          </cell>
          <cell r="H5612">
            <v>31</v>
          </cell>
          <cell r="I5612">
            <v>2.9</v>
          </cell>
          <cell r="J5612">
            <v>2640</v>
          </cell>
          <cell r="K5612">
            <v>42</v>
          </cell>
          <cell r="L5612">
            <v>28</v>
          </cell>
          <cell r="M5612">
            <v>0.6</v>
          </cell>
          <cell r="N5612">
            <v>7.974811152</v>
          </cell>
          <cell r="O5612">
            <v>114.83728058879998</v>
          </cell>
        </row>
        <row r="5613">
          <cell r="A5613" t="str">
            <v>Y3-0546B</v>
          </cell>
          <cell r="B5613" t="str">
            <v>28gg, 30D, SJ, Orizio</v>
          </cell>
          <cell r="C5613" t="str">
            <v>28</v>
          </cell>
          <cell r="D5613" t="str">
            <v>40</v>
          </cell>
          <cell r="E5613" t="str">
            <v>Ne</v>
          </cell>
          <cell r="F5613">
            <v>40</v>
          </cell>
          <cell r="G5613" t="str">
            <v>1/40Ne RS Dyed Cotton (RASPBERRY ICE - Y2851)</v>
          </cell>
          <cell r="H5613">
            <v>31</v>
          </cell>
          <cell r="I5613">
            <v>2.9</v>
          </cell>
          <cell r="J5613">
            <v>2640</v>
          </cell>
          <cell r="K5613">
            <v>42</v>
          </cell>
          <cell r="L5613">
            <v>28</v>
          </cell>
          <cell r="M5613">
            <v>0.6</v>
          </cell>
          <cell r="N5613">
            <v>7.974811152</v>
          </cell>
          <cell r="O5613">
            <v>114.83728058879998</v>
          </cell>
        </row>
        <row r="5614">
          <cell r="A5614" t="str">
            <v>Y3-0546C</v>
          </cell>
          <cell r="B5614" t="str">
            <v>28gg, 30D, SJ, Orizio</v>
          </cell>
          <cell r="C5614" t="str">
            <v>28</v>
          </cell>
          <cell r="D5614" t="str">
            <v>40</v>
          </cell>
          <cell r="E5614" t="str">
            <v>Ne</v>
          </cell>
          <cell r="F5614">
            <v>40</v>
          </cell>
          <cell r="G5614" t="str">
            <v>1/40Ne RS Dyed Cotton (POP LIME 0BC4 - Y2853)</v>
          </cell>
          <cell r="H5614">
            <v>31</v>
          </cell>
          <cell r="I5614">
            <v>2.9</v>
          </cell>
          <cell r="J5614">
            <v>2640</v>
          </cell>
          <cell r="K5614">
            <v>42</v>
          </cell>
          <cell r="L5614">
            <v>28</v>
          </cell>
          <cell r="M5614">
            <v>0.6</v>
          </cell>
          <cell r="N5614">
            <v>7.974811152</v>
          </cell>
          <cell r="O5614">
            <v>114.83728058879998</v>
          </cell>
        </row>
        <row r="5615">
          <cell r="A5615" t="str">
            <v>Y3-0546C</v>
          </cell>
          <cell r="B5615" t="str">
            <v>28gg, 30D, SJ, Orizio</v>
          </cell>
          <cell r="C5615" t="str">
            <v>28</v>
          </cell>
          <cell r="D5615" t="str">
            <v>40</v>
          </cell>
          <cell r="E5615" t="str">
            <v>Ne</v>
          </cell>
          <cell r="F5615">
            <v>40</v>
          </cell>
          <cell r="G5615" t="str">
            <v>1/40Ne RS Dyed Cotton (POP LIME 0BC4 - Y2853)</v>
          </cell>
          <cell r="H5615">
            <v>31</v>
          </cell>
          <cell r="I5615">
            <v>2.9</v>
          </cell>
          <cell r="J5615">
            <v>2640</v>
          </cell>
          <cell r="K5615">
            <v>42</v>
          </cell>
          <cell r="L5615">
            <v>28</v>
          </cell>
          <cell r="M5615">
            <v>0.6</v>
          </cell>
          <cell r="N5615">
            <v>7.974811152</v>
          </cell>
          <cell r="O5615">
            <v>114.83728058879998</v>
          </cell>
        </row>
        <row r="5616">
          <cell r="A5616" t="str">
            <v>Y3-0546D</v>
          </cell>
          <cell r="B5616" t="str">
            <v>28gg, 30D, SJ, Orizio</v>
          </cell>
          <cell r="C5616" t="str">
            <v>28</v>
          </cell>
          <cell r="D5616" t="str">
            <v>40</v>
          </cell>
          <cell r="E5616" t="str">
            <v>Ne</v>
          </cell>
          <cell r="F5616">
            <v>40</v>
          </cell>
          <cell r="G5616" t="str">
            <v>1/40Ne RS Dyed Cotton (BRIGHT HIBISCUS - Y2855)</v>
          </cell>
          <cell r="H5616">
            <v>31</v>
          </cell>
          <cell r="I5616">
            <v>2.9</v>
          </cell>
          <cell r="J5616">
            <v>2640</v>
          </cell>
          <cell r="K5616">
            <v>42</v>
          </cell>
          <cell r="L5616">
            <v>28</v>
          </cell>
          <cell r="M5616">
            <v>0.6</v>
          </cell>
          <cell r="N5616">
            <v>7.974811152</v>
          </cell>
          <cell r="O5616">
            <v>114.83728058879998</v>
          </cell>
        </row>
        <row r="5617">
          <cell r="A5617" t="str">
            <v>Y3-0546D</v>
          </cell>
          <cell r="B5617" t="str">
            <v>28gg, 30D, SJ, Orizio</v>
          </cell>
          <cell r="C5617" t="str">
            <v>28</v>
          </cell>
          <cell r="D5617" t="str">
            <v>40</v>
          </cell>
          <cell r="E5617" t="str">
            <v>Ne</v>
          </cell>
          <cell r="F5617">
            <v>40</v>
          </cell>
          <cell r="G5617" t="str">
            <v>1/40Ne RS Dyed Cotton (BRIGHT HIBISCUS - Y2855)</v>
          </cell>
          <cell r="H5617">
            <v>31</v>
          </cell>
          <cell r="I5617">
            <v>2.9</v>
          </cell>
          <cell r="J5617">
            <v>2640</v>
          </cell>
          <cell r="K5617">
            <v>42</v>
          </cell>
          <cell r="L5617">
            <v>28</v>
          </cell>
          <cell r="M5617">
            <v>0.6</v>
          </cell>
          <cell r="N5617">
            <v>7.974811152</v>
          </cell>
          <cell r="O5617">
            <v>114.83728058879998</v>
          </cell>
        </row>
        <row r="5618">
          <cell r="A5618" t="str">
            <v>Y3-0546E</v>
          </cell>
          <cell r="B5618" t="str">
            <v>28gg, 30D, SJ, Orizio</v>
          </cell>
          <cell r="C5618" t="str">
            <v>28</v>
          </cell>
          <cell r="D5618" t="str">
            <v>40</v>
          </cell>
          <cell r="E5618" t="str">
            <v>Ne</v>
          </cell>
          <cell r="F5618">
            <v>40</v>
          </cell>
          <cell r="G5618" t="str">
            <v>1/40Ne RS Dyed Cotton (PINK DAISY 12T3 - Y2856)</v>
          </cell>
          <cell r="H5618">
            <v>31</v>
          </cell>
          <cell r="I5618">
            <v>2.9</v>
          </cell>
          <cell r="J5618">
            <v>2640</v>
          </cell>
          <cell r="K5618">
            <v>42</v>
          </cell>
          <cell r="L5618">
            <v>28</v>
          </cell>
          <cell r="M5618">
            <v>0.6</v>
          </cell>
          <cell r="N5618">
            <v>7.974811152</v>
          </cell>
          <cell r="O5618">
            <v>114.83728058879998</v>
          </cell>
        </row>
        <row r="5619">
          <cell r="A5619" t="str">
            <v>Y3-0546E</v>
          </cell>
          <cell r="B5619" t="str">
            <v>28gg, 30D, SJ, Orizio</v>
          </cell>
          <cell r="C5619" t="str">
            <v>28</v>
          </cell>
          <cell r="D5619" t="str">
            <v>40</v>
          </cell>
          <cell r="E5619" t="str">
            <v>Ne</v>
          </cell>
          <cell r="F5619">
            <v>40</v>
          </cell>
          <cell r="G5619" t="str">
            <v>1/40Ne RS Dyed Cotton (PINK DAISY 12T3 - Y2856)</v>
          </cell>
          <cell r="H5619">
            <v>31</v>
          </cell>
          <cell r="I5619">
            <v>2.9</v>
          </cell>
          <cell r="J5619">
            <v>2640</v>
          </cell>
          <cell r="K5619">
            <v>42</v>
          </cell>
          <cell r="L5619">
            <v>28</v>
          </cell>
          <cell r="M5619">
            <v>0.6</v>
          </cell>
          <cell r="N5619">
            <v>7.974811152</v>
          </cell>
          <cell r="O5619">
            <v>114.83728058879998</v>
          </cell>
        </row>
        <row r="5620">
          <cell r="A5620" t="str">
            <v>Y3-0546F</v>
          </cell>
          <cell r="B5620" t="str">
            <v>28gg, 30D, SJ, Orizio</v>
          </cell>
          <cell r="C5620" t="str">
            <v>28</v>
          </cell>
          <cell r="D5620" t="str">
            <v>40</v>
          </cell>
          <cell r="E5620" t="str">
            <v>Ne</v>
          </cell>
          <cell r="F5620">
            <v>40</v>
          </cell>
          <cell r="G5620" t="str">
            <v>1/40Ne RS Dyed Cotton (SUGAR CORAL 07W1 - Y2857)</v>
          </cell>
          <cell r="H5620">
            <v>31</v>
          </cell>
          <cell r="I5620">
            <v>2.9</v>
          </cell>
          <cell r="J5620">
            <v>2640</v>
          </cell>
          <cell r="K5620">
            <v>42</v>
          </cell>
          <cell r="L5620">
            <v>28</v>
          </cell>
          <cell r="M5620">
            <v>0.6</v>
          </cell>
          <cell r="N5620">
            <v>7.974811152</v>
          </cell>
          <cell r="O5620">
            <v>114.83728058879998</v>
          </cell>
        </row>
        <row r="5621">
          <cell r="A5621" t="str">
            <v>Y3-0546F</v>
          </cell>
          <cell r="B5621" t="str">
            <v>28gg, 30D, SJ, Orizio</v>
          </cell>
          <cell r="C5621" t="str">
            <v>28</v>
          </cell>
          <cell r="D5621" t="str">
            <v>40</v>
          </cell>
          <cell r="E5621" t="str">
            <v>Ne</v>
          </cell>
          <cell r="F5621">
            <v>40</v>
          </cell>
          <cell r="G5621" t="str">
            <v>1/40Ne RS Dyed Cotton (SUGAR CORAL 07W1 - Y2857)</v>
          </cell>
          <cell r="H5621">
            <v>31</v>
          </cell>
          <cell r="I5621">
            <v>2.9</v>
          </cell>
          <cell r="J5621">
            <v>2640</v>
          </cell>
          <cell r="K5621">
            <v>42</v>
          </cell>
          <cell r="L5621">
            <v>28</v>
          </cell>
          <cell r="M5621">
            <v>0.6</v>
          </cell>
          <cell r="N5621">
            <v>7.974811152</v>
          </cell>
          <cell r="O5621">
            <v>114.83728058879998</v>
          </cell>
        </row>
        <row r="5622">
          <cell r="A5622" t="str">
            <v>Y3-0546G</v>
          </cell>
          <cell r="B5622" t="str">
            <v>28gg, 30D, SJ, Orizio</v>
          </cell>
          <cell r="C5622" t="str">
            <v>28</v>
          </cell>
          <cell r="D5622" t="str">
            <v>40</v>
          </cell>
          <cell r="E5622" t="str">
            <v>Ne</v>
          </cell>
          <cell r="F5622">
            <v>40</v>
          </cell>
          <cell r="G5622" t="str">
            <v>1/40Ne RS Dyed Cotton (FOREVER YOUNG - Y2858)</v>
          </cell>
          <cell r="H5622">
            <v>31</v>
          </cell>
          <cell r="I5622">
            <v>2.9</v>
          </cell>
          <cell r="J5622">
            <v>2640</v>
          </cell>
          <cell r="K5622">
            <v>42</v>
          </cell>
          <cell r="L5622">
            <v>28</v>
          </cell>
          <cell r="M5622">
            <v>0.6</v>
          </cell>
          <cell r="N5622">
            <v>7.974811152</v>
          </cell>
          <cell r="O5622">
            <v>114.83728058879998</v>
          </cell>
        </row>
        <row r="5623">
          <cell r="A5623" t="str">
            <v>Y3-0546G</v>
          </cell>
          <cell r="B5623" t="str">
            <v>28gg, 30D, SJ, Orizio</v>
          </cell>
          <cell r="C5623" t="str">
            <v>28</v>
          </cell>
          <cell r="D5623" t="str">
            <v>40</v>
          </cell>
          <cell r="E5623" t="str">
            <v>Ne</v>
          </cell>
          <cell r="F5623">
            <v>40</v>
          </cell>
          <cell r="G5623" t="str">
            <v>1/40Ne RS Dyed Cotton (FOREVER YOUNG - Y2858)</v>
          </cell>
          <cell r="H5623">
            <v>31</v>
          </cell>
          <cell r="I5623">
            <v>2.9</v>
          </cell>
          <cell r="J5623">
            <v>2640</v>
          </cell>
          <cell r="K5623">
            <v>42</v>
          </cell>
          <cell r="L5623">
            <v>28</v>
          </cell>
          <cell r="M5623">
            <v>0.6</v>
          </cell>
          <cell r="N5623">
            <v>7.974811152</v>
          </cell>
          <cell r="O5623">
            <v>114.83728058879998</v>
          </cell>
        </row>
        <row r="5624">
          <cell r="A5624" t="str">
            <v>Y3-0546H</v>
          </cell>
          <cell r="B5624" t="str">
            <v>28gg, 30D, SJ, Auto Stripe, PUILUNG KSCS6</v>
          </cell>
          <cell r="C5624" t="str">
            <v>28</v>
          </cell>
          <cell r="D5624" t="str">
            <v>40</v>
          </cell>
          <cell r="E5624" t="str">
            <v>Ne</v>
          </cell>
          <cell r="F5624">
            <v>40</v>
          </cell>
          <cell r="G5624" t="str">
            <v>1/40Ne RS Cotton Marl (HB315BY)</v>
          </cell>
          <cell r="H5624">
            <v>64</v>
          </cell>
          <cell r="I5624">
            <v>2.9</v>
          </cell>
          <cell r="J5624">
            <v>2520</v>
          </cell>
          <cell r="K5624">
            <v>42</v>
          </cell>
          <cell r="L5624">
            <v>15</v>
          </cell>
          <cell r="M5624">
            <v>0.5</v>
          </cell>
          <cell r="N5624">
            <v>4.0780284299999998</v>
          </cell>
          <cell r="O5624">
            <v>48.936341159999998</v>
          </cell>
        </row>
        <row r="5625">
          <cell r="A5625" t="str">
            <v>Y3-0546H</v>
          </cell>
          <cell r="B5625" t="str">
            <v>28gg, 30D, SJ, Auto Stripe, PUILUNG KSCS6</v>
          </cell>
          <cell r="C5625" t="str">
            <v>28</v>
          </cell>
          <cell r="D5625" t="str">
            <v>40</v>
          </cell>
          <cell r="E5625" t="str">
            <v>Ne</v>
          </cell>
          <cell r="F5625">
            <v>40</v>
          </cell>
          <cell r="G5625" t="str">
            <v>1/40Ne RS Cotton Marl (HB315BY)</v>
          </cell>
          <cell r="H5625">
            <v>64</v>
          </cell>
          <cell r="I5625">
            <v>2.9</v>
          </cell>
          <cell r="J5625">
            <v>2520</v>
          </cell>
          <cell r="K5625">
            <v>42</v>
          </cell>
          <cell r="L5625">
            <v>15</v>
          </cell>
          <cell r="M5625">
            <v>0.5</v>
          </cell>
          <cell r="N5625">
            <v>4.0780284299999998</v>
          </cell>
          <cell r="O5625">
            <v>48.936341159999998</v>
          </cell>
        </row>
        <row r="5626">
          <cell r="A5626" t="str">
            <v>Y3-0546I</v>
          </cell>
          <cell r="B5626" t="str">
            <v>28gg, 30D, SJ, Orizio</v>
          </cell>
          <cell r="C5626" t="str">
            <v>28</v>
          </cell>
          <cell r="D5626" t="str">
            <v>40</v>
          </cell>
          <cell r="E5626" t="str">
            <v>Ne</v>
          </cell>
          <cell r="F5626">
            <v>40</v>
          </cell>
          <cell r="G5626" t="str">
            <v>1/40Ne RS Dyed Cotton (LIMEADE 63K1 - Y2860)</v>
          </cell>
          <cell r="H5626">
            <v>31</v>
          </cell>
          <cell r="I5626">
            <v>2.9</v>
          </cell>
          <cell r="J5626">
            <v>2640</v>
          </cell>
          <cell r="K5626">
            <v>42</v>
          </cell>
          <cell r="L5626">
            <v>28</v>
          </cell>
          <cell r="M5626">
            <v>0.6</v>
          </cell>
          <cell r="N5626">
            <v>7.974811152</v>
          </cell>
          <cell r="O5626">
            <v>114.83728058879998</v>
          </cell>
        </row>
        <row r="5627">
          <cell r="A5627" t="str">
            <v>Y3-0546I</v>
          </cell>
          <cell r="B5627" t="str">
            <v>28gg, 30D, SJ, Orizio</v>
          </cell>
          <cell r="C5627" t="str">
            <v>28</v>
          </cell>
          <cell r="D5627" t="str">
            <v>40</v>
          </cell>
          <cell r="E5627" t="str">
            <v>Ne</v>
          </cell>
          <cell r="F5627">
            <v>40</v>
          </cell>
          <cell r="G5627" t="str">
            <v>1/40Ne RS Dyed Cotton (LIMEADE 63K1 - Y2860)</v>
          </cell>
          <cell r="H5627">
            <v>31</v>
          </cell>
          <cell r="I5627">
            <v>2.9</v>
          </cell>
          <cell r="J5627">
            <v>2640</v>
          </cell>
          <cell r="K5627">
            <v>42</v>
          </cell>
          <cell r="L5627">
            <v>28</v>
          </cell>
          <cell r="M5627">
            <v>0.6</v>
          </cell>
          <cell r="N5627">
            <v>7.974811152</v>
          </cell>
          <cell r="O5627">
            <v>114.83728058879998</v>
          </cell>
        </row>
        <row r="5628">
          <cell r="A5628" t="str">
            <v>Y3-0566A</v>
          </cell>
          <cell r="B5628" t="str">
            <v>28gg, 30D, SJ, Santec</v>
          </cell>
          <cell r="C5628" t="str">
            <v>28</v>
          </cell>
          <cell r="D5628" t="str">
            <v>40</v>
          </cell>
          <cell r="E5628" t="str">
            <v>Ne</v>
          </cell>
          <cell r="F5628">
            <v>40</v>
          </cell>
          <cell r="G5628" t="str">
            <v>1/40Ne RS Dyed Cotton (BLACK MSCI 55005B -Y2911)</v>
          </cell>
          <cell r="H5628">
            <v>47.5</v>
          </cell>
          <cell r="I5628">
            <v>3.1</v>
          </cell>
          <cell r="J5628">
            <v>2640</v>
          </cell>
          <cell r="K5628">
            <v>88</v>
          </cell>
          <cell r="L5628">
            <v>28</v>
          </cell>
          <cell r="M5628">
            <v>0.6</v>
          </cell>
          <cell r="N5628">
            <v>17.861481791999999</v>
          </cell>
          <cell r="O5628">
            <v>257.20533780479997</v>
          </cell>
        </row>
        <row r="5629">
          <cell r="A5629" t="str">
            <v>Y3-0566A</v>
          </cell>
          <cell r="B5629" t="str">
            <v>28gg, 30D, SJ, Santec</v>
          </cell>
          <cell r="C5629" t="str">
            <v>28</v>
          </cell>
          <cell r="D5629" t="str">
            <v>40</v>
          </cell>
          <cell r="E5629" t="str">
            <v>Ne</v>
          </cell>
          <cell r="F5629">
            <v>40</v>
          </cell>
          <cell r="G5629" t="str">
            <v>1/40Ne RS Dyed Cotton (BLACK MSCI 55005B -Y2911)</v>
          </cell>
          <cell r="H5629">
            <v>47.5</v>
          </cell>
          <cell r="I5629">
            <v>3.1</v>
          </cell>
          <cell r="J5629">
            <v>2640</v>
          </cell>
          <cell r="K5629">
            <v>88</v>
          </cell>
          <cell r="L5629">
            <v>28</v>
          </cell>
          <cell r="M5629">
            <v>0.6</v>
          </cell>
          <cell r="N5629">
            <v>17.861481791999999</v>
          </cell>
          <cell r="O5629">
            <v>257.20533780479997</v>
          </cell>
        </row>
        <row r="5630">
          <cell r="A5630" t="str">
            <v>Y3-0566A</v>
          </cell>
          <cell r="B5630" t="str">
            <v>28gg, 30D, SJ, Santec</v>
          </cell>
          <cell r="C5630" t="str">
            <v>28</v>
          </cell>
          <cell r="D5630" t="str">
            <v>40</v>
          </cell>
          <cell r="E5630" t="str">
            <v>Ne</v>
          </cell>
          <cell r="F5630">
            <v>40</v>
          </cell>
          <cell r="G5630" t="str">
            <v>1/40Ne RS Dyed Cotton (BLACK MSCI 55005B -Y2911)</v>
          </cell>
          <cell r="H5630">
            <v>47.5</v>
          </cell>
          <cell r="I5630">
            <v>3.1</v>
          </cell>
          <cell r="J5630">
            <v>2640</v>
          </cell>
          <cell r="K5630">
            <v>88</v>
          </cell>
          <cell r="L5630">
            <v>28</v>
          </cell>
          <cell r="M5630">
            <v>0.6</v>
          </cell>
          <cell r="N5630">
            <v>17.861481791999999</v>
          </cell>
          <cell r="O5630">
            <v>257.20533780479997</v>
          </cell>
        </row>
        <row r="5631">
          <cell r="A5631" t="str">
            <v>Y3-0566A</v>
          </cell>
          <cell r="B5631" t="str">
            <v>28gg, 30D, SJ, Santec</v>
          </cell>
          <cell r="C5631" t="str">
            <v>28</v>
          </cell>
          <cell r="D5631" t="str">
            <v>40</v>
          </cell>
          <cell r="E5631" t="str">
            <v>Ne</v>
          </cell>
          <cell r="F5631">
            <v>40</v>
          </cell>
          <cell r="G5631" t="str">
            <v>1/40Ne RS Dyed Cotton (BLACK MSCI 55005B -Y2911)</v>
          </cell>
          <cell r="H5631">
            <v>47.5</v>
          </cell>
          <cell r="I5631">
            <v>3.1</v>
          </cell>
          <cell r="J5631">
            <v>2640</v>
          </cell>
          <cell r="K5631">
            <v>88</v>
          </cell>
          <cell r="L5631">
            <v>28</v>
          </cell>
          <cell r="M5631">
            <v>0.6</v>
          </cell>
          <cell r="N5631">
            <v>17.861481791999999</v>
          </cell>
          <cell r="O5631">
            <v>257.20533780479997</v>
          </cell>
        </row>
        <row r="5632">
          <cell r="A5632" t="str">
            <v>Y3-0567A</v>
          </cell>
          <cell r="B5632" t="str">
            <v>28gg, 30D, SJ, Santec</v>
          </cell>
          <cell r="C5632" t="str">
            <v>28</v>
          </cell>
          <cell r="D5632" t="str">
            <v>40</v>
          </cell>
          <cell r="E5632" t="str">
            <v>Ne</v>
          </cell>
          <cell r="F5632">
            <v>40</v>
          </cell>
          <cell r="G5632" t="str">
            <v>1/40Ne RS Dyed Cotton (CERISE MSCC 1996 - Y2915)</v>
          </cell>
          <cell r="H5632">
            <v>10.5</v>
          </cell>
          <cell r="I5632">
            <v>3.1</v>
          </cell>
          <cell r="J5632">
            <v>2640</v>
          </cell>
          <cell r="K5632">
            <v>90</v>
          </cell>
          <cell r="L5632">
            <v>28</v>
          </cell>
          <cell r="M5632">
            <v>0.6</v>
          </cell>
          <cell r="N5632">
            <v>18.267424559999998</v>
          </cell>
          <cell r="O5632">
            <v>263.05091366399995</v>
          </cell>
        </row>
        <row r="5633">
          <cell r="A5633" t="str">
            <v>Y3-0567A</v>
          </cell>
          <cell r="B5633" t="str">
            <v>28gg, 30D, SJ, Santec</v>
          </cell>
          <cell r="C5633" t="str">
            <v>28</v>
          </cell>
          <cell r="D5633" t="str">
            <v>40</v>
          </cell>
          <cell r="E5633" t="str">
            <v>Ne</v>
          </cell>
          <cell r="F5633">
            <v>40</v>
          </cell>
          <cell r="G5633" t="str">
            <v>1/40Ne RS Dyed Cotton (CERISE MSCC 1996 - Y2915)</v>
          </cell>
          <cell r="H5633">
            <v>10.5</v>
          </cell>
          <cell r="I5633">
            <v>3.1</v>
          </cell>
          <cell r="J5633">
            <v>2640</v>
          </cell>
          <cell r="K5633">
            <v>90</v>
          </cell>
          <cell r="L5633">
            <v>28</v>
          </cell>
          <cell r="M5633">
            <v>0.6</v>
          </cell>
          <cell r="N5633">
            <v>18.267424559999998</v>
          </cell>
          <cell r="O5633">
            <v>263.05091366399995</v>
          </cell>
        </row>
        <row r="5634">
          <cell r="A5634" t="str">
            <v>Y3-0567A</v>
          </cell>
          <cell r="B5634" t="str">
            <v>28gg, 30D, SJ, Santec</v>
          </cell>
          <cell r="C5634" t="str">
            <v>28</v>
          </cell>
          <cell r="D5634" t="str">
            <v>40</v>
          </cell>
          <cell r="E5634" t="str">
            <v>Ne</v>
          </cell>
          <cell r="F5634">
            <v>40</v>
          </cell>
          <cell r="G5634" t="str">
            <v>1/40Ne RS Dyed Cotton (CERISE MSCC 1996 - Y2915)</v>
          </cell>
          <cell r="H5634">
            <v>10.5</v>
          </cell>
          <cell r="I5634">
            <v>3.1</v>
          </cell>
          <cell r="J5634">
            <v>2640</v>
          </cell>
          <cell r="K5634">
            <v>90</v>
          </cell>
          <cell r="L5634">
            <v>28</v>
          </cell>
          <cell r="M5634">
            <v>0.6</v>
          </cell>
          <cell r="N5634">
            <v>18.267424559999998</v>
          </cell>
          <cell r="O5634">
            <v>263.05091366399995</v>
          </cell>
        </row>
        <row r="5635">
          <cell r="A5635" t="str">
            <v>Y3-0567A</v>
          </cell>
          <cell r="B5635" t="str">
            <v>28gg, 30D, SJ, Santec</v>
          </cell>
          <cell r="C5635" t="str">
            <v>28</v>
          </cell>
          <cell r="D5635" t="str">
            <v>40</v>
          </cell>
          <cell r="E5635" t="str">
            <v>Ne</v>
          </cell>
          <cell r="F5635">
            <v>40</v>
          </cell>
          <cell r="G5635" t="str">
            <v>1/40Ne RS Dyed Cotton (CERISE MSCC 1996 - Y2915)</v>
          </cell>
          <cell r="H5635">
            <v>10.5</v>
          </cell>
          <cell r="I5635">
            <v>3.1</v>
          </cell>
          <cell r="J5635">
            <v>2640</v>
          </cell>
          <cell r="K5635">
            <v>90</v>
          </cell>
          <cell r="L5635">
            <v>28</v>
          </cell>
          <cell r="M5635">
            <v>0.6</v>
          </cell>
          <cell r="N5635">
            <v>18.267424559999998</v>
          </cell>
          <cell r="O5635">
            <v>263.05091366399995</v>
          </cell>
        </row>
        <row r="5636">
          <cell r="A5636" t="str">
            <v>Y3-0568A</v>
          </cell>
          <cell r="B5636" t="str">
            <v>28gg, 30D, SJ, Santec</v>
          </cell>
          <cell r="C5636" t="str">
            <v>28</v>
          </cell>
          <cell r="D5636" t="str">
            <v>40</v>
          </cell>
          <cell r="E5636" t="str">
            <v>Ne</v>
          </cell>
          <cell r="F5636">
            <v>40</v>
          </cell>
          <cell r="G5636" t="str">
            <v>1/40Ne RS Dyed Cotton (CERISE MSCC19969B- Y2918)</v>
          </cell>
          <cell r="H5636">
            <v>18</v>
          </cell>
          <cell r="I5636">
            <v>3.1</v>
          </cell>
          <cell r="J5636">
            <v>2640</v>
          </cell>
          <cell r="K5636">
            <v>86</v>
          </cell>
          <cell r="L5636">
            <v>28</v>
          </cell>
          <cell r="M5636">
            <v>0.6</v>
          </cell>
          <cell r="N5636">
            <v>17.455539024</v>
          </cell>
          <cell r="O5636">
            <v>251.35976194559998</v>
          </cell>
        </row>
        <row r="5637">
          <cell r="A5637" t="str">
            <v>Y3-0568A</v>
          </cell>
          <cell r="B5637" t="str">
            <v>28gg, 30D, SJ, Santec</v>
          </cell>
          <cell r="C5637" t="str">
            <v>28</v>
          </cell>
          <cell r="D5637" t="str">
            <v>40</v>
          </cell>
          <cell r="E5637" t="str">
            <v>Ne</v>
          </cell>
          <cell r="F5637">
            <v>40</v>
          </cell>
          <cell r="G5637" t="str">
            <v>1/40Ne RS Dyed Cotton (CERISE MSCC19969B- Y2918)</v>
          </cell>
          <cell r="H5637">
            <v>18</v>
          </cell>
          <cell r="I5637">
            <v>3.1</v>
          </cell>
          <cell r="J5637">
            <v>2640</v>
          </cell>
          <cell r="K5637">
            <v>86</v>
          </cell>
          <cell r="L5637">
            <v>28</v>
          </cell>
          <cell r="M5637">
            <v>0.6</v>
          </cell>
          <cell r="N5637">
            <v>17.455539024</v>
          </cell>
          <cell r="O5637">
            <v>251.35976194559998</v>
          </cell>
        </row>
        <row r="5638">
          <cell r="A5638" t="str">
            <v>Y3-0568A</v>
          </cell>
          <cell r="B5638" t="str">
            <v>28gg, 30D, SJ, Santec</v>
          </cell>
          <cell r="C5638" t="str">
            <v>28</v>
          </cell>
          <cell r="D5638" t="str">
            <v>40</v>
          </cell>
          <cell r="E5638" t="str">
            <v>Ne</v>
          </cell>
          <cell r="F5638">
            <v>40</v>
          </cell>
          <cell r="G5638" t="str">
            <v>1/40Ne RS Dyed Cotton (CERISE MSCC19969B- Y2918)</v>
          </cell>
          <cell r="H5638">
            <v>18</v>
          </cell>
          <cell r="I5638">
            <v>3.1</v>
          </cell>
          <cell r="J5638">
            <v>2640</v>
          </cell>
          <cell r="K5638">
            <v>86</v>
          </cell>
          <cell r="L5638">
            <v>28</v>
          </cell>
          <cell r="M5638">
            <v>0.6</v>
          </cell>
          <cell r="N5638">
            <v>17.455539024</v>
          </cell>
          <cell r="O5638">
            <v>251.35976194559998</v>
          </cell>
        </row>
        <row r="5639">
          <cell r="A5639" t="str">
            <v>Y3-0569A</v>
          </cell>
          <cell r="B5639" t="str">
            <v>28gg, 30D, SJ, Santec</v>
          </cell>
          <cell r="C5639" t="str">
            <v>28</v>
          </cell>
          <cell r="D5639" t="str">
            <v>40</v>
          </cell>
          <cell r="E5639" t="str">
            <v>Ne</v>
          </cell>
          <cell r="F5639">
            <v>40</v>
          </cell>
          <cell r="G5639" t="str">
            <v>1/40Ne RS Dyed Cotton (BLUE MSCC 17492B - Y2921)</v>
          </cell>
          <cell r="H5639">
            <v>21</v>
          </cell>
          <cell r="I5639">
            <v>3.1</v>
          </cell>
          <cell r="J5639">
            <v>2640</v>
          </cell>
          <cell r="K5639">
            <v>72</v>
          </cell>
          <cell r="L5639">
            <v>28</v>
          </cell>
          <cell r="M5639">
            <v>0.6</v>
          </cell>
          <cell r="N5639">
            <v>14.613939648000001</v>
          </cell>
          <cell r="O5639">
            <v>210.44073093119999</v>
          </cell>
        </row>
        <row r="5640">
          <cell r="A5640" t="str">
            <v>Y3-0569A</v>
          </cell>
          <cell r="B5640" t="str">
            <v>28gg, 30D, SJ, Santec</v>
          </cell>
          <cell r="C5640" t="str">
            <v>28</v>
          </cell>
          <cell r="D5640" t="str">
            <v>40</v>
          </cell>
          <cell r="E5640" t="str">
            <v>Ne</v>
          </cell>
          <cell r="F5640">
            <v>40</v>
          </cell>
          <cell r="G5640" t="str">
            <v>1/40Ne RS Dyed Cotton (BLUE MSCC 17492B - Y2921)</v>
          </cell>
          <cell r="H5640">
            <v>21</v>
          </cell>
          <cell r="I5640">
            <v>3.1</v>
          </cell>
          <cell r="J5640">
            <v>2640</v>
          </cell>
          <cell r="K5640">
            <v>72</v>
          </cell>
          <cell r="L5640">
            <v>28</v>
          </cell>
          <cell r="M5640">
            <v>0.6</v>
          </cell>
          <cell r="N5640">
            <v>14.613939648000001</v>
          </cell>
          <cell r="O5640">
            <v>210.44073093119999</v>
          </cell>
        </row>
        <row r="5641">
          <cell r="A5641" t="str">
            <v>Y3-0569A</v>
          </cell>
          <cell r="B5641" t="str">
            <v>28gg, 30D, SJ, Santec</v>
          </cell>
          <cell r="C5641" t="str">
            <v>28</v>
          </cell>
          <cell r="D5641" t="str">
            <v>40</v>
          </cell>
          <cell r="E5641" t="str">
            <v>Ne</v>
          </cell>
          <cell r="F5641">
            <v>40</v>
          </cell>
          <cell r="G5641" t="str">
            <v>1/40Ne RS Dyed Cotton (BLUE MSCC 17492B - Y2921)</v>
          </cell>
          <cell r="H5641">
            <v>21</v>
          </cell>
          <cell r="I5641">
            <v>3.1</v>
          </cell>
          <cell r="J5641">
            <v>2640</v>
          </cell>
          <cell r="K5641">
            <v>72</v>
          </cell>
          <cell r="L5641">
            <v>28</v>
          </cell>
          <cell r="M5641">
            <v>0.6</v>
          </cell>
          <cell r="N5641">
            <v>14.613939648000001</v>
          </cell>
          <cell r="O5641">
            <v>210.44073093119999</v>
          </cell>
        </row>
        <row r="5642">
          <cell r="A5642" t="str">
            <v>Y3-0569A</v>
          </cell>
          <cell r="B5642" t="str">
            <v>28gg, 30D, SJ, Santec</v>
          </cell>
          <cell r="C5642" t="str">
            <v>28</v>
          </cell>
          <cell r="D5642" t="str">
            <v>40</v>
          </cell>
          <cell r="E5642" t="str">
            <v>Ne</v>
          </cell>
          <cell r="F5642">
            <v>40</v>
          </cell>
          <cell r="G5642" t="str">
            <v>1/40Ne RS Dyed Cotton (BLUE MSCC 17492B - Y2921)</v>
          </cell>
          <cell r="H5642">
            <v>21</v>
          </cell>
          <cell r="I5642">
            <v>3.1</v>
          </cell>
          <cell r="J5642">
            <v>2640</v>
          </cell>
          <cell r="K5642">
            <v>72</v>
          </cell>
          <cell r="L5642">
            <v>28</v>
          </cell>
          <cell r="M5642">
            <v>0.6</v>
          </cell>
          <cell r="N5642">
            <v>14.613939648000001</v>
          </cell>
          <cell r="O5642">
            <v>210.44073093119999</v>
          </cell>
        </row>
        <row r="5643">
          <cell r="A5643" t="str">
            <v>Y3-0569A</v>
          </cell>
          <cell r="B5643" t="str">
            <v>28gg, 30D, SJ, Santec</v>
          </cell>
          <cell r="C5643" t="str">
            <v>28</v>
          </cell>
          <cell r="D5643" t="str">
            <v>40</v>
          </cell>
          <cell r="E5643" t="str">
            <v>Ne</v>
          </cell>
          <cell r="F5643">
            <v>40</v>
          </cell>
          <cell r="G5643" t="str">
            <v>1/40Ne RS Dyed Cotton (BLUE MSCC 17492B - Y2921)</v>
          </cell>
          <cell r="H5643">
            <v>21</v>
          </cell>
          <cell r="I5643">
            <v>3.1</v>
          </cell>
          <cell r="J5643">
            <v>2640</v>
          </cell>
          <cell r="K5643">
            <v>72</v>
          </cell>
          <cell r="L5643">
            <v>28</v>
          </cell>
          <cell r="M5643">
            <v>0.6</v>
          </cell>
          <cell r="N5643">
            <v>14.613939648000001</v>
          </cell>
          <cell r="O5643">
            <v>210.44073093119999</v>
          </cell>
        </row>
        <row r="5644">
          <cell r="A5644" t="str">
            <v>Y3-0570A</v>
          </cell>
          <cell r="B5644" t="str">
            <v>28gg, 30D, SJ, Santec</v>
          </cell>
          <cell r="C5644" t="str">
            <v>28</v>
          </cell>
          <cell r="D5644" t="str">
            <v>40</v>
          </cell>
          <cell r="E5644" t="str">
            <v>Ne</v>
          </cell>
          <cell r="F5644">
            <v>40</v>
          </cell>
          <cell r="G5644" t="str">
            <v>1/40Ne RS Dyed Cotton (WHITE - Y2923)</v>
          </cell>
          <cell r="H5644">
            <v>23</v>
          </cell>
          <cell r="I5644">
            <v>3.1</v>
          </cell>
          <cell r="J5644">
            <v>2640</v>
          </cell>
          <cell r="K5644">
            <v>75</v>
          </cell>
          <cell r="L5644">
            <v>28</v>
          </cell>
          <cell r="M5644">
            <v>0.6</v>
          </cell>
          <cell r="N5644">
            <v>15.222853799999999</v>
          </cell>
          <cell r="O5644">
            <v>219.20909472</v>
          </cell>
        </row>
        <row r="5645">
          <cell r="A5645" t="str">
            <v>Y3-0570A</v>
          </cell>
          <cell r="B5645" t="str">
            <v>28gg, 30D, SJ, Santec</v>
          </cell>
          <cell r="C5645" t="str">
            <v>28</v>
          </cell>
          <cell r="D5645" t="str">
            <v>40</v>
          </cell>
          <cell r="E5645" t="str">
            <v>Ne</v>
          </cell>
          <cell r="F5645">
            <v>40</v>
          </cell>
          <cell r="G5645" t="str">
            <v>1/40Ne RS Dyed Cotton (WHITE - Y2923)</v>
          </cell>
          <cell r="H5645">
            <v>23</v>
          </cell>
          <cell r="I5645">
            <v>3.1</v>
          </cell>
          <cell r="J5645">
            <v>2640</v>
          </cell>
          <cell r="K5645">
            <v>75</v>
          </cell>
          <cell r="L5645">
            <v>28</v>
          </cell>
          <cell r="M5645">
            <v>0.6</v>
          </cell>
          <cell r="N5645">
            <v>15.222853799999999</v>
          </cell>
          <cell r="O5645">
            <v>219.20909472</v>
          </cell>
        </row>
        <row r="5646">
          <cell r="A5646" t="str">
            <v>Y3-0570B</v>
          </cell>
          <cell r="B5646" t="str">
            <v>28gg, 30D, SJ, Santec</v>
          </cell>
          <cell r="C5646" t="str">
            <v>28</v>
          </cell>
          <cell r="D5646" t="str">
            <v>40</v>
          </cell>
          <cell r="E5646" t="str">
            <v>Ne</v>
          </cell>
          <cell r="F5646">
            <v>40</v>
          </cell>
          <cell r="G5646" t="str">
            <v>1/40Ne RS Dyed Cotton (WHITE - Y2923)</v>
          </cell>
          <cell r="H5646">
            <v>23</v>
          </cell>
          <cell r="I5646">
            <v>3.1</v>
          </cell>
          <cell r="J5646">
            <v>2640</v>
          </cell>
          <cell r="K5646">
            <v>90</v>
          </cell>
          <cell r="L5646">
            <v>28</v>
          </cell>
          <cell r="M5646">
            <v>0.6</v>
          </cell>
          <cell r="N5646">
            <v>18.267424559999998</v>
          </cell>
          <cell r="O5646">
            <v>263.05091366399995</v>
          </cell>
        </row>
        <row r="5647">
          <cell r="A5647" t="str">
            <v>Y3-0570B</v>
          </cell>
          <cell r="B5647" t="str">
            <v>28gg, 30D, SJ, Santec</v>
          </cell>
          <cell r="C5647" t="str">
            <v>28</v>
          </cell>
          <cell r="D5647" t="str">
            <v>40</v>
          </cell>
          <cell r="E5647" t="str">
            <v>Ne</v>
          </cell>
          <cell r="F5647">
            <v>40</v>
          </cell>
          <cell r="G5647" t="str">
            <v>1/40Ne RS Dyed Cotton (WHITE - Y2923)</v>
          </cell>
          <cell r="H5647">
            <v>23</v>
          </cell>
          <cell r="I5647">
            <v>3.1</v>
          </cell>
          <cell r="J5647">
            <v>2640</v>
          </cell>
          <cell r="K5647">
            <v>90</v>
          </cell>
          <cell r="L5647">
            <v>28</v>
          </cell>
          <cell r="M5647">
            <v>0.6</v>
          </cell>
          <cell r="N5647">
            <v>18.267424559999998</v>
          </cell>
          <cell r="O5647">
            <v>263.05091366399995</v>
          </cell>
        </row>
        <row r="5648">
          <cell r="A5648" t="str">
            <v>Y3-0570C</v>
          </cell>
          <cell r="B5648" t="str">
            <v>28gg, 30D, SJ, Santec</v>
          </cell>
          <cell r="C5648" t="str">
            <v>28</v>
          </cell>
          <cell r="D5648" t="str">
            <v>40</v>
          </cell>
          <cell r="E5648" t="str">
            <v>Ne</v>
          </cell>
          <cell r="F5648">
            <v>40</v>
          </cell>
          <cell r="G5648" t="str">
            <v>1/40Ne RS Dyed Cotton (WHITE - Y2923)</v>
          </cell>
          <cell r="H5648">
            <v>23</v>
          </cell>
          <cell r="I5648">
            <v>3.1</v>
          </cell>
          <cell r="J5648">
            <v>2640</v>
          </cell>
          <cell r="K5648">
            <v>75</v>
          </cell>
          <cell r="L5648">
            <v>28</v>
          </cell>
          <cell r="M5648">
            <v>0.6</v>
          </cell>
          <cell r="N5648">
            <v>15.222853799999999</v>
          </cell>
          <cell r="O5648">
            <v>219.20909472</v>
          </cell>
        </row>
        <row r="5649">
          <cell r="A5649" t="str">
            <v>Y3-0570C</v>
          </cell>
          <cell r="B5649" t="str">
            <v>28gg, 30D, SJ, Santec</v>
          </cell>
          <cell r="C5649" t="str">
            <v>28</v>
          </cell>
          <cell r="D5649" t="str">
            <v>40</v>
          </cell>
          <cell r="E5649" t="str">
            <v>Ne</v>
          </cell>
          <cell r="F5649">
            <v>40</v>
          </cell>
          <cell r="G5649" t="str">
            <v>1/40Ne RS Dyed Cotton (WHITE - Y2923)</v>
          </cell>
          <cell r="H5649">
            <v>23</v>
          </cell>
          <cell r="I5649">
            <v>3.1</v>
          </cell>
          <cell r="J5649">
            <v>2640</v>
          </cell>
          <cell r="K5649">
            <v>75</v>
          </cell>
          <cell r="L5649">
            <v>28</v>
          </cell>
          <cell r="M5649">
            <v>0.6</v>
          </cell>
          <cell r="N5649">
            <v>15.222853799999999</v>
          </cell>
          <cell r="O5649">
            <v>219.20909472</v>
          </cell>
        </row>
        <row r="5650">
          <cell r="A5650" t="str">
            <v>Y3-0581C</v>
          </cell>
          <cell r="B5650" t="str">
            <v>28gg, 30D, SJ, Santec</v>
          </cell>
          <cell r="C5650" t="str">
            <v>28</v>
          </cell>
          <cell r="D5650" t="str">
            <v>30</v>
          </cell>
          <cell r="E5650" t="str">
            <v>Ne</v>
          </cell>
          <cell r="F5650">
            <v>30</v>
          </cell>
          <cell r="G5650" t="str">
            <v>1/30Ne RS Dyed Cotton (WARM STONE 2848 - Y3035)</v>
          </cell>
          <cell r="H5650">
            <v>47.5</v>
          </cell>
          <cell r="I5650">
            <v>3.35</v>
          </cell>
          <cell r="J5650">
            <v>2640</v>
          </cell>
          <cell r="K5650">
            <v>78</v>
          </cell>
          <cell r="L5650">
            <v>28</v>
          </cell>
          <cell r="M5650">
            <v>0.6</v>
          </cell>
          <cell r="N5650">
            <v>22.811364575999999</v>
          </cell>
          <cell r="O5650">
            <v>328.48364989439995</v>
          </cell>
        </row>
        <row r="5651">
          <cell r="A5651" t="str">
            <v>Y3-0581C</v>
          </cell>
          <cell r="B5651" t="str">
            <v>28gg, 30D, SJ, Santec</v>
          </cell>
          <cell r="C5651" t="str">
            <v>28</v>
          </cell>
          <cell r="D5651" t="str">
            <v>30</v>
          </cell>
          <cell r="E5651" t="str">
            <v>Ne</v>
          </cell>
          <cell r="F5651">
            <v>30</v>
          </cell>
          <cell r="G5651" t="str">
            <v>1/30Ne RS Dyed Cotton (WARM STONE 2848 - Y3035)</v>
          </cell>
          <cell r="H5651">
            <v>47.5</v>
          </cell>
          <cell r="I5651">
            <v>3.35</v>
          </cell>
          <cell r="J5651">
            <v>2640</v>
          </cell>
          <cell r="K5651">
            <v>78</v>
          </cell>
          <cell r="L5651">
            <v>28</v>
          </cell>
          <cell r="M5651">
            <v>0.6</v>
          </cell>
          <cell r="N5651">
            <v>22.811364575999999</v>
          </cell>
          <cell r="O5651">
            <v>328.48364989439995</v>
          </cell>
        </row>
        <row r="5652">
          <cell r="A5652" t="str">
            <v>Y3-0582C</v>
          </cell>
          <cell r="B5652" t="str">
            <v>28gg, 30D, SJ, Santec</v>
          </cell>
          <cell r="C5652" t="str">
            <v>28</v>
          </cell>
          <cell r="D5652" t="str">
            <v>30</v>
          </cell>
          <cell r="E5652" t="str">
            <v>Ne</v>
          </cell>
          <cell r="F5652">
            <v>30</v>
          </cell>
          <cell r="G5652" t="str">
            <v>1/30Ne RS Dyed Cotton (WHITE200C - Y3141)</v>
          </cell>
          <cell r="H5652">
            <v>68.5</v>
          </cell>
          <cell r="I5652">
            <v>3.35</v>
          </cell>
          <cell r="J5652">
            <v>2640</v>
          </cell>
          <cell r="K5652">
            <v>86</v>
          </cell>
          <cell r="L5652">
            <v>28</v>
          </cell>
          <cell r="M5652">
            <v>0.6</v>
          </cell>
          <cell r="N5652">
            <v>25.150991712</v>
          </cell>
          <cell r="O5652">
            <v>362.17428065280001</v>
          </cell>
        </row>
        <row r="5653">
          <cell r="A5653" t="str">
            <v>Y3-0582C</v>
          </cell>
          <cell r="B5653" t="str">
            <v>28gg, 30D, SJ, Santec</v>
          </cell>
          <cell r="C5653" t="str">
            <v>28</v>
          </cell>
          <cell r="D5653" t="str">
            <v>30</v>
          </cell>
          <cell r="E5653" t="str">
            <v>Ne</v>
          </cell>
          <cell r="F5653">
            <v>30</v>
          </cell>
          <cell r="G5653" t="str">
            <v>1/30Ne RS Dyed Cotton (WHITE200C - Y3141)</v>
          </cell>
          <cell r="H5653">
            <v>68.5</v>
          </cell>
          <cell r="I5653">
            <v>3.35</v>
          </cell>
          <cell r="J5653">
            <v>2640</v>
          </cell>
          <cell r="K5653">
            <v>86</v>
          </cell>
          <cell r="L5653">
            <v>28</v>
          </cell>
          <cell r="M5653">
            <v>0.6</v>
          </cell>
          <cell r="N5653">
            <v>25.150991712</v>
          </cell>
          <cell r="O5653">
            <v>362.17428065280001</v>
          </cell>
        </row>
        <row r="5654">
          <cell r="A5654" t="str">
            <v>Y3-0583A</v>
          </cell>
          <cell r="B5654" t="str">
            <v>28gg, 30D, SJ, Orizio</v>
          </cell>
          <cell r="C5654" t="str">
            <v>28</v>
          </cell>
          <cell r="D5654" t="str">
            <v>50</v>
          </cell>
          <cell r="E5654" t="str">
            <v>Nm</v>
          </cell>
          <cell r="F5654">
            <v>30</v>
          </cell>
          <cell r="G5654" t="str">
            <v>1/50Nm OES Dyed Viscose (SCARLET - Y3041)</v>
          </cell>
          <cell r="H5654">
            <v>48</v>
          </cell>
          <cell r="I5654">
            <v>3.15</v>
          </cell>
          <cell r="J5654">
            <v>2640</v>
          </cell>
          <cell r="K5654">
            <v>82</v>
          </cell>
          <cell r="L5654">
            <v>28</v>
          </cell>
          <cell r="M5654">
            <v>0.6</v>
          </cell>
          <cell r="N5654">
            <v>22.549466016</v>
          </cell>
          <cell r="O5654">
            <v>324.7123106304</v>
          </cell>
        </row>
        <row r="5655">
          <cell r="A5655" t="str">
            <v>Y3-0583A</v>
          </cell>
          <cell r="B5655" t="str">
            <v>28gg, 30D, SJ, Orizio</v>
          </cell>
          <cell r="C5655" t="str">
            <v>28</v>
          </cell>
          <cell r="D5655" t="str">
            <v>50</v>
          </cell>
          <cell r="E5655" t="str">
            <v>Nm</v>
          </cell>
          <cell r="F5655">
            <v>30</v>
          </cell>
          <cell r="G5655" t="str">
            <v>1/50Nm OES Dyed Viscose (SCARLET - Y3041)</v>
          </cell>
          <cell r="H5655">
            <v>48</v>
          </cell>
          <cell r="I5655">
            <v>3.15</v>
          </cell>
          <cell r="J5655">
            <v>2640</v>
          </cell>
          <cell r="K5655">
            <v>82</v>
          </cell>
          <cell r="L5655">
            <v>28</v>
          </cell>
          <cell r="M5655">
            <v>0.6</v>
          </cell>
          <cell r="N5655">
            <v>22.549466016</v>
          </cell>
          <cell r="O5655">
            <v>324.7123106304</v>
          </cell>
        </row>
        <row r="5656">
          <cell r="A5656" t="str">
            <v>Y3-0584A</v>
          </cell>
          <cell r="B5656" t="str">
            <v>28gg, 30D, SJ, Orizio</v>
          </cell>
          <cell r="C5656" t="str">
            <v>28</v>
          </cell>
          <cell r="D5656" t="str">
            <v>30</v>
          </cell>
          <cell r="E5656" t="str">
            <v>Ne</v>
          </cell>
          <cell r="F5656">
            <v>30</v>
          </cell>
          <cell r="G5656" t="str">
            <v>1/30Ne RS Cotton Marl (H103CY)</v>
          </cell>
          <cell r="H5656">
            <v>47.5</v>
          </cell>
          <cell r="I5656">
            <v>3.35</v>
          </cell>
          <cell r="J5656">
            <v>2640</v>
          </cell>
          <cell r="K5656">
            <v>78</v>
          </cell>
          <cell r="L5656">
            <v>28</v>
          </cell>
          <cell r="M5656">
            <v>0.6</v>
          </cell>
          <cell r="N5656">
            <v>22.811364575999999</v>
          </cell>
          <cell r="O5656">
            <v>328.48364989439995</v>
          </cell>
        </row>
        <row r="5657">
          <cell r="A5657" t="str">
            <v>Y3-0584A</v>
          </cell>
          <cell r="B5657" t="str">
            <v>28gg, 30D, SJ, Orizio</v>
          </cell>
          <cell r="C5657" t="str">
            <v>28</v>
          </cell>
          <cell r="D5657" t="str">
            <v>30</v>
          </cell>
          <cell r="E5657" t="str">
            <v>Ne</v>
          </cell>
          <cell r="F5657">
            <v>30</v>
          </cell>
          <cell r="G5657" t="str">
            <v>1/30Ne RS Cotton Marl (H103CY)</v>
          </cell>
          <cell r="H5657">
            <v>47.5</v>
          </cell>
          <cell r="I5657">
            <v>3.35</v>
          </cell>
          <cell r="J5657">
            <v>2640</v>
          </cell>
          <cell r="K5657">
            <v>78</v>
          </cell>
          <cell r="L5657">
            <v>28</v>
          </cell>
          <cell r="M5657">
            <v>0.6</v>
          </cell>
          <cell r="N5657">
            <v>22.811364575999999</v>
          </cell>
          <cell r="O5657">
            <v>328.48364989439995</v>
          </cell>
        </row>
        <row r="5658">
          <cell r="A5658" t="str">
            <v>Y3-0585B</v>
          </cell>
          <cell r="B5658" t="str">
            <v>28gg, 30D, SJ, Santec</v>
          </cell>
          <cell r="C5658" t="str">
            <v>28</v>
          </cell>
          <cell r="D5658" t="str">
            <v>30</v>
          </cell>
          <cell r="E5658" t="str">
            <v>Ne</v>
          </cell>
          <cell r="F5658">
            <v>30</v>
          </cell>
          <cell r="G5658" t="str">
            <v>1/30Ne RS Cotton Marl  (H138 / B38)</v>
          </cell>
          <cell r="H5658">
            <v>68.5</v>
          </cell>
          <cell r="I5658">
            <v>3.35</v>
          </cell>
          <cell r="J5658">
            <v>2640</v>
          </cell>
          <cell r="K5658">
            <v>86</v>
          </cell>
          <cell r="L5658">
            <v>28</v>
          </cell>
          <cell r="M5658">
            <v>0.6</v>
          </cell>
          <cell r="N5658">
            <v>25.150991712</v>
          </cell>
          <cell r="O5658">
            <v>362.17428065280001</v>
          </cell>
        </row>
        <row r="5659">
          <cell r="A5659" t="str">
            <v>Y3-0585B</v>
          </cell>
          <cell r="B5659" t="str">
            <v>28gg, 30D, SJ, Santec</v>
          </cell>
          <cell r="C5659" t="str">
            <v>28</v>
          </cell>
          <cell r="D5659" t="str">
            <v>30</v>
          </cell>
          <cell r="E5659" t="str">
            <v>Ne</v>
          </cell>
          <cell r="F5659">
            <v>30</v>
          </cell>
          <cell r="G5659" t="str">
            <v>1/30Ne RS Cotton Marl  (H138 / B38)</v>
          </cell>
          <cell r="H5659">
            <v>68.5</v>
          </cell>
          <cell r="I5659">
            <v>3.35</v>
          </cell>
          <cell r="J5659">
            <v>2640</v>
          </cell>
          <cell r="K5659">
            <v>86</v>
          </cell>
          <cell r="L5659">
            <v>28</v>
          </cell>
          <cell r="M5659">
            <v>0.6</v>
          </cell>
          <cell r="N5659">
            <v>25.150991712</v>
          </cell>
          <cell r="O5659">
            <v>362.17428065280001</v>
          </cell>
        </row>
        <row r="5660">
          <cell r="A5660" t="str">
            <v>Y3-0586A</v>
          </cell>
          <cell r="B5660" t="str">
            <v>28gg, 30D, SJ, Santec</v>
          </cell>
          <cell r="C5660" t="str">
            <v>28</v>
          </cell>
          <cell r="D5660" t="str">
            <v>40</v>
          </cell>
          <cell r="E5660" t="str">
            <v>Ne</v>
          </cell>
          <cell r="F5660">
            <v>40</v>
          </cell>
          <cell r="G5660" t="str">
            <v>1/40Ne RS Dyed Cotton (BLACK - Y3138)</v>
          </cell>
          <cell r="H5660">
            <v>77</v>
          </cell>
          <cell r="I5660">
            <v>3.1</v>
          </cell>
          <cell r="J5660">
            <v>2640</v>
          </cell>
          <cell r="K5660">
            <v>84</v>
          </cell>
          <cell r="L5660">
            <v>28</v>
          </cell>
          <cell r="M5660">
            <v>0.6</v>
          </cell>
          <cell r="N5660">
            <v>17.049596256000001</v>
          </cell>
          <cell r="O5660">
            <v>245.5141860864</v>
          </cell>
        </row>
        <row r="5661">
          <cell r="A5661" t="str">
            <v>Y3-0586A</v>
          </cell>
          <cell r="B5661" t="str">
            <v>28gg, 30D, SJ, Santec</v>
          </cell>
          <cell r="C5661" t="str">
            <v>28</v>
          </cell>
          <cell r="D5661" t="str">
            <v>40</v>
          </cell>
          <cell r="E5661" t="str">
            <v>Ne</v>
          </cell>
          <cell r="F5661">
            <v>40</v>
          </cell>
          <cell r="G5661" t="str">
            <v>1/40Ne RS Dyed Cotton (BLACK - Y3138)</v>
          </cell>
          <cell r="H5661">
            <v>77</v>
          </cell>
          <cell r="I5661">
            <v>3.1</v>
          </cell>
          <cell r="J5661">
            <v>2640</v>
          </cell>
          <cell r="K5661">
            <v>84</v>
          </cell>
          <cell r="L5661">
            <v>28</v>
          </cell>
          <cell r="M5661">
            <v>0.6</v>
          </cell>
          <cell r="N5661">
            <v>17.049596256000001</v>
          </cell>
          <cell r="O5661">
            <v>245.5141860864</v>
          </cell>
        </row>
        <row r="5662">
          <cell r="A5662" t="str">
            <v>Y3-0586B</v>
          </cell>
          <cell r="B5662" t="str">
            <v>28gg, 30D, SJ, Santec</v>
          </cell>
          <cell r="C5662" t="str">
            <v>28</v>
          </cell>
          <cell r="D5662" t="str">
            <v>40</v>
          </cell>
          <cell r="E5662" t="str">
            <v>Ne</v>
          </cell>
          <cell r="F5662">
            <v>40</v>
          </cell>
          <cell r="G5662" t="str">
            <v>1/40Ne RS Dyed Cotton (BLACK - Y3138)</v>
          </cell>
          <cell r="H5662">
            <v>77</v>
          </cell>
          <cell r="I5662">
            <v>3.1</v>
          </cell>
          <cell r="J5662">
            <v>2640</v>
          </cell>
          <cell r="K5662">
            <v>84</v>
          </cell>
          <cell r="L5662">
            <v>28</v>
          </cell>
          <cell r="M5662">
            <v>0.6</v>
          </cell>
          <cell r="N5662">
            <v>17.049596256000001</v>
          </cell>
          <cell r="O5662">
            <v>245.5141860864</v>
          </cell>
        </row>
        <row r="5663">
          <cell r="A5663" t="str">
            <v>Y3-0586B</v>
          </cell>
          <cell r="B5663" t="str">
            <v>28gg, 30D, SJ, Santec</v>
          </cell>
          <cell r="C5663" t="str">
            <v>28</v>
          </cell>
          <cell r="D5663" t="str">
            <v>40</v>
          </cell>
          <cell r="E5663" t="str">
            <v>Ne</v>
          </cell>
          <cell r="F5663">
            <v>40</v>
          </cell>
          <cell r="G5663" t="str">
            <v>1/40Ne RS Dyed Cotton (BLACK - Y3138)</v>
          </cell>
          <cell r="H5663">
            <v>77</v>
          </cell>
          <cell r="I5663">
            <v>3.1</v>
          </cell>
          <cell r="J5663">
            <v>2640</v>
          </cell>
          <cell r="K5663">
            <v>84</v>
          </cell>
          <cell r="L5663">
            <v>28</v>
          </cell>
          <cell r="M5663">
            <v>0.6</v>
          </cell>
          <cell r="N5663">
            <v>17.049596256000001</v>
          </cell>
          <cell r="O5663">
            <v>245.5141860864</v>
          </cell>
        </row>
        <row r="5664">
          <cell r="A5664" t="str">
            <v>Y3-0590A</v>
          </cell>
          <cell r="B5664" t="str">
            <v>28gg, 30D, SJ, Santec</v>
          </cell>
          <cell r="C5664" t="str">
            <v>28</v>
          </cell>
          <cell r="D5664" t="str">
            <v>40</v>
          </cell>
          <cell r="E5664" t="str">
            <v>Ne</v>
          </cell>
          <cell r="F5664">
            <v>40</v>
          </cell>
          <cell r="G5664" t="str">
            <v>1/40Ne RS Dyed Cotton (BLACK MSCI 55005B- Y3193)</v>
          </cell>
          <cell r="H5664">
            <v>19</v>
          </cell>
          <cell r="I5664">
            <v>3.1</v>
          </cell>
          <cell r="J5664">
            <v>2640</v>
          </cell>
          <cell r="K5664">
            <v>90</v>
          </cell>
          <cell r="L5664">
            <v>28</v>
          </cell>
          <cell r="M5664">
            <v>0.6</v>
          </cell>
          <cell r="N5664">
            <v>18.267424559999998</v>
          </cell>
          <cell r="O5664">
            <v>263.05091366399995</v>
          </cell>
        </row>
        <row r="5665">
          <cell r="A5665" t="str">
            <v>Y3-0590A</v>
          </cell>
          <cell r="B5665" t="str">
            <v>28gg, 30D, SJ, Santec</v>
          </cell>
          <cell r="C5665" t="str">
            <v>28</v>
          </cell>
          <cell r="D5665" t="str">
            <v>40</v>
          </cell>
          <cell r="E5665" t="str">
            <v>Ne</v>
          </cell>
          <cell r="F5665">
            <v>40</v>
          </cell>
          <cell r="G5665" t="str">
            <v>1/40Ne RS Dyed Cotton (BLACK MSCI 55005B- Y3193)</v>
          </cell>
          <cell r="H5665">
            <v>19</v>
          </cell>
          <cell r="I5665">
            <v>3.1</v>
          </cell>
          <cell r="J5665">
            <v>2640</v>
          </cell>
          <cell r="K5665">
            <v>90</v>
          </cell>
          <cell r="L5665">
            <v>28</v>
          </cell>
          <cell r="M5665">
            <v>0.6</v>
          </cell>
          <cell r="N5665">
            <v>18.267424559999998</v>
          </cell>
          <cell r="O5665">
            <v>263.05091366399995</v>
          </cell>
        </row>
        <row r="5666">
          <cell r="A5666" t="str">
            <v>Y3-0590A</v>
          </cell>
          <cell r="B5666" t="str">
            <v>28gg, 30D, SJ, Santec</v>
          </cell>
          <cell r="C5666" t="str">
            <v>28</v>
          </cell>
          <cell r="D5666" t="str">
            <v>40</v>
          </cell>
          <cell r="E5666" t="str">
            <v>Ne</v>
          </cell>
          <cell r="F5666">
            <v>40</v>
          </cell>
          <cell r="G5666" t="str">
            <v>1/40Ne RS Dyed Cotton (BLACK MSCI 55005B- Y3193)</v>
          </cell>
          <cell r="H5666">
            <v>19</v>
          </cell>
          <cell r="I5666">
            <v>3.1</v>
          </cell>
          <cell r="J5666">
            <v>2640</v>
          </cell>
          <cell r="K5666">
            <v>90</v>
          </cell>
          <cell r="L5666">
            <v>28</v>
          </cell>
          <cell r="M5666">
            <v>0.6</v>
          </cell>
          <cell r="N5666">
            <v>18.267424559999998</v>
          </cell>
          <cell r="O5666">
            <v>263.05091366399995</v>
          </cell>
        </row>
        <row r="5667">
          <cell r="A5667" t="str">
            <v>Y3-0590A</v>
          </cell>
          <cell r="B5667" t="str">
            <v>28gg, 30D, SJ, Santec</v>
          </cell>
          <cell r="C5667" t="str">
            <v>28</v>
          </cell>
          <cell r="D5667" t="str">
            <v>40</v>
          </cell>
          <cell r="E5667" t="str">
            <v>Ne</v>
          </cell>
          <cell r="F5667">
            <v>40</v>
          </cell>
          <cell r="G5667" t="str">
            <v>1/40Ne RS Dyed Cotton (BLACK MSCI 55005B- Y3193)</v>
          </cell>
          <cell r="H5667">
            <v>19</v>
          </cell>
          <cell r="I5667">
            <v>3.1</v>
          </cell>
          <cell r="J5667">
            <v>2640</v>
          </cell>
          <cell r="K5667">
            <v>90</v>
          </cell>
          <cell r="L5667">
            <v>28</v>
          </cell>
          <cell r="M5667">
            <v>0.6</v>
          </cell>
          <cell r="N5667">
            <v>18.267424559999998</v>
          </cell>
          <cell r="O5667">
            <v>263.05091366399995</v>
          </cell>
        </row>
        <row r="5668">
          <cell r="A5668" t="str">
            <v>Y3-0591A</v>
          </cell>
          <cell r="B5668" t="str">
            <v>28gg, 30D, SJ, Santec</v>
          </cell>
          <cell r="C5668" t="str">
            <v>28</v>
          </cell>
          <cell r="D5668" t="str">
            <v>40</v>
          </cell>
          <cell r="E5668" t="str">
            <v>Ne</v>
          </cell>
          <cell r="F5668">
            <v>40</v>
          </cell>
          <cell r="G5668" t="str">
            <v>1/40Ne RS Dyed Cotton (SKY BLUE - Y3197)</v>
          </cell>
          <cell r="H5668">
            <v>18</v>
          </cell>
          <cell r="I5668">
            <v>3.1</v>
          </cell>
          <cell r="J5668">
            <v>2640</v>
          </cell>
          <cell r="K5668">
            <v>86</v>
          </cell>
          <cell r="L5668">
            <v>28</v>
          </cell>
          <cell r="M5668">
            <v>0.6</v>
          </cell>
          <cell r="N5668">
            <v>17.455539024</v>
          </cell>
          <cell r="O5668">
            <v>251.35976194559998</v>
          </cell>
        </row>
        <row r="5669">
          <cell r="A5669" t="str">
            <v>Y3-0591A</v>
          </cell>
          <cell r="B5669" t="str">
            <v>28gg, 30D, SJ, Santec</v>
          </cell>
          <cell r="C5669" t="str">
            <v>28</v>
          </cell>
          <cell r="D5669" t="str">
            <v>40</v>
          </cell>
          <cell r="E5669" t="str">
            <v>Ne</v>
          </cell>
          <cell r="F5669">
            <v>40</v>
          </cell>
          <cell r="G5669" t="str">
            <v>1/40Ne RS Dyed Cotton (SKY BLUE - Y3197)</v>
          </cell>
          <cell r="H5669">
            <v>18</v>
          </cell>
          <cell r="I5669">
            <v>3.1</v>
          </cell>
          <cell r="J5669">
            <v>2640</v>
          </cell>
          <cell r="K5669">
            <v>86</v>
          </cell>
          <cell r="L5669">
            <v>28</v>
          </cell>
          <cell r="M5669">
            <v>0.6</v>
          </cell>
          <cell r="N5669">
            <v>17.455539024</v>
          </cell>
          <cell r="O5669">
            <v>251.35976194559998</v>
          </cell>
        </row>
        <row r="5670">
          <cell r="A5670" t="str">
            <v>Y3-0591A</v>
          </cell>
          <cell r="B5670" t="str">
            <v>28gg, 30D, SJ, Santec</v>
          </cell>
          <cell r="C5670" t="str">
            <v>28</v>
          </cell>
          <cell r="D5670" t="str">
            <v>40</v>
          </cell>
          <cell r="E5670" t="str">
            <v>Ne</v>
          </cell>
          <cell r="F5670">
            <v>40</v>
          </cell>
          <cell r="G5670" t="str">
            <v>1/40Ne RS Dyed Cotton (SKY BLUE - Y3197)</v>
          </cell>
          <cell r="H5670">
            <v>18</v>
          </cell>
          <cell r="I5670">
            <v>3.1</v>
          </cell>
          <cell r="J5670">
            <v>2640</v>
          </cell>
          <cell r="K5670">
            <v>86</v>
          </cell>
          <cell r="L5670">
            <v>28</v>
          </cell>
          <cell r="M5670">
            <v>0.6</v>
          </cell>
          <cell r="N5670">
            <v>17.455539024</v>
          </cell>
          <cell r="O5670">
            <v>251.35976194559998</v>
          </cell>
        </row>
        <row r="5671">
          <cell r="A5671" t="str">
            <v>Y3-0592A</v>
          </cell>
          <cell r="B5671" t="str">
            <v>28gg, 30D, SJ, Santec</v>
          </cell>
          <cell r="C5671" t="str">
            <v>28</v>
          </cell>
          <cell r="D5671" t="str">
            <v>40</v>
          </cell>
          <cell r="E5671" t="str">
            <v>Ne</v>
          </cell>
          <cell r="F5671">
            <v>40</v>
          </cell>
          <cell r="G5671" t="str">
            <v>1/40Ne RS Cotton Marl (B30)</v>
          </cell>
          <cell r="H5671">
            <v>69</v>
          </cell>
          <cell r="I5671">
            <v>3.1</v>
          </cell>
          <cell r="J5671">
            <v>2640</v>
          </cell>
          <cell r="K5671">
            <v>88</v>
          </cell>
          <cell r="L5671">
            <v>28</v>
          </cell>
          <cell r="M5671">
            <v>0.6</v>
          </cell>
          <cell r="N5671">
            <v>17.861481791999999</v>
          </cell>
          <cell r="O5671">
            <v>257.20533780479997</v>
          </cell>
        </row>
        <row r="5672">
          <cell r="A5672" t="str">
            <v>Y3-0592A</v>
          </cell>
          <cell r="B5672" t="str">
            <v>28gg, 30D, SJ, Santec</v>
          </cell>
          <cell r="C5672" t="str">
            <v>28</v>
          </cell>
          <cell r="D5672" t="str">
            <v>40</v>
          </cell>
          <cell r="E5672" t="str">
            <v>Ne</v>
          </cell>
          <cell r="F5672">
            <v>40</v>
          </cell>
          <cell r="G5672" t="str">
            <v>1/40Ne RS Cotton Marl (B30)</v>
          </cell>
          <cell r="H5672">
            <v>69</v>
          </cell>
          <cell r="I5672">
            <v>3.1</v>
          </cell>
          <cell r="J5672">
            <v>2640</v>
          </cell>
          <cell r="K5672">
            <v>88</v>
          </cell>
          <cell r="L5672">
            <v>28</v>
          </cell>
          <cell r="M5672">
            <v>0.6</v>
          </cell>
          <cell r="N5672">
            <v>17.861481791999999</v>
          </cell>
          <cell r="O5672">
            <v>257.20533780479997</v>
          </cell>
        </row>
        <row r="5673">
          <cell r="A5673" t="str">
            <v>Y3-0592A</v>
          </cell>
          <cell r="B5673" t="str">
            <v>28gg, 30D, SJ, Santec</v>
          </cell>
          <cell r="C5673" t="str">
            <v>28</v>
          </cell>
          <cell r="D5673" t="str">
            <v>40</v>
          </cell>
          <cell r="E5673" t="str">
            <v>Ne</v>
          </cell>
          <cell r="F5673">
            <v>40</v>
          </cell>
          <cell r="G5673" t="str">
            <v>1/40Ne RS Cotton Marl (B30)</v>
          </cell>
          <cell r="H5673">
            <v>69</v>
          </cell>
          <cell r="I5673">
            <v>3.1</v>
          </cell>
          <cell r="J5673">
            <v>2640</v>
          </cell>
          <cell r="K5673">
            <v>88</v>
          </cell>
          <cell r="L5673">
            <v>28</v>
          </cell>
          <cell r="M5673">
            <v>0.6</v>
          </cell>
          <cell r="N5673">
            <v>17.861481791999999</v>
          </cell>
          <cell r="O5673">
            <v>257.20533780479997</v>
          </cell>
        </row>
        <row r="5674">
          <cell r="A5674" t="str">
            <v>Y3-0592B</v>
          </cell>
          <cell r="B5674" t="str">
            <v>28gg, 30D, SJ, Santec</v>
          </cell>
          <cell r="C5674" t="str">
            <v>28</v>
          </cell>
          <cell r="D5674" t="str">
            <v>40</v>
          </cell>
          <cell r="E5674" t="str">
            <v>Ne</v>
          </cell>
          <cell r="F5674">
            <v>40</v>
          </cell>
          <cell r="G5674" t="str">
            <v>1/40Ne RS Cotton Marl (B30)</v>
          </cell>
          <cell r="H5674">
            <v>69</v>
          </cell>
          <cell r="I5674">
            <v>3.1</v>
          </cell>
          <cell r="J5674">
            <v>2640</v>
          </cell>
          <cell r="K5674">
            <v>88</v>
          </cell>
          <cell r="L5674">
            <v>28</v>
          </cell>
          <cell r="M5674">
            <v>0.6</v>
          </cell>
          <cell r="N5674">
            <v>17.861481791999999</v>
          </cell>
          <cell r="O5674">
            <v>257.20533780479997</v>
          </cell>
        </row>
        <row r="5675">
          <cell r="A5675" t="str">
            <v>Y3-0592B</v>
          </cell>
          <cell r="B5675" t="str">
            <v>28gg, 30D, SJ, Santec</v>
          </cell>
          <cell r="C5675" t="str">
            <v>28</v>
          </cell>
          <cell r="D5675" t="str">
            <v>40</v>
          </cell>
          <cell r="E5675" t="str">
            <v>Ne</v>
          </cell>
          <cell r="F5675">
            <v>40</v>
          </cell>
          <cell r="G5675" t="str">
            <v>1/40Ne RS Cotton Marl (B30)</v>
          </cell>
          <cell r="H5675">
            <v>69</v>
          </cell>
          <cell r="I5675">
            <v>3.1</v>
          </cell>
          <cell r="J5675">
            <v>2640</v>
          </cell>
          <cell r="K5675">
            <v>88</v>
          </cell>
          <cell r="L5675">
            <v>28</v>
          </cell>
          <cell r="M5675">
            <v>0.6</v>
          </cell>
          <cell r="N5675">
            <v>17.861481791999999</v>
          </cell>
          <cell r="O5675">
            <v>257.20533780479997</v>
          </cell>
        </row>
        <row r="5676">
          <cell r="A5676" t="str">
            <v>Y3-0592B</v>
          </cell>
          <cell r="B5676" t="str">
            <v>28gg, 30D, SJ, Santec</v>
          </cell>
          <cell r="C5676" t="str">
            <v>28</v>
          </cell>
          <cell r="D5676" t="str">
            <v>40</v>
          </cell>
          <cell r="E5676" t="str">
            <v>Ne</v>
          </cell>
          <cell r="F5676">
            <v>40</v>
          </cell>
          <cell r="G5676" t="str">
            <v>1/40Ne RS Cotton Marl (B30)</v>
          </cell>
          <cell r="H5676">
            <v>69</v>
          </cell>
          <cell r="I5676">
            <v>3.1</v>
          </cell>
          <cell r="J5676">
            <v>2640</v>
          </cell>
          <cell r="K5676">
            <v>88</v>
          </cell>
          <cell r="L5676">
            <v>28</v>
          </cell>
          <cell r="M5676">
            <v>0.6</v>
          </cell>
          <cell r="N5676">
            <v>17.861481791999999</v>
          </cell>
          <cell r="O5676">
            <v>257.20533780479997</v>
          </cell>
        </row>
        <row r="5677">
          <cell r="A5677" t="str">
            <v>Y3-0593A</v>
          </cell>
          <cell r="B5677" t="str">
            <v>28gg, 30D, SJ, Santec</v>
          </cell>
          <cell r="C5677" t="str">
            <v>28</v>
          </cell>
          <cell r="D5677" t="str">
            <v>40</v>
          </cell>
          <cell r="E5677" t="str">
            <v>Ne</v>
          </cell>
          <cell r="F5677">
            <v>40</v>
          </cell>
          <cell r="G5677" t="str">
            <v>1/40Ne RS Dyed Cotton (VIOLET STORM - Y3205)</v>
          </cell>
          <cell r="H5677">
            <v>27</v>
          </cell>
          <cell r="I5677">
            <v>3.1</v>
          </cell>
          <cell r="J5677">
            <v>2640</v>
          </cell>
          <cell r="K5677">
            <v>84</v>
          </cell>
          <cell r="L5677">
            <v>28</v>
          </cell>
          <cell r="M5677">
            <v>0.6</v>
          </cell>
          <cell r="N5677">
            <v>17.049596256000001</v>
          </cell>
          <cell r="O5677">
            <v>245.5141860864</v>
          </cell>
        </row>
        <row r="5678">
          <cell r="A5678" t="str">
            <v>Y3-0593A</v>
          </cell>
          <cell r="B5678" t="str">
            <v>28gg, 30D, SJ, Santec</v>
          </cell>
          <cell r="C5678" t="str">
            <v>28</v>
          </cell>
          <cell r="D5678" t="str">
            <v>40</v>
          </cell>
          <cell r="E5678" t="str">
            <v>Ne</v>
          </cell>
          <cell r="F5678">
            <v>40</v>
          </cell>
          <cell r="G5678" t="str">
            <v>1/40Ne RS Dyed Cotton (VIOLET STORM - Y3205)</v>
          </cell>
          <cell r="H5678">
            <v>27</v>
          </cell>
          <cell r="I5678">
            <v>3.1</v>
          </cell>
          <cell r="J5678">
            <v>2640</v>
          </cell>
          <cell r="K5678">
            <v>84</v>
          </cell>
          <cell r="L5678">
            <v>28</v>
          </cell>
          <cell r="M5678">
            <v>0.6</v>
          </cell>
          <cell r="N5678">
            <v>17.049596256000001</v>
          </cell>
          <cell r="O5678">
            <v>245.5141860864</v>
          </cell>
        </row>
        <row r="5679">
          <cell r="A5679" t="str">
            <v>Y3-0593A</v>
          </cell>
          <cell r="B5679" t="str">
            <v>28gg, 30D, SJ, Santec</v>
          </cell>
          <cell r="C5679" t="str">
            <v>28</v>
          </cell>
          <cell r="D5679" t="str">
            <v>40</v>
          </cell>
          <cell r="E5679" t="str">
            <v>Ne</v>
          </cell>
          <cell r="F5679">
            <v>40</v>
          </cell>
          <cell r="G5679" t="str">
            <v>1/40Ne RS Dyed Cotton (VIOLET STORM - Y3205)</v>
          </cell>
          <cell r="H5679">
            <v>27</v>
          </cell>
          <cell r="I5679">
            <v>3.1</v>
          </cell>
          <cell r="J5679">
            <v>2640</v>
          </cell>
          <cell r="K5679">
            <v>84</v>
          </cell>
          <cell r="L5679">
            <v>28</v>
          </cell>
          <cell r="M5679">
            <v>0.6</v>
          </cell>
          <cell r="N5679">
            <v>17.049596256000001</v>
          </cell>
          <cell r="O5679">
            <v>245.5141860864</v>
          </cell>
        </row>
        <row r="5680">
          <cell r="A5680" t="str">
            <v>Y3-0593A</v>
          </cell>
          <cell r="B5680" t="str">
            <v>28gg, 30D, SJ, Santec</v>
          </cell>
          <cell r="C5680" t="str">
            <v>28</v>
          </cell>
          <cell r="D5680" t="str">
            <v>40</v>
          </cell>
          <cell r="E5680" t="str">
            <v>Ne</v>
          </cell>
          <cell r="F5680">
            <v>40</v>
          </cell>
          <cell r="G5680" t="str">
            <v>1/40Ne RS Dyed Cotton (VIOLET STORM - Y3205)</v>
          </cell>
          <cell r="H5680">
            <v>27</v>
          </cell>
          <cell r="I5680">
            <v>3.1</v>
          </cell>
          <cell r="J5680">
            <v>2640</v>
          </cell>
          <cell r="K5680">
            <v>84</v>
          </cell>
          <cell r="L5680">
            <v>28</v>
          </cell>
          <cell r="M5680">
            <v>0.6</v>
          </cell>
          <cell r="N5680">
            <v>17.049596256000001</v>
          </cell>
          <cell r="O5680">
            <v>245.5141860864</v>
          </cell>
        </row>
        <row r="5681">
          <cell r="A5681" t="str">
            <v>Y3-0597A</v>
          </cell>
          <cell r="B5681" t="str">
            <v>28gg, 30D, SJ, Santec</v>
          </cell>
          <cell r="C5681" t="str">
            <v>28</v>
          </cell>
          <cell r="D5681" t="str">
            <v>40</v>
          </cell>
          <cell r="E5681" t="str">
            <v>Ne</v>
          </cell>
          <cell r="F5681">
            <v>40</v>
          </cell>
          <cell r="G5681" t="str">
            <v>1/40Ne RS Dyed Cotton (MARINE MSCI47595B- Y3187)</v>
          </cell>
          <cell r="H5681">
            <v>54</v>
          </cell>
          <cell r="I5681">
            <v>3.1</v>
          </cell>
          <cell r="J5681">
            <v>2640</v>
          </cell>
          <cell r="K5681">
            <v>90</v>
          </cell>
          <cell r="L5681">
            <v>28</v>
          </cell>
          <cell r="M5681">
            <v>0.6</v>
          </cell>
          <cell r="N5681">
            <v>18.267424559999998</v>
          </cell>
          <cell r="O5681">
            <v>263.05091366399995</v>
          </cell>
        </row>
        <row r="5682">
          <cell r="A5682" t="str">
            <v>Y3-0597A</v>
          </cell>
          <cell r="B5682" t="str">
            <v>28gg, 30D, SJ, Santec</v>
          </cell>
          <cell r="C5682" t="str">
            <v>28</v>
          </cell>
          <cell r="D5682" t="str">
            <v>40</v>
          </cell>
          <cell r="E5682" t="str">
            <v>Ne</v>
          </cell>
          <cell r="F5682">
            <v>40</v>
          </cell>
          <cell r="G5682" t="str">
            <v>1/40Ne RS Dyed Cotton (MARINE MSCI47595B- Y3187)</v>
          </cell>
          <cell r="H5682">
            <v>54</v>
          </cell>
          <cell r="I5682">
            <v>3.1</v>
          </cell>
          <cell r="J5682">
            <v>2640</v>
          </cell>
          <cell r="K5682">
            <v>90</v>
          </cell>
          <cell r="L5682">
            <v>28</v>
          </cell>
          <cell r="M5682">
            <v>0.6</v>
          </cell>
          <cell r="N5682">
            <v>18.267424559999998</v>
          </cell>
          <cell r="O5682">
            <v>263.05091366399995</v>
          </cell>
        </row>
        <row r="5683">
          <cell r="A5683" t="str">
            <v>Y3-0597A</v>
          </cell>
          <cell r="B5683" t="str">
            <v>28gg, 30D, SJ, Santec</v>
          </cell>
          <cell r="C5683" t="str">
            <v>28</v>
          </cell>
          <cell r="D5683" t="str">
            <v>40</v>
          </cell>
          <cell r="E5683" t="str">
            <v>Ne</v>
          </cell>
          <cell r="F5683">
            <v>40</v>
          </cell>
          <cell r="G5683" t="str">
            <v>1/40Ne RS Dyed Cotton (MARINE MSCI47595B- Y3187)</v>
          </cell>
          <cell r="H5683">
            <v>54</v>
          </cell>
          <cell r="I5683">
            <v>3.1</v>
          </cell>
          <cell r="J5683">
            <v>2640</v>
          </cell>
          <cell r="K5683">
            <v>90</v>
          </cell>
          <cell r="L5683">
            <v>28</v>
          </cell>
          <cell r="M5683">
            <v>0.6</v>
          </cell>
          <cell r="N5683">
            <v>18.267424559999998</v>
          </cell>
          <cell r="O5683">
            <v>263.05091366399995</v>
          </cell>
        </row>
        <row r="5684">
          <cell r="A5684" t="str">
            <v>Y3-0598A</v>
          </cell>
          <cell r="B5684" t="str">
            <v>28gg, 30D, SJ, Santec</v>
          </cell>
          <cell r="C5684" t="str">
            <v>28</v>
          </cell>
          <cell r="D5684" t="str">
            <v>40</v>
          </cell>
          <cell r="E5684" t="str">
            <v>Ne</v>
          </cell>
          <cell r="F5684">
            <v>40</v>
          </cell>
          <cell r="G5684" t="str">
            <v>1/40Ne RS Dyed Cotton (MEDIUM TURQ - Y3136)</v>
          </cell>
          <cell r="H5684">
            <v>7</v>
          </cell>
          <cell r="I5684">
            <v>3.1</v>
          </cell>
          <cell r="J5684">
            <v>2640</v>
          </cell>
          <cell r="K5684">
            <v>81</v>
          </cell>
          <cell r="L5684">
            <v>28</v>
          </cell>
          <cell r="M5684">
            <v>0.6</v>
          </cell>
          <cell r="N5684">
            <v>16.440682104</v>
          </cell>
          <cell r="O5684">
            <v>236.7458222976</v>
          </cell>
        </row>
        <row r="5685">
          <cell r="A5685" t="str">
            <v>Y3-0598A</v>
          </cell>
          <cell r="B5685" t="str">
            <v>28gg, 30D, SJ, Santec</v>
          </cell>
          <cell r="C5685" t="str">
            <v>28</v>
          </cell>
          <cell r="D5685" t="str">
            <v>40</v>
          </cell>
          <cell r="E5685" t="str">
            <v>Ne</v>
          </cell>
          <cell r="F5685">
            <v>40</v>
          </cell>
          <cell r="G5685" t="str">
            <v>1/40Ne RS Dyed Cotton (MEDIUM TURQ - Y3136)</v>
          </cell>
          <cell r="H5685">
            <v>7</v>
          </cell>
          <cell r="I5685">
            <v>3.1</v>
          </cell>
          <cell r="J5685">
            <v>2640</v>
          </cell>
          <cell r="K5685">
            <v>81</v>
          </cell>
          <cell r="L5685">
            <v>28</v>
          </cell>
          <cell r="M5685">
            <v>0.6</v>
          </cell>
          <cell r="N5685">
            <v>16.440682104</v>
          </cell>
          <cell r="O5685">
            <v>236.7458222976</v>
          </cell>
        </row>
        <row r="5686">
          <cell r="A5686" t="str">
            <v>Y3-0598A</v>
          </cell>
          <cell r="B5686" t="str">
            <v>28gg, 30D, SJ, Santec</v>
          </cell>
          <cell r="C5686" t="str">
            <v>28</v>
          </cell>
          <cell r="D5686" t="str">
            <v>40</v>
          </cell>
          <cell r="E5686" t="str">
            <v>Ne</v>
          </cell>
          <cell r="F5686">
            <v>40</v>
          </cell>
          <cell r="G5686" t="str">
            <v>1/40Ne RS Dyed Cotton (MEDIUM TURQ - Y3136)</v>
          </cell>
          <cell r="H5686">
            <v>7</v>
          </cell>
          <cell r="I5686">
            <v>3.1</v>
          </cell>
          <cell r="J5686">
            <v>2640</v>
          </cell>
          <cell r="K5686">
            <v>81</v>
          </cell>
          <cell r="L5686">
            <v>28</v>
          </cell>
          <cell r="M5686">
            <v>0.6</v>
          </cell>
          <cell r="N5686">
            <v>16.440682104</v>
          </cell>
          <cell r="O5686">
            <v>236.7458222976</v>
          </cell>
        </row>
        <row r="5687">
          <cell r="A5687" t="str">
            <v>Y3-0598A</v>
          </cell>
          <cell r="B5687" t="str">
            <v>28gg, 30D, SJ, Santec</v>
          </cell>
          <cell r="C5687" t="str">
            <v>28</v>
          </cell>
          <cell r="D5687" t="str">
            <v>40</v>
          </cell>
          <cell r="E5687" t="str">
            <v>Ne</v>
          </cell>
          <cell r="F5687">
            <v>40</v>
          </cell>
          <cell r="G5687" t="str">
            <v>1/40Ne RS Dyed Cotton (MEDIUM TURQ - Y3136)</v>
          </cell>
          <cell r="H5687">
            <v>7</v>
          </cell>
          <cell r="I5687">
            <v>3.1</v>
          </cell>
          <cell r="J5687">
            <v>2640</v>
          </cell>
          <cell r="K5687">
            <v>81</v>
          </cell>
          <cell r="L5687">
            <v>28</v>
          </cell>
          <cell r="M5687">
            <v>0.6</v>
          </cell>
          <cell r="N5687">
            <v>16.440682104</v>
          </cell>
          <cell r="O5687">
            <v>236.7458222976</v>
          </cell>
        </row>
        <row r="5688">
          <cell r="A5688" t="str">
            <v>Y3-0598A</v>
          </cell>
          <cell r="B5688" t="str">
            <v>28gg, 30D, SJ, Santec</v>
          </cell>
          <cell r="C5688" t="str">
            <v>28</v>
          </cell>
          <cell r="D5688" t="str">
            <v>40</v>
          </cell>
          <cell r="E5688" t="str">
            <v>Ne</v>
          </cell>
          <cell r="F5688">
            <v>40</v>
          </cell>
          <cell r="G5688" t="str">
            <v>1/40Ne RS Dyed Cotton (MEDIUM TURQ - Y3136)</v>
          </cell>
          <cell r="H5688">
            <v>7</v>
          </cell>
          <cell r="I5688">
            <v>3.1</v>
          </cell>
          <cell r="J5688">
            <v>2640</v>
          </cell>
          <cell r="K5688">
            <v>81</v>
          </cell>
          <cell r="L5688">
            <v>28</v>
          </cell>
          <cell r="M5688">
            <v>0.6</v>
          </cell>
          <cell r="N5688">
            <v>16.440682104</v>
          </cell>
          <cell r="O5688">
            <v>236.7458222976</v>
          </cell>
        </row>
        <row r="5689">
          <cell r="A5689" t="str">
            <v>Y3-0599A</v>
          </cell>
          <cell r="B5689" t="str">
            <v>28gg, 30D, SJ, Santec</v>
          </cell>
          <cell r="C5689" t="str">
            <v>28</v>
          </cell>
          <cell r="D5689" t="str">
            <v>40</v>
          </cell>
          <cell r="E5689" t="str">
            <v>Ne</v>
          </cell>
          <cell r="F5689">
            <v>40</v>
          </cell>
          <cell r="G5689" t="str">
            <v>1/40Ne RS Dyed Cotton (BLACK MSCI 55005B- Y3166)</v>
          </cell>
          <cell r="H5689">
            <v>68</v>
          </cell>
          <cell r="I5689">
            <v>3.1</v>
          </cell>
          <cell r="J5689">
            <v>2640</v>
          </cell>
          <cell r="K5689">
            <v>81</v>
          </cell>
          <cell r="L5689">
            <v>28</v>
          </cell>
          <cell r="M5689">
            <v>0.6</v>
          </cell>
          <cell r="N5689">
            <v>16.440682104</v>
          </cell>
          <cell r="O5689">
            <v>236.7458222976</v>
          </cell>
        </row>
        <row r="5690">
          <cell r="A5690" t="str">
            <v>Y3-0599A</v>
          </cell>
          <cell r="B5690" t="str">
            <v>28gg, 30D, SJ, Santec</v>
          </cell>
          <cell r="C5690" t="str">
            <v>28</v>
          </cell>
          <cell r="D5690" t="str">
            <v>40</v>
          </cell>
          <cell r="E5690" t="str">
            <v>Ne</v>
          </cell>
          <cell r="F5690">
            <v>40</v>
          </cell>
          <cell r="G5690" t="str">
            <v>1/40Ne RS Dyed Cotton (BLACK MSCI 55005B- Y3166)</v>
          </cell>
          <cell r="H5690">
            <v>68</v>
          </cell>
          <cell r="I5690">
            <v>3.1</v>
          </cell>
          <cell r="J5690">
            <v>2640</v>
          </cell>
          <cell r="K5690">
            <v>81</v>
          </cell>
          <cell r="L5690">
            <v>28</v>
          </cell>
          <cell r="M5690">
            <v>0.6</v>
          </cell>
          <cell r="N5690">
            <v>16.440682104</v>
          </cell>
          <cell r="O5690">
            <v>236.7458222976</v>
          </cell>
        </row>
        <row r="5691">
          <cell r="A5691" t="str">
            <v>Y3-0599A</v>
          </cell>
          <cell r="B5691" t="str">
            <v>28gg, 30D, SJ, Santec</v>
          </cell>
          <cell r="C5691" t="str">
            <v>28</v>
          </cell>
          <cell r="D5691" t="str">
            <v>40</v>
          </cell>
          <cell r="E5691" t="str">
            <v>Ne</v>
          </cell>
          <cell r="F5691">
            <v>40</v>
          </cell>
          <cell r="G5691" t="str">
            <v>1/40Ne RS Dyed Cotton (BLACK MSCI 55005B- Y3166)</v>
          </cell>
          <cell r="H5691">
            <v>68</v>
          </cell>
          <cell r="I5691">
            <v>3.1</v>
          </cell>
          <cell r="J5691">
            <v>2640</v>
          </cell>
          <cell r="K5691">
            <v>81</v>
          </cell>
          <cell r="L5691">
            <v>28</v>
          </cell>
          <cell r="M5691">
            <v>0.6</v>
          </cell>
          <cell r="N5691">
            <v>16.440682104</v>
          </cell>
          <cell r="O5691">
            <v>236.7458222976</v>
          </cell>
        </row>
        <row r="5692">
          <cell r="A5692" t="str">
            <v>Y3-0599A</v>
          </cell>
          <cell r="B5692" t="str">
            <v>28gg, 30D, SJ, Santec</v>
          </cell>
          <cell r="C5692" t="str">
            <v>28</v>
          </cell>
          <cell r="D5692" t="str">
            <v>40</v>
          </cell>
          <cell r="E5692" t="str">
            <v>Ne</v>
          </cell>
          <cell r="F5692">
            <v>40</v>
          </cell>
          <cell r="G5692" t="str">
            <v>1/40Ne RS Dyed Cotton (BLACK MSCI 55005B- Y3166)</v>
          </cell>
          <cell r="H5692">
            <v>68</v>
          </cell>
          <cell r="I5692">
            <v>3.1</v>
          </cell>
          <cell r="J5692">
            <v>2640</v>
          </cell>
          <cell r="K5692">
            <v>81</v>
          </cell>
          <cell r="L5692">
            <v>28</v>
          </cell>
          <cell r="M5692">
            <v>0.6</v>
          </cell>
          <cell r="N5692">
            <v>16.440682104</v>
          </cell>
          <cell r="O5692">
            <v>236.7458222976</v>
          </cell>
        </row>
        <row r="5693">
          <cell r="A5693" t="str">
            <v>Y3-0599A</v>
          </cell>
          <cell r="B5693" t="str">
            <v>28gg, 30D, SJ, Santec</v>
          </cell>
          <cell r="C5693" t="str">
            <v>28</v>
          </cell>
          <cell r="D5693" t="str">
            <v>40</v>
          </cell>
          <cell r="E5693" t="str">
            <v>Ne</v>
          </cell>
          <cell r="F5693">
            <v>40</v>
          </cell>
          <cell r="G5693" t="str">
            <v>1/40Ne RS Dyed Cotton (BLACK MSCI 55005B- Y3166)</v>
          </cell>
          <cell r="H5693">
            <v>68</v>
          </cell>
          <cell r="I5693">
            <v>3.1</v>
          </cell>
          <cell r="J5693">
            <v>2640</v>
          </cell>
          <cell r="K5693">
            <v>81</v>
          </cell>
          <cell r="L5693">
            <v>28</v>
          </cell>
          <cell r="M5693">
            <v>0.6</v>
          </cell>
          <cell r="N5693">
            <v>16.440682104</v>
          </cell>
          <cell r="O5693">
            <v>236.7458222976</v>
          </cell>
        </row>
        <row r="5694">
          <cell r="A5694" t="str">
            <v>Y3-0600A</v>
          </cell>
          <cell r="B5694" t="str">
            <v>28gg, 30D, SJ, Santec</v>
          </cell>
          <cell r="C5694" t="str">
            <v>28</v>
          </cell>
          <cell r="D5694" t="str">
            <v>40</v>
          </cell>
          <cell r="E5694" t="str">
            <v>Ne</v>
          </cell>
          <cell r="F5694">
            <v>40</v>
          </cell>
          <cell r="G5694" t="str">
            <v>1/40Ne RS Dyed Cotton (NAVY MSCI 44190B - Y3171)</v>
          </cell>
          <cell r="H5694">
            <v>44.3</v>
          </cell>
          <cell r="I5694">
            <v>3.1</v>
          </cell>
          <cell r="J5694">
            <v>2640</v>
          </cell>
          <cell r="K5694">
            <v>90</v>
          </cell>
          <cell r="L5694">
            <v>28</v>
          </cell>
          <cell r="M5694">
            <v>0.6</v>
          </cell>
          <cell r="N5694">
            <v>18.267424559999998</v>
          </cell>
          <cell r="O5694">
            <v>263.05091366399995</v>
          </cell>
        </row>
        <row r="5695">
          <cell r="A5695" t="str">
            <v>Y3-0600A</v>
          </cell>
          <cell r="B5695" t="str">
            <v>28gg, 30D, SJ, Santec</v>
          </cell>
          <cell r="C5695" t="str">
            <v>28</v>
          </cell>
          <cell r="D5695" t="str">
            <v>40</v>
          </cell>
          <cell r="E5695" t="str">
            <v>Ne</v>
          </cell>
          <cell r="F5695">
            <v>40</v>
          </cell>
          <cell r="G5695" t="str">
            <v>1/40Ne RS Dyed Cotton (NAVY MSCI 44190B - Y3171)</v>
          </cell>
          <cell r="H5695">
            <v>44.3</v>
          </cell>
          <cell r="I5695">
            <v>3.1</v>
          </cell>
          <cell r="J5695">
            <v>2640</v>
          </cell>
          <cell r="K5695">
            <v>90</v>
          </cell>
          <cell r="L5695">
            <v>28</v>
          </cell>
          <cell r="M5695">
            <v>0.6</v>
          </cell>
          <cell r="N5695">
            <v>18.267424559999998</v>
          </cell>
          <cell r="O5695">
            <v>263.05091366399995</v>
          </cell>
        </row>
        <row r="5696">
          <cell r="A5696" t="str">
            <v>Y3-0600A</v>
          </cell>
          <cell r="B5696" t="str">
            <v>28gg, 30D, SJ, Santec</v>
          </cell>
          <cell r="C5696" t="str">
            <v>28</v>
          </cell>
          <cell r="D5696" t="str">
            <v>40</v>
          </cell>
          <cell r="E5696" t="str">
            <v>Ne</v>
          </cell>
          <cell r="F5696">
            <v>40</v>
          </cell>
          <cell r="G5696" t="str">
            <v>1/40Ne RS Dyed Cotton (NAVY MSCI 44190B - Y3171)</v>
          </cell>
          <cell r="H5696">
            <v>44.3</v>
          </cell>
          <cell r="I5696">
            <v>3.1</v>
          </cell>
          <cell r="J5696">
            <v>2640</v>
          </cell>
          <cell r="K5696">
            <v>90</v>
          </cell>
          <cell r="L5696">
            <v>28</v>
          </cell>
          <cell r="M5696">
            <v>0.6</v>
          </cell>
          <cell r="N5696">
            <v>18.267424559999998</v>
          </cell>
          <cell r="O5696">
            <v>263.05091366399995</v>
          </cell>
        </row>
        <row r="5697">
          <cell r="A5697" t="str">
            <v>Y3-0600A</v>
          </cell>
          <cell r="B5697" t="str">
            <v>28gg, 30D, SJ, Santec</v>
          </cell>
          <cell r="C5697" t="str">
            <v>28</v>
          </cell>
          <cell r="D5697" t="str">
            <v>40</v>
          </cell>
          <cell r="E5697" t="str">
            <v>Ne</v>
          </cell>
          <cell r="F5697">
            <v>40</v>
          </cell>
          <cell r="G5697" t="str">
            <v>1/40Ne RS Dyed Cotton (NAVY MSCI 44190B - Y3171)</v>
          </cell>
          <cell r="H5697">
            <v>44.3</v>
          </cell>
          <cell r="I5697">
            <v>3.1</v>
          </cell>
          <cell r="J5697">
            <v>2640</v>
          </cell>
          <cell r="K5697">
            <v>90</v>
          </cell>
          <cell r="L5697">
            <v>28</v>
          </cell>
          <cell r="M5697">
            <v>0.6</v>
          </cell>
          <cell r="N5697">
            <v>18.267424559999998</v>
          </cell>
          <cell r="O5697">
            <v>263.05091366399995</v>
          </cell>
        </row>
        <row r="5698">
          <cell r="A5698" t="str">
            <v>Y3-0601A</v>
          </cell>
          <cell r="B5698" t="str">
            <v>28gg, 30D, SJ, Santec</v>
          </cell>
          <cell r="C5698" t="str">
            <v>28</v>
          </cell>
          <cell r="D5698" t="str">
            <v>40</v>
          </cell>
          <cell r="E5698" t="str">
            <v>Ne</v>
          </cell>
          <cell r="F5698">
            <v>40</v>
          </cell>
          <cell r="G5698" t="str">
            <v>1/40Ne RS Dyed Cotton (MARMALADE - Y3176)</v>
          </cell>
          <cell r="H5698">
            <v>7</v>
          </cell>
          <cell r="I5698">
            <v>3.1</v>
          </cell>
          <cell r="J5698">
            <v>2640</v>
          </cell>
          <cell r="K5698">
            <v>80</v>
          </cell>
          <cell r="L5698">
            <v>28</v>
          </cell>
          <cell r="M5698">
            <v>0.6</v>
          </cell>
          <cell r="N5698">
            <v>16.237710719999999</v>
          </cell>
          <cell r="O5698">
            <v>233.82303436799998</v>
          </cell>
        </row>
        <row r="5699">
          <cell r="A5699" t="str">
            <v>Y3-0601A</v>
          </cell>
          <cell r="B5699" t="str">
            <v>28gg, 30D, SJ, Santec</v>
          </cell>
          <cell r="C5699" t="str">
            <v>28</v>
          </cell>
          <cell r="D5699" t="str">
            <v>40</v>
          </cell>
          <cell r="E5699" t="str">
            <v>Ne</v>
          </cell>
          <cell r="F5699">
            <v>40</v>
          </cell>
          <cell r="G5699" t="str">
            <v>1/40Ne RS Dyed Cotton (MARMALADE - Y3176)</v>
          </cell>
          <cell r="H5699">
            <v>7</v>
          </cell>
          <cell r="I5699">
            <v>3.1</v>
          </cell>
          <cell r="J5699">
            <v>2640</v>
          </cell>
          <cell r="K5699">
            <v>80</v>
          </cell>
          <cell r="L5699">
            <v>28</v>
          </cell>
          <cell r="M5699">
            <v>0.6</v>
          </cell>
          <cell r="N5699">
            <v>16.237710719999999</v>
          </cell>
          <cell r="O5699">
            <v>233.82303436799998</v>
          </cell>
        </row>
        <row r="5700">
          <cell r="A5700" t="str">
            <v>Y3-0601A</v>
          </cell>
          <cell r="B5700" t="str">
            <v>28gg, 30D, SJ, Santec</v>
          </cell>
          <cell r="C5700" t="str">
            <v>28</v>
          </cell>
          <cell r="D5700" t="str">
            <v>40</v>
          </cell>
          <cell r="E5700" t="str">
            <v>Ne</v>
          </cell>
          <cell r="F5700">
            <v>40</v>
          </cell>
          <cell r="G5700" t="str">
            <v>1/40Ne RS Dyed Cotton (MARMALADE - Y3176)</v>
          </cell>
          <cell r="H5700">
            <v>7</v>
          </cell>
          <cell r="I5700">
            <v>3.1</v>
          </cell>
          <cell r="J5700">
            <v>2640</v>
          </cell>
          <cell r="K5700">
            <v>80</v>
          </cell>
          <cell r="L5700">
            <v>28</v>
          </cell>
          <cell r="M5700">
            <v>0.6</v>
          </cell>
          <cell r="N5700">
            <v>16.237710719999999</v>
          </cell>
          <cell r="O5700">
            <v>233.82303436799998</v>
          </cell>
        </row>
        <row r="5701">
          <cell r="A5701" t="str">
            <v>Y3-0601B</v>
          </cell>
          <cell r="B5701" t="str">
            <v>28gg, 30D, SJ, Santec</v>
          </cell>
          <cell r="C5701" t="str">
            <v>28</v>
          </cell>
          <cell r="D5701" t="str">
            <v>40</v>
          </cell>
          <cell r="E5701" t="str">
            <v>Ne</v>
          </cell>
          <cell r="F5701">
            <v>40</v>
          </cell>
          <cell r="G5701" t="str">
            <v>1/40Ne RS Dyed Cotton (TURQUOISE - Y3177)</v>
          </cell>
          <cell r="H5701">
            <v>7</v>
          </cell>
          <cell r="I5701">
            <v>3.1</v>
          </cell>
          <cell r="J5701">
            <v>2640</v>
          </cell>
          <cell r="K5701">
            <v>80</v>
          </cell>
          <cell r="L5701">
            <v>28</v>
          </cell>
          <cell r="M5701">
            <v>0.6</v>
          </cell>
          <cell r="N5701">
            <v>16.237710719999999</v>
          </cell>
          <cell r="O5701">
            <v>233.82303436799998</v>
          </cell>
        </row>
        <row r="5702">
          <cell r="A5702" t="str">
            <v>Y3-0601B</v>
          </cell>
          <cell r="B5702" t="str">
            <v>28gg, 30D, SJ, Santec</v>
          </cell>
          <cell r="C5702" t="str">
            <v>28</v>
          </cell>
          <cell r="D5702" t="str">
            <v>40</v>
          </cell>
          <cell r="E5702" t="str">
            <v>Ne</v>
          </cell>
          <cell r="F5702">
            <v>40</v>
          </cell>
          <cell r="G5702" t="str">
            <v>1/40Ne RS Dyed Cotton (TURQUOISE - Y3177)</v>
          </cell>
          <cell r="H5702">
            <v>7</v>
          </cell>
          <cell r="I5702">
            <v>3.1</v>
          </cell>
          <cell r="J5702">
            <v>2640</v>
          </cell>
          <cell r="K5702">
            <v>80</v>
          </cell>
          <cell r="L5702">
            <v>28</v>
          </cell>
          <cell r="M5702">
            <v>0.6</v>
          </cell>
          <cell r="N5702">
            <v>16.237710719999999</v>
          </cell>
          <cell r="O5702">
            <v>233.82303436799998</v>
          </cell>
        </row>
        <row r="5703">
          <cell r="A5703" t="str">
            <v>Y3-0601B</v>
          </cell>
          <cell r="B5703" t="str">
            <v>28gg, 30D, SJ, Santec</v>
          </cell>
          <cell r="C5703" t="str">
            <v>28</v>
          </cell>
          <cell r="D5703" t="str">
            <v>40</v>
          </cell>
          <cell r="E5703" t="str">
            <v>Ne</v>
          </cell>
          <cell r="F5703">
            <v>40</v>
          </cell>
          <cell r="G5703" t="str">
            <v>1/40Ne RS Dyed Cotton (TURQUOISE - Y3177)</v>
          </cell>
          <cell r="H5703">
            <v>7</v>
          </cell>
          <cell r="I5703">
            <v>3.1</v>
          </cell>
          <cell r="J5703">
            <v>2640</v>
          </cell>
          <cell r="K5703">
            <v>80</v>
          </cell>
          <cell r="L5703">
            <v>28</v>
          </cell>
          <cell r="M5703">
            <v>0.6</v>
          </cell>
          <cell r="N5703">
            <v>16.237710719999999</v>
          </cell>
          <cell r="O5703">
            <v>233.82303436799998</v>
          </cell>
        </row>
        <row r="5704">
          <cell r="A5704" t="str">
            <v>Y3-0601D</v>
          </cell>
          <cell r="B5704" t="str">
            <v>28gg, 30D, SJ, Santec</v>
          </cell>
          <cell r="C5704" t="str">
            <v>28</v>
          </cell>
          <cell r="D5704" t="str">
            <v>40</v>
          </cell>
          <cell r="E5704" t="str">
            <v>Ne</v>
          </cell>
          <cell r="F5704">
            <v>40</v>
          </cell>
          <cell r="G5704" t="str">
            <v>1/40Ne RS Dyed Cotton (BLACK - Y3361)</v>
          </cell>
          <cell r="H5704">
            <v>59.5</v>
          </cell>
          <cell r="I5704">
            <v>3.1</v>
          </cell>
          <cell r="J5704">
            <v>2640</v>
          </cell>
          <cell r="K5704">
            <v>80</v>
          </cell>
          <cell r="L5704">
            <v>28</v>
          </cell>
          <cell r="M5704">
            <v>0.6</v>
          </cell>
          <cell r="N5704">
            <v>16.237710719999999</v>
          </cell>
          <cell r="O5704">
            <v>233.82303436799998</v>
          </cell>
        </row>
        <row r="5705">
          <cell r="A5705" t="str">
            <v>Y3-0601D</v>
          </cell>
          <cell r="B5705" t="str">
            <v>28gg, 30D, SJ, Santec</v>
          </cell>
          <cell r="C5705" t="str">
            <v>28</v>
          </cell>
          <cell r="D5705" t="str">
            <v>40</v>
          </cell>
          <cell r="E5705" t="str">
            <v>Ne</v>
          </cell>
          <cell r="F5705">
            <v>40</v>
          </cell>
          <cell r="G5705" t="str">
            <v>1/40Ne RS Dyed Cotton (BLACK - Y3361)</v>
          </cell>
          <cell r="H5705">
            <v>59.5</v>
          </cell>
          <cell r="I5705">
            <v>3.1</v>
          </cell>
          <cell r="J5705">
            <v>2640</v>
          </cell>
          <cell r="K5705">
            <v>80</v>
          </cell>
          <cell r="L5705">
            <v>28</v>
          </cell>
          <cell r="M5705">
            <v>0.6</v>
          </cell>
          <cell r="N5705">
            <v>16.237710719999999</v>
          </cell>
          <cell r="O5705">
            <v>233.82303436799998</v>
          </cell>
        </row>
        <row r="5706">
          <cell r="A5706" t="str">
            <v>Y3-0601D</v>
          </cell>
          <cell r="B5706" t="str">
            <v>28gg, 30D, SJ, Santec</v>
          </cell>
          <cell r="C5706" t="str">
            <v>28</v>
          </cell>
          <cell r="D5706" t="str">
            <v>40</v>
          </cell>
          <cell r="E5706" t="str">
            <v>Ne</v>
          </cell>
          <cell r="F5706">
            <v>40</v>
          </cell>
          <cell r="G5706" t="str">
            <v>1/40Ne RS Dyed Cotton (BLACK - Y3361)</v>
          </cell>
          <cell r="H5706">
            <v>59.5</v>
          </cell>
          <cell r="I5706">
            <v>3.1</v>
          </cell>
          <cell r="J5706">
            <v>2640</v>
          </cell>
          <cell r="K5706">
            <v>80</v>
          </cell>
          <cell r="L5706">
            <v>28</v>
          </cell>
          <cell r="M5706">
            <v>0.6</v>
          </cell>
          <cell r="N5706">
            <v>16.237710719999999</v>
          </cell>
          <cell r="O5706">
            <v>233.82303436799998</v>
          </cell>
        </row>
        <row r="5707">
          <cell r="A5707" t="str">
            <v>Y3-0601E</v>
          </cell>
          <cell r="B5707" t="str">
            <v>28gg, 30D, SJ, Santec</v>
          </cell>
          <cell r="C5707" t="str">
            <v>28</v>
          </cell>
          <cell r="D5707" t="str">
            <v>40</v>
          </cell>
          <cell r="E5707" t="str">
            <v>Ne</v>
          </cell>
          <cell r="F5707">
            <v>40</v>
          </cell>
          <cell r="G5707" t="str">
            <v>1/40Ne RS Dyed Cotton (BLACK - Y3361)</v>
          </cell>
          <cell r="H5707">
            <v>59.5</v>
          </cell>
          <cell r="I5707">
            <v>3.1</v>
          </cell>
          <cell r="J5707">
            <v>2640</v>
          </cell>
          <cell r="K5707">
            <v>80</v>
          </cell>
          <cell r="L5707">
            <v>28</v>
          </cell>
          <cell r="M5707">
            <v>0.6</v>
          </cell>
          <cell r="N5707">
            <v>16.237710719999999</v>
          </cell>
          <cell r="O5707">
            <v>233.82303436799998</v>
          </cell>
        </row>
        <row r="5708">
          <cell r="A5708" t="str">
            <v>Y3-0601E</v>
          </cell>
          <cell r="B5708" t="str">
            <v>28gg, 30D, SJ, Santec</v>
          </cell>
          <cell r="C5708" t="str">
            <v>28</v>
          </cell>
          <cell r="D5708" t="str">
            <v>40</v>
          </cell>
          <cell r="E5708" t="str">
            <v>Ne</v>
          </cell>
          <cell r="F5708">
            <v>40</v>
          </cell>
          <cell r="G5708" t="str">
            <v>1/40Ne RS Dyed Cotton (BLACK - Y3361)</v>
          </cell>
          <cell r="H5708">
            <v>59.5</v>
          </cell>
          <cell r="I5708">
            <v>3.1</v>
          </cell>
          <cell r="J5708">
            <v>2640</v>
          </cell>
          <cell r="K5708">
            <v>80</v>
          </cell>
          <cell r="L5708">
            <v>28</v>
          </cell>
          <cell r="M5708">
            <v>0.6</v>
          </cell>
          <cell r="N5708">
            <v>16.237710719999999</v>
          </cell>
          <cell r="O5708">
            <v>233.82303436799998</v>
          </cell>
        </row>
        <row r="5709">
          <cell r="A5709" t="str">
            <v>Y3-0601E</v>
          </cell>
          <cell r="B5709" t="str">
            <v>28gg, 30D, SJ, Santec</v>
          </cell>
          <cell r="C5709" t="str">
            <v>28</v>
          </cell>
          <cell r="D5709" t="str">
            <v>40</v>
          </cell>
          <cell r="E5709" t="str">
            <v>Ne</v>
          </cell>
          <cell r="F5709">
            <v>40</v>
          </cell>
          <cell r="G5709" t="str">
            <v>1/40Ne RS Dyed Cotton (BLACK - Y3361)</v>
          </cell>
          <cell r="H5709">
            <v>59.5</v>
          </cell>
          <cell r="I5709">
            <v>3.1</v>
          </cell>
          <cell r="J5709">
            <v>2640</v>
          </cell>
          <cell r="K5709">
            <v>80</v>
          </cell>
          <cell r="L5709">
            <v>28</v>
          </cell>
          <cell r="M5709">
            <v>0.6</v>
          </cell>
          <cell r="N5709">
            <v>16.237710719999999</v>
          </cell>
          <cell r="O5709">
            <v>233.82303436799998</v>
          </cell>
        </row>
        <row r="5710">
          <cell r="A5710" t="str">
            <v>Y3-0601F</v>
          </cell>
          <cell r="B5710" t="str">
            <v>28gg, 30D, SJ, Santec</v>
          </cell>
          <cell r="C5710" t="str">
            <v>28</v>
          </cell>
          <cell r="D5710" t="str">
            <v>40</v>
          </cell>
          <cell r="E5710" t="str">
            <v>Ne</v>
          </cell>
          <cell r="F5710">
            <v>40</v>
          </cell>
          <cell r="G5710" t="str">
            <v>1/40Ne RS Dyed Cotton (BLACK - Y3361)</v>
          </cell>
          <cell r="H5710">
            <v>59.5</v>
          </cell>
          <cell r="I5710">
            <v>3.1</v>
          </cell>
          <cell r="J5710">
            <v>2640</v>
          </cell>
          <cell r="K5710">
            <v>80</v>
          </cell>
          <cell r="L5710">
            <v>28</v>
          </cell>
          <cell r="M5710">
            <v>0.6</v>
          </cell>
          <cell r="N5710">
            <v>16.237710719999999</v>
          </cell>
          <cell r="O5710">
            <v>233.82303436799998</v>
          </cell>
        </row>
        <row r="5711">
          <cell r="A5711" t="str">
            <v>Y3-0601F</v>
          </cell>
          <cell r="B5711" t="str">
            <v>28gg, 30D, SJ, Santec</v>
          </cell>
          <cell r="C5711" t="str">
            <v>28</v>
          </cell>
          <cell r="D5711" t="str">
            <v>40</v>
          </cell>
          <cell r="E5711" t="str">
            <v>Ne</v>
          </cell>
          <cell r="F5711">
            <v>40</v>
          </cell>
          <cell r="G5711" t="str">
            <v>1/40Ne RS Dyed Cotton (BLACK - Y3361)</v>
          </cell>
          <cell r="H5711">
            <v>59.5</v>
          </cell>
          <cell r="I5711">
            <v>3.1</v>
          </cell>
          <cell r="J5711">
            <v>2640</v>
          </cell>
          <cell r="K5711">
            <v>80</v>
          </cell>
          <cell r="L5711">
            <v>28</v>
          </cell>
          <cell r="M5711">
            <v>0.6</v>
          </cell>
          <cell r="N5711">
            <v>16.237710719999999</v>
          </cell>
          <cell r="O5711">
            <v>233.82303436799998</v>
          </cell>
        </row>
        <row r="5712">
          <cell r="A5712" t="str">
            <v>Y3-0601F</v>
          </cell>
          <cell r="B5712" t="str">
            <v>28gg, 30D, SJ, Santec</v>
          </cell>
          <cell r="C5712" t="str">
            <v>28</v>
          </cell>
          <cell r="D5712" t="str">
            <v>40</v>
          </cell>
          <cell r="E5712" t="str">
            <v>Ne</v>
          </cell>
          <cell r="F5712">
            <v>40</v>
          </cell>
          <cell r="G5712" t="str">
            <v>1/40Ne RS Dyed Cotton (BLACK - Y3361)</v>
          </cell>
          <cell r="H5712">
            <v>59.5</v>
          </cell>
          <cell r="I5712">
            <v>3.1</v>
          </cell>
          <cell r="J5712">
            <v>2640</v>
          </cell>
          <cell r="K5712">
            <v>80</v>
          </cell>
          <cell r="L5712">
            <v>28</v>
          </cell>
          <cell r="M5712">
            <v>0.6</v>
          </cell>
          <cell r="N5712">
            <v>16.237710719999999</v>
          </cell>
          <cell r="O5712">
            <v>233.82303436799998</v>
          </cell>
        </row>
        <row r="5713">
          <cell r="A5713" t="str">
            <v>Y3-0601G</v>
          </cell>
          <cell r="B5713" t="str">
            <v>28gg, 30D, SJ, Santec</v>
          </cell>
          <cell r="C5713" t="str">
            <v>28</v>
          </cell>
          <cell r="D5713" t="str">
            <v>40</v>
          </cell>
          <cell r="E5713" t="str">
            <v>Ne</v>
          </cell>
          <cell r="F5713">
            <v>40</v>
          </cell>
          <cell r="G5713" t="str">
            <v>1/40Ne RS Dyed Cotton (MARMALADE - Y3176)</v>
          </cell>
          <cell r="H5713">
            <v>7</v>
          </cell>
          <cell r="I5713">
            <v>3.1</v>
          </cell>
          <cell r="J5713">
            <v>2640</v>
          </cell>
          <cell r="K5713">
            <v>0</v>
          </cell>
          <cell r="L5713">
            <v>28</v>
          </cell>
          <cell r="M5713">
            <v>0.6</v>
          </cell>
          <cell r="N5713">
            <v>0</v>
          </cell>
          <cell r="O5713">
            <v>0</v>
          </cell>
        </row>
        <row r="5714">
          <cell r="A5714" t="str">
            <v>Y3-0601G</v>
          </cell>
          <cell r="B5714" t="str">
            <v>28gg, 30D, SJ, Santec</v>
          </cell>
          <cell r="C5714" t="str">
            <v>28</v>
          </cell>
          <cell r="D5714" t="str">
            <v>40</v>
          </cell>
          <cell r="E5714" t="str">
            <v>Ne</v>
          </cell>
          <cell r="F5714">
            <v>40</v>
          </cell>
          <cell r="G5714" t="str">
            <v>1/40Ne RS Dyed Cotton (MARMALADE - Y3176)</v>
          </cell>
          <cell r="H5714">
            <v>7</v>
          </cell>
          <cell r="I5714">
            <v>3.1</v>
          </cell>
          <cell r="J5714">
            <v>2640</v>
          </cell>
          <cell r="K5714">
            <v>0</v>
          </cell>
          <cell r="L5714">
            <v>28</v>
          </cell>
          <cell r="M5714">
            <v>0.6</v>
          </cell>
          <cell r="N5714">
            <v>0</v>
          </cell>
          <cell r="O5714">
            <v>0</v>
          </cell>
        </row>
        <row r="5715">
          <cell r="A5715" t="str">
            <v>Y3-0601G</v>
          </cell>
          <cell r="B5715" t="str">
            <v>28gg, 30D, SJ, Santec</v>
          </cell>
          <cell r="C5715" t="str">
            <v>28</v>
          </cell>
          <cell r="D5715" t="str">
            <v>40</v>
          </cell>
          <cell r="E5715" t="str">
            <v>Ne</v>
          </cell>
          <cell r="F5715">
            <v>40</v>
          </cell>
          <cell r="G5715" t="str">
            <v>1/40Ne RS Dyed Cotton (MARMALADE - Y3176)</v>
          </cell>
          <cell r="H5715">
            <v>7</v>
          </cell>
          <cell r="I5715">
            <v>3.1</v>
          </cell>
          <cell r="J5715">
            <v>2640</v>
          </cell>
          <cell r="K5715">
            <v>0</v>
          </cell>
          <cell r="L5715">
            <v>28</v>
          </cell>
          <cell r="M5715">
            <v>0.6</v>
          </cell>
          <cell r="N5715">
            <v>0</v>
          </cell>
          <cell r="O5715">
            <v>0</v>
          </cell>
        </row>
        <row r="5716">
          <cell r="A5716" t="str">
            <v>Y3-0607A</v>
          </cell>
          <cell r="B5716" t="str">
            <v>28gg, 30D, SJ, Santec</v>
          </cell>
          <cell r="C5716" t="str">
            <v>28</v>
          </cell>
          <cell r="D5716" t="str">
            <v>40</v>
          </cell>
          <cell r="E5716" t="str">
            <v>Ne</v>
          </cell>
          <cell r="F5716">
            <v>40</v>
          </cell>
          <cell r="G5716" t="str">
            <v>1/40Ne RS Dyed Supima cotton/Micro modal 45/55 (GRANITE - Y3303)</v>
          </cell>
          <cell r="H5716">
            <v>51</v>
          </cell>
          <cell r="I5716">
            <v>2.85</v>
          </cell>
          <cell r="J5716">
            <v>2640</v>
          </cell>
          <cell r="K5716">
            <v>66</v>
          </cell>
          <cell r="L5716">
            <v>28</v>
          </cell>
          <cell r="M5716">
            <v>0.6</v>
          </cell>
          <cell r="N5716">
            <v>12.315779784</v>
          </cell>
          <cell r="O5716">
            <v>177.34722888959999</v>
          </cell>
        </row>
        <row r="5717">
          <cell r="A5717" t="str">
            <v>Y3-0607A</v>
          </cell>
          <cell r="B5717" t="str">
            <v>28gg, 30D, SJ, Santec</v>
          </cell>
          <cell r="C5717" t="str">
            <v>28</v>
          </cell>
          <cell r="D5717" t="str">
            <v>40</v>
          </cell>
          <cell r="E5717" t="str">
            <v>Ne</v>
          </cell>
          <cell r="F5717">
            <v>40</v>
          </cell>
          <cell r="G5717" t="str">
            <v>1/40Ne RS Dyed Supima cotton/Micro modal 45/55 (GRANITE - Y3303)</v>
          </cell>
          <cell r="H5717">
            <v>51</v>
          </cell>
          <cell r="I5717">
            <v>2.85</v>
          </cell>
          <cell r="J5717">
            <v>2640</v>
          </cell>
          <cell r="K5717">
            <v>66</v>
          </cell>
          <cell r="L5717">
            <v>28</v>
          </cell>
          <cell r="M5717">
            <v>0.6</v>
          </cell>
          <cell r="N5717">
            <v>12.315779784</v>
          </cell>
          <cell r="O5717">
            <v>177.34722888959999</v>
          </cell>
        </row>
        <row r="5718">
          <cell r="A5718" t="str">
            <v>Y3-0607B</v>
          </cell>
          <cell r="B5718" t="str">
            <v>28gg, 30D, SJ, Santec</v>
          </cell>
          <cell r="C5718" t="str">
            <v>28</v>
          </cell>
          <cell r="D5718" t="str">
            <v>40</v>
          </cell>
          <cell r="E5718" t="str">
            <v>Ne</v>
          </cell>
          <cell r="F5718">
            <v>40</v>
          </cell>
          <cell r="G5718" t="str">
            <v>1/40Ne RS Dyed Supima cotton/Micro modal 45/55 (GRANITE - Y3303)</v>
          </cell>
          <cell r="H5718">
            <v>43</v>
          </cell>
          <cell r="I5718">
            <v>2.85</v>
          </cell>
          <cell r="J5718">
            <v>2640</v>
          </cell>
          <cell r="K5718">
            <v>66</v>
          </cell>
          <cell r="L5718">
            <v>28</v>
          </cell>
          <cell r="M5718">
            <v>0.6</v>
          </cell>
          <cell r="N5718">
            <v>12.315779784</v>
          </cell>
          <cell r="O5718">
            <v>177.34722888959999</v>
          </cell>
        </row>
        <row r="5719">
          <cell r="A5719" t="str">
            <v>Y3-0607B</v>
          </cell>
          <cell r="B5719" t="str">
            <v>28gg, 30D, SJ, Santec</v>
          </cell>
          <cell r="C5719" t="str">
            <v>28</v>
          </cell>
          <cell r="D5719" t="str">
            <v>40</v>
          </cell>
          <cell r="E5719" t="str">
            <v>Ne</v>
          </cell>
          <cell r="F5719">
            <v>40</v>
          </cell>
          <cell r="G5719" t="str">
            <v>1/40Ne RS Dyed Supima cotton/Micro modal 45/55 (GRANITE - Y3303)</v>
          </cell>
          <cell r="H5719">
            <v>43</v>
          </cell>
          <cell r="I5719">
            <v>2.85</v>
          </cell>
          <cell r="J5719">
            <v>2640</v>
          </cell>
          <cell r="K5719">
            <v>66</v>
          </cell>
          <cell r="L5719">
            <v>28</v>
          </cell>
          <cell r="M5719">
            <v>0.6</v>
          </cell>
          <cell r="N5719">
            <v>12.315779784</v>
          </cell>
          <cell r="O5719">
            <v>177.34722888959999</v>
          </cell>
        </row>
        <row r="5720">
          <cell r="A5720" t="str">
            <v>Y3-0607C</v>
          </cell>
          <cell r="B5720" t="str">
            <v>28gg, 30D, SJ, Santec</v>
          </cell>
          <cell r="C5720" t="str">
            <v>28</v>
          </cell>
          <cell r="D5720" t="str">
            <v>40</v>
          </cell>
          <cell r="E5720" t="str">
            <v>Ne</v>
          </cell>
          <cell r="F5720">
            <v>40</v>
          </cell>
          <cell r="G5720" t="str">
            <v>1/40Ne RS Dyed Supima Cotton/Micro modal 45/55 (DK MIDNIGHT - Y3297)</v>
          </cell>
          <cell r="H5720">
            <v>43</v>
          </cell>
          <cell r="I5720">
            <v>2.85</v>
          </cell>
          <cell r="J5720">
            <v>2640</v>
          </cell>
          <cell r="K5720">
            <v>66</v>
          </cell>
          <cell r="L5720">
            <v>28</v>
          </cell>
          <cell r="M5720">
            <v>0.6</v>
          </cell>
          <cell r="N5720">
            <v>12.315779784</v>
          </cell>
          <cell r="O5720">
            <v>177.34722888959999</v>
          </cell>
        </row>
        <row r="5721">
          <cell r="A5721" t="str">
            <v>Y3-0607C</v>
          </cell>
          <cell r="B5721" t="str">
            <v>28gg, 30D, SJ, Santec</v>
          </cell>
          <cell r="C5721" t="str">
            <v>28</v>
          </cell>
          <cell r="D5721" t="str">
            <v>40</v>
          </cell>
          <cell r="E5721" t="str">
            <v>Ne</v>
          </cell>
          <cell r="F5721">
            <v>40</v>
          </cell>
          <cell r="G5721" t="str">
            <v>1/40Ne RS Dyed Supima Cotton/Micro modal 45/55 (DK MIDNIGHT - Y3297)</v>
          </cell>
          <cell r="H5721">
            <v>43</v>
          </cell>
          <cell r="I5721">
            <v>2.85</v>
          </cell>
          <cell r="J5721">
            <v>2640</v>
          </cell>
          <cell r="K5721">
            <v>66</v>
          </cell>
          <cell r="L5721">
            <v>28</v>
          </cell>
          <cell r="M5721">
            <v>0.6</v>
          </cell>
          <cell r="N5721">
            <v>12.315779784</v>
          </cell>
          <cell r="O5721">
            <v>177.34722888959999</v>
          </cell>
        </row>
        <row r="5722">
          <cell r="A5722" t="str">
            <v>Y3-0607D</v>
          </cell>
          <cell r="B5722" t="str">
            <v>28gg, 30D, SJ, Santec</v>
          </cell>
          <cell r="C5722" t="str">
            <v>28</v>
          </cell>
          <cell r="D5722" t="str">
            <v>40</v>
          </cell>
          <cell r="E5722" t="str">
            <v>Ne</v>
          </cell>
          <cell r="F5722">
            <v>40</v>
          </cell>
          <cell r="G5722" t="str">
            <v>1/40Ne RS Dyed Supima Cotton/Micro modal 45/55 (PLUM MSCC 22703A - Y3317)</v>
          </cell>
          <cell r="H5722">
            <v>51</v>
          </cell>
          <cell r="I5722">
            <v>2.85</v>
          </cell>
          <cell r="J5722">
            <v>2640</v>
          </cell>
          <cell r="K5722">
            <v>66</v>
          </cell>
          <cell r="L5722">
            <v>28</v>
          </cell>
          <cell r="M5722">
            <v>0.6</v>
          </cell>
          <cell r="N5722">
            <v>12.315779784</v>
          </cell>
          <cell r="O5722">
            <v>177.34722888959999</v>
          </cell>
        </row>
        <row r="5723">
          <cell r="A5723" t="str">
            <v>Y3-0607D</v>
          </cell>
          <cell r="B5723" t="str">
            <v>28gg, 30D, SJ, Santec</v>
          </cell>
          <cell r="C5723" t="str">
            <v>28</v>
          </cell>
          <cell r="D5723" t="str">
            <v>40</v>
          </cell>
          <cell r="E5723" t="str">
            <v>Ne</v>
          </cell>
          <cell r="F5723">
            <v>40</v>
          </cell>
          <cell r="G5723" t="str">
            <v>1/40Ne RS Dyed Supima Cotton/Micro modal 45/55 (PLUM MSCC 22703A - Y3317)</v>
          </cell>
          <cell r="H5723">
            <v>51</v>
          </cell>
          <cell r="I5723">
            <v>2.85</v>
          </cell>
          <cell r="J5723">
            <v>2640</v>
          </cell>
          <cell r="K5723">
            <v>66</v>
          </cell>
          <cell r="L5723">
            <v>28</v>
          </cell>
          <cell r="M5723">
            <v>0.6</v>
          </cell>
          <cell r="N5723">
            <v>12.315779784</v>
          </cell>
          <cell r="O5723">
            <v>177.34722888959999</v>
          </cell>
        </row>
        <row r="5724">
          <cell r="A5724" t="str">
            <v>Y3-0607E</v>
          </cell>
          <cell r="B5724" t="str">
            <v>28gg, 30D, SJ, Santec</v>
          </cell>
          <cell r="C5724" t="str">
            <v>28</v>
          </cell>
          <cell r="D5724" t="str">
            <v>40</v>
          </cell>
          <cell r="E5724" t="str">
            <v>Ne</v>
          </cell>
          <cell r="F5724">
            <v>40</v>
          </cell>
          <cell r="G5724" t="str">
            <v>1/40Ne RS Dyed Supima Ctn/M:Modal 45/55 (BLACK MSCI 10005A- Y3502)</v>
          </cell>
          <cell r="H5724">
            <v>43</v>
          </cell>
          <cell r="I5724">
            <v>2.85</v>
          </cell>
          <cell r="J5724">
            <v>2640</v>
          </cell>
          <cell r="K5724">
            <v>66</v>
          </cell>
          <cell r="L5724">
            <v>28</v>
          </cell>
          <cell r="M5724">
            <v>0.6</v>
          </cell>
          <cell r="N5724">
            <v>12.315779784</v>
          </cell>
          <cell r="O5724">
            <v>177.34722888959999</v>
          </cell>
        </row>
        <row r="5725">
          <cell r="A5725" t="str">
            <v>Y3-0607E</v>
          </cell>
          <cell r="B5725" t="str">
            <v>28gg, 30D, SJ, Santec</v>
          </cell>
          <cell r="C5725" t="str">
            <v>28</v>
          </cell>
          <cell r="D5725" t="str">
            <v>40</v>
          </cell>
          <cell r="E5725" t="str">
            <v>Ne</v>
          </cell>
          <cell r="F5725">
            <v>40</v>
          </cell>
          <cell r="G5725" t="str">
            <v>1/40Ne RS Dyed Supima Ctn/M:Modal 45/55 (BLACK MSCI 10005A- Y3502)</v>
          </cell>
          <cell r="H5725">
            <v>43</v>
          </cell>
          <cell r="I5725">
            <v>2.85</v>
          </cell>
          <cell r="J5725">
            <v>2640</v>
          </cell>
          <cell r="K5725">
            <v>66</v>
          </cell>
          <cell r="L5725">
            <v>28</v>
          </cell>
          <cell r="M5725">
            <v>0.6</v>
          </cell>
          <cell r="N5725">
            <v>12.315779784</v>
          </cell>
          <cell r="O5725">
            <v>177.34722888959999</v>
          </cell>
        </row>
        <row r="5726">
          <cell r="A5726" t="str">
            <v>Y3-0607F</v>
          </cell>
          <cell r="B5726" t="str">
            <v>28gg, 30D, SJ, Santec</v>
          </cell>
          <cell r="C5726" t="str">
            <v>28</v>
          </cell>
          <cell r="D5726" t="str">
            <v>40</v>
          </cell>
          <cell r="E5726" t="str">
            <v>Ne</v>
          </cell>
          <cell r="F5726">
            <v>40</v>
          </cell>
          <cell r="G5726" t="str">
            <v>1/40Ne RS Dyed Supima Ctn/ M:Modal 45:55 (GRANITE 47353B - Y4050)</v>
          </cell>
          <cell r="H5726">
            <v>51</v>
          </cell>
          <cell r="I5726">
            <v>2.85</v>
          </cell>
          <cell r="J5726">
            <v>2640</v>
          </cell>
          <cell r="K5726">
            <v>66</v>
          </cell>
          <cell r="L5726">
            <v>28</v>
          </cell>
          <cell r="M5726">
            <v>0.6</v>
          </cell>
          <cell r="N5726">
            <v>12.315779784</v>
          </cell>
          <cell r="O5726">
            <v>177.34722888959999</v>
          </cell>
        </row>
        <row r="5727">
          <cell r="A5727" t="str">
            <v>Y3-0607F</v>
          </cell>
          <cell r="B5727" t="str">
            <v>28gg, 30D, SJ, Santec</v>
          </cell>
          <cell r="C5727" t="str">
            <v>28</v>
          </cell>
          <cell r="D5727" t="str">
            <v>40</v>
          </cell>
          <cell r="E5727" t="str">
            <v>Ne</v>
          </cell>
          <cell r="F5727">
            <v>40</v>
          </cell>
          <cell r="G5727" t="str">
            <v>1/40Ne RS Dyed Supima Ctn/ M:Modal 45:55 (GRANITE 47353B - Y4050)</v>
          </cell>
          <cell r="H5727">
            <v>51</v>
          </cell>
          <cell r="I5727">
            <v>2.85</v>
          </cell>
          <cell r="J5727">
            <v>2640</v>
          </cell>
          <cell r="K5727">
            <v>66</v>
          </cell>
          <cell r="L5727">
            <v>28</v>
          </cell>
          <cell r="M5727">
            <v>0.6</v>
          </cell>
          <cell r="N5727">
            <v>12.315779784</v>
          </cell>
          <cell r="O5727">
            <v>177.34722888959999</v>
          </cell>
        </row>
        <row r="5728">
          <cell r="A5728" t="str">
            <v>Y3-0607G</v>
          </cell>
          <cell r="B5728" t="str">
            <v>28gg, 30D, SJ, Santec</v>
          </cell>
          <cell r="C5728" t="str">
            <v>28</v>
          </cell>
          <cell r="D5728" t="str">
            <v>40</v>
          </cell>
          <cell r="E5728" t="str">
            <v>Ne</v>
          </cell>
          <cell r="F5728">
            <v>40</v>
          </cell>
          <cell r="G5728" t="str">
            <v>1/40Ne RS Dyed Supima/M:Modal 45/55 (BORDEAUX 45813A - Y4148)</v>
          </cell>
          <cell r="H5728">
            <v>43</v>
          </cell>
          <cell r="I5728">
            <v>2.85</v>
          </cell>
          <cell r="J5728">
            <v>2640</v>
          </cell>
          <cell r="K5728">
            <v>66</v>
          </cell>
          <cell r="L5728">
            <v>28</v>
          </cell>
          <cell r="M5728">
            <v>0.6</v>
          </cell>
          <cell r="N5728">
            <v>12.315779784</v>
          </cell>
          <cell r="O5728">
            <v>177.34722888959999</v>
          </cell>
        </row>
        <row r="5729">
          <cell r="A5729" t="str">
            <v>Y3-0607G</v>
          </cell>
          <cell r="B5729" t="str">
            <v>28gg, 30D, SJ, Santec</v>
          </cell>
          <cell r="C5729" t="str">
            <v>28</v>
          </cell>
          <cell r="D5729" t="str">
            <v>40</v>
          </cell>
          <cell r="E5729" t="str">
            <v>Ne</v>
          </cell>
          <cell r="F5729">
            <v>40</v>
          </cell>
          <cell r="G5729" t="str">
            <v>1/40Ne RS Dyed Supima/M:Modal 45/55 (BORDEAUX 45813A - Y4148)</v>
          </cell>
          <cell r="H5729">
            <v>43</v>
          </cell>
          <cell r="I5729">
            <v>2.85</v>
          </cell>
          <cell r="J5729">
            <v>2640</v>
          </cell>
          <cell r="K5729">
            <v>66</v>
          </cell>
          <cell r="L5729">
            <v>28</v>
          </cell>
          <cell r="M5729">
            <v>0.6</v>
          </cell>
          <cell r="N5729">
            <v>12.315779784</v>
          </cell>
          <cell r="O5729">
            <v>177.34722888959999</v>
          </cell>
        </row>
        <row r="5730">
          <cell r="A5730" t="str">
            <v>Y3-0607H</v>
          </cell>
          <cell r="B5730" t="str">
            <v>28gg, 30D, SJ, Santec</v>
          </cell>
          <cell r="C5730" t="str">
            <v>28</v>
          </cell>
          <cell r="D5730" t="str">
            <v>40</v>
          </cell>
          <cell r="E5730" t="str">
            <v>Ne</v>
          </cell>
          <cell r="F5730">
            <v>40</v>
          </cell>
          <cell r="G5730" t="str">
            <v>1/40Ne RS Dyed Sumipa Ctn/Micro Modal 45/55 (BLUE MSCC 23570A - Y4180)</v>
          </cell>
          <cell r="H5730">
            <v>43</v>
          </cell>
          <cell r="I5730">
            <v>2.85</v>
          </cell>
          <cell r="J5730">
            <v>2640</v>
          </cell>
          <cell r="K5730">
            <v>66</v>
          </cell>
          <cell r="L5730">
            <v>28</v>
          </cell>
          <cell r="M5730">
            <v>0.6</v>
          </cell>
          <cell r="N5730">
            <v>12.315779784</v>
          </cell>
          <cell r="O5730">
            <v>177.34722888959999</v>
          </cell>
        </row>
        <row r="5731">
          <cell r="A5731" t="str">
            <v>Y3-0607H</v>
          </cell>
          <cell r="B5731" t="str">
            <v>28gg, 30D, SJ, Santec</v>
          </cell>
          <cell r="C5731" t="str">
            <v>28</v>
          </cell>
          <cell r="D5731" t="str">
            <v>40</v>
          </cell>
          <cell r="E5731" t="str">
            <v>Ne</v>
          </cell>
          <cell r="F5731">
            <v>40</v>
          </cell>
          <cell r="G5731" t="str">
            <v>1/40Ne RS Dyed Sumipa Ctn/Micro Modal 45/55 (BLUE MSCC 23570A - Y4180)</v>
          </cell>
          <cell r="H5731">
            <v>43</v>
          </cell>
          <cell r="I5731">
            <v>2.85</v>
          </cell>
          <cell r="J5731">
            <v>2640</v>
          </cell>
          <cell r="K5731">
            <v>66</v>
          </cell>
          <cell r="L5731">
            <v>28</v>
          </cell>
          <cell r="M5731">
            <v>0.6</v>
          </cell>
          <cell r="N5731">
            <v>12.315779784</v>
          </cell>
          <cell r="O5731">
            <v>177.34722888959999</v>
          </cell>
        </row>
        <row r="5732">
          <cell r="A5732" t="str">
            <v>Y3-0608A</v>
          </cell>
          <cell r="B5732" t="str">
            <v>28gg, 30D, SJ, Santec</v>
          </cell>
          <cell r="C5732" t="str">
            <v>28</v>
          </cell>
          <cell r="D5732" t="str">
            <v>40</v>
          </cell>
          <cell r="E5732" t="str">
            <v>Ne</v>
          </cell>
          <cell r="F5732">
            <v>40</v>
          </cell>
          <cell r="G5732" t="str">
            <v>1/40Ne RS Dyed Cotton (NAVY MSCI 44190B - Y3237)</v>
          </cell>
          <cell r="H5732">
            <v>50</v>
          </cell>
          <cell r="I5732">
            <v>3.1</v>
          </cell>
          <cell r="J5732">
            <v>2640</v>
          </cell>
          <cell r="K5732">
            <v>88</v>
          </cell>
          <cell r="L5732">
            <v>28</v>
          </cell>
          <cell r="M5732">
            <v>0.6</v>
          </cell>
          <cell r="N5732">
            <v>17.861481791999999</v>
          </cell>
          <cell r="O5732">
            <v>257.20533780479997</v>
          </cell>
        </row>
        <row r="5733">
          <cell r="A5733" t="str">
            <v>Y3-0608A</v>
          </cell>
          <cell r="B5733" t="str">
            <v>28gg, 30D, SJ, Santec</v>
          </cell>
          <cell r="C5733" t="str">
            <v>28</v>
          </cell>
          <cell r="D5733" t="str">
            <v>40</v>
          </cell>
          <cell r="E5733" t="str">
            <v>Ne</v>
          </cell>
          <cell r="F5733">
            <v>40</v>
          </cell>
          <cell r="G5733" t="str">
            <v>1/40Ne RS Dyed Cotton (NAVY MSCI 44190B - Y3237)</v>
          </cell>
          <cell r="H5733">
            <v>50</v>
          </cell>
          <cell r="I5733">
            <v>3.1</v>
          </cell>
          <cell r="J5733">
            <v>2640</v>
          </cell>
          <cell r="K5733">
            <v>88</v>
          </cell>
          <cell r="L5733">
            <v>28</v>
          </cell>
          <cell r="M5733">
            <v>0.6</v>
          </cell>
          <cell r="N5733">
            <v>17.861481791999999</v>
          </cell>
          <cell r="O5733">
            <v>257.20533780479997</v>
          </cell>
        </row>
        <row r="5734">
          <cell r="A5734" t="str">
            <v>Y3-0608A</v>
          </cell>
          <cell r="B5734" t="str">
            <v>28gg, 30D, SJ, Santec</v>
          </cell>
          <cell r="C5734" t="str">
            <v>28</v>
          </cell>
          <cell r="D5734" t="str">
            <v>40</v>
          </cell>
          <cell r="E5734" t="str">
            <v>Ne</v>
          </cell>
          <cell r="F5734">
            <v>40</v>
          </cell>
          <cell r="G5734" t="str">
            <v>1/40Ne RS Dyed Cotton (NAVY MSCI 44190B - Y3237)</v>
          </cell>
          <cell r="H5734">
            <v>50</v>
          </cell>
          <cell r="I5734">
            <v>3.1</v>
          </cell>
          <cell r="J5734">
            <v>2640</v>
          </cell>
          <cell r="K5734">
            <v>88</v>
          </cell>
          <cell r="L5734">
            <v>28</v>
          </cell>
          <cell r="M5734">
            <v>0.6</v>
          </cell>
          <cell r="N5734">
            <v>17.861481791999999</v>
          </cell>
          <cell r="O5734">
            <v>257.20533780479997</v>
          </cell>
        </row>
        <row r="5735">
          <cell r="A5735" t="str">
            <v>Y3-0609A</v>
          </cell>
          <cell r="B5735" t="str">
            <v>28gg, 30D, SJ, Santec</v>
          </cell>
          <cell r="C5735" t="str">
            <v>28</v>
          </cell>
          <cell r="D5735" t="str">
            <v>40</v>
          </cell>
          <cell r="E5735" t="str">
            <v>Ne</v>
          </cell>
          <cell r="F5735">
            <v>40</v>
          </cell>
          <cell r="G5735" t="str">
            <v>1/40Ne RS Dyed Cotton (WHITE MSCI10001A - Y3239)</v>
          </cell>
          <cell r="H5735">
            <v>9.5</v>
          </cell>
          <cell r="I5735">
            <v>3.1</v>
          </cell>
          <cell r="J5735">
            <v>2640</v>
          </cell>
          <cell r="K5735">
            <v>79</v>
          </cell>
          <cell r="L5735">
            <v>28</v>
          </cell>
          <cell r="M5735">
            <v>0.6</v>
          </cell>
          <cell r="N5735">
            <v>16.034739336000001</v>
          </cell>
          <cell r="O5735">
            <v>230.90024643840002</v>
          </cell>
        </row>
        <row r="5736">
          <cell r="A5736" t="str">
            <v>Y3-0609A</v>
          </cell>
          <cell r="B5736" t="str">
            <v>28gg, 30D, SJ, Santec</v>
          </cell>
          <cell r="C5736" t="str">
            <v>28</v>
          </cell>
          <cell r="D5736" t="str">
            <v>40</v>
          </cell>
          <cell r="E5736" t="str">
            <v>Ne</v>
          </cell>
          <cell r="F5736">
            <v>40</v>
          </cell>
          <cell r="G5736" t="str">
            <v>1/40Ne RS Dyed Cotton (WHITE MSCI10001A - Y3239)</v>
          </cell>
          <cell r="H5736">
            <v>9.5</v>
          </cell>
          <cell r="I5736">
            <v>3.1</v>
          </cell>
          <cell r="J5736">
            <v>2640</v>
          </cell>
          <cell r="K5736">
            <v>79</v>
          </cell>
          <cell r="L5736">
            <v>28</v>
          </cell>
          <cell r="M5736">
            <v>0.6</v>
          </cell>
          <cell r="N5736">
            <v>16.034739336000001</v>
          </cell>
          <cell r="O5736">
            <v>230.90024643840002</v>
          </cell>
        </row>
        <row r="5737">
          <cell r="A5737" t="str">
            <v>Y3-0609A</v>
          </cell>
          <cell r="B5737" t="str">
            <v>28gg, 30D, SJ, Santec</v>
          </cell>
          <cell r="C5737" t="str">
            <v>28</v>
          </cell>
          <cell r="D5737" t="str">
            <v>40</v>
          </cell>
          <cell r="E5737" t="str">
            <v>Ne</v>
          </cell>
          <cell r="F5737">
            <v>40</v>
          </cell>
          <cell r="G5737" t="str">
            <v>1/40Ne RS Dyed Cotton (WHITE MSCI10001A - Y3239)</v>
          </cell>
          <cell r="H5737">
            <v>9.5</v>
          </cell>
          <cell r="I5737">
            <v>3.1</v>
          </cell>
          <cell r="J5737">
            <v>2640</v>
          </cell>
          <cell r="K5737">
            <v>79</v>
          </cell>
          <cell r="L5737">
            <v>28</v>
          </cell>
          <cell r="M5737">
            <v>0.6</v>
          </cell>
          <cell r="N5737">
            <v>16.034739336000001</v>
          </cell>
          <cell r="O5737">
            <v>230.90024643840002</v>
          </cell>
        </row>
        <row r="5738">
          <cell r="A5738" t="str">
            <v>Y3-0609A</v>
          </cell>
          <cell r="B5738" t="str">
            <v>28gg, 30D, SJ, Santec</v>
          </cell>
          <cell r="C5738" t="str">
            <v>28</v>
          </cell>
          <cell r="D5738" t="str">
            <v>40</v>
          </cell>
          <cell r="E5738" t="str">
            <v>Ne</v>
          </cell>
          <cell r="F5738">
            <v>40</v>
          </cell>
          <cell r="G5738" t="str">
            <v>1/40Ne RS Dyed Cotton (WHITE MSCI10001A - Y3239)</v>
          </cell>
          <cell r="H5738">
            <v>9.5</v>
          </cell>
          <cell r="I5738">
            <v>3.1</v>
          </cell>
          <cell r="J5738">
            <v>2640</v>
          </cell>
          <cell r="K5738">
            <v>79</v>
          </cell>
          <cell r="L5738">
            <v>28</v>
          </cell>
          <cell r="M5738">
            <v>0.6</v>
          </cell>
          <cell r="N5738">
            <v>16.034739336000001</v>
          </cell>
          <cell r="O5738">
            <v>230.90024643840002</v>
          </cell>
        </row>
        <row r="5739">
          <cell r="A5739" t="str">
            <v>Y3-0609A</v>
          </cell>
          <cell r="B5739" t="str">
            <v>28gg, 30D, SJ, Santec</v>
          </cell>
          <cell r="C5739" t="str">
            <v>28</v>
          </cell>
          <cell r="D5739" t="str">
            <v>40</v>
          </cell>
          <cell r="E5739" t="str">
            <v>Ne</v>
          </cell>
          <cell r="F5739">
            <v>40</v>
          </cell>
          <cell r="G5739" t="str">
            <v>1/40Ne RS Dyed Cotton (WHITE MSCI10001A - Y3239)</v>
          </cell>
          <cell r="H5739">
            <v>9.5</v>
          </cell>
          <cell r="I5739">
            <v>3.1</v>
          </cell>
          <cell r="J5739">
            <v>2640</v>
          </cell>
          <cell r="K5739">
            <v>79</v>
          </cell>
          <cell r="L5739">
            <v>28</v>
          </cell>
          <cell r="M5739">
            <v>0.6</v>
          </cell>
          <cell r="N5739">
            <v>16.034739336000001</v>
          </cell>
          <cell r="O5739">
            <v>230.90024643840002</v>
          </cell>
        </row>
        <row r="5740">
          <cell r="A5740" t="str">
            <v>Y3-0610A</v>
          </cell>
          <cell r="B5740" t="str">
            <v>28gg, 30D, SJ, Santec</v>
          </cell>
          <cell r="C5740" t="str">
            <v>28</v>
          </cell>
          <cell r="D5740" t="str">
            <v>40</v>
          </cell>
          <cell r="E5740" t="str">
            <v>Ne</v>
          </cell>
          <cell r="F5740">
            <v>40</v>
          </cell>
          <cell r="G5740" t="str">
            <v>1/40Ne RS Cotton Marl (B30)</v>
          </cell>
          <cell r="H5740">
            <v>69</v>
          </cell>
          <cell r="I5740">
            <v>3.1</v>
          </cell>
          <cell r="J5740">
            <v>2640</v>
          </cell>
          <cell r="K5740">
            <v>88</v>
          </cell>
          <cell r="L5740">
            <v>28</v>
          </cell>
          <cell r="M5740">
            <v>0.6</v>
          </cell>
          <cell r="N5740">
            <v>17.861481791999999</v>
          </cell>
          <cell r="O5740">
            <v>257.20533780479997</v>
          </cell>
        </row>
        <row r="5741">
          <cell r="A5741" t="str">
            <v>Y3-0610A</v>
          </cell>
          <cell r="B5741" t="str">
            <v>28gg, 30D, SJ, Santec</v>
          </cell>
          <cell r="C5741" t="str">
            <v>28</v>
          </cell>
          <cell r="D5741" t="str">
            <v>40</v>
          </cell>
          <cell r="E5741" t="str">
            <v>Ne</v>
          </cell>
          <cell r="F5741">
            <v>40</v>
          </cell>
          <cell r="G5741" t="str">
            <v>1/40Ne RS Cotton Marl (B30)</v>
          </cell>
          <cell r="H5741">
            <v>69</v>
          </cell>
          <cell r="I5741">
            <v>3.1</v>
          </cell>
          <cell r="J5741">
            <v>2640</v>
          </cell>
          <cell r="K5741">
            <v>88</v>
          </cell>
          <cell r="L5741">
            <v>28</v>
          </cell>
          <cell r="M5741">
            <v>0.6</v>
          </cell>
          <cell r="N5741">
            <v>17.861481791999999</v>
          </cell>
          <cell r="O5741">
            <v>257.20533780479997</v>
          </cell>
        </row>
        <row r="5742">
          <cell r="A5742" t="str">
            <v>Y3-0610A</v>
          </cell>
          <cell r="B5742" t="str">
            <v>28gg, 30D, SJ, Santec</v>
          </cell>
          <cell r="C5742" t="str">
            <v>28</v>
          </cell>
          <cell r="D5742" t="str">
            <v>40</v>
          </cell>
          <cell r="E5742" t="str">
            <v>Ne</v>
          </cell>
          <cell r="F5742">
            <v>40</v>
          </cell>
          <cell r="G5742" t="str">
            <v>1/40Ne RS Cotton Marl (B30)</v>
          </cell>
          <cell r="H5742">
            <v>69</v>
          </cell>
          <cell r="I5742">
            <v>3.1</v>
          </cell>
          <cell r="J5742">
            <v>2640</v>
          </cell>
          <cell r="K5742">
            <v>88</v>
          </cell>
          <cell r="L5742">
            <v>28</v>
          </cell>
          <cell r="M5742">
            <v>0.6</v>
          </cell>
          <cell r="N5742">
            <v>17.861481791999999</v>
          </cell>
          <cell r="O5742">
            <v>257.20533780479997</v>
          </cell>
        </row>
        <row r="5743">
          <cell r="A5743" t="str">
            <v>Y3-0610A</v>
          </cell>
          <cell r="B5743" t="str">
            <v>28gg, 30D, SJ, Santec</v>
          </cell>
          <cell r="C5743" t="str">
            <v>28</v>
          </cell>
          <cell r="D5743" t="str">
            <v>40</v>
          </cell>
          <cell r="E5743" t="str">
            <v>Ne</v>
          </cell>
          <cell r="F5743">
            <v>40</v>
          </cell>
          <cell r="G5743" t="str">
            <v>1/40Ne RS Cotton Marl (B30)</v>
          </cell>
          <cell r="H5743">
            <v>69</v>
          </cell>
          <cell r="I5743">
            <v>3.1</v>
          </cell>
          <cell r="J5743">
            <v>2640</v>
          </cell>
          <cell r="K5743">
            <v>88</v>
          </cell>
          <cell r="L5743">
            <v>28</v>
          </cell>
          <cell r="M5743">
            <v>0.6</v>
          </cell>
          <cell r="N5743">
            <v>17.861481791999999</v>
          </cell>
          <cell r="O5743">
            <v>257.20533780479997</v>
          </cell>
        </row>
        <row r="5744">
          <cell r="A5744" t="str">
            <v>Y3-0611A</v>
          </cell>
          <cell r="B5744" t="str">
            <v>28gg, 30D, SJ, Orizio</v>
          </cell>
          <cell r="C5744" t="str">
            <v>28</v>
          </cell>
          <cell r="D5744" t="str">
            <v>40</v>
          </cell>
          <cell r="E5744" t="str">
            <v>Ne</v>
          </cell>
          <cell r="F5744">
            <v>40</v>
          </cell>
          <cell r="G5744" t="str">
            <v>1/40Ne RS Cotton Marl (B13) -Z twist</v>
          </cell>
          <cell r="H5744">
            <v>19</v>
          </cell>
          <cell r="I5744">
            <v>3.1</v>
          </cell>
          <cell r="J5744">
            <v>2640</v>
          </cell>
          <cell r="K5744">
            <v>90</v>
          </cell>
          <cell r="L5744">
            <v>28</v>
          </cell>
          <cell r="M5744">
            <v>0.6</v>
          </cell>
          <cell r="N5744">
            <v>18.267424559999998</v>
          </cell>
          <cell r="O5744">
            <v>263.05091366399995</v>
          </cell>
        </row>
        <row r="5745">
          <cell r="A5745" t="str">
            <v>Y3-0611A</v>
          </cell>
          <cell r="B5745" t="str">
            <v>28gg, 30D, SJ, Orizio</v>
          </cell>
          <cell r="C5745" t="str">
            <v>28</v>
          </cell>
          <cell r="D5745" t="str">
            <v>40</v>
          </cell>
          <cell r="E5745" t="str">
            <v>Ne</v>
          </cell>
          <cell r="F5745">
            <v>40</v>
          </cell>
          <cell r="G5745" t="str">
            <v>1/40Ne RS Cotton Marl (B13) -Z twist</v>
          </cell>
          <cell r="H5745">
            <v>19</v>
          </cell>
          <cell r="I5745">
            <v>3.1</v>
          </cell>
          <cell r="J5745">
            <v>2640</v>
          </cell>
          <cell r="K5745">
            <v>90</v>
          </cell>
          <cell r="L5745">
            <v>28</v>
          </cell>
          <cell r="M5745">
            <v>0.6</v>
          </cell>
          <cell r="N5745">
            <v>18.267424559999998</v>
          </cell>
          <cell r="O5745">
            <v>263.05091366399995</v>
          </cell>
        </row>
        <row r="5746">
          <cell r="A5746" t="str">
            <v>Y3-0611A</v>
          </cell>
          <cell r="B5746" t="str">
            <v>28gg, 30D, SJ, Orizio</v>
          </cell>
          <cell r="C5746" t="str">
            <v>28</v>
          </cell>
          <cell r="D5746" t="str">
            <v>40</v>
          </cell>
          <cell r="E5746" t="str">
            <v>Ne</v>
          </cell>
          <cell r="F5746">
            <v>40</v>
          </cell>
          <cell r="G5746" t="str">
            <v>1/40Ne RS Cotton Marl (B13) -Z twist</v>
          </cell>
          <cell r="H5746">
            <v>19</v>
          </cell>
          <cell r="I5746">
            <v>3.1</v>
          </cell>
          <cell r="J5746">
            <v>2640</v>
          </cell>
          <cell r="K5746">
            <v>90</v>
          </cell>
          <cell r="L5746">
            <v>28</v>
          </cell>
          <cell r="M5746">
            <v>0.6</v>
          </cell>
          <cell r="N5746">
            <v>18.267424559999998</v>
          </cell>
          <cell r="O5746">
            <v>263.05091366399995</v>
          </cell>
        </row>
        <row r="5747">
          <cell r="A5747" t="str">
            <v>Y3-0611A</v>
          </cell>
          <cell r="B5747" t="str">
            <v>28gg, 30D, SJ, Orizio</v>
          </cell>
          <cell r="C5747" t="str">
            <v>28</v>
          </cell>
          <cell r="D5747" t="str">
            <v>40</v>
          </cell>
          <cell r="E5747" t="str">
            <v>Ne</v>
          </cell>
          <cell r="F5747">
            <v>40</v>
          </cell>
          <cell r="G5747" t="str">
            <v>1/40Ne RS Cotton Marl (B13) -Z twist</v>
          </cell>
          <cell r="H5747">
            <v>19</v>
          </cell>
          <cell r="I5747">
            <v>3.1</v>
          </cell>
          <cell r="J5747">
            <v>2640</v>
          </cell>
          <cell r="K5747">
            <v>90</v>
          </cell>
          <cell r="L5747">
            <v>28</v>
          </cell>
          <cell r="M5747">
            <v>0.6</v>
          </cell>
          <cell r="N5747">
            <v>18.267424559999998</v>
          </cell>
          <cell r="O5747">
            <v>263.05091366399995</v>
          </cell>
        </row>
        <row r="5748">
          <cell r="A5748" t="str">
            <v>Y3-0611A</v>
          </cell>
          <cell r="B5748" t="str">
            <v>28gg, 30D, SJ, Orizio</v>
          </cell>
          <cell r="C5748" t="str">
            <v>28</v>
          </cell>
          <cell r="D5748" t="str">
            <v>40</v>
          </cell>
          <cell r="E5748" t="str">
            <v>Ne</v>
          </cell>
          <cell r="F5748">
            <v>40</v>
          </cell>
          <cell r="G5748" t="str">
            <v>1/40Ne RS Cotton Marl (B13) -Z twist</v>
          </cell>
          <cell r="H5748">
            <v>19</v>
          </cell>
          <cell r="I5748">
            <v>3.1</v>
          </cell>
          <cell r="J5748">
            <v>2640</v>
          </cell>
          <cell r="K5748">
            <v>90</v>
          </cell>
          <cell r="L5748">
            <v>28</v>
          </cell>
          <cell r="M5748">
            <v>0.6</v>
          </cell>
          <cell r="N5748">
            <v>18.267424559999998</v>
          </cell>
          <cell r="O5748">
            <v>263.05091366399995</v>
          </cell>
        </row>
        <row r="5749">
          <cell r="A5749" t="str">
            <v>Y3-0612A</v>
          </cell>
          <cell r="B5749" t="str">
            <v>28gg, 30D, SJ, Santec</v>
          </cell>
          <cell r="C5749" t="str">
            <v>28</v>
          </cell>
          <cell r="D5749" t="str">
            <v>40</v>
          </cell>
          <cell r="E5749" t="str">
            <v>Ne</v>
          </cell>
          <cell r="F5749">
            <v>40</v>
          </cell>
          <cell r="G5749" t="str">
            <v>1/40Ne RS Dyed Cotton (WHITE MSCI 10001A- Y3250)</v>
          </cell>
          <cell r="H5749">
            <v>29.5</v>
          </cell>
          <cell r="I5749">
            <v>3.1</v>
          </cell>
          <cell r="J5749">
            <v>2640</v>
          </cell>
          <cell r="K5749">
            <v>90</v>
          </cell>
          <cell r="L5749">
            <v>28</v>
          </cell>
          <cell r="M5749">
            <v>0.6</v>
          </cell>
          <cell r="N5749">
            <v>18.267424559999998</v>
          </cell>
          <cell r="O5749">
            <v>263.05091366399995</v>
          </cell>
        </row>
        <row r="5750">
          <cell r="A5750" t="str">
            <v>Y3-0612A</v>
          </cell>
          <cell r="B5750" t="str">
            <v>28gg, 30D, SJ, Santec</v>
          </cell>
          <cell r="C5750" t="str">
            <v>28</v>
          </cell>
          <cell r="D5750" t="str">
            <v>40</v>
          </cell>
          <cell r="E5750" t="str">
            <v>Ne</v>
          </cell>
          <cell r="F5750">
            <v>40</v>
          </cell>
          <cell r="G5750" t="str">
            <v>1/40Ne RS Dyed Cotton (WHITE MSCI 10001A- Y3250)</v>
          </cell>
          <cell r="H5750">
            <v>29.5</v>
          </cell>
          <cell r="I5750">
            <v>3.1</v>
          </cell>
          <cell r="J5750">
            <v>2640</v>
          </cell>
          <cell r="K5750">
            <v>90</v>
          </cell>
          <cell r="L5750">
            <v>28</v>
          </cell>
          <cell r="M5750">
            <v>0.6</v>
          </cell>
          <cell r="N5750">
            <v>18.267424559999998</v>
          </cell>
          <cell r="O5750">
            <v>263.05091366399995</v>
          </cell>
        </row>
        <row r="5751">
          <cell r="A5751" t="str">
            <v>Y3-0612A</v>
          </cell>
          <cell r="B5751" t="str">
            <v>28gg, 30D, SJ, Santec</v>
          </cell>
          <cell r="C5751" t="str">
            <v>28</v>
          </cell>
          <cell r="D5751" t="str">
            <v>40</v>
          </cell>
          <cell r="E5751" t="str">
            <v>Ne</v>
          </cell>
          <cell r="F5751">
            <v>40</v>
          </cell>
          <cell r="G5751" t="str">
            <v>1/40Ne RS Dyed Cotton (WHITE MSCI 10001A- Y3250)</v>
          </cell>
          <cell r="H5751">
            <v>29.5</v>
          </cell>
          <cell r="I5751">
            <v>3.1</v>
          </cell>
          <cell r="J5751">
            <v>2640</v>
          </cell>
          <cell r="K5751">
            <v>90</v>
          </cell>
          <cell r="L5751">
            <v>28</v>
          </cell>
          <cell r="M5751">
            <v>0.6</v>
          </cell>
          <cell r="N5751">
            <v>18.267424559999998</v>
          </cell>
          <cell r="O5751">
            <v>263.05091366399995</v>
          </cell>
        </row>
        <row r="5752">
          <cell r="A5752" t="str">
            <v>Y3-0613A</v>
          </cell>
          <cell r="B5752" t="str">
            <v>28gg, 30D, SJ, Santec</v>
          </cell>
          <cell r="C5752" t="str">
            <v>28</v>
          </cell>
          <cell r="D5752" t="str">
            <v>40</v>
          </cell>
          <cell r="E5752" t="str">
            <v>Ne</v>
          </cell>
          <cell r="F5752">
            <v>40</v>
          </cell>
          <cell r="G5752" t="str">
            <v>1/40Ne RS Dyed Cotton (BLACK - Y3255)</v>
          </cell>
          <cell r="H5752">
            <v>47.5</v>
          </cell>
          <cell r="I5752">
            <v>3.1</v>
          </cell>
          <cell r="J5752">
            <v>2640</v>
          </cell>
          <cell r="K5752">
            <v>76</v>
          </cell>
          <cell r="L5752">
            <v>28</v>
          </cell>
          <cell r="M5752">
            <v>0.6</v>
          </cell>
          <cell r="N5752">
            <v>15.425825184000001</v>
          </cell>
          <cell r="O5752">
            <v>222.13188264960002</v>
          </cell>
        </row>
        <row r="5753">
          <cell r="A5753" t="str">
            <v>Y3-0613A</v>
          </cell>
          <cell r="B5753" t="str">
            <v>28gg, 30D, SJ, Santec</v>
          </cell>
          <cell r="C5753" t="str">
            <v>28</v>
          </cell>
          <cell r="D5753" t="str">
            <v>40</v>
          </cell>
          <cell r="E5753" t="str">
            <v>Ne</v>
          </cell>
          <cell r="F5753">
            <v>40</v>
          </cell>
          <cell r="G5753" t="str">
            <v>1/40Ne RS Dyed Cotton (BLACK - Y3255)</v>
          </cell>
          <cell r="H5753">
            <v>47.5</v>
          </cell>
          <cell r="I5753">
            <v>3.1</v>
          </cell>
          <cell r="J5753">
            <v>2640</v>
          </cell>
          <cell r="K5753">
            <v>76</v>
          </cell>
          <cell r="L5753">
            <v>28</v>
          </cell>
          <cell r="M5753">
            <v>0.6</v>
          </cell>
          <cell r="N5753">
            <v>15.425825184000001</v>
          </cell>
          <cell r="O5753">
            <v>222.13188264960002</v>
          </cell>
        </row>
        <row r="5754">
          <cell r="A5754" t="str">
            <v>Y3-0613B</v>
          </cell>
          <cell r="B5754" t="str">
            <v>28gg, 30D, SJ, Santec</v>
          </cell>
          <cell r="C5754" t="str">
            <v>28</v>
          </cell>
          <cell r="D5754" t="str">
            <v>40</v>
          </cell>
          <cell r="E5754" t="str">
            <v>Ne</v>
          </cell>
          <cell r="F5754">
            <v>40</v>
          </cell>
          <cell r="G5754" t="str">
            <v>1/40Ne RS Dyed Cotton (BLACK - Y3255)</v>
          </cell>
          <cell r="H5754">
            <v>47.5</v>
          </cell>
          <cell r="I5754">
            <v>3.1</v>
          </cell>
          <cell r="J5754">
            <v>2640</v>
          </cell>
          <cell r="K5754">
            <v>76</v>
          </cell>
          <cell r="L5754">
            <v>28</v>
          </cell>
          <cell r="M5754">
            <v>0.6</v>
          </cell>
          <cell r="N5754">
            <v>15.425825184000001</v>
          </cell>
          <cell r="O5754">
            <v>222.13188264960002</v>
          </cell>
        </row>
        <row r="5755">
          <cell r="A5755" t="str">
            <v>Y3-0613B</v>
          </cell>
          <cell r="B5755" t="str">
            <v>28gg, 30D, SJ, Santec</v>
          </cell>
          <cell r="C5755" t="str">
            <v>28</v>
          </cell>
          <cell r="D5755" t="str">
            <v>40</v>
          </cell>
          <cell r="E5755" t="str">
            <v>Ne</v>
          </cell>
          <cell r="F5755">
            <v>40</v>
          </cell>
          <cell r="G5755" t="str">
            <v>1/40Ne RS Dyed Cotton (BLACK - Y3255)</v>
          </cell>
          <cell r="H5755">
            <v>47.5</v>
          </cell>
          <cell r="I5755">
            <v>3.1</v>
          </cell>
          <cell r="J5755">
            <v>2640</v>
          </cell>
          <cell r="K5755">
            <v>76</v>
          </cell>
          <cell r="L5755">
            <v>28</v>
          </cell>
          <cell r="M5755">
            <v>0.6</v>
          </cell>
          <cell r="N5755">
            <v>15.425825184000001</v>
          </cell>
          <cell r="O5755">
            <v>222.13188264960002</v>
          </cell>
        </row>
        <row r="5756">
          <cell r="A5756" t="str">
            <v>Y3-0613C</v>
          </cell>
          <cell r="B5756" t="str">
            <v>28gg, 30D, SJ, Santec</v>
          </cell>
          <cell r="C5756" t="str">
            <v>28</v>
          </cell>
          <cell r="D5756" t="str">
            <v>40</v>
          </cell>
          <cell r="E5756" t="str">
            <v>Ne</v>
          </cell>
          <cell r="F5756">
            <v>40</v>
          </cell>
          <cell r="G5756" t="str">
            <v>1/40Ne RS Dyed Cotton (BLACK - Y3255)</v>
          </cell>
          <cell r="H5756">
            <v>47.5</v>
          </cell>
          <cell r="I5756">
            <v>3.1</v>
          </cell>
          <cell r="J5756">
            <v>2640</v>
          </cell>
          <cell r="K5756">
            <v>76</v>
          </cell>
          <cell r="L5756">
            <v>28</v>
          </cell>
          <cell r="M5756">
            <v>0.6</v>
          </cell>
          <cell r="N5756">
            <v>15.425825184000001</v>
          </cell>
          <cell r="O5756">
            <v>222.13188264960002</v>
          </cell>
        </row>
        <row r="5757">
          <cell r="A5757" t="str">
            <v>Y3-0613C</v>
          </cell>
          <cell r="B5757" t="str">
            <v>28gg, 30D, SJ, Santec</v>
          </cell>
          <cell r="C5757" t="str">
            <v>28</v>
          </cell>
          <cell r="D5757" t="str">
            <v>40</v>
          </cell>
          <cell r="E5757" t="str">
            <v>Ne</v>
          </cell>
          <cell r="F5757">
            <v>40</v>
          </cell>
          <cell r="G5757" t="str">
            <v>1/40Ne RS Dyed Cotton (BLACK - Y3255)</v>
          </cell>
          <cell r="H5757">
            <v>47.5</v>
          </cell>
          <cell r="I5757">
            <v>3.1</v>
          </cell>
          <cell r="J5757">
            <v>2640</v>
          </cell>
          <cell r="K5757">
            <v>76</v>
          </cell>
          <cell r="L5757">
            <v>28</v>
          </cell>
          <cell r="M5757">
            <v>0.6</v>
          </cell>
          <cell r="N5757">
            <v>15.425825184000001</v>
          </cell>
          <cell r="O5757">
            <v>222.13188264960002</v>
          </cell>
        </row>
        <row r="5758">
          <cell r="A5758" t="str">
            <v>Y3-0613D</v>
          </cell>
          <cell r="B5758" t="str">
            <v>28gg, 30D, SJ, Santec</v>
          </cell>
          <cell r="C5758" t="str">
            <v>28</v>
          </cell>
          <cell r="D5758" t="str">
            <v>40</v>
          </cell>
          <cell r="E5758" t="str">
            <v>Ne</v>
          </cell>
          <cell r="F5758">
            <v>40</v>
          </cell>
          <cell r="G5758" t="str">
            <v>1/40Ne RS Dyed Cotton (BLACK - Y3255)</v>
          </cell>
          <cell r="H5758">
            <v>47.5</v>
          </cell>
          <cell r="I5758">
            <v>3.1</v>
          </cell>
          <cell r="J5758">
            <v>2640</v>
          </cell>
          <cell r="K5758">
            <v>76</v>
          </cell>
          <cell r="L5758">
            <v>28</v>
          </cell>
          <cell r="M5758">
            <v>0.6</v>
          </cell>
          <cell r="N5758">
            <v>15.425825184000001</v>
          </cell>
          <cell r="O5758">
            <v>222.13188264960002</v>
          </cell>
        </row>
        <row r="5759">
          <cell r="A5759" t="str">
            <v>Y3-0613D</v>
          </cell>
          <cell r="B5759" t="str">
            <v>28gg, 30D, SJ, Santec</v>
          </cell>
          <cell r="C5759" t="str">
            <v>28</v>
          </cell>
          <cell r="D5759" t="str">
            <v>40</v>
          </cell>
          <cell r="E5759" t="str">
            <v>Ne</v>
          </cell>
          <cell r="F5759">
            <v>40</v>
          </cell>
          <cell r="G5759" t="str">
            <v>1/40Ne RS Dyed Cotton (BLACK - Y3255)</v>
          </cell>
          <cell r="H5759">
            <v>47.5</v>
          </cell>
          <cell r="I5759">
            <v>3.1</v>
          </cell>
          <cell r="J5759">
            <v>2640</v>
          </cell>
          <cell r="K5759">
            <v>76</v>
          </cell>
          <cell r="L5759">
            <v>28</v>
          </cell>
          <cell r="M5759">
            <v>0.6</v>
          </cell>
          <cell r="N5759">
            <v>15.425825184000001</v>
          </cell>
          <cell r="O5759">
            <v>222.13188264960002</v>
          </cell>
        </row>
        <row r="5760">
          <cell r="A5760" t="str">
            <v>Y3-0613E</v>
          </cell>
          <cell r="B5760" t="str">
            <v>28gg, 30D, SJ, Santec</v>
          </cell>
          <cell r="C5760" t="str">
            <v>28</v>
          </cell>
          <cell r="D5760" t="str">
            <v>40</v>
          </cell>
          <cell r="E5760" t="str">
            <v>Ne</v>
          </cell>
          <cell r="F5760">
            <v>40</v>
          </cell>
          <cell r="G5760" t="str">
            <v>1/40Ne RS Dyed Cotton (BLACK - Y3255)</v>
          </cell>
          <cell r="H5760">
            <v>47.5</v>
          </cell>
          <cell r="I5760">
            <v>3.1</v>
          </cell>
          <cell r="J5760">
            <v>2640</v>
          </cell>
          <cell r="K5760">
            <v>76</v>
          </cell>
          <cell r="L5760">
            <v>28</v>
          </cell>
          <cell r="M5760">
            <v>0.6</v>
          </cell>
          <cell r="N5760">
            <v>15.425825184000001</v>
          </cell>
          <cell r="O5760">
            <v>222.13188264960002</v>
          </cell>
        </row>
        <row r="5761">
          <cell r="A5761" t="str">
            <v>Y3-0613E</v>
          </cell>
          <cell r="B5761" t="str">
            <v>28gg, 30D, SJ, Santec</v>
          </cell>
          <cell r="C5761" t="str">
            <v>28</v>
          </cell>
          <cell r="D5761" t="str">
            <v>40</v>
          </cell>
          <cell r="E5761" t="str">
            <v>Ne</v>
          </cell>
          <cell r="F5761">
            <v>40</v>
          </cell>
          <cell r="G5761" t="str">
            <v>1/40Ne RS Dyed Cotton (BLACK - Y3255)</v>
          </cell>
          <cell r="H5761">
            <v>47.5</v>
          </cell>
          <cell r="I5761">
            <v>3.1</v>
          </cell>
          <cell r="J5761">
            <v>2640</v>
          </cell>
          <cell r="K5761">
            <v>76</v>
          </cell>
          <cell r="L5761">
            <v>28</v>
          </cell>
          <cell r="M5761">
            <v>0.6</v>
          </cell>
          <cell r="N5761">
            <v>15.425825184000001</v>
          </cell>
          <cell r="O5761">
            <v>222.13188264960002</v>
          </cell>
        </row>
        <row r="5762">
          <cell r="A5762" t="str">
            <v>Y3-0613F</v>
          </cell>
          <cell r="B5762" t="str">
            <v>28gg, 30D, SJ, Santec</v>
          </cell>
          <cell r="C5762" t="str">
            <v>28</v>
          </cell>
          <cell r="D5762" t="str">
            <v>40</v>
          </cell>
          <cell r="E5762" t="str">
            <v>Ne</v>
          </cell>
          <cell r="F5762">
            <v>40</v>
          </cell>
          <cell r="G5762" t="str">
            <v>1/40Ne RS Dyed Cotton (BLACK - Y3255)</v>
          </cell>
          <cell r="H5762">
            <v>47.5</v>
          </cell>
          <cell r="I5762">
            <v>3.1</v>
          </cell>
          <cell r="J5762">
            <v>2640</v>
          </cell>
          <cell r="K5762">
            <v>76</v>
          </cell>
          <cell r="L5762">
            <v>28</v>
          </cell>
          <cell r="M5762">
            <v>0.6</v>
          </cell>
          <cell r="N5762">
            <v>15.425825184000001</v>
          </cell>
          <cell r="O5762">
            <v>222.13188264960002</v>
          </cell>
        </row>
        <row r="5763">
          <cell r="A5763" t="str">
            <v>Y3-0613F</v>
          </cell>
          <cell r="B5763" t="str">
            <v>28gg, 30D, SJ, Santec</v>
          </cell>
          <cell r="C5763" t="str">
            <v>28</v>
          </cell>
          <cell r="D5763" t="str">
            <v>40</v>
          </cell>
          <cell r="E5763" t="str">
            <v>Ne</v>
          </cell>
          <cell r="F5763">
            <v>40</v>
          </cell>
          <cell r="G5763" t="str">
            <v>1/40Ne RS Dyed Cotton (BLACK - Y3255)</v>
          </cell>
          <cell r="H5763">
            <v>47.5</v>
          </cell>
          <cell r="I5763">
            <v>3.1</v>
          </cell>
          <cell r="J5763">
            <v>2640</v>
          </cell>
          <cell r="K5763">
            <v>76</v>
          </cell>
          <cell r="L5763">
            <v>28</v>
          </cell>
          <cell r="M5763">
            <v>0.6</v>
          </cell>
          <cell r="N5763">
            <v>15.425825184000001</v>
          </cell>
          <cell r="O5763">
            <v>222.13188264960002</v>
          </cell>
        </row>
        <row r="5764">
          <cell r="A5764" t="str">
            <v>Y3-0613G</v>
          </cell>
          <cell r="B5764" t="str">
            <v>28gg, 30D, SJ, Santec</v>
          </cell>
          <cell r="C5764" t="str">
            <v>28</v>
          </cell>
          <cell r="D5764" t="str">
            <v>40</v>
          </cell>
          <cell r="E5764" t="str">
            <v>Ne</v>
          </cell>
          <cell r="F5764">
            <v>40</v>
          </cell>
          <cell r="G5764" t="str">
            <v>1/40Ne RS Dyed Cotton (NAVY - Y3320)</v>
          </cell>
          <cell r="H5764">
            <v>47.5</v>
          </cell>
          <cell r="I5764">
            <v>3.1</v>
          </cell>
          <cell r="J5764">
            <v>2640</v>
          </cell>
          <cell r="K5764">
            <v>76</v>
          </cell>
          <cell r="L5764">
            <v>28</v>
          </cell>
          <cell r="M5764">
            <v>0.6</v>
          </cell>
          <cell r="N5764">
            <v>15.425825184000001</v>
          </cell>
          <cell r="O5764">
            <v>222.13188264960002</v>
          </cell>
        </row>
        <row r="5765">
          <cell r="A5765" t="str">
            <v>Y3-0613G</v>
          </cell>
          <cell r="B5765" t="str">
            <v>28gg, 30D, SJ, Santec</v>
          </cell>
          <cell r="C5765" t="str">
            <v>28</v>
          </cell>
          <cell r="D5765" t="str">
            <v>40</v>
          </cell>
          <cell r="E5765" t="str">
            <v>Ne</v>
          </cell>
          <cell r="F5765">
            <v>40</v>
          </cell>
          <cell r="G5765" t="str">
            <v>1/40Ne RS Dyed Cotton (NAVY - Y3320)</v>
          </cell>
          <cell r="H5765">
            <v>47.5</v>
          </cell>
          <cell r="I5765">
            <v>3.1</v>
          </cell>
          <cell r="J5765">
            <v>2640</v>
          </cell>
          <cell r="K5765">
            <v>76</v>
          </cell>
          <cell r="L5765">
            <v>28</v>
          </cell>
          <cell r="M5765">
            <v>0.6</v>
          </cell>
          <cell r="N5765">
            <v>15.425825184000001</v>
          </cell>
          <cell r="O5765">
            <v>222.13188264960002</v>
          </cell>
        </row>
        <row r="5766">
          <cell r="A5766" t="str">
            <v>Y3-0613H</v>
          </cell>
          <cell r="B5766" t="str">
            <v>28gg, 30D, SJ, Santec</v>
          </cell>
          <cell r="C5766" t="str">
            <v>28</v>
          </cell>
          <cell r="D5766" t="str">
            <v>40</v>
          </cell>
          <cell r="E5766" t="str">
            <v>Ne</v>
          </cell>
          <cell r="F5766">
            <v>40</v>
          </cell>
          <cell r="G5766" t="str">
            <v>1/40Ne RS Dyed Cotton (NAVY - Y3320)</v>
          </cell>
          <cell r="H5766">
            <v>47.5</v>
          </cell>
          <cell r="I5766">
            <v>3.1</v>
          </cell>
          <cell r="J5766">
            <v>2640</v>
          </cell>
          <cell r="K5766">
            <v>76</v>
          </cell>
          <cell r="L5766">
            <v>28</v>
          </cell>
          <cell r="M5766">
            <v>0.6</v>
          </cell>
          <cell r="N5766">
            <v>15.425825184000001</v>
          </cell>
          <cell r="O5766">
            <v>222.13188264960002</v>
          </cell>
        </row>
        <row r="5767">
          <cell r="A5767" t="str">
            <v>Y3-0613H</v>
          </cell>
          <cell r="B5767" t="str">
            <v>28gg, 30D, SJ, Santec</v>
          </cell>
          <cell r="C5767" t="str">
            <v>28</v>
          </cell>
          <cell r="D5767" t="str">
            <v>40</v>
          </cell>
          <cell r="E5767" t="str">
            <v>Ne</v>
          </cell>
          <cell r="F5767">
            <v>40</v>
          </cell>
          <cell r="G5767" t="str">
            <v>1/40Ne RS Dyed Cotton (NAVY - Y3320)</v>
          </cell>
          <cell r="H5767">
            <v>47.5</v>
          </cell>
          <cell r="I5767">
            <v>3.1</v>
          </cell>
          <cell r="J5767">
            <v>2640</v>
          </cell>
          <cell r="K5767">
            <v>76</v>
          </cell>
          <cell r="L5767">
            <v>28</v>
          </cell>
          <cell r="M5767">
            <v>0.6</v>
          </cell>
          <cell r="N5767">
            <v>15.425825184000001</v>
          </cell>
          <cell r="O5767">
            <v>222.13188264960002</v>
          </cell>
        </row>
        <row r="5768">
          <cell r="A5768" t="str">
            <v>Y3-0613I</v>
          </cell>
          <cell r="B5768" t="str">
            <v>28gg, 30D, SJ, Santec</v>
          </cell>
          <cell r="C5768" t="str">
            <v>28</v>
          </cell>
          <cell r="D5768" t="str">
            <v>40</v>
          </cell>
          <cell r="E5768" t="str">
            <v>Ne</v>
          </cell>
          <cell r="F5768">
            <v>40</v>
          </cell>
          <cell r="G5768" t="str">
            <v>1/40Ne RS Dyed Cotton (NAVY - Y3320)</v>
          </cell>
          <cell r="H5768">
            <v>47.5</v>
          </cell>
          <cell r="I5768">
            <v>3.1</v>
          </cell>
          <cell r="J5768">
            <v>2640</v>
          </cell>
          <cell r="K5768">
            <v>76</v>
          </cell>
          <cell r="L5768">
            <v>28</v>
          </cell>
          <cell r="M5768">
            <v>0.6</v>
          </cell>
          <cell r="N5768">
            <v>15.425825184000001</v>
          </cell>
          <cell r="O5768">
            <v>222.13188264960002</v>
          </cell>
        </row>
        <row r="5769">
          <cell r="A5769" t="str">
            <v>Y3-0613I</v>
          </cell>
          <cell r="B5769" t="str">
            <v>28gg, 30D, SJ, Santec</v>
          </cell>
          <cell r="C5769" t="str">
            <v>28</v>
          </cell>
          <cell r="D5769" t="str">
            <v>40</v>
          </cell>
          <cell r="E5769" t="str">
            <v>Ne</v>
          </cell>
          <cell r="F5769">
            <v>40</v>
          </cell>
          <cell r="G5769" t="str">
            <v>1/40Ne RS Dyed Cotton (NAVY - Y3320)</v>
          </cell>
          <cell r="H5769">
            <v>47.5</v>
          </cell>
          <cell r="I5769">
            <v>3.1</v>
          </cell>
          <cell r="J5769">
            <v>2640</v>
          </cell>
          <cell r="K5769">
            <v>76</v>
          </cell>
          <cell r="L5769">
            <v>28</v>
          </cell>
          <cell r="M5769">
            <v>0.6</v>
          </cell>
          <cell r="N5769">
            <v>15.425825184000001</v>
          </cell>
          <cell r="O5769">
            <v>222.13188264960002</v>
          </cell>
        </row>
        <row r="5770">
          <cell r="A5770" t="str">
            <v>Y3-0613J</v>
          </cell>
          <cell r="B5770" t="str">
            <v>28gg, 30D, SJ, Santec</v>
          </cell>
          <cell r="C5770" t="str">
            <v>28</v>
          </cell>
          <cell r="D5770" t="str">
            <v>40</v>
          </cell>
          <cell r="E5770" t="str">
            <v>Ne</v>
          </cell>
          <cell r="F5770">
            <v>40</v>
          </cell>
          <cell r="G5770" t="str">
            <v>1/40Ne RS Cotton Marl (B30)</v>
          </cell>
          <cell r="H5770">
            <v>47.5</v>
          </cell>
          <cell r="I5770">
            <v>3.1</v>
          </cell>
          <cell r="J5770">
            <v>2640</v>
          </cell>
          <cell r="K5770">
            <v>76</v>
          </cell>
          <cell r="L5770">
            <v>28</v>
          </cell>
          <cell r="M5770">
            <v>0.6</v>
          </cell>
          <cell r="N5770">
            <v>15.425825184000001</v>
          </cell>
          <cell r="O5770">
            <v>222.13188264960002</v>
          </cell>
        </row>
        <row r="5771">
          <cell r="A5771" t="str">
            <v>Y3-0613J</v>
          </cell>
          <cell r="B5771" t="str">
            <v>28gg, 30D, SJ, Santec</v>
          </cell>
          <cell r="C5771" t="str">
            <v>28</v>
          </cell>
          <cell r="D5771" t="str">
            <v>40</v>
          </cell>
          <cell r="E5771" t="str">
            <v>Ne</v>
          </cell>
          <cell r="F5771">
            <v>40</v>
          </cell>
          <cell r="G5771" t="str">
            <v>1/40Ne RS Cotton Marl (B30)</v>
          </cell>
          <cell r="H5771">
            <v>47.5</v>
          </cell>
          <cell r="I5771">
            <v>3.1</v>
          </cell>
          <cell r="J5771">
            <v>2640</v>
          </cell>
          <cell r="K5771">
            <v>76</v>
          </cell>
          <cell r="L5771">
            <v>28</v>
          </cell>
          <cell r="M5771">
            <v>0.6</v>
          </cell>
          <cell r="N5771">
            <v>15.425825184000001</v>
          </cell>
          <cell r="O5771">
            <v>222.13188264960002</v>
          </cell>
        </row>
        <row r="5772">
          <cell r="A5772" t="str">
            <v>Y3-0614A</v>
          </cell>
          <cell r="B5772" t="str">
            <v>28gg, 30D, SJ, Santec</v>
          </cell>
          <cell r="C5772" t="str">
            <v>28</v>
          </cell>
          <cell r="D5772" t="str">
            <v>40</v>
          </cell>
          <cell r="E5772" t="str">
            <v>Ne</v>
          </cell>
          <cell r="F5772">
            <v>40</v>
          </cell>
          <cell r="G5772" t="str">
            <v>1/40Ne RS Dyed Cotton (BLACK - Y3260)</v>
          </cell>
          <cell r="H5772">
            <v>39</v>
          </cell>
          <cell r="I5772">
            <v>3.1</v>
          </cell>
          <cell r="J5772">
            <v>2640</v>
          </cell>
          <cell r="K5772">
            <v>72</v>
          </cell>
          <cell r="L5772">
            <v>28</v>
          </cell>
          <cell r="M5772">
            <v>0.6</v>
          </cell>
          <cell r="N5772">
            <v>14.613939648000001</v>
          </cell>
          <cell r="O5772">
            <v>210.44073093119999</v>
          </cell>
        </row>
        <row r="5773">
          <cell r="A5773" t="str">
            <v>Y3-0614A</v>
          </cell>
          <cell r="B5773" t="str">
            <v>28gg, 30D, SJ, Santec</v>
          </cell>
          <cell r="C5773" t="str">
            <v>28</v>
          </cell>
          <cell r="D5773" t="str">
            <v>40</v>
          </cell>
          <cell r="E5773" t="str">
            <v>Ne</v>
          </cell>
          <cell r="F5773">
            <v>40</v>
          </cell>
          <cell r="G5773" t="str">
            <v>1/40Ne RS Dyed Cotton (BLACK - Y3260)</v>
          </cell>
          <cell r="H5773">
            <v>39</v>
          </cell>
          <cell r="I5773">
            <v>3.1</v>
          </cell>
          <cell r="J5773">
            <v>2640</v>
          </cell>
          <cell r="K5773">
            <v>72</v>
          </cell>
          <cell r="L5773">
            <v>28</v>
          </cell>
          <cell r="M5773">
            <v>0.6</v>
          </cell>
          <cell r="N5773">
            <v>14.613939648000001</v>
          </cell>
          <cell r="O5773">
            <v>210.44073093119999</v>
          </cell>
        </row>
        <row r="5774">
          <cell r="A5774" t="str">
            <v>Y3-0614A</v>
          </cell>
          <cell r="B5774" t="str">
            <v>28gg, 30D, SJ, Santec</v>
          </cell>
          <cell r="C5774" t="str">
            <v>28</v>
          </cell>
          <cell r="D5774" t="str">
            <v>40</v>
          </cell>
          <cell r="E5774" t="str">
            <v>Ne</v>
          </cell>
          <cell r="F5774">
            <v>40</v>
          </cell>
          <cell r="G5774" t="str">
            <v>1/40Ne RS Dyed Cotton (BLACK - Y3260)</v>
          </cell>
          <cell r="H5774">
            <v>39</v>
          </cell>
          <cell r="I5774">
            <v>3.1</v>
          </cell>
          <cell r="J5774">
            <v>2640</v>
          </cell>
          <cell r="K5774">
            <v>72</v>
          </cell>
          <cell r="L5774">
            <v>28</v>
          </cell>
          <cell r="M5774">
            <v>0.6</v>
          </cell>
          <cell r="N5774">
            <v>14.613939648000001</v>
          </cell>
          <cell r="O5774">
            <v>210.44073093119999</v>
          </cell>
        </row>
        <row r="5775">
          <cell r="A5775" t="str">
            <v>Y3-0614A</v>
          </cell>
          <cell r="B5775" t="str">
            <v>28gg, 30D, SJ, Santec</v>
          </cell>
          <cell r="C5775" t="str">
            <v>28</v>
          </cell>
          <cell r="D5775" t="str">
            <v>40</v>
          </cell>
          <cell r="E5775" t="str">
            <v>Ne</v>
          </cell>
          <cell r="F5775">
            <v>40</v>
          </cell>
          <cell r="G5775" t="str">
            <v>1/40Ne RS Dyed Cotton (BLACK - Y3260)</v>
          </cell>
          <cell r="H5775">
            <v>39</v>
          </cell>
          <cell r="I5775">
            <v>3.1</v>
          </cell>
          <cell r="J5775">
            <v>2640</v>
          </cell>
          <cell r="K5775">
            <v>72</v>
          </cell>
          <cell r="L5775">
            <v>28</v>
          </cell>
          <cell r="M5775">
            <v>0.6</v>
          </cell>
          <cell r="N5775">
            <v>14.613939648000001</v>
          </cell>
          <cell r="O5775">
            <v>210.44073093119999</v>
          </cell>
        </row>
        <row r="5776">
          <cell r="A5776" t="str">
            <v>Y3-0619A</v>
          </cell>
          <cell r="B5776" t="str">
            <v>28gg, 30D, SJ, Santec</v>
          </cell>
          <cell r="C5776" t="str">
            <v>28</v>
          </cell>
          <cell r="D5776" t="str">
            <v>40</v>
          </cell>
          <cell r="E5776" t="str">
            <v>Ne</v>
          </cell>
          <cell r="F5776">
            <v>40</v>
          </cell>
          <cell r="G5776" t="str">
            <v>1/40Ne RS Dyed Cotton (WHITE - Y2724)</v>
          </cell>
          <cell r="H5776">
            <v>28.5</v>
          </cell>
          <cell r="I5776">
            <v>3.1</v>
          </cell>
          <cell r="J5776">
            <v>2640</v>
          </cell>
          <cell r="K5776">
            <v>90</v>
          </cell>
          <cell r="L5776">
            <v>28</v>
          </cell>
          <cell r="M5776">
            <v>0.6</v>
          </cell>
          <cell r="N5776">
            <v>18.267424559999998</v>
          </cell>
          <cell r="O5776">
            <v>263.05091366399995</v>
          </cell>
        </row>
        <row r="5777">
          <cell r="A5777" t="str">
            <v>Y3-0619A</v>
          </cell>
          <cell r="B5777" t="str">
            <v>28gg, 30D, SJ, Santec</v>
          </cell>
          <cell r="C5777" t="str">
            <v>28</v>
          </cell>
          <cell r="D5777" t="str">
            <v>40</v>
          </cell>
          <cell r="E5777" t="str">
            <v>Ne</v>
          </cell>
          <cell r="F5777">
            <v>40</v>
          </cell>
          <cell r="G5777" t="str">
            <v>1/40Ne RS Dyed Cotton (WHITE - Y2724)</v>
          </cell>
          <cell r="H5777">
            <v>28.5</v>
          </cell>
          <cell r="I5777">
            <v>3.1</v>
          </cell>
          <cell r="J5777">
            <v>2640</v>
          </cell>
          <cell r="K5777">
            <v>90</v>
          </cell>
          <cell r="L5777">
            <v>28</v>
          </cell>
          <cell r="M5777">
            <v>0.6</v>
          </cell>
          <cell r="N5777">
            <v>18.267424559999998</v>
          </cell>
          <cell r="O5777">
            <v>263.05091366399995</v>
          </cell>
        </row>
        <row r="5778">
          <cell r="A5778" t="str">
            <v>Y3-0624A</v>
          </cell>
          <cell r="B5778" t="str">
            <v>28gg, 30D, SJ, Orizio</v>
          </cell>
          <cell r="C5778" t="str">
            <v>28</v>
          </cell>
          <cell r="D5778" t="str">
            <v>40</v>
          </cell>
          <cell r="E5778" t="str">
            <v>Ne</v>
          </cell>
          <cell r="F5778">
            <v>40</v>
          </cell>
          <cell r="G5778" t="str">
            <v>1/40Ne RS Dyed Cotton (HARVEST PUMPKIN - Y3161)</v>
          </cell>
          <cell r="H5778">
            <v>23</v>
          </cell>
          <cell r="I5778">
            <v>3</v>
          </cell>
          <cell r="J5778">
            <v>2640</v>
          </cell>
          <cell r="K5778">
            <v>90</v>
          </cell>
          <cell r="L5778">
            <v>28</v>
          </cell>
          <cell r="M5778">
            <v>0.6</v>
          </cell>
          <cell r="N5778">
            <v>17.678152799999999</v>
          </cell>
          <cell r="O5778">
            <v>254.56540031999998</v>
          </cell>
        </row>
        <row r="5779">
          <cell r="A5779" t="str">
            <v>Y3-0624A</v>
          </cell>
          <cell r="B5779" t="str">
            <v>28gg, 30D, SJ, Orizio</v>
          </cell>
          <cell r="C5779" t="str">
            <v>28</v>
          </cell>
          <cell r="D5779" t="str">
            <v>40</v>
          </cell>
          <cell r="E5779" t="str">
            <v>Ne</v>
          </cell>
          <cell r="F5779">
            <v>40</v>
          </cell>
          <cell r="G5779" t="str">
            <v>1/40Ne RS Dyed Cotton (HARVEST PUMPKIN - Y3161)</v>
          </cell>
          <cell r="H5779">
            <v>23</v>
          </cell>
          <cell r="I5779">
            <v>3</v>
          </cell>
          <cell r="J5779">
            <v>2640</v>
          </cell>
          <cell r="K5779">
            <v>90</v>
          </cell>
          <cell r="L5779">
            <v>28</v>
          </cell>
          <cell r="M5779">
            <v>0.6</v>
          </cell>
          <cell r="N5779">
            <v>17.678152799999999</v>
          </cell>
          <cell r="O5779">
            <v>254.56540031999998</v>
          </cell>
        </row>
        <row r="5780">
          <cell r="A5780" t="str">
            <v>Y3-0624A</v>
          </cell>
          <cell r="B5780" t="str">
            <v>28gg, 30D, SJ, Orizio</v>
          </cell>
          <cell r="C5780" t="str">
            <v>28</v>
          </cell>
          <cell r="D5780" t="str">
            <v>40</v>
          </cell>
          <cell r="E5780" t="str">
            <v>Ne</v>
          </cell>
          <cell r="F5780">
            <v>40</v>
          </cell>
          <cell r="G5780" t="str">
            <v>1/40Ne RS Dyed Cotton (HARVEST PUMPKIN - Y3161)</v>
          </cell>
          <cell r="H5780">
            <v>23</v>
          </cell>
          <cell r="I5780">
            <v>3</v>
          </cell>
          <cell r="J5780">
            <v>2640</v>
          </cell>
          <cell r="K5780">
            <v>90</v>
          </cell>
          <cell r="L5780">
            <v>28</v>
          </cell>
          <cell r="M5780">
            <v>0.6</v>
          </cell>
          <cell r="N5780">
            <v>17.678152799999999</v>
          </cell>
          <cell r="O5780">
            <v>254.56540031999998</v>
          </cell>
        </row>
        <row r="5781">
          <cell r="A5781" t="str">
            <v>Y3-0625A</v>
          </cell>
          <cell r="B5781" t="str">
            <v>28gg, 30D, SJ, Santec</v>
          </cell>
          <cell r="C5781" t="str">
            <v>28</v>
          </cell>
          <cell r="D5781" t="str">
            <v>30</v>
          </cell>
          <cell r="E5781" t="str">
            <v>Ne</v>
          </cell>
          <cell r="F5781">
            <v>30</v>
          </cell>
          <cell r="G5781" t="str">
            <v>1/30Ne RS Dyed Cotton (BLACK 55005B MSC - Y2505)</v>
          </cell>
          <cell r="H5781">
            <v>67</v>
          </cell>
          <cell r="I5781">
            <v>3</v>
          </cell>
          <cell r="J5781">
            <v>2640</v>
          </cell>
          <cell r="K5781">
            <v>90</v>
          </cell>
          <cell r="L5781">
            <v>28</v>
          </cell>
          <cell r="M5781">
            <v>0.6</v>
          </cell>
          <cell r="N5781">
            <v>23.5708704</v>
          </cell>
          <cell r="O5781">
            <v>339.42053376000001</v>
          </cell>
        </row>
        <row r="5782">
          <cell r="A5782" t="str">
            <v>Y3-0625A</v>
          </cell>
          <cell r="B5782" t="str">
            <v>28gg, 30D, SJ, Santec</v>
          </cell>
          <cell r="C5782" t="str">
            <v>28</v>
          </cell>
          <cell r="D5782" t="str">
            <v>30</v>
          </cell>
          <cell r="E5782" t="str">
            <v>Ne</v>
          </cell>
          <cell r="F5782">
            <v>30</v>
          </cell>
          <cell r="G5782" t="str">
            <v>1/30Ne RS Dyed Cotton (BLACK 55005B MSC - Y2505)</v>
          </cell>
          <cell r="H5782">
            <v>67</v>
          </cell>
          <cell r="I5782">
            <v>3</v>
          </cell>
          <cell r="J5782">
            <v>2640</v>
          </cell>
          <cell r="K5782">
            <v>90</v>
          </cell>
          <cell r="L5782">
            <v>28</v>
          </cell>
          <cell r="M5782">
            <v>0.6</v>
          </cell>
          <cell r="N5782">
            <v>23.5708704</v>
          </cell>
          <cell r="O5782">
            <v>339.42053376000001</v>
          </cell>
        </row>
        <row r="5783">
          <cell r="A5783" t="str">
            <v>Y3-0634A</v>
          </cell>
          <cell r="B5783" t="str">
            <v>28gg, 30D, SJ, Santec</v>
          </cell>
          <cell r="C5783" t="str">
            <v>28</v>
          </cell>
          <cell r="D5783" t="str">
            <v>40</v>
          </cell>
          <cell r="E5783" t="str">
            <v>Ne</v>
          </cell>
          <cell r="F5783">
            <v>40</v>
          </cell>
          <cell r="G5783" t="str">
            <v>1/40Ne RS Dyed Supima Cotton/Micro Modal  45/55 (BLACK - Y3348)</v>
          </cell>
          <cell r="H5783">
            <v>58</v>
          </cell>
          <cell r="I5783">
            <v>2.85</v>
          </cell>
          <cell r="J5783">
            <v>2640</v>
          </cell>
          <cell r="K5783">
            <v>73</v>
          </cell>
          <cell r="L5783">
            <v>28</v>
          </cell>
          <cell r="M5783">
            <v>0.6</v>
          </cell>
          <cell r="N5783">
            <v>13.621998852000001</v>
          </cell>
          <cell r="O5783">
            <v>196.15678346879997</v>
          </cell>
        </row>
        <row r="5784">
          <cell r="A5784" t="str">
            <v>Y3-0634A</v>
          </cell>
          <cell r="B5784" t="str">
            <v>28gg, 30D, SJ, Santec</v>
          </cell>
          <cell r="C5784" t="str">
            <v>28</v>
          </cell>
          <cell r="D5784" t="str">
            <v>40</v>
          </cell>
          <cell r="E5784" t="str">
            <v>Ne</v>
          </cell>
          <cell r="F5784">
            <v>40</v>
          </cell>
          <cell r="G5784" t="str">
            <v>1/40Ne RS Dyed Supima Cotton/Micro Modal  45/55 (BLACK - Y3348)</v>
          </cell>
          <cell r="H5784">
            <v>58</v>
          </cell>
          <cell r="I5784">
            <v>2.85</v>
          </cell>
          <cell r="J5784">
            <v>2640</v>
          </cell>
          <cell r="K5784">
            <v>73</v>
          </cell>
          <cell r="L5784">
            <v>28</v>
          </cell>
          <cell r="M5784">
            <v>0.6</v>
          </cell>
          <cell r="N5784">
            <v>13.621998852000001</v>
          </cell>
          <cell r="O5784">
            <v>196.15678346879997</v>
          </cell>
        </row>
        <row r="5785">
          <cell r="A5785" t="str">
            <v>Y3-0634A</v>
          </cell>
          <cell r="B5785" t="str">
            <v>28gg, 30D, SJ, Santec</v>
          </cell>
          <cell r="C5785" t="str">
            <v>28</v>
          </cell>
          <cell r="D5785" t="str">
            <v>40</v>
          </cell>
          <cell r="E5785" t="str">
            <v>Ne</v>
          </cell>
          <cell r="F5785">
            <v>40</v>
          </cell>
          <cell r="G5785" t="str">
            <v>1/40Ne RS Dyed Supima Cotton/Micro Modal  45/55 (BLACK - Y3348)</v>
          </cell>
          <cell r="H5785">
            <v>58</v>
          </cell>
          <cell r="I5785">
            <v>2.85</v>
          </cell>
          <cell r="J5785">
            <v>2640</v>
          </cell>
          <cell r="K5785">
            <v>73</v>
          </cell>
          <cell r="L5785">
            <v>28</v>
          </cell>
          <cell r="M5785">
            <v>0.6</v>
          </cell>
          <cell r="N5785">
            <v>13.621998852000001</v>
          </cell>
          <cell r="O5785">
            <v>196.15678346879997</v>
          </cell>
        </row>
        <row r="5786">
          <cell r="A5786" t="str">
            <v>Y3-0634A</v>
          </cell>
          <cell r="B5786" t="str">
            <v>28gg, 30D, SJ, Santec</v>
          </cell>
          <cell r="C5786" t="str">
            <v>28</v>
          </cell>
          <cell r="D5786" t="str">
            <v>40</v>
          </cell>
          <cell r="E5786" t="str">
            <v>Ne</v>
          </cell>
          <cell r="F5786">
            <v>40</v>
          </cell>
          <cell r="G5786" t="str">
            <v>1/40Ne RS Dyed Supima Cotton/Micro Modal  45/55 (BLACK - Y3348)</v>
          </cell>
          <cell r="H5786">
            <v>58</v>
          </cell>
          <cell r="I5786">
            <v>2.85</v>
          </cell>
          <cell r="J5786">
            <v>2640</v>
          </cell>
          <cell r="K5786">
            <v>73</v>
          </cell>
          <cell r="L5786">
            <v>28</v>
          </cell>
          <cell r="M5786">
            <v>0.6</v>
          </cell>
          <cell r="N5786">
            <v>13.621998852000001</v>
          </cell>
          <cell r="O5786">
            <v>196.15678346879997</v>
          </cell>
        </row>
        <row r="5787">
          <cell r="A5787" t="str">
            <v>Y3-0634A</v>
          </cell>
          <cell r="B5787" t="str">
            <v>28gg, 30D, SJ, Santec</v>
          </cell>
          <cell r="C5787" t="str">
            <v>28</v>
          </cell>
          <cell r="D5787" t="str">
            <v>40</v>
          </cell>
          <cell r="E5787" t="str">
            <v>Ne</v>
          </cell>
          <cell r="F5787">
            <v>40</v>
          </cell>
          <cell r="G5787" t="str">
            <v>1/40Ne RS Dyed Supima Cotton/Micro Modal  45/55 (BLACK - Y3348)</v>
          </cell>
          <cell r="H5787">
            <v>58</v>
          </cell>
          <cell r="I5787">
            <v>2.85</v>
          </cell>
          <cell r="J5787">
            <v>2640</v>
          </cell>
          <cell r="K5787">
            <v>73</v>
          </cell>
          <cell r="L5787">
            <v>28</v>
          </cell>
          <cell r="M5787">
            <v>0.6</v>
          </cell>
          <cell r="N5787">
            <v>13.621998852000001</v>
          </cell>
          <cell r="O5787">
            <v>196.15678346879997</v>
          </cell>
        </row>
        <row r="5788">
          <cell r="A5788" t="str">
            <v>Y3-0635A</v>
          </cell>
          <cell r="B5788" t="str">
            <v>28gg, 30D, SJ, Orizio</v>
          </cell>
          <cell r="C5788" t="str">
            <v>28</v>
          </cell>
          <cell r="D5788" t="str">
            <v>40</v>
          </cell>
          <cell r="E5788" t="str">
            <v>Ne</v>
          </cell>
          <cell r="F5788">
            <v>40</v>
          </cell>
          <cell r="G5788" t="str">
            <v>1/40Ne RS Dyed Cotton (DK TURQ - Y3356)</v>
          </cell>
          <cell r="H5788">
            <v>10</v>
          </cell>
          <cell r="I5788">
            <v>3.1</v>
          </cell>
          <cell r="J5788">
            <v>2640</v>
          </cell>
          <cell r="K5788">
            <v>76</v>
          </cell>
          <cell r="L5788">
            <v>28</v>
          </cell>
          <cell r="M5788">
            <v>0.6</v>
          </cell>
          <cell r="N5788">
            <v>15.425825184000001</v>
          </cell>
          <cell r="O5788">
            <v>222.13188264960002</v>
          </cell>
        </row>
        <row r="5789">
          <cell r="A5789" t="str">
            <v>Y3-0635A</v>
          </cell>
          <cell r="B5789" t="str">
            <v>28gg, 30D, SJ, Orizio</v>
          </cell>
          <cell r="C5789" t="str">
            <v>28</v>
          </cell>
          <cell r="D5789" t="str">
            <v>40</v>
          </cell>
          <cell r="E5789" t="str">
            <v>Ne</v>
          </cell>
          <cell r="F5789">
            <v>40</v>
          </cell>
          <cell r="G5789" t="str">
            <v>1/40Ne RS Dyed Cotton (DK TURQ - Y3356)</v>
          </cell>
          <cell r="H5789">
            <v>10</v>
          </cell>
          <cell r="I5789">
            <v>3.1</v>
          </cell>
          <cell r="J5789">
            <v>2640</v>
          </cell>
          <cell r="K5789">
            <v>76</v>
          </cell>
          <cell r="L5789">
            <v>28</v>
          </cell>
          <cell r="M5789">
            <v>0.6</v>
          </cell>
          <cell r="N5789">
            <v>15.425825184000001</v>
          </cell>
          <cell r="O5789">
            <v>222.13188264960002</v>
          </cell>
        </row>
        <row r="5790">
          <cell r="A5790" t="str">
            <v>Y3-0635A</v>
          </cell>
          <cell r="B5790" t="str">
            <v>28gg, 30D, SJ, Orizio</v>
          </cell>
          <cell r="C5790" t="str">
            <v>28</v>
          </cell>
          <cell r="D5790" t="str">
            <v>40</v>
          </cell>
          <cell r="E5790" t="str">
            <v>Ne</v>
          </cell>
          <cell r="F5790">
            <v>40</v>
          </cell>
          <cell r="G5790" t="str">
            <v>1/40Ne RS Dyed Cotton (DK TURQ - Y3356)</v>
          </cell>
          <cell r="H5790">
            <v>10</v>
          </cell>
          <cell r="I5790">
            <v>3.1</v>
          </cell>
          <cell r="J5790">
            <v>2640</v>
          </cell>
          <cell r="K5790">
            <v>76</v>
          </cell>
          <cell r="L5790">
            <v>28</v>
          </cell>
          <cell r="M5790">
            <v>0.6</v>
          </cell>
          <cell r="N5790">
            <v>15.425825184000001</v>
          </cell>
          <cell r="O5790">
            <v>222.13188264960002</v>
          </cell>
        </row>
        <row r="5791">
          <cell r="A5791" t="str">
            <v>Y3-0635A</v>
          </cell>
          <cell r="B5791" t="str">
            <v>28gg, 30D, SJ, Orizio</v>
          </cell>
          <cell r="C5791" t="str">
            <v>28</v>
          </cell>
          <cell r="D5791" t="str">
            <v>40</v>
          </cell>
          <cell r="E5791" t="str">
            <v>Ne</v>
          </cell>
          <cell r="F5791">
            <v>40</v>
          </cell>
          <cell r="G5791" t="str">
            <v>1/40Ne RS Dyed Cotton (DK TURQ - Y3356)</v>
          </cell>
          <cell r="H5791">
            <v>10</v>
          </cell>
          <cell r="I5791">
            <v>3.1</v>
          </cell>
          <cell r="J5791">
            <v>2640</v>
          </cell>
          <cell r="K5791">
            <v>76</v>
          </cell>
          <cell r="L5791">
            <v>28</v>
          </cell>
          <cell r="M5791">
            <v>0.6</v>
          </cell>
          <cell r="N5791">
            <v>15.425825184000001</v>
          </cell>
          <cell r="O5791">
            <v>222.13188264960002</v>
          </cell>
        </row>
        <row r="5792">
          <cell r="A5792" t="str">
            <v>Y3-0636A</v>
          </cell>
          <cell r="B5792" t="str">
            <v>28gg, 30D, SJ, Santec</v>
          </cell>
          <cell r="C5792" t="str">
            <v>28</v>
          </cell>
          <cell r="D5792" t="str">
            <v>40</v>
          </cell>
          <cell r="E5792" t="str">
            <v>Ne</v>
          </cell>
          <cell r="F5792">
            <v>40</v>
          </cell>
          <cell r="G5792" t="str">
            <v>1/40Ne RS Dyed Cotton (AEGEAN BLUE - Y3357)</v>
          </cell>
          <cell r="H5792">
            <v>16</v>
          </cell>
          <cell r="I5792">
            <v>3.1</v>
          </cell>
          <cell r="J5792">
            <v>2640</v>
          </cell>
          <cell r="K5792">
            <v>70</v>
          </cell>
          <cell r="L5792">
            <v>28</v>
          </cell>
          <cell r="M5792">
            <v>0.6</v>
          </cell>
          <cell r="N5792">
            <v>14.20799688</v>
          </cell>
          <cell r="O5792">
            <v>204.59515507199995</v>
          </cell>
        </row>
        <row r="5793">
          <cell r="A5793" t="str">
            <v>Y3-0636A</v>
          </cell>
          <cell r="B5793" t="str">
            <v>28gg, 30D, SJ, Santec</v>
          </cell>
          <cell r="C5793" t="str">
            <v>28</v>
          </cell>
          <cell r="D5793" t="str">
            <v>40</v>
          </cell>
          <cell r="E5793" t="str">
            <v>Ne</v>
          </cell>
          <cell r="F5793">
            <v>40</v>
          </cell>
          <cell r="G5793" t="str">
            <v>1/40Ne RS Dyed Cotton (AEGEAN BLUE - Y3357)</v>
          </cell>
          <cell r="H5793">
            <v>16</v>
          </cell>
          <cell r="I5793">
            <v>3.1</v>
          </cell>
          <cell r="J5793">
            <v>2640</v>
          </cell>
          <cell r="K5793">
            <v>70</v>
          </cell>
          <cell r="L5793">
            <v>28</v>
          </cell>
          <cell r="M5793">
            <v>0.6</v>
          </cell>
          <cell r="N5793">
            <v>14.20799688</v>
          </cell>
          <cell r="O5793">
            <v>204.59515507199995</v>
          </cell>
        </row>
        <row r="5794">
          <cell r="A5794" t="str">
            <v>Y3-0636A</v>
          </cell>
          <cell r="B5794" t="str">
            <v>28gg, 30D, SJ, Santec</v>
          </cell>
          <cell r="C5794" t="str">
            <v>28</v>
          </cell>
          <cell r="D5794" t="str">
            <v>40</v>
          </cell>
          <cell r="E5794" t="str">
            <v>Ne</v>
          </cell>
          <cell r="F5794">
            <v>40</v>
          </cell>
          <cell r="G5794" t="str">
            <v>1/40Ne RS Dyed Cotton (AEGEAN BLUE - Y3357)</v>
          </cell>
          <cell r="H5794">
            <v>16</v>
          </cell>
          <cell r="I5794">
            <v>3.1</v>
          </cell>
          <cell r="J5794">
            <v>2640</v>
          </cell>
          <cell r="K5794">
            <v>70</v>
          </cell>
          <cell r="L5794">
            <v>28</v>
          </cell>
          <cell r="M5794">
            <v>0.6</v>
          </cell>
          <cell r="N5794">
            <v>14.20799688</v>
          </cell>
          <cell r="O5794">
            <v>204.59515507199995</v>
          </cell>
        </row>
        <row r="5795">
          <cell r="A5795" t="str">
            <v>Y3-0636A</v>
          </cell>
          <cell r="B5795" t="str">
            <v>28gg, 30D, SJ, Santec</v>
          </cell>
          <cell r="C5795" t="str">
            <v>28</v>
          </cell>
          <cell r="D5795" t="str">
            <v>40</v>
          </cell>
          <cell r="E5795" t="str">
            <v>Ne</v>
          </cell>
          <cell r="F5795">
            <v>40</v>
          </cell>
          <cell r="G5795" t="str">
            <v>1/40Ne RS Dyed Cotton (AEGEAN BLUE - Y3357)</v>
          </cell>
          <cell r="H5795">
            <v>16</v>
          </cell>
          <cell r="I5795">
            <v>3.1</v>
          </cell>
          <cell r="J5795">
            <v>2640</v>
          </cell>
          <cell r="K5795">
            <v>70</v>
          </cell>
          <cell r="L5795">
            <v>28</v>
          </cell>
          <cell r="M5795">
            <v>0.6</v>
          </cell>
          <cell r="N5795">
            <v>14.20799688</v>
          </cell>
          <cell r="O5795">
            <v>204.59515507199995</v>
          </cell>
        </row>
        <row r="5796">
          <cell r="A5796" t="str">
            <v>Y3-0636A</v>
          </cell>
          <cell r="B5796" t="str">
            <v>28gg, 30D, SJ, Santec</v>
          </cell>
          <cell r="C5796" t="str">
            <v>28</v>
          </cell>
          <cell r="D5796" t="str">
            <v>40</v>
          </cell>
          <cell r="E5796" t="str">
            <v>Ne</v>
          </cell>
          <cell r="F5796">
            <v>40</v>
          </cell>
          <cell r="G5796" t="str">
            <v>1/40Ne RS Dyed Cotton (AEGEAN BLUE - Y3357)</v>
          </cell>
          <cell r="H5796">
            <v>16</v>
          </cell>
          <cell r="I5796">
            <v>3.1</v>
          </cell>
          <cell r="J5796">
            <v>2640</v>
          </cell>
          <cell r="K5796">
            <v>70</v>
          </cell>
          <cell r="L5796">
            <v>28</v>
          </cell>
          <cell r="M5796">
            <v>0.6</v>
          </cell>
          <cell r="N5796">
            <v>14.20799688</v>
          </cell>
          <cell r="O5796">
            <v>204.59515507199995</v>
          </cell>
        </row>
        <row r="5797">
          <cell r="A5797" t="str">
            <v>Y3-0637A</v>
          </cell>
          <cell r="B5797" t="str">
            <v>28gg, 30D, SJ, Santec</v>
          </cell>
          <cell r="C5797" t="str">
            <v>28</v>
          </cell>
          <cell r="D5797" t="str">
            <v>30</v>
          </cell>
          <cell r="E5797" t="str">
            <v>Ne</v>
          </cell>
          <cell r="F5797">
            <v>30</v>
          </cell>
          <cell r="G5797" t="str">
            <v>1/30Ne RS Dyed Cotton (BLACK 55005B MSC - Y2505)</v>
          </cell>
          <cell r="H5797">
            <v>87</v>
          </cell>
          <cell r="I5797">
            <v>3</v>
          </cell>
          <cell r="J5797">
            <v>2640</v>
          </cell>
          <cell r="K5797">
            <v>90</v>
          </cell>
          <cell r="L5797">
            <v>28</v>
          </cell>
          <cell r="M5797">
            <v>0.6</v>
          </cell>
          <cell r="N5797">
            <v>23.5708704</v>
          </cell>
          <cell r="O5797">
            <v>339.42053376000001</v>
          </cell>
        </row>
        <row r="5798">
          <cell r="A5798" t="str">
            <v>Y3-0637A</v>
          </cell>
          <cell r="B5798" t="str">
            <v>28gg, 30D, SJ, Santec</v>
          </cell>
          <cell r="C5798" t="str">
            <v>28</v>
          </cell>
          <cell r="D5798" t="str">
            <v>30</v>
          </cell>
          <cell r="E5798" t="str">
            <v>Ne</v>
          </cell>
          <cell r="F5798">
            <v>30</v>
          </cell>
          <cell r="G5798" t="str">
            <v>1/30Ne RS Dyed Cotton (BLACK 55005B MSC - Y2505)</v>
          </cell>
          <cell r="H5798">
            <v>87</v>
          </cell>
          <cell r="I5798">
            <v>3</v>
          </cell>
          <cell r="J5798">
            <v>2640</v>
          </cell>
          <cell r="K5798">
            <v>90</v>
          </cell>
          <cell r="L5798">
            <v>28</v>
          </cell>
          <cell r="M5798">
            <v>0.6</v>
          </cell>
          <cell r="N5798">
            <v>23.5708704</v>
          </cell>
          <cell r="O5798">
            <v>339.42053376000001</v>
          </cell>
        </row>
        <row r="5799">
          <cell r="A5799" t="str">
            <v>Y3-0640A</v>
          </cell>
          <cell r="B5799" t="str">
            <v>28gg, 30D, SJ, Santec</v>
          </cell>
          <cell r="C5799" t="str">
            <v>28</v>
          </cell>
          <cell r="D5799" t="str">
            <v>40</v>
          </cell>
          <cell r="E5799" t="str">
            <v>Ne</v>
          </cell>
          <cell r="F5799">
            <v>40</v>
          </cell>
          <cell r="G5799" t="str">
            <v>1/40Ne RS Dyed Cotton (14 0760 CYBE/YELL -Y3390)</v>
          </cell>
          <cell r="H5799">
            <v>4.3</v>
          </cell>
          <cell r="I5799">
            <v>2.75</v>
          </cell>
          <cell r="J5799">
            <v>2640</v>
          </cell>
          <cell r="K5799">
            <v>76</v>
          </cell>
          <cell r="L5799">
            <v>28</v>
          </cell>
          <cell r="M5799">
            <v>0.6</v>
          </cell>
          <cell r="N5799">
            <v>13.68419976</v>
          </cell>
          <cell r="O5799">
            <v>197.052476544</v>
          </cell>
        </row>
        <row r="5800">
          <cell r="A5800" t="str">
            <v>Y3-0640A</v>
          </cell>
          <cell r="B5800" t="str">
            <v>28gg, 30D, SJ, Santec</v>
          </cell>
          <cell r="C5800" t="str">
            <v>28</v>
          </cell>
          <cell r="D5800" t="str">
            <v>40</v>
          </cell>
          <cell r="E5800" t="str">
            <v>Ne</v>
          </cell>
          <cell r="F5800">
            <v>40</v>
          </cell>
          <cell r="G5800" t="str">
            <v>1/40Ne RS Dyed Cotton (14 0760 CYBE/YELL -Y3390)</v>
          </cell>
          <cell r="H5800">
            <v>4.3</v>
          </cell>
          <cell r="I5800">
            <v>2.75</v>
          </cell>
          <cell r="J5800">
            <v>2640</v>
          </cell>
          <cell r="K5800">
            <v>76</v>
          </cell>
          <cell r="L5800">
            <v>28</v>
          </cell>
          <cell r="M5800">
            <v>0.6</v>
          </cell>
          <cell r="N5800">
            <v>13.68419976</v>
          </cell>
          <cell r="O5800">
            <v>197.052476544</v>
          </cell>
        </row>
        <row r="5801">
          <cell r="A5801" t="str">
            <v>Y3-0656A</v>
          </cell>
          <cell r="B5801" t="str">
            <v>28gg, 30D, SJ, Orizio</v>
          </cell>
          <cell r="C5801" t="str">
            <v>28</v>
          </cell>
          <cell r="D5801" t="str">
            <v>32</v>
          </cell>
          <cell r="E5801" t="str">
            <v>Ne</v>
          </cell>
          <cell r="F5801">
            <v>32</v>
          </cell>
          <cell r="G5801" t="str">
            <v>1/32Ne RS Dyed Cotton (BLU F071 - Y3401)</v>
          </cell>
          <cell r="H5801">
            <v>45</v>
          </cell>
          <cell r="I5801">
            <v>3.25</v>
          </cell>
          <cell r="J5801">
            <v>2640</v>
          </cell>
          <cell r="K5801">
            <v>90</v>
          </cell>
          <cell r="L5801">
            <v>28</v>
          </cell>
          <cell r="M5801">
            <v>0.6</v>
          </cell>
          <cell r="N5801">
            <v>23.939165249999999</v>
          </cell>
          <cell r="O5801">
            <v>344.72397960000001</v>
          </cell>
        </row>
        <row r="5802">
          <cell r="A5802" t="str">
            <v>Y3-0656A</v>
          </cell>
          <cell r="B5802" t="str">
            <v>28gg, 30D, SJ, Orizio</v>
          </cell>
          <cell r="C5802" t="str">
            <v>28</v>
          </cell>
          <cell r="D5802" t="str">
            <v>32</v>
          </cell>
          <cell r="E5802" t="str">
            <v>Ne</v>
          </cell>
          <cell r="F5802">
            <v>32</v>
          </cell>
          <cell r="G5802" t="str">
            <v>1/32Ne RS Dyed Cotton (BLU F071 - Y3401)</v>
          </cell>
          <cell r="H5802">
            <v>45</v>
          </cell>
          <cell r="I5802">
            <v>3.25</v>
          </cell>
          <cell r="J5802">
            <v>2640</v>
          </cell>
          <cell r="K5802">
            <v>90</v>
          </cell>
          <cell r="L5802">
            <v>28</v>
          </cell>
          <cell r="M5802">
            <v>0.6</v>
          </cell>
          <cell r="N5802">
            <v>23.939165249999999</v>
          </cell>
          <cell r="O5802">
            <v>344.72397960000001</v>
          </cell>
        </row>
        <row r="5803">
          <cell r="A5803" t="str">
            <v>Y3-0656A</v>
          </cell>
          <cell r="B5803" t="str">
            <v>28gg, 30D, SJ, Orizio</v>
          </cell>
          <cell r="C5803" t="str">
            <v>28</v>
          </cell>
          <cell r="D5803" t="str">
            <v>32</v>
          </cell>
          <cell r="E5803" t="str">
            <v>Ne</v>
          </cell>
          <cell r="F5803">
            <v>32</v>
          </cell>
          <cell r="G5803" t="str">
            <v>1/32Ne RS Dyed Cotton (BLU F071 - Y3401)</v>
          </cell>
          <cell r="H5803">
            <v>45</v>
          </cell>
          <cell r="I5803">
            <v>3.25</v>
          </cell>
          <cell r="J5803">
            <v>2640</v>
          </cell>
          <cell r="K5803">
            <v>90</v>
          </cell>
          <cell r="L5803">
            <v>28</v>
          </cell>
          <cell r="M5803">
            <v>0.6</v>
          </cell>
          <cell r="N5803">
            <v>23.939165249999999</v>
          </cell>
          <cell r="O5803">
            <v>344.72397960000001</v>
          </cell>
        </row>
        <row r="5804">
          <cell r="A5804" t="str">
            <v>Y3-0656A</v>
          </cell>
          <cell r="B5804" t="str">
            <v>28gg, 30D, SJ, Orizio</v>
          </cell>
          <cell r="C5804" t="str">
            <v>28</v>
          </cell>
          <cell r="D5804" t="str">
            <v>32</v>
          </cell>
          <cell r="E5804" t="str">
            <v>Ne</v>
          </cell>
          <cell r="F5804">
            <v>32</v>
          </cell>
          <cell r="G5804" t="str">
            <v>1/32Ne RS Dyed Cotton (BLU F071 - Y3401)</v>
          </cell>
          <cell r="H5804">
            <v>45</v>
          </cell>
          <cell r="I5804">
            <v>3.25</v>
          </cell>
          <cell r="J5804">
            <v>2640</v>
          </cell>
          <cell r="K5804">
            <v>90</v>
          </cell>
          <cell r="L5804">
            <v>28</v>
          </cell>
          <cell r="M5804">
            <v>0.6</v>
          </cell>
          <cell r="N5804">
            <v>23.939165249999999</v>
          </cell>
          <cell r="O5804">
            <v>344.72397960000001</v>
          </cell>
        </row>
        <row r="5805">
          <cell r="A5805" t="str">
            <v>Y3-0656B</v>
          </cell>
          <cell r="B5805" t="str">
            <v>28gg, 30D, SJ, Orizio</v>
          </cell>
          <cell r="C5805" t="str">
            <v>28</v>
          </cell>
          <cell r="D5805" t="str">
            <v>32</v>
          </cell>
          <cell r="E5805" t="str">
            <v>Ne</v>
          </cell>
          <cell r="F5805">
            <v>32</v>
          </cell>
          <cell r="G5805" t="str">
            <v>1/32Ne RS Dyed Cotton (BLU F071 - Y3401)</v>
          </cell>
          <cell r="H5805">
            <v>45</v>
          </cell>
          <cell r="I5805">
            <v>3.25</v>
          </cell>
          <cell r="J5805">
            <v>2640</v>
          </cell>
          <cell r="K5805">
            <v>90</v>
          </cell>
          <cell r="L5805">
            <v>28</v>
          </cell>
          <cell r="M5805">
            <v>0.6</v>
          </cell>
          <cell r="N5805">
            <v>23.939165249999999</v>
          </cell>
          <cell r="O5805">
            <v>344.72397960000001</v>
          </cell>
        </row>
        <row r="5806">
          <cell r="A5806" t="str">
            <v>Y3-0656B</v>
          </cell>
          <cell r="B5806" t="str">
            <v>28gg, 30D, SJ, Orizio</v>
          </cell>
          <cell r="C5806" t="str">
            <v>28</v>
          </cell>
          <cell r="D5806" t="str">
            <v>32</v>
          </cell>
          <cell r="E5806" t="str">
            <v>Ne</v>
          </cell>
          <cell r="F5806">
            <v>32</v>
          </cell>
          <cell r="G5806" t="str">
            <v>1/32Ne RS Dyed Cotton (BLU F071 - Y3401)</v>
          </cell>
          <cell r="H5806">
            <v>45</v>
          </cell>
          <cell r="I5806">
            <v>3.25</v>
          </cell>
          <cell r="J5806">
            <v>2640</v>
          </cell>
          <cell r="K5806">
            <v>90</v>
          </cell>
          <cell r="L5806">
            <v>28</v>
          </cell>
          <cell r="M5806">
            <v>0.6</v>
          </cell>
          <cell r="N5806">
            <v>23.939165249999999</v>
          </cell>
          <cell r="O5806">
            <v>344.72397960000001</v>
          </cell>
        </row>
        <row r="5807">
          <cell r="A5807" t="str">
            <v>Y3-0656B</v>
          </cell>
          <cell r="B5807" t="str">
            <v>28gg, 30D, SJ, Orizio</v>
          </cell>
          <cell r="C5807" t="str">
            <v>28</v>
          </cell>
          <cell r="D5807" t="str">
            <v>32</v>
          </cell>
          <cell r="E5807" t="str">
            <v>Ne</v>
          </cell>
          <cell r="F5807">
            <v>32</v>
          </cell>
          <cell r="G5807" t="str">
            <v>1/32Ne RS Dyed Cotton (BLU F071 - Y3401)</v>
          </cell>
          <cell r="H5807">
            <v>45</v>
          </cell>
          <cell r="I5807">
            <v>3.25</v>
          </cell>
          <cell r="J5807">
            <v>2640</v>
          </cell>
          <cell r="K5807">
            <v>90</v>
          </cell>
          <cell r="L5807">
            <v>28</v>
          </cell>
          <cell r="M5807">
            <v>0.6</v>
          </cell>
          <cell r="N5807">
            <v>23.939165249999999</v>
          </cell>
          <cell r="O5807">
            <v>344.72397960000001</v>
          </cell>
        </row>
        <row r="5808">
          <cell r="A5808" t="str">
            <v>Y3-0656B</v>
          </cell>
          <cell r="B5808" t="str">
            <v>28gg, 30D, SJ, Orizio</v>
          </cell>
          <cell r="C5808" t="str">
            <v>28</v>
          </cell>
          <cell r="D5808" t="str">
            <v>32</v>
          </cell>
          <cell r="E5808" t="str">
            <v>Ne</v>
          </cell>
          <cell r="F5808">
            <v>32</v>
          </cell>
          <cell r="G5808" t="str">
            <v>1/32Ne RS Dyed Cotton (BLU F071 - Y3401)</v>
          </cell>
          <cell r="H5808">
            <v>45</v>
          </cell>
          <cell r="I5808">
            <v>3.25</v>
          </cell>
          <cell r="J5808">
            <v>2640</v>
          </cell>
          <cell r="K5808">
            <v>90</v>
          </cell>
          <cell r="L5808">
            <v>28</v>
          </cell>
          <cell r="M5808">
            <v>0.6</v>
          </cell>
          <cell r="N5808">
            <v>23.939165249999999</v>
          </cell>
          <cell r="O5808">
            <v>344.72397960000001</v>
          </cell>
        </row>
        <row r="5809">
          <cell r="A5809" t="str">
            <v>Y3-0661A</v>
          </cell>
          <cell r="B5809" t="str">
            <v>24gg, 30D, SJ, Orizio</v>
          </cell>
          <cell r="C5809" t="str">
            <v>24</v>
          </cell>
          <cell r="D5809" t="str">
            <v>40</v>
          </cell>
          <cell r="E5809" t="str">
            <v>Ne</v>
          </cell>
          <cell r="F5809">
            <v>40</v>
          </cell>
          <cell r="G5809" t="str">
            <v>1/40Ne RS Dyed Supima Cotton/Micro modal 45/55 (BLACK - Y3304)</v>
          </cell>
          <cell r="H5809">
            <v>24</v>
          </cell>
          <cell r="I5809">
            <v>2.85</v>
          </cell>
          <cell r="J5809">
            <v>2220</v>
          </cell>
          <cell r="K5809">
            <v>88</v>
          </cell>
          <cell r="L5809">
            <v>28</v>
          </cell>
          <cell r="M5809">
            <v>0.6</v>
          </cell>
          <cell r="N5809">
            <v>13.808601575999999</v>
          </cell>
          <cell r="O5809">
            <v>198.8438626944</v>
          </cell>
        </row>
        <row r="5810">
          <cell r="A5810" t="str">
            <v>Y3-0661A</v>
          </cell>
          <cell r="B5810" t="str">
            <v>24gg, 30D, SJ, Orizio</v>
          </cell>
          <cell r="C5810" t="str">
            <v>24</v>
          </cell>
          <cell r="D5810" t="str">
            <v>40</v>
          </cell>
          <cell r="E5810" t="str">
            <v>Ne</v>
          </cell>
          <cell r="F5810">
            <v>40</v>
          </cell>
          <cell r="G5810" t="str">
            <v>1/40Ne RS Dyed Supima Cotton/Micro modal 45/55 (BLACK - Y3304)</v>
          </cell>
          <cell r="H5810">
            <v>24</v>
          </cell>
          <cell r="I5810">
            <v>2.85</v>
          </cell>
          <cell r="J5810">
            <v>2220</v>
          </cell>
          <cell r="K5810">
            <v>88</v>
          </cell>
          <cell r="L5810">
            <v>28</v>
          </cell>
          <cell r="M5810">
            <v>0.6</v>
          </cell>
          <cell r="N5810">
            <v>13.808601575999999</v>
          </cell>
          <cell r="O5810">
            <v>198.8438626944</v>
          </cell>
        </row>
        <row r="5811">
          <cell r="A5811" t="str">
            <v>Y3-0661A</v>
          </cell>
          <cell r="B5811" t="str">
            <v>24gg, 30D, SJ, Orizio</v>
          </cell>
          <cell r="C5811" t="str">
            <v>24</v>
          </cell>
          <cell r="D5811" t="str">
            <v>40</v>
          </cell>
          <cell r="E5811" t="str">
            <v>Ne</v>
          </cell>
          <cell r="F5811">
            <v>40</v>
          </cell>
          <cell r="G5811" t="str">
            <v>1/40Ne RS Dyed Supima Cotton/Micro modal 45/55 (BLACK - Y3304)</v>
          </cell>
          <cell r="H5811">
            <v>24</v>
          </cell>
          <cell r="I5811">
            <v>2.85</v>
          </cell>
          <cell r="J5811">
            <v>2220</v>
          </cell>
          <cell r="K5811">
            <v>88</v>
          </cell>
          <cell r="L5811">
            <v>28</v>
          </cell>
          <cell r="M5811">
            <v>0.6</v>
          </cell>
          <cell r="N5811">
            <v>13.808601575999999</v>
          </cell>
          <cell r="O5811">
            <v>198.8438626944</v>
          </cell>
        </row>
        <row r="5812">
          <cell r="A5812" t="str">
            <v>Y3-0662A</v>
          </cell>
          <cell r="B5812" t="str">
            <v>28gg, 30D, SJ, Santec</v>
          </cell>
          <cell r="C5812" t="str">
            <v>28</v>
          </cell>
          <cell r="D5812" t="str">
            <v>30</v>
          </cell>
          <cell r="E5812" t="str">
            <v>Ne</v>
          </cell>
          <cell r="F5812">
            <v>30</v>
          </cell>
          <cell r="G5812" t="str">
            <v>1/30Ne RS Dyed Cotton (ICE CREAM - Y3422)</v>
          </cell>
          <cell r="H5812">
            <v>48</v>
          </cell>
          <cell r="I5812">
            <v>3</v>
          </cell>
          <cell r="J5812">
            <v>2640</v>
          </cell>
          <cell r="K5812">
            <v>72</v>
          </cell>
          <cell r="L5812">
            <v>28</v>
          </cell>
          <cell r="M5812">
            <v>0.6</v>
          </cell>
          <cell r="N5812">
            <v>18.856696320000001</v>
          </cell>
          <cell r="O5812">
            <v>271.53642700799998</v>
          </cell>
        </row>
        <row r="5813">
          <cell r="A5813" t="str">
            <v>Y3-0662A</v>
          </cell>
          <cell r="B5813" t="str">
            <v>28gg, 30D, SJ, Santec</v>
          </cell>
          <cell r="C5813" t="str">
            <v>28</v>
          </cell>
          <cell r="D5813" t="str">
            <v>30</v>
          </cell>
          <cell r="E5813" t="str">
            <v>Ne</v>
          </cell>
          <cell r="F5813">
            <v>30</v>
          </cell>
          <cell r="G5813" t="str">
            <v>1/30Ne RS Dyed Cotton (ICE CREAM - Y3422)</v>
          </cell>
          <cell r="H5813">
            <v>48</v>
          </cell>
          <cell r="I5813">
            <v>3</v>
          </cell>
          <cell r="J5813">
            <v>2640</v>
          </cell>
          <cell r="K5813">
            <v>72</v>
          </cell>
          <cell r="L5813">
            <v>28</v>
          </cell>
          <cell r="M5813">
            <v>0.6</v>
          </cell>
          <cell r="N5813">
            <v>18.856696320000001</v>
          </cell>
          <cell r="O5813">
            <v>271.53642700799998</v>
          </cell>
        </row>
        <row r="5814">
          <cell r="A5814" t="str">
            <v>Y3-0663</v>
          </cell>
          <cell r="B5814" t="str">
            <v>28gg, 30D, SJ, Orizio</v>
          </cell>
          <cell r="C5814" t="str">
            <v>28</v>
          </cell>
          <cell r="D5814" t="str">
            <v>40</v>
          </cell>
          <cell r="E5814" t="str">
            <v>Ne</v>
          </cell>
          <cell r="F5814">
            <v>40</v>
          </cell>
          <cell r="G5814" t="str">
            <v>1/40Ne RS Cotton Marl (B50)</v>
          </cell>
          <cell r="H5814">
            <v>47.5</v>
          </cell>
          <cell r="I5814">
            <v>3.1</v>
          </cell>
          <cell r="J5814">
            <v>2640</v>
          </cell>
          <cell r="K5814">
            <v>88</v>
          </cell>
          <cell r="L5814">
            <v>28</v>
          </cell>
          <cell r="M5814">
            <v>0.6</v>
          </cell>
          <cell r="N5814">
            <v>17.861481791999999</v>
          </cell>
          <cell r="O5814">
            <v>257.20533780479997</v>
          </cell>
        </row>
        <row r="5815">
          <cell r="A5815" t="str">
            <v>Y3-0663</v>
          </cell>
          <cell r="B5815" t="str">
            <v>28gg, 30D, SJ, Orizio</v>
          </cell>
          <cell r="C5815" t="str">
            <v>28</v>
          </cell>
          <cell r="D5815" t="str">
            <v>40</v>
          </cell>
          <cell r="E5815" t="str">
            <v>Ne</v>
          </cell>
          <cell r="F5815">
            <v>40</v>
          </cell>
          <cell r="G5815" t="str">
            <v>1/40Ne RS Cotton Marl (B50)</v>
          </cell>
          <cell r="H5815">
            <v>47.5</v>
          </cell>
          <cell r="I5815">
            <v>3.1</v>
          </cell>
          <cell r="J5815">
            <v>2640</v>
          </cell>
          <cell r="K5815">
            <v>88</v>
          </cell>
          <cell r="L5815">
            <v>28</v>
          </cell>
          <cell r="M5815">
            <v>0.6</v>
          </cell>
          <cell r="N5815">
            <v>17.861481791999999</v>
          </cell>
          <cell r="O5815">
            <v>257.20533780479997</v>
          </cell>
        </row>
        <row r="5816">
          <cell r="A5816" t="str">
            <v>Y3-0663A</v>
          </cell>
          <cell r="B5816" t="str">
            <v>28gg, 30D, SJ, Orizio</v>
          </cell>
          <cell r="C5816" t="str">
            <v>28</v>
          </cell>
          <cell r="D5816" t="str">
            <v>40</v>
          </cell>
          <cell r="E5816" t="str">
            <v>Ne</v>
          </cell>
          <cell r="F5816">
            <v>40</v>
          </cell>
          <cell r="G5816" t="str">
            <v>1/40Ne RS Dyed Cotton (NAVY-3424)</v>
          </cell>
          <cell r="H5816">
            <v>47.5</v>
          </cell>
          <cell r="I5816">
            <v>3.1</v>
          </cell>
          <cell r="J5816">
            <v>2640</v>
          </cell>
          <cell r="K5816">
            <v>88</v>
          </cell>
          <cell r="L5816">
            <v>28</v>
          </cell>
          <cell r="M5816">
            <v>0.6</v>
          </cell>
          <cell r="N5816">
            <v>17.861481791999999</v>
          </cell>
          <cell r="O5816">
            <v>257.20533780479997</v>
          </cell>
        </row>
        <row r="5817">
          <cell r="A5817" t="str">
            <v>Y3-0663A</v>
          </cell>
          <cell r="B5817" t="str">
            <v>28gg, 30D, SJ, Orizio</v>
          </cell>
          <cell r="C5817" t="str">
            <v>28</v>
          </cell>
          <cell r="D5817" t="str">
            <v>40</v>
          </cell>
          <cell r="E5817" t="str">
            <v>Ne</v>
          </cell>
          <cell r="F5817">
            <v>40</v>
          </cell>
          <cell r="G5817" t="str">
            <v>1/40Ne RS Dyed Cotton (NAVY-3424)</v>
          </cell>
          <cell r="H5817">
            <v>47.5</v>
          </cell>
          <cell r="I5817">
            <v>3.1</v>
          </cell>
          <cell r="J5817">
            <v>2640</v>
          </cell>
          <cell r="K5817">
            <v>88</v>
          </cell>
          <cell r="L5817">
            <v>28</v>
          </cell>
          <cell r="M5817">
            <v>0.6</v>
          </cell>
          <cell r="N5817">
            <v>17.861481791999999</v>
          </cell>
          <cell r="O5817">
            <v>257.20533780479997</v>
          </cell>
        </row>
        <row r="5818">
          <cell r="A5818" t="str">
            <v>Y3-0663B</v>
          </cell>
          <cell r="B5818" t="str">
            <v>28gg, 30D, SJ, Orizio</v>
          </cell>
          <cell r="C5818" t="str">
            <v>28</v>
          </cell>
          <cell r="D5818" t="str">
            <v>40</v>
          </cell>
          <cell r="E5818" t="str">
            <v>Ne</v>
          </cell>
          <cell r="F5818">
            <v>40</v>
          </cell>
          <cell r="G5818" t="str">
            <v>1/40Ne RS Dyed Cotton (NAVY-3424)</v>
          </cell>
          <cell r="H5818">
            <v>47.5</v>
          </cell>
          <cell r="I5818">
            <v>3.1</v>
          </cell>
          <cell r="J5818">
            <v>2640</v>
          </cell>
          <cell r="K5818">
            <v>88</v>
          </cell>
          <cell r="L5818">
            <v>28</v>
          </cell>
          <cell r="M5818">
            <v>0.6</v>
          </cell>
          <cell r="N5818">
            <v>17.861481791999999</v>
          </cell>
          <cell r="O5818">
            <v>257.20533780479997</v>
          </cell>
        </row>
        <row r="5819">
          <cell r="A5819" t="str">
            <v>Y3-0663B</v>
          </cell>
          <cell r="B5819" t="str">
            <v>28gg, 30D, SJ, Orizio</v>
          </cell>
          <cell r="C5819" t="str">
            <v>28</v>
          </cell>
          <cell r="D5819" t="str">
            <v>40</v>
          </cell>
          <cell r="E5819" t="str">
            <v>Ne</v>
          </cell>
          <cell r="F5819">
            <v>40</v>
          </cell>
          <cell r="G5819" t="str">
            <v>1/40Ne RS Dyed Cotton (NAVY-3424)</v>
          </cell>
          <cell r="H5819">
            <v>47.5</v>
          </cell>
          <cell r="I5819">
            <v>3.1</v>
          </cell>
          <cell r="J5819">
            <v>2640</v>
          </cell>
          <cell r="K5819">
            <v>88</v>
          </cell>
          <cell r="L5819">
            <v>28</v>
          </cell>
          <cell r="M5819">
            <v>0.6</v>
          </cell>
          <cell r="N5819">
            <v>17.861481791999999</v>
          </cell>
          <cell r="O5819">
            <v>257.20533780479997</v>
          </cell>
        </row>
        <row r="5820">
          <cell r="A5820" t="str">
            <v>Y3-0663C</v>
          </cell>
          <cell r="B5820" t="str">
            <v>28gg, 30D, SJ, Orizio</v>
          </cell>
          <cell r="C5820" t="str">
            <v>28</v>
          </cell>
          <cell r="D5820" t="str">
            <v>40</v>
          </cell>
          <cell r="E5820" t="str">
            <v>Ne</v>
          </cell>
          <cell r="F5820">
            <v>40</v>
          </cell>
          <cell r="G5820" t="str">
            <v>1/40Ne RS Dyed Cotton (NAVY-3424)</v>
          </cell>
          <cell r="H5820">
            <v>47.5</v>
          </cell>
          <cell r="I5820">
            <v>3.1</v>
          </cell>
          <cell r="J5820">
            <v>2640</v>
          </cell>
          <cell r="K5820">
            <v>88</v>
          </cell>
          <cell r="L5820">
            <v>28</v>
          </cell>
          <cell r="M5820">
            <v>0.6</v>
          </cell>
          <cell r="N5820">
            <v>17.861481791999999</v>
          </cell>
          <cell r="O5820">
            <v>257.20533780479997</v>
          </cell>
        </row>
        <row r="5821">
          <cell r="A5821" t="str">
            <v>Y3-0663C</v>
          </cell>
          <cell r="B5821" t="str">
            <v>28gg, 30D, SJ, Orizio</v>
          </cell>
          <cell r="C5821" t="str">
            <v>28</v>
          </cell>
          <cell r="D5821" t="str">
            <v>40</v>
          </cell>
          <cell r="E5821" t="str">
            <v>Ne</v>
          </cell>
          <cell r="F5821">
            <v>40</v>
          </cell>
          <cell r="G5821" t="str">
            <v>1/40Ne RS Dyed Cotton (NAVY-3424)</v>
          </cell>
          <cell r="H5821">
            <v>47.5</v>
          </cell>
          <cell r="I5821">
            <v>3.1</v>
          </cell>
          <cell r="J5821">
            <v>2640</v>
          </cell>
          <cell r="K5821">
            <v>88</v>
          </cell>
          <cell r="L5821">
            <v>28</v>
          </cell>
          <cell r="M5821">
            <v>0.6</v>
          </cell>
          <cell r="N5821">
            <v>17.861481791999999</v>
          </cell>
          <cell r="O5821">
            <v>257.20533780479997</v>
          </cell>
        </row>
        <row r="5822">
          <cell r="A5822" t="str">
            <v>Y3-0663D</v>
          </cell>
          <cell r="B5822" t="str">
            <v>28gg, 30D, SJ, Orizio</v>
          </cell>
          <cell r="C5822" t="str">
            <v>28</v>
          </cell>
          <cell r="D5822" t="str">
            <v>40</v>
          </cell>
          <cell r="E5822" t="str">
            <v>Ne</v>
          </cell>
          <cell r="F5822">
            <v>40</v>
          </cell>
          <cell r="G5822" t="str">
            <v>1/40Ne RS Dyed Cotton (RED 80933A MSPC-Y3428)</v>
          </cell>
          <cell r="H5822">
            <v>47.5</v>
          </cell>
          <cell r="I5822">
            <v>3.1</v>
          </cell>
          <cell r="J5822">
            <v>2640</v>
          </cell>
          <cell r="K5822">
            <v>88</v>
          </cell>
          <cell r="L5822">
            <v>28</v>
          </cell>
          <cell r="M5822">
            <v>0.6</v>
          </cell>
          <cell r="N5822">
            <v>17.861481791999999</v>
          </cell>
          <cell r="O5822">
            <v>257.20533780479997</v>
          </cell>
        </row>
        <row r="5823">
          <cell r="A5823" t="str">
            <v>Y3-0663D</v>
          </cell>
          <cell r="B5823" t="str">
            <v>28gg, 30D, SJ, Orizio</v>
          </cell>
          <cell r="C5823" t="str">
            <v>28</v>
          </cell>
          <cell r="D5823" t="str">
            <v>40</v>
          </cell>
          <cell r="E5823" t="str">
            <v>Ne</v>
          </cell>
          <cell r="F5823">
            <v>40</v>
          </cell>
          <cell r="G5823" t="str">
            <v>1/40Ne RS Dyed Cotton (RED 80933A MSPC-Y3428)</v>
          </cell>
          <cell r="H5823">
            <v>47.5</v>
          </cell>
          <cell r="I5823">
            <v>3.1</v>
          </cell>
          <cell r="J5823">
            <v>2640</v>
          </cell>
          <cell r="K5823">
            <v>88</v>
          </cell>
          <cell r="L5823">
            <v>28</v>
          </cell>
          <cell r="M5823">
            <v>0.6</v>
          </cell>
          <cell r="N5823">
            <v>17.861481791999999</v>
          </cell>
          <cell r="O5823">
            <v>257.20533780479997</v>
          </cell>
        </row>
        <row r="5824">
          <cell r="A5824" t="str">
            <v>Y3-0663E</v>
          </cell>
          <cell r="B5824" t="str">
            <v>28gg, 30D, SJ, Orizio</v>
          </cell>
          <cell r="C5824" t="str">
            <v>28</v>
          </cell>
          <cell r="D5824" t="str">
            <v>40</v>
          </cell>
          <cell r="E5824" t="str">
            <v>Ne</v>
          </cell>
          <cell r="F5824">
            <v>40</v>
          </cell>
          <cell r="G5824" t="str">
            <v>1/40Ne RS Dyed Cotton (NAVY-3424)</v>
          </cell>
          <cell r="H5824">
            <v>47.5</v>
          </cell>
          <cell r="I5824">
            <v>3.1</v>
          </cell>
          <cell r="J5824">
            <v>2640</v>
          </cell>
          <cell r="K5824">
            <v>88</v>
          </cell>
          <cell r="L5824">
            <v>28</v>
          </cell>
          <cell r="M5824">
            <v>0.6</v>
          </cell>
          <cell r="N5824">
            <v>17.861481791999999</v>
          </cell>
          <cell r="O5824">
            <v>257.20533780479997</v>
          </cell>
        </row>
        <row r="5825">
          <cell r="A5825" t="str">
            <v>Y3-0663E</v>
          </cell>
          <cell r="B5825" t="str">
            <v>28gg, 30D, SJ, Orizio</v>
          </cell>
          <cell r="C5825" t="str">
            <v>28</v>
          </cell>
          <cell r="D5825" t="str">
            <v>40</v>
          </cell>
          <cell r="E5825" t="str">
            <v>Ne</v>
          </cell>
          <cell r="F5825">
            <v>40</v>
          </cell>
          <cell r="G5825" t="str">
            <v>1/40Ne RS Dyed Cotton (NAVY-3424)</v>
          </cell>
          <cell r="H5825">
            <v>47.5</v>
          </cell>
          <cell r="I5825">
            <v>3.1</v>
          </cell>
          <cell r="J5825">
            <v>2640</v>
          </cell>
          <cell r="K5825">
            <v>88</v>
          </cell>
          <cell r="L5825">
            <v>28</v>
          </cell>
          <cell r="M5825">
            <v>0.6</v>
          </cell>
          <cell r="N5825">
            <v>17.861481791999999</v>
          </cell>
          <cell r="O5825">
            <v>257.20533780479997</v>
          </cell>
        </row>
        <row r="5826">
          <cell r="A5826" t="str">
            <v>Y3-0663F</v>
          </cell>
          <cell r="B5826" t="str">
            <v>28gg, 30D, SJ, Orizio</v>
          </cell>
          <cell r="C5826" t="str">
            <v>28</v>
          </cell>
          <cell r="D5826" t="str">
            <v>40</v>
          </cell>
          <cell r="E5826" t="str">
            <v>Ne</v>
          </cell>
          <cell r="F5826">
            <v>40</v>
          </cell>
          <cell r="G5826" t="str">
            <v>1/40Ne RS Dyed Cotton (NAVY-3424)</v>
          </cell>
          <cell r="H5826">
            <v>47.5</v>
          </cell>
          <cell r="I5826">
            <v>3.1</v>
          </cell>
          <cell r="J5826">
            <v>2640</v>
          </cell>
          <cell r="K5826">
            <v>88</v>
          </cell>
          <cell r="L5826">
            <v>28</v>
          </cell>
          <cell r="M5826">
            <v>0.6</v>
          </cell>
          <cell r="N5826">
            <v>17.861481791999999</v>
          </cell>
          <cell r="O5826">
            <v>257.20533780479997</v>
          </cell>
        </row>
        <row r="5827">
          <cell r="A5827" t="str">
            <v>Y3-0663F</v>
          </cell>
          <cell r="B5827" t="str">
            <v>28gg, 30D, SJ, Orizio</v>
          </cell>
          <cell r="C5827" t="str">
            <v>28</v>
          </cell>
          <cell r="D5827" t="str">
            <v>40</v>
          </cell>
          <cell r="E5827" t="str">
            <v>Ne</v>
          </cell>
          <cell r="F5827">
            <v>40</v>
          </cell>
          <cell r="G5827" t="str">
            <v>1/40Ne RS Dyed Cotton (NAVY-3424)</v>
          </cell>
          <cell r="H5827">
            <v>47.5</v>
          </cell>
          <cell r="I5827">
            <v>3.1</v>
          </cell>
          <cell r="J5827">
            <v>2640</v>
          </cell>
          <cell r="K5827">
            <v>88</v>
          </cell>
          <cell r="L5827">
            <v>28</v>
          </cell>
          <cell r="M5827">
            <v>0.6</v>
          </cell>
          <cell r="N5827">
            <v>17.861481791999999</v>
          </cell>
          <cell r="O5827">
            <v>257.20533780479997</v>
          </cell>
        </row>
        <row r="5828">
          <cell r="A5828" t="str">
            <v>Y3-0663G</v>
          </cell>
          <cell r="B5828" t="str">
            <v>28gg, 30D, SJ, Orizio</v>
          </cell>
          <cell r="C5828" t="str">
            <v>28</v>
          </cell>
          <cell r="D5828" t="str">
            <v>40</v>
          </cell>
          <cell r="E5828" t="str">
            <v>Ne</v>
          </cell>
          <cell r="F5828">
            <v>40</v>
          </cell>
          <cell r="G5828" t="str">
            <v>1/40Ne RS Dyed Cotton (NAVY-3424)</v>
          </cell>
          <cell r="H5828">
            <v>47.5</v>
          </cell>
          <cell r="I5828">
            <v>3.1</v>
          </cell>
          <cell r="J5828">
            <v>2640</v>
          </cell>
          <cell r="K5828">
            <v>88</v>
          </cell>
          <cell r="L5828">
            <v>28</v>
          </cell>
          <cell r="M5828">
            <v>0.6</v>
          </cell>
          <cell r="N5828">
            <v>17.861481791999999</v>
          </cell>
          <cell r="O5828">
            <v>257.20533780479997</v>
          </cell>
        </row>
        <row r="5829">
          <cell r="A5829" t="str">
            <v>Y3-0663G</v>
          </cell>
          <cell r="B5829" t="str">
            <v>28gg, 30D, SJ, Orizio</v>
          </cell>
          <cell r="C5829" t="str">
            <v>28</v>
          </cell>
          <cell r="D5829" t="str">
            <v>40</v>
          </cell>
          <cell r="E5829" t="str">
            <v>Ne</v>
          </cell>
          <cell r="F5829">
            <v>40</v>
          </cell>
          <cell r="G5829" t="str">
            <v>1/40Ne RS Dyed Cotton (NAVY-3424)</v>
          </cell>
          <cell r="H5829">
            <v>47.5</v>
          </cell>
          <cell r="I5829">
            <v>3.1</v>
          </cell>
          <cell r="J5829">
            <v>2640</v>
          </cell>
          <cell r="K5829">
            <v>88</v>
          </cell>
          <cell r="L5829">
            <v>28</v>
          </cell>
          <cell r="M5829">
            <v>0.6</v>
          </cell>
          <cell r="N5829">
            <v>17.861481791999999</v>
          </cell>
          <cell r="O5829">
            <v>257.20533780479997</v>
          </cell>
        </row>
        <row r="5830">
          <cell r="A5830" t="str">
            <v>Y3-0663H</v>
          </cell>
          <cell r="B5830" t="str">
            <v>28gg, 30D, SJ, Orizio</v>
          </cell>
          <cell r="C5830" t="str">
            <v>28</v>
          </cell>
          <cell r="D5830" t="str">
            <v>40</v>
          </cell>
          <cell r="E5830" t="str">
            <v>Ne</v>
          </cell>
          <cell r="F5830">
            <v>40</v>
          </cell>
          <cell r="G5830" t="str">
            <v>1/40Ne RS Dyed Cotton (NAVY-3424)</v>
          </cell>
          <cell r="H5830">
            <v>47.5</v>
          </cell>
          <cell r="I5830">
            <v>3.1</v>
          </cell>
          <cell r="J5830">
            <v>2640</v>
          </cell>
          <cell r="K5830">
            <v>88</v>
          </cell>
          <cell r="L5830">
            <v>28</v>
          </cell>
          <cell r="M5830">
            <v>0.6</v>
          </cell>
          <cell r="N5830">
            <v>17.861481791999999</v>
          </cell>
          <cell r="O5830">
            <v>257.20533780479997</v>
          </cell>
        </row>
        <row r="5831">
          <cell r="A5831" t="str">
            <v>Y3-0663H</v>
          </cell>
          <cell r="B5831" t="str">
            <v>28gg, 30D, SJ, Orizio</v>
          </cell>
          <cell r="C5831" t="str">
            <v>28</v>
          </cell>
          <cell r="D5831" t="str">
            <v>40</v>
          </cell>
          <cell r="E5831" t="str">
            <v>Ne</v>
          </cell>
          <cell r="F5831">
            <v>40</v>
          </cell>
          <cell r="G5831" t="str">
            <v>1/40Ne RS Dyed Cotton (NAVY-3424)</v>
          </cell>
          <cell r="H5831">
            <v>47.5</v>
          </cell>
          <cell r="I5831">
            <v>3.1</v>
          </cell>
          <cell r="J5831">
            <v>2640</v>
          </cell>
          <cell r="K5831">
            <v>88</v>
          </cell>
          <cell r="L5831">
            <v>28</v>
          </cell>
          <cell r="M5831">
            <v>0.6</v>
          </cell>
          <cell r="N5831">
            <v>17.861481791999999</v>
          </cell>
          <cell r="O5831">
            <v>257.20533780479997</v>
          </cell>
        </row>
        <row r="5832">
          <cell r="A5832" t="str">
            <v>Y3-0663I</v>
          </cell>
          <cell r="B5832" t="str">
            <v>28gg, 30D, SJ, Orizio</v>
          </cell>
          <cell r="C5832" t="str">
            <v>28</v>
          </cell>
          <cell r="D5832" t="str">
            <v>40</v>
          </cell>
          <cell r="E5832" t="str">
            <v>Ne</v>
          </cell>
          <cell r="F5832">
            <v>40</v>
          </cell>
          <cell r="G5832" t="str">
            <v>1/40Ne RS Dyed Cotton (NAVY-3424)</v>
          </cell>
          <cell r="H5832">
            <v>47.5</v>
          </cell>
          <cell r="I5832">
            <v>3.1</v>
          </cell>
          <cell r="J5832">
            <v>2640</v>
          </cell>
          <cell r="K5832">
            <v>88</v>
          </cell>
          <cell r="L5832">
            <v>28</v>
          </cell>
          <cell r="M5832">
            <v>0.6</v>
          </cell>
          <cell r="N5832">
            <v>17.861481791999999</v>
          </cell>
          <cell r="O5832">
            <v>257.20533780479997</v>
          </cell>
        </row>
        <row r="5833">
          <cell r="A5833" t="str">
            <v>Y3-0663I</v>
          </cell>
          <cell r="B5833" t="str">
            <v>28gg, 30D, SJ, Orizio</v>
          </cell>
          <cell r="C5833" t="str">
            <v>28</v>
          </cell>
          <cell r="D5833" t="str">
            <v>40</v>
          </cell>
          <cell r="E5833" t="str">
            <v>Ne</v>
          </cell>
          <cell r="F5833">
            <v>40</v>
          </cell>
          <cell r="G5833" t="str">
            <v>1/40Ne RS Dyed Cotton (NAVY-3424)</v>
          </cell>
          <cell r="H5833">
            <v>47.5</v>
          </cell>
          <cell r="I5833">
            <v>3.1</v>
          </cell>
          <cell r="J5833">
            <v>2640</v>
          </cell>
          <cell r="K5833">
            <v>88</v>
          </cell>
          <cell r="L5833">
            <v>28</v>
          </cell>
          <cell r="M5833">
            <v>0.6</v>
          </cell>
          <cell r="N5833">
            <v>17.861481791999999</v>
          </cell>
          <cell r="O5833">
            <v>257.20533780479997</v>
          </cell>
        </row>
        <row r="5834">
          <cell r="A5834" t="str">
            <v>Y3-0663J</v>
          </cell>
          <cell r="B5834" t="str">
            <v>28gg, 30D, SJ, Orizio</v>
          </cell>
          <cell r="C5834" t="str">
            <v>28</v>
          </cell>
          <cell r="D5834" t="str">
            <v>40</v>
          </cell>
          <cell r="E5834" t="str">
            <v>Ne</v>
          </cell>
          <cell r="F5834">
            <v>40</v>
          </cell>
          <cell r="G5834" t="str">
            <v>1/40Ne RS Dyed Cotton (NAVY-3424)</v>
          </cell>
          <cell r="H5834">
            <v>47.5</v>
          </cell>
          <cell r="I5834">
            <v>3.1</v>
          </cell>
          <cell r="J5834">
            <v>2640</v>
          </cell>
          <cell r="K5834">
            <v>88</v>
          </cell>
          <cell r="L5834">
            <v>28</v>
          </cell>
          <cell r="M5834">
            <v>0.6</v>
          </cell>
          <cell r="N5834">
            <v>17.861481791999999</v>
          </cell>
          <cell r="O5834">
            <v>257.20533780479997</v>
          </cell>
        </row>
        <row r="5835">
          <cell r="A5835" t="str">
            <v>Y3-0663J</v>
          </cell>
          <cell r="B5835" t="str">
            <v>28gg, 30D, SJ, Orizio</v>
          </cell>
          <cell r="C5835" t="str">
            <v>28</v>
          </cell>
          <cell r="D5835" t="str">
            <v>40</v>
          </cell>
          <cell r="E5835" t="str">
            <v>Ne</v>
          </cell>
          <cell r="F5835">
            <v>40</v>
          </cell>
          <cell r="G5835" t="str">
            <v>1/40Ne RS Dyed Cotton (NAVY-3424)</v>
          </cell>
          <cell r="H5835">
            <v>47.5</v>
          </cell>
          <cell r="I5835">
            <v>3.1</v>
          </cell>
          <cell r="J5835">
            <v>2640</v>
          </cell>
          <cell r="K5835">
            <v>88</v>
          </cell>
          <cell r="L5835">
            <v>28</v>
          </cell>
          <cell r="M5835">
            <v>0.6</v>
          </cell>
          <cell r="N5835">
            <v>17.861481791999999</v>
          </cell>
          <cell r="O5835">
            <v>257.20533780479997</v>
          </cell>
        </row>
        <row r="5836">
          <cell r="A5836" t="str">
            <v>Y3-0663K</v>
          </cell>
          <cell r="B5836" t="str">
            <v>28gg, 30D, SJ, Orizio</v>
          </cell>
          <cell r="C5836" t="str">
            <v>28</v>
          </cell>
          <cell r="D5836" t="str">
            <v>40</v>
          </cell>
          <cell r="E5836" t="str">
            <v>Ne</v>
          </cell>
          <cell r="F5836">
            <v>40</v>
          </cell>
          <cell r="G5836" t="str">
            <v>1/40Ne RS Cotton Marl (B50)</v>
          </cell>
          <cell r="H5836">
            <v>47.5</v>
          </cell>
          <cell r="I5836">
            <v>3.1</v>
          </cell>
          <cell r="J5836">
            <v>2640</v>
          </cell>
          <cell r="K5836">
            <v>88</v>
          </cell>
          <cell r="L5836">
            <v>28</v>
          </cell>
          <cell r="M5836">
            <v>0.6</v>
          </cell>
          <cell r="N5836">
            <v>17.861481791999999</v>
          </cell>
          <cell r="O5836">
            <v>257.20533780479997</v>
          </cell>
        </row>
        <row r="5837">
          <cell r="A5837" t="str">
            <v>Y3-0663K</v>
          </cell>
          <cell r="B5837" t="str">
            <v>28gg, 30D, SJ, Orizio</v>
          </cell>
          <cell r="C5837" t="str">
            <v>28</v>
          </cell>
          <cell r="D5837" t="str">
            <v>40</v>
          </cell>
          <cell r="E5837" t="str">
            <v>Ne</v>
          </cell>
          <cell r="F5837">
            <v>40</v>
          </cell>
          <cell r="G5837" t="str">
            <v>1/40Ne RS Cotton Marl (B50)</v>
          </cell>
          <cell r="H5837">
            <v>47.5</v>
          </cell>
          <cell r="I5837">
            <v>3.1</v>
          </cell>
          <cell r="J5837">
            <v>2640</v>
          </cell>
          <cell r="K5837">
            <v>88</v>
          </cell>
          <cell r="L5837">
            <v>28</v>
          </cell>
          <cell r="M5837">
            <v>0.6</v>
          </cell>
          <cell r="N5837">
            <v>17.861481791999999</v>
          </cell>
          <cell r="O5837">
            <v>257.20533780479997</v>
          </cell>
        </row>
        <row r="5838">
          <cell r="A5838" t="str">
            <v>Y3-0663L</v>
          </cell>
          <cell r="B5838" t="str">
            <v>28gg, 30D, SJ, Orizio</v>
          </cell>
          <cell r="C5838" t="str">
            <v>28</v>
          </cell>
          <cell r="D5838" t="str">
            <v>40</v>
          </cell>
          <cell r="E5838" t="str">
            <v>Ne</v>
          </cell>
          <cell r="F5838">
            <v>40</v>
          </cell>
          <cell r="G5838" t="str">
            <v>1/40Ne RS Cotton Marl (B50)</v>
          </cell>
          <cell r="H5838">
            <v>47.5</v>
          </cell>
          <cell r="I5838">
            <v>3.1</v>
          </cell>
          <cell r="J5838">
            <v>2640</v>
          </cell>
          <cell r="K5838">
            <v>88</v>
          </cell>
          <cell r="L5838">
            <v>28</v>
          </cell>
          <cell r="M5838">
            <v>0.6</v>
          </cell>
          <cell r="N5838">
            <v>17.861481791999999</v>
          </cell>
          <cell r="O5838">
            <v>257.20533780479997</v>
          </cell>
        </row>
        <row r="5839">
          <cell r="A5839" t="str">
            <v>Y3-0663L</v>
          </cell>
          <cell r="B5839" t="str">
            <v>28gg, 30D, SJ, Orizio</v>
          </cell>
          <cell r="C5839" t="str">
            <v>28</v>
          </cell>
          <cell r="D5839" t="str">
            <v>40</v>
          </cell>
          <cell r="E5839" t="str">
            <v>Ne</v>
          </cell>
          <cell r="F5839">
            <v>40</v>
          </cell>
          <cell r="G5839" t="str">
            <v>1/40Ne RS Cotton Marl (B50)</v>
          </cell>
          <cell r="H5839">
            <v>47.5</v>
          </cell>
          <cell r="I5839">
            <v>3.1</v>
          </cell>
          <cell r="J5839">
            <v>2640</v>
          </cell>
          <cell r="K5839">
            <v>88</v>
          </cell>
          <cell r="L5839">
            <v>28</v>
          </cell>
          <cell r="M5839">
            <v>0.6</v>
          </cell>
          <cell r="N5839">
            <v>17.861481791999999</v>
          </cell>
          <cell r="O5839">
            <v>257.20533780479997</v>
          </cell>
        </row>
        <row r="5840">
          <cell r="A5840" t="str">
            <v>Y3-0663M</v>
          </cell>
          <cell r="B5840" t="str">
            <v>28gg, 30D, SJ, Orizio</v>
          </cell>
          <cell r="C5840" t="str">
            <v>28</v>
          </cell>
          <cell r="D5840" t="str">
            <v>40</v>
          </cell>
          <cell r="E5840" t="str">
            <v>Ne</v>
          </cell>
          <cell r="F5840">
            <v>40</v>
          </cell>
          <cell r="G5840" t="str">
            <v>1/40Ne RS Dyed Cotton (AEGE BLUE 48086B-Y3427)</v>
          </cell>
          <cell r="H5840">
            <v>47.5</v>
          </cell>
          <cell r="I5840">
            <v>3.1</v>
          </cell>
          <cell r="J5840">
            <v>2640</v>
          </cell>
          <cell r="K5840">
            <v>88</v>
          </cell>
          <cell r="L5840">
            <v>28</v>
          </cell>
          <cell r="M5840">
            <v>0.6</v>
          </cell>
          <cell r="N5840">
            <v>17.861481791999999</v>
          </cell>
          <cell r="O5840">
            <v>257.20533780479997</v>
          </cell>
        </row>
        <row r="5841">
          <cell r="A5841" t="str">
            <v>Y3-0663M</v>
          </cell>
          <cell r="B5841" t="str">
            <v>28gg, 30D, SJ, Orizio</v>
          </cell>
          <cell r="C5841" t="str">
            <v>28</v>
          </cell>
          <cell r="D5841" t="str">
            <v>40</v>
          </cell>
          <cell r="E5841" t="str">
            <v>Ne</v>
          </cell>
          <cell r="F5841">
            <v>40</v>
          </cell>
          <cell r="G5841" t="str">
            <v>1/40Ne RS Dyed Cotton (AEGE BLUE 48086B-Y3427)</v>
          </cell>
          <cell r="H5841">
            <v>47.5</v>
          </cell>
          <cell r="I5841">
            <v>3.1</v>
          </cell>
          <cell r="J5841">
            <v>2640</v>
          </cell>
          <cell r="K5841">
            <v>88</v>
          </cell>
          <cell r="L5841">
            <v>28</v>
          </cell>
          <cell r="M5841">
            <v>0.6</v>
          </cell>
          <cell r="N5841">
            <v>17.861481791999999</v>
          </cell>
          <cell r="O5841">
            <v>257.20533780479997</v>
          </cell>
        </row>
        <row r="5842">
          <cell r="A5842" t="str">
            <v>Y3-0663N</v>
          </cell>
          <cell r="B5842" t="str">
            <v>28gg, 30D, SJ, Orizio</v>
          </cell>
          <cell r="C5842" t="str">
            <v>28</v>
          </cell>
          <cell r="D5842" t="str">
            <v>40</v>
          </cell>
          <cell r="E5842" t="str">
            <v>Ne</v>
          </cell>
          <cell r="F5842">
            <v>40</v>
          </cell>
          <cell r="G5842" t="str">
            <v>1/40Ne RS Cotton Marl (B50)</v>
          </cell>
          <cell r="H5842">
            <v>47.5</v>
          </cell>
          <cell r="I5842">
            <v>3.1</v>
          </cell>
          <cell r="J5842">
            <v>2640</v>
          </cell>
          <cell r="K5842">
            <v>88</v>
          </cell>
          <cell r="L5842">
            <v>28</v>
          </cell>
          <cell r="M5842">
            <v>0.6</v>
          </cell>
          <cell r="N5842">
            <v>17.861481791999999</v>
          </cell>
          <cell r="O5842">
            <v>257.20533780479997</v>
          </cell>
        </row>
        <row r="5843">
          <cell r="A5843" t="str">
            <v>Y3-0663N</v>
          </cell>
          <cell r="B5843" t="str">
            <v>28gg, 30D, SJ, Orizio</v>
          </cell>
          <cell r="C5843" t="str">
            <v>28</v>
          </cell>
          <cell r="D5843" t="str">
            <v>40</v>
          </cell>
          <cell r="E5843" t="str">
            <v>Ne</v>
          </cell>
          <cell r="F5843">
            <v>40</v>
          </cell>
          <cell r="G5843" t="str">
            <v>1/40Ne RS Cotton Marl (B50)</v>
          </cell>
          <cell r="H5843">
            <v>47.5</v>
          </cell>
          <cell r="I5843">
            <v>3.1</v>
          </cell>
          <cell r="J5843">
            <v>2640</v>
          </cell>
          <cell r="K5843">
            <v>88</v>
          </cell>
          <cell r="L5843">
            <v>28</v>
          </cell>
          <cell r="M5843">
            <v>0.6</v>
          </cell>
          <cell r="N5843">
            <v>17.861481791999999</v>
          </cell>
          <cell r="O5843">
            <v>257.20533780479997</v>
          </cell>
        </row>
        <row r="5844">
          <cell r="A5844" t="str">
            <v>Y3-0663O</v>
          </cell>
          <cell r="B5844" t="str">
            <v>28gg, 30D, SJ, Orizio</v>
          </cell>
          <cell r="C5844" t="str">
            <v>28</v>
          </cell>
          <cell r="D5844" t="str">
            <v>40</v>
          </cell>
          <cell r="E5844" t="str">
            <v>Ne</v>
          </cell>
          <cell r="F5844">
            <v>40</v>
          </cell>
          <cell r="G5844" t="str">
            <v>1/40Ne RS Cotton Marl (B50)</v>
          </cell>
          <cell r="H5844">
            <v>47.5</v>
          </cell>
          <cell r="I5844">
            <v>3.1</v>
          </cell>
          <cell r="J5844">
            <v>2640</v>
          </cell>
          <cell r="K5844">
            <v>88</v>
          </cell>
          <cell r="L5844">
            <v>28</v>
          </cell>
          <cell r="M5844">
            <v>0.6</v>
          </cell>
          <cell r="N5844">
            <v>17.861481791999999</v>
          </cell>
          <cell r="O5844">
            <v>257.20533780479997</v>
          </cell>
        </row>
        <row r="5845">
          <cell r="A5845" t="str">
            <v>Y3-0663O</v>
          </cell>
          <cell r="B5845" t="str">
            <v>28gg, 30D, SJ, Orizio</v>
          </cell>
          <cell r="C5845" t="str">
            <v>28</v>
          </cell>
          <cell r="D5845" t="str">
            <v>40</v>
          </cell>
          <cell r="E5845" t="str">
            <v>Ne</v>
          </cell>
          <cell r="F5845">
            <v>40</v>
          </cell>
          <cell r="G5845" t="str">
            <v>1/40Ne RS Cotton Marl (B50)</v>
          </cell>
          <cell r="H5845">
            <v>47.5</v>
          </cell>
          <cell r="I5845">
            <v>3.1</v>
          </cell>
          <cell r="J5845">
            <v>2640</v>
          </cell>
          <cell r="K5845">
            <v>88</v>
          </cell>
          <cell r="L5845">
            <v>28</v>
          </cell>
          <cell r="M5845">
            <v>0.6</v>
          </cell>
          <cell r="N5845">
            <v>17.861481791999999</v>
          </cell>
          <cell r="O5845">
            <v>257.20533780479997</v>
          </cell>
        </row>
        <row r="5846">
          <cell r="A5846" t="str">
            <v>Y3-0663P</v>
          </cell>
          <cell r="B5846" t="str">
            <v>28gg, 30D, SJ, Orizio</v>
          </cell>
          <cell r="C5846" t="str">
            <v>28</v>
          </cell>
          <cell r="D5846" t="str">
            <v>40</v>
          </cell>
          <cell r="E5846" t="str">
            <v>Ne</v>
          </cell>
          <cell r="F5846">
            <v>40</v>
          </cell>
          <cell r="G5846" t="str">
            <v>1/40Ne RS Cotton Marl (B50)</v>
          </cell>
          <cell r="H5846">
            <v>47.5</v>
          </cell>
          <cell r="I5846">
            <v>3.1</v>
          </cell>
          <cell r="J5846">
            <v>2640</v>
          </cell>
          <cell r="K5846">
            <v>88</v>
          </cell>
          <cell r="L5846">
            <v>28</v>
          </cell>
          <cell r="M5846">
            <v>0.6</v>
          </cell>
          <cell r="N5846">
            <v>17.861481791999999</v>
          </cell>
          <cell r="O5846">
            <v>257.20533780479997</v>
          </cell>
        </row>
        <row r="5847">
          <cell r="A5847" t="str">
            <v>Y3-0663P</v>
          </cell>
          <cell r="B5847" t="str">
            <v>28gg, 30D, SJ, Orizio</v>
          </cell>
          <cell r="C5847" t="str">
            <v>28</v>
          </cell>
          <cell r="D5847" t="str">
            <v>40</v>
          </cell>
          <cell r="E5847" t="str">
            <v>Ne</v>
          </cell>
          <cell r="F5847">
            <v>40</v>
          </cell>
          <cell r="G5847" t="str">
            <v>1/40Ne RS Cotton Marl (B50)</v>
          </cell>
          <cell r="H5847">
            <v>47.5</v>
          </cell>
          <cell r="I5847">
            <v>3.1</v>
          </cell>
          <cell r="J5847">
            <v>2640</v>
          </cell>
          <cell r="K5847">
            <v>88</v>
          </cell>
          <cell r="L5847">
            <v>28</v>
          </cell>
          <cell r="M5847">
            <v>0.6</v>
          </cell>
          <cell r="N5847">
            <v>17.861481791999999</v>
          </cell>
          <cell r="O5847">
            <v>257.20533780479997</v>
          </cell>
        </row>
        <row r="5848">
          <cell r="A5848" t="str">
            <v>Y3-0663R</v>
          </cell>
          <cell r="B5848" t="str">
            <v>28gg, 30D, SJ, Orizio</v>
          </cell>
          <cell r="C5848" t="str">
            <v>28</v>
          </cell>
          <cell r="D5848" t="str">
            <v>40</v>
          </cell>
          <cell r="E5848" t="str">
            <v>Ne</v>
          </cell>
          <cell r="F5848">
            <v>40</v>
          </cell>
          <cell r="G5848" t="str">
            <v>1/40Ne RS Cotton Marl (B50)</v>
          </cell>
          <cell r="H5848">
            <v>47.5</v>
          </cell>
          <cell r="I5848">
            <v>3.1</v>
          </cell>
          <cell r="J5848">
            <v>2640</v>
          </cell>
          <cell r="K5848">
            <v>88</v>
          </cell>
          <cell r="L5848">
            <v>28</v>
          </cell>
          <cell r="M5848">
            <v>0.6</v>
          </cell>
          <cell r="N5848">
            <v>17.861481791999999</v>
          </cell>
          <cell r="O5848">
            <v>257.20533780479997</v>
          </cell>
        </row>
        <row r="5849">
          <cell r="A5849" t="str">
            <v>Y3-0663R</v>
          </cell>
          <cell r="B5849" t="str">
            <v>28gg, 30D, SJ, Orizio</v>
          </cell>
          <cell r="C5849" t="str">
            <v>28</v>
          </cell>
          <cell r="D5849" t="str">
            <v>40</v>
          </cell>
          <cell r="E5849" t="str">
            <v>Ne</v>
          </cell>
          <cell r="F5849">
            <v>40</v>
          </cell>
          <cell r="G5849" t="str">
            <v>1/40Ne RS Cotton Marl (B50)</v>
          </cell>
          <cell r="H5849">
            <v>47.5</v>
          </cell>
          <cell r="I5849">
            <v>3.1</v>
          </cell>
          <cell r="J5849">
            <v>2640</v>
          </cell>
          <cell r="K5849">
            <v>88</v>
          </cell>
          <cell r="L5849">
            <v>28</v>
          </cell>
          <cell r="M5849">
            <v>0.6</v>
          </cell>
          <cell r="N5849">
            <v>17.861481791999999</v>
          </cell>
          <cell r="O5849">
            <v>257.20533780479997</v>
          </cell>
        </row>
        <row r="5850">
          <cell r="A5850" t="str">
            <v>Y3-0663S</v>
          </cell>
          <cell r="B5850" t="str">
            <v>28gg, 30D, SJ, Orizio</v>
          </cell>
          <cell r="C5850" t="str">
            <v>28</v>
          </cell>
          <cell r="D5850" t="str">
            <v>40</v>
          </cell>
          <cell r="E5850" t="str">
            <v>Ne</v>
          </cell>
          <cell r="F5850">
            <v>40</v>
          </cell>
          <cell r="G5850" t="str">
            <v>1/40Ne RS Cotton Marl (B50)</v>
          </cell>
          <cell r="H5850">
            <v>47.5</v>
          </cell>
          <cell r="I5850">
            <v>3.1</v>
          </cell>
          <cell r="J5850">
            <v>2640</v>
          </cell>
          <cell r="K5850">
            <v>88</v>
          </cell>
          <cell r="L5850">
            <v>28</v>
          </cell>
          <cell r="M5850">
            <v>0.6</v>
          </cell>
          <cell r="N5850">
            <v>17.861481791999999</v>
          </cell>
          <cell r="O5850">
            <v>257.20533780479997</v>
          </cell>
        </row>
        <row r="5851">
          <cell r="A5851" t="str">
            <v>Y3-0663S</v>
          </cell>
          <cell r="B5851" t="str">
            <v>28gg, 30D, SJ, Orizio</v>
          </cell>
          <cell r="C5851" t="str">
            <v>28</v>
          </cell>
          <cell r="D5851" t="str">
            <v>40</v>
          </cell>
          <cell r="E5851" t="str">
            <v>Ne</v>
          </cell>
          <cell r="F5851">
            <v>40</v>
          </cell>
          <cell r="G5851" t="str">
            <v>1/40Ne RS Cotton Marl (B50)</v>
          </cell>
          <cell r="H5851">
            <v>47.5</v>
          </cell>
          <cell r="I5851">
            <v>3.1</v>
          </cell>
          <cell r="J5851">
            <v>2640</v>
          </cell>
          <cell r="K5851">
            <v>88</v>
          </cell>
          <cell r="L5851">
            <v>28</v>
          </cell>
          <cell r="M5851">
            <v>0.6</v>
          </cell>
          <cell r="N5851">
            <v>17.861481791999999</v>
          </cell>
          <cell r="O5851">
            <v>257.20533780479997</v>
          </cell>
        </row>
        <row r="5852">
          <cell r="A5852" t="str">
            <v>Y3-0663T</v>
          </cell>
          <cell r="B5852" t="str">
            <v>28gg, 30D, SJ, Orizio</v>
          </cell>
          <cell r="C5852" t="str">
            <v>28</v>
          </cell>
          <cell r="D5852" t="str">
            <v>40</v>
          </cell>
          <cell r="E5852" t="str">
            <v>Ne</v>
          </cell>
          <cell r="F5852">
            <v>40</v>
          </cell>
          <cell r="G5852" t="str">
            <v>1/40Ne RS Cotton Marl (B50)</v>
          </cell>
          <cell r="H5852">
            <v>47.5</v>
          </cell>
          <cell r="I5852">
            <v>3.1</v>
          </cell>
          <cell r="J5852">
            <v>2640</v>
          </cell>
          <cell r="K5852">
            <v>88</v>
          </cell>
          <cell r="L5852">
            <v>28</v>
          </cell>
          <cell r="M5852">
            <v>0.6</v>
          </cell>
          <cell r="N5852">
            <v>17.861481791999999</v>
          </cell>
          <cell r="O5852">
            <v>257.20533780479997</v>
          </cell>
        </row>
        <row r="5853">
          <cell r="A5853" t="str">
            <v>Y3-0663T</v>
          </cell>
          <cell r="B5853" t="str">
            <v>28gg, 30D, SJ, Orizio</v>
          </cell>
          <cell r="C5853" t="str">
            <v>28</v>
          </cell>
          <cell r="D5853" t="str">
            <v>40</v>
          </cell>
          <cell r="E5853" t="str">
            <v>Ne</v>
          </cell>
          <cell r="F5853">
            <v>40</v>
          </cell>
          <cell r="G5853" t="str">
            <v>1/40Ne RS Cotton Marl (B50)</v>
          </cell>
          <cell r="H5853">
            <v>47.5</v>
          </cell>
          <cell r="I5853">
            <v>3.1</v>
          </cell>
          <cell r="J5853">
            <v>2640</v>
          </cell>
          <cell r="K5853">
            <v>88</v>
          </cell>
          <cell r="L5853">
            <v>28</v>
          </cell>
          <cell r="M5853">
            <v>0.6</v>
          </cell>
          <cell r="N5853">
            <v>17.861481791999999</v>
          </cell>
          <cell r="O5853">
            <v>257.20533780479997</v>
          </cell>
        </row>
        <row r="5854">
          <cell r="A5854" t="str">
            <v>Y3-0663U</v>
          </cell>
          <cell r="B5854" t="str">
            <v>28gg, 30D, SJ, Orizio</v>
          </cell>
          <cell r="C5854" t="str">
            <v>28</v>
          </cell>
          <cell r="D5854" t="str">
            <v>40</v>
          </cell>
          <cell r="E5854" t="str">
            <v>Ne</v>
          </cell>
          <cell r="F5854">
            <v>40</v>
          </cell>
          <cell r="G5854" t="str">
            <v>1/40Ne RS Dyed Cotton (GRANITE - Y3961)</v>
          </cell>
          <cell r="H5854">
            <v>47.5</v>
          </cell>
          <cell r="I5854">
            <v>3.1</v>
          </cell>
          <cell r="J5854">
            <v>2640</v>
          </cell>
          <cell r="K5854">
            <v>88</v>
          </cell>
          <cell r="L5854">
            <v>28</v>
          </cell>
          <cell r="M5854">
            <v>0.6</v>
          </cell>
          <cell r="N5854">
            <v>17.861481791999999</v>
          </cell>
          <cell r="O5854">
            <v>257.20533780479997</v>
          </cell>
        </row>
        <row r="5855">
          <cell r="A5855" t="str">
            <v>Y3-0663U</v>
          </cell>
          <cell r="B5855" t="str">
            <v>28gg, 30D, SJ, Orizio</v>
          </cell>
          <cell r="C5855" t="str">
            <v>28</v>
          </cell>
          <cell r="D5855" t="str">
            <v>40</v>
          </cell>
          <cell r="E5855" t="str">
            <v>Ne</v>
          </cell>
          <cell r="F5855">
            <v>40</v>
          </cell>
          <cell r="G5855" t="str">
            <v>1/40Ne RS Dyed Cotton (GRANITE - Y3961)</v>
          </cell>
          <cell r="H5855">
            <v>47.5</v>
          </cell>
          <cell r="I5855">
            <v>3.1</v>
          </cell>
          <cell r="J5855">
            <v>2640</v>
          </cell>
          <cell r="K5855">
            <v>88</v>
          </cell>
          <cell r="L5855">
            <v>28</v>
          </cell>
          <cell r="M5855">
            <v>0.6</v>
          </cell>
          <cell r="N5855">
            <v>17.861481791999999</v>
          </cell>
          <cell r="O5855">
            <v>257.20533780479997</v>
          </cell>
        </row>
        <row r="5856">
          <cell r="A5856" t="str">
            <v>Y3-0663V</v>
          </cell>
          <cell r="B5856" t="str">
            <v>28gg, 30D, SJ, Orizio</v>
          </cell>
          <cell r="C5856" t="str">
            <v>28</v>
          </cell>
          <cell r="D5856" t="str">
            <v>40</v>
          </cell>
          <cell r="E5856" t="str">
            <v>Ne</v>
          </cell>
          <cell r="F5856">
            <v>40</v>
          </cell>
          <cell r="G5856" t="str">
            <v>1/40Ne RS Cotton Marl (B13)</v>
          </cell>
          <cell r="H5856">
            <v>47.5</v>
          </cell>
          <cell r="I5856">
            <v>3.1</v>
          </cell>
          <cell r="J5856">
            <v>2640</v>
          </cell>
          <cell r="K5856">
            <v>88</v>
          </cell>
          <cell r="L5856">
            <v>28</v>
          </cell>
          <cell r="M5856">
            <v>0.6</v>
          </cell>
          <cell r="N5856">
            <v>17.861481791999999</v>
          </cell>
          <cell r="O5856">
            <v>257.20533780479997</v>
          </cell>
        </row>
        <row r="5857">
          <cell r="A5857" t="str">
            <v>Y3-0663V</v>
          </cell>
          <cell r="B5857" t="str">
            <v>28gg, 30D, SJ, Orizio</v>
          </cell>
          <cell r="C5857" t="str">
            <v>28</v>
          </cell>
          <cell r="D5857" t="str">
            <v>40</v>
          </cell>
          <cell r="E5857" t="str">
            <v>Ne</v>
          </cell>
          <cell r="F5857">
            <v>40</v>
          </cell>
          <cell r="G5857" t="str">
            <v>1/40Ne RS Cotton Marl (B13)</v>
          </cell>
          <cell r="H5857">
            <v>47.5</v>
          </cell>
          <cell r="I5857">
            <v>3.1</v>
          </cell>
          <cell r="J5857">
            <v>2640</v>
          </cell>
          <cell r="K5857">
            <v>88</v>
          </cell>
          <cell r="L5857">
            <v>28</v>
          </cell>
          <cell r="M5857">
            <v>0.6</v>
          </cell>
          <cell r="N5857">
            <v>17.861481791999999</v>
          </cell>
          <cell r="O5857">
            <v>257.20533780479997</v>
          </cell>
        </row>
        <row r="5858">
          <cell r="A5858" t="str">
            <v>Y3-0663W</v>
          </cell>
          <cell r="B5858" t="str">
            <v>28gg, 30D, SJ, Orizio</v>
          </cell>
          <cell r="C5858" t="str">
            <v>28</v>
          </cell>
          <cell r="D5858" t="str">
            <v>40</v>
          </cell>
          <cell r="E5858" t="str">
            <v>Ne</v>
          </cell>
          <cell r="F5858">
            <v>40</v>
          </cell>
          <cell r="G5858" t="str">
            <v>1/40Ne RS Dyed Cotton (NAVY MSCI 44190C - Y4114)</v>
          </cell>
          <cell r="H5858">
            <v>47.5</v>
          </cell>
          <cell r="I5858">
            <v>3.1</v>
          </cell>
          <cell r="J5858">
            <v>2640</v>
          </cell>
          <cell r="K5858">
            <v>88</v>
          </cell>
          <cell r="L5858">
            <v>28</v>
          </cell>
          <cell r="M5858">
            <v>0.6</v>
          </cell>
          <cell r="N5858">
            <v>17.861481791999999</v>
          </cell>
          <cell r="O5858">
            <v>257.20533780479997</v>
          </cell>
        </row>
        <row r="5859">
          <cell r="A5859" t="str">
            <v>Y3-0663W</v>
          </cell>
          <cell r="B5859" t="str">
            <v>28gg, 30D, SJ, Orizio</v>
          </cell>
          <cell r="C5859" t="str">
            <v>28</v>
          </cell>
          <cell r="D5859" t="str">
            <v>40</v>
          </cell>
          <cell r="E5859" t="str">
            <v>Ne</v>
          </cell>
          <cell r="F5859">
            <v>40</v>
          </cell>
          <cell r="G5859" t="str">
            <v>1/40Ne RS Dyed Cotton (NAVY MSCI 44190C - Y4114)</v>
          </cell>
          <cell r="H5859">
            <v>47.5</v>
          </cell>
          <cell r="I5859">
            <v>3.1</v>
          </cell>
          <cell r="J5859">
            <v>2640</v>
          </cell>
          <cell r="K5859">
            <v>88</v>
          </cell>
          <cell r="L5859">
            <v>28</v>
          </cell>
          <cell r="M5859">
            <v>0.6</v>
          </cell>
          <cell r="N5859">
            <v>17.861481791999999</v>
          </cell>
          <cell r="O5859">
            <v>257.20533780479997</v>
          </cell>
        </row>
        <row r="5860">
          <cell r="A5860" t="str">
            <v>Y3-0663X</v>
          </cell>
          <cell r="B5860" t="str">
            <v>28gg, 30D, SJ, Orizio</v>
          </cell>
          <cell r="C5860" t="str">
            <v>28</v>
          </cell>
          <cell r="D5860" t="str">
            <v>40</v>
          </cell>
          <cell r="E5860" t="str">
            <v>Ne</v>
          </cell>
          <cell r="F5860">
            <v>40</v>
          </cell>
          <cell r="G5860" t="str">
            <v>1/40Ne RS Dyed Cotton (BLACK MSCI 10005A- Y4116)</v>
          </cell>
          <cell r="H5860">
            <v>47.5</v>
          </cell>
          <cell r="I5860">
            <v>3.1</v>
          </cell>
          <cell r="J5860">
            <v>2640</v>
          </cell>
          <cell r="K5860">
            <v>88</v>
          </cell>
          <cell r="L5860">
            <v>28</v>
          </cell>
          <cell r="M5860">
            <v>0.6</v>
          </cell>
          <cell r="N5860">
            <v>17.861481791999999</v>
          </cell>
          <cell r="O5860">
            <v>257.20533780479997</v>
          </cell>
        </row>
        <row r="5861">
          <cell r="A5861" t="str">
            <v>Y3-0663X</v>
          </cell>
          <cell r="B5861" t="str">
            <v>28gg, 30D, SJ, Orizio</v>
          </cell>
          <cell r="C5861" t="str">
            <v>28</v>
          </cell>
          <cell r="D5861" t="str">
            <v>40</v>
          </cell>
          <cell r="E5861" t="str">
            <v>Ne</v>
          </cell>
          <cell r="F5861">
            <v>40</v>
          </cell>
          <cell r="G5861" t="str">
            <v>1/40Ne RS Dyed Cotton (BLACK MSCI 10005A- Y4116)</v>
          </cell>
          <cell r="H5861">
            <v>47.5</v>
          </cell>
          <cell r="I5861">
            <v>3.1</v>
          </cell>
          <cell r="J5861">
            <v>2640</v>
          </cell>
          <cell r="K5861">
            <v>88</v>
          </cell>
          <cell r="L5861">
            <v>28</v>
          </cell>
          <cell r="M5861">
            <v>0.6</v>
          </cell>
          <cell r="N5861">
            <v>17.861481791999999</v>
          </cell>
          <cell r="O5861">
            <v>257.20533780479997</v>
          </cell>
        </row>
        <row r="5862">
          <cell r="A5862" t="str">
            <v>Y3-0663Y</v>
          </cell>
          <cell r="B5862" t="str">
            <v>28gg, 30D, SJ, Orizio</v>
          </cell>
          <cell r="C5862" t="str">
            <v>28</v>
          </cell>
          <cell r="D5862" t="str">
            <v>40</v>
          </cell>
          <cell r="E5862" t="str">
            <v>Ne</v>
          </cell>
          <cell r="F5862">
            <v>40</v>
          </cell>
          <cell r="G5862" t="str">
            <v>1/40Ne RS Cotton Marl (B13)</v>
          </cell>
          <cell r="H5862">
            <v>47.5</v>
          </cell>
          <cell r="I5862">
            <v>3.1</v>
          </cell>
          <cell r="J5862">
            <v>2640</v>
          </cell>
          <cell r="K5862">
            <v>88</v>
          </cell>
          <cell r="L5862">
            <v>28</v>
          </cell>
          <cell r="M5862">
            <v>0.6</v>
          </cell>
          <cell r="N5862">
            <v>17.861481791999999</v>
          </cell>
          <cell r="O5862">
            <v>257.20533780479997</v>
          </cell>
        </row>
        <row r="5863">
          <cell r="A5863" t="str">
            <v>Y3-0663Y</v>
          </cell>
          <cell r="B5863" t="str">
            <v>28gg, 30D, SJ, Orizio</v>
          </cell>
          <cell r="C5863" t="str">
            <v>28</v>
          </cell>
          <cell r="D5863" t="str">
            <v>40</v>
          </cell>
          <cell r="E5863" t="str">
            <v>Ne</v>
          </cell>
          <cell r="F5863">
            <v>40</v>
          </cell>
          <cell r="G5863" t="str">
            <v>1/40Ne RS Cotton Marl (B13)</v>
          </cell>
          <cell r="H5863">
            <v>47.5</v>
          </cell>
          <cell r="I5863">
            <v>3.1</v>
          </cell>
          <cell r="J5863">
            <v>2640</v>
          </cell>
          <cell r="K5863">
            <v>88</v>
          </cell>
          <cell r="L5863">
            <v>28</v>
          </cell>
          <cell r="M5863">
            <v>0.6</v>
          </cell>
          <cell r="N5863">
            <v>17.861481791999999</v>
          </cell>
          <cell r="O5863">
            <v>257.20533780479997</v>
          </cell>
        </row>
        <row r="5864">
          <cell r="A5864" t="str">
            <v>Y3-0663Z</v>
          </cell>
          <cell r="B5864" t="str">
            <v>28gg, 30D, SJ, Orizio</v>
          </cell>
          <cell r="C5864" t="str">
            <v>28</v>
          </cell>
          <cell r="D5864" t="str">
            <v>40</v>
          </cell>
          <cell r="E5864" t="str">
            <v>Ne</v>
          </cell>
          <cell r="F5864">
            <v>40</v>
          </cell>
          <cell r="G5864" t="str">
            <v>1/40Ne RS Dyed Cotton (GRANITE - Y4113)</v>
          </cell>
          <cell r="H5864">
            <v>47.5</v>
          </cell>
          <cell r="I5864">
            <v>3.1</v>
          </cell>
          <cell r="J5864">
            <v>2640</v>
          </cell>
          <cell r="K5864">
            <v>88</v>
          </cell>
          <cell r="L5864">
            <v>28</v>
          </cell>
          <cell r="M5864">
            <v>0.6</v>
          </cell>
          <cell r="N5864">
            <v>17.861481791999999</v>
          </cell>
          <cell r="O5864">
            <v>257.20533780479997</v>
          </cell>
        </row>
        <row r="5865">
          <cell r="A5865" t="str">
            <v>Y3-0663Z</v>
          </cell>
          <cell r="B5865" t="str">
            <v>28gg, 30D, SJ, Orizio</v>
          </cell>
          <cell r="C5865" t="str">
            <v>28</v>
          </cell>
          <cell r="D5865" t="str">
            <v>40</v>
          </cell>
          <cell r="E5865" t="str">
            <v>Ne</v>
          </cell>
          <cell r="F5865">
            <v>40</v>
          </cell>
          <cell r="G5865" t="str">
            <v>1/40Ne RS Dyed Cotton (GRANITE - Y4113)</v>
          </cell>
          <cell r="H5865">
            <v>47.5</v>
          </cell>
          <cell r="I5865">
            <v>3.1</v>
          </cell>
          <cell r="J5865">
            <v>2640</v>
          </cell>
          <cell r="K5865">
            <v>88</v>
          </cell>
          <cell r="L5865">
            <v>28</v>
          </cell>
          <cell r="M5865">
            <v>0.6</v>
          </cell>
          <cell r="N5865">
            <v>17.861481791999999</v>
          </cell>
          <cell r="O5865">
            <v>257.20533780479997</v>
          </cell>
        </row>
        <row r="5866">
          <cell r="A5866" t="str">
            <v>Y3-0665A</v>
          </cell>
          <cell r="B5866" t="str">
            <v>28gg, 30D, SJ, Orizio</v>
          </cell>
          <cell r="C5866" t="str">
            <v>28</v>
          </cell>
          <cell r="D5866" t="str">
            <v>40</v>
          </cell>
          <cell r="E5866" t="str">
            <v>Ne</v>
          </cell>
          <cell r="F5866">
            <v>40</v>
          </cell>
          <cell r="G5866" t="str">
            <v>1/40Ne RS Dyed Cotton (BLACK - Y3440)</v>
          </cell>
          <cell r="H5866">
            <v>47.5</v>
          </cell>
          <cell r="I5866">
            <v>3.1</v>
          </cell>
          <cell r="J5866">
            <v>2640</v>
          </cell>
          <cell r="K5866">
            <v>70</v>
          </cell>
          <cell r="L5866">
            <v>28</v>
          </cell>
          <cell r="M5866">
            <v>0.6</v>
          </cell>
          <cell r="N5866">
            <v>14.20799688</v>
          </cell>
          <cell r="O5866">
            <v>204.59515507199995</v>
          </cell>
        </row>
        <row r="5867">
          <cell r="A5867" t="str">
            <v>Y3-0665A</v>
          </cell>
          <cell r="B5867" t="str">
            <v>28gg, 30D, SJ, Orizio</v>
          </cell>
          <cell r="C5867" t="str">
            <v>28</v>
          </cell>
          <cell r="D5867" t="str">
            <v>40</v>
          </cell>
          <cell r="E5867" t="str">
            <v>Ne</v>
          </cell>
          <cell r="F5867">
            <v>40</v>
          </cell>
          <cell r="G5867" t="str">
            <v>1/40Ne RS Dyed Cotton (BLACK - Y3440)</v>
          </cell>
          <cell r="H5867">
            <v>47.5</v>
          </cell>
          <cell r="I5867">
            <v>3.1</v>
          </cell>
          <cell r="J5867">
            <v>2640</v>
          </cell>
          <cell r="K5867">
            <v>70</v>
          </cell>
          <cell r="L5867">
            <v>28</v>
          </cell>
          <cell r="M5867">
            <v>0.6</v>
          </cell>
          <cell r="N5867">
            <v>14.20799688</v>
          </cell>
          <cell r="O5867">
            <v>204.59515507199995</v>
          </cell>
        </row>
        <row r="5868">
          <cell r="A5868" t="str">
            <v>Y3-0665B</v>
          </cell>
          <cell r="B5868" t="str">
            <v>28gg, 30D, SJ, Orizio</v>
          </cell>
          <cell r="C5868" t="str">
            <v>28</v>
          </cell>
          <cell r="D5868" t="str">
            <v>40</v>
          </cell>
          <cell r="E5868" t="str">
            <v>Ne</v>
          </cell>
          <cell r="F5868">
            <v>40</v>
          </cell>
          <cell r="G5868" t="str">
            <v>1/40Ne RS Dyed Cotton (BLACK - Y3440)</v>
          </cell>
          <cell r="H5868">
            <v>47.5</v>
          </cell>
          <cell r="I5868">
            <v>3.1</v>
          </cell>
          <cell r="J5868">
            <v>2640</v>
          </cell>
          <cell r="K5868">
            <v>70</v>
          </cell>
          <cell r="L5868">
            <v>28</v>
          </cell>
          <cell r="M5868">
            <v>0.6</v>
          </cell>
          <cell r="N5868">
            <v>14.20799688</v>
          </cell>
          <cell r="O5868">
            <v>204.59515507199995</v>
          </cell>
        </row>
        <row r="5869">
          <cell r="A5869" t="str">
            <v>Y3-0665B</v>
          </cell>
          <cell r="B5869" t="str">
            <v>28gg, 30D, SJ, Orizio</v>
          </cell>
          <cell r="C5869" t="str">
            <v>28</v>
          </cell>
          <cell r="D5869" t="str">
            <v>40</v>
          </cell>
          <cell r="E5869" t="str">
            <v>Ne</v>
          </cell>
          <cell r="F5869">
            <v>40</v>
          </cell>
          <cell r="G5869" t="str">
            <v>1/40Ne RS Dyed Cotton (BLACK - Y3440)</v>
          </cell>
          <cell r="H5869">
            <v>47.5</v>
          </cell>
          <cell r="I5869">
            <v>3.1</v>
          </cell>
          <cell r="J5869">
            <v>2640</v>
          </cell>
          <cell r="K5869">
            <v>70</v>
          </cell>
          <cell r="L5869">
            <v>28</v>
          </cell>
          <cell r="M5869">
            <v>0.6</v>
          </cell>
          <cell r="N5869">
            <v>14.20799688</v>
          </cell>
          <cell r="O5869">
            <v>204.59515507199995</v>
          </cell>
        </row>
        <row r="5870">
          <cell r="A5870" t="str">
            <v>Y3-0665C</v>
          </cell>
          <cell r="B5870" t="str">
            <v>28gg, 30D, SJ, Orizio</v>
          </cell>
          <cell r="C5870" t="str">
            <v>28</v>
          </cell>
          <cell r="D5870" t="str">
            <v>40</v>
          </cell>
          <cell r="E5870" t="str">
            <v>Ne</v>
          </cell>
          <cell r="F5870">
            <v>40</v>
          </cell>
          <cell r="G5870" t="str">
            <v>1/40Ne RS Dyed Cotton (BLACK - Y3440)</v>
          </cell>
          <cell r="H5870">
            <v>47.5</v>
          </cell>
          <cell r="I5870">
            <v>3.1</v>
          </cell>
          <cell r="J5870">
            <v>2640</v>
          </cell>
          <cell r="K5870">
            <v>70</v>
          </cell>
          <cell r="L5870">
            <v>28</v>
          </cell>
          <cell r="M5870">
            <v>0.6</v>
          </cell>
          <cell r="N5870">
            <v>14.20799688</v>
          </cell>
          <cell r="O5870">
            <v>204.59515507199995</v>
          </cell>
        </row>
        <row r="5871">
          <cell r="A5871" t="str">
            <v>Y3-0665C</v>
          </cell>
          <cell r="B5871" t="str">
            <v>28gg, 30D, SJ, Orizio</v>
          </cell>
          <cell r="C5871" t="str">
            <v>28</v>
          </cell>
          <cell r="D5871" t="str">
            <v>40</v>
          </cell>
          <cell r="E5871" t="str">
            <v>Ne</v>
          </cell>
          <cell r="F5871">
            <v>40</v>
          </cell>
          <cell r="G5871" t="str">
            <v>1/40Ne RS Dyed Cotton (BLACK - Y3440)</v>
          </cell>
          <cell r="H5871">
            <v>47.5</v>
          </cell>
          <cell r="I5871">
            <v>3.1</v>
          </cell>
          <cell r="J5871">
            <v>2640</v>
          </cell>
          <cell r="K5871">
            <v>70</v>
          </cell>
          <cell r="L5871">
            <v>28</v>
          </cell>
          <cell r="M5871">
            <v>0.6</v>
          </cell>
          <cell r="N5871">
            <v>14.20799688</v>
          </cell>
          <cell r="O5871">
            <v>204.59515507199995</v>
          </cell>
        </row>
        <row r="5872">
          <cell r="A5872" t="str">
            <v>Y3-0667A</v>
          </cell>
          <cell r="B5872" t="str">
            <v>28gg, 30D, SJ, Orizio</v>
          </cell>
          <cell r="C5872" t="str">
            <v>28</v>
          </cell>
          <cell r="D5872" t="str">
            <v>50</v>
          </cell>
          <cell r="E5872" t="str">
            <v>Nm</v>
          </cell>
          <cell r="F5872">
            <v>30</v>
          </cell>
          <cell r="G5872" t="str">
            <v>1/50Nm OES Dyed Viscose (BLACK 10005A MSCI- Y3455)</v>
          </cell>
          <cell r="H5872">
            <v>48</v>
          </cell>
          <cell r="I5872">
            <v>3.15</v>
          </cell>
          <cell r="J5872">
            <v>2640</v>
          </cell>
          <cell r="K5872">
            <v>80</v>
          </cell>
          <cell r="L5872">
            <v>28</v>
          </cell>
          <cell r="M5872">
            <v>0.6</v>
          </cell>
          <cell r="N5872">
            <v>21.999479040000001</v>
          </cell>
          <cell r="O5872">
            <v>316.79249817599998</v>
          </cell>
        </row>
        <row r="5873">
          <cell r="A5873" t="str">
            <v>Y3-0667A</v>
          </cell>
          <cell r="B5873" t="str">
            <v>28gg, 30D, SJ, Orizio</v>
          </cell>
          <cell r="C5873" t="str">
            <v>28</v>
          </cell>
          <cell r="D5873" t="str">
            <v>50</v>
          </cell>
          <cell r="E5873" t="str">
            <v>Nm</v>
          </cell>
          <cell r="F5873">
            <v>30</v>
          </cell>
          <cell r="G5873" t="str">
            <v>1/50Nm OES Dyed Viscose (BLACK 10005A MSCI- Y3455)</v>
          </cell>
          <cell r="H5873">
            <v>48</v>
          </cell>
          <cell r="I5873">
            <v>3.15</v>
          </cell>
          <cell r="J5873">
            <v>2640</v>
          </cell>
          <cell r="K5873">
            <v>80</v>
          </cell>
          <cell r="L5873">
            <v>28</v>
          </cell>
          <cell r="M5873">
            <v>0.6</v>
          </cell>
          <cell r="N5873">
            <v>21.999479040000001</v>
          </cell>
          <cell r="O5873">
            <v>316.79249817599998</v>
          </cell>
        </row>
        <row r="5874">
          <cell r="A5874" t="str">
            <v>Y3-0668A</v>
          </cell>
          <cell r="B5874" t="str">
            <v>28gg, 30D, SJ, Orizio</v>
          </cell>
          <cell r="C5874" t="str">
            <v>28</v>
          </cell>
          <cell r="D5874" t="str">
            <v>30</v>
          </cell>
          <cell r="E5874" t="str">
            <v>Ne</v>
          </cell>
          <cell r="F5874">
            <v>30</v>
          </cell>
          <cell r="G5874" t="str">
            <v>1/30Ne RS Dyed Cotton (MILKB03 - Y3461)</v>
          </cell>
          <cell r="H5874">
            <v>48</v>
          </cell>
          <cell r="I5874">
            <v>3.2</v>
          </cell>
          <cell r="J5874">
            <v>2640</v>
          </cell>
          <cell r="K5874">
            <v>56</v>
          </cell>
          <cell r="L5874">
            <v>28</v>
          </cell>
          <cell r="M5874">
            <v>0.6</v>
          </cell>
          <cell r="N5874">
            <v>15.644073984000002</v>
          </cell>
          <cell r="O5874">
            <v>225.27466536960003</v>
          </cell>
        </row>
        <row r="5875">
          <cell r="A5875" t="str">
            <v>Y3-0668A</v>
          </cell>
          <cell r="B5875" t="str">
            <v>28gg, 30D, SJ, Orizio</v>
          </cell>
          <cell r="C5875" t="str">
            <v>28</v>
          </cell>
          <cell r="D5875" t="str">
            <v>30</v>
          </cell>
          <cell r="E5875" t="str">
            <v>Ne</v>
          </cell>
          <cell r="F5875">
            <v>30</v>
          </cell>
          <cell r="G5875" t="str">
            <v>1/30Ne RS Dyed Cotton (MILKB03 - Y3461)</v>
          </cell>
          <cell r="H5875">
            <v>48</v>
          </cell>
          <cell r="I5875">
            <v>3.2</v>
          </cell>
          <cell r="J5875">
            <v>2640</v>
          </cell>
          <cell r="K5875">
            <v>56</v>
          </cell>
          <cell r="L5875">
            <v>28</v>
          </cell>
          <cell r="M5875">
            <v>0.6</v>
          </cell>
          <cell r="N5875">
            <v>15.644073984000002</v>
          </cell>
          <cell r="O5875">
            <v>225.27466536960003</v>
          </cell>
        </row>
        <row r="5876">
          <cell r="A5876" t="str">
            <v>Y3-0668B</v>
          </cell>
          <cell r="B5876" t="str">
            <v>28gg, 30D, SJ, Orizio</v>
          </cell>
          <cell r="C5876" t="str">
            <v>28</v>
          </cell>
          <cell r="D5876" t="str">
            <v>30</v>
          </cell>
          <cell r="E5876" t="str">
            <v>Ne</v>
          </cell>
          <cell r="F5876">
            <v>30</v>
          </cell>
          <cell r="G5876" t="str">
            <v>1/30Ne RS Dyed Cotton (NAVYNIGHT 2PZ - Y3576)</v>
          </cell>
          <cell r="H5876">
            <v>48</v>
          </cell>
          <cell r="I5876">
            <v>3.2</v>
          </cell>
          <cell r="J5876">
            <v>2640</v>
          </cell>
          <cell r="K5876">
            <v>56</v>
          </cell>
          <cell r="L5876">
            <v>28</v>
          </cell>
          <cell r="M5876">
            <v>0.6</v>
          </cell>
          <cell r="N5876">
            <v>15.644073984000002</v>
          </cell>
          <cell r="O5876">
            <v>225.27466536960003</v>
          </cell>
        </row>
        <row r="5877">
          <cell r="A5877" t="str">
            <v>Y3-0668B</v>
          </cell>
          <cell r="B5877" t="str">
            <v>28gg, 30D, SJ, Orizio</v>
          </cell>
          <cell r="C5877" t="str">
            <v>28</v>
          </cell>
          <cell r="D5877" t="str">
            <v>30</v>
          </cell>
          <cell r="E5877" t="str">
            <v>Ne</v>
          </cell>
          <cell r="F5877">
            <v>30</v>
          </cell>
          <cell r="G5877" t="str">
            <v>1/30Ne RS Dyed Cotton (NAVYNIGHT 2PZ - Y3576)</v>
          </cell>
          <cell r="H5877">
            <v>48</v>
          </cell>
          <cell r="I5877">
            <v>3.2</v>
          </cell>
          <cell r="J5877">
            <v>2640</v>
          </cell>
          <cell r="K5877">
            <v>56</v>
          </cell>
          <cell r="L5877">
            <v>28</v>
          </cell>
          <cell r="M5877">
            <v>0.6</v>
          </cell>
          <cell r="N5877">
            <v>15.644073984000002</v>
          </cell>
          <cell r="O5877">
            <v>225.27466536960003</v>
          </cell>
        </row>
        <row r="5878">
          <cell r="A5878" t="str">
            <v>Y3-0668C</v>
          </cell>
          <cell r="B5878" t="str">
            <v>28gg, 30D, SJ, Orizio</v>
          </cell>
          <cell r="C5878" t="str">
            <v>28</v>
          </cell>
          <cell r="D5878" t="str">
            <v>30</v>
          </cell>
          <cell r="E5878" t="str">
            <v>Ne</v>
          </cell>
          <cell r="F5878">
            <v>30</v>
          </cell>
          <cell r="G5878" t="str">
            <v>1/30Ne RS Dyed Cotton (PINK PULSE 2YV - Y3579)</v>
          </cell>
          <cell r="H5878">
            <v>48</v>
          </cell>
          <cell r="I5878">
            <v>3.2</v>
          </cell>
          <cell r="J5878">
            <v>2640</v>
          </cell>
          <cell r="K5878">
            <v>56</v>
          </cell>
          <cell r="L5878">
            <v>28</v>
          </cell>
          <cell r="M5878">
            <v>0.6</v>
          </cell>
          <cell r="N5878">
            <v>15.644073984000002</v>
          </cell>
          <cell r="O5878">
            <v>225.27466536960003</v>
          </cell>
        </row>
        <row r="5879">
          <cell r="A5879" t="str">
            <v>Y3-0668C</v>
          </cell>
          <cell r="B5879" t="str">
            <v>28gg, 30D, SJ, Orizio</v>
          </cell>
          <cell r="C5879" t="str">
            <v>28</v>
          </cell>
          <cell r="D5879" t="str">
            <v>30</v>
          </cell>
          <cell r="E5879" t="str">
            <v>Ne</v>
          </cell>
          <cell r="F5879">
            <v>30</v>
          </cell>
          <cell r="G5879" t="str">
            <v>1/30Ne RS Dyed Cotton (PINK PULSE 2YV - Y3579)</v>
          </cell>
          <cell r="H5879">
            <v>48</v>
          </cell>
          <cell r="I5879">
            <v>3.2</v>
          </cell>
          <cell r="J5879">
            <v>2640</v>
          </cell>
          <cell r="K5879">
            <v>56</v>
          </cell>
          <cell r="L5879">
            <v>28</v>
          </cell>
          <cell r="M5879">
            <v>0.6</v>
          </cell>
          <cell r="N5879">
            <v>15.644073984000002</v>
          </cell>
          <cell r="O5879">
            <v>225.27466536960003</v>
          </cell>
        </row>
        <row r="5880">
          <cell r="A5880" t="str">
            <v>Y3-0671A</v>
          </cell>
          <cell r="B5880" t="str">
            <v>28gg, 30D, SJ, Santec</v>
          </cell>
          <cell r="C5880" t="str">
            <v>28</v>
          </cell>
          <cell r="D5880" t="str">
            <v>40</v>
          </cell>
          <cell r="E5880" t="str">
            <v>Ne</v>
          </cell>
          <cell r="F5880">
            <v>40</v>
          </cell>
          <cell r="G5880" t="str">
            <v>1/40Ne RS Cotton Marl (B30)</v>
          </cell>
          <cell r="H5880">
            <v>8</v>
          </cell>
          <cell r="I5880">
            <v>3.1</v>
          </cell>
          <cell r="J5880">
            <v>2640</v>
          </cell>
          <cell r="K5880">
            <v>72</v>
          </cell>
          <cell r="L5880">
            <v>28</v>
          </cell>
          <cell r="M5880">
            <v>0.6</v>
          </cell>
          <cell r="N5880">
            <v>14.613939648000001</v>
          </cell>
          <cell r="O5880">
            <v>210.44073093119999</v>
          </cell>
        </row>
        <row r="5881">
          <cell r="A5881" t="str">
            <v>Y3-0671A</v>
          </cell>
          <cell r="B5881" t="str">
            <v>28gg, 30D, SJ, Santec</v>
          </cell>
          <cell r="C5881" t="str">
            <v>28</v>
          </cell>
          <cell r="D5881" t="str">
            <v>40</v>
          </cell>
          <cell r="E5881" t="str">
            <v>Ne</v>
          </cell>
          <cell r="F5881">
            <v>40</v>
          </cell>
          <cell r="G5881" t="str">
            <v>1/40Ne RS Cotton Marl (B30)</v>
          </cell>
          <cell r="H5881">
            <v>8</v>
          </cell>
          <cell r="I5881">
            <v>3.1</v>
          </cell>
          <cell r="J5881">
            <v>2640</v>
          </cell>
          <cell r="K5881">
            <v>72</v>
          </cell>
          <cell r="L5881">
            <v>28</v>
          </cell>
          <cell r="M5881">
            <v>0.6</v>
          </cell>
          <cell r="N5881">
            <v>14.613939648000001</v>
          </cell>
          <cell r="O5881">
            <v>210.44073093119999</v>
          </cell>
        </row>
        <row r="5882">
          <cell r="A5882" t="str">
            <v>Y3-0671A</v>
          </cell>
          <cell r="B5882" t="str">
            <v>28gg, 30D, SJ, Santec</v>
          </cell>
          <cell r="C5882" t="str">
            <v>28</v>
          </cell>
          <cell r="D5882" t="str">
            <v>40</v>
          </cell>
          <cell r="E5882" t="str">
            <v>Ne</v>
          </cell>
          <cell r="F5882">
            <v>40</v>
          </cell>
          <cell r="G5882" t="str">
            <v>1/40Ne RS Cotton Marl (B30)</v>
          </cell>
          <cell r="H5882">
            <v>8</v>
          </cell>
          <cell r="I5882">
            <v>3.1</v>
          </cell>
          <cell r="J5882">
            <v>2640</v>
          </cell>
          <cell r="K5882">
            <v>72</v>
          </cell>
          <cell r="L5882">
            <v>28</v>
          </cell>
          <cell r="M5882">
            <v>0.6</v>
          </cell>
          <cell r="N5882">
            <v>14.613939648000001</v>
          </cell>
          <cell r="O5882">
            <v>210.44073093119999</v>
          </cell>
        </row>
        <row r="5883">
          <cell r="A5883" t="str">
            <v>Y3-0671A</v>
          </cell>
          <cell r="B5883" t="str">
            <v>28gg, 30D, SJ, Santec</v>
          </cell>
          <cell r="C5883" t="str">
            <v>28</v>
          </cell>
          <cell r="D5883" t="str">
            <v>40</v>
          </cell>
          <cell r="E5883" t="str">
            <v>Ne</v>
          </cell>
          <cell r="F5883">
            <v>40</v>
          </cell>
          <cell r="G5883" t="str">
            <v>1/40Ne RS Cotton Marl (B30)</v>
          </cell>
          <cell r="H5883">
            <v>8</v>
          </cell>
          <cell r="I5883">
            <v>3.1</v>
          </cell>
          <cell r="J5883">
            <v>2640</v>
          </cell>
          <cell r="K5883">
            <v>72</v>
          </cell>
          <cell r="L5883">
            <v>28</v>
          </cell>
          <cell r="M5883">
            <v>0.6</v>
          </cell>
          <cell r="N5883">
            <v>14.613939648000001</v>
          </cell>
          <cell r="O5883">
            <v>210.44073093119999</v>
          </cell>
        </row>
        <row r="5884">
          <cell r="A5884" t="str">
            <v>Y3-0674A</v>
          </cell>
          <cell r="B5884" t="str">
            <v>28gg, 30D, SJ, Santec</v>
          </cell>
          <cell r="C5884" t="str">
            <v>28</v>
          </cell>
          <cell r="D5884" t="str">
            <v>30</v>
          </cell>
          <cell r="E5884" t="str">
            <v>Ne</v>
          </cell>
          <cell r="F5884">
            <v>30</v>
          </cell>
          <cell r="G5884" t="str">
            <v>1/30Ne RS Dyed Cotton (BLACK 093 - Y3465)</v>
          </cell>
          <cell r="H5884">
            <v>43.5</v>
          </cell>
          <cell r="I5884">
            <v>3.3</v>
          </cell>
          <cell r="J5884">
            <v>2640</v>
          </cell>
          <cell r="K5884">
            <v>76</v>
          </cell>
          <cell r="L5884">
            <v>28</v>
          </cell>
          <cell r="M5884">
            <v>0.6</v>
          </cell>
          <cell r="N5884">
            <v>21.894719615999996</v>
          </cell>
          <cell r="O5884">
            <v>315.28396247039996</v>
          </cell>
        </row>
        <row r="5885">
          <cell r="A5885" t="str">
            <v>Y3-0674A</v>
          </cell>
          <cell r="B5885" t="str">
            <v>28gg, 30D, SJ, Santec</v>
          </cell>
          <cell r="C5885" t="str">
            <v>28</v>
          </cell>
          <cell r="D5885" t="str">
            <v>30</v>
          </cell>
          <cell r="E5885" t="str">
            <v>Ne</v>
          </cell>
          <cell r="F5885">
            <v>30</v>
          </cell>
          <cell r="G5885" t="str">
            <v>1/30Ne RS Dyed Cotton (BLACK 093 - Y3465)</v>
          </cell>
          <cell r="H5885">
            <v>43.5</v>
          </cell>
          <cell r="I5885">
            <v>3.3</v>
          </cell>
          <cell r="J5885">
            <v>2640</v>
          </cell>
          <cell r="K5885">
            <v>76</v>
          </cell>
          <cell r="L5885">
            <v>28</v>
          </cell>
          <cell r="M5885">
            <v>0.6</v>
          </cell>
          <cell r="N5885">
            <v>21.894719615999996</v>
          </cell>
          <cell r="O5885">
            <v>315.28396247039996</v>
          </cell>
        </row>
        <row r="5886">
          <cell r="A5886" t="str">
            <v>Y3-0674B</v>
          </cell>
          <cell r="B5886" t="str">
            <v>28gg, 30D, SJ, Santec</v>
          </cell>
          <cell r="C5886" t="str">
            <v>28</v>
          </cell>
          <cell r="D5886" t="str">
            <v>30</v>
          </cell>
          <cell r="E5886" t="str">
            <v>Ne</v>
          </cell>
          <cell r="F5886">
            <v>30</v>
          </cell>
          <cell r="G5886" t="str">
            <v>1/30Ne RS Dyed Cotton (BLACK 093 - Y3465)</v>
          </cell>
          <cell r="H5886">
            <v>43.5</v>
          </cell>
          <cell r="I5886">
            <v>3.3</v>
          </cell>
          <cell r="J5886">
            <v>2640</v>
          </cell>
          <cell r="K5886">
            <v>76</v>
          </cell>
          <cell r="L5886">
            <v>28</v>
          </cell>
          <cell r="M5886">
            <v>0.6</v>
          </cell>
          <cell r="N5886">
            <v>21.894719615999996</v>
          </cell>
          <cell r="O5886">
            <v>315.28396247039996</v>
          </cell>
        </row>
        <row r="5887">
          <cell r="A5887" t="str">
            <v>Y3-0674B</v>
          </cell>
          <cell r="B5887" t="str">
            <v>28gg, 30D, SJ, Santec</v>
          </cell>
          <cell r="C5887" t="str">
            <v>28</v>
          </cell>
          <cell r="D5887" t="str">
            <v>30</v>
          </cell>
          <cell r="E5887" t="str">
            <v>Ne</v>
          </cell>
          <cell r="F5887">
            <v>30</v>
          </cell>
          <cell r="G5887" t="str">
            <v>1/30Ne RS Dyed Cotton (BLACK 093 - Y3465)</v>
          </cell>
          <cell r="H5887">
            <v>43.5</v>
          </cell>
          <cell r="I5887">
            <v>3.3</v>
          </cell>
          <cell r="J5887">
            <v>2640</v>
          </cell>
          <cell r="K5887">
            <v>76</v>
          </cell>
          <cell r="L5887">
            <v>28</v>
          </cell>
          <cell r="M5887">
            <v>0.6</v>
          </cell>
          <cell r="N5887">
            <v>21.894719615999996</v>
          </cell>
          <cell r="O5887">
            <v>315.28396247039996</v>
          </cell>
        </row>
        <row r="5888">
          <cell r="A5888" t="str">
            <v>Y3-0685A</v>
          </cell>
          <cell r="B5888" t="str">
            <v>28gg, 30D, SJ, Orizio</v>
          </cell>
          <cell r="C5888" t="str">
            <v>28</v>
          </cell>
          <cell r="D5888" t="str">
            <v>40</v>
          </cell>
          <cell r="E5888" t="str">
            <v>Ne</v>
          </cell>
          <cell r="F5888">
            <v>40</v>
          </cell>
          <cell r="G5888" t="str">
            <v>1/40Ne RS Dyed Cotton (PACIFIC - Y3530)</v>
          </cell>
          <cell r="H5888">
            <v>9</v>
          </cell>
          <cell r="I5888">
            <v>3.1</v>
          </cell>
          <cell r="J5888">
            <v>2640</v>
          </cell>
          <cell r="K5888">
            <v>88</v>
          </cell>
          <cell r="L5888">
            <v>28</v>
          </cell>
          <cell r="M5888">
            <v>0.6</v>
          </cell>
          <cell r="N5888">
            <v>17.861481791999999</v>
          </cell>
          <cell r="O5888">
            <v>257.20533780479997</v>
          </cell>
        </row>
        <row r="5889">
          <cell r="A5889" t="str">
            <v>Y3-0685A</v>
          </cell>
          <cell r="B5889" t="str">
            <v>28gg, 30D, SJ, Orizio</v>
          </cell>
          <cell r="C5889" t="str">
            <v>28</v>
          </cell>
          <cell r="D5889" t="str">
            <v>40</v>
          </cell>
          <cell r="E5889" t="str">
            <v>Ne</v>
          </cell>
          <cell r="F5889">
            <v>40</v>
          </cell>
          <cell r="G5889" t="str">
            <v>1/40Ne RS Dyed Cotton (PACIFIC - Y3530)</v>
          </cell>
          <cell r="H5889">
            <v>9</v>
          </cell>
          <cell r="I5889">
            <v>3.1</v>
          </cell>
          <cell r="J5889">
            <v>2640</v>
          </cell>
          <cell r="K5889">
            <v>88</v>
          </cell>
          <cell r="L5889">
            <v>28</v>
          </cell>
          <cell r="M5889">
            <v>0.6</v>
          </cell>
          <cell r="N5889">
            <v>17.861481791999999</v>
          </cell>
          <cell r="O5889">
            <v>257.20533780479997</v>
          </cell>
        </row>
        <row r="5890">
          <cell r="A5890" t="str">
            <v>Y3-0685A</v>
          </cell>
          <cell r="B5890" t="str">
            <v>28gg, 30D, SJ, Orizio</v>
          </cell>
          <cell r="C5890" t="str">
            <v>28</v>
          </cell>
          <cell r="D5890" t="str">
            <v>40</v>
          </cell>
          <cell r="E5890" t="str">
            <v>Ne</v>
          </cell>
          <cell r="F5890">
            <v>40</v>
          </cell>
          <cell r="G5890" t="str">
            <v>1/40Ne RS Dyed Cotton (PACIFIC - Y3530)</v>
          </cell>
          <cell r="H5890">
            <v>9</v>
          </cell>
          <cell r="I5890">
            <v>3.1</v>
          </cell>
          <cell r="J5890">
            <v>2640</v>
          </cell>
          <cell r="K5890">
            <v>88</v>
          </cell>
          <cell r="L5890">
            <v>28</v>
          </cell>
          <cell r="M5890">
            <v>0.6</v>
          </cell>
          <cell r="N5890">
            <v>17.861481791999999</v>
          </cell>
          <cell r="O5890">
            <v>257.20533780479997</v>
          </cell>
        </row>
        <row r="5891">
          <cell r="A5891" t="str">
            <v>Y3-0685A</v>
          </cell>
          <cell r="B5891" t="str">
            <v>28gg, 30D, SJ, Orizio</v>
          </cell>
          <cell r="C5891" t="str">
            <v>28</v>
          </cell>
          <cell r="D5891" t="str">
            <v>40</v>
          </cell>
          <cell r="E5891" t="str">
            <v>Ne</v>
          </cell>
          <cell r="F5891">
            <v>40</v>
          </cell>
          <cell r="G5891" t="str">
            <v>1/40Ne RS Dyed Cotton (PACIFIC - Y3530)</v>
          </cell>
          <cell r="H5891">
            <v>9</v>
          </cell>
          <cell r="I5891">
            <v>3.1</v>
          </cell>
          <cell r="J5891">
            <v>2640</v>
          </cell>
          <cell r="K5891">
            <v>88</v>
          </cell>
          <cell r="L5891">
            <v>28</v>
          </cell>
          <cell r="M5891">
            <v>0.6</v>
          </cell>
          <cell r="N5891">
            <v>17.861481791999999</v>
          </cell>
          <cell r="O5891">
            <v>257.20533780479997</v>
          </cell>
        </row>
        <row r="5892">
          <cell r="A5892" t="str">
            <v>Y3-0686A</v>
          </cell>
          <cell r="B5892" t="str">
            <v>28gg, 30D, SJ, Orizio</v>
          </cell>
          <cell r="C5892" t="str">
            <v>28</v>
          </cell>
          <cell r="D5892" t="str">
            <v>40</v>
          </cell>
          <cell r="E5892" t="str">
            <v>Ne</v>
          </cell>
          <cell r="F5892">
            <v>40</v>
          </cell>
          <cell r="G5892" t="str">
            <v>1/40Ne RS Dyed Cotton (PURPLE - Y3562)</v>
          </cell>
          <cell r="H5892">
            <v>29</v>
          </cell>
          <cell r="I5892">
            <v>3.1</v>
          </cell>
          <cell r="J5892">
            <v>2640</v>
          </cell>
          <cell r="K5892">
            <v>72</v>
          </cell>
          <cell r="L5892">
            <v>28</v>
          </cell>
          <cell r="M5892">
            <v>0.6</v>
          </cell>
          <cell r="N5892">
            <v>14.613939648000001</v>
          </cell>
          <cell r="O5892">
            <v>210.44073093119999</v>
          </cell>
        </row>
        <row r="5893">
          <cell r="A5893" t="str">
            <v>Y3-0686A</v>
          </cell>
          <cell r="B5893" t="str">
            <v>28gg, 30D, SJ, Orizio</v>
          </cell>
          <cell r="C5893" t="str">
            <v>28</v>
          </cell>
          <cell r="D5893" t="str">
            <v>40</v>
          </cell>
          <cell r="E5893" t="str">
            <v>Ne</v>
          </cell>
          <cell r="F5893">
            <v>40</v>
          </cell>
          <cell r="G5893" t="str">
            <v>1/40Ne RS Dyed Cotton (PURPLE - Y3562)</v>
          </cell>
          <cell r="H5893">
            <v>29</v>
          </cell>
          <cell r="I5893">
            <v>3.1</v>
          </cell>
          <cell r="J5893">
            <v>2640</v>
          </cell>
          <cell r="K5893">
            <v>72</v>
          </cell>
          <cell r="L5893">
            <v>28</v>
          </cell>
          <cell r="M5893">
            <v>0.6</v>
          </cell>
          <cell r="N5893">
            <v>14.613939648000001</v>
          </cell>
          <cell r="O5893">
            <v>210.44073093119999</v>
          </cell>
        </row>
        <row r="5894">
          <cell r="A5894" t="str">
            <v>Y3-0686A</v>
          </cell>
          <cell r="B5894" t="str">
            <v>28gg, 30D, SJ, Orizio</v>
          </cell>
          <cell r="C5894" t="str">
            <v>28</v>
          </cell>
          <cell r="D5894" t="str">
            <v>40</v>
          </cell>
          <cell r="E5894" t="str">
            <v>Ne</v>
          </cell>
          <cell r="F5894">
            <v>40</v>
          </cell>
          <cell r="G5894" t="str">
            <v>1/40Ne RS Dyed Cotton (PURPLE - Y3562)</v>
          </cell>
          <cell r="H5894">
            <v>29</v>
          </cell>
          <cell r="I5894">
            <v>3.1</v>
          </cell>
          <cell r="J5894">
            <v>2640</v>
          </cell>
          <cell r="K5894">
            <v>72</v>
          </cell>
          <cell r="L5894">
            <v>28</v>
          </cell>
          <cell r="M5894">
            <v>0.6</v>
          </cell>
          <cell r="N5894">
            <v>14.613939648000001</v>
          </cell>
          <cell r="O5894">
            <v>210.44073093119999</v>
          </cell>
        </row>
        <row r="5895">
          <cell r="A5895" t="str">
            <v>Y3-0686B</v>
          </cell>
          <cell r="B5895" t="str">
            <v>28gg, 30D, SJ, Orizio</v>
          </cell>
          <cell r="C5895" t="str">
            <v>28</v>
          </cell>
          <cell r="D5895" t="str">
            <v>40</v>
          </cell>
          <cell r="E5895" t="str">
            <v>Ne</v>
          </cell>
          <cell r="F5895">
            <v>40</v>
          </cell>
          <cell r="G5895" t="str">
            <v>1/40Ne RS Cotton Marl (B30)</v>
          </cell>
          <cell r="H5895">
            <v>21</v>
          </cell>
          <cell r="I5895">
            <v>3.1</v>
          </cell>
          <cell r="J5895">
            <v>2640</v>
          </cell>
          <cell r="K5895">
            <v>72</v>
          </cell>
          <cell r="L5895">
            <v>28</v>
          </cell>
          <cell r="M5895">
            <v>0.6</v>
          </cell>
          <cell r="N5895">
            <v>14.613939648000001</v>
          </cell>
          <cell r="O5895">
            <v>210.44073093119999</v>
          </cell>
        </row>
        <row r="5896">
          <cell r="A5896" t="str">
            <v>Y3-0686B</v>
          </cell>
          <cell r="B5896" t="str">
            <v>28gg, 30D, SJ, Orizio</v>
          </cell>
          <cell r="C5896" t="str">
            <v>28</v>
          </cell>
          <cell r="D5896" t="str">
            <v>40</v>
          </cell>
          <cell r="E5896" t="str">
            <v>Ne</v>
          </cell>
          <cell r="F5896">
            <v>40</v>
          </cell>
          <cell r="G5896" t="str">
            <v>1/40Ne RS Cotton Marl (B30)</v>
          </cell>
          <cell r="H5896">
            <v>21</v>
          </cell>
          <cell r="I5896">
            <v>3.1</v>
          </cell>
          <cell r="J5896">
            <v>2640</v>
          </cell>
          <cell r="K5896">
            <v>72</v>
          </cell>
          <cell r="L5896">
            <v>28</v>
          </cell>
          <cell r="M5896">
            <v>0.6</v>
          </cell>
          <cell r="N5896">
            <v>14.613939648000001</v>
          </cell>
          <cell r="O5896">
            <v>210.44073093119999</v>
          </cell>
        </row>
        <row r="5897">
          <cell r="A5897" t="str">
            <v>Y3-0686B</v>
          </cell>
          <cell r="B5897" t="str">
            <v>28gg, 30D, SJ, Orizio</v>
          </cell>
          <cell r="C5897" t="str">
            <v>28</v>
          </cell>
          <cell r="D5897" t="str">
            <v>40</v>
          </cell>
          <cell r="E5897" t="str">
            <v>Ne</v>
          </cell>
          <cell r="F5897">
            <v>40</v>
          </cell>
          <cell r="G5897" t="str">
            <v>1/40Ne RS Cotton Marl (B30)</v>
          </cell>
          <cell r="H5897">
            <v>21</v>
          </cell>
          <cell r="I5897">
            <v>3.1</v>
          </cell>
          <cell r="J5897">
            <v>2640</v>
          </cell>
          <cell r="K5897">
            <v>72</v>
          </cell>
          <cell r="L5897">
            <v>28</v>
          </cell>
          <cell r="M5897">
            <v>0.6</v>
          </cell>
          <cell r="N5897">
            <v>14.613939648000001</v>
          </cell>
          <cell r="O5897">
            <v>210.44073093119999</v>
          </cell>
        </row>
        <row r="5898">
          <cell r="A5898" t="str">
            <v>Y3-0687A</v>
          </cell>
          <cell r="B5898" t="str">
            <v>28gg, 30D, SJ, Orizio</v>
          </cell>
          <cell r="C5898" t="str">
            <v>28</v>
          </cell>
          <cell r="D5898" t="str">
            <v>40</v>
          </cell>
          <cell r="E5898" t="str">
            <v>Ne</v>
          </cell>
          <cell r="F5898">
            <v>40</v>
          </cell>
          <cell r="G5898" t="str">
            <v>1/40Ne RS Cotton Marl (B30)</v>
          </cell>
          <cell r="H5898">
            <v>27</v>
          </cell>
          <cell r="I5898">
            <v>3.1</v>
          </cell>
          <cell r="J5898">
            <v>2640</v>
          </cell>
          <cell r="K5898">
            <v>74</v>
          </cell>
          <cell r="L5898">
            <v>28</v>
          </cell>
          <cell r="M5898">
            <v>0.6</v>
          </cell>
          <cell r="N5898">
            <v>15.019882416</v>
          </cell>
          <cell r="O5898">
            <v>216.2863067904</v>
          </cell>
        </row>
        <row r="5899">
          <cell r="A5899" t="str">
            <v>Y3-0687A</v>
          </cell>
          <cell r="B5899" t="str">
            <v>28gg, 30D, SJ, Orizio</v>
          </cell>
          <cell r="C5899" t="str">
            <v>28</v>
          </cell>
          <cell r="D5899" t="str">
            <v>40</v>
          </cell>
          <cell r="E5899" t="str">
            <v>Ne</v>
          </cell>
          <cell r="F5899">
            <v>40</v>
          </cell>
          <cell r="G5899" t="str">
            <v>1/40Ne RS Cotton Marl (B30)</v>
          </cell>
          <cell r="H5899">
            <v>27</v>
          </cell>
          <cell r="I5899">
            <v>3.1</v>
          </cell>
          <cell r="J5899">
            <v>2640</v>
          </cell>
          <cell r="K5899">
            <v>74</v>
          </cell>
          <cell r="L5899">
            <v>28</v>
          </cell>
          <cell r="M5899">
            <v>0.6</v>
          </cell>
          <cell r="N5899">
            <v>15.019882416</v>
          </cell>
          <cell r="O5899">
            <v>216.2863067904</v>
          </cell>
        </row>
        <row r="5900">
          <cell r="A5900" t="str">
            <v>Y3-0687A</v>
          </cell>
          <cell r="B5900" t="str">
            <v>28gg, 30D, SJ, Orizio</v>
          </cell>
          <cell r="C5900" t="str">
            <v>28</v>
          </cell>
          <cell r="D5900" t="str">
            <v>40</v>
          </cell>
          <cell r="E5900" t="str">
            <v>Ne</v>
          </cell>
          <cell r="F5900">
            <v>40</v>
          </cell>
          <cell r="G5900" t="str">
            <v>1/40Ne RS Cotton Marl (B30)</v>
          </cell>
          <cell r="H5900">
            <v>27</v>
          </cell>
          <cell r="I5900">
            <v>3.1</v>
          </cell>
          <cell r="J5900">
            <v>2640</v>
          </cell>
          <cell r="K5900">
            <v>74</v>
          </cell>
          <cell r="L5900">
            <v>28</v>
          </cell>
          <cell r="M5900">
            <v>0.6</v>
          </cell>
          <cell r="N5900">
            <v>15.019882416</v>
          </cell>
          <cell r="O5900">
            <v>216.2863067904</v>
          </cell>
        </row>
        <row r="5901">
          <cell r="A5901" t="str">
            <v>Y3-0688A</v>
          </cell>
          <cell r="B5901" t="str">
            <v>28gg, 30D, SJ, Orizio</v>
          </cell>
          <cell r="C5901" t="str">
            <v>28</v>
          </cell>
          <cell r="D5901" t="str">
            <v>40</v>
          </cell>
          <cell r="E5901" t="str">
            <v>Ne</v>
          </cell>
          <cell r="F5901">
            <v>40</v>
          </cell>
          <cell r="G5901" t="str">
            <v>1/40Ne RS Dyed Cotton (TOMATO - Y3540)</v>
          </cell>
          <cell r="H5901">
            <v>8.5</v>
          </cell>
          <cell r="I5901">
            <v>3.1</v>
          </cell>
          <cell r="J5901">
            <v>2640</v>
          </cell>
          <cell r="K5901">
            <v>90</v>
          </cell>
          <cell r="L5901">
            <v>28</v>
          </cell>
          <cell r="M5901">
            <v>0.6</v>
          </cell>
          <cell r="N5901">
            <v>18.267424559999998</v>
          </cell>
          <cell r="O5901">
            <v>263.05091366399995</v>
          </cell>
        </row>
        <row r="5902">
          <cell r="A5902" t="str">
            <v>Y3-0688A</v>
          </cell>
          <cell r="B5902" t="str">
            <v>28gg, 30D, SJ, Orizio</v>
          </cell>
          <cell r="C5902" t="str">
            <v>28</v>
          </cell>
          <cell r="D5902" t="str">
            <v>40</v>
          </cell>
          <cell r="E5902" t="str">
            <v>Ne</v>
          </cell>
          <cell r="F5902">
            <v>40</v>
          </cell>
          <cell r="G5902" t="str">
            <v>1/40Ne RS Dyed Cotton (TOMATO - Y3540)</v>
          </cell>
          <cell r="H5902">
            <v>8.5</v>
          </cell>
          <cell r="I5902">
            <v>3.1</v>
          </cell>
          <cell r="J5902">
            <v>2640</v>
          </cell>
          <cell r="K5902">
            <v>90</v>
          </cell>
          <cell r="L5902">
            <v>28</v>
          </cell>
          <cell r="M5902">
            <v>0.6</v>
          </cell>
          <cell r="N5902">
            <v>18.267424559999998</v>
          </cell>
          <cell r="O5902">
            <v>263.05091366399995</v>
          </cell>
        </row>
        <row r="5903">
          <cell r="A5903" t="str">
            <v>Y3-0688A</v>
          </cell>
          <cell r="B5903" t="str">
            <v>28gg, 30D, SJ, Orizio</v>
          </cell>
          <cell r="C5903" t="str">
            <v>28</v>
          </cell>
          <cell r="D5903" t="str">
            <v>40</v>
          </cell>
          <cell r="E5903" t="str">
            <v>Ne</v>
          </cell>
          <cell r="F5903">
            <v>40</v>
          </cell>
          <cell r="G5903" t="str">
            <v>1/40Ne RS Dyed Cotton (TOMATO - Y3540)</v>
          </cell>
          <cell r="H5903">
            <v>8.5</v>
          </cell>
          <cell r="I5903">
            <v>3.1</v>
          </cell>
          <cell r="J5903">
            <v>2640</v>
          </cell>
          <cell r="K5903">
            <v>90</v>
          </cell>
          <cell r="L5903">
            <v>28</v>
          </cell>
          <cell r="M5903">
            <v>0.6</v>
          </cell>
          <cell r="N5903">
            <v>18.267424559999998</v>
          </cell>
          <cell r="O5903">
            <v>263.05091366399995</v>
          </cell>
        </row>
        <row r="5904">
          <cell r="A5904" t="str">
            <v>Y3-0688A</v>
          </cell>
          <cell r="B5904" t="str">
            <v>28gg, 30D, SJ, Orizio</v>
          </cell>
          <cell r="C5904" t="str">
            <v>28</v>
          </cell>
          <cell r="D5904" t="str">
            <v>40</v>
          </cell>
          <cell r="E5904" t="str">
            <v>Ne</v>
          </cell>
          <cell r="F5904">
            <v>40</v>
          </cell>
          <cell r="G5904" t="str">
            <v>1/40Ne RS Dyed Cotton (TOMATO - Y3540)</v>
          </cell>
          <cell r="H5904">
            <v>8.5</v>
          </cell>
          <cell r="I5904">
            <v>3.1</v>
          </cell>
          <cell r="J5904">
            <v>2640</v>
          </cell>
          <cell r="K5904">
            <v>90</v>
          </cell>
          <cell r="L5904">
            <v>28</v>
          </cell>
          <cell r="M5904">
            <v>0.6</v>
          </cell>
          <cell r="N5904">
            <v>18.267424559999998</v>
          </cell>
          <cell r="O5904">
            <v>263.05091366399995</v>
          </cell>
        </row>
        <row r="5905">
          <cell r="A5905" t="str">
            <v>Y3-0689A</v>
          </cell>
          <cell r="B5905" t="str">
            <v>28gg, 30D, SJ, Orizio</v>
          </cell>
          <cell r="C5905" t="str">
            <v>28</v>
          </cell>
          <cell r="D5905" t="str">
            <v>40</v>
          </cell>
          <cell r="E5905" t="str">
            <v>Ne</v>
          </cell>
          <cell r="F5905">
            <v>40</v>
          </cell>
          <cell r="G5905" t="str">
            <v>1/40Ne RS Cotton Marl (B13)</v>
          </cell>
          <cell r="H5905">
            <v>21</v>
          </cell>
          <cell r="I5905">
            <v>3.1</v>
          </cell>
          <cell r="J5905">
            <v>2640</v>
          </cell>
          <cell r="K5905">
            <v>74</v>
          </cell>
          <cell r="L5905">
            <v>28</v>
          </cell>
          <cell r="M5905">
            <v>0.6</v>
          </cell>
          <cell r="N5905">
            <v>15.019882416</v>
          </cell>
          <cell r="O5905">
            <v>216.2863067904</v>
          </cell>
        </row>
        <row r="5906">
          <cell r="A5906" t="str">
            <v>Y3-0689A</v>
          </cell>
          <cell r="B5906" t="str">
            <v>28gg, 30D, SJ, Orizio</v>
          </cell>
          <cell r="C5906" t="str">
            <v>28</v>
          </cell>
          <cell r="D5906" t="str">
            <v>40</v>
          </cell>
          <cell r="E5906" t="str">
            <v>Ne</v>
          </cell>
          <cell r="F5906">
            <v>40</v>
          </cell>
          <cell r="G5906" t="str">
            <v>1/40Ne RS Cotton Marl (B13)</v>
          </cell>
          <cell r="H5906">
            <v>21</v>
          </cell>
          <cell r="I5906">
            <v>3.1</v>
          </cell>
          <cell r="J5906">
            <v>2640</v>
          </cell>
          <cell r="K5906">
            <v>74</v>
          </cell>
          <cell r="L5906">
            <v>28</v>
          </cell>
          <cell r="M5906">
            <v>0.6</v>
          </cell>
          <cell r="N5906">
            <v>15.019882416</v>
          </cell>
          <cell r="O5906">
            <v>216.2863067904</v>
          </cell>
        </row>
        <row r="5907">
          <cell r="A5907" t="str">
            <v>Y3-0689A</v>
          </cell>
          <cell r="B5907" t="str">
            <v>28gg, 30D, SJ, Orizio</v>
          </cell>
          <cell r="C5907" t="str">
            <v>28</v>
          </cell>
          <cell r="D5907" t="str">
            <v>40</v>
          </cell>
          <cell r="E5907" t="str">
            <v>Ne</v>
          </cell>
          <cell r="F5907">
            <v>40</v>
          </cell>
          <cell r="G5907" t="str">
            <v>1/40Ne RS Cotton Marl (B13)</v>
          </cell>
          <cell r="H5907">
            <v>21</v>
          </cell>
          <cell r="I5907">
            <v>3.1</v>
          </cell>
          <cell r="J5907">
            <v>2640</v>
          </cell>
          <cell r="K5907">
            <v>74</v>
          </cell>
          <cell r="L5907">
            <v>28</v>
          </cell>
          <cell r="M5907">
            <v>0.6</v>
          </cell>
          <cell r="N5907">
            <v>15.019882416</v>
          </cell>
          <cell r="O5907">
            <v>216.2863067904</v>
          </cell>
        </row>
        <row r="5908">
          <cell r="A5908" t="str">
            <v>Y3-0689A</v>
          </cell>
          <cell r="B5908" t="str">
            <v>28gg, 30D, SJ, Orizio</v>
          </cell>
          <cell r="C5908" t="str">
            <v>28</v>
          </cell>
          <cell r="D5908" t="str">
            <v>40</v>
          </cell>
          <cell r="E5908" t="str">
            <v>Ne</v>
          </cell>
          <cell r="F5908">
            <v>40</v>
          </cell>
          <cell r="G5908" t="str">
            <v>1/40Ne RS Cotton Marl (B13)</v>
          </cell>
          <cell r="H5908">
            <v>21</v>
          </cell>
          <cell r="I5908">
            <v>3.1</v>
          </cell>
          <cell r="J5908">
            <v>2640</v>
          </cell>
          <cell r="K5908">
            <v>74</v>
          </cell>
          <cell r="L5908">
            <v>28</v>
          </cell>
          <cell r="M5908">
            <v>0.6</v>
          </cell>
          <cell r="N5908">
            <v>15.019882416</v>
          </cell>
          <cell r="O5908">
            <v>216.2863067904</v>
          </cell>
        </row>
        <row r="5909">
          <cell r="A5909" t="str">
            <v>Y3-0690A</v>
          </cell>
          <cell r="B5909" t="str">
            <v>28gg, 30D, SJ, Orizio</v>
          </cell>
          <cell r="C5909" t="str">
            <v>28</v>
          </cell>
          <cell r="D5909" t="str">
            <v>40</v>
          </cell>
          <cell r="E5909" t="str">
            <v>Ne</v>
          </cell>
          <cell r="F5909">
            <v>40</v>
          </cell>
          <cell r="G5909" t="str">
            <v>1/40Ne RS Dyed Cotton (ROUGE 21577B MSCI- Y3546)</v>
          </cell>
          <cell r="H5909">
            <v>3.5</v>
          </cell>
          <cell r="I5909">
            <v>3.1</v>
          </cell>
          <cell r="J5909">
            <v>2640</v>
          </cell>
          <cell r="K5909">
            <v>56</v>
          </cell>
          <cell r="L5909">
            <v>28</v>
          </cell>
          <cell r="M5909">
            <v>0.6</v>
          </cell>
          <cell r="N5909">
            <v>11.366397504</v>
          </cell>
          <cell r="O5909">
            <v>163.67612405759999</v>
          </cell>
        </row>
        <row r="5910">
          <cell r="A5910" t="str">
            <v>Y3-0690A</v>
          </cell>
          <cell r="B5910" t="str">
            <v>28gg, 30D, SJ, Orizio</v>
          </cell>
          <cell r="C5910" t="str">
            <v>28</v>
          </cell>
          <cell r="D5910" t="str">
            <v>40</v>
          </cell>
          <cell r="E5910" t="str">
            <v>Ne</v>
          </cell>
          <cell r="F5910">
            <v>40</v>
          </cell>
          <cell r="G5910" t="str">
            <v>1/40Ne RS Dyed Cotton (ROUGE 21577B MSCI- Y3546)</v>
          </cell>
          <cell r="H5910">
            <v>3.5</v>
          </cell>
          <cell r="I5910">
            <v>3.1</v>
          </cell>
          <cell r="J5910">
            <v>2640</v>
          </cell>
          <cell r="K5910">
            <v>56</v>
          </cell>
          <cell r="L5910">
            <v>28</v>
          </cell>
          <cell r="M5910">
            <v>0.6</v>
          </cell>
          <cell r="N5910">
            <v>11.366397504</v>
          </cell>
          <cell r="O5910">
            <v>163.67612405759999</v>
          </cell>
        </row>
        <row r="5911">
          <cell r="A5911" t="str">
            <v>Y3-0690A</v>
          </cell>
          <cell r="B5911" t="str">
            <v>28gg, 30D, SJ, Orizio</v>
          </cell>
          <cell r="C5911" t="str">
            <v>28</v>
          </cell>
          <cell r="D5911" t="str">
            <v>40</v>
          </cell>
          <cell r="E5911" t="str">
            <v>Ne</v>
          </cell>
          <cell r="F5911">
            <v>40</v>
          </cell>
          <cell r="G5911" t="str">
            <v>1/40Ne RS Dyed Cotton (ROUGE 21577B MSCI- Y3546)</v>
          </cell>
          <cell r="H5911">
            <v>3.5</v>
          </cell>
          <cell r="I5911">
            <v>3.1</v>
          </cell>
          <cell r="J5911">
            <v>2640</v>
          </cell>
          <cell r="K5911">
            <v>56</v>
          </cell>
          <cell r="L5911">
            <v>28</v>
          </cell>
          <cell r="M5911">
            <v>0.6</v>
          </cell>
          <cell r="N5911">
            <v>11.366397504</v>
          </cell>
          <cell r="O5911">
            <v>163.67612405759999</v>
          </cell>
        </row>
        <row r="5912">
          <cell r="A5912" t="str">
            <v>Y3-0690A</v>
          </cell>
          <cell r="B5912" t="str">
            <v>28gg, 30D, SJ, Orizio</v>
          </cell>
          <cell r="C5912" t="str">
            <v>28</v>
          </cell>
          <cell r="D5912" t="str">
            <v>40</v>
          </cell>
          <cell r="E5912" t="str">
            <v>Ne</v>
          </cell>
          <cell r="F5912">
            <v>40</v>
          </cell>
          <cell r="G5912" t="str">
            <v>1/40Ne RS Dyed Cotton (ROUGE 21577B MSCI- Y3546)</v>
          </cell>
          <cell r="H5912">
            <v>3.5</v>
          </cell>
          <cell r="I5912">
            <v>3.1</v>
          </cell>
          <cell r="J5912">
            <v>2640</v>
          </cell>
          <cell r="K5912">
            <v>56</v>
          </cell>
          <cell r="L5912">
            <v>28</v>
          </cell>
          <cell r="M5912">
            <v>0.6</v>
          </cell>
          <cell r="N5912">
            <v>11.366397504</v>
          </cell>
          <cell r="O5912">
            <v>163.67612405759999</v>
          </cell>
        </row>
        <row r="5913">
          <cell r="A5913" t="str">
            <v>Y3-0697</v>
          </cell>
          <cell r="B5913" t="str">
            <v>28gg, 30D, SJ, Orizio</v>
          </cell>
          <cell r="C5913" t="str">
            <v>28</v>
          </cell>
          <cell r="D5913" t="str">
            <v>40</v>
          </cell>
          <cell r="E5913" t="str">
            <v>Ne</v>
          </cell>
          <cell r="F5913">
            <v>40</v>
          </cell>
          <cell r="G5913" t="str">
            <v>1/40Ne RS Dyed Cotton (A/F BLUE 48311  - Y3663)</v>
          </cell>
          <cell r="H5913">
            <v>47.5</v>
          </cell>
          <cell r="I5913">
            <v>3.1</v>
          </cell>
          <cell r="J5913">
            <v>2640</v>
          </cell>
          <cell r="K5913">
            <v>88</v>
          </cell>
          <cell r="L5913">
            <v>28</v>
          </cell>
          <cell r="M5913">
            <v>0.6</v>
          </cell>
          <cell r="N5913">
            <v>17.861481791999999</v>
          </cell>
          <cell r="O5913">
            <v>257.20533780479997</v>
          </cell>
        </row>
        <row r="5914">
          <cell r="A5914" t="str">
            <v>Y3-0697</v>
          </cell>
          <cell r="B5914" t="str">
            <v>28gg, 30D, SJ, Orizio</v>
          </cell>
          <cell r="C5914" t="str">
            <v>28</v>
          </cell>
          <cell r="D5914" t="str">
            <v>40</v>
          </cell>
          <cell r="E5914" t="str">
            <v>Ne</v>
          </cell>
          <cell r="F5914">
            <v>40</v>
          </cell>
          <cell r="G5914" t="str">
            <v>1/40Ne RS Dyed Cotton (A/F BLUE 48311  - Y3663)</v>
          </cell>
          <cell r="H5914">
            <v>47.5</v>
          </cell>
          <cell r="I5914">
            <v>3.1</v>
          </cell>
          <cell r="J5914">
            <v>2640</v>
          </cell>
          <cell r="K5914">
            <v>88</v>
          </cell>
          <cell r="L5914">
            <v>28</v>
          </cell>
          <cell r="M5914">
            <v>0.6</v>
          </cell>
          <cell r="N5914">
            <v>17.861481791999999</v>
          </cell>
          <cell r="O5914">
            <v>257.20533780479997</v>
          </cell>
        </row>
        <row r="5915">
          <cell r="A5915" t="str">
            <v>Y3-0697A</v>
          </cell>
          <cell r="B5915" t="str">
            <v>28gg, 30D, SJ, Orizio</v>
          </cell>
          <cell r="C5915" t="str">
            <v>28</v>
          </cell>
          <cell r="D5915" t="str">
            <v>40</v>
          </cell>
          <cell r="E5915" t="str">
            <v>Ne</v>
          </cell>
          <cell r="F5915">
            <v>40</v>
          </cell>
          <cell r="G5915" t="str">
            <v>1/40Ne RS Cotton Marl (B85)</v>
          </cell>
          <cell r="H5915">
            <v>47.5</v>
          </cell>
          <cell r="I5915">
            <v>3.1</v>
          </cell>
          <cell r="J5915">
            <v>2640</v>
          </cell>
          <cell r="K5915">
            <v>88</v>
          </cell>
          <cell r="L5915">
            <v>28</v>
          </cell>
          <cell r="M5915">
            <v>0.6</v>
          </cell>
          <cell r="N5915">
            <v>17.861481791999999</v>
          </cell>
          <cell r="O5915">
            <v>257.20533780479997</v>
          </cell>
        </row>
        <row r="5916">
          <cell r="A5916" t="str">
            <v>Y3-0697A</v>
          </cell>
          <cell r="B5916" t="str">
            <v>28gg, 30D, SJ, Orizio</v>
          </cell>
          <cell r="C5916" t="str">
            <v>28</v>
          </cell>
          <cell r="D5916" t="str">
            <v>40</v>
          </cell>
          <cell r="E5916" t="str">
            <v>Ne</v>
          </cell>
          <cell r="F5916">
            <v>40</v>
          </cell>
          <cell r="G5916" t="str">
            <v>1/40Ne RS Cotton Marl (B85)</v>
          </cell>
          <cell r="H5916">
            <v>47.5</v>
          </cell>
          <cell r="I5916">
            <v>3.1</v>
          </cell>
          <cell r="J5916">
            <v>2640</v>
          </cell>
          <cell r="K5916">
            <v>88</v>
          </cell>
          <cell r="L5916">
            <v>28</v>
          </cell>
          <cell r="M5916">
            <v>0.6</v>
          </cell>
          <cell r="N5916">
            <v>17.861481791999999</v>
          </cell>
          <cell r="O5916">
            <v>257.20533780479997</v>
          </cell>
        </row>
        <row r="5917">
          <cell r="A5917" t="str">
            <v>Y3-0697B</v>
          </cell>
          <cell r="B5917" t="str">
            <v>28gg, 30D, SJ, Orizio</v>
          </cell>
          <cell r="C5917" t="str">
            <v>28</v>
          </cell>
          <cell r="D5917" t="str">
            <v>40</v>
          </cell>
          <cell r="E5917" t="str">
            <v>Ne</v>
          </cell>
          <cell r="F5917">
            <v>40</v>
          </cell>
          <cell r="G5917" t="str">
            <v>1/40Ne RS Dyed Cotton (TURQUOISE - Y3552)</v>
          </cell>
          <cell r="H5917">
            <v>47.5</v>
          </cell>
          <cell r="I5917">
            <v>3.1</v>
          </cell>
          <cell r="J5917">
            <v>2640</v>
          </cell>
          <cell r="K5917">
            <v>88</v>
          </cell>
          <cell r="L5917">
            <v>28</v>
          </cell>
          <cell r="M5917">
            <v>0.6</v>
          </cell>
          <cell r="N5917">
            <v>17.861481791999999</v>
          </cell>
          <cell r="O5917">
            <v>257.20533780479997</v>
          </cell>
        </row>
        <row r="5918">
          <cell r="A5918" t="str">
            <v>Y3-0697B</v>
          </cell>
          <cell r="B5918" t="str">
            <v>28gg, 30D, SJ, Orizio</v>
          </cell>
          <cell r="C5918" t="str">
            <v>28</v>
          </cell>
          <cell r="D5918" t="str">
            <v>40</v>
          </cell>
          <cell r="E5918" t="str">
            <v>Ne</v>
          </cell>
          <cell r="F5918">
            <v>40</v>
          </cell>
          <cell r="G5918" t="str">
            <v>1/40Ne RS Dyed Cotton (TURQUOISE - Y3552)</v>
          </cell>
          <cell r="H5918">
            <v>47.5</v>
          </cell>
          <cell r="I5918">
            <v>3.1</v>
          </cell>
          <cell r="J5918">
            <v>2640</v>
          </cell>
          <cell r="K5918">
            <v>88</v>
          </cell>
          <cell r="L5918">
            <v>28</v>
          </cell>
          <cell r="M5918">
            <v>0.6</v>
          </cell>
          <cell r="N5918">
            <v>17.861481791999999</v>
          </cell>
          <cell r="O5918">
            <v>257.20533780479997</v>
          </cell>
        </row>
        <row r="5919">
          <cell r="A5919" t="str">
            <v>Y3-0697C</v>
          </cell>
          <cell r="B5919" t="str">
            <v>28gg, 30D, SJ, Orizio</v>
          </cell>
          <cell r="C5919" t="str">
            <v>28</v>
          </cell>
          <cell r="D5919" t="str">
            <v>40</v>
          </cell>
          <cell r="E5919" t="str">
            <v>Ne</v>
          </cell>
          <cell r="F5919">
            <v>40</v>
          </cell>
          <cell r="G5919" t="str">
            <v>1/40Ne RS Dyed Cotton (MAGENTA 33181A - Y3553)</v>
          </cell>
          <cell r="H5919">
            <v>47.5</v>
          </cell>
          <cell r="I5919">
            <v>3.1</v>
          </cell>
          <cell r="J5919">
            <v>2640</v>
          </cell>
          <cell r="K5919">
            <v>88</v>
          </cell>
          <cell r="L5919">
            <v>28</v>
          </cell>
          <cell r="M5919">
            <v>0.6</v>
          </cell>
          <cell r="N5919">
            <v>17.861481791999999</v>
          </cell>
          <cell r="O5919">
            <v>257.20533780479997</v>
          </cell>
        </row>
        <row r="5920">
          <cell r="A5920" t="str">
            <v>Y3-0697C</v>
          </cell>
          <cell r="B5920" t="str">
            <v>28gg, 30D, SJ, Orizio</v>
          </cell>
          <cell r="C5920" t="str">
            <v>28</v>
          </cell>
          <cell r="D5920" t="str">
            <v>40</v>
          </cell>
          <cell r="E5920" t="str">
            <v>Ne</v>
          </cell>
          <cell r="F5920">
            <v>40</v>
          </cell>
          <cell r="G5920" t="str">
            <v>1/40Ne RS Dyed Cotton (MAGENTA 33181A - Y3553)</v>
          </cell>
          <cell r="H5920">
            <v>47.5</v>
          </cell>
          <cell r="I5920">
            <v>3.1</v>
          </cell>
          <cell r="J5920">
            <v>2640</v>
          </cell>
          <cell r="K5920">
            <v>88</v>
          </cell>
          <cell r="L5920">
            <v>28</v>
          </cell>
          <cell r="M5920">
            <v>0.6</v>
          </cell>
          <cell r="N5920">
            <v>17.861481791999999</v>
          </cell>
          <cell r="O5920">
            <v>257.20533780479997</v>
          </cell>
        </row>
        <row r="5921">
          <cell r="A5921" t="str">
            <v>Y3-0697D</v>
          </cell>
          <cell r="B5921" t="str">
            <v>28gg, 30D, SJ, Orizio</v>
          </cell>
          <cell r="C5921" t="str">
            <v>28</v>
          </cell>
          <cell r="D5921" t="str">
            <v>40</v>
          </cell>
          <cell r="E5921" t="str">
            <v>Ne</v>
          </cell>
          <cell r="F5921">
            <v>40</v>
          </cell>
          <cell r="G5921" t="str">
            <v>1/40Ne RS Dyed Cotton (AZURE 48066A MSCI- Y3554)</v>
          </cell>
          <cell r="H5921">
            <v>47.5</v>
          </cell>
          <cell r="I5921">
            <v>3.1</v>
          </cell>
          <cell r="J5921">
            <v>2640</v>
          </cell>
          <cell r="K5921">
            <v>88</v>
          </cell>
          <cell r="L5921">
            <v>28</v>
          </cell>
          <cell r="M5921">
            <v>0.6</v>
          </cell>
          <cell r="N5921">
            <v>17.861481791999999</v>
          </cell>
          <cell r="O5921">
            <v>257.20533780479997</v>
          </cell>
        </row>
        <row r="5922">
          <cell r="A5922" t="str">
            <v>Y3-0697D</v>
          </cell>
          <cell r="B5922" t="str">
            <v>28gg, 30D, SJ, Orizio</v>
          </cell>
          <cell r="C5922" t="str">
            <v>28</v>
          </cell>
          <cell r="D5922" t="str">
            <v>40</v>
          </cell>
          <cell r="E5922" t="str">
            <v>Ne</v>
          </cell>
          <cell r="F5922">
            <v>40</v>
          </cell>
          <cell r="G5922" t="str">
            <v>1/40Ne RS Dyed Cotton (AZURE 48066A MSCI- Y3554)</v>
          </cell>
          <cell r="H5922">
            <v>47.5</v>
          </cell>
          <cell r="I5922">
            <v>3.1</v>
          </cell>
          <cell r="J5922">
            <v>2640</v>
          </cell>
          <cell r="K5922">
            <v>88</v>
          </cell>
          <cell r="L5922">
            <v>28</v>
          </cell>
          <cell r="M5922">
            <v>0.6</v>
          </cell>
          <cell r="N5922">
            <v>17.861481791999999</v>
          </cell>
          <cell r="O5922">
            <v>257.20533780479997</v>
          </cell>
        </row>
        <row r="5923">
          <cell r="A5923" t="str">
            <v>Y3-0697E</v>
          </cell>
          <cell r="B5923" t="str">
            <v>28gg, 30D, SJ, Orizio</v>
          </cell>
          <cell r="C5923" t="str">
            <v>28</v>
          </cell>
          <cell r="D5923" t="str">
            <v>40</v>
          </cell>
          <cell r="E5923" t="str">
            <v>Ne</v>
          </cell>
          <cell r="F5923">
            <v>40</v>
          </cell>
          <cell r="G5923" t="str">
            <v>1/40Ne RS Dyed Cotton (BLUE 46900A MSCC - Y3555)</v>
          </cell>
          <cell r="H5923">
            <v>47.5</v>
          </cell>
          <cell r="I5923">
            <v>3.1</v>
          </cell>
          <cell r="J5923">
            <v>2640</v>
          </cell>
          <cell r="K5923">
            <v>88</v>
          </cell>
          <cell r="L5923">
            <v>28</v>
          </cell>
          <cell r="M5923">
            <v>0.6</v>
          </cell>
          <cell r="N5923">
            <v>17.861481791999999</v>
          </cell>
          <cell r="O5923">
            <v>257.20533780479997</v>
          </cell>
        </row>
        <row r="5924">
          <cell r="A5924" t="str">
            <v>Y3-0697E</v>
          </cell>
          <cell r="B5924" t="str">
            <v>28gg, 30D, SJ, Orizio</v>
          </cell>
          <cell r="C5924" t="str">
            <v>28</v>
          </cell>
          <cell r="D5924" t="str">
            <v>40</v>
          </cell>
          <cell r="E5924" t="str">
            <v>Ne</v>
          </cell>
          <cell r="F5924">
            <v>40</v>
          </cell>
          <cell r="G5924" t="str">
            <v>1/40Ne RS Dyed Cotton (BLUE 46900A MSCC - Y3555)</v>
          </cell>
          <cell r="H5924">
            <v>47.5</v>
          </cell>
          <cell r="I5924">
            <v>3.1</v>
          </cell>
          <cell r="J5924">
            <v>2640</v>
          </cell>
          <cell r="K5924">
            <v>88</v>
          </cell>
          <cell r="L5924">
            <v>28</v>
          </cell>
          <cell r="M5924">
            <v>0.6</v>
          </cell>
          <cell r="N5924">
            <v>17.861481791999999</v>
          </cell>
          <cell r="O5924">
            <v>257.20533780479997</v>
          </cell>
        </row>
        <row r="5925">
          <cell r="A5925" t="str">
            <v>Y3-0697F</v>
          </cell>
          <cell r="B5925" t="str">
            <v>28gg, 30D, SJ, Orizio</v>
          </cell>
          <cell r="C5925" t="str">
            <v>28</v>
          </cell>
          <cell r="D5925" t="str">
            <v>40</v>
          </cell>
          <cell r="E5925" t="str">
            <v>Ne</v>
          </cell>
          <cell r="F5925">
            <v>40</v>
          </cell>
          <cell r="G5925" t="str">
            <v>1/40Ne RS Dyed Cotton (PEACOCK 44833B - Y3556)</v>
          </cell>
          <cell r="H5925">
            <v>47.5</v>
          </cell>
          <cell r="I5925">
            <v>3.1</v>
          </cell>
          <cell r="J5925">
            <v>2640</v>
          </cell>
          <cell r="K5925">
            <v>88</v>
          </cell>
          <cell r="L5925">
            <v>28</v>
          </cell>
          <cell r="M5925">
            <v>0.6</v>
          </cell>
          <cell r="N5925">
            <v>17.861481791999999</v>
          </cell>
          <cell r="O5925">
            <v>257.20533780479997</v>
          </cell>
        </row>
        <row r="5926">
          <cell r="A5926" t="str">
            <v>Y3-0697F</v>
          </cell>
          <cell r="B5926" t="str">
            <v>28gg, 30D, SJ, Orizio</v>
          </cell>
          <cell r="C5926" t="str">
            <v>28</v>
          </cell>
          <cell r="D5926" t="str">
            <v>40</v>
          </cell>
          <cell r="E5926" t="str">
            <v>Ne</v>
          </cell>
          <cell r="F5926">
            <v>40</v>
          </cell>
          <cell r="G5926" t="str">
            <v>1/40Ne RS Dyed Cotton (PEACOCK 44833B - Y3556)</v>
          </cell>
          <cell r="H5926">
            <v>47.5</v>
          </cell>
          <cell r="I5926">
            <v>3.1</v>
          </cell>
          <cell r="J5926">
            <v>2640</v>
          </cell>
          <cell r="K5926">
            <v>88</v>
          </cell>
          <cell r="L5926">
            <v>28</v>
          </cell>
          <cell r="M5926">
            <v>0.6</v>
          </cell>
          <cell r="N5926">
            <v>17.861481791999999</v>
          </cell>
          <cell r="O5926">
            <v>257.20533780479997</v>
          </cell>
        </row>
        <row r="5927">
          <cell r="A5927" t="str">
            <v>Y3-0697G</v>
          </cell>
          <cell r="B5927" t="str">
            <v>28gg, 30D, SJ, Orizio</v>
          </cell>
          <cell r="C5927" t="str">
            <v>28</v>
          </cell>
          <cell r="D5927" t="str">
            <v>40</v>
          </cell>
          <cell r="E5927" t="str">
            <v>Ne</v>
          </cell>
          <cell r="F5927">
            <v>40</v>
          </cell>
          <cell r="G5927" t="str">
            <v>1/40Ne RS Dyed Cotton (SILVER 64393A - Y3557)</v>
          </cell>
          <cell r="H5927">
            <v>47.5</v>
          </cell>
          <cell r="I5927">
            <v>3.1</v>
          </cell>
          <cell r="J5927">
            <v>2640</v>
          </cell>
          <cell r="K5927">
            <v>88</v>
          </cell>
          <cell r="L5927">
            <v>28</v>
          </cell>
          <cell r="M5927">
            <v>0.6</v>
          </cell>
          <cell r="N5927">
            <v>17.861481791999999</v>
          </cell>
          <cell r="O5927">
            <v>257.20533780479997</v>
          </cell>
        </row>
        <row r="5928">
          <cell r="A5928" t="str">
            <v>Y3-0697G</v>
          </cell>
          <cell r="B5928" t="str">
            <v>28gg, 30D, SJ, Orizio</v>
          </cell>
          <cell r="C5928" t="str">
            <v>28</v>
          </cell>
          <cell r="D5928" t="str">
            <v>40</v>
          </cell>
          <cell r="E5928" t="str">
            <v>Ne</v>
          </cell>
          <cell r="F5928">
            <v>40</v>
          </cell>
          <cell r="G5928" t="str">
            <v>1/40Ne RS Dyed Cotton (SILVER 64393A - Y3557)</v>
          </cell>
          <cell r="H5928">
            <v>47.5</v>
          </cell>
          <cell r="I5928">
            <v>3.1</v>
          </cell>
          <cell r="J5928">
            <v>2640</v>
          </cell>
          <cell r="K5928">
            <v>88</v>
          </cell>
          <cell r="L5928">
            <v>28</v>
          </cell>
          <cell r="M5928">
            <v>0.6</v>
          </cell>
          <cell r="N5928">
            <v>17.861481791999999</v>
          </cell>
          <cell r="O5928">
            <v>257.20533780479997</v>
          </cell>
        </row>
        <row r="5929">
          <cell r="A5929" t="str">
            <v>Y3-0697H</v>
          </cell>
          <cell r="B5929" t="str">
            <v>28gg, 30D, SJ, Orizio</v>
          </cell>
          <cell r="C5929" t="str">
            <v>28</v>
          </cell>
          <cell r="D5929" t="str">
            <v>40</v>
          </cell>
          <cell r="E5929" t="str">
            <v>Ne</v>
          </cell>
          <cell r="F5929">
            <v>40</v>
          </cell>
          <cell r="G5929" t="str">
            <v>1/40Ne RS Cotton Marl (B85)</v>
          </cell>
          <cell r="H5929">
            <v>47.5</v>
          </cell>
          <cell r="I5929">
            <v>3.1</v>
          </cell>
          <cell r="J5929">
            <v>2640</v>
          </cell>
          <cell r="K5929">
            <v>88</v>
          </cell>
          <cell r="L5929">
            <v>28</v>
          </cell>
          <cell r="M5929">
            <v>0.6</v>
          </cell>
          <cell r="N5929">
            <v>17.861481791999999</v>
          </cell>
          <cell r="O5929">
            <v>257.20533780479997</v>
          </cell>
        </row>
        <row r="5930">
          <cell r="A5930" t="str">
            <v>Y3-0697H</v>
          </cell>
          <cell r="B5930" t="str">
            <v>28gg, 30D, SJ, Orizio</v>
          </cell>
          <cell r="C5930" t="str">
            <v>28</v>
          </cell>
          <cell r="D5930" t="str">
            <v>40</v>
          </cell>
          <cell r="E5930" t="str">
            <v>Ne</v>
          </cell>
          <cell r="F5930">
            <v>40</v>
          </cell>
          <cell r="G5930" t="str">
            <v>1/40Ne RS Cotton Marl (B85)</v>
          </cell>
          <cell r="H5930">
            <v>47.5</v>
          </cell>
          <cell r="I5930">
            <v>3.1</v>
          </cell>
          <cell r="J5930">
            <v>2640</v>
          </cell>
          <cell r="K5930">
            <v>88</v>
          </cell>
          <cell r="L5930">
            <v>28</v>
          </cell>
          <cell r="M5930">
            <v>0.6</v>
          </cell>
          <cell r="N5930">
            <v>17.861481791999999</v>
          </cell>
          <cell r="O5930">
            <v>257.20533780479997</v>
          </cell>
        </row>
        <row r="5931">
          <cell r="A5931" t="str">
            <v>Y3-0697I</v>
          </cell>
          <cell r="B5931" t="str">
            <v>28gg, 30D, SJ, Orizio</v>
          </cell>
          <cell r="C5931" t="str">
            <v>28</v>
          </cell>
          <cell r="D5931" t="str">
            <v>40</v>
          </cell>
          <cell r="E5931" t="str">
            <v>Ne</v>
          </cell>
          <cell r="F5931">
            <v>40</v>
          </cell>
          <cell r="G5931" t="str">
            <v>1/40Ne RS Cotton Marl (B85)</v>
          </cell>
          <cell r="H5931">
            <v>47.5</v>
          </cell>
          <cell r="I5931">
            <v>3.1</v>
          </cell>
          <cell r="J5931">
            <v>2640</v>
          </cell>
          <cell r="K5931">
            <v>88</v>
          </cell>
          <cell r="L5931">
            <v>28</v>
          </cell>
          <cell r="M5931">
            <v>0.6</v>
          </cell>
          <cell r="N5931">
            <v>17.861481791999999</v>
          </cell>
          <cell r="O5931">
            <v>257.20533780479997</v>
          </cell>
        </row>
        <row r="5932">
          <cell r="A5932" t="str">
            <v>Y3-0697I</v>
          </cell>
          <cell r="B5932" t="str">
            <v>28gg, 30D, SJ, Orizio</v>
          </cell>
          <cell r="C5932" t="str">
            <v>28</v>
          </cell>
          <cell r="D5932" t="str">
            <v>40</v>
          </cell>
          <cell r="E5932" t="str">
            <v>Ne</v>
          </cell>
          <cell r="F5932">
            <v>40</v>
          </cell>
          <cell r="G5932" t="str">
            <v>1/40Ne RS Cotton Marl (B85)</v>
          </cell>
          <cell r="H5932">
            <v>47.5</v>
          </cell>
          <cell r="I5932">
            <v>3.1</v>
          </cell>
          <cell r="J5932">
            <v>2640</v>
          </cell>
          <cell r="K5932">
            <v>88</v>
          </cell>
          <cell r="L5932">
            <v>28</v>
          </cell>
          <cell r="M5932">
            <v>0.6</v>
          </cell>
          <cell r="N5932">
            <v>17.861481791999999</v>
          </cell>
          <cell r="O5932">
            <v>257.20533780479997</v>
          </cell>
        </row>
        <row r="5933">
          <cell r="A5933" t="str">
            <v>Y3-0697J</v>
          </cell>
          <cell r="B5933" t="str">
            <v>28gg, 30D, SJ, Orizio</v>
          </cell>
          <cell r="C5933" t="str">
            <v>28</v>
          </cell>
          <cell r="D5933" t="str">
            <v>40</v>
          </cell>
          <cell r="E5933" t="str">
            <v>Ne</v>
          </cell>
          <cell r="F5933">
            <v>40</v>
          </cell>
          <cell r="G5933" t="str">
            <v>1/40Ne RS Dyed Cotton (PURPLE 47018B - Y3550)</v>
          </cell>
          <cell r="H5933">
            <v>47.5</v>
          </cell>
          <cell r="I5933">
            <v>3.1</v>
          </cell>
          <cell r="J5933">
            <v>2640</v>
          </cell>
          <cell r="K5933">
            <v>88</v>
          </cell>
          <cell r="L5933">
            <v>28</v>
          </cell>
          <cell r="M5933">
            <v>0.6</v>
          </cell>
          <cell r="N5933">
            <v>17.861481791999999</v>
          </cell>
          <cell r="O5933">
            <v>257.20533780479997</v>
          </cell>
        </row>
        <row r="5934">
          <cell r="A5934" t="str">
            <v>Y3-0697J</v>
          </cell>
          <cell r="B5934" t="str">
            <v>28gg, 30D, SJ, Orizio</v>
          </cell>
          <cell r="C5934" t="str">
            <v>28</v>
          </cell>
          <cell r="D5934" t="str">
            <v>40</v>
          </cell>
          <cell r="E5934" t="str">
            <v>Ne</v>
          </cell>
          <cell r="F5934">
            <v>40</v>
          </cell>
          <cell r="G5934" t="str">
            <v>1/40Ne RS Dyed Cotton (PURPLE 47018B - Y3550)</v>
          </cell>
          <cell r="H5934">
            <v>47.5</v>
          </cell>
          <cell r="I5934">
            <v>3.1</v>
          </cell>
          <cell r="J5934">
            <v>2640</v>
          </cell>
          <cell r="K5934">
            <v>88</v>
          </cell>
          <cell r="L5934">
            <v>28</v>
          </cell>
          <cell r="M5934">
            <v>0.6</v>
          </cell>
          <cell r="N5934">
            <v>17.861481791999999</v>
          </cell>
          <cell r="O5934">
            <v>257.20533780479997</v>
          </cell>
        </row>
        <row r="5935">
          <cell r="A5935" t="str">
            <v>Y3-0697K</v>
          </cell>
          <cell r="B5935" t="str">
            <v>28gg, 30D, SJ, Orizio</v>
          </cell>
          <cell r="C5935" t="str">
            <v>28</v>
          </cell>
          <cell r="D5935" t="str">
            <v>40</v>
          </cell>
          <cell r="E5935" t="str">
            <v>Ne</v>
          </cell>
          <cell r="F5935">
            <v>40</v>
          </cell>
          <cell r="G5935" t="str">
            <v>1/40Ne RS Dyed Cotton (BLUE 64560A MSCI - Y3559)</v>
          </cell>
          <cell r="H5935">
            <v>47.5</v>
          </cell>
          <cell r="I5935">
            <v>3.1</v>
          </cell>
          <cell r="J5935">
            <v>2640</v>
          </cell>
          <cell r="K5935">
            <v>88</v>
          </cell>
          <cell r="L5935">
            <v>28</v>
          </cell>
          <cell r="M5935">
            <v>0.6</v>
          </cell>
          <cell r="N5935">
            <v>17.861481791999999</v>
          </cell>
          <cell r="O5935">
            <v>257.20533780479997</v>
          </cell>
        </row>
        <row r="5936">
          <cell r="A5936" t="str">
            <v>Y3-0697K</v>
          </cell>
          <cell r="B5936" t="str">
            <v>28gg, 30D, SJ, Orizio</v>
          </cell>
          <cell r="C5936" t="str">
            <v>28</v>
          </cell>
          <cell r="D5936" t="str">
            <v>40</v>
          </cell>
          <cell r="E5936" t="str">
            <v>Ne</v>
          </cell>
          <cell r="F5936">
            <v>40</v>
          </cell>
          <cell r="G5936" t="str">
            <v>1/40Ne RS Dyed Cotton (BLUE 64560A MSCI - Y3559)</v>
          </cell>
          <cell r="H5936">
            <v>47.5</v>
          </cell>
          <cell r="I5936">
            <v>3.1</v>
          </cell>
          <cell r="J5936">
            <v>2640</v>
          </cell>
          <cell r="K5936">
            <v>88</v>
          </cell>
          <cell r="L5936">
            <v>28</v>
          </cell>
          <cell r="M5936">
            <v>0.6</v>
          </cell>
          <cell r="N5936">
            <v>17.861481791999999</v>
          </cell>
          <cell r="O5936">
            <v>257.20533780479997</v>
          </cell>
        </row>
        <row r="5937">
          <cell r="A5937" t="str">
            <v>Y3-0697L</v>
          </cell>
          <cell r="B5937" t="str">
            <v>28gg, 30D, SJ, Orizio</v>
          </cell>
          <cell r="C5937" t="str">
            <v>28</v>
          </cell>
          <cell r="D5937" t="str">
            <v>40</v>
          </cell>
          <cell r="E5937" t="str">
            <v>Ne</v>
          </cell>
          <cell r="F5937">
            <v>40</v>
          </cell>
          <cell r="G5937" t="str">
            <v>1/40Ne RS Dyed Cotton (WINE 62968A MSLW - Y3560)</v>
          </cell>
          <cell r="H5937">
            <v>47.5</v>
          </cell>
          <cell r="I5937">
            <v>3.1</v>
          </cell>
          <cell r="J5937">
            <v>2640</v>
          </cell>
          <cell r="K5937">
            <v>88</v>
          </cell>
          <cell r="L5937">
            <v>28</v>
          </cell>
          <cell r="M5937">
            <v>0.6</v>
          </cell>
          <cell r="N5937">
            <v>17.861481791999999</v>
          </cell>
          <cell r="O5937">
            <v>257.20533780479997</v>
          </cell>
        </row>
        <row r="5938">
          <cell r="A5938" t="str">
            <v>Y3-0697L</v>
          </cell>
          <cell r="B5938" t="str">
            <v>28gg, 30D, SJ, Orizio</v>
          </cell>
          <cell r="C5938" t="str">
            <v>28</v>
          </cell>
          <cell r="D5938" t="str">
            <v>40</v>
          </cell>
          <cell r="E5938" t="str">
            <v>Ne</v>
          </cell>
          <cell r="F5938">
            <v>40</v>
          </cell>
          <cell r="G5938" t="str">
            <v>1/40Ne RS Dyed Cotton (WINE 62968A MSLW - Y3560)</v>
          </cell>
          <cell r="H5938">
            <v>47.5</v>
          </cell>
          <cell r="I5938">
            <v>3.1</v>
          </cell>
          <cell r="J5938">
            <v>2640</v>
          </cell>
          <cell r="K5938">
            <v>88</v>
          </cell>
          <cell r="L5938">
            <v>28</v>
          </cell>
          <cell r="M5938">
            <v>0.6</v>
          </cell>
          <cell r="N5938">
            <v>17.861481791999999</v>
          </cell>
          <cell r="O5938">
            <v>257.20533780479997</v>
          </cell>
        </row>
        <row r="5939">
          <cell r="A5939" t="str">
            <v>Y3-0697M</v>
          </cell>
          <cell r="B5939" t="str">
            <v>28gg, 30D, SJ, Orizio</v>
          </cell>
          <cell r="C5939" t="str">
            <v>28</v>
          </cell>
          <cell r="D5939" t="str">
            <v>40</v>
          </cell>
          <cell r="E5939" t="str">
            <v>Ne</v>
          </cell>
          <cell r="F5939">
            <v>40</v>
          </cell>
          <cell r="G5939" t="str">
            <v>1/40Ne RS Dyed Cotton (NAVY - Y3561)</v>
          </cell>
          <cell r="H5939">
            <v>47.5</v>
          </cell>
          <cell r="I5939">
            <v>3.1</v>
          </cell>
          <cell r="J5939">
            <v>2640</v>
          </cell>
          <cell r="K5939">
            <v>88</v>
          </cell>
          <cell r="L5939">
            <v>28</v>
          </cell>
          <cell r="M5939">
            <v>0.6</v>
          </cell>
          <cell r="N5939">
            <v>17.861481791999999</v>
          </cell>
          <cell r="O5939">
            <v>257.20533780479997</v>
          </cell>
        </row>
        <row r="5940">
          <cell r="A5940" t="str">
            <v>Y3-0697M</v>
          </cell>
          <cell r="B5940" t="str">
            <v>28gg, 30D, SJ, Orizio</v>
          </cell>
          <cell r="C5940" t="str">
            <v>28</v>
          </cell>
          <cell r="D5940" t="str">
            <v>40</v>
          </cell>
          <cell r="E5940" t="str">
            <v>Ne</v>
          </cell>
          <cell r="F5940">
            <v>40</v>
          </cell>
          <cell r="G5940" t="str">
            <v>1/40Ne RS Dyed Cotton (NAVY - Y3561)</v>
          </cell>
          <cell r="H5940">
            <v>47.5</v>
          </cell>
          <cell r="I5940">
            <v>3.1</v>
          </cell>
          <cell r="J5940">
            <v>2640</v>
          </cell>
          <cell r="K5940">
            <v>88</v>
          </cell>
          <cell r="L5940">
            <v>28</v>
          </cell>
          <cell r="M5940">
            <v>0.6</v>
          </cell>
          <cell r="N5940">
            <v>17.861481791999999</v>
          </cell>
          <cell r="O5940">
            <v>257.20533780479997</v>
          </cell>
        </row>
        <row r="5941">
          <cell r="A5941" t="str">
            <v>Y3-0697N</v>
          </cell>
          <cell r="B5941" t="str">
            <v>28gg, 30D, SJ, Orizio</v>
          </cell>
          <cell r="C5941" t="str">
            <v>28</v>
          </cell>
          <cell r="D5941" t="str">
            <v>40</v>
          </cell>
          <cell r="E5941" t="str">
            <v>Ne</v>
          </cell>
          <cell r="F5941">
            <v>40</v>
          </cell>
          <cell r="G5941" t="str">
            <v>1/40Ne RS Dyed Cotton (NAVY - Y3561)</v>
          </cell>
          <cell r="H5941">
            <v>47.5</v>
          </cell>
          <cell r="I5941">
            <v>3.1</v>
          </cell>
          <cell r="J5941">
            <v>2640</v>
          </cell>
          <cell r="K5941">
            <v>88</v>
          </cell>
          <cell r="L5941">
            <v>28</v>
          </cell>
          <cell r="M5941">
            <v>0.6</v>
          </cell>
          <cell r="N5941">
            <v>17.861481791999999</v>
          </cell>
          <cell r="O5941">
            <v>257.20533780479997</v>
          </cell>
        </row>
        <row r="5942">
          <cell r="A5942" t="str">
            <v>Y3-0697N</v>
          </cell>
          <cell r="B5942" t="str">
            <v>28gg, 30D, SJ, Orizio</v>
          </cell>
          <cell r="C5942" t="str">
            <v>28</v>
          </cell>
          <cell r="D5942" t="str">
            <v>40</v>
          </cell>
          <cell r="E5942" t="str">
            <v>Ne</v>
          </cell>
          <cell r="F5942">
            <v>40</v>
          </cell>
          <cell r="G5942" t="str">
            <v>1/40Ne RS Dyed Cotton (NAVY - Y3561)</v>
          </cell>
          <cell r="H5942">
            <v>47.5</v>
          </cell>
          <cell r="I5942">
            <v>3.1</v>
          </cell>
          <cell r="J5942">
            <v>2640</v>
          </cell>
          <cell r="K5942">
            <v>88</v>
          </cell>
          <cell r="L5942">
            <v>28</v>
          </cell>
          <cell r="M5942">
            <v>0.6</v>
          </cell>
          <cell r="N5942">
            <v>17.861481791999999</v>
          </cell>
          <cell r="O5942">
            <v>257.20533780479997</v>
          </cell>
        </row>
        <row r="5943">
          <cell r="A5943" t="str">
            <v>Y3-0697O</v>
          </cell>
          <cell r="B5943" t="str">
            <v>28gg, 30D, SJ, Orizio</v>
          </cell>
          <cell r="C5943" t="str">
            <v>28</v>
          </cell>
          <cell r="D5943" t="str">
            <v>40</v>
          </cell>
          <cell r="E5943" t="str">
            <v>Ne</v>
          </cell>
          <cell r="F5943">
            <v>40</v>
          </cell>
          <cell r="G5943" t="str">
            <v>1/40Ne RS Dyed Cotton (NAVY - Y3561)</v>
          </cell>
          <cell r="H5943">
            <v>47.5</v>
          </cell>
          <cell r="I5943">
            <v>3.1</v>
          </cell>
          <cell r="J5943">
            <v>2640</v>
          </cell>
          <cell r="K5943">
            <v>88</v>
          </cell>
          <cell r="L5943">
            <v>28</v>
          </cell>
          <cell r="M5943">
            <v>0.6</v>
          </cell>
          <cell r="N5943">
            <v>17.861481791999999</v>
          </cell>
          <cell r="O5943">
            <v>257.20533780479997</v>
          </cell>
        </row>
        <row r="5944">
          <cell r="A5944" t="str">
            <v>Y3-0697O</v>
          </cell>
          <cell r="B5944" t="str">
            <v>28gg, 30D, SJ, Orizio</v>
          </cell>
          <cell r="C5944" t="str">
            <v>28</v>
          </cell>
          <cell r="D5944" t="str">
            <v>40</v>
          </cell>
          <cell r="E5944" t="str">
            <v>Ne</v>
          </cell>
          <cell r="F5944">
            <v>40</v>
          </cell>
          <cell r="G5944" t="str">
            <v>1/40Ne RS Dyed Cotton (NAVY - Y3561)</v>
          </cell>
          <cell r="H5944">
            <v>47.5</v>
          </cell>
          <cell r="I5944">
            <v>3.1</v>
          </cell>
          <cell r="J5944">
            <v>2640</v>
          </cell>
          <cell r="K5944">
            <v>88</v>
          </cell>
          <cell r="L5944">
            <v>28</v>
          </cell>
          <cell r="M5944">
            <v>0.6</v>
          </cell>
          <cell r="N5944">
            <v>17.861481791999999</v>
          </cell>
          <cell r="O5944">
            <v>257.20533780479997</v>
          </cell>
        </row>
        <row r="5945">
          <cell r="A5945" t="str">
            <v>Y3-0697P</v>
          </cell>
          <cell r="B5945" t="str">
            <v>28gg, 30D, SJ, Orizio</v>
          </cell>
          <cell r="C5945" t="str">
            <v>28</v>
          </cell>
          <cell r="D5945" t="str">
            <v>40</v>
          </cell>
          <cell r="E5945" t="str">
            <v>Ne</v>
          </cell>
          <cell r="F5945">
            <v>40</v>
          </cell>
          <cell r="G5945" t="str">
            <v>1/40Ne RS Dyed Cotton (NAVY - Y3561)</v>
          </cell>
          <cell r="H5945">
            <v>47.5</v>
          </cell>
          <cell r="I5945">
            <v>3.1</v>
          </cell>
          <cell r="J5945">
            <v>2640</v>
          </cell>
          <cell r="K5945">
            <v>88</v>
          </cell>
          <cell r="L5945">
            <v>28</v>
          </cell>
          <cell r="M5945">
            <v>0.6</v>
          </cell>
          <cell r="N5945">
            <v>17.861481791999999</v>
          </cell>
          <cell r="O5945">
            <v>257.20533780479997</v>
          </cell>
        </row>
        <row r="5946">
          <cell r="A5946" t="str">
            <v>Y3-0697P</v>
          </cell>
          <cell r="B5946" t="str">
            <v>28gg, 30D, SJ, Orizio</v>
          </cell>
          <cell r="C5946" t="str">
            <v>28</v>
          </cell>
          <cell r="D5946" t="str">
            <v>40</v>
          </cell>
          <cell r="E5946" t="str">
            <v>Ne</v>
          </cell>
          <cell r="F5946">
            <v>40</v>
          </cell>
          <cell r="G5946" t="str">
            <v>1/40Ne RS Dyed Cotton (NAVY - Y3561)</v>
          </cell>
          <cell r="H5946">
            <v>47.5</v>
          </cell>
          <cell r="I5946">
            <v>3.1</v>
          </cell>
          <cell r="J5946">
            <v>2640</v>
          </cell>
          <cell r="K5946">
            <v>88</v>
          </cell>
          <cell r="L5946">
            <v>28</v>
          </cell>
          <cell r="M5946">
            <v>0.6</v>
          </cell>
          <cell r="N5946">
            <v>17.861481791999999</v>
          </cell>
          <cell r="O5946">
            <v>257.20533780479997</v>
          </cell>
        </row>
        <row r="5947">
          <cell r="A5947" t="str">
            <v>Y3-0697R</v>
          </cell>
          <cell r="B5947" t="str">
            <v>28gg, 30D, SJ, Orizio</v>
          </cell>
          <cell r="C5947" t="str">
            <v>28</v>
          </cell>
          <cell r="D5947" t="str">
            <v>40</v>
          </cell>
          <cell r="E5947" t="str">
            <v>Ne</v>
          </cell>
          <cell r="F5947">
            <v>40</v>
          </cell>
          <cell r="G5947" t="str">
            <v>1/40Ne RS Dyed Cotton (NAVY - Y3561)</v>
          </cell>
          <cell r="H5947">
            <v>47.5</v>
          </cell>
          <cell r="I5947">
            <v>3.1</v>
          </cell>
          <cell r="J5947">
            <v>2640</v>
          </cell>
          <cell r="K5947">
            <v>88</v>
          </cell>
          <cell r="L5947">
            <v>28</v>
          </cell>
          <cell r="M5947">
            <v>0.6</v>
          </cell>
          <cell r="N5947">
            <v>17.861481791999999</v>
          </cell>
          <cell r="O5947">
            <v>257.20533780479997</v>
          </cell>
        </row>
        <row r="5948">
          <cell r="A5948" t="str">
            <v>Y3-0697R</v>
          </cell>
          <cell r="B5948" t="str">
            <v>28gg, 30D, SJ, Orizio</v>
          </cell>
          <cell r="C5948" t="str">
            <v>28</v>
          </cell>
          <cell r="D5948" t="str">
            <v>40</v>
          </cell>
          <cell r="E5948" t="str">
            <v>Ne</v>
          </cell>
          <cell r="F5948">
            <v>40</v>
          </cell>
          <cell r="G5948" t="str">
            <v>1/40Ne RS Dyed Cotton (NAVY - Y3561)</v>
          </cell>
          <cell r="H5948">
            <v>47.5</v>
          </cell>
          <cell r="I5948">
            <v>3.1</v>
          </cell>
          <cell r="J5948">
            <v>2640</v>
          </cell>
          <cell r="K5948">
            <v>88</v>
          </cell>
          <cell r="L5948">
            <v>28</v>
          </cell>
          <cell r="M5948">
            <v>0.6</v>
          </cell>
          <cell r="N5948">
            <v>17.861481791999999</v>
          </cell>
          <cell r="O5948">
            <v>257.20533780479997</v>
          </cell>
        </row>
        <row r="5949">
          <cell r="A5949" t="str">
            <v>Y3-0697S</v>
          </cell>
          <cell r="B5949" t="str">
            <v>28gg, 30D, SJ, Orizio</v>
          </cell>
          <cell r="C5949" t="str">
            <v>28</v>
          </cell>
          <cell r="D5949" t="str">
            <v>40</v>
          </cell>
          <cell r="E5949" t="str">
            <v>Ne</v>
          </cell>
          <cell r="F5949">
            <v>40</v>
          </cell>
          <cell r="G5949" t="str">
            <v>1/40Ne RS Dyed Cotton (WHITE 10001A - Y3719)</v>
          </cell>
          <cell r="H5949">
            <v>47.5</v>
          </cell>
          <cell r="I5949">
            <v>3.1</v>
          </cell>
          <cell r="J5949">
            <v>2640</v>
          </cell>
          <cell r="K5949">
            <v>88</v>
          </cell>
          <cell r="L5949">
            <v>28</v>
          </cell>
          <cell r="M5949">
            <v>0.6</v>
          </cell>
          <cell r="N5949">
            <v>17.861481791999999</v>
          </cell>
          <cell r="O5949">
            <v>257.20533780479997</v>
          </cell>
        </row>
        <row r="5950">
          <cell r="A5950" t="str">
            <v>Y3-0697S</v>
          </cell>
          <cell r="B5950" t="str">
            <v>28gg, 30D, SJ, Orizio</v>
          </cell>
          <cell r="C5950" t="str">
            <v>28</v>
          </cell>
          <cell r="D5950" t="str">
            <v>40</v>
          </cell>
          <cell r="E5950" t="str">
            <v>Ne</v>
          </cell>
          <cell r="F5950">
            <v>40</v>
          </cell>
          <cell r="G5950" t="str">
            <v>1/40Ne RS Dyed Cotton (WHITE 10001A - Y3719)</v>
          </cell>
          <cell r="H5950">
            <v>47.5</v>
          </cell>
          <cell r="I5950">
            <v>3.1</v>
          </cell>
          <cell r="J5950">
            <v>2640</v>
          </cell>
          <cell r="K5950">
            <v>88</v>
          </cell>
          <cell r="L5950">
            <v>28</v>
          </cell>
          <cell r="M5950">
            <v>0.6</v>
          </cell>
          <cell r="N5950">
            <v>17.861481791999999</v>
          </cell>
          <cell r="O5950">
            <v>257.20533780479997</v>
          </cell>
        </row>
        <row r="5951">
          <cell r="A5951" t="str">
            <v>Y3-0697T</v>
          </cell>
          <cell r="B5951" t="str">
            <v>28gg, 30D, SJ, Orizio</v>
          </cell>
          <cell r="C5951" t="str">
            <v>28</v>
          </cell>
          <cell r="D5951" t="str">
            <v>40</v>
          </cell>
          <cell r="E5951" t="str">
            <v>Ne</v>
          </cell>
          <cell r="F5951">
            <v>40</v>
          </cell>
          <cell r="G5951" t="str">
            <v>1/40Ne RS Dyed Cotton (WHITE 10001A - Y3719)</v>
          </cell>
          <cell r="H5951">
            <v>47.5</v>
          </cell>
          <cell r="I5951">
            <v>3.1</v>
          </cell>
          <cell r="J5951">
            <v>2640</v>
          </cell>
          <cell r="K5951">
            <v>88</v>
          </cell>
          <cell r="L5951">
            <v>28</v>
          </cell>
          <cell r="M5951">
            <v>0.6</v>
          </cell>
          <cell r="N5951">
            <v>17.861481791999999</v>
          </cell>
          <cell r="O5951">
            <v>257.20533780479997</v>
          </cell>
        </row>
        <row r="5952">
          <cell r="A5952" t="str">
            <v>Y3-0697T</v>
          </cell>
          <cell r="B5952" t="str">
            <v>28gg, 30D, SJ, Orizio</v>
          </cell>
          <cell r="C5952" t="str">
            <v>28</v>
          </cell>
          <cell r="D5952" t="str">
            <v>40</v>
          </cell>
          <cell r="E5952" t="str">
            <v>Ne</v>
          </cell>
          <cell r="F5952">
            <v>40</v>
          </cell>
          <cell r="G5952" t="str">
            <v>1/40Ne RS Dyed Cotton (WHITE 10001A - Y3719)</v>
          </cell>
          <cell r="H5952">
            <v>47.5</v>
          </cell>
          <cell r="I5952">
            <v>3.1</v>
          </cell>
          <cell r="J5952">
            <v>2640</v>
          </cell>
          <cell r="K5952">
            <v>88</v>
          </cell>
          <cell r="L5952">
            <v>28</v>
          </cell>
          <cell r="M5952">
            <v>0.6</v>
          </cell>
          <cell r="N5952">
            <v>17.861481791999999</v>
          </cell>
          <cell r="O5952">
            <v>257.20533780479997</v>
          </cell>
        </row>
        <row r="5953">
          <cell r="A5953" t="str">
            <v>Y3-0697U</v>
          </cell>
          <cell r="B5953" t="str">
            <v>28gg, 30D, SJ, Orizio</v>
          </cell>
          <cell r="C5953" t="str">
            <v>28</v>
          </cell>
          <cell r="D5953" t="str">
            <v>40</v>
          </cell>
          <cell r="E5953" t="str">
            <v>Ne</v>
          </cell>
          <cell r="F5953">
            <v>40</v>
          </cell>
          <cell r="G5953" t="str">
            <v>1/40Ne RS Dyed Cotton (WHITE 10001A - Y3719)</v>
          </cell>
          <cell r="H5953">
            <v>47.5</v>
          </cell>
          <cell r="I5953">
            <v>3.1</v>
          </cell>
          <cell r="J5953">
            <v>2640</v>
          </cell>
          <cell r="K5953">
            <v>88</v>
          </cell>
          <cell r="L5953">
            <v>28</v>
          </cell>
          <cell r="M5953">
            <v>0.6</v>
          </cell>
          <cell r="N5953">
            <v>17.861481791999999</v>
          </cell>
          <cell r="O5953">
            <v>257.20533780479997</v>
          </cell>
        </row>
        <row r="5954">
          <cell r="A5954" t="str">
            <v>Y3-0697U</v>
          </cell>
          <cell r="B5954" t="str">
            <v>28gg, 30D, SJ, Orizio</v>
          </cell>
          <cell r="C5954" t="str">
            <v>28</v>
          </cell>
          <cell r="D5954" t="str">
            <v>40</v>
          </cell>
          <cell r="E5954" t="str">
            <v>Ne</v>
          </cell>
          <cell r="F5954">
            <v>40</v>
          </cell>
          <cell r="G5954" t="str">
            <v>1/40Ne RS Dyed Cotton (WHITE 10001A - Y3719)</v>
          </cell>
          <cell r="H5954">
            <v>47.5</v>
          </cell>
          <cell r="I5954">
            <v>3.1</v>
          </cell>
          <cell r="J5954">
            <v>2640</v>
          </cell>
          <cell r="K5954">
            <v>88</v>
          </cell>
          <cell r="L5954">
            <v>28</v>
          </cell>
          <cell r="M5954">
            <v>0.6</v>
          </cell>
          <cell r="N5954">
            <v>17.861481791999999</v>
          </cell>
          <cell r="O5954">
            <v>257.20533780479997</v>
          </cell>
        </row>
        <row r="5955">
          <cell r="A5955" t="str">
            <v>Y3-0697V</v>
          </cell>
          <cell r="B5955" t="str">
            <v>28gg, 30D, SJ, Orizio</v>
          </cell>
          <cell r="C5955" t="str">
            <v>28</v>
          </cell>
          <cell r="D5955" t="str">
            <v>40</v>
          </cell>
          <cell r="E5955" t="str">
            <v>Ne</v>
          </cell>
          <cell r="F5955">
            <v>40</v>
          </cell>
          <cell r="G5955" t="str">
            <v>1/40Ne RS Dyed Cotton (TEA ROSE - Y3720)</v>
          </cell>
          <cell r="H5955">
            <v>47.5</v>
          </cell>
          <cell r="I5955">
            <v>3.1</v>
          </cell>
          <cell r="J5955">
            <v>2640</v>
          </cell>
          <cell r="K5955">
            <v>88</v>
          </cell>
          <cell r="L5955">
            <v>28</v>
          </cell>
          <cell r="M5955">
            <v>0.6</v>
          </cell>
          <cell r="N5955">
            <v>17.861481791999999</v>
          </cell>
          <cell r="O5955">
            <v>257.20533780479997</v>
          </cell>
        </row>
        <row r="5956">
          <cell r="A5956" t="str">
            <v>Y3-0697V</v>
          </cell>
          <cell r="B5956" t="str">
            <v>28gg, 30D, SJ, Orizio</v>
          </cell>
          <cell r="C5956" t="str">
            <v>28</v>
          </cell>
          <cell r="D5956" t="str">
            <v>40</v>
          </cell>
          <cell r="E5956" t="str">
            <v>Ne</v>
          </cell>
          <cell r="F5956">
            <v>40</v>
          </cell>
          <cell r="G5956" t="str">
            <v>1/40Ne RS Dyed Cotton (TEA ROSE - Y3720)</v>
          </cell>
          <cell r="H5956">
            <v>47.5</v>
          </cell>
          <cell r="I5956">
            <v>3.1</v>
          </cell>
          <cell r="J5956">
            <v>2640</v>
          </cell>
          <cell r="K5956">
            <v>88</v>
          </cell>
          <cell r="L5956">
            <v>28</v>
          </cell>
          <cell r="M5956">
            <v>0.6</v>
          </cell>
          <cell r="N5956">
            <v>17.861481791999999</v>
          </cell>
          <cell r="O5956">
            <v>257.20533780479997</v>
          </cell>
        </row>
        <row r="5957">
          <cell r="A5957" t="str">
            <v>Y3-0697W</v>
          </cell>
          <cell r="B5957" t="str">
            <v>28gg, 30D, SJ, Orizio</v>
          </cell>
          <cell r="C5957" t="str">
            <v>28</v>
          </cell>
          <cell r="D5957" t="str">
            <v>40</v>
          </cell>
          <cell r="E5957" t="str">
            <v>Ne</v>
          </cell>
          <cell r="F5957">
            <v>40</v>
          </cell>
          <cell r="G5957" t="str">
            <v>1/40Ne RS Dyed Cotton (TEA ROSE - Y3720)</v>
          </cell>
          <cell r="H5957">
            <v>47.5</v>
          </cell>
          <cell r="I5957">
            <v>3.1</v>
          </cell>
          <cell r="J5957">
            <v>2640</v>
          </cell>
          <cell r="K5957">
            <v>88</v>
          </cell>
          <cell r="L5957">
            <v>28</v>
          </cell>
          <cell r="M5957">
            <v>0.6</v>
          </cell>
          <cell r="N5957">
            <v>17.861481791999999</v>
          </cell>
          <cell r="O5957">
            <v>257.20533780479997</v>
          </cell>
        </row>
        <row r="5958">
          <cell r="A5958" t="str">
            <v>Y3-0697W</v>
          </cell>
          <cell r="B5958" t="str">
            <v>28gg, 30D, SJ, Orizio</v>
          </cell>
          <cell r="C5958" t="str">
            <v>28</v>
          </cell>
          <cell r="D5958" t="str">
            <v>40</v>
          </cell>
          <cell r="E5958" t="str">
            <v>Ne</v>
          </cell>
          <cell r="F5958">
            <v>40</v>
          </cell>
          <cell r="G5958" t="str">
            <v>1/40Ne RS Dyed Cotton (TEA ROSE - Y3720)</v>
          </cell>
          <cell r="H5958">
            <v>47.5</v>
          </cell>
          <cell r="I5958">
            <v>3.1</v>
          </cell>
          <cell r="J5958">
            <v>2640</v>
          </cell>
          <cell r="K5958">
            <v>88</v>
          </cell>
          <cell r="L5958">
            <v>28</v>
          </cell>
          <cell r="M5958">
            <v>0.6</v>
          </cell>
          <cell r="N5958">
            <v>17.861481791999999</v>
          </cell>
          <cell r="O5958">
            <v>257.20533780479997</v>
          </cell>
        </row>
        <row r="5959">
          <cell r="A5959" t="str">
            <v>Y3-0697X</v>
          </cell>
          <cell r="B5959" t="str">
            <v>28gg, 30D, SJ, Orizio</v>
          </cell>
          <cell r="C5959" t="str">
            <v>28</v>
          </cell>
          <cell r="D5959" t="str">
            <v>40</v>
          </cell>
          <cell r="E5959" t="str">
            <v>Ne</v>
          </cell>
          <cell r="F5959">
            <v>40</v>
          </cell>
          <cell r="G5959" t="str">
            <v>1/40Ne RS Dyed Cotton (TEA ROSE - Y3720)</v>
          </cell>
          <cell r="H5959">
            <v>47.5</v>
          </cell>
          <cell r="I5959">
            <v>3.1</v>
          </cell>
          <cell r="J5959">
            <v>2640</v>
          </cell>
          <cell r="K5959">
            <v>88</v>
          </cell>
          <cell r="L5959">
            <v>28</v>
          </cell>
          <cell r="M5959">
            <v>0.6</v>
          </cell>
          <cell r="N5959">
            <v>17.861481791999999</v>
          </cell>
          <cell r="O5959">
            <v>257.20533780479997</v>
          </cell>
        </row>
        <row r="5960">
          <cell r="A5960" t="str">
            <v>Y3-0697X</v>
          </cell>
          <cell r="B5960" t="str">
            <v>28gg, 30D, SJ, Orizio</v>
          </cell>
          <cell r="C5960" t="str">
            <v>28</v>
          </cell>
          <cell r="D5960" t="str">
            <v>40</v>
          </cell>
          <cell r="E5960" t="str">
            <v>Ne</v>
          </cell>
          <cell r="F5960">
            <v>40</v>
          </cell>
          <cell r="G5960" t="str">
            <v>1/40Ne RS Dyed Cotton (TEA ROSE - Y3720)</v>
          </cell>
          <cell r="H5960">
            <v>47.5</v>
          </cell>
          <cell r="I5960">
            <v>3.1</v>
          </cell>
          <cell r="J5960">
            <v>2640</v>
          </cell>
          <cell r="K5960">
            <v>88</v>
          </cell>
          <cell r="L5960">
            <v>28</v>
          </cell>
          <cell r="M5960">
            <v>0.6</v>
          </cell>
          <cell r="N5960">
            <v>17.861481791999999</v>
          </cell>
          <cell r="O5960">
            <v>257.20533780479997</v>
          </cell>
        </row>
        <row r="5961">
          <cell r="A5961" t="str">
            <v>Y3-0697Y</v>
          </cell>
          <cell r="B5961" t="str">
            <v>28gg, 30D, SJ, Orizio</v>
          </cell>
          <cell r="C5961" t="str">
            <v>28</v>
          </cell>
          <cell r="D5961" t="str">
            <v>40</v>
          </cell>
          <cell r="E5961" t="str">
            <v>Ne</v>
          </cell>
          <cell r="F5961">
            <v>40</v>
          </cell>
          <cell r="G5961" t="str">
            <v>1/40Ne RS Dyed Cotton (TEA ROSE - Y3720)</v>
          </cell>
          <cell r="H5961">
            <v>47.5</v>
          </cell>
          <cell r="I5961">
            <v>3.1</v>
          </cell>
          <cell r="J5961">
            <v>2640</v>
          </cell>
          <cell r="K5961">
            <v>88</v>
          </cell>
          <cell r="L5961">
            <v>28</v>
          </cell>
          <cell r="M5961">
            <v>0.6</v>
          </cell>
          <cell r="N5961">
            <v>17.861481791999999</v>
          </cell>
          <cell r="O5961">
            <v>257.20533780479997</v>
          </cell>
        </row>
        <row r="5962">
          <cell r="A5962" t="str">
            <v>Y3-0697Y</v>
          </cell>
          <cell r="B5962" t="str">
            <v>28gg, 30D, SJ, Orizio</v>
          </cell>
          <cell r="C5962" t="str">
            <v>28</v>
          </cell>
          <cell r="D5962" t="str">
            <v>40</v>
          </cell>
          <cell r="E5962" t="str">
            <v>Ne</v>
          </cell>
          <cell r="F5962">
            <v>40</v>
          </cell>
          <cell r="G5962" t="str">
            <v>1/40Ne RS Dyed Cotton (TEA ROSE - Y3720)</v>
          </cell>
          <cell r="H5962">
            <v>47.5</v>
          </cell>
          <cell r="I5962">
            <v>3.1</v>
          </cell>
          <cell r="J5962">
            <v>2640</v>
          </cell>
          <cell r="K5962">
            <v>88</v>
          </cell>
          <cell r="L5962">
            <v>28</v>
          </cell>
          <cell r="M5962">
            <v>0.6</v>
          </cell>
          <cell r="N5962">
            <v>17.861481791999999</v>
          </cell>
          <cell r="O5962">
            <v>257.20533780479997</v>
          </cell>
        </row>
        <row r="5963">
          <cell r="A5963" t="str">
            <v>Y3-0697Z</v>
          </cell>
          <cell r="B5963" t="str">
            <v>28gg, 30D, SJ, Orizio</v>
          </cell>
          <cell r="C5963" t="str">
            <v>28</v>
          </cell>
          <cell r="D5963" t="str">
            <v>40</v>
          </cell>
          <cell r="E5963" t="str">
            <v>Ne</v>
          </cell>
          <cell r="F5963">
            <v>40</v>
          </cell>
          <cell r="G5963" t="str">
            <v>1/40Ne RS Dyed Cotton (TEA ROSE - Y3720)</v>
          </cell>
          <cell r="H5963">
            <v>47.5</v>
          </cell>
          <cell r="I5963">
            <v>3.1</v>
          </cell>
          <cell r="J5963">
            <v>2640</v>
          </cell>
          <cell r="K5963">
            <v>88</v>
          </cell>
          <cell r="L5963">
            <v>28</v>
          </cell>
          <cell r="M5963">
            <v>0.6</v>
          </cell>
          <cell r="N5963">
            <v>17.861481791999999</v>
          </cell>
          <cell r="O5963">
            <v>257.20533780479997</v>
          </cell>
        </row>
        <row r="5964">
          <cell r="A5964" t="str">
            <v>Y3-0697Z</v>
          </cell>
          <cell r="B5964" t="str">
            <v>28gg, 30D, SJ, Orizio</v>
          </cell>
          <cell r="C5964" t="str">
            <v>28</v>
          </cell>
          <cell r="D5964" t="str">
            <v>40</v>
          </cell>
          <cell r="E5964" t="str">
            <v>Ne</v>
          </cell>
          <cell r="F5964">
            <v>40</v>
          </cell>
          <cell r="G5964" t="str">
            <v>1/40Ne RS Dyed Cotton (TEA ROSE - Y3720)</v>
          </cell>
          <cell r="H5964">
            <v>47.5</v>
          </cell>
          <cell r="I5964">
            <v>3.1</v>
          </cell>
          <cell r="J5964">
            <v>2640</v>
          </cell>
          <cell r="K5964">
            <v>88</v>
          </cell>
          <cell r="L5964">
            <v>28</v>
          </cell>
          <cell r="M5964">
            <v>0.6</v>
          </cell>
          <cell r="N5964">
            <v>17.861481791999999</v>
          </cell>
          <cell r="O5964">
            <v>257.20533780479997</v>
          </cell>
        </row>
        <row r="5965">
          <cell r="A5965" t="str">
            <v>Y3-0698A</v>
          </cell>
          <cell r="B5965" t="str">
            <v>28gg, 30D, SJ, Santec</v>
          </cell>
          <cell r="C5965" t="str">
            <v>28</v>
          </cell>
          <cell r="D5965" t="str">
            <v>30</v>
          </cell>
          <cell r="E5965" t="str">
            <v>Ne</v>
          </cell>
          <cell r="F5965">
            <v>30</v>
          </cell>
          <cell r="G5965" t="str">
            <v>1/30Ne RS Dyed Cotton (BLACK - Y3566)</v>
          </cell>
          <cell r="H5965">
            <v>47</v>
          </cell>
          <cell r="I5965">
            <v>3</v>
          </cell>
          <cell r="J5965">
            <v>2640</v>
          </cell>
          <cell r="K5965">
            <v>68</v>
          </cell>
          <cell r="L5965">
            <v>28</v>
          </cell>
          <cell r="M5965">
            <v>0.6</v>
          </cell>
          <cell r="N5965">
            <v>17.809102079999999</v>
          </cell>
          <cell r="O5965">
            <v>256.45106995200001</v>
          </cell>
        </row>
        <row r="5966">
          <cell r="A5966" t="str">
            <v>Y3-0698A</v>
          </cell>
          <cell r="B5966" t="str">
            <v>28gg, 30D, SJ, Santec</v>
          </cell>
          <cell r="C5966" t="str">
            <v>28</v>
          </cell>
          <cell r="D5966" t="str">
            <v>30</v>
          </cell>
          <cell r="E5966" t="str">
            <v>Ne</v>
          </cell>
          <cell r="F5966">
            <v>30</v>
          </cell>
          <cell r="G5966" t="str">
            <v>1/30Ne RS Dyed Cotton (BLACK - Y3566)</v>
          </cell>
          <cell r="H5966">
            <v>47</v>
          </cell>
          <cell r="I5966">
            <v>3</v>
          </cell>
          <cell r="J5966">
            <v>2640</v>
          </cell>
          <cell r="K5966">
            <v>68</v>
          </cell>
          <cell r="L5966">
            <v>28</v>
          </cell>
          <cell r="M5966">
            <v>0.6</v>
          </cell>
          <cell r="N5966">
            <v>17.809102079999999</v>
          </cell>
          <cell r="O5966">
            <v>256.45106995200001</v>
          </cell>
        </row>
        <row r="5967">
          <cell r="A5967" t="str">
            <v>Y3-0699A</v>
          </cell>
          <cell r="B5967" t="str">
            <v>28gg, 30D, SJ, Orizio</v>
          </cell>
          <cell r="C5967" t="str">
            <v>28</v>
          </cell>
          <cell r="D5967" t="str">
            <v>30</v>
          </cell>
          <cell r="E5967" t="str">
            <v>Ne</v>
          </cell>
          <cell r="F5967">
            <v>30</v>
          </cell>
          <cell r="G5967" t="str">
            <v>1/30Ne RS Dyed Cotton (CARBONC39 - Y3573)</v>
          </cell>
          <cell r="H5967">
            <v>96</v>
          </cell>
          <cell r="I5967">
            <v>3.2</v>
          </cell>
          <cell r="J5967">
            <v>2640</v>
          </cell>
          <cell r="K5967">
            <v>90</v>
          </cell>
          <cell r="L5967">
            <v>28</v>
          </cell>
          <cell r="M5967">
            <v>0.6</v>
          </cell>
          <cell r="N5967">
            <v>25.142261760000004</v>
          </cell>
          <cell r="O5967">
            <v>362.04856934400004</v>
          </cell>
        </row>
        <row r="5968">
          <cell r="A5968" t="str">
            <v>Y3-0699B</v>
          </cell>
          <cell r="B5968" t="str">
            <v>28gg, 30D, SJ, Orizio</v>
          </cell>
          <cell r="C5968" t="str">
            <v>28</v>
          </cell>
          <cell r="D5968" t="str">
            <v>30</v>
          </cell>
          <cell r="E5968" t="str">
            <v>Ne</v>
          </cell>
          <cell r="F5968">
            <v>30</v>
          </cell>
          <cell r="G5968" t="str">
            <v>1/30Ne RS Dyed Cotton (NAVYNIGHT 2PZ - Y3466)</v>
          </cell>
          <cell r="H5968">
            <v>96</v>
          </cell>
          <cell r="I5968">
            <v>3.2</v>
          </cell>
          <cell r="J5968">
            <v>2640</v>
          </cell>
          <cell r="K5968">
            <v>90</v>
          </cell>
          <cell r="L5968">
            <v>28</v>
          </cell>
          <cell r="M5968">
            <v>0.6</v>
          </cell>
          <cell r="N5968">
            <v>25.142261760000004</v>
          </cell>
          <cell r="O5968">
            <v>362.04856934400004</v>
          </cell>
        </row>
        <row r="5969">
          <cell r="A5969" t="str">
            <v>Y3-0699C</v>
          </cell>
          <cell r="B5969" t="str">
            <v>28gg, 30D, SJ, Orizio</v>
          </cell>
          <cell r="C5969" t="str">
            <v>28</v>
          </cell>
          <cell r="D5969" t="str">
            <v>30</v>
          </cell>
          <cell r="E5969" t="str">
            <v>Ne</v>
          </cell>
          <cell r="F5969">
            <v>30</v>
          </cell>
          <cell r="G5969" t="str">
            <v>1/30Ne RS Dyed Cotton (PINK PULSE 2YV - Y3467)</v>
          </cell>
          <cell r="H5969">
            <v>96</v>
          </cell>
          <cell r="I5969">
            <v>3.2</v>
          </cell>
          <cell r="J5969">
            <v>2640</v>
          </cell>
          <cell r="K5969">
            <v>90</v>
          </cell>
          <cell r="L5969">
            <v>28</v>
          </cell>
          <cell r="M5969">
            <v>0.6</v>
          </cell>
          <cell r="N5969">
            <v>25.142261760000004</v>
          </cell>
          <cell r="O5969">
            <v>362.04856934400004</v>
          </cell>
        </row>
        <row r="5970">
          <cell r="A5970" t="str">
            <v>Y3-0701A</v>
          </cell>
          <cell r="B5970" t="str">
            <v>28gg, 30D, SJ, Orizio</v>
          </cell>
          <cell r="C5970" t="str">
            <v>28</v>
          </cell>
          <cell r="D5970" t="str">
            <v>40</v>
          </cell>
          <cell r="E5970" t="str">
            <v>Ne</v>
          </cell>
          <cell r="F5970">
            <v>40</v>
          </cell>
          <cell r="G5970" t="str">
            <v>1/40Ne RS Dyed Cotton (AQUA MARINE - Y3614)</v>
          </cell>
          <cell r="H5970">
            <v>76</v>
          </cell>
          <cell r="I5970">
            <v>3.1</v>
          </cell>
          <cell r="J5970">
            <v>2640</v>
          </cell>
          <cell r="K5970">
            <v>90</v>
          </cell>
          <cell r="L5970">
            <v>28</v>
          </cell>
          <cell r="M5970">
            <v>0.6</v>
          </cell>
          <cell r="N5970">
            <v>18.267424559999998</v>
          </cell>
          <cell r="O5970">
            <v>263.05091366399995</v>
          </cell>
        </row>
        <row r="5971">
          <cell r="A5971" t="str">
            <v>Y3-0701A</v>
          </cell>
          <cell r="B5971" t="str">
            <v>28gg, 30D, SJ, Orizio</v>
          </cell>
          <cell r="C5971" t="str">
            <v>28</v>
          </cell>
          <cell r="D5971" t="str">
            <v>40</v>
          </cell>
          <cell r="E5971" t="str">
            <v>Ne</v>
          </cell>
          <cell r="F5971">
            <v>40</v>
          </cell>
          <cell r="G5971" t="str">
            <v>1/40Ne RS Dyed Cotton (AQUA MARINE - Y3614)</v>
          </cell>
          <cell r="H5971">
            <v>76</v>
          </cell>
          <cell r="I5971">
            <v>3.1</v>
          </cell>
          <cell r="J5971">
            <v>2640</v>
          </cell>
          <cell r="K5971">
            <v>90</v>
          </cell>
          <cell r="L5971">
            <v>28</v>
          </cell>
          <cell r="M5971">
            <v>0.6</v>
          </cell>
          <cell r="N5971">
            <v>18.267424559999998</v>
          </cell>
          <cell r="O5971">
            <v>263.05091366399995</v>
          </cell>
        </row>
        <row r="5972">
          <cell r="A5972" t="str">
            <v>Y3-0701B</v>
          </cell>
          <cell r="B5972" t="str">
            <v>28gg, 30D, SJ, Orizio</v>
          </cell>
          <cell r="C5972" t="str">
            <v>28</v>
          </cell>
          <cell r="D5972" t="str">
            <v>40</v>
          </cell>
          <cell r="E5972" t="str">
            <v>Ne</v>
          </cell>
          <cell r="F5972">
            <v>40</v>
          </cell>
          <cell r="G5972" t="str">
            <v>1/40Ne RS Dyed Cotton (WHITE - Y3613)</v>
          </cell>
          <cell r="H5972">
            <v>19</v>
          </cell>
          <cell r="I5972">
            <v>3.1</v>
          </cell>
          <cell r="J5972">
            <v>2640</v>
          </cell>
          <cell r="K5972">
            <v>90</v>
          </cell>
          <cell r="L5972">
            <v>28</v>
          </cell>
          <cell r="M5972">
            <v>0.6</v>
          </cell>
          <cell r="N5972">
            <v>18.267424559999998</v>
          </cell>
          <cell r="O5972">
            <v>263.05091366399995</v>
          </cell>
        </row>
        <row r="5973">
          <cell r="A5973" t="str">
            <v>Y3-0701B</v>
          </cell>
          <cell r="B5973" t="str">
            <v>28gg, 30D, SJ, Orizio</v>
          </cell>
          <cell r="C5973" t="str">
            <v>28</v>
          </cell>
          <cell r="D5973" t="str">
            <v>40</v>
          </cell>
          <cell r="E5973" t="str">
            <v>Ne</v>
          </cell>
          <cell r="F5973">
            <v>40</v>
          </cell>
          <cell r="G5973" t="str">
            <v>1/40Ne RS Dyed Cotton (WHITE - Y3613)</v>
          </cell>
          <cell r="H5973">
            <v>19</v>
          </cell>
          <cell r="I5973">
            <v>3.1</v>
          </cell>
          <cell r="J5973">
            <v>2640</v>
          </cell>
          <cell r="K5973">
            <v>90</v>
          </cell>
          <cell r="L5973">
            <v>28</v>
          </cell>
          <cell r="M5973">
            <v>0.6</v>
          </cell>
          <cell r="N5973">
            <v>18.267424559999998</v>
          </cell>
          <cell r="O5973">
            <v>263.05091366399995</v>
          </cell>
        </row>
        <row r="5974">
          <cell r="A5974" t="str">
            <v>Y3-0701C</v>
          </cell>
          <cell r="B5974" t="str">
            <v>28gg, 30D, SJ, Orizio</v>
          </cell>
          <cell r="C5974" t="str">
            <v>28</v>
          </cell>
          <cell r="D5974" t="str">
            <v>40</v>
          </cell>
          <cell r="E5974" t="str">
            <v>Ne</v>
          </cell>
          <cell r="F5974">
            <v>40</v>
          </cell>
          <cell r="G5974" t="str">
            <v>1/40Ne RS Dyed Cotton (WHITE - Y3613)</v>
          </cell>
          <cell r="H5974">
            <v>19</v>
          </cell>
          <cell r="I5974">
            <v>3.1</v>
          </cell>
          <cell r="J5974">
            <v>2640</v>
          </cell>
          <cell r="K5974">
            <v>90</v>
          </cell>
          <cell r="L5974">
            <v>28</v>
          </cell>
          <cell r="M5974">
            <v>0.6</v>
          </cell>
          <cell r="N5974">
            <v>18.267424559999998</v>
          </cell>
          <cell r="O5974">
            <v>263.05091366399995</v>
          </cell>
        </row>
        <row r="5975">
          <cell r="A5975" t="str">
            <v>Y3-0701C</v>
          </cell>
          <cell r="B5975" t="str">
            <v>28gg, 30D, SJ, Orizio</v>
          </cell>
          <cell r="C5975" t="str">
            <v>28</v>
          </cell>
          <cell r="D5975" t="str">
            <v>40</v>
          </cell>
          <cell r="E5975" t="str">
            <v>Ne</v>
          </cell>
          <cell r="F5975">
            <v>40</v>
          </cell>
          <cell r="G5975" t="str">
            <v>1/40Ne RS Dyed Cotton (WHITE - Y3613)</v>
          </cell>
          <cell r="H5975">
            <v>19</v>
          </cell>
          <cell r="I5975">
            <v>3.1</v>
          </cell>
          <cell r="J5975">
            <v>2640</v>
          </cell>
          <cell r="K5975">
            <v>90</v>
          </cell>
          <cell r="L5975">
            <v>28</v>
          </cell>
          <cell r="M5975">
            <v>0.6</v>
          </cell>
          <cell r="N5975">
            <v>18.267424559999998</v>
          </cell>
          <cell r="O5975">
            <v>263.05091366399995</v>
          </cell>
        </row>
        <row r="5976">
          <cell r="A5976" t="str">
            <v>Y3-0701D</v>
          </cell>
          <cell r="B5976" t="str">
            <v>28gg, 30D, SJ, Orizio</v>
          </cell>
          <cell r="C5976" t="str">
            <v>28</v>
          </cell>
          <cell r="D5976" t="str">
            <v>40</v>
          </cell>
          <cell r="E5976" t="str">
            <v>Ne</v>
          </cell>
          <cell r="F5976">
            <v>40</v>
          </cell>
          <cell r="G5976" t="str">
            <v>1/40Ne RS Dyed Cotton (WHITE - Y3613)</v>
          </cell>
          <cell r="H5976">
            <v>19</v>
          </cell>
          <cell r="I5976">
            <v>3.1</v>
          </cell>
          <cell r="J5976">
            <v>2640</v>
          </cell>
          <cell r="K5976">
            <v>90</v>
          </cell>
          <cell r="L5976">
            <v>28</v>
          </cell>
          <cell r="M5976">
            <v>0.6</v>
          </cell>
          <cell r="N5976">
            <v>18.267424559999998</v>
          </cell>
          <cell r="O5976">
            <v>263.05091366399995</v>
          </cell>
        </row>
        <row r="5977">
          <cell r="A5977" t="str">
            <v>Y3-0701D</v>
          </cell>
          <cell r="B5977" t="str">
            <v>28gg, 30D, SJ, Orizio</v>
          </cell>
          <cell r="C5977" t="str">
            <v>28</v>
          </cell>
          <cell r="D5977" t="str">
            <v>40</v>
          </cell>
          <cell r="E5977" t="str">
            <v>Ne</v>
          </cell>
          <cell r="F5977">
            <v>40</v>
          </cell>
          <cell r="G5977" t="str">
            <v>1/40Ne RS Dyed Cotton (WHITE - Y3613)</v>
          </cell>
          <cell r="H5977">
            <v>19</v>
          </cell>
          <cell r="I5977">
            <v>3.1</v>
          </cell>
          <cell r="J5977">
            <v>2640</v>
          </cell>
          <cell r="K5977">
            <v>90</v>
          </cell>
          <cell r="L5977">
            <v>28</v>
          </cell>
          <cell r="M5977">
            <v>0.6</v>
          </cell>
          <cell r="N5977">
            <v>18.267424559999998</v>
          </cell>
          <cell r="O5977">
            <v>263.05091366399995</v>
          </cell>
        </row>
        <row r="5978">
          <cell r="A5978" t="str">
            <v>Y3-0701E</v>
          </cell>
          <cell r="B5978" t="str">
            <v>28gg, 30D, SJ, Orizio</v>
          </cell>
          <cell r="C5978" t="str">
            <v>28</v>
          </cell>
          <cell r="D5978" t="str">
            <v>40</v>
          </cell>
          <cell r="E5978" t="str">
            <v>Ne</v>
          </cell>
          <cell r="F5978">
            <v>40</v>
          </cell>
          <cell r="G5978" t="str">
            <v>1/40Ne RS Dyed Cotton (WHITE - Y3613)</v>
          </cell>
          <cell r="H5978">
            <v>19</v>
          </cell>
          <cell r="I5978">
            <v>3.1</v>
          </cell>
          <cell r="J5978">
            <v>2640</v>
          </cell>
          <cell r="K5978">
            <v>90</v>
          </cell>
          <cell r="L5978">
            <v>28</v>
          </cell>
          <cell r="M5978">
            <v>0.6</v>
          </cell>
          <cell r="N5978">
            <v>18.267424559999998</v>
          </cell>
          <cell r="O5978">
            <v>263.05091366399995</v>
          </cell>
        </row>
        <row r="5979">
          <cell r="A5979" t="str">
            <v>Y3-0701E</v>
          </cell>
          <cell r="B5979" t="str">
            <v>28gg, 30D, SJ, Orizio</v>
          </cell>
          <cell r="C5979" t="str">
            <v>28</v>
          </cell>
          <cell r="D5979" t="str">
            <v>40</v>
          </cell>
          <cell r="E5979" t="str">
            <v>Ne</v>
          </cell>
          <cell r="F5979">
            <v>40</v>
          </cell>
          <cell r="G5979" t="str">
            <v>1/40Ne RS Dyed Cotton (WHITE - Y3613)</v>
          </cell>
          <cell r="H5979">
            <v>19</v>
          </cell>
          <cell r="I5979">
            <v>3.1</v>
          </cell>
          <cell r="J5979">
            <v>2640</v>
          </cell>
          <cell r="K5979">
            <v>90</v>
          </cell>
          <cell r="L5979">
            <v>28</v>
          </cell>
          <cell r="M5979">
            <v>0.6</v>
          </cell>
          <cell r="N5979">
            <v>18.267424559999998</v>
          </cell>
          <cell r="O5979">
            <v>263.05091366399995</v>
          </cell>
        </row>
        <row r="5980">
          <cell r="A5980" t="str">
            <v>Y3-0701F</v>
          </cell>
          <cell r="B5980" t="str">
            <v>28gg, 30D, SJ, Orizio</v>
          </cell>
          <cell r="C5980" t="str">
            <v>28</v>
          </cell>
          <cell r="D5980" t="str">
            <v>40</v>
          </cell>
          <cell r="E5980" t="str">
            <v>Ne</v>
          </cell>
          <cell r="F5980">
            <v>40</v>
          </cell>
          <cell r="G5980" t="str">
            <v>1/40Ne RS Dyed Cotton (WHITE - Y3613)</v>
          </cell>
          <cell r="H5980">
            <v>19</v>
          </cell>
          <cell r="I5980">
            <v>3.1</v>
          </cell>
          <cell r="J5980">
            <v>2640</v>
          </cell>
          <cell r="K5980">
            <v>90</v>
          </cell>
          <cell r="L5980">
            <v>28</v>
          </cell>
          <cell r="M5980">
            <v>0.6</v>
          </cell>
          <cell r="N5980">
            <v>18.267424559999998</v>
          </cell>
          <cell r="O5980">
            <v>263.05091366399995</v>
          </cell>
        </row>
        <row r="5981">
          <cell r="A5981" t="str">
            <v>Y3-0701F</v>
          </cell>
          <cell r="B5981" t="str">
            <v>28gg, 30D, SJ, Orizio</v>
          </cell>
          <cell r="C5981" t="str">
            <v>28</v>
          </cell>
          <cell r="D5981" t="str">
            <v>40</v>
          </cell>
          <cell r="E5981" t="str">
            <v>Ne</v>
          </cell>
          <cell r="F5981">
            <v>40</v>
          </cell>
          <cell r="G5981" t="str">
            <v>1/40Ne RS Dyed Cotton (WHITE - Y3613)</v>
          </cell>
          <cell r="H5981">
            <v>19</v>
          </cell>
          <cell r="I5981">
            <v>3.1</v>
          </cell>
          <cell r="J5981">
            <v>2640</v>
          </cell>
          <cell r="K5981">
            <v>90</v>
          </cell>
          <cell r="L5981">
            <v>28</v>
          </cell>
          <cell r="M5981">
            <v>0.6</v>
          </cell>
          <cell r="N5981">
            <v>18.267424559999998</v>
          </cell>
          <cell r="O5981">
            <v>263.05091366399995</v>
          </cell>
        </row>
        <row r="5982">
          <cell r="A5982" t="str">
            <v>Y3-0701G</v>
          </cell>
          <cell r="B5982" t="str">
            <v>28gg, 30D, SJ, Orizio</v>
          </cell>
          <cell r="C5982" t="str">
            <v>28</v>
          </cell>
          <cell r="D5982" t="str">
            <v>40</v>
          </cell>
          <cell r="E5982" t="str">
            <v>Ne</v>
          </cell>
          <cell r="F5982">
            <v>40</v>
          </cell>
          <cell r="G5982" t="str">
            <v>1/40Ne RS Dyed Cotton (WHITE - Y3613)</v>
          </cell>
          <cell r="H5982">
            <v>19</v>
          </cell>
          <cell r="I5982">
            <v>3.1</v>
          </cell>
          <cell r="J5982">
            <v>2640</v>
          </cell>
          <cell r="K5982">
            <v>90</v>
          </cell>
          <cell r="L5982">
            <v>28</v>
          </cell>
          <cell r="M5982">
            <v>0.6</v>
          </cell>
          <cell r="N5982">
            <v>18.267424559999998</v>
          </cell>
          <cell r="O5982">
            <v>263.05091366399995</v>
          </cell>
        </row>
        <row r="5983">
          <cell r="A5983" t="str">
            <v>Y3-0701G</v>
          </cell>
          <cell r="B5983" t="str">
            <v>28gg, 30D, SJ, Orizio</v>
          </cell>
          <cell r="C5983" t="str">
            <v>28</v>
          </cell>
          <cell r="D5983" t="str">
            <v>40</v>
          </cell>
          <cell r="E5983" t="str">
            <v>Ne</v>
          </cell>
          <cell r="F5983">
            <v>40</v>
          </cell>
          <cell r="G5983" t="str">
            <v>1/40Ne RS Dyed Cotton (WHITE - Y3613)</v>
          </cell>
          <cell r="H5983">
            <v>19</v>
          </cell>
          <cell r="I5983">
            <v>3.1</v>
          </cell>
          <cell r="J5983">
            <v>2640</v>
          </cell>
          <cell r="K5983">
            <v>90</v>
          </cell>
          <cell r="L5983">
            <v>28</v>
          </cell>
          <cell r="M5983">
            <v>0.6</v>
          </cell>
          <cell r="N5983">
            <v>18.267424559999998</v>
          </cell>
          <cell r="O5983">
            <v>263.05091366399995</v>
          </cell>
        </row>
        <row r="5984">
          <cell r="A5984" t="str">
            <v>Y3-0701H</v>
          </cell>
          <cell r="B5984" t="str">
            <v>28gg, 30D, SJ, Orizio</v>
          </cell>
          <cell r="C5984" t="str">
            <v>28</v>
          </cell>
          <cell r="D5984" t="str">
            <v>40</v>
          </cell>
          <cell r="E5984" t="str">
            <v>Ne</v>
          </cell>
          <cell r="F5984">
            <v>40</v>
          </cell>
          <cell r="G5984" t="str">
            <v>1/40Ne RS Dyed Cotton (WHITE - Y3613)</v>
          </cell>
          <cell r="H5984">
            <v>19</v>
          </cell>
          <cell r="I5984">
            <v>3.1</v>
          </cell>
          <cell r="J5984">
            <v>2640</v>
          </cell>
          <cell r="K5984">
            <v>90</v>
          </cell>
          <cell r="L5984">
            <v>28</v>
          </cell>
          <cell r="M5984">
            <v>0.6</v>
          </cell>
          <cell r="N5984">
            <v>18.267424559999998</v>
          </cell>
          <cell r="O5984">
            <v>263.05091366399995</v>
          </cell>
        </row>
        <row r="5985">
          <cell r="A5985" t="str">
            <v>Y3-0701H</v>
          </cell>
          <cell r="B5985" t="str">
            <v>28gg, 30D, SJ, Orizio</v>
          </cell>
          <cell r="C5985" t="str">
            <v>28</v>
          </cell>
          <cell r="D5985" t="str">
            <v>40</v>
          </cell>
          <cell r="E5985" t="str">
            <v>Ne</v>
          </cell>
          <cell r="F5985">
            <v>40</v>
          </cell>
          <cell r="G5985" t="str">
            <v>1/40Ne RS Dyed Cotton (WHITE - Y3613)</v>
          </cell>
          <cell r="H5985">
            <v>19</v>
          </cell>
          <cell r="I5985">
            <v>3.1</v>
          </cell>
          <cell r="J5985">
            <v>2640</v>
          </cell>
          <cell r="K5985">
            <v>90</v>
          </cell>
          <cell r="L5985">
            <v>28</v>
          </cell>
          <cell r="M5985">
            <v>0.6</v>
          </cell>
          <cell r="N5985">
            <v>18.267424559999998</v>
          </cell>
          <cell r="O5985">
            <v>263.05091366399995</v>
          </cell>
        </row>
        <row r="5986">
          <cell r="A5986" t="str">
            <v>Y3-0701I</v>
          </cell>
          <cell r="B5986" t="str">
            <v>28gg, 30D, SJ, Orizio</v>
          </cell>
          <cell r="C5986" t="str">
            <v>28</v>
          </cell>
          <cell r="D5986" t="str">
            <v>40</v>
          </cell>
          <cell r="E5986" t="str">
            <v>Ne</v>
          </cell>
          <cell r="F5986">
            <v>40</v>
          </cell>
          <cell r="G5986" t="str">
            <v>1/40Ne RS Dyed Cotton (WHITE - Y3613)</v>
          </cell>
          <cell r="H5986">
            <v>19</v>
          </cell>
          <cell r="I5986">
            <v>3.1</v>
          </cell>
          <cell r="J5986">
            <v>2640</v>
          </cell>
          <cell r="K5986">
            <v>90</v>
          </cell>
          <cell r="L5986">
            <v>28</v>
          </cell>
          <cell r="M5986">
            <v>0.6</v>
          </cell>
          <cell r="N5986">
            <v>18.267424559999998</v>
          </cell>
          <cell r="O5986">
            <v>263.05091366399995</v>
          </cell>
        </row>
        <row r="5987">
          <cell r="A5987" t="str">
            <v>Y3-0701I</v>
          </cell>
          <cell r="B5987" t="str">
            <v>28gg, 30D, SJ, Orizio</v>
          </cell>
          <cell r="C5987" t="str">
            <v>28</v>
          </cell>
          <cell r="D5987" t="str">
            <v>40</v>
          </cell>
          <cell r="E5987" t="str">
            <v>Ne</v>
          </cell>
          <cell r="F5987">
            <v>40</v>
          </cell>
          <cell r="G5987" t="str">
            <v>1/40Ne RS Dyed Cotton (WHITE - Y3613)</v>
          </cell>
          <cell r="H5987">
            <v>19</v>
          </cell>
          <cell r="I5987">
            <v>3.1</v>
          </cell>
          <cell r="J5987">
            <v>2640</v>
          </cell>
          <cell r="K5987">
            <v>90</v>
          </cell>
          <cell r="L5987">
            <v>28</v>
          </cell>
          <cell r="M5987">
            <v>0.6</v>
          </cell>
          <cell r="N5987">
            <v>18.267424559999998</v>
          </cell>
          <cell r="O5987">
            <v>263.05091366399995</v>
          </cell>
        </row>
        <row r="5988">
          <cell r="A5988" t="str">
            <v>Y3-0701J</v>
          </cell>
          <cell r="B5988" t="str">
            <v>28gg, 30D, SJ, Orizio</v>
          </cell>
          <cell r="C5988" t="str">
            <v>28</v>
          </cell>
          <cell r="D5988" t="str">
            <v>40</v>
          </cell>
          <cell r="E5988" t="str">
            <v>Ne</v>
          </cell>
          <cell r="F5988">
            <v>40</v>
          </cell>
          <cell r="G5988" t="str">
            <v>1/40Ne RS Dyed Cotton (SOFT TERRACOTTA - Y4151)</v>
          </cell>
          <cell r="H5988">
            <v>76</v>
          </cell>
          <cell r="I5988">
            <v>3.1</v>
          </cell>
          <cell r="J5988">
            <v>2640</v>
          </cell>
          <cell r="K5988">
            <v>90</v>
          </cell>
          <cell r="L5988">
            <v>28</v>
          </cell>
          <cell r="M5988">
            <v>0.6</v>
          </cell>
          <cell r="N5988">
            <v>18.267424559999998</v>
          </cell>
          <cell r="O5988">
            <v>263.05091366399995</v>
          </cell>
        </row>
        <row r="5989">
          <cell r="A5989" t="str">
            <v>Y3-0701J</v>
          </cell>
          <cell r="B5989" t="str">
            <v>28gg, 30D, SJ, Orizio</v>
          </cell>
          <cell r="C5989" t="str">
            <v>28</v>
          </cell>
          <cell r="D5989" t="str">
            <v>40</v>
          </cell>
          <cell r="E5989" t="str">
            <v>Ne</v>
          </cell>
          <cell r="F5989">
            <v>40</v>
          </cell>
          <cell r="G5989" t="str">
            <v>1/40Ne RS Dyed Cotton (SOFT TERRACOTTA - Y4151)</v>
          </cell>
          <cell r="H5989">
            <v>76</v>
          </cell>
          <cell r="I5989">
            <v>3.1</v>
          </cell>
          <cell r="J5989">
            <v>2640</v>
          </cell>
          <cell r="K5989">
            <v>90</v>
          </cell>
          <cell r="L5989">
            <v>28</v>
          </cell>
          <cell r="M5989">
            <v>0.6</v>
          </cell>
          <cell r="N5989">
            <v>18.267424559999998</v>
          </cell>
          <cell r="O5989">
            <v>263.05091366399995</v>
          </cell>
        </row>
        <row r="5990">
          <cell r="A5990" t="str">
            <v>Y3-0701K</v>
          </cell>
          <cell r="B5990" t="str">
            <v>28gg, 30D, SJ, Orizio</v>
          </cell>
          <cell r="C5990" t="str">
            <v>28</v>
          </cell>
          <cell r="D5990" t="str">
            <v>40</v>
          </cell>
          <cell r="E5990" t="str">
            <v>Ne</v>
          </cell>
          <cell r="F5990">
            <v>40</v>
          </cell>
          <cell r="G5990" t="str">
            <v>1/40Ne RS Dyed Cotton (WHITE - Y4152)</v>
          </cell>
          <cell r="H5990">
            <v>19</v>
          </cell>
          <cell r="I5990">
            <v>3.1</v>
          </cell>
          <cell r="J5990">
            <v>2640</v>
          </cell>
          <cell r="K5990">
            <v>90</v>
          </cell>
          <cell r="L5990">
            <v>28</v>
          </cell>
          <cell r="M5990">
            <v>0.6</v>
          </cell>
          <cell r="N5990">
            <v>18.267424559999998</v>
          </cell>
          <cell r="O5990">
            <v>263.05091366399995</v>
          </cell>
        </row>
        <row r="5991">
          <cell r="A5991" t="str">
            <v>Y3-0701K</v>
          </cell>
          <cell r="B5991" t="str">
            <v>28gg, 30D, SJ, Orizio</v>
          </cell>
          <cell r="C5991" t="str">
            <v>28</v>
          </cell>
          <cell r="D5991" t="str">
            <v>40</v>
          </cell>
          <cell r="E5991" t="str">
            <v>Ne</v>
          </cell>
          <cell r="F5991">
            <v>40</v>
          </cell>
          <cell r="G5991" t="str">
            <v>1/40Ne RS Dyed Cotton (WHITE - Y4152)</v>
          </cell>
          <cell r="H5991">
            <v>19</v>
          </cell>
          <cell r="I5991">
            <v>3.1</v>
          </cell>
          <cell r="J5991">
            <v>2640</v>
          </cell>
          <cell r="K5991">
            <v>90</v>
          </cell>
          <cell r="L5991">
            <v>28</v>
          </cell>
          <cell r="M5991">
            <v>0.6</v>
          </cell>
          <cell r="N5991">
            <v>18.267424559999998</v>
          </cell>
          <cell r="O5991">
            <v>263.05091366399995</v>
          </cell>
        </row>
        <row r="5992">
          <cell r="A5992" t="str">
            <v>Y3-0701L</v>
          </cell>
          <cell r="B5992" t="str">
            <v>28gg, 30D, SJ, Orizio</v>
          </cell>
          <cell r="C5992" t="str">
            <v>28</v>
          </cell>
          <cell r="D5992" t="str">
            <v>40</v>
          </cell>
          <cell r="E5992" t="str">
            <v>Ne</v>
          </cell>
          <cell r="F5992">
            <v>40</v>
          </cell>
          <cell r="G5992" t="str">
            <v>1/40Ne RS Dyed Cotton (WHITE - Y4152)</v>
          </cell>
          <cell r="H5992">
            <v>19</v>
          </cell>
          <cell r="I5992">
            <v>3.1</v>
          </cell>
          <cell r="J5992">
            <v>2640</v>
          </cell>
          <cell r="K5992">
            <v>90</v>
          </cell>
          <cell r="L5992">
            <v>28</v>
          </cell>
          <cell r="M5992">
            <v>0.6</v>
          </cell>
          <cell r="N5992">
            <v>18.267424559999998</v>
          </cell>
          <cell r="O5992">
            <v>263.05091366399995</v>
          </cell>
        </row>
        <row r="5993">
          <cell r="A5993" t="str">
            <v>Y3-0701L</v>
          </cell>
          <cell r="B5993" t="str">
            <v>28gg, 30D, SJ, Orizio</v>
          </cell>
          <cell r="C5993" t="str">
            <v>28</v>
          </cell>
          <cell r="D5993" t="str">
            <v>40</v>
          </cell>
          <cell r="E5993" t="str">
            <v>Ne</v>
          </cell>
          <cell r="F5993">
            <v>40</v>
          </cell>
          <cell r="G5993" t="str">
            <v>1/40Ne RS Dyed Cotton (WHITE - Y4152)</v>
          </cell>
          <cell r="H5993">
            <v>19</v>
          </cell>
          <cell r="I5993">
            <v>3.1</v>
          </cell>
          <cell r="J5993">
            <v>2640</v>
          </cell>
          <cell r="K5993">
            <v>90</v>
          </cell>
          <cell r="L5993">
            <v>28</v>
          </cell>
          <cell r="M5993">
            <v>0.6</v>
          </cell>
          <cell r="N5993">
            <v>18.267424559999998</v>
          </cell>
          <cell r="O5993">
            <v>263.05091366399995</v>
          </cell>
        </row>
        <row r="5994">
          <cell r="A5994" t="str">
            <v>Y3-0701M</v>
          </cell>
          <cell r="B5994" t="str">
            <v>28gg, 30D, SJ, Orizio</v>
          </cell>
          <cell r="C5994" t="str">
            <v>28</v>
          </cell>
          <cell r="D5994" t="str">
            <v>40</v>
          </cell>
          <cell r="E5994" t="str">
            <v>Ne</v>
          </cell>
          <cell r="F5994">
            <v>40</v>
          </cell>
          <cell r="G5994" t="str">
            <v>1/40Ne RS Dyed Cotton (WHITE MSCI10001B - Y4179)</v>
          </cell>
          <cell r="H5994">
            <v>19</v>
          </cell>
          <cell r="I5994">
            <v>3.1</v>
          </cell>
          <cell r="J5994">
            <v>2640</v>
          </cell>
          <cell r="K5994">
            <v>90</v>
          </cell>
          <cell r="L5994">
            <v>28</v>
          </cell>
          <cell r="M5994">
            <v>0.6</v>
          </cell>
          <cell r="N5994">
            <v>18.267424559999998</v>
          </cell>
          <cell r="O5994">
            <v>263.05091366399995</v>
          </cell>
        </row>
        <row r="5995">
          <cell r="A5995" t="str">
            <v>Y3-0701M</v>
          </cell>
          <cell r="B5995" t="str">
            <v>28gg, 30D, SJ, Orizio</v>
          </cell>
          <cell r="C5995" t="str">
            <v>28</v>
          </cell>
          <cell r="D5995" t="str">
            <v>40</v>
          </cell>
          <cell r="E5995" t="str">
            <v>Ne</v>
          </cell>
          <cell r="F5995">
            <v>40</v>
          </cell>
          <cell r="G5995" t="str">
            <v>1/40Ne RS Dyed Cotton (WHITE MSCI10001B - Y4179)</v>
          </cell>
          <cell r="H5995">
            <v>19</v>
          </cell>
          <cell r="I5995">
            <v>3.1</v>
          </cell>
          <cell r="J5995">
            <v>2640</v>
          </cell>
          <cell r="K5995">
            <v>90</v>
          </cell>
          <cell r="L5995">
            <v>28</v>
          </cell>
          <cell r="M5995">
            <v>0.6</v>
          </cell>
          <cell r="N5995">
            <v>18.267424559999998</v>
          </cell>
          <cell r="O5995">
            <v>263.05091366399995</v>
          </cell>
        </row>
        <row r="5996">
          <cell r="A5996" t="str">
            <v>Y3-0701N</v>
          </cell>
          <cell r="B5996" t="str">
            <v>28gg, 30D, SJ, Orizio</v>
          </cell>
          <cell r="C5996" t="str">
            <v>28</v>
          </cell>
          <cell r="D5996" t="str">
            <v>40</v>
          </cell>
          <cell r="E5996" t="str">
            <v>Ne</v>
          </cell>
          <cell r="F5996">
            <v>40</v>
          </cell>
          <cell r="G5996" t="str">
            <v>1/40Ne RS Dyed Cotton (WHITE MSCI10001B - Y4179)</v>
          </cell>
          <cell r="H5996">
            <v>19</v>
          </cell>
          <cell r="I5996">
            <v>3.1</v>
          </cell>
          <cell r="J5996">
            <v>2640</v>
          </cell>
          <cell r="K5996">
            <v>90</v>
          </cell>
          <cell r="L5996">
            <v>28</v>
          </cell>
          <cell r="M5996">
            <v>0.6</v>
          </cell>
          <cell r="N5996">
            <v>18.267424559999998</v>
          </cell>
          <cell r="O5996">
            <v>263.05091366399995</v>
          </cell>
        </row>
        <row r="5997">
          <cell r="A5997" t="str">
            <v>Y3-0701N</v>
          </cell>
          <cell r="B5997" t="str">
            <v>28gg, 30D, SJ, Orizio</v>
          </cell>
          <cell r="C5997" t="str">
            <v>28</v>
          </cell>
          <cell r="D5997" t="str">
            <v>40</v>
          </cell>
          <cell r="E5997" t="str">
            <v>Ne</v>
          </cell>
          <cell r="F5997">
            <v>40</v>
          </cell>
          <cell r="G5997" t="str">
            <v>1/40Ne RS Dyed Cotton (WHITE MSCI10001B - Y4179)</v>
          </cell>
          <cell r="H5997">
            <v>19</v>
          </cell>
          <cell r="I5997">
            <v>3.1</v>
          </cell>
          <cell r="J5997">
            <v>2640</v>
          </cell>
          <cell r="K5997">
            <v>90</v>
          </cell>
          <cell r="L5997">
            <v>28</v>
          </cell>
          <cell r="M5997">
            <v>0.6</v>
          </cell>
          <cell r="N5997">
            <v>18.267424559999998</v>
          </cell>
          <cell r="O5997">
            <v>263.05091366399995</v>
          </cell>
        </row>
        <row r="5998">
          <cell r="A5998" t="str">
            <v>Y3-0701O</v>
          </cell>
          <cell r="B5998" t="str">
            <v>28gg, 30D, SJ, Orizio</v>
          </cell>
          <cell r="C5998" t="str">
            <v>28</v>
          </cell>
          <cell r="D5998" t="str">
            <v>40</v>
          </cell>
          <cell r="E5998" t="str">
            <v>Ne</v>
          </cell>
          <cell r="F5998">
            <v>40</v>
          </cell>
          <cell r="G5998" t="str">
            <v>1/40Ne RS Dyed Cotton (BT BLUE - Y4458)</v>
          </cell>
          <cell r="H5998">
            <v>76</v>
          </cell>
          <cell r="I5998">
            <v>3.1</v>
          </cell>
          <cell r="J5998">
            <v>2640</v>
          </cell>
          <cell r="K5998">
            <v>90</v>
          </cell>
          <cell r="L5998">
            <v>28</v>
          </cell>
          <cell r="M5998">
            <v>0.6</v>
          </cell>
          <cell r="N5998">
            <v>18.267424559999998</v>
          </cell>
          <cell r="O5998">
            <v>263.05091366399995</v>
          </cell>
        </row>
        <row r="5999">
          <cell r="A5999" t="str">
            <v>Y3-0701O</v>
          </cell>
          <cell r="B5999" t="str">
            <v>28gg, 30D, SJ, Orizio</v>
          </cell>
          <cell r="C5999" t="str">
            <v>28</v>
          </cell>
          <cell r="D5999" t="str">
            <v>40</v>
          </cell>
          <cell r="E5999" t="str">
            <v>Ne</v>
          </cell>
          <cell r="F5999">
            <v>40</v>
          </cell>
          <cell r="G5999" t="str">
            <v>1/40Ne RS Dyed Cotton (BT BLUE - Y4458)</v>
          </cell>
          <cell r="H5999">
            <v>76</v>
          </cell>
          <cell r="I5999">
            <v>3.1</v>
          </cell>
          <cell r="J5999">
            <v>2640</v>
          </cell>
          <cell r="K5999">
            <v>90</v>
          </cell>
          <cell r="L5999">
            <v>28</v>
          </cell>
          <cell r="M5999">
            <v>0.6</v>
          </cell>
          <cell r="N5999">
            <v>18.267424559999998</v>
          </cell>
          <cell r="O5999">
            <v>263.05091366399995</v>
          </cell>
        </row>
        <row r="6000">
          <cell r="A6000" t="str">
            <v>Y3-0701P</v>
          </cell>
          <cell r="B6000" t="str">
            <v>28gg, 30D, SJ, Orizio</v>
          </cell>
          <cell r="C6000" t="str">
            <v>28</v>
          </cell>
          <cell r="D6000" t="str">
            <v>40</v>
          </cell>
          <cell r="E6000" t="str">
            <v>Ne</v>
          </cell>
          <cell r="F6000">
            <v>40</v>
          </cell>
          <cell r="G6000" t="str">
            <v>1/40Ne RS Dyed Cotton (MAHOGANY - Y4476)</v>
          </cell>
          <cell r="H6000">
            <v>76</v>
          </cell>
          <cell r="I6000">
            <v>3.1</v>
          </cell>
          <cell r="J6000">
            <v>2640</v>
          </cell>
          <cell r="K6000">
            <v>90</v>
          </cell>
          <cell r="L6000">
            <v>28</v>
          </cell>
          <cell r="M6000">
            <v>0.6</v>
          </cell>
          <cell r="N6000">
            <v>18.267424559999998</v>
          </cell>
          <cell r="O6000">
            <v>263.05091366399995</v>
          </cell>
        </row>
        <row r="6001">
          <cell r="A6001" t="str">
            <v>Y3-0701P</v>
          </cell>
          <cell r="B6001" t="str">
            <v>28gg, 30D, SJ, Orizio</v>
          </cell>
          <cell r="C6001" t="str">
            <v>28</v>
          </cell>
          <cell r="D6001" t="str">
            <v>40</v>
          </cell>
          <cell r="E6001" t="str">
            <v>Ne</v>
          </cell>
          <cell r="F6001">
            <v>40</v>
          </cell>
          <cell r="G6001" t="str">
            <v>1/40Ne RS Dyed Cotton (MAHOGANY - Y4476)</v>
          </cell>
          <cell r="H6001">
            <v>76</v>
          </cell>
          <cell r="I6001">
            <v>3.1</v>
          </cell>
          <cell r="J6001">
            <v>2640</v>
          </cell>
          <cell r="K6001">
            <v>90</v>
          </cell>
          <cell r="L6001">
            <v>28</v>
          </cell>
          <cell r="M6001">
            <v>0.6</v>
          </cell>
          <cell r="N6001">
            <v>18.267424559999998</v>
          </cell>
          <cell r="O6001">
            <v>263.05091366399995</v>
          </cell>
        </row>
        <row r="6002">
          <cell r="A6002" t="str">
            <v>Y3-0704A</v>
          </cell>
          <cell r="B6002" t="str">
            <v>28gg, 30D, SJ, Santec</v>
          </cell>
          <cell r="C6002" t="str">
            <v>28</v>
          </cell>
          <cell r="D6002" t="str">
            <v>30</v>
          </cell>
          <cell r="E6002" t="str">
            <v>Ne</v>
          </cell>
          <cell r="F6002">
            <v>30</v>
          </cell>
          <cell r="G6002" t="str">
            <v>1/30Ne RS Dyed Cotton (FUCHSIA PURPLE - Y3631)</v>
          </cell>
          <cell r="H6002">
            <v>48</v>
          </cell>
          <cell r="I6002">
            <v>3.3</v>
          </cell>
          <cell r="J6002">
            <v>2640</v>
          </cell>
          <cell r="K6002">
            <v>76</v>
          </cell>
          <cell r="L6002">
            <v>28</v>
          </cell>
          <cell r="M6002">
            <v>0.6</v>
          </cell>
          <cell r="N6002">
            <v>21.894719615999996</v>
          </cell>
          <cell r="O6002">
            <v>315.28396247039996</v>
          </cell>
        </row>
        <row r="6003">
          <cell r="A6003" t="str">
            <v>Y3-0704A</v>
          </cell>
          <cell r="B6003" t="str">
            <v>28gg, 30D, SJ, Santec</v>
          </cell>
          <cell r="C6003" t="str">
            <v>28</v>
          </cell>
          <cell r="D6003" t="str">
            <v>30</v>
          </cell>
          <cell r="E6003" t="str">
            <v>Ne</v>
          </cell>
          <cell r="F6003">
            <v>30</v>
          </cell>
          <cell r="G6003" t="str">
            <v>1/30Ne RS Dyed Cotton (FUCHSIA PURPLE - Y3631)</v>
          </cell>
          <cell r="H6003">
            <v>48</v>
          </cell>
          <cell r="I6003">
            <v>3.3</v>
          </cell>
          <cell r="J6003">
            <v>2640</v>
          </cell>
          <cell r="K6003">
            <v>76</v>
          </cell>
          <cell r="L6003">
            <v>28</v>
          </cell>
          <cell r="M6003">
            <v>0.6</v>
          </cell>
          <cell r="N6003">
            <v>21.894719615999996</v>
          </cell>
          <cell r="O6003">
            <v>315.28396247039996</v>
          </cell>
        </row>
        <row r="6004">
          <cell r="A6004" t="str">
            <v>Y3-0711A</v>
          </cell>
          <cell r="B6004" t="str">
            <v>28gg, 30D, SJ, Santec</v>
          </cell>
          <cell r="C6004" t="str">
            <v>28</v>
          </cell>
          <cell r="D6004" t="str">
            <v>40</v>
          </cell>
          <cell r="E6004" t="str">
            <v>Ne</v>
          </cell>
          <cell r="F6004">
            <v>40</v>
          </cell>
          <cell r="G6004" t="str">
            <v>1/40Ne Rs Dyed Cotton (WHITE SAND - Y3693)</v>
          </cell>
          <cell r="H6004">
            <v>23</v>
          </cell>
          <cell r="I6004">
            <v>2.75</v>
          </cell>
          <cell r="J6004">
            <v>2640</v>
          </cell>
          <cell r="K6004">
            <v>90</v>
          </cell>
          <cell r="L6004">
            <v>28</v>
          </cell>
          <cell r="M6004">
            <v>0.6</v>
          </cell>
          <cell r="N6004">
            <v>16.2049734</v>
          </cell>
          <cell r="O6004">
            <v>233.35161696</v>
          </cell>
        </row>
        <row r="6005">
          <cell r="A6005" t="str">
            <v>Y3-0711A</v>
          </cell>
          <cell r="B6005" t="str">
            <v>28gg, 30D, SJ, Santec</v>
          </cell>
          <cell r="C6005" t="str">
            <v>28</v>
          </cell>
          <cell r="D6005" t="str">
            <v>40</v>
          </cell>
          <cell r="E6005" t="str">
            <v>Ne</v>
          </cell>
          <cell r="F6005">
            <v>40</v>
          </cell>
          <cell r="G6005" t="str">
            <v>1/40Ne Rs Dyed Cotton (WHITE SAND - Y3693)</v>
          </cell>
          <cell r="H6005">
            <v>23</v>
          </cell>
          <cell r="I6005">
            <v>2.75</v>
          </cell>
          <cell r="J6005">
            <v>2640</v>
          </cell>
          <cell r="K6005">
            <v>90</v>
          </cell>
          <cell r="L6005">
            <v>28</v>
          </cell>
          <cell r="M6005">
            <v>0.6</v>
          </cell>
          <cell r="N6005">
            <v>16.2049734</v>
          </cell>
          <cell r="O6005">
            <v>233.35161696</v>
          </cell>
        </row>
        <row r="6006">
          <cell r="A6006" t="str">
            <v>Y3-0714A</v>
          </cell>
          <cell r="B6006" t="str">
            <v>28gg, 30D, SJ, Orizio</v>
          </cell>
          <cell r="C6006" t="str">
            <v>28</v>
          </cell>
          <cell r="D6006" t="str">
            <v>40</v>
          </cell>
          <cell r="E6006" t="str">
            <v>Ne</v>
          </cell>
          <cell r="F6006">
            <v>40</v>
          </cell>
          <cell r="G6006" t="str">
            <v>1/40Ne RS Cotton Marl (B50)</v>
          </cell>
          <cell r="H6006">
            <v>44</v>
          </cell>
          <cell r="I6006">
            <v>3.1</v>
          </cell>
          <cell r="J6006">
            <v>2640</v>
          </cell>
          <cell r="K6006">
            <v>78</v>
          </cell>
          <cell r="L6006">
            <v>28</v>
          </cell>
          <cell r="M6006">
            <v>0.6</v>
          </cell>
          <cell r="N6006">
            <v>15.831767952</v>
          </cell>
          <cell r="O6006">
            <v>227.9774585088</v>
          </cell>
        </row>
        <row r="6007">
          <cell r="A6007" t="str">
            <v>Y3-0714A</v>
          </cell>
          <cell r="B6007" t="str">
            <v>28gg, 30D, SJ, Orizio</v>
          </cell>
          <cell r="C6007" t="str">
            <v>28</v>
          </cell>
          <cell r="D6007" t="str">
            <v>40</v>
          </cell>
          <cell r="E6007" t="str">
            <v>Ne</v>
          </cell>
          <cell r="F6007">
            <v>40</v>
          </cell>
          <cell r="G6007" t="str">
            <v>1/40Ne RS Cotton Marl (B50)</v>
          </cell>
          <cell r="H6007">
            <v>44</v>
          </cell>
          <cell r="I6007">
            <v>3.1</v>
          </cell>
          <cell r="J6007">
            <v>2640</v>
          </cell>
          <cell r="K6007">
            <v>78</v>
          </cell>
          <cell r="L6007">
            <v>28</v>
          </cell>
          <cell r="M6007">
            <v>0.6</v>
          </cell>
          <cell r="N6007">
            <v>15.831767952</v>
          </cell>
          <cell r="O6007">
            <v>227.9774585088</v>
          </cell>
        </row>
        <row r="6008">
          <cell r="A6008" t="str">
            <v>Y3-0714A</v>
          </cell>
          <cell r="B6008" t="str">
            <v>28gg, 30D, SJ, Orizio</v>
          </cell>
          <cell r="C6008" t="str">
            <v>28</v>
          </cell>
          <cell r="D6008" t="str">
            <v>40</v>
          </cell>
          <cell r="E6008" t="str">
            <v>Ne</v>
          </cell>
          <cell r="F6008">
            <v>40</v>
          </cell>
          <cell r="G6008" t="str">
            <v>1/40Ne RS Cotton Marl (B50)</v>
          </cell>
          <cell r="H6008">
            <v>44</v>
          </cell>
          <cell r="I6008">
            <v>3.1</v>
          </cell>
          <cell r="J6008">
            <v>2640</v>
          </cell>
          <cell r="K6008">
            <v>78</v>
          </cell>
          <cell r="L6008">
            <v>28</v>
          </cell>
          <cell r="M6008">
            <v>0.6</v>
          </cell>
          <cell r="N6008">
            <v>15.831767952</v>
          </cell>
          <cell r="O6008">
            <v>227.9774585088</v>
          </cell>
        </row>
        <row r="6009">
          <cell r="A6009" t="str">
            <v>Y3-0714A</v>
          </cell>
          <cell r="B6009" t="str">
            <v>28gg, 30D, SJ, Orizio</v>
          </cell>
          <cell r="C6009" t="str">
            <v>28</v>
          </cell>
          <cell r="D6009" t="str">
            <v>40</v>
          </cell>
          <cell r="E6009" t="str">
            <v>Ne</v>
          </cell>
          <cell r="F6009">
            <v>40</v>
          </cell>
          <cell r="G6009" t="str">
            <v>1/40Ne RS Cotton Marl (B50)</v>
          </cell>
          <cell r="H6009">
            <v>44</v>
          </cell>
          <cell r="I6009">
            <v>3.1</v>
          </cell>
          <cell r="J6009">
            <v>2640</v>
          </cell>
          <cell r="K6009">
            <v>78</v>
          </cell>
          <cell r="L6009">
            <v>28</v>
          </cell>
          <cell r="M6009">
            <v>0.6</v>
          </cell>
          <cell r="N6009">
            <v>15.831767952</v>
          </cell>
          <cell r="O6009">
            <v>227.9774585088</v>
          </cell>
        </row>
        <row r="6010">
          <cell r="A6010" t="str">
            <v>Y3-0715A</v>
          </cell>
          <cell r="B6010" t="str">
            <v>28gg, 30D, SJ, Orizio</v>
          </cell>
          <cell r="C6010" t="str">
            <v>28</v>
          </cell>
          <cell r="D6010" t="str">
            <v>40</v>
          </cell>
          <cell r="E6010" t="str">
            <v>Ne</v>
          </cell>
          <cell r="F6010">
            <v>40</v>
          </cell>
          <cell r="G6010" t="str">
            <v>1/40Ne RS Cotton Marl (B50)</v>
          </cell>
          <cell r="H6010">
            <v>29</v>
          </cell>
          <cell r="I6010">
            <v>3.1</v>
          </cell>
          <cell r="J6010">
            <v>2640</v>
          </cell>
          <cell r="K6010">
            <v>78</v>
          </cell>
          <cell r="L6010">
            <v>28</v>
          </cell>
          <cell r="M6010">
            <v>0.6</v>
          </cell>
          <cell r="N6010">
            <v>15.831767952</v>
          </cell>
          <cell r="O6010">
            <v>227.9774585088</v>
          </cell>
        </row>
        <row r="6011">
          <cell r="A6011" t="str">
            <v>Y3-0715A</v>
          </cell>
          <cell r="B6011" t="str">
            <v>28gg, 30D, SJ, Orizio</v>
          </cell>
          <cell r="C6011" t="str">
            <v>28</v>
          </cell>
          <cell r="D6011" t="str">
            <v>40</v>
          </cell>
          <cell r="E6011" t="str">
            <v>Ne</v>
          </cell>
          <cell r="F6011">
            <v>40</v>
          </cell>
          <cell r="G6011" t="str">
            <v>1/40Ne RS Cotton Marl (B50)</v>
          </cell>
          <cell r="H6011">
            <v>29</v>
          </cell>
          <cell r="I6011">
            <v>3.1</v>
          </cell>
          <cell r="J6011">
            <v>2640</v>
          </cell>
          <cell r="K6011">
            <v>78</v>
          </cell>
          <cell r="L6011">
            <v>28</v>
          </cell>
          <cell r="M6011">
            <v>0.6</v>
          </cell>
          <cell r="N6011">
            <v>15.831767952</v>
          </cell>
          <cell r="O6011">
            <v>227.9774585088</v>
          </cell>
        </row>
        <row r="6012">
          <cell r="A6012" t="str">
            <v>Y3-0715A</v>
          </cell>
          <cell r="B6012" t="str">
            <v>28gg, 30D, SJ, Orizio</v>
          </cell>
          <cell r="C6012" t="str">
            <v>28</v>
          </cell>
          <cell r="D6012" t="str">
            <v>40</v>
          </cell>
          <cell r="E6012" t="str">
            <v>Ne</v>
          </cell>
          <cell r="F6012">
            <v>40</v>
          </cell>
          <cell r="G6012" t="str">
            <v>1/40Ne RS Cotton Marl (B50)</v>
          </cell>
          <cell r="H6012">
            <v>29</v>
          </cell>
          <cell r="I6012">
            <v>3.1</v>
          </cell>
          <cell r="J6012">
            <v>2640</v>
          </cell>
          <cell r="K6012">
            <v>78</v>
          </cell>
          <cell r="L6012">
            <v>28</v>
          </cell>
          <cell r="M6012">
            <v>0.6</v>
          </cell>
          <cell r="N6012">
            <v>15.831767952</v>
          </cell>
          <cell r="O6012">
            <v>227.9774585088</v>
          </cell>
        </row>
        <row r="6013">
          <cell r="A6013" t="str">
            <v>Y3-0716A</v>
          </cell>
          <cell r="B6013" t="str">
            <v>28gg, 30D, SJ, Orizio</v>
          </cell>
          <cell r="C6013" t="str">
            <v>28</v>
          </cell>
          <cell r="D6013" t="str">
            <v>40</v>
          </cell>
          <cell r="E6013" t="str">
            <v>Ne</v>
          </cell>
          <cell r="F6013">
            <v>40</v>
          </cell>
          <cell r="G6013" t="str">
            <v>1/40Ne RS Dyed Cotton (PLUM MSCI 46019A - Y3670)</v>
          </cell>
          <cell r="H6013">
            <v>47.5</v>
          </cell>
          <cell r="I6013">
            <v>3.1</v>
          </cell>
          <cell r="J6013">
            <v>2640</v>
          </cell>
          <cell r="K6013">
            <v>82</v>
          </cell>
          <cell r="L6013">
            <v>28</v>
          </cell>
          <cell r="M6013">
            <v>0.6</v>
          </cell>
          <cell r="N6013">
            <v>16.643653488000002</v>
          </cell>
          <cell r="O6013">
            <v>239.66861022720002</v>
          </cell>
        </row>
        <row r="6014">
          <cell r="A6014" t="str">
            <v>Y3-0716A</v>
          </cell>
          <cell r="B6014" t="str">
            <v>28gg, 30D, SJ, Orizio</v>
          </cell>
          <cell r="C6014" t="str">
            <v>28</v>
          </cell>
          <cell r="D6014" t="str">
            <v>40</v>
          </cell>
          <cell r="E6014" t="str">
            <v>Ne</v>
          </cell>
          <cell r="F6014">
            <v>40</v>
          </cell>
          <cell r="G6014" t="str">
            <v>1/40Ne RS Dyed Cotton (PLUM MSCI 46019A - Y3670)</v>
          </cell>
          <cell r="H6014">
            <v>47.5</v>
          </cell>
          <cell r="I6014">
            <v>3.1</v>
          </cell>
          <cell r="J6014">
            <v>2640</v>
          </cell>
          <cell r="K6014">
            <v>82</v>
          </cell>
          <cell r="L6014">
            <v>28</v>
          </cell>
          <cell r="M6014">
            <v>0.6</v>
          </cell>
          <cell r="N6014">
            <v>16.643653488000002</v>
          </cell>
          <cell r="O6014">
            <v>239.66861022720002</v>
          </cell>
        </row>
        <row r="6015">
          <cell r="A6015" t="str">
            <v>Y3-0716B</v>
          </cell>
          <cell r="B6015" t="str">
            <v>28gg, 30D, SJ, Orizio</v>
          </cell>
          <cell r="C6015" t="str">
            <v>28</v>
          </cell>
          <cell r="D6015" t="str">
            <v>40</v>
          </cell>
          <cell r="E6015" t="str">
            <v>Ne</v>
          </cell>
          <cell r="F6015">
            <v>40</v>
          </cell>
          <cell r="G6015" t="str">
            <v>1/40Ne RS Dyed Cotton (TEAL GREEN - Y3657)</v>
          </cell>
          <cell r="H6015">
            <v>47.5</v>
          </cell>
          <cell r="I6015">
            <v>3.1</v>
          </cell>
          <cell r="J6015">
            <v>2640</v>
          </cell>
          <cell r="K6015">
            <v>82</v>
          </cell>
          <cell r="L6015">
            <v>28</v>
          </cell>
          <cell r="M6015">
            <v>0.6</v>
          </cell>
          <cell r="N6015">
            <v>16.643653488000002</v>
          </cell>
          <cell r="O6015">
            <v>239.66861022720002</v>
          </cell>
        </row>
        <row r="6016">
          <cell r="A6016" t="str">
            <v>Y3-0716B</v>
          </cell>
          <cell r="B6016" t="str">
            <v>28gg, 30D, SJ, Orizio</v>
          </cell>
          <cell r="C6016" t="str">
            <v>28</v>
          </cell>
          <cell r="D6016" t="str">
            <v>40</v>
          </cell>
          <cell r="E6016" t="str">
            <v>Ne</v>
          </cell>
          <cell r="F6016">
            <v>40</v>
          </cell>
          <cell r="G6016" t="str">
            <v>1/40Ne RS Dyed Cotton (TEAL GREEN - Y3657)</v>
          </cell>
          <cell r="H6016">
            <v>47.5</v>
          </cell>
          <cell r="I6016">
            <v>3.1</v>
          </cell>
          <cell r="J6016">
            <v>2640</v>
          </cell>
          <cell r="K6016">
            <v>82</v>
          </cell>
          <cell r="L6016">
            <v>28</v>
          </cell>
          <cell r="M6016">
            <v>0.6</v>
          </cell>
          <cell r="N6016">
            <v>16.643653488000002</v>
          </cell>
          <cell r="O6016">
            <v>239.66861022720002</v>
          </cell>
        </row>
        <row r="6017">
          <cell r="A6017" t="str">
            <v>Y3-0716C</v>
          </cell>
          <cell r="B6017" t="str">
            <v>28gg, 30D, SJ, Orizio</v>
          </cell>
          <cell r="C6017" t="str">
            <v>28</v>
          </cell>
          <cell r="D6017" t="str">
            <v>40</v>
          </cell>
          <cell r="E6017" t="str">
            <v>Ne</v>
          </cell>
          <cell r="F6017">
            <v>40</v>
          </cell>
          <cell r="G6017" t="str">
            <v>1/40Ne RS Dyed Cotton (BLUE MSCC 46900A - Y3673)</v>
          </cell>
          <cell r="H6017">
            <v>47.5</v>
          </cell>
          <cell r="I6017">
            <v>3.1</v>
          </cell>
          <cell r="J6017">
            <v>2640</v>
          </cell>
          <cell r="K6017">
            <v>82</v>
          </cell>
          <cell r="L6017">
            <v>28</v>
          </cell>
          <cell r="M6017">
            <v>0.6</v>
          </cell>
          <cell r="N6017">
            <v>16.643653488000002</v>
          </cell>
          <cell r="O6017">
            <v>239.66861022720002</v>
          </cell>
        </row>
        <row r="6018">
          <cell r="A6018" t="str">
            <v>Y3-0716C</v>
          </cell>
          <cell r="B6018" t="str">
            <v>28gg, 30D, SJ, Orizio</v>
          </cell>
          <cell r="C6018" t="str">
            <v>28</v>
          </cell>
          <cell r="D6018" t="str">
            <v>40</v>
          </cell>
          <cell r="E6018" t="str">
            <v>Ne</v>
          </cell>
          <cell r="F6018">
            <v>40</v>
          </cell>
          <cell r="G6018" t="str">
            <v>1/40Ne RS Dyed Cotton (BLUE MSCC 46900A - Y3673)</v>
          </cell>
          <cell r="H6018">
            <v>47.5</v>
          </cell>
          <cell r="I6018">
            <v>3.1</v>
          </cell>
          <cell r="J6018">
            <v>2640</v>
          </cell>
          <cell r="K6018">
            <v>82</v>
          </cell>
          <cell r="L6018">
            <v>28</v>
          </cell>
          <cell r="M6018">
            <v>0.6</v>
          </cell>
          <cell r="N6018">
            <v>16.643653488000002</v>
          </cell>
          <cell r="O6018">
            <v>239.66861022720002</v>
          </cell>
        </row>
        <row r="6019">
          <cell r="A6019" t="str">
            <v>Y3-0716D</v>
          </cell>
          <cell r="B6019" t="str">
            <v>28gg, 30D, SJ, Orizio</v>
          </cell>
          <cell r="C6019" t="str">
            <v>28</v>
          </cell>
          <cell r="D6019" t="str">
            <v>40</v>
          </cell>
          <cell r="E6019" t="str">
            <v>Ne</v>
          </cell>
          <cell r="F6019">
            <v>40</v>
          </cell>
          <cell r="G6019" t="str">
            <v>1/40Ne RS Cotton Marl (B50)</v>
          </cell>
          <cell r="H6019">
            <v>47.5</v>
          </cell>
          <cell r="I6019">
            <v>3.1</v>
          </cell>
          <cell r="J6019">
            <v>2640</v>
          </cell>
          <cell r="K6019">
            <v>82</v>
          </cell>
          <cell r="L6019">
            <v>28</v>
          </cell>
          <cell r="M6019">
            <v>0.6</v>
          </cell>
          <cell r="N6019">
            <v>16.643653488000002</v>
          </cell>
          <cell r="O6019">
            <v>239.66861022720002</v>
          </cell>
        </row>
        <row r="6020">
          <cell r="A6020" t="str">
            <v>Y3-0716D</v>
          </cell>
          <cell r="B6020" t="str">
            <v>28gg, 30D, SJ, Orizio</v>
          </cell>
          <cell r="C6020" t="str">
            <v>28</v>
          </cell>
          <cell r="D6020" t="str">
            <v>40</v>
          </cell>
          <cell r="E6020" t="str">
            <v>Ne</v>
          </cell>
          <cell r="F6020">
            <v>40</v>
          </cell>
          <cell r="G6020" t="str">
            <v>1/40Ne RS Cotton Marl (B50)</v>
          </cell>
          <cell r="H6020">
            <v>47.5</v>
          </cell>
          <cell r="I6020">
            <v>3.1</v>
          </cell>
          <cell r="J6020">
            <v>2640</v>
          </cell>
          <cell r="K6020">
            <v>82</v>
          </cell>
          <cell r="L6020">
            <v>28</v>
          </cell>
          <cell r="M6020">
            <v>0.6</v>
          </cell>
          <cell r="N6020">
            <v>16.643653488000002</v>
          </cell>
          <cell r="O6020">
            <v>239.66861022720002</v>
          </cell>
        </row>
        <row r="6021">
          <cell r="A6021" t="str">
            <v>Y3-0717A</v>
          </cell>
          <cell r="B6021" t="str">
            <v>28gg, 30D, SJ, Orizio</v>
          </cell>
          <cell r="C6021" t="str">
            <v>28</v>
          </cell>
          <cell r="D6021" t="str">
            <v>40</v>
          </cell>
          <cell r="E6021" t="str">
            <v>Ne</v>
          </cell>
          <cell r="F6021">
            <v>40</v>
          </cell>
          <cell r="G6021" t="str">
            <v>1/40Ne RS Cotton Marl (B13)</v>
          </cell>
          <cell r="H6021">
            <v>49</v>
          </cell>
          <cell r="I6021">
            <v>3.1</v>
          </cell>
          <cell r="J6021">
            <v>2640</v>
          </cell>
          <cell r="K6021">
            <v>70</v>
          </cell>
          <cell r="L6021">
            <v>28</v>
          </cell>
          <cell r="M6021">
            <v>0.6</v>
          </cell>
          <cell r="N6021">
            <v>14.20799688</v>
          </cell>
          <cell r="O6021">
            <v>204.59515507199995</v>
          </cell>
        </row>
        <row r="6022">
          <cell r="A6022" t="str">
            <v>Y3-0717A</v>
          </cell>
          <cell r="B6022" t="str">
            <v>28gg, 30D, SJ, Orizio</v>
          </cell>
          <cell r="C6022" t="str">
            <v>28</v>
          </cell>
          <cell r="D6022" t="str">
            <v>40</v>
          </cell>
          <cell r="E6022" t="str">
            <v>Ne</v>
          </cell>
          <cell r="F6022">
            <v>40</v>
          </cell>
          <cell r="G6022" t="str">
            <v>1/40Ne RS Cotton Marl (B13)</v>
          </cell>
          <cell r="H6022">
            <v>49</v>
          </cell>
          <cell r="I6022">
            <v>3.1</v>
          </cell>
          <cell r="J6022">
            <v>2640</v>
          </cell>
          <cell r="K6022">
            <v>70</v>
          </cell>
          <cell r="L6022">
            <v>28</v>
          </cell>
          <cell r="M6022">
            <v>0.6</v>
          </cell>
          <cell r="N6022">
            <v>14.20799688</v>
          </cell>
          <cell r="O6022">
            <v>204.59515507199995</v>
          </cell>
        </row>
        <row r="6023">
          <cell r="A6023" t="str">
            <v>Y3-0717A</v>
          </cell>
          <cell r="B6023" t="str">
            <v>28gg, 30D, SJ, Orizio</v>
          </cell>
          <cell r="C6023" t="str">
            <v>28</v>
          </cell>
          <cell r="D6023" t="str">
            <v>40</v>
          </cell>
          <cell r="E6023" t="str">
            <v>Ne</v>
          </cell>
          <cell r="F6023">
            <v>40</v>
          </cell>
          <cell r="G6023" t="str">
            <v>1/40Ne RS Cotton Marl (B13)</v>
          </cell>
          <cell r="H6023">
            <v>49</v>
          </cell>
          <cell r="I6023">
            <v>3.1</v>
          </cell>
          <cell r="J6023">
            <v>2640</v>
          </cell>
          <cell r="K6023">
            <v>70</v>
          </cell>
          <cell r="L6023">
            <v>28</v>
          </cell>
          <cell r="M6023">
            <v>0.6</v>
          </cell>
          <cell r="N6023">
            <v>14.20799688</v>
          </cell>
          <cell r="O6023">
            <v>204.59515507199995</v>
          </cell>
        </row>
        <row r="6024">
          <cell r="A6024" t="str">
            <v>Y3-0717B</v>
          </cell>
          <cell r="B6024" t="str">
            <v>28gg, 30D, SJ, Orizio</v>
          </cell>
          <cell r="C6024" t="str">
            <v>28</v>
          </cell>
          <cell r="D6024" t="str">
            <v>40</v>
          </cell>
          <cell r="E6024" t="str">
            <v>Ne</v>
          </cell>
          <cell r="F6024">
            <v>40</v>
          </cell>
          <cell r="G6024" t="str">
            <v>1/40Ne RS Cotton Marl (B13)</v>
          </cell>
          <cell r="H6024">
            <v>49</v>
          </cell>
          <cell r="I6024">
            <v>3.1</v>
          </cell>
          <cell r="J6024">
            <v>2640</v>
          </cell>
          <cell r="K6024">
            <v>70</v>
          </cell>
          <cell r="L6024">
            <v>28</v>
          </cell>
          <cell r="M6024">
            <v>0.6</v>
          </cell>
          <cell r="N6024">
            <v>14.20799688</v>
          </cell>
          <cell r="O6024">
            <v>204.59515507199995</v>
          </cell>
        </row>
        <row r="6025">
          <cell r="A6025" t="str">
            <v>Y3-0717B</v>
          </cell>
          <cell r="B6025" t="str">
            <v>28gg, 30D, SJ, Orizio</v>
          </cell>
          <cell r="C6025" t="str">
            <v>28</v>
          </cell>
          <cell r="D6025" t="str">
            <v>40</v>
          </cell>
          <cell r="E6025" t="str">
            <v>Ne</v>
          </cell>
          <cell r="F6025">
            <v>40</v>
          </cell>
          <cell r="G6025" t="str">
            <v>1/40Ne RS Cotton Marl (B13)</v>
          </cell>
          <cell r="H6025">
            <v>49</v>
          </cell>
          <cell r="I6025">
            <v>3.1</v>
          </cell>
          <cell r="J6025">
            <v>2640</v>
          </cell>
          <cell r="K6025">
            <v>70</v>
          </cell>
          <cell r="L6025">
            <v>28</v>
          </cell>
          <cell r="M6025">
            <v>0.6</v>
          </cell>
          <cell r="N6025">
            <v>14.20799688</v>
          </cell>
          <cell r="O6025">
            <v>204.59515507199995</v>
          </cell>
        </row>
        <row r="6026">
          <cell r="A6026" t="str">
            <v>Y3-0717B</v>
          </cell>
          <cell r="B6026" t="str">
            <v>28gg, 30D, SJ, Orizio</v>
          </cell>
          <cell r="C6026" t="str">
            <v>28</v>
          </cell>
          <cell r="D6026" t="str">
            <v>40</v>
          </cell>
          <cell r="E6026" t="str">
            <v>Ne</v>
          </cell>
          <cell r="F6026">
            <v>40</v>
          </cell>
          <cell r="G6026" t="str">
            <v>1/40Ne RS Cotton Marl (B13)</v>
          </cell>
          <cell r="H6026">
            <v>49</v>
          </cell>
          <cell r="I6026">
            <v>3.1</v>
          </cell>
          <cell r="J6026">
            <v>2640</v>
          </cell>
          <cell r="K6026">
            <v>70</v>
          </cell>
          <cell r="L6026">
            <v>28</v>
          </cell>
          <cell r="M6026">
            <v>0.6</v>
          </cell>
          <cell r="N6026">
            <v>14.20799688</v>
          </cell>
          <cell r="O6026">
            <v>204.59515507199995</v>
          </cell>
        </row>
        <row r="6027">
          <cell r="A6027" t="str">
            <v>Y3-0717C</v>
          </cell>
          <cell r="B6027" t="str">
            <v>28gg, 30D, SJ, Orizio</v>
          </cell>
          <cell r="C6027" t="str">
            <v>28</v>
          </cell>
          <cell r="D6027" t="str">
            <v>40</v>
          </cell>
          <cell r="E6027" t="str">
            <v>Ne</v>
          </cell>
          <cell r="F6027">
            <v>40</v>
          </cell>
          <cell r="G6027" t="str">
            <v>1/40Ne RS Cotton Marl (B13)</v>
          </cell>
          <cell r="H6027">
            <v>49</v>
          </cell>
          <cell r="I6027">
            <v>3.1</v>
          </cell>
          <cell r="J6027">
            <v>2640</v>
          </cell>
          <cell r="K6027">
            <v>70</v>
          </cell>
          <cell r="L6027">
            <v>28</v>
          </cell>
          <cell r="M6027">
            <v>0.6</v>
          </cell>
          <cell r="N6027">
            <v>14.20799688</v>
          </cell>
          <cell r="O6027">
            <v>204.59515507199995</v>
          </cell>
        </row>
        <row r="6028">
          <cell r="A6028" t="str">
            <v>Y3-0717C</v>
          </cell>
          <cell r="B6028" t="str">
            <v>28gg, 30D, SJ, Orizio</v>
          </cell>
          <cell r="C6028" t="str">
            <v>28</v>
          </cell>
          <cell r="D6028" t="str">
            <v>40</v>
          </cell>
          <cell r="E6028" t="str">
            <v>Ne</v>
          </cell>
          <cell r="F6028">
            <v>40</v>
          </cell>
          <cell r="G6028" t="str">
            <v>1/40Ne RS Cotton Marl (B13)</v>
          </cell>
          <cell r="H6028">
            <v>49</v>
          </cell>
          <cell r="I6028">
            <v>3.1</v>
          </cell>
          <cell r="J6028">
            <v>2640</v>
          </cell>
          <cell r="K6028">
            <v>70</v>
          </cell>
          <cell r="L6028">
            <v>28</v>
          </cell>
          <cell r="M6028">
            <v>0.6</v>
          </cell>
          <cell r="N6028">
            <v>14.20799688</v>
          </cell>
          <cell r="O6028">
            <v>204.59515507199995</v>
          </cell>
        </row>
        <row r="6029">
          <cell r="A6029" t="str">
            <v>Y3-0717C</v>
          </cell>
          <cell r="B6029" t="str">
            <v>28gg, 30D, SJ, Orizio</v>
          </cell>
          <cell r="C6029" t="str">
            <v>28</v>
          </cell>
          <cell r="D6029" t="str">
            <v>40</v>
          </cell>
          <cell r="E6029" t="str">
            <v>Ne</v>
          </cell>
          <cell r="F6029">
            <v>40</v>
          </cell>
          <cell r="G6029" t="str">
            <v>1/40Ne RS Cotton Marl (B13)</v>
          </cell>
          <cell r="H6029">
            <v>49</v>
          </cell>
          <cell r="I6029">
            <v>3.1</v>
          </cell>
          <cell r="J6029">
            <v>2640</v>
          </cell>
          <cell r="K6029">
            <v>70</v>
          </cell>
          <cell r="L6029">
            <v>28</v>
          </cell>
          <cell r="M6029">
            <v>0.6</v>
          </cell>
          <cell r="N6029">
            <v>14.20799688</v>
          </cell>
          <cell r="O6029">
            <v>204.59515507199995</v>
          </cell>
        </row>
        <row r="6030">
          <cell r="A6030" t="str">
            <v>Y3-0718A</v>
          </cell>
          <cell r="B6030" t="str">
            <v>28gg, 30D, SJ, Orizio</v>
          </cell>
          <cell r="C6030" t="str">
            <v>28</v>
          </cell>
          <cell r="D6030" t="str">
            <v>40</v>
          </cell>
          <cell r="E6030" t="str">
            <v>Ne</v>
          </cell>
          <cell r="F6030">
            <v>40</v>
          </cell>
          <cell r="G6030" t="str">
            <v>1/40Ne RS Dyed Cotton (NAVY 44190C - Y3676)</v>
          </cell>
          <cell r="H6030">
            <v>50</v>
          </cell>
          <cell r="I6030">
            <v>3.1</v>
          </cell>
          <cell r="J6030">
            <v>2640</v>
          </cell>
          <cell r="K6030">
            <v>85</v>
          </cell>
          <cell r="L6030">
            <v>28</v>
          </cell>
          <cell r="M6030">
            <v>0.6</v>
          </cell>
          <cell r="N6030">
            <v>17.252567639999999</v>
          </cell>
          <cell r="O6030">
            <v>248.43697401599997</v>
          </cell>
        </row>
        <row r="6031">
          <cell r="A6031" t="str">
            <v>Y3-0718A</v>
          </cell>
          <cell r="B6031" t="str">
            <v>28gg, 30D, SJ, Orizio</v>
          </cell>
          <cell r="C6031" t="str">
            <v>28</v>
          </cell>
          <cell r="D6031" t="str">
            <v>40</v>
          </cell>
          <cell r="E6031" t="str">
            <v>Ne</v>
          </cell>
          <cell r="F6031">
            <v>40</v>
          </cell>
          <cell r="G6031" t="str">
            <v>1/40Ne RS Dyed Cotton (NAVY 44190C - Y3676)</v>
          </cell>
          <cell r="H6031">
            <v>50</v>
          </cell>
          <cell r="I6031">
            <v>3.1</v>
          </cell>
          <cell r="J6031">
            <v>2640</v>
          </cell>
          <cell r="K6031">
            <v>85</v>
          </cell>
          <cell r="L6031">
            <v>28</v>
          </cell>
          <cell r="M6031">
            <v>0.6</v>
          </cell>
          <cell r="N6031">
            <v>17.252567639999999</v>
          </cell>
          <cell r="O6031">
            <v>248.43697401599997</v>
          </cell>
        </row>
        <row r="6032">
          <cell r="A6032" t="str">
            <v>Y3-0718A</v>
          </cell>
          <cell r="B6032" t="str">
            <v>28gg, 30D, SJ, Orizio</v>
          </cell>
          <cell r="C6032" t="str">
            <v>28</v>
          </cell>
          <cell r="D6032" t="str">
            <v>40</v>
          </cell>
          <cell r="E6032" t="str">
            <v>Ne</v>
          </cell>
          <cell r="F6032">
            <v>40</v>
          </cell>
          <cell r="G6032" t="str">
            <v>1/40Ne RS Dyed Cotton (NAVY 44190C - Y3676)</v>
          </cell>
          <cell r="H6032">
            <v>50</v>
          </cell>
          <cell r="I6032">
            <v>3.1</v>
          </cell>
          <cell r="J6032">
            <v>2640</v>
          </cell>
          <cell r="K6032">
            <v>85</v>
          </cell>
          <cell r="L6032">
            <v>28</v>
          </cell>
          <cell r="M6032">
            <v>0.6</v>
          </cell>
          <cell r="N6032">
            <v>17.252567639999999</v>
          </cell>
          <cell r="O6032">
            <v>248.43697401599997</v>
          </cell>
        </row>
        <row r="6033">
          <cell r="A6033" t="str">
            <v>Y3-0718B</v>
          </cell>
          <cell r="B6033" t="str">
            <v>28gg, 30D, SJ, Orizio</v>
          </cell>
          <cell r="C6033" t="str">
            <v>28</v>
          </cell>
          <cell r="D6033" t="str">
            <v>40</v>
          </cell>
          <cell r="E6033" t="str">
            <v>Ne</v>
          </cell>
          <cell r="F6033">
            <v>40</v>
          </cell>
          <cell r="G6033" t="str">
            <v>1/40Ne RS Dyed Cotton (NAVY 44190C - Y3676)</v>
          </cell>
          <cell r="H6033">
            <v>50</v>
          </cell>
          <cell r="I6033">
            <v>3.1</v>
          </cell>
          <cell r="J6033">
            <v>2640</v>
          </cell>
          <cell r="K6033">
            <v>85</v>
          </cell>
          <cell r="L6033">
            <v>28</v>
          </cell>
          <cell r="M6033">
            <v>0.6</v>
          </cell>
          <cell r="N6033">
            <v>17.252567639999999</v>
          </cell>
          <cell r="O6033">
            <v>248.43697401599997</v>
          </cell>
        </row>
        <row r="6034">
          <cell r="A6034" t="str">
            <v>Y3-0718B</v>
          </cell>
          <cell r="B6034" t="str">
            <v>28gg, 30D, SJ, Orizio</v>
          </cell>
          <cell r="C6034" t="str">
            <v>28</v>
          </cell>
          <cell r="D6034" t="str">
            <v>40</v>
          </cell>
          <cell r="E6034" t="str">
            <v>Ne</v>
          </cell>
          <cell r="F6034">
            <v>40</v>
          </cell>
          <cell r="G6034" t="str">
            <v>1/40Ne RS Dyed Cotton (NAVY 44190C - Y3676)</v>
          </cell>
          <cell r="H6034">
            <v>50</v>
          </cell>
          <cell r="I6034">
            <v>3.1</v>
          </cell>
          <cell r="J6034">
            <v>2640</v>
          </cell>
          <cell r="K6034">
            <v>85</v>
          </cell>
          <cell r="L6034">
            <v>28</v>
          </cell>
          <cell r="M6034">
            <v>0.6</v>
          </cell>
          <cell r="N6034">
            <v>17.252567639999999</v>
          </cell>
          <cell r="O6034">
            <v>248.43697401599997</v>
          </cell>
        </row>
        <row r="6035">
          <cell r="A6035" t="str">
            <v>Y3-0718B</v>
          </cell>
          <cell r="B6035" t="str">
            <v>28gg, 30D, SJ, Orizio</v>
          </cell>
          <cell r="C6035" t="str">
            <v>28</v>
          </cell>
          <cell r="D6035" t="str">
            <v>40</v>
          </cell>
          <cell r="E6035" t="str">
            <v>Ne</v>
          </cell>
          <cell r="F6035">
            <v>40</v>
          </cell>
          <cell r="G6035" t="str">
            <v>1/40Ne RS Dyed Cotton (NAVY 44190C - Y3676)</v>
          </cell>
          <cell r="H6035">
            <v>50</v>
          </cell>
          <cell r="I6035">
            <v>3.1</v>
          </cell>
          <cell r="J6035">
            <v>2640</v>
          </cell>
          <cell r="K6035">
            <v>85</v>
          </cell>
          <cell r="L6035">
            <v>28</v>
          </cell>
          <cell r="M6035">
            <v>0.6</v>
          </cell>
          <cell r="N6035">
            <v>17.252567639999999</v>
          </cell>
          <cell r="O6035">
            <v>248.43697401599997</v>
          </cell>
        </row>
        <row r="6036">
          <cell r="A6036" t="str">
            <v>Y3-0718C</v>
          </cell>
          <cell r="B6036" t="str">
            <v>28gg, 30D, SJ, Orizio</v>
          </cell>
          <cell r="C6036" t="str">
            <v>28</v>
          </cell>
          <cell r="D6036" t="str">
            <v>40</v>
          </cell>
          <cell r="E6036" t="str">
            <v>Ne</v>
          </cell>
          <cell r="F6036">
            <v>40</v>
          </cell>
          <cell r="G6036" t="str">
            <v>1/40Ne RS Dyed Cotton (NAVY 44190C - Y3676)</v>
          </cell>
          <cell r="H6036">
            <v>50</v>
          </cell>
          <cell r="I6036">
            <v>3.1</v>
          </cell>
          <cell r="J6036">
            <v>2640</v>
          </cell>
          <cell r="K6036">
            <v>85</v>
          </cell>
          <cell r="L6036">
            <v>28</v>
          </cell>
          <cell r="M6036">
            <v>0.6</v>
          </cell>
          <cell r="N6036">
            <v>17.252567639999999</v>
          </cell>
          <cell r="O6036">
            <v>248.43697401599997</v>
          </cell>
        </row>
        <row r="6037">
          <cell r="A6037" t="str">
            <v>Y3-0718C</v>
          </cell>
          <cell r="B6037" t="str">
            <v>28gg, 30D, SJ, Orizio</v>
          </cell>
          <cell r="C6037" t="str">
            <v>28</v>
          </cell>
          <cell r="D6037" t="str">
            <v>40</v>
          </cell>
          <cell r="E6037" t="str">
            <v>Ne</v>
          </cell>
          <cell r="F6037">
            <v>40</v>
          </cell>
          <cell r="G6037" t="str">
            <v>1/40Ne RS Dyed Cotton (NAVY 44190C - Y3676)</v>
          </cell>
          <cell r="H6037">
            <v>50</v>
          </cell>
          <cell r="I6037">
            <v>3.1</v>
          </cell>
          <cell r="J6037">
            <v>2640</v>
          </cell>
          <cell r="K6037">
            <v>85</v>
          </cell>
          <cell r="L6037">
            <v>28</v>
          </cell>
          <cell r="M6037">
            <v>0.6</v>
          </cell>
          <cell r="N6037">
            <v>17.252567639999999</v>
          </cell>
          <cell r="O6037">
            <v>248.43697401599997</v>
          </cell>
        </row>
        <row r="6038">
          <cell r="A6038" t="str">
            <v>Y3-0718C</v>
          </cell>
          <cell r="B6038" t="str">
            <v>28gg, 30D, SJ, Orizio</v>
          </cell>
          <cell r="C6038" t="str">
            <v>28</v>
          </cell>
          <cell r="D6038" t="str">
            <v>40</v>
          </cell>
          <cell r="E6038" t="str">
            <v>Ne</v>
          </cell>
          <cell r="F6038">
            <v>40</v>
          </cell>
          <cell r="G6038" t="str">
            <v>1/40Ne RS Dyed Cotton (NAVY 44190C - Y3676)</v>
          </cell>
          <cell r="H6038">
            <v>50</v>
          </cell>
          <cell r="I6038">
            <v>3.1</v>
          </cell>
          <cell r="J6038">
            <v>2640</v>
          </cell>
          <cell r="K6038">
            <v>85</v>
          </cell>
          <cell r="L6038">
            <v>28</v>
          </cell>
          <cell r="M6038">
            <v>0.6</v>
          </cell>
          <cell r="N6038">
            <v>17.252567639999999</v>
          </cell>
          <cell r="O6038">
            <v>248.43697401599997</v>
          </cell>
        </row>
        <row r="6039">
          <cell r="A6039" t="str">
            <v>Y3-0719A</v>
          </cell>
          <cell r="B6039" t="str">
            <v>28gg, 30D, SJ, Orizio</v>
          </cell>
          <cell r="C6039" t="str">
            <v>28</v>
          </cell>
          <cell r="D6039" t="str">
            <v>40</v>
          </cell>
          <cell r="E6039" t="str">
            <v>Ne</v>
          </cell>
          <cell r="F6039">
            <v>40</v>
          </cell>
          <cell r="G6039" t="str">
            <v>1/40Ne RS Dyed Cotton (NAVY - Y3677)</v>
          </cell>
          <cell r="H6039">
            <v>78</v>
          </cell>
          <cell r="I6039">
            <v>3.1</v>
          </cell>
          <cell r="J6039">
            <v>2640</v>
          </cell>
          <cell r="K6039">
            <v>88</v>
          </cell>
          <cell r="L6039">
            <v>28</v>
          </cell>
          <cell r="M6039">
            <v>0.6</v>
          </cell>
          <cell r="N6039">
            <v>17.861481791999999</v>
          </cell>
          <cell r="O6039">
            <v>257.20533780479997</v>
          </cell>
        </row>
        <row r="6040">
          <cell r="A6040" t="str">
            <v>Y3-0719A</v>
          </cell>
          <cell r="B6040" t="str">
            <v>28gg, 30D, SJ, Orizio</v>
          </cell>
          <cell r="C6040" t="str">
            <v>28</v>
          </cell>
          <cell r="D6040" t="str">
            <v>40</v>
          </cell>
          <cell r="E6040" t="str">
            <v>Ne</v>
          </cell>
          <cell r="F6040">
            <v>40</v>
          </cell>
          <cell r="G6040" t="str">
            <v>1/40Ne RS Dyed Cotton (NAVY - Y3677)</v>
          </cell>
          <cell r="H6040">
            <v>78</v>
          </cell>
          <cell r="I6040">
            <v>3.1</v>
          </cell>
          <cell r="J6040">
            <v>2640</v>
          </cell>
          <cell r="K6040">
            <v>88</v>
          </cell>
          <cell r="L6040">
            <v>28</v>
          </cell>
          <cell r="M6040">
            <v>0.6</v>
          </cell>
          <cell r="N6040">
            <v>17.861481791999999</v>
          </cell>
          <cell r="O6040">
            <v>257.20533780479997</v>
          </cell>
        </row>
        <row r="6041">
          <cell r="A6041" t="str">
            <v>Y3-0719A</v>
          </cell>
          <cell r="B6041" t="str">
            <v>28gg, 30D, SJ, Orizio</v>
          </cell>
          <cell r="C6041" t="str">
            <v>28</v>
          </cell>
          <cell r="D6041" t="str">
            <v>40</v>
          </cell>
          <cell r="E6041" t="str">
            <v>Ne</v>
          </cell>
          <cell r="F6041">
            <v>40</v>
          </cell>
          <cell r="G6041" t="str">
            <v>1/40Ne RS Dyed Cotton (NAVY - Y3677)</v>
          </cell>
          <cell r="H6041">
            <v>78</v>
          </cell>
          <cell r="I6041">
            <v>3.1</v>
          </cell>
          <cell r="J6041">
            <v>2640</v>
          </cell>
          <cell r="K6041">
            <v>88</v>
          </cell>
          <cell r="L6041">
            <v>28</v>
          </cell>
          <cell r="M6041">
            <v>0.6</v>
          </cell>
          <cell r="N6041">
            <v>17.861481791999999</v>
          </cell>
          <cell r="O6041">
            <v>257.20533780479997</v>
          </cell>
        </row>
        <row r="6042">
          <cell r="A6042" t="str">
            <v>Y3-0719B</v>
          </cell>
          <cell r="B6042" t="str">
            <v>28gg, 30D, SJ, Orizio</v>
          </cell>
          <cell r="C6042" t="str">
            <v>28</v>
          </cell>
          <cell r="D6042" t="str">
            <v>40</v>
          </cell>
          <cell r="E6042" t="str">
            <v>Ne</v>
          </cell>
          <cell r="F6042">
            <v>40</v>
          </cell>
          <cell r="G6042" t="str">
            <v>1/40Ne RS Dyed Cotton (NAVY - Y3677)</v>
          </cell>
          <cell r="H6042">
            <v>78</v>
          </cell>
          <cell r="I6042">
            <v>3.1</v>
          </cell>
          <cell r="J6042">
            <v>2640</v>
          </cell>
          <cell r="K6042">
            <v>88</v>
          </cell>
          <cell r="L6042">
            <v>28</v>
          </cell>
          <cell r="M6042">
            <v>0.6</v>
          </cell>
          <cell r="N6042">
            <v>17.861481791999999</v>
          </cell>
          <cell r="O6042">
            <v>257.20533780479997</v>
          </cell>
        </row>
        <row r="6043">
          <cell r="A6043" t="str">
            <v>Y3-0719B</v>
          </cell>
          <cell r="B6043" t="str">
            <v>28gg, 30D, SJ, Orizio</v>
          </cell>
          <cell r="C6043" t="str">
            <v>28</v>
          </cell>
          <cell r="D6043" t="str">
            <v>40</v>
          </cell>
          <cell r="E6043" t="str">
            <v>Ne</v>
          </cell>
          <cell r="F6043">
            <v>40</v>
          </cell>
          <cell r="G6043" t="str">
            <v>1/40Ne RS Dyed Cotton (NAVY - Y3677)</v>
          </cell>
          <cell r="H6043">
            <v>78</v>
          </cell>
          <cell r="I6043">
            <v>3.1</v>
          </cell>
          <cell r="J6043">
            <v>2640</v>
          </cell>
          <cell r="K6043">
            <v>88</v>
          </cell>
          <cell r="L6043">
            <v>28</v>
          </cell>
          <cell r="M6043">
            <v>0.6</v>
          </cell>
          <cell r="N6043">
            <v>17.861481791999999</v>
          </cell>
          <cell r="O6043">
            <v>257.20533780479997</v>
          </cell>
        </row>
        <row r="6044">
          <cell r="A6044" t="str">
            <v>Y3-0719B</v>
          </cell>
          <cell r="B6044" t="str">
            <v>28gg, 30D, SJ, Orizio</v>
          </cell>
          <cell r="C6044" t="str">
            <v>28</v>
          </cell>
          <cell r="D6044" t="str">
            <v>40</v>
          </cell>
          <cell r="E6044" t="str">
            <v>Ne</v>
          </cell>
          <cell r="F6044">
            <v>40</v>
          </cell>
          <cell r="G6044" t="str">
            <v>1/40Ne RS Dyed Cotton (NAVY - Y3677)</v>
          </cell>
          <cell r="H6044">
            <v>78</v>
          </cell>
          <cell r="I6044">
            <v>3.1</v>
          </cell>
          <cell r="J6044">
            <v>2640</v>
          </cell>
          <cell r="K6044">
            <v>88</v>
          </cell>
          <cell r="L6044">
            <v>28</v>
          </cell>
          <cell r="M6044">
            <v>0.6</v>
          </cell>
          <cell r="N6044">
            <v>17.861481791999999</v>
          </cell>
          <cell r="O6044">
            <v>257.20533780479997</v>
          </cell>
        </row>
        <row r="6045">
          <cell r="A6045" t="str">
            <v>Y3-0719C</v>
          </cell>
          <cell r="B6045" t="str">
            <v>28gg, 30D, SJ, Orizio</v>
          </cell>
          <cell r="C6045" t="str">
            <v>28</v>
          </cell>
          <cell r="D6045" t="str">
            <v>40</v>
          </cell>
          <cell r="E6045" t="str">
            <v>Ne</v>
          </cell>
          <cell r="F6045">
            <v>40</v>
          </cell>
          <cell r="G6045" t="str">
            <v>1/40Ne RS Dyed Cotton (NAVY - Y3677)</v>
          </cell>
          <cell r="H6045">
            <v>78</v>
          </cell>
          <cell r="I6045">
            <v>3.1</v>
          </cell>
          <cell r="J6045">
            <v>2640</v>
          </cell>
          <cell r="K6045">
            <v>88</v>
          </cell>
          <cell r="L6045">
            <v>28</v>
          </cell>
          <cell r="M6045">
            <v>0.6</v>
          </cell>
          <cell r="N6045">
            <v>17.861481791999999</v>
          </cell>
          <cell r="O6045">
            <v>257.20533780479997</v>
          </cell>
        </row>
        <row r="6046">
          <cell r="A6046" t="str">
            <v>Y3-0719C</v>
          </cell>
          <cell r="B6046" t="str">
            <v>28gg, 30D, SJ, Orizio</v>
          </cell>
          <cell r="C6046" t="str">
            <v>28</v>
          </cell>
          <cell r="D6046" t="str">
            <v>40</v>
          </cell>
          <cell r="E6046" t="str">
            <v>Ne</v>
          </cell>
          <cell r="F6046">
            <v>40</v>
          </cell>
          <cell r="G6046" t="str">
            <v>1/40Ne RS Dyed Cotton (NAVY - Y3677)</v>
          </cell>
          <cell r="H6046">
            <v>78</v>
          </cell>
          <cell r="I6046">
            <v>3.1</v>
          </cell>
          <cell r="J6046">
            <v>2640</v>
          </cell>
          <cell r="K6046">
            <v>88</v>
          </cell>
          <cell r="L6046">
            <v>28</v>
          </cell>
          <cell r="M6046">
            <v>0.6</v>
          </cell>
          <cell r="N6046">
            <v>17.861481791999999</v>
          </cell>
          <cell r="O6046">
            <v>257.20533780479997</v>
          </cell>
        </row>
        <row r="6047">
          <cell r="A6047" t="str">
            <v>Y3-0719C</v>
          </cell>
          <cell r="B6047" t="str">
            <v>28gg, 30D, SJ, Orizio</v>
          </cell>
          <cell r="C6047" t="str">
            <v>28</v>
          </cell>
          <cell r="D6047" t="str">
            <v>40</v>
          </cell>
          <cell r="E6047" t="str">
            <v>Ne</v>
          </cell>
          <cell r="F6047">
            <v>40</v>
          </cell>
          <cell r="G6047" t="str">
            <v>1/40Ne RS Dyed Cotton (NAVY - Y3677)</v>
          </cell>
          <cell r="H6047">
            <v>78</v>
          </cell>
          <cell r="I6047">
            <v>3.1</v>
          </cell>
          <cell r="J6047">
            <v>2640</v>
          </cell>
          <cell r="K6047">
            <v>88</v>
          </cell>
          <cell r="L6047">
            <v>28</v>
          </cell>
          <cell r="M6047">
            <v>0.6</v>
          </cell>
          <cell r="N6047">
            <v>17.861481791999999</v>
          </cell>
          <cell r="O6047">
            <v>257.20533780479997</v>
          </cell>
        </row>
        <row r="6048">
          <cell r="A6048" t="str">
            <v>Y3-0719D</v>
          </cell>
          <cell r="B6048" t="str">
            <v>28gg, 30D, SJ, Orizio</v>
          </cell>
          <cell r="C6048" t="str">
            <v>28</v>
          </cell>
          <cell r="D6048" t="str">
            <v>40</v>
          </cell>
          <cell r="E6048" t="str">
            <v>Ne</v>
          </cell>
          <cell r="F6048">
            <v>40</v>
          </cell>
          <cell r="G6048" t="str">
            <v>1/40Ne RS Dyed Cotton (NAVY - Y3677)</v>
          </cell>
          <cell r="H6048">
            <v>78</v>
          </cell>
          <cell r="I6048">
            <v>3.1</v>
          </cell>
          <cell r="J6048">
            <v>2640</v>
          </cell>
          <cell r="K6048">
            <v>88</v>
          </cell>
          <cell r="L6048">
            <v>28</v>
          </cell>
          <cell r="M6048">
            <v>0.6</v>
          </cell>
          <cell r="N6048">
            <v>17.861481791999999</v>
          </cell>
          <cell r="O6048">
            <v>257.20533780479997</v>
          </cell>
        </row>
        <row r="6049">
          <cell r="A6049" t="str">
            <v>Y3-0719D</v>
          </cell>
          <cell r="B6049" t="str">
            <v>28gg, 30D, SJ, Orizio</v>
          </cell>
          <cell r="C6049" t="str">
            <v>28</v>
          </cell>
          <cell r="D6049" t="str">
            <v>40</v>
          </cell>
          <cell r="E6049" t="str">
            <v>Ne</v>
          </cell>
          <cell r="F6049">
            <v>40</v>
          </cell>
          <cell r="G6049" t="str">
            <v>1/40Ne RS Dyed Cotton (NAVY - Y3677)</v>
          </cell>
          <cell r="H6049">
            <v>78</v>
          </cell>
          <cell r="I6049">
            <v>3.1</v>
          </cell>
          <cell r="J6049">
            <v>2640</v>
          </cell>
          <cell r="K6049">
            <v>88</v>
          </cell>
          <cell r="L6049">
            <v>28</v>
          </cell>
          <cell r="M6049">
            <v>0.6</v>
          </cell>
          <cell r="N6049">
            <v>17.861481791999999</v>
          </cell>
          <cell r="O6049">
            <v>257.20533780479997</v>
          </cell>
        </row>
        <row r="6050">
          <cell r="A6050" t="str">
            <v>Y3-0719D</v>
          </cell>
          <cell r="B6050" t="str">
            <v>28gg, 30D, SJ, Orizio</v>
          </cell>
          <cell r="C6050" t="str">
            <v>28</v>
          </cell>
          <cell r="D6050" t="str">
            <v>40</v>
          </cell>
          <cell r="E6050" t="str">
            <v>Ne</v>
          </cell>
          <cell r="F6050">
            <v>40</v>
          </cell>
          <cell r="G6050" t="str">
            <v>1/40Ne RS Dyed Cotton (NAVY - Y3677)</v>
          </cell>
          <cell r="H6050">
            <v>78</v>
          </cell>
          <cell r="I6050">
            <v>3.1</v>
          </cell>
          <cell r="J6050">
            <v>2640</v>
          </cell>
          <cell r="K6050">
            <v>88</v>
          </cell>
          <cell r="L6050">
            <v>28</v>
          </cell>
          <cell r="M6050">
            <v>0.6</v>
          </cell>
          <cell r="N6050">
            <v>17.861481791999999</v>
          </cell>
          <cell r="O6050">
            <v>257.20533780479997</v>
          </cell>
        </row>
        <row r="6051">
          <cell r="A6051" t="str">
            <v>Y3-0719E</v>
          </cell>
          <cell r="B6051" t="str">
            <v>28gg, 30D, SJ, Orizio</v>
          </cell>
          <cell r="C6051" t="str">
            <v>28</v>
          </cell>
          <cell r="D6051" t="str">
            <v>40</v>
          </cell>
          <cell r="E6051" t="str">
            <v>Ne</v>
          </cell>
          <cell r="F6051">
            <v>40</v>
          </cell>
          <cell r="G6051" t="str">
            <v>1/40Ne RS Dyed Cotton (NAVY - Y3677)</v>
          </cell>
          <cell r="H6051">
            <v>78</v>
          </cell>
          <cell r="I6051">
            <v>3.1</v>
          </cell>
          <cell r="J6051">
            <v>2640</v>
          </cell>
          <cell r="K6051">
            <v>88</v>
          </cell>
          <cell r="L6051">
            <v>28</v>
          </cell>
          <cell r="M6051">
            <v>0.6</v>
          </cell>
          <cell r="N6051">
            <v>17.861481791999999</v>
          </cell>
          <cell r="O6051">
            <v>257.20533780479997</v>
          </cell>
        </row>
        <row r="6052">
          <cell r="A6052" t="str">
            <v>Y3-0719E</v>
          </cell>
          <cell r="B6052" t="str">
            <v>28gg, 30D, SJ, Orizio</v>
          </cell>
          <cell r="C6052" t="str">
            <v>28</v>
          </cell>
          <cell r="D6052" t="str">
            <v>40</v>
          </cell>
          <cell r="E6052" t="str">
            <v>Ne</v>
          </cell>
          <cell r="F6052">
            <v>40</v>
          </cell>
          <cell r="G6052" t="str">
            <v>1/40Ne RS Dyed Cotton (NAVY - Y3677)</v>
          </cell>
          <cell r="H6052">
            <v>78</v>
          </cell>
          <cell r="I6052">
            <v>3.1</v>
          </cell>
          <cell r="J6052">
            <v>2640</v>
          </cell>
          <cell r="K6052">
            <v>88</v>
          </cell>
          <cell r="L6052">
            <v>28</v>
          </cell>
          <cell r="M6052">
            <v>0.6</v>
          </cell>
          <cell r="N6052">
            <v>17.861481791999999</v>
          </cell>
          <cell r="O6052">
            <v>257.20533780479997</v>
          </cell>
        </row>
        <row r="6053">
          <cell r="A6053" t="str">
            <v>Y3-0719E</v>
          </cell>
          <cell r="B6053" t="str">
            <v>28gg, 30D, SJ, Orizio</v>
          </cell>
          <cell r="C6053" t="str">
            <v>28</v>
          </cell>
          <cell r="D6053" t="str">
            <v>40</v>
          </cell>
          <cell r="E6053" t="str">
            <v>Ne</v>
          </cell>
          <cell r="F6053">
            <v>40</v>
          </cell>
          <cell r="G6053" t="str">
            <v>1/40Ne RS Dyed Cotton (NAVY - Y3677)</v>
          </cell>
          <cell r="H6053">
            <v>78</v>
          </cell>
          <cell r="I6053">
            <v>3.1</v>
          </cell>
          <cell r="J6053">
            <v>2640</v>
          </cell>
          <cell r="K6053">
            <v>88</v>
          </cell>
          <cell r="L6053">
            <v>28</v>
          </cell>
          <cell r="M6053">
            <v>0.6</v>
          </cell>
          <cell r="N6053">
            <v>17.861481791999999</v>
          </cell>
          <cell r="O6053">
            <v>257.20533780479997</v>
          </cell>
        </row>
        <row r="6054">
          <cell r="A6054" t="str">
            <v>Y3-0719F</v>
          </cell>
          <cell r="B6054" t="str">
            <v>28gg, 30D, SJ, Orizio</v>
          </cell>
          <cell r="C6054" t="str">
            <v>28</v>
          </cell>
          <cell r="D6054" t="str">
            <v>40</v>
          </cell>
          <cell r="E6054" t="str">
            <v>Ne</v>
          </cell>
          <cell r="F6054">
            <v>40</v>
          </cell>
          <cell r="G6054" t="str">
            <v>1/40Ne RS Dyed Cotton (NAVY - Y3677)</v>
          </cell>
          <cell r="H6054">
            <v>78</v>
          </cell>
          <cell r="I6054">
            <v>3.1</v>
          </cell>
          <cell r="J6054">
            <v>2640</v>
          </cell>
          <cell r="K6054">
            <v>88</v>
          </cell>
          <cell r="L6054">
            <v>28</v>
          </cell>
          <cell r="M6054">
            <v>0.6</v>
          </cell>
          <cell r="N6054">
            <v>17.861481791999999</v>
          </cell>
          <cell r="O6054">
            <v>257.20533780479997</v>
          </cell>
        </row>
        <row r="6055">
          <cell r="A6055" t="str">
            <v>Y3-0719F</v>
          </cell>
          <cell r="B6055" t="str">
            <v>28gg, 30D, SJ, Orizio</v>
          </cell>
          <cell r="C6055" t="str">
            <v>28</v>
          </cell>
          <cell r="D6055" t="str">
            <v>40</v>
          </cell>
          <cell r="E6055" t="str">
            <v>Ne</v>
          </cell>
          <cell r="F6055">
            <v>40</v>
          </cell>
          <cell r="G6055" t="str">
            <v>1/40Ne RS Dyed Cotton (NAVY - Y3677)</v>
          </cell>
          <cell r="H6055">
            <v>78</v>
          </cell>
          <cell r="I6055">
            <v>3.1</v>
          </cell>
          <cell r="J6055">
            <v>2640</v>
          </cell>
          <cell r="K6055">
            <v>88</v>
          </cell>
          <cell r="L6055">
            <v>28</v>
          </cell>
          <cell r="M6055">
            <v>0.6</v>
          </cell>
          <cell r="N6055">
            <v>17.861481791999999</v>
          </cell>
          <cell r="O6055">
            <v>257.20533780479997</v>
          </cell>
        </row>
        <row r="6056">
          <cell r="A6056" t="str">
            <v>Y3-0719F</v>
          </cell>
          <cell r="B6056" t="str">
            <v>28gg, 30D, SJ, Orizio</v>
          </cell>
          <cell r="C6056" t="str">
            <v>28</v>
          </cell>
          <cell r="D6056" t="str">
            <v>40</v>
          </cell>
          <cell r="E6056" t="str">
            <v>Ne</v>
          </cell>
          <cell r="F6056">
            <v>40</v>
          </cell>
          <cell r="G6056" t="str">
            <v>1/40Ne RS Dyed Cotton (NAVY - Y3677)</v>
          </cell>
          <cell r="H6056">
            <v>78</v>
          </cell>
          <cell r="I6056">
            <v>3.1</v>
          </cell>
          <cell r="J6056">
            <v>2640</v>
          </cell>
          <cell r="K6056">
            <v>88</v>
          </cell>
          <cell r="L6056">
            <v>28</v>
          </cell>
          <cell r="M6056">
            <v>0.6</v>
          </cell>
          <cell r="N6056">
            <v>17.861481791999999</v>
          </cell>
          <cell r="O6056">
            <v>257.20533780479997</v>
          </cell>
        </row>
        <row r="6057">
          <cell r="A6057" t="str">
            <v>Y3-0720A</v>
          </cell>
          <cell r="B6057" t="str">
            <v>28gg, 30D, SJ, Orizio</v>
          </cell>
          <cell r="C6057" t="str">
            <v>28</v>
          </cell>
          <cell r="D6057" t="str">
            <v>40</v>
          </cell>
          <cell r="E6057" t="str">
            <v>Ne</v>
          </cell>
          <cell r="F6057">
            <v>40</v>
          </cell>
          <cell r="G6057" t="str">
            <v>1/40Ne RS Dyed Cotton (WHITE 10001B - Y3667)</v>
          </cell>
          <cell r="H6057">
            <v>66</v>
          </cell>
          <cell r="I6057">
            <v>3.1</v>
          </cell>
          <cell r="J6057">
            <v>2640</v>
          </cell>
          <cell r="K6057">
            <v>78</v>
          </cell>
          <cell r="L6057">
            <v>28</v>
          </cell>
          <cell r="M6057">
            <v>0.6</v>
          </cell>
          <cell r="N6057">
            <v>15.831767952</v>
          </cell>
          <cell r="O6057">
            <v>227.9774585088</v>
          </cell>
        </row>
        <row r="6058">
          <cell r="A6058" t="str">
            <v>Y3-0720A</v>
          </cell>
          <cell r="B6058" t="str">
            <v>28gg, 30D, SJ, Orizio</v>
          </cell>
          <cell r="C6058" t="str">
            <v>28</v>
          </cell>
          <cell r="D6058" t="str">
            <v>40</v>
          </cell>
          <cell r="E6058" t="str">
            <v>Ne</v>
          </cell>
          <cell r="F6058">
            <v>40</v>
          </cell>
          <cell r="G6058" t="str">
            <v>1/40Ne RS Dyed Cotton (WHITE 10001B - Y3667)</v>
          </cell>
          <cell r="H6058">
            <v>66</v>
          </cell>
          <cell r="I6058">
            <v>3.1</v>
          </cell>
          <cell r="J6058">
            <v>2640</v>
          </cell>
          <cell r="K6058">
            <v>78</v>
          </cell>
          <cell r="L6058">
            <v>28</v>
          </cell>
          <cell r="M6058">
            <v>0.6</v>
          </cell>
          <cell r="N6058">
            <v>15.831767952</v>
          </cell>
          <cell r="O6058">
            <v>227.9774585088</v>
          </cell>
        </row>
        <row r="6059">
          <cell r="A6059" t="str">
            <v>Y3-0720B</v>
          </cell>
          <cell r="B6059" t="str">
            <v>28gg, 30D, SJ, Orizio</v>
          </cell>
          <cell r="C6059" t="str">
            <v>28</v>
          </cell>
          <cell r="D6059" t="str">
            <v>40</v>
          </cell>
          <cell r="E6059" t="str">
            <v>Ne</v>
          </cell>
          <cell r="F6059">
            <v>40</v>
          </cell>
          <cell r="G6059" t="str">
            <v>1/40Ne RS Dyed Cotton (WHITE 10001B - Y3667)</v>
          </cell>
          <cell r="H6059">
            <v>66</v>
          </cell>
          <cell r="I6059">
            <v>3.1</v>
          </cell>
          <cell r="J6059">
            <v>2640</v>
          </cell>
          <cell r="K6059">
            <v>78</v>
          </cell>
          <cell r="L6059">
            <v>28</v>
          </cell>
          <cell r="M6059">
            <v>0.6</v>
          </cell>
          <cell r="N6059">
            <v>15.831767952</v>
          </cell>
          <cell r="O6059">
            <v>227.9774585088</v>
          </cell>
        </row>
        <row r="6060">
          <cell r="A6060" t="str">
            <v>Y3-0720B</v>
          </cell>
          <cell r="B6060" t="str">
            <v>28gg, 30D, SJ, Orizio</v>
          </cell>
          <cell r="C6060" t="str">
            <v>28</v>
          </cell>
          <cell r="D6060" t="str">
            <v>40</v>
          </cell>
          <cell r="E6060" t="str">
            <v>Ne</v>
          </cell>
          <cell r="F6060">
            <v>40</v>
          </cell>
          <cell r="G6060" t="str">
            <v>1/40Ne RS Dyed Cotton (WHITE 10001B - Y3667)</v>
          </cell>
          <cell r="H6060">
            <v>66</v>
          </cell>
          <cell r="I6060">
            <v>3.1</v>
          </cell>
          <cell r="J6060">
            <v>2640</v>
          </cell>
          <cell r="K6060">
            <v>78</v>
          </cell>
          <cell r="L6060">
            <v>28</v>
          </cell>
          <cell r="M6060">
            <v>0.6</v>
          </cell>
          <cell r="N6060">
            <v>15.831767952</v>
          </cell>
          <cell r="O6060">
            <v>227.9774585088</v>
          </cell>
        </row>
        <row r="6061">
          <cell r="A6061" t="str">
            <v>Y3-0720C</v>
          </cell>
          <cell r="B6061" t="str">
            <v>28gg, 30D, SJ, Orizio</v>
          </cell>
          <cell r="C6061" t="str">
            <v>28</v>
          </cell>
          <cell r="D6061" t="str">
            <v>40</v>
          </cell>
          <cell r="E6061" t="str">
            <v>Ne</v>
          </cell>
          <cell r="F6061">
            <v>40</v>
          </cell>
          <cell r="G6061" t="str">
            <v>1/40Ne RS Dyed Cotton (WHITE 10001B - Y3667)</v>
          </cell>
          <cell r="H6061">
            <v>66</v>
          </cell>
          <cell r="I6061">
            <v>3.1</v>
          </cell>
          <cell r="J6061">
            <v>2640</v>
          </cell>
          <cell r="K6061">
            <v>78</v>
          </cell>
          <cell r="L6061">
            <v>28</v>
          </cell>
          <cell r="M6061">
            <v>0.6</v>
          </cell>
          <cell r="N6061">
            <v>15.831767952</v>
          </cell>
          <cell r="O6061">
            <v>227.9774585088</v>
          </cell>
        </row>
        <row r="6062">
          <cell r="A6062" t="str">
            <v>Y3-0720C</v>
          </cell>
          <cell r="B6062" t="str">
            <v>28gg, 30D, SJ, Orizio</v>
          </cell>
          <cell r="C6062" t="str">
            <v>28</v>
          </cell>
          <cell r="D6062" t="str">
            <v>40</v>
          </cell>
          <cell r="E6062" t="str">
            <v>Ne</v>
          </cell>
          <cell r="F6062">
            <v>40</v>
          </cell>
          <cell r="G6062" t="str">
            <v>1/40Ne RS Dyed Cotton (WHITE 10001B - Y3667)</v>
          </cell>
          <cell r="H6062">
            <v>66</v>
          </cell>
          <cell r="I6062">
            <v>3.1</v>
          </cell>
          <cell r="J6062">
            <v>2640</v>
          </cell>
          <cell r="K6062">
            <v>78</v>
          </cell>
          <cell r="L6062">
            <v>28</v>
          </cell>
          <cell r="M6062">
            <v>0.6</v>
          </cell>
          <cell r="N6062">
            <v>15.831767952</v>
          </cell>
          <cell r="O6062">
            <v>227.9774585088</v>
          </cell>
        </row>
        <row r="6063">
          <cell r="A6063" t="str">
            <v>Y3-0720D</v>
          </cell>
          <cell r="B6063" t="str">
            <v>28gg, 30D, SJ, Orizio</v>
          </cell>
          <cell r="C6063" t="str">
            <v>28</v>
          </cell>
          <cell r="D6063" t="str">
            <v>40</v>
          </cell>
          <cell r="E6063" t="str">
            <v>Ne</v>
          </cell>
          <cell r="F6063">
            <v>40</v>
          </cell>
          <cell r="G6063" t="str">
            <v>1/40Ne RS Dyed Cotton (WHITE 10001B - Y3667)</v>
          </cell>
          <cell r="H6063">
            <v>29</v>
          </cell>
          <cell r="I6063">
            <v>3.1</v>
          </cell>
          <cell r="J6063">
            <v>2640</v>
          </cell>
          <cell r="K6063">
            <v>78</v>
          </cell>
          <cell r="L6063">
            <v>28</v>
          </cell>
          <cell r="M6063">
            <v>0.6</v>
          </cell>
          <cell r="N6063">
            <v>15.831767952</v>
          </cell>
          <cell r="O6063">
            <v>227.9774585088</v>
          </cell>
        </row>
        <row r="6064">
          <cell r="A6064" t="str">
            <v>Y3-0720D</v>
          </cell>
          <cell r="B6064" t="str">
            <v>28gg, 30D, SJ, Orizio</v>
          </cell>
          <cell r="C6064" t="str">
            <v>28</v>
          </cell>
          <cell r="D6064" t="str">
            <v>40</v>
          </cell>
          <cell r="E6064" t="str">
            <v>Ne</v>
          </cell>
          <cell r="F6064">
            <v>40</v>
          </cell>
          <cell r="G6064" t="str">
            <v>1/40Ne RS Dyed Cotton (WHITE 10001B - Y3667)</v>
          </cell>
          <cell r="H6064">
            <v>29</v>
          </cell>
          <cell r="I6064">
            <v>3.1</v>
          </cell>
          <cell r="J6064">
            <v>2640</v>
          </cell>
          <cell r="K6064">
            <v>78</v>
          </cell>
          <cell r="L6064">
            <v>28</v>
          </cell>
          <cell r="M6064">
            <v>0.6</v>
          </cell>
          <cell r="N6064">
            <v>15.831767952</v>
          </cell>
          <cell r="O6064">
            <v>227.9774585088</v>
          </cell>
        </row>
        <row r="6065">
          <cell r="A6065" t="str">
            <v>Y3-0720E</v>
          </cell>
          <cell r="B6065" t="str">
            <v>28gg, 30D, SJ, Orizio</v>
          </cell>
          <cell r="C6065" t="str">
            <v>28</v>
          </cell>
          <cell r="D6065" t="str">
            <v>40</v>
          </cell>
          <cell r="E6065" t="str">
            <v>Ne</v>
          </cell>
          <cell r="F6065">
            <v>40</v>
          </cell>
          <cell r="G6065" t="str">
            <v>1/40Ne RS Dyed Cotton (WHITE 10001B - Y3667)</v>
          </cell>
          <cell r="H6065">
            <v>29</v>
          </cell>
          <cell r="I6065">
            <v>3.1</v>
          </cell>
          <cell r="J6065">
            <v>2640</v>
          </cell>
          <cell r="K6065">
            <v>78</v>
          </cell>
          <cell r="L6065">
            <v>28</v>
          </cell>
          <cell r="M6065">
            <v>0.6</v>
          </cell>
          <cell r="N6065">
            <v>15.831767952</v>
          </cell>
          <cell r="O6065">
            <v>227.9774585088</v>
          </cell>
        </row>
        <row r="6066">
          <cell r="A6066" t="str">
            <v>Y3-0720E</v>
          </cell>
          <cell r="B6066" t="str">
            <v>28gg, 30D, SJ, Orizio</v>
          </cell>
          <cell r="C6066" t="str">
            <v>28</v>
          </cell>
          <cell r="D6066" t="str">
            <v>40</v>
          </cell>
          <cell r="E6066" t="str">
            <v>Ne</v>
          </cell>
          <cell r="F6066">
            <v>40</v>
          </cell>
          <cell r="G6066" t="str">
            <v>1/40Ne RS Dyed Cotton (WHITE 10001B - Y3667)</v>
          </cell>
          <cell r="H6066">
            <v>29</v>
          </cell>
          <cell r="I6066">
            <v>3.1</v>
          </cell>
          <cell r="J6066">
            <v>2640</v>
          </cell>
          <cell r="K6066">
            <v>78</v>
          </cell>
          <cell r="L6066">
            <v>28</v>
          </cell>
          <cell r="M6066">
            <v>0.6</v>
          </cell>
          <cell r="N6066">
            <v>15.831767952</v>
          </cell>
          <cell r="O6066">
            <v>227.9774585088</v>
          </cell>
        </row>
        <row r="6067">
          <cell r="A6067" t="str">
            <v>Y3-0720F</v>
          </cell>
          <cell r="B6067" t="str">
            <v>28gg, 30D, SJ, Orizio</v>
          </cell>
          <cell r="C6067" t="str">
            <v>28</v>
          </cell>
          <cell r="D6067" t="str">
            <v>40</v>
          </cell>
          <cell r="E6067" t="str">
            <v>Ne</v>
          </cell>
          <cell r="F6067">
            <v>40</v>
          </cell>
          <cell r="G6067" t="str">
            <v>1/40Ne RS Dyed Cotton (WHITE 10001B - Y3667)</v>
          </cell>
          <cell r="H6067">
            <v>29</v>
          </cell>
          <cell r="I6067">
            <v>3.1</v>
          </cell>
          <cell r="J6067">
            <v>2640</v>
          </cell>
          <cell r="K6067">
            <v>78</v>
          </cell>
          <cell r="L6067">
            <v>28</v>
          </cell>
          <cell r="M6067">
            <v>0.6</v>
          </cell>
          <cell r="N6067">
            <v>15.831767952</v>
          </cell>
          <cell r="O6067">
            <v>227.9774585088</v>
          </cell>
        </row>
        <row r="6068">
          <cell r="A6068" t="str">
            <v>Y3-0720F</v>
          </cell>
          <cell r="B6068" t="str">
            <v>28gg, 30D, SJ, Orizio</v>
          </cell>
          <cell r="C6068" t="str">
            <v>28</v>
          </cell>
          <cell r="D6068" t="str">
            <v>40</v>
          </cell>
          <cell r="E6068" t="str">
            <v>Ne</v>
          </cell>
          <cell r="F6068">
            <v>40</v>
          </cell>
          <cell r="G6068" t="str">
            <v>1/40Ne RS Dyed Cotton (WHITE 10001B - Y3667)</v>
          </cell>
          <cell r="H6068">
            <v>29</v>
          </cell>
          <cell r="I6068">
            <v>3.1</v>
          </cell>
          <cell r="J6068">
            <v>2640</v>
          </cell>
          <cell r="K6068">
            <v>78</v>
          </cell>
          <cell r="L6068">
            <v>28</v>
          </cell>
          <cell r="M6068">
            <v>0.6</v>
          </cell>
          <cell r="N6068">
            <v>15.831767952</v>
          </cell>
          <cell r="O6068">
            <v>227.9774585088</v>
          </cell>
        </row>
        <row r="6069">
          <cell r="A6069" t="str">
            <v>Y3-0720G</v>
          </cell>
          <cell r="B6069" t="str">
            <v>28gg, 30D, SJ, Orizio</v>
          </cell>
          <cell r="C6069" t="str">
            <v>28</v>
          </cell>
          <cell r="D6069" t="str">
            <v>40</v>
          </cell>
          <cell r="E6069" t="str">
            <v>Ne</v>
          </cell>
          <cell r="F6069">
            <v>40</v>
          </cell>
          <cell r="G6069" t="str">
            <v>1/40Ne RS Dyed Cotton (TEAL GREEN - Y3672)</v>
          </cell>
          <cell r="H6069">
            <v>29</v>
          </cell>
          <cell r="I6069">
            <v>3.1</v>
          </cell>
          <cell r="J6069">
            <v>2640</v>
          </cell>
          <cell r="K6069">
            <v>78</v>
          </cell>
          <cell r="L6069">
            <v>28</v>
          </cell>
          <cell r="M6069">
            <v>0.6</v>
          </cell>
          <cell r="N6069">
            <v>15.831767952</v>
          </cell>
          <cell r="O6069">
            <v>227.9774585088</v>
          </cell>
        </row>
        <row r="6070">
          <cell r="A6070" t="str">
            <v>Y3-0720G</v>
          </cell>
          <cell r="B6070" t="str">
            <v>28gg, 30D, SJ, Orizio</v>
          </cell>
          <cell r="C6070" t="str">
            <v>28</v>
          </cell>
          <cell r="D6070" t="str">
            <v>40</v>
          </cell>
          <cell r="E6070" t="str">
            <v>Ne</v>
          </cell>
          <cell r="F6070">
            <v>40</v>
          </cell>
          <cell r="G6070" t="str">
            <v>1/40Ne RS Dyed Cotton (TEAL GREEN - Y3672)</v>
          </cell>
          <cell r="H6070">
            <v>29</v>
          </cell>
          <cell r="I6070">
            <v>3.1</v>
          </cell>
          <cell r="J6070">
            <v>2640</v>
          </cell>
          <cell r="K6070">
            <v>78</v>
          </cell>
          <cell r="L6070">
            <v>28</v>
          </cell>
          <cell r="M6070">
            <v>0.6</v>
          </cell>
          <cell r="N6070">
            <v>15.831767952</v>
          </cell>
          <cell r="O6070">
            <v>227.9774585088</v>
          </cell>
        </row>
        <row r="6071">
          <cell r="A6071" t="str">
            <v>Y3-0720H</v>
          </cell>
          <cell r="B6071" t="str">
            <v>28gg, 30D, SJ, Orizio</v>
          </cell>
          <cell r="C6071" t="str">
            <v>28</v>
          </cell>
          <cell r="D6071" t="str">
            <v>40</v>
          </cell>
          <cell r="E6071" t="str">
            <v>Ne</v>
          </cell>
          <cell r="F6071">
            <v>40</v>
          </cell>
          <cell r="G6071" t="str">
            <v>1/40Ne RS Dyed Cotton (PLUM 46019A- Y3671)</v>
          </cell>
          <cell r="H6071">
            <v>29</v>
          </cell>
          <cell r="I6071">
            <v>3.1</v>
          </cell>
          <cell r="J6071">
            <v>2640</v>
          </cell>
          <cell r="K6071">
            <v>78</v>
          </cell>
          <cell r="L6071">
            <v>28</v>
          </cell>
          <cell r="M6071">
            <v>0.6</v>
          </cell>
          <cell r="N6071">
            <v>15.831767952</v>
          </cell>
          <cell r="O6071">
            <v>227.9774585088</v>
          </cell>
        </row>
        <row r="6072">
          <cell r="A6072" t="str">
            <v>Y3-0720H</v>
          </cell>
          <cell r="B6072" t="str">
            <v>28gg, 30D, SJ, Orizio</v>
          </cell>
          <cell r="C6072" t="str">
            <v>28</v>
          </cell>
          <cell r="D6072" t="str">
            <v>40</v>
          </cell>
          <cell r="E6072" t="str">
            <v>Ne</v>
          </cell>
          <cell r="F6072">
            <v>40</v>
          </cell>
          <cell r="G6072" t="str">
            <v>1/40Ne RS Dyed Cotton (PLUM 46019A- Y3671)</v>
          </cell>
          <cell r="H6072">
            <v>29</v>
          </cell>
          <cell r="I6072">
            <v>3.1</v>
          </cell>
          <cell r="J6072">
            <v>2640</v>
          </cell>
          <cell r="K6072">
            <v>78</v>
          </cell>
          <cell r="L6072">
            <v>28</v>
          </cell>
          <cell r="M6072">
            <v>0.6</v>
          </cell>
          <cell r="N6072">
            <v>15.831767952</v>
          </cell>
          <cell r="O6072">
            <v>227.9774585088</v>
          </cell>
        </row>
        <row r="6073">
          <cell r="A6073" t="str">
            <v>Y3-0720I</v>
          </cell>
          <cell r="B6073" t="str">
            <v>28gg, 30D, SJ, Orizio</v>
          </cell>
          <cell r="C6073" t="str">
            <v>28</v>
          </cell>
          <cell r="D6073" t="str">
            <v>40</v>
          </cell>
          <cell r="E6073" t="str">
            <v>Ne</v>
          </cell>
          <cell r="F6073">
            <v>40</v>
          </cell>
          <cell r="G6073" t="str">
            <v>1/40Ne RS Dyed Cotton (NAVY MSCI 44190C - Y3678)</v>
          </cell>
          <cell r="H6073">
            <v>29</v>
          </cell>
          <cell r="I6073">
            <v>3.1</v>
          </cell>
          <cell r="J6073">
            <v>2640</v>
          </cell>
          <cell r="K6073">
            <v>78</v>
          </cell>
          <cell r="L6073">
            <v>28</v>
          </cell>
          <cell r="M6073">
            <v>0.6</v>
          </cell>
          <cell r="N6073">
            <v>15.831767952</v>
          </cell>
          <cell r="O6073">
            <v>227.9774585088</v>
          </cell>
        </row>
        <row r="6074">
          <cell r="A6074" t="str">
            <v>Y3-0720I</v>
          </cell>
          <cell r="B6074" t="str">
            <v>28gg, 30D, SJ, Orizio</v>
          </cell>
          <cell r="C6074" t="str">
            <v>28</v>
          </cell>
          <cell r="D6074" t="str">
            <v>40</v>
          </cell>
          <cell r="E6074" t="str">
            <v>Ne</v>
          </cell>
          <cell r="F6074">
            <v>40</v>
          </cell>
          <cell r="G6074" t="str">
            <v>1/40Ne RS Dyed Cotton (NAVY MSCI 44190C - Y3678)</v>
          </cell>
          <cell r="H6074">
            <v>29</v>
          </cell>
          <cell r="I6074">
            <v>3.1</v>
          </cell>
          <cell r="J6074">
            <v>2640</v>
          </cell>
          <cell r="K6074">
            <v>78</v>
          </cell>
          <cell r="L6074">
            <v>28</v>
          </cell>
          <cell r="M6074">
            <v>0.6</v>
          </cell>
          <cell r="N6074">
            <v>15.831767952</v>
          </cell>
          <cell r="O6074">
            <v>227.9774585088</v>
          </cell>
        </row>
        <row r="6075">
          <cell r="A6075" t="str">
            <v>Y3-0721A</v>
          </cell>
          <cell r="B6075" t="str">
            <v>28gg, 30D, SJ, Santec</v>
          </cell>
          <cell r="C6075" t="str">
            <v>28</v>
          </cell>
          <cell r="D6075" t="str">
            <v>40</v>
          </cell>
          <cell r="E6075" t="str">
            <v>Ne</v>
          </cell>
          <cell r="F6075">
            <v>40</v>
          </cell>
          <cell r="G6075" t="str">
            <v>1/40Ne RS Dyed Cotton (BEACH TEAL 2AP - Y3661)</v>
          </cell>
          <cell r="H6075">
            <v>47</v>
          </cell>
          <cell r="I6075">
            <v>2.75</v>
          </cell>
          <cell r="J6075">
            <v>2640</v>
          </cell>
          <cell r="K6075">
            <v>90</v>
          </cell>
          <cell r="L6075">
            <v>28</v>
          </cell>
          <cell r="M6075">
            <v>0.6</v>
          </cell>
          <cell r="N6075">
            <v>16.2049734</v>
          </cell>
          <cell r="O6075">
            <v>233.35161696</v>
          </cell>
        </row>
        <row r="6076">
          <cell r="A6076" t="str">
            <v>Y3-0721A</v>
          </cell>
          <cell r="B6076" t="str">
            <v>28gg, 30D, SJ, Santec</v>
          </cell>
          <cell r="C6076" t="str">
            <v>28</v>
          </cell>
          <cell r="D6076" t="str">
            <v>40</v>
          </cell>
          <cell r="E6076" t="str">
            <v>Ne</v>
          </cell>
          <cell r="F6076">
            <v>40</v>
          </cell>
          <cell r="G6076" t="str">
            <v>1/40Ne RS Dyed Cotton (BEACH TEAL 2AP - Y3661)</v>
          </cell>
          <cell r="H6076">
            <v>47</v>
          </cell>
          <cell r="I6076">
            <v>2.75</v>
          </cell>
          <cell r="J6076">
            <v>2640</v>
          </cell>
          <cell r="K6076">
            <v>90</v>
          </cell>
          <cell r="L6076">
            <v>28</v>
          </cell>
          <cell r="M6076">
            <v>0.6</v>
          </cell>
          <cell r="N6076">
            <v>16.2049734</v>
          </cell>
          <cell r="O6076">
            <v>233.35161696</v>
          </cell>
        </row>
        <row r="6077">
          <cell r="A6077" t="str">
            <v>Y3-0722A</v>
          </cell>
          <cell r="B6077" t="str">
            <v>28gg, 30D, SJ, Santec</v>
          </cell>
          <cell r="C6077" t="str">
            <v>28</v>
          </cell>
          <cell r="D6077" t="str">
            <v>40</v>
          </cell>
          <cell r="E6077" t="str">
            <v>Ne</v>
          </cell>
          <cell r="F6077">
            <v>40</v>
          </cell>
          <cell r="G6077" t="str">
            <v>1/40Ne RS Dyed Cotton (TENDER PEACH - Y3702)</v>
          </cell>
          <cell r="H6077">
            <v>47.5</v>
          </cell>
          <cell r="I6077">
            <v>2.75</v>
          </cell>
          <cell r="J6077">
            <v>2640</v>
          </cell>
          <cell r="K6077">
            <v>80</v>
          </cell>
          <cell r="L6077">
            <v>28</v>
          </cell>
          <cell r="M6077">
            <v>0.6</v>
          </cell>
          <cell r="N6077">
            <v>14.4044208</v>
          </cell>
          <cell r="O6077">
            <v>207.42365952</v>
          </cell>
        </row>
        <row r="6078">
          <cell r="A6078" t="str">
            <v>Y3-0722A</v>
          </cell>
          <cell r="B6078" t="str">
            <v>28gg, 30D, SJ, Santec</v>
          </cell>
          <cell r="C6078" t="str">
            <v>28</v>
          </cell>
          <cell r="D6078" t="str">
            <v>40</v>
          </cell>
          <cell r="E6078" t="str">
            <v>Ne</v>
          </cell>
          <cell r="F6078">
            <v>40</v>
          </cell>
          <cell r="G6078" t="str">
            <v>1/40Ne RS Dyed Cotton (TENDER PEACH - Y3702)</v>
          </cell>
          <cell r="H6078">
            <v>47.5</v>
          </cell>
          <cell r="I6078">
            <v>2.75</v>
          </cell>
          <cell r="J6078">
            <v>2640</v>
          </cell>
          <cell r="K6078">
            <v>80</v>
          </cell>
          <cell r="L6078">
            <v>28</v>
          </cell>
          <cell r="M6078">
            <v>0.6</v>
          </cell>
          <cell r="N6078">
            <v>14.4044208</v>
          </cell>
          <cell r="O6078">
            <v>207.42365952</v>
          </cell>
        </row>
        <row r="6079">
          <cell r="A6079" t="str">
            <v>Y3-0725A</v>
          </cell>
          <cell r="B6079" t="str">
            <v>28gg, 30D, SJ, Auto Stripe, PUILUNG KSCS6</v>
          </cell>
          <cell r="C6079" t="str">
            <v>28</v>
          </cell>
          <cell r="D6079" t="str">
            <v>30</v>
          </cell>
          <cell r="E6079" t="str">
            <v>Ne</v>
          </cell>
          <cell r="F6079">
            <v>30</v>
          </cell>
          <cell r="G6079" t="str">
            <v>1/30Ne RS Dyed Cotton (BLACK 093 - Y3705)</v>
          </cell>
          <cell r="H6079">
            <v>43.5</v>
          </cell>
          <cell r="I6079">
            <v>3.25</v>
          </cell>
          <cell r="J6079">
            <v>2520</v>
          </cell>
          <cell r="K6079">
            <v>0</v>
          </cell>
          <cell r="L6079">
            <v>15</v>
          </cell>
          <cell r="M6079">
            <v>0.5</v>
          </cell>
          <cell r="N6079">
            <v>0</v>
          </cell>
          <cell r="O6079">
            <v>0</v>
          </cell>
        </row>
        <row r="6080">
          <cell r="A6080" t="str">
            <v>Y3-0725A</v>
          </cell>
          <cell r="B6080" t="str">
            <v>28gg, 30D, SJ, Auto Stripe, PUILUNG KSCS6</v>
          </cell>
          <cell r="C6080" t="str">
            <v>28</v>
          </cell>
          <cell r="D6080" t="str">
            <v>30</v>
          </cell>
          <cell r="E6080" t="str">
            <v>Ne</v>
          </cell>
          <cell r="F6080">
            <v>30</v>
          </cell>
          <cell r="G6080" t="str">
            <v>1/30Ne RS Dyed Cotton (BLACK 093 - Y3705)</v>
          </cell>
          <cell r="H6080">
            <v>43.5</v>
          </cell>
          <cell r="I6080">
            <v>3.25</v>
          </cell>
          <cell r="J6080">
            <v>2520</v>
          </cell>
          <cell r="K6080">
            <v>0</v>
          </cell>
          <cell r="L6080">
            <v>15</v>
          </cell>
          <cell r="M6080">
            <v>0.5</v>
          </cell>
          <cell r="N6080">
            <v>0</v>
          </cell>
          <cell r="O6080">
            <v>0</v>
          </cell>
        </row>
        <row r="6081">
          <cell r="A6081" t="str">
            <v>Y3-0725B</v>
          </cell>
          <cell r="B6081" t="str">
            <v>28gg, 30D, SJ, Auto Stripe, PUILUNG KSCS6</v>
          </cell>
          <cell r="C6081" t="str">
            <v>28</v>
          </cell>
          <cell r="D6081" t="str">
            <v>30</v>
          </cell>
          <cell r="E6081" t="str">
            <v>Ne</v>
          </cell>
          <cell r="F6081">
            <v>30</v>
          </cell>
          <cell r="G6081" t="str">
            <v>1/30Ne RS Dyed Cotton (BLACK 093 - Y3705)</v>
          </cell>
          <cell r="H6081">
            <v>43.5</v>
          </cell>
          <cell r="I6081">
            <v>3.25</v>
          </cell>
          <cell r="J6081">
            <v>2520</v>
          </cell>
          <cell r="K6081">
            <v>40</v>
          </cell>
          <cell r="L6081">
            <v>15</v>
          </cell>
          <cell r="M6081">
            <v>0.5</v>
          </cell>
          <cell r="N6081">
            <v>5.8034340000000002</v>
          </cell>
          <cell r="O6081">
            <v>69.641208000000006</v>
          </cell>
        </row>
        <row r="6082">
          <cell r="A6082" t="str">
            <v>Y3-0725B</v>
          </cell>
          <cell r="B6082" t="str">
            <v>28gg, 30D, SJ, Auto Stripe, PUILUNG KSCS6</v>
          </cell>
          <cell r="C6082" t="str">
            <v>28</v>
          </cell>
          <cell r="D6082" t="str">
            <v>30</v>
          </cell>
          <cell r="E6082" t="str">
            <v>Ne</v>
          </cell>
          <cell r="F6082">
            <v>30</v>
          </cell>
          <cell r="G6082" t="str">
            <v>1/30Ne RS Dyed Cotton (BLACK 093 - Y3705)</v>
          </cell>
          <cell r="H6082">
            <v>43.5</v>
          </cell>
          <cell r="I6082">
            <v>3.25</v>
          </cell>
          <cell r="J6082">
            <v>2520</v>
          </cell>
          <cell r="K6082">
            <v>40</v>
          </cell>
          <cell r="L6082">
            <v>15</v>
          </cell>
          <cell r="M6082">
            <v>0.5</v>
          </cell>
          <cell r="N6082">
            <v>5.8034340000000002</v>
          </cell>
          <cell r="O6082">
            <v>69.641208000000006</v>
          </cell>
        </row>
        <row r="6083">
          <cell r="A6083" t="str">
            <v>Y3-0727A</v>
          </cell>
          <cell r="B6083" t="str">
            <v>28gg, 30D, SJ, Orizio</v>
          </cell>
          <cell r="C6083" t="str">
            <v>28</v>
          </cell>
          <cell r="D6083" t="str">
            <v>40</v>
          </cell>
          <cell r="E6083" t="str">
            <v>Ne</v>
          </cell>
          <cell r="F6083">
            <v>40</v>
          </cell>
          <cell r="G6083" t="str">
            <v>1/40Ne RS Cotton Marl (B50)</v>
          </cell>
          <cell r="H6083">
            <v>72.5</v>
          </cell>
          <cell r="I6083">
            <v>3.1</v>
          </cell>
          <cell r="J6083">
            <v>2640</v>
          </cell>
          <cell r="K6083">
            <v>85</v>
          </cell>
          <cell r="L6083">
            <v>28</v>
          </cell>
          <cell r="M6083">
            <v>0.6</v>
          </cell>
          <cell r="N6083">
            <v>17.252567639999999</v>
          </cell>
          <cell r="O6083">
            <v>248.43697401599997</v>
          </cell>
        </row>
        <row r="6084">
          <cell r="A6084" t="str">
            <v>Y3-0727A</v>
          </cell>
          <cell r="B6084" t="str">
            <v>28gg, 30D, SJ, Orizio</v>
          </cell>
          <cell r="C6084" t="str">
            <v>28</v>
          </cell>
          <cell r="D6084" t="str">
            <v>40</v>
          </cell>
          <cell r="E6084" t="str">
            <v>Ne</v>
          </cell>
          <cell r="F6084">
            <v>40</v>
          </cell>
          <cell r="G6084" t="str">
            <v>1/40Ne RS Cotton Marl (B50)</v>
          </cell>
          <cell r="H6084">
            <v>72.5</v>
          </cell>
          <cell r="I6084">
            <v>3.1</v>
          </cell>
          <cell r="J6084">
            <v>2640</v>
          </cell>
          <cell r="K6084">
            <v>85</v>
          </cell>
          <cell r="L6084">
            <v>28</v>
          </cell>
          <cell r="M6084">
            <v>0.6</v>
          </cell>
          <cell r="N6084">
            <v>17.252567639999999</v>
          </cell>
          <cell r="O6084">
            <v>248.43697401599997</v>
          </cell>
        </row>
        <row r="6085">
          <cell r="A6085" t="str">
            <v>Y3-0727B</v>
          </cell>
          <cell r="B6085" t="str">
            <v>28gg, 30D, SJ, Orizio</v>
          </cell>
          <cell r="C6085" t="str">
            <v>28</v>
          </cell>
          <cell r="D6085" t="str">
            <v>40</v>
          </cell>
          <cell r="E6085" t="str">
            <v>Ne</v>
          </cell>
          <cell r="F6085">
            <v>40</v>
          </cell>
          <cell r="G6085" t="str">
            <v>1/40Ne RS Cotton Marl (B50)</v>
          </cell>
          <cell r="H6085">
            <v>72.5</v>
          </cell>
          <cell r="I6085">
            <v>3.1</v>
          </cell>
          <cell r="J6085">
            <v>2640</v>
          </cell>
          <cell r="K6085">
            <v>85</v>
          </cell>
          <cell r="L6085">
            <v>28</v>
          </cell>
          <cell r="M6085">
            <v>0.6</v>
          </cell>
          <cell r="N6085">
            <v>17.252567639999999</v>
          </cell>
          <cell r="O6085">
            <v>248.43697401599997</v>
          </cell>
        </row>
        <row r="6086">
          <cell r="A6086" t="str">
            <v>Y3-0727B</v>
          </cell>
          <cell r="B6086" t="str">
            <v>28gg, 30D, SJ, Orizio</v>
          </cell>
          <cell r="C6086" t="str">
            <v>28</v>
          </cell>
          <cell r="D6086" t="str">
            <v>40</v>
          </cell>
          <cell r="E6086" t="str">
            <v>Ne</v>
          </cell>
          <cell r="F6086">
            <v>40</v>
          </cell>
          <cell r="G6086" t="str">
            <v>1/40Ne RS Cotton Marl (B50)</v>
          </cell>
          <cell r="H6086">
            <v>72.5</v>
          </cell>
          <cell r="I6086">
            <v>3.1</v>
          </cell>
          <cell r="J6086">
            <v>2640</v>
          </cell>
          <cell r="K6086">
            <v>85</v>
          </cell>
          <cell r="L6086">
            <v>28</v>
          </cell>
          <cell r="M6086">
            <v>0.6</v>
          </cell>
          <cell r="N6086">
            <v>17.252567639999999</v>
          </cell>
          <cell r="O6086">
            <v>248.43697401599997</v>
          </cell>
        </row>
        <row r="6087">
          <cell r="A6087" t="str">
            <v>Y3-0727C</v>
          </cell>
          <cell r="B6087" t="str">
            <v>28gg, 30D, SJ, Orizio</v>
          </cell>
          <cell r="C6087" t="str">
            <v>28</v>
          </cell>
          <cell r="D6087" t="str">
            <v>40</v>
          </cell>
          <cell r="E6087" t="str">
            <v>Ne</v>
          </cell>
          <cell r="F6087">
            <v>40</v>
          </cell>
          <cell r="G6087" t="str">
            <v>1/40Ne RS Dyed Cotton (BLACK MSCI 10005A- Y3709)</v>
          </cell>
          <cell r="H6087">
            <v>72.5</v>
          </cell>
          <cell r="I6087">
            <v>3.1</v>
          </cell>
          <cell r="J6087">
            <v>2640</v>
          </cell>
          <cell r="K6087">
            <v>85</v>
          </cell>
          <cell r="L6087">
            <v>28</v>
          </cell>
          <cell r="M6087">
            <v>0.6</v>
          </cell>
          <cell r="N6087">
            <v>17.252567639999999</v>
          </cell>
          <cell r="O6087">
            <v>248.43697401599997</v>
          </cell>
        </row>
        <row r="6088">
          <cell r="A6088" t="str">
            <v>Y3-0727C</v>
          </cell>
          <cell r="B6088" t="str">
            <v>28gg, 30D, SJ, Orizio</v>
          </cell>
          <cell r="C6088" t="str">
            <v>28</v>
          </cell>
          <cell r="D6088" t="str">
            <v>40</v>
          </cell>
          <cell r="E6088" t="str">
            <v>Ne</v>
          </cell>
          <cell r="F6088">
            <v>40</v>
          </cell>
          <cell r="G6088" t="str">
            <v>1/40Ne RS Dyed Cotton (BLACK MSCI 10005A- Y3709)</v>
          </cell>
          <cell r="H6088">
            <v>72.5</v>
          </cell>
          <cell r="I6088">
            <v>3.1</v>
          </cell>
          <cell r="J6088">
            <v>2640</v>
          </cell>
          <cell r="K6088">
            <v>85</v>
          </cell>
          <cell r="L6088">
            <v>28</v>
          </cell>
          <cell r="M6088">
            <v>0.6</v>
          </cell>
          <cell r="N6088">
            <v>17.252567639999999</v>
          </cell>
          <cell r="O6088">
            <v>248.43697401599997</v>
          </cell>
        </row>
        <row r="6089">
          <cell r="A6089" t="str">
            <v>Y3-0729A</v>
          </cell>
          <cell r="B6089" t="str">
            <v>28gg, 30D, SJ, Santec</v>
          </cell>
          <cell r="C6089" t="str">
            <v>28</v>
          </cell>
          <cell r="D6089" t="str">
            <v>40</v>
          </cell>
          <cell r="E6089" t="str">
            <v>Ne</v>
          </cell>
          <cell r="F6089">
            <v>40</v>
          </cell>
          <cell r="G6089" t="str">
            <v>1/40Ne RS Dyed Supima Cotton/Micro Modal 45/55 (BT BLUE 46206B - Y3713)</v>
          </cell>
          <cell r="H6089">
            <v>5</v>
          </cell>
          <cell r="I6089">
            <v>2.85</v>
          </cell>
          <cell r="J6089">
            <v>2640</v>
          </cell>
          <cell r="K6089">
            <v>82</v>
          </cell>
          <cell r="L6089">
            <v>28</v>
          </cell>
          <cell r="M6089">
            <v>0.6</v>
          </cell>
          <cell r="N6089">
            <v>15.301423368</v>
          </cell>
          <cell r="O6089">
            <v>220.34049649920001</v>
          </cell>
        </row>
        <row r="6090">
          <cell r="A6090" t="str">
            <v>Y3-0729A</v>
          </cell>
          <cell r="B6090" t="str">
            <v>28gg, 30D, SJ, Santec</v>
          </cell>
          <cell r="C6090" t="str">
            <v>28</v>
          </cell>
          <cell r="D6090" t="str">
            <v>40</v>
          </cell>
          <cell r="E6090" t="str">
            <v>Ne</v>
          </cell>
          <cell r="F6090">
            <v>40</v>
          </cell>
          <cell r="G6090" t="str">
            <v>1/40Ne RS Dyed Supima Cotton/Micro Modal 45/55 (BT BLUE 46206B - Y3713)</v>
          </cell>
          <cell r="H6090">
            <v>5</v>
          </cell>
          <cell r="I6090">
            <v>2.85</v>
          </cell>
          <cell r="J6090">
            <v>2640</v>
          </cell>
          <cell r="K6090">
            <v>82</v>
          </cell>
          <cell r="L6090">
            <v>28</v>
          </cell>
          <cell r="M6090">
            <v>0.6</v>
          </cell>
          <cell r="N6090">
            <v>15.301423368</v>
          </cell>
          <cell r="O6090">
            <v>220.34049649920001</v>
          </cell>
        </row>
        <row r="6091">
          <cell r="A6091" t="str">
            <v>Y3-0729A</v>
          </cell>
          <cell r="B6091" t="str">
            <v>28gg, 30D, SJ, Santec</v>
          </cell>
          <cell r="C6091" t="str">
            <v>28</v>
          </cell>
          <cell r="D6091" t="str">
            <v>40</v>
          </cell>
          <cell r="E6091" t="str">
            <v>Ne</v>
          </cell>
          <cell r="F6091">
            <v>40</v>
          </cell>
          <cell r="G6091" t="str">
            <v>1/40Ne RS Dyed Supima Cotton/Micro Modal 45/55 (BT BLUE 46206B - Y3713)</v>
          </cell>
          <cell r="H6091">
            <v>5</v>
          </cell>
          <cell r="I6091">
            <v>2.85</v>
          </cell>
          <cell r="J6091">
            <v>2640</v>
          </cell>
          <cell r="K6091">
            <v>82</v>
          </cell>
          <cell r="L6091">
            <v>28</v>
          </cell>
          <cell r="M6091">
            <v>0.6</v>
          </cell>
          <cell r="N6091">
            <v>15.301423368</v>
          </cell>
          <cell r="O6091">
            <v>220.34049649920001</v>
          </cell>
        </row>
        <row r="6092">
          <cell r="A6092" t="str">
            <v>Y3-0729A</v>
          </cell>
          <cell r="B6092" t="str">
            <v>28gg, 30D, SJ, Santec</v>
          </cell>
          <cell r="C6092" t="str">
            <v>28</v>
          </cell>
          <cell r="D6092" t="str">
            <v>40</v>
          </cell>
          <cell r="E6092" t="str">
            <v>Ne</v>
          </cell>
          <cell r="F6092">
            <v>40</v>
          </cell>
          <cell r="G6092" t="str">
            <v>1/40Ne RS Dyed Supima Cotton/Micro Modal 45/55 (BT BLUE 46206B - Y3713)</v>
          </cell>
          <cell r="H6092">
            <v>5</v>
          </cell>
          <cell r="I6092">
            <v>2.85</v>
          </cell>
          <cell r="J6092">
            <v>2640</v>
          </cell>
          <cell r="K6092">
            <v>82</v>
          </cell>
          <cell r="L6092">
            <v>28</v>
          </cell>
          <cell r="M6092">
            <v>0.6</v>
          </cell>
          <cell r="N6092">
            <v>15.301423368</v>
          </cell>
          <cell r="O6092">
            <v>220.34049649920001</v>
          </cell>
        </row>
        <row r="6093">
          <cell r="A6093" t="str">
            <v>Y3-0729A</v>
          </cell>
          <cell r="B6093" t="str">
            <v>28gg, 30D, SJ, Santec</v>
          </cell>
          <cell r="C6093" t="str">
            <v>28</v>
          </cell>
          <cell r="D6093" t="str">
            <v>40</v>
          </cell>
          <cell r="E6093" t="str">
            <v>Ne</v>
          </cell>
          <cell r="F6093">
            <v>40</v>
          </cell>
          <cell r="G6093" t="str">
            <v>1/40Ne RS Dyed Supima Cotton/Micro Modal 45/55 (BT BLUE 46206B - Y3713)</v>
          </cell>
          <cell r="H6093">
            <v>5</v>
          </cell>
          <cell r="I6093">
            <v>2.85</v>
          </cell>
          <cell r="J6093">
            <v>2640</v>
          </cell>
          <cell r="K6093">
            <v>82</v>
          </cell>
          <cell r="L6093">
            <v>28</v>
          </cell>
          <cell r="M6093">
            <v>0.6</v>
          </cell>
          <cell r="N6093">
            <v>15.301423368</v>
          </cell>
          <cell r="O6093">
            <v>220.34049649920001</v>
          </cell>
        </row>
        <row r="6094">
          <cell r="A6094" t="str">
            <v>Y3-0730</v>
          </cell>
          <cell r="B6094" t="str">
            <v>28gg, 30D, SJ, Orizio</v>
          </cell>
          <cell r="C6094" t="str">
            <v>28</v>
          </cell>
          <cell r="D6094" t="str">
            <v>40</v>
          </cell>
          <cell r="E6094" t="str">
            <v>Ne</v>
          </cell>
          <cell r="F6094">
            <v>40</v>
          </cell>
          <cell r="G6094" t="str">
            <v>1/40Ne RS Dyed Cotton (NAVY - Y3735)</v>
          </cell>
          <cell r="H6094">
            <v>69</v>
          </cell>
          <cell r="I6094">
            <v>3.1</v>
          </cell>
          <cell r="J6094">
            <v>2640</v>
          </cell>
          <cell r="K6094">
            <v>88</v>
          </cell>
          <cell r="L6094">
            <v>28</v>
          </cell>
          <cell r="M6094">
            <v>0.6</v>
          </cell>
          <cell r="N6094">
            <v>17.861481791999999</v>
          </cell>
          <cell r="O6094">
            <v>257.20533780479997</v>
          </cell>
        </row>
        <row r="6095">
          <cell r="A6095" t="str">
            <v>Y3-0730</v>
          </cell>
          <cell r="B6095" t="str">
            <v>28gg, 30D, SJ, Orizio</v>
          </cell>
          <cell r="C6095" t="str">
            <v>28</v>
          </cell>
          <cell r="D6095" t="str">
            <v>40</v>
          </cell>
          <cell r="E6095" t="str">
            <v>Ne</v>
          </cell>
          <cell r="F6095">
            <v>40</v>
          </cell>
          <cell r="G6095" t="str">
            <v>1/40Ne RS Dyed Cotton (NAVY - Y3735)</v>
          </cell>
          <cell r="H6095">
            <v>69</v>
          </cell>
          <cell r="I6095">
            <v>3.1</v>
          </cell>
          <cell r="J6095">
            <v>2640</v>
          </cell>
          <cell r="K6095">
            <v>88</v>
          </cell>
          <cell r="L6095">
            <v>28</v>
          </cell>
          <cell r="M6095">
            <v>0.6</v>
          </cell>
          <cell r="N6095">
            <v>17.861481791999999</v>
          </cell>
          <cell r="O6095">
            <v>257.20533780479997</v>
          </cell>
        </row>
        <row r="6096">
          <cell r="A6096" t="str">
            <v>Y3-0730A</v>
          </cell>
          <cell r="B6096" t="str">
            <v>28gg, 30D, SJ, Orizio</v>
          </cell>
          <cell r="C6096" t="str">
            <v>28</v>
          </cell>
          <cell r="D6096" t="str">
            <v>40</v>
          </cell>
          <cell r="E6096" t="str">
            <v>Ne</v>
          </cell>
          <cell r="F6096">
            <v>40</v>
          </cell>
          <cell r="G6096" t="str">
            <v>1/40Ne RS Cotton Marl (B30)</v>
          </cell>
          <cell r="H6096">
            <v>69</v>
          </cell>
          <cell r="I6096">
            <v>3.1</v>
          </cell>
          <cell r="J6096">
            <v>2640</v>
          </cell>
          <cell r="K6096">
            <v>88</v>
          </cell>
          <cell r="L6096">
            <v>28</v>
          </cell>
          <cell r="M6096">
            <v>0.6</v>
          </cell>
          <cell r="N6096">
            <v>17.861481791999999</v>
          </cell>
          <cell r="O6096">
            <v>257.20533780479997</v>
          </cell>
        </row>
        <row r="6097">
          <cell r="A6097" t="str">
            <v>Y3-0730A</v>
          </cell>
          <cell r="B6097" t="str">
            <v>28gg, 30D, SJ, Orizio</v>
          </cell>
          <cell r="C6097" t="str">
            <v>28</v>
          </cell>
          <cell r="D6097" t="str">
            <v>40</v>
          </cell>
          <cell r="E6097" t="str">
            <v>Ne</v>
          </cell>
          <cell r="F6097">
            <v>40</v>
          </cell>
          <cell r="G6097" t="str">
            <v>1/40Ne RS Cotton Marl (B30)</v>
          </cell>
          <cell r="H6097">
            <v>69</v>
          </cell>
          <cell r="I6097">
            <v>3.1</v>
          </cell>
          <cell r="J6097">
            <v>2640</v>
          </cell>
          <cell r="K6097">
            <v>88</v>
          </cell>
          <cell r="L6097">
            <v>28</v>
          </cell>
          <cell r="M6097">
            <v>0.6</v>
          </cell>
          <cell r="N6097">
            <v>17.861481791999999</v>
          </cell>
          <cell r="O6097">
            <v>257.20533780479997</v>
          </cell>
        </row>
        <row r="6098">
          <cell r="A6098" t="str">
            <v>Y3-0730B</v>
          </cell>
          <cell r="B6098" t="str">
            <v>28gg, 30D, SJ, Orizio</v>
          </cell>
          <cell r="C6098" t="str">
            <v>28</v>
          </cell>
          <cell r="D6098" t="str">
            <v>40</v>
          </cell>
          <cell r="E6098" t="str">
            <v>Ne</v>
          </cell>
          <cell r="F6098">
            <v>40</v>
          </cell>
          <cell r="G6098" t="str">
            <v>1/40Ne RS Cotton Marl (B30)</v>
          </cell>
          <cell r="H6098">
            <v>69</v>
          </cell>
          <cell r="I6098">
            <v>3.1</v>
          </cell>
          <cell r="J6098">
            <v>2640</v>
          </cell>
          <cell r="K6098">
            <v>88</v>
          </cell>
          <cell r="L6098">
            <v>28</v>
          </cell>
          <cell r="M6098">
            <v>0.6</v>
          </cell>
          <cell r="N6098">
            <v>17.861481791999999</v>
          </cell>
          <cell r="O6098">
            <v>257.20533780479997</v>
          </cell>
        </row>
        <row r="6099">
          <cell r="A6099" t="str">
            <v>Y3-0730B</v>
          </cell>
          <cell r="B6099" t="str">
            <v>28gg, 30D, SJ, Orizio</v>
          </cell>
          <cell r="C6099" t="str">
            <v>28</v>
          </cell>
          <cell r="D6099" t="str">
            <v>40</v>
          </cell>
          <cell r="E6099" t="str">
            <v>Ne</v>
          </cell>
          <cell r="F6099">
            <v>40</v>
          </cell>
          <cell r="G6099" t="str">
            <v>1/40Ne RS Cotton Marl (B30)</v>
          </cell>
          <cell r="H6099">
            <v>69</v>
          </cell>
          <cell r="I6099">
            <v>3.1</v>
          </cell>
          <cell r="J6099">
            <v>2640</v>
          </cell>
          <cell r="K6099">
            <v>88</v>
          </cell>
          <cell r="L6099">
            <v>28</v>
          </cell>
          <cell r="M6099">
            <v>0.6</v>
          </cell>
          <cell r="N6099">
            <v>17.861481791999999</v>
          </cell>
          <cell r="O6099">
            <v>257.20533780479997</v>
          </cell>
        </row>
        <row r="6100">
          <cell r="A6100" t="str">
            <v>Y3-0730C</v>
          </cell>
          <cell r="B6100" t="str">
            <v>28gg, 30D, SJ, Orizio</v>
          </cell>
          <cell r="C6100" t="str">
            <v>28</v>
          </cell>
          <cell r="D6100" t="str">
            <v>40</v>
          </cell>
          <cell r="E6100" t="str">
            <v>Ne</v>
          </cell>
          <cell r="F6100">
            <v>40</v>
          </cell>
          <cell r="G6100" t="str">
            <v>1/40Ne RS Cotton Marl (B30)</v>
          </cell>
          <cell r="H6100">
            <v>69</v>
          </cell>
          <cell r="I6100">
            <v>3.1</v>
          </cell>
          <cell r="J6100">
            <v>2640</v>
          </cell>
          <cell r="K6100">
            <v>88</v>
          </cell>
          <cell r="L6100">
            <v>28</v>
          </cell>
          <cell r="M6100">
            <v>0.6</v>
          </cell>
          <cell r="N6100">
            <v>17.861481791999999</v>
          </cell>
          <cell r="O6100">
            <v>257.20533780479997</v>
          </cell>
        </row>
        <row r="6101">
          <cell r="A6101" t="str">
            <v>Y3-0730C</v>
          </cell>
          <cell r="B6101" t="str">
            <v>28gg, 30D, SJ, Orizio</v>
          </cell>
          <cell r="C6101" t="str">
            <v>28</v>
          </cell>
          <cell r="D6101" t="str">
            <v>40</v>
          </cell>
          <cell r="E6101" t="str">
            <v>Ne</v>
          </cell>
          <cell r="F6101">
            <v>40</v>
          </cell>
          <cell r="G6101" t="str">
            <v>1/40Ne RS Cotton Marl (B30)</v>
          </cell>
          <cell r="H6101">
            <v>69</v>
          </cell>
          <cell r="I6101">
            <v>3.1</v>
          </cell>
          <cell r="J6101">
            <v>2640</v>
          </cell>
          <cell r="K6101">
            <v>88</v>
          </cell>
          <cell r="L6101">
            <v>28</v>
          </cell>
          <cell r="M6101">
            <v>0.6</v>
          </cell>
          <cell r="N6101">
            <v>17.861481791999999</v>
          </cell>
          <cell r="O6101">
            <v>257.20533780479997</v>
          </cell>
        </row>
        <row r="6102">
          <cell r="A6102" t="str">
            <v>Y3-0730D</v>
          </cell>
          <cell r="B6102" t="str">
            <v>28gg, 30D, SJ, Orizio</v>
          </cell>
          <cell r="C6102" t="str">
            <v>28</v>
          </cell>
          <cell r="D6102" t="str">
            <v>40</v>
          </cell>
          <cell r="E6102" t="str">
            <v>Ne</v>
          </cell>
          <cell r="F6102">
            <v>40</v>
          </cell>
          <cell r="G6102" t="str">
            <v>1/40Ne RS Cotton Marl (B30)</v>
          </cell>
          <cell r="H6102">
            <v>69</v>
          </cell>
          <cell r="I6102">
            <v>3.1</v>
          </cell>
          <cell r="J6102">
            <v>2640</v>
          </cell>
          <cell r="K6102">
            <v>88</v>
          </cell>
          <cell r="L6102">
            <v>28</v>
          </cell>
          <cell r="M6102">
            <v>0.6</v>
          </cell>
          <cell r="N6102">
            <v>17.861481791999999</v>
          </cell>
          <cell r="O6102">
            <v>257.20533780479997</v>
          </cell>
        </row>
        <row r="6103">
          <cell r="A6103" t="str">
            <v>Y3-0730D</v>
          </cell>
          <cell r="B6103" t="str">
            <v>28gg, 30D, SJ, Orizio</v>
          </cell>
          <cell r="C6103" t="str">
            <v>28</v>
          </cell>
          <cell r="D6103" t="str">
            <v>40</v>
          </cell>
          <cell r="E6103" t="str">
            <v>Ne</v>
          </cell>
          <cell r="F6103">
            <v>40</v>
          </cell>
          <cell r="G6103" t="str">
            <v>1/40Ne RS Cotton Marl (B30)</v>
          </cell>
          <cell r="H6103">
            <v>69</v>
          </cell>
          <cell r="I6103">
            <v>3.1</v>
          </cell>
          <cell r="J6103">
            <v>2640</v>
          </cell>
          <cell r="K6103">
            <v>88</v>
          </cell>
          <cell r="L6103">
            <v>28</v>
          </cell>
          <cell r="M6103">
            <v>0.6</v>
          </cell>
          <cell r="N6103">
            <v>17.861481791999999</v>
          </cell>
          <cell r="O6103">
            <v>257.20533780479997</v>
          </cell>
        </row>
        <row r="6104">
          <cell r="A6104" t="str">
            <v>Y3-0730E</v>
          </cell>
          <cell r="B6104" t="str">
            <v>28gg, 30D, SJ, Orizio</v>
          </cell>
          <cell r="C6104" t="str">
            <v>28</v>
          </cell>
          <cell r="D6104" t="str">
            <v>40</v>
          </cell>
          <cell r="E6104" t="str">
            <v>Ne</v>
          </cell>
          <cell r="F6104">
            <v>40</v>
          </cell>
          <cell r="G6104" t="str">
            <v>1/40Ne RS Cotton Marl (B65)</v>
          </cell>
          <cell r="H6104">
            <v>69</v>
          </cell>
          <cell r="I6104">
            <v>3.1</v>
          </cell>
          <cell r="J6104">
            <v>2640</v>
          </cell>
          <cell r="K6104">
            <v>88</v>
          </cell>
          <cell r="L6104">
            <v>28</v>
          </cell>
          <cell r="M6104">
            <v>0.6</v>
          </cell>
          <cell r="N6104">
            <v>17.861481791999999</v>
          </cell>
          <cell r="O6104">
            <v>257.20533780479997</v>
          </cell>
        </row>
        <row r="6105">
          <cell r="A6105" t="str">
            <v>Y3-0730E</v>
          </cell>
          <cell r="B6105" t="str">
            <v>28gg, 30D, SJ, Orizio</v>
          </cell>
          <cell r="C6105" t="str">
            <v>28</v>
          </cell>
          <cell r="D6105" t="str">
            <v>40</v>
          </cell>
          <cell r="E6105" t="str">
            <v>Ne</v>
          </cell>
          <cell r="F6105">
            <v>40</v>
          </cell>
          <cell r="G6105" t="str">
            <v>1/40Ne RS Cotton Marl (B65)</v>
          </cell>
          <cell r="H6105">
            <v>69</v>
          </cell>
          <cell r="I6105">
            <v>3.1</v>
          </cell>
          <cell r="J6105">
            <v>2640</v>
          </cell>
          <cell r="K6105">
            <v>88</v>
          </cell>
          <cell r="L6105">
            <v>28</v>
          </cell>
          <cell r="M6105">
            <v>0.6</v>
          </cell>
          <cell r="N6105">
            <v>17.861481791999999</v>
          </cell>
          <cell r="O6105">
            <v>257.20533780479997</v>
          </cell>
        </row>
        <row r="6106">
          <cell r="A6106" t="str">
            <v>Y3-0730F</v>
          </cell>
          <cell r="B6106" t="str">
            <v>28gg, 30D, SJ, Orizio</v>
          </cell>
          <cell r="C6106" t="str">
            <v>28</v>
          </cell>
          <cell r="D6106" t="str">
            <v>40</v>
          </cell>
          <cell r="E6106" t="str">
            <v>Ne</v>
          </cell>
          <cell r="F6106">
            <v>40</v>
          </cell>
          <cell r="G6106" t="str">
            <v>1/40Ne RS Cotton Marl (B65)</v>
          </cell>
          <cell r="H6106">
            <v>69</v>
          </cell>
          <cell r="I6106">
            <v>3.1</v>
          </cell>
          <cell r="J6106">
            <v>2640</v>
          </cell>
          <cell r="K6106">
            <v>88</v>
          </cell>
          <cell r="L6106">
            <v>28</v>
          </cell>
          <cell r="M6106">
            <v>0.6</v>
          </cell>
          <cell r="N6106">
            <v>17.861481791999999</v>
          </cell>
          <cell r="O6106">
            <v>257.20533780479997</v>
          </cell>
        </row>
        <row r="6107">
          <cell r="A6107" t="str">
            <v>Y3-0730F</v>
          </cell>
          <cell r="B6107" t="str">
            <v>28gg, 30D, SJ, Orizio</v>
          </cell>
          <cell r="C6107" t="str">
            <v>28</v>
          </cell>
          <cell r="D6107" t="str">
            <v>40</v>
          </cell>
          <cell r="E6107" t="str">
            <v>Ne</v>
          </cell>
          <cell r="F6107">
            <v>40</v>
          </cell>
          <cell r="G6107" t="str">
            <v>1/40Ne RS Cotton Marl (B65)</v>
          </cell>
          <cell r="H6107">
            <v>69</v>
          </cell>
          <cell r="I6107">
            <v>3.1</v>
          </cell>
          <cell r="J6107">
            <v>2640</v>
          </cell>
          <cell r="K6107">
            <v>88</v>
          </cell>
          <cell r="L6107">
            <v>28</v>
          </cell>
          <cell r="M6107">
            <v>0.6</v>
          </cell>
          <cell r="N6107">
            <v>17.861481791999999</v>
          </cell>
          <cell r="O6107">
            <v>257.20533780479997</v>
          </cell>
        </row>
        <row r="6108">
          <cell r="A6108" t="str">
            <v>Y3-0730G</v>
          </cell>
          <cell r="B6108" t="str">
            <v>28gg, 30D, SJ, Orizio</v>
          </cell>
          <cell r="C6108" t="str">
            <v>28</v>
          </cell>
          <cell r="D6108" t="str">
            <v>40</v>
          </cell>
          <cell r="E6108" t="str">
            <v>Ne</v>
          </cell>
          <cell r="F6108">
            <v>40</v>
          </cell>
          <cell r="G6108" t="str">
            <v>1/40Ne RS Cotton Marl (B65)</v>
          </cell>
          <cell r="H6108">
            <v>69</v>
          </cell>
          <cell r="I6108">
            <v>3.1</v>
          </cell>
          <cell r="J6108">
            <v>2640</v>
          </cell>
          <cell r="K6108">
            <v>88</v>
          </cell>
          <cell r="L6108">
            <v>28</v>
          </cell>
          <cell r="M6108">
            <v>0.6</v>
          </cell>
          <cell r="N6108">
            <v>17.861481791999999</v>
          </cell>
          <cell r="O6108">
            <v>257.20533780479997</v>
          </cell>
        </row>
        <row r="6109">
          <cell r="A6109" t="str">
            <v>Y3-0730G</v>
          </cell>
          <cell r="B6109" t="str">
            <v>28gg, 30D, SJ, Orizio</v>
          </cell>
          <cell r="C6109" t="str">
            <v>28</v>
          </cell>
          <cell r="D6109" t="str">
            <v>40</v>
          </cell>
          <cell r="E6109" t="str">
            <v>Ne</v>
          </cell>
          <cell r="F6109">
            <v>40</v>
          </cell>
          <cell r="G6109" t="str">
            <v>1/40Ne RS Cotton Marl (B65)</v>
          </cell>
          <cell r="H6109">
            <v>69</v>
          </cell>
          <cell r="I6109">
            <v>3.1</v>
          </cell>
          <cell r="J6109">
            <v>2640</v>
          </cell>
          <cell r="K6109">
            <v>88</v>
          </cell>
          <cell r="L6109">
            <v>28</v>
          </cell>
          <cell r="M6109">
            <v>0.6</v>
          </cell>
          <cell r="N6109">
            <v>17.861481791999999</v>
          </cell>
          <cell r="O6109">
            <v>257.20533780479997</v>
          </cell>
        </row>
        <row r="6110">
          <cell r="A6110" t="str">
            <v>Y3-0730H</v>
          </cell>
          <cell r="B6110" t="str">
            <v>28gg, 30D, SJ, Orizio</v>
          </cell>
          <cell r="C6110" t="str">
            <v>28</v>
          </cell>
          <cell r="D6110" t="str">
            <v>40</v>
          </cell>
          <cell r="E6110" t="str">
            <v>Ne</v>
          </cell>
          <cell r="F6110">
            <v>40</v>
          </cell>
          <cell r="G6110" t="str">
            <v>1/40Ne RS Cotton Marl (B65)</v>
          </cell>
          <cell r="H6110">
            <v>69</v>
          </cell>
          <cell r="I6110">
            <v>3.1</v>
          </cell>
          <cell r="J6110">
            <v>2640</v>
          </cell>
          <cell r="K6110">
            <v>88</v>
          </cell>
          <cell r="L6110">
            <v>28</v>
          </cell>
          <cell r="M6110">
            <v>0.6</v>
          </cell>
          <cell r="N6110">
            <v>17.861481791999999</v>
          </cell>
          <cell r="O6110">
            <v>257.20533780479997</v>
          </cell>
        </row>
        <row r="6111">
          <cell r="A6111" t="str">
            <v>Y3-0730H</v>
          </cell>
          <cell r="B6111" t="str">
            <v>28gg, 30D, SJ, Orizio</v>
          </cell>
          <cell r="C6111" t="str">
            <v>28</v>
          </cell>
          <cell r="D6111" t="str">
            <v>40</v>
          </cell>
          <cell r="E6111" t="str">
            <v>Ne</v>
          </cell>
          <cell r="F6111">
            <v>40</v>
          </cell>
          <cell r="G6111" t="str">
            <v>1/40Ne RS Cotton Marl (B65)</v>
          </cell>
          <cell r="H6111">
            <v>69</v>
          </cell>
          <cell r="I6111">
            <v>3.1</v>
          </cell>
          <cell r="J6111">
            <v>2640</v>
          </cell>
          <cell r="K6111">
            <v>88</v>
          </cell>
          <cell r="L6111">
            <v>28</v>
          </cell>
          <cell r="M6111">
            <v>0.6</v>
          </cell>
          <cell r="N6111">
            <v>17.861481791999999</v>
          </cell>
          <cell r="O6111">
            <v>257.20533780479997</v>
          </cell>
        </row>
        <row r="6112">
          <cell r="A6112" t="str">
            <v>Y3-0730I</v>
          </cell>
          <cell r="B6112" t="str">
            <v>28gg, 30D, SJ, Orizio</v>
          </cell>
          <cell r="C6112" t="str">
            <v>28</v>
          </cell>
          <cell r="D6112" t="str">
            <v>40</v>
          </cell>
          <cell r="E6112" t="str">
            <v>Ne</v>
          </cell>
          <cell r="F6112">
            <v>40</v>
          </cell>
          <cell r="G6112" t="str">
            <v>1/40Ne RS Cotton Marl (B65)</v>
          </cell>
          <cell r="H6112">
            <v>69</v>
          </cell>
          <cell r="I6112">
            <v>3.1</v>
          </cell>
          <cell r="J6112">
            <v>2640</v>
          </cell>
          <cell r="K6112">
            <v>88</v>
          </cell>
          <cell r="L6112">
            <v>28</v>
          </cell>
          <cell r="M6112">
            <v>0.6</v>
          </cell>
          <cell r="N6112">
            <v>17.861481791999999</v>
          </cell>
          <cell r="O6112">
            <v>257.20533780479997</v>
          </cell>
        </row>
        <row r="6113">
          <cell r="A6113" t="str">
            <v>Y3-0730I</v>
          </cell>
          <cell r="B6113" t="str">
            <v>28gg, 30D, SJ, Orizio</v>
          </cell>
          <cell r="C6113" t="str">
            <v>28</v>
          </cell>
          <cell r="D6113" t="str">
            <v>40</v>
          </cell>
          <cell r="E6113" t="str">
            <v>Ne</v>
          </cell>
          <cell r="F6113">
            <v>40</v>
          </cell>
          <cell r="G6113" t="str">
            <v>1/40Ne RS Cotton Marl (B65)</v>
          </cell>
          <cell r="H6113">
            <v>69</v>
          </cell>
          <cell r="I6113">
            <v>3.1</v>
          </cell>
          <cell r="J6113">
            <v>2640</v>
          </cell>
          <cell r="K6113">
            <v>88</v>
          </cell>
          <cell r="L6113">
            <v>28</v>
          </cell>
          <cell r="M6113">
            <v>0.6</v>
          </cell>
          <cell r="N6113">
            <v>17.861481791999999</v>
          </cell>
          <cell r="O6113">
            <v>257.20533780479997</v>
          </cell>
        </row>
        <row r="6114">
          <cell r="A6114" t="str">
            <v>Y3-0730J</v>
          </cell>
          <cell r="B6114" t="str">
            <v>28gg, 30D, SJ, Orizio</v>
          </cell>
          <cell r="C6114" t="str">
            <v>28</v>
          </cell>
          <cell r="D6114" t="str">
            <v>40</v>
          </cell>
          <cell r="E6114" t="str">
            <v>Ne</v>
          </cell>
          <cell r="F6114">
            <v>40</v>
          </cell>
          <cell r="G6114" t="str">
            <v>1/40Ne RS Dyed Cotton (GRANITE 47353B-Y3733)</v>
          </cell>
          <cell r="H6114">
            <v>69</v>
          </cell>
          <cell r="I6114">
            <v>3.1</v>
          </cell>
          <cell r="J6114">
            <v>2640</v>
          </cell>
          <cell r="K6114">
            <v>88</v>
          </cell>
          <cell r="L6114">
            <v>28</v>
          </cell>
          <cell r="M6114">
            <v>0.6</v>
          </cell>
          <cell r="N6114">
            <v>17.861481791999999</v>
          </cell>
          <cell r="O6114">
            <v>257.20533780479997</v>
          </cell>
        </row>
        <row r="6115">
          <cell r="A6115" t="str">
            <v>Y3-0730J</v>
          </cell>
          <cell r="B6115" t="str">
            <v>28gg, 30D, SJ, Orizio</v>
          </cell>
          <cell r="C6115" t="str">
            <v>28</v>
          </cell>
          <cell r="D6115" t="str">
            <v>40</v>
          </cell>
          <cell r="E6115" t="str">
            <v>Ne</v>
          </cell>
          <cell r="F6115">
            <v>40</v>
          </cell>
          <cell r="G6115" t="str">
            <v>1/40Ne RS Dyed Cotton (GRANITE 47353B-Y3733)</v>
          </cell>
          <cell r="H6115">
            <v>69</v>
          </cell>
          <cell r="I6115">
            <v>3.1</v>
          </cell>
          <cell r="J6115">
            <v>2640</v>
          </cell>
          <cell r="K6115">
            <v>88</v>
          </cell>
          <cell r="L6115">
            <v>28</v>
          </cell>
          <cell r="M6115">
            <v>0.6</v>
          </cell>
          <cell r="N6115">
            <v>17.861481791999999</v>
          </cell>
          <cell r="O6115">
            <v>257.20533780479997</v>
          </cell>
        </row>
        <row r="6116">
          <cell r="A6116" t="str">
            <v>Y3-0730K</v>
          </cell>
          <cell r="B6116" t="str">
            <v>28gg, 30D, SJ, Orizio</v>
          </cell>
          <cell r="C6116" t="str">
            <v>28</v>
          </cell>
          <cell r="D6116" t="str">
            <v>40</v>
          </cell>
          <cell r="E6116" t="str">
            <v>Ne</v>
          </cell>
          <cell r="F6116">
            <v>40</v>
          </cell>
          <cell r="G6116" t="str">
            <v>1/40Ne RS Dyed Cotton (CHILLI 47031A - Y3734)</v>
          </cell>
          <cell r="H6116">
            <v>26</v>
          </cell>
          <cell r="I6116">
            <v>3.1</v>
          </cell>
          <cell r="J6116">
            <v>2640</v>
          </cell>
          <cell r="K6116">
            <v>88</v>
          </cell>
          <cell r="L6116">
            <v>28</v>
          </cell>
          <cell r="M6116">
            <v>0.6</v>
          </cell>
          <cell r="N6116">
            <v>17.861481791999999</v>
          </cell>
          <cell r="O6116">
            <v>257.20533780479997</v>
          </cell>
        </row>
        <row r="6117">
          <cell r="A6117" t="str">
            <v>Y3-0730K</v>
          </cell>
          <cell r="B6117" t="str">
            <v>28gg, 30D, SJ, Orizio</v>
          </cell>
          <cell r="C6117" t="str">
            <v>28</v>
          </cell>
          <cell r="D6117" t="str">
            <v>40</v>
          </cell>
          <cell r="E6117" t="str">
            <v>Ne</v>
          </cell>
          <cell r="F6117">
            <v>40</v>
          </cell>
          <cell r="G6117" t="str">
            <v>1/40Ne RS Dyed Cotton (CHILLI 47031A - Y3734)</v>
          </cell>
          <cell r="H6117">
            <v>26</v>
          </cell>
          <cell r="I6117">
            <v>3.1</v>
          </cell>
          <cell r="J6117">
            <v>2640</v>
          </cell>
          <cell r="K6117">
            <v>88</v>
          </cell>
          <cell r="L6117">
            <v>28</v>
          </cell>
          <cell r="M6117">
            <v>0.6</v>
          </cell>
          <cell r="N6117">
            <v>17.861481791999999</v>
          </cell>
          <cell r="O6117">
            <v>257.20533780479997</v>
          </cell>
        </row>
        <row r="6118">
          <cell r="A6118" t="str">
            <v>Y3-0730L</v>
          </cell>
          <cell r="B6118" t="str">
            <v>28gg, 30D, SJ, Orizio</v>
          </cell>
          <cell r="C6118" t="str">
            <v>28</v>
          </cell>
          <cell r="D6118" t="str">
            <v>40</v>
          </cell>
          <cell r="E6118" t="str">
            <v>Ne</v>
          </cell>
          <cell r="F6118">
            <v>40</v>
          </cell>
          <cell r="G6118" t="str">
            <v>1/40Ne RS Dyed Cotton (GRANITE 47353B-Y3733)</v>
          </cell>
          <cell r="H6118">
            <v>69</v>
          </cell>
          <cell r="I6118">
            <v>3.1</v>
          </cell>
          <cell r="J6118">
            <v>2640</v>
          </cell>
          <cell r="K6118">
            <v>88</v>
          </cell>
          <cell r="L6118">
            <v>28</v>
          </cell>
          <cell r="M6118">
            <v>0.6</v>
          </cell>
          <cell r="N6118">
            <v>17.861481791999999</v>
          </cell>
          <cell r="O6118">
            <v>257.20533780479997</v>
          </cell>
        </row>
        <row r="6119">
          <cell r="A6119" t="str">
            <v>Y3-0730L</v>
          </cell>
          <cell r="B6119" t="str">
            <v>28gg, 30D, SJ, Orizio</v>
          </cell>
          <cell r="C6119" t="str">
            <v>28</v>
          </cell>
          <cell r="D6119" t="str">
            <v>40</v>
          </cell>
          <cell r="E6119" t="str">
            <v>Ne</v>
          </cell>
          <cell r="F6119">
            <v>40</v>
          </cell>
          <cell r="G6119" t="str">
            <v>1/40Ne RS Dyed Cotton (GRANITE 47353B-Y3733)</v>
          </cell>
          <cell r="H6119">
            <v>69</v>
          </cell>
          <cell r="I6119">
            <v>3.1</v>
          </cell>
          <cell r="J6119">
            <v>2640</v>
          </cell>
          <cell r="K6119">
            <v>88</v>
          </cell>
          <cell r="L6119">
            <v>28</v>
          </cell>
          <cell r="M6119">
            <v>0.6</v>
          </cell>
          <cell r="N6119">
            <v>17.861481791999999</v>
          </cell>
          <cell r="O6119">
            <v>257.20533780479997</v>
          </cell>
        </row>
        <row r="6120">
          <cell r="A6120" t="str">
            <v>Y3-0730M</v>
          </cell>
          <cell r="B6120" t="str">
            <v>28gg, 30D, SJ, Orizio</v>
          </cell>
          <cell r="C6120" t="str">
            <v>28</v>
          </cell>
          <cell r="D6120" t="str">
            <v>40</v>
          </cell>
          <cell r="E6120" t="str">
            <v>Ne</v>
          </cell>
          <cell r="F6120">
            <v>40</v>
          </cell>
          <cell r="G6120" t="str">
            <v>1/40Ne RS Dyed Cotton (NAVY - Y3735)</v>
          </cell>
          <cell r="H6120">
            <v>69</v>
          </cell>
          <cell r="I6120">
            <v>3.1</v>
          </cell>
          <cell r="J6120">
            <v>2640</v>
          </cell>
          <cell r="K6120">
            <v>88</v>
          </cell>
          <cell r="L6120">
            <v>28</v>
          </cell>
          <cell r="M6120">
            <v>0.6</v>
          </cell>
          <cell r="N6120">
            <v>17.861481791999999</v>
          </cell>
          <cell r="O6120">
            <v>257.20533780479997</v>
          </cell>
        </row>
        <row r="6121">
          <cell r="A6121" t="str">
            <v>Y3-0730M</v>
          </cell>
          <cell r="B6121" t="str">
            <v>28gg, 30D, SJ, Orizio</v>
          </cell>
          <cell r="C6121" t="str">
            <v>28</v>
          </cell>
          <cell r="D6121" t="str">
            <v>40</v>
          </cell>
          <cell r="E6121" t="str">
            <v>Ne</v>
          </cell>
          <cell r="F6121">
            <v>40</v>
          </cell>
          <cell r="G6121" t="str">
            <v>1/40Ne RS Dyed Cotton (NAVY - Y3735)</v>
          </cell>
          <cell r="H6121">
            <v>69</v>
          </cell>
          <cell r="I6121">
            <v>3.1</v>
          </cell>
          <cell r="J6121">
            <v>2640</v>
          </cell>
          <cell r="K6121">
            <v>88</v>
          </cell>
          <cell r="L6121">
            <v>28</v>
          </cell>
          <cell r="M6121">
            <v>0.6</v>
          </cell>
          <cell r="N6121">
            <v>17.861481791999999</v>
          </cell>
          <cell r="O6121">
            <v>257.20533780479997</v>
          </cell>
        </row>
        <row r="6122">
          <cell r="A6122" t="str">
            <v>Y3-0730N</v>
          </cell>
          <cell r="B6122" t="str">
            <v>28gg, 30D, SJ, Orizio</v>
          </cell>
          <cell r="C6122" t="str">
            <v>28</v>
          </cell>
          <cell r="D6122" t="str">
            <v>40</v>
          </cell>
          <cell r="E6122" t="str">
            <v>Ne</v>
          </cell>
          <cell r="F6122">
            <v>40</v>
          </cell>
          <cell r="G6122" t="str">
            <v>1/40Ne RS Dyed Cotton (NAVY - Y3735)</v>
          </cell>
          <cell r="H6122">
            <v>69</v>
          </cell>
          <cell r="I6122">
            <v>3.1</v>
          </cell>
          <cell r="J6122">
            <v>2640</v>
          </cell>
          <cell r="K6122">
            <v>88</v>
          </cell>
          <cell r="L6122">
            <v>28</v>
          </cell>
          <cell r="M6122">
            <v>0.6</v>
          </cell>
          <cell r="N6122">
            <v>17.861481791999999</v>
          </cell>
          <cell r="O6122">
            <v>257.20533780479997</v>
          </cell>
        </row>
        <row r="6123">
          <cell r="A6123" t="str">
            <v>Y3-0730N</v>
          </cell>
          <cell r="B6123" t="str">
            <v>28gg, 30D, SJ, Orizio</v>
          </cell>
          <cell r="C6123" t="str">
            <v>28</v>
          </cell>
          <cell r="D6123" t="str">
            <v>40</v>
          </cell>
          <cell r="E6123" t="str">
            <v>Ne</v>
          </cell>
          <cell r="F6123">
            <v>40</v>
          </cell>
          <cell r="G6123" t="str">
            <v>1/40Ne RS Dyed Cotton (NAVY - Y3735)</v>
          </cell>
          <cell r="H6123">
            <v>69</v>
          </cell>
          <cell r="I6123">
            <v>3.1</v>
          </cell>
          <cell r="J6123">
            <v>2640</v>
          </cell>
          <cell r="K6123">
            <v>88</v>
          </cell>
          <cell r="L6123">
            <v>28</v>
          </cell>
          <cell r="M6123">
            <v>0.6</v>
          </cell>
          <cell r="N6123">
            <v>17.861481791999999</v>
          </cell>
          <cell r="O6123">
            <v>257.20533780479997</v>
          </cell>
        </row>
        <row r="6124">
          <cell r="A6124" t="str">
            <v>Y3-0730O</v>
          </cell>
          <cell r="B6124" t="str">
            <v>28gg, 30D, SJ, Orizio</v>
          </cell>
          <cell r="C6124" t="str">
            <v>28</v>
          </cell>
          <cell r="D6124" t="str">
            <v>40</v>
          </cell>
          <cell r="E6124" t="str">
            <v>Ne</v>
          </cell>
          <cell r="F6124">
            <v>40</v>
          </cell>
          <cell r="G6124" t="str">
            <v>1/40Ne RS Dyed Cotton (NAVY - Y3735)</v>
          </cell>
          <cell r="H6124">
            <v>69</v>
          </cell>
          <cell r="I6124">
            <v>3.1</v>
          </cell>
          <cell r="J6124">
            <v>2640</v>
          </cell>
          <cell r="K6124">
            <v>88</v>
          </cell>
          <cell r="L6124">
            <v>28</v>
          </cell>
          <cell r="M6124">
            <v>0.6</v>
          </cell>
          <cell r="N6124">
            <v>17.861481791999999</v>
          </cell>
          <cell r="O6124">
            <v>257.20533780479997</v>
          </cell>
        </row>
        <row r="6125">
          <cell r="A6125" t="str">
            <v>Y3-0730O</v>
          </cell>
          <cell r="B6125" t="str">
            <v>28gg, 30D, SJ, Orizio</v>
          </cell>
          <cell r="C6125" t="str">
            <v>28</v>
          </cell>
          <cell r="D6125" t="str">
            <v>40</v>
          </cell>
          <cell r="E6125" t="str">
            <v>Ne</v>
          </cell>
          <cell r="F6125">
            <v>40</v>
          </cell>
          <cell r="G6125" t="str">
            <v>1/40Ne RS Dyed Cotton (NAVY - Y3735)</v>
          </cell>
          <cell r="H6125">
            <v>69</v>
          </cell>
          <cell r="I6125">
            <v>3.1</v>
          </cell>
          <cell r="J6125">
            <v>2640</v>
          </cell>
          <cell r="K6125">
            <v>88</v>
          </cell>
          <cell r="L6125">
            <v>28</v>
          </cell>
          <cell r="M6125">
            <v>0.6</v>
          </cell>
          <cell r="N6125">
            <v>17.861481791999999</v>
          </cell>
          <cell r="O6125">
            <v>257.20533780479997</v>
          </cell>
        </row>
        <row r="6126">
          <cell r="A6126" t="str">
            <v>Y3-0730P</v>
          </cell>
          <cell r="B6126" t="str">
            <v>28gg, 30D, SJ, Orizio</v>
          </cell>
          <cell r="C6126" t="str">
            <v>28</v>
          </cell>
          <cell r="D6126" t="str">
            <v>40</v>
          </cell>
          <cell r="E6126" t="str">
            <v>Ne</v>
          </cell>
          <cell r="F6126">
            <v>40</v>
          </cell>
          <cell r="G6126" t="str">
            <v>1/40Ne RS Dyed Cotton (NAVY - Y3735)</v>
          </cell>
          <cell r="H6126">
            <v>69</v>
          </cell>
          <cell r="I6126">
            <v>3.1</v>
          </cell>
          <cell r="J6126">
            <v>2640</v>
          </cell>
          <cell r="K6126">
            <v>88</v>
          </cell>
          <cell r="L6126">
            <v>28</v>
          </cell>
          <cell r="M6126">
            <v>0.6</v>
          </cell>
          <cell r="N6126">
            <v>17.861481791999999</v>
          </cell>
          <cell r="O6126">
            <v>257.20533780479997</v>
          </cell>
        </row>
        <row r="6127">
          <cell r="A6127" t="str">
            <v>Y3-0730P</v>
          </cell>
          <cell r="B6127" t="str">
            <v>28gg, 30D, SJ, Orizio</v>
          </cell>
          <cell r="C6127" t="str">
            <v>28</v>
          </cell>
          <cell r="D6127" t="str">
            <v>40</v>
          </cell>
          <cell r="E6127" t="str">
            <v>Ne</v>
          </cell>
          <cell r="F6127">
            <v>40</v>
          </cell>
          <cell r="G6127" t="str">
            <v>1/40Ne RS Dyed Cotton (NAVY - Y3735)</v>
          </cell>
          <cell r="H6127">
            <v>69</v>
          </cell>
          <cell r="I6127">
            <v>3.1</v>
          </cell>
          <cell r="J6127">
            <v>2640</v>
          </cell>
          <cell r="K6127">
            <v>88</v>
          </cell>
          <cell r="L6127">
            <v>28</v>
          </cell>
          <cell r="M6127">
            <v>0.6</v>
          </cell>
          <cell r="N6127">
            <v>17.861481791999999</v>
          </cell>
          <cell r="O6127">
            <v>257.20533780479997</v>
          </cell>
        </row>
        <row r="6128">
          <cell r="A6128" t="str">
            <v>Y3-0730R</v>
          </cell>
          <cell r="B6128" t="str">
            <v>28gg, 30D, SJ, Orizio</v>
          </cell>
          <cell r="C6128" t="str">
            <v>28</v>
          </cell>
          <cell r="D6128" t="str">
            <v>40</v>
          </cell>
          <cell r="E6128" t="str">
            <v>Ne</v>
          </cell>
          <cell r="F6128">
            <v>40</v>
          </cell>
          <cell r="G6128" t="str">
            <v>1/40Ne RS Dyed Cotton (NAVY - Y3735)</v>
          </cell>
          <cell r="H6128">
            <v>69</v>
          </cell>
          <cell r="I6128">
            <v>3.1</v>
          </cell>
          <cell r="J6128">
            <v>2640</v>
          </cell>
          <cell r="K6128">
            <v>88</v>
          </cell>
          <cell r="L6128">
            <v>28</v>
          </cell>
          <cell r="M6128">
            <v>0.6</v>
          </cell>
          <cell r="N6128">
            <v>17.861481791999999</v>
          </cell>
          <cell r="O6128">
            <v>257.20533780479997</v>
          </cell>
        </row>
        <row r="6129">
          <cell r="A6129" t="str">
            <v>Y3-0730R</v>
          </cell>
          <cell r="B6129" t="str">
            <v>28gg, 30D, SJ, Orizio</v>
          </cell>
          <cell r="C6129" t="str">
            <v>28</v>
          </cell>
          <cell r="D6129" t="str">
            <v>40</v>
          </cell>
          <cell r="E6129" t="str">
            <v>Ne</v>
          </cell>
          <cell r="F6129">
            <v>40</v>
          </cell>
          <cell r="G6129" t="str">
            <v>1/40Ne RS Dyed Cotton (NAVY - Y3735)</v>
          </cell>
          <cell r="H6129">
            <v>69</v>
          </cell>
          <cell r="I6129">
            <v>3.1</v>
          </cell>
          <cell r="J6129">
            <v>2640</v>
          </cell>
          <cell r="K6129">
            <v>88</v>
          </cell>
          <cell r="L6129">
            <v>28</v>
          </cell>
          <cell r="M6129">
            <v>0.6</v>
          </cell>
          <cell r="N6129">
            <v>17.861481791999999</v>
          </cell>
          <cell r="O6129">
            <v>257.20533780479997</v>
          </cell>
        </row>
        <row r="6130">
          <cell r="A6130" t="str">
            <v>Y3-0730S</v>
          </cell>
          <cell r="B6130" t="str">
            <v>28gg, 30D, SJ, Orizio</v>
          </cell>
          <cell r="C6130" t="str">
            <v>28</v>
          </cell>
          <cell r="D6130" t="str">
            <v>40</v>
          </cell>
          <cell r="E6130" t="str">
            <v>Ne</v>
          </cell>
          <cell r="F6130">
            <v>40</v>
          </cell>
          <cell r="G6130" t="str">
            <v>1/40Ne RS Cotton Marl (B50)</v>
          </cell>
          <cell r="H6130">
            <v>69</v>
          </cell>
          <cell r="I6130">
            <v>3.1</v>
          </cell>
          <cell r="J6130">
            <v>2640</v>
          </cell>
          <cell r="K6130">
            <v>88</v>
          </cell>
          <cell r="L6130">
            <v>28</v>
          </cell>
          <cell r="M6130">
            <v>0.6</v>
          </cell>
          <cell r="N6130">
            <v>17.861481791999999</v>
          </cell>
          <cell r="O6130">
            <v>257.20533780479997</v>
          </cell>
        </row>
        <row r="6131">
          <cell r="A6131" t="str">
            <v>Y3-0730S</v>
          </cell>
          <cell r="B6131" t="str">
            <v>28gg, 30D, SJ, Orizio</v>
          </cell>
          <cell r="C6131" t="str">
            <v>28</v>
          </cell>
          <cell r="D6131" t="str">
            <v>40</v>
          </cell>
          <cell r="E6131" t="str">
            <v>Ne</v>
          </cell>
          <cell r="F6131">
            <v>40</v>
          </cell>
          <cell r="G6131" t="str">
            <v>1/40Ne RS Cotton Marl (B50)</v>
          </cell>
          <cell r="H6131">
            <v>69</v>
          </cell>
          <cell r="I6131">
            <v>3.1</v>
          </cell>
          <cell r="J6131">
            <v>2640</v>
          </cell>
          <cell r="K6131">
            <v>88</v>
          </cell>
          <cell r="L6131">
            <v>28</v>
          </cell>
          <cell r="M6131">
            <v>0.6</v>
          </cell>
          <cell r="N6131">
            <v>17.861481791999999</v>
          </cell>
          <cell r="O6131">
            <v>257.20533780479997</v>
          </cell>
        </row>
        <row r="6132">
          <cell r="A6132" t="str">
            <v>Y3-0730T</v>
          </cell>
          <cell r="B6132" t="str">
            <v>28gg, 30D, SJ, Orizio</v>
          </cell>
          <cell r="C6132" t="str">
            <v>28</v>
          </cell>
          <cell r="D6132" t="str">
            <v>40</v>
          </cell>
          <cell r="E6132" t="str">
            <v>Ne</v>
          </cell>
          <cell r="F6132">
            <v>40</v>
          </cell>
          <cell r="G6132" t="str">
            <v>1/40Ne RS Cotton Marl (B50)</v>
          </cell>
          <cell r="H6132">
            <v>69</v>
          </cell>
          <cell r="I6132">
            <v>3.1</v>
          </cell>
          <cell r="J6132">
            <v>2640</v>
          </cell>
          <cell r="K6132">
            <v>88</v>
          </cell>
          <cell r="L6132">
            <v>28</v>
          </cell>
          <cell r="M6132">
            <v>0.6</v>
          </cell>
          <cell r="N6132">
            <v>17.861481791999999</v>
          </cell>
          <cell r="O6132">
            <v>257.20533780479997</v>
          </cell>
        </row>
        <row r="6133">
          <cell r="A6133" t="str">
            <v>Y3-0730T</v>
          </cell>
          <cell r="B6133" t="str">
            <v>28gg, 30D, SJ, Orizio</v>
          </cell>
          <cell r="C6133" t="str">
            <v>28</v>
          </cell>
          <cell r="D6133" t="str">
            <v>40</v>
          </cell>
          <cell r="E6133" t="str">
            <v>Ne</v>
          </cell>
          <cell r="F6133">
            <v>40</v>
          </cell>
          <cell r="G6133" t="str">
            <v>1/40Ne RS Cotton Marl (B50)</v>
          </cell>
          <cell r="H6133">
            <v>69</v>
          </cell>
          <cell r="I6133">
            <v>3.1</v>
          </cell>
          <cell r="J6133">
            <v>2640</v>
          </cell>
          <cell r="K6133">
            <v>88</v>
          </cell>
          <cell r="L6133">
            <v>28</v>
          </cell>
          <cell r="M6133">
            <v>0.6</v>
          </cell>
          <cell r="N6133">
            <v>17.861481791999999</v>
          </cell>
          <cell r="O6133">
            <v>257.20533780479997</v>
          </cell>
        </row>
        <row r="6134">
          <cell r="A6134" t="str">
            <v>Y3-0730U</v>
          </cell>
          <cell r="B6134" t="str">
            <v>28gg, 30D, SJ, Orizio</v>
          </cell>
          <cell r="C6134" t="str">
            <v>28</v>
          </cell>
          <cell r="D6134" t="str">
            <v>40</v>
          </cell>
          <cell r="E6134" t="str">
            <v>Ne</v>
          </cell>
          <cell r="F6134">
            <v>40</v>
          </cell>
          <cell r="G6134" t="str">
            <v>1/40Ne RS Cotton Marl (B50)</v>
          </cell>
          <cell r="H6134">
            <v>69</v>
          </cell>
          <cell r="I6134">
            <v>3.1</v>
          </cell>
          <cell r="J6134">
            <v>2640</v>
          </cell>
          <cell r="K6134">
            <v>88</v>
          </cell>
          <cell r="L6134">
            <v>28</v>
          </cell>
          <cell r="M6134">
            <v>0.6</v>
          </cell>
          <cell r="N6134">
            <v>17.861481791999999</v>
          </cell>
          <cell r="O6134">
            <v>257.20533780479997</v>
          </cell>
        </row>
        <row r="6135">
          <cell r="A6135" t="str">
            <v>Y3-0730U</v>
          </cell>
          <cell r="B6135" t="str">
            <v>28gg, 30D, SJ, Orizio</v>
          </cell>
          <cell r="C6135" t="str">
            <v>28</v>
          </cell>
          <cell r="D6135" t="str">
            <v>40</v>
          </cell>
          <cell r="E6135" t="str">
            <v>Ne</v>
          </cell>
          <cell r="F6135">
            <v>40</v>
          </cell>
          <cell r="G6135" t="str">
            <v>1/40Ne RS Cotton Marl (B50)</v>
          </cell>
          <cell r="H6135">
            <v>69</v>
          </cell>
          <cell r="I6135">
            <v>3.1</v>
          </cell>
          <cell r="J6135">
            <v>2640</v>
          </cell>
          <cell r="K6135">
            <v>88</v>
          </cell>
          <cell r="L6135">
            <v>28</v>
          </cell>
          <cell r="M6135">
            <v>0.6</v>
          </cell>
          <cell r="N6135">
            <v>17.861481791999999</v>
          </cell>
          <cell r="O6135">
            <v>257.20533780479997</v>
          </cell>
        </row>
        <row r="6136">
          <cell r="A6136" t="str">
            <v>Y3-0731A</v>
          </cell>
          <cell r="B6136" t="str">
            <v>28gg, 30D, SJ, Orizio</v>
          </cell>
          <cell r="C6136" t="str">
            <v>28</v>
          </cell>
          <cell r="D6136" t="str">
            <v>40</v>
          </cell>
          <cell r="E6136" t="str">
            <v>Ne</v>
          </cell>
          <cell r="F6136">
            <v>40</v>
          </cell>
          <cell r="G6136" t="str">
            <v>1/40Ne RS Dyed Cotton (WHITE - Y3743)</v>
          </cell>
          <cell r="H6136">
            <v>17</v>
          </cell>
          <cell r="I6136">
            <v>3.1</v>
          </cell>
          <cell r="J6136">
            <v>2640</v>
          </cell>
          <cell r="K6136">
            <v>88</v>
          </cell>
          <cell r="L6136">
            <v>28</v>
          </cell>
          <cell r="M6136">
            <v>0.6</v>
          </cell>
          <cell r="N6136">
            <v>17.861481791999999</v>
          </cell>
          <cell r="O6136">
            <v>257.20533780479997</v>
          </cell>
        </row>
        <row r="6137">
          <cell r="A6137" t="str">
            <v>Y3-0731A</v>
          </cell>
          <cell r="B6137" t="str">
            <v>28gg, 30D, SJ, Orizio</v>
          </cell>
          <cell r="C6137" t="str">
            <v>28</v>
          </cell>
          <cell r="D6137" t="str">
            <v>40</v>
          </cell>
          <cell r="E6137" t="str">
            <v>Ne</v>
          </cell>
          <cell r="F6137">
            <v>40</v>
          </cell>
          <cell r="G6137" t="str">
            <v>1/40Ne RS Dyed Cotton (WHITE - Y3743)</v>
          </cell>
          <cell r="H6137">
            <v>17</v>
          </cell>
          <cell r="I6137">
            <v>3.1</v>
          </cell>
          <cell r="J6137">
            <v>2640</v>
          </cell>
          <cell r="K6137">
            <v>88</v>
          </cell>
          <cell r="L6137">
            <v>28</v>
          </cell>
          <cell r="M6137">
            <v>0.6</v>
          </cell>
          <cell r="N6137">
            <v>17.861481791999999</v>
          </cell>
          <cell r="O6137">
            <v>257.20533780479997</v>
          </cell>
        </row>
        <row r="6138">
          <cell r="A6138" t="str">
            <v>Y3-0731B</v>
          </cell>
          <cell r="B6138" t="str">
            <v>28gg, 30D, SJ, Orizio</v>
          </cell>
          <cell r="C6138" t="str">
            <v>28</v>
          </cell>
          <cell r="D6138" t="str">
            <v>40</v>
          </cell>
          <cell r="E6138" t="str">
            <v>Ne</v>
          </cell>
          <cell r="F6138">
            <v>40</v>
          </cell>
          <cell r="G6138" t="str">
            <v>1/40Ne RS Dyed Cotton (WHITE - Y3743)</v>
          </cell>
          <cell r="H6138">
            <v>17</v>
          </cell>
          <cell r="I6138">
            <v>3.1</v>
          </cell>
          <cell r="J6138">
            <v>2640</v>
          </cell>
          <cell r="K6138">
            <v>88</v>
          </cell>
          <cell r="L6138">
            <v>28</v>
          </cell>
          <cell r="M6138">
            <v>0.6</v>
          </cell>
          <cell r="N6138">
            <v>17.861481791999999</v>
          </cell>
          <cell r="O6138">
            <v>257.20533780479997</v>
          </cell>
        </row>
        <row r="6139">
          <cell r="A6139" t="str">
            <v>Y3-0731B</v>
          </cell>
          <cell r="B6139" t="str">
            <v>28gg, 30D, SJ, Orizio</v>
          </cell>
          <cell r="C6139" t="str">
            <v>28</v>
          </cell>
          <cell r="D6139" t="str">
            <v>40</v>
          </cell>
          <cell r="E6139" t="str">
            <v>Ne</v>
          </cell>
          <cell r="F6139">
            <v>40</v>
          </cell>
          <cell r="G6139" t="str">
            <v>1/40Ne RS Dyed Cotton (WHITE - Y3743)</v>
          </cell>
          <cell r="H6139">
            <v>17</v>
          </cell>
          <cell r="I6139">
            <v>3.1</v>
          </cell>
          <cell r="J6139">
            <v>2640</v>
          </cell>
          <cell r="K6139">
            <v>88</v>
          </cell>
          <cell r="L6139">
            <v>28</v>
          </cell>
          <cell r="M6139">
            <v>0.6</v>
          </cell>
          <cell r="N6139">
            <v>17.861481791999999</v>
          </cell>
          <cell r="O6139">
            <v>257.20533780479997</v>
          </cell>
        </row>
        <row r="6140">
          <cell r="A6140" t="str">
            <v>Y3-0731C</v>
          </cell>
          <cell r="B6140" t="str">
            <v>28gg, 30D, SJ, Orizio</v>
          </cell>
          <cell r="C6140" t="str">
            <v>28</v>
          </cell>
          <cell r="D6140" t="str">
            <v>40</v>
          </cell>
          <cell r="E6140" t="str">
            <v>Ne</v>
          </cell>
          <cell r="F6140">
            <v>40</v>
          </cell>
          <cell r="G6140" t="str">
            <v>1/40Ne RS Dyed Cotton (WHITE - Y3743)</v>
          </cell>
          <cell r="H6140">
            <v>17</v>
          </cell>
          <cell r="I6140">
            <v>3.1</v>
          </cell>
          <cell r="J6140">
            <v>2640</v>
          </cell>
          <cell r="K6140">
            <v>88</v>
          </cell>
          <cell r="L6140">
            <v>28</v>
          </cell>
          <cell r="M6140">
            <v>0.6</v>
          </cell>
          <cell r="N6140">
            <v>17.861481791999999</v>
          </cell>
          <cell r="O6140">
            <v>257.20533780479997</v>
          </cell>
        </row>
        <row r="6141">
          <cell r="A6141" t="str">
            <v>Y3-0731C</v>
          </cell>
          <cell r="B6141" t="str">
            <v>28gg, 30D, SJ, Orizio</v>
          </cell>
          <cell r="C6141" t="str">
            <v>28</v>
          </cell>
          <cell r="D6141" t="str">
            <v>40</v>
          </cell>
          <cell r="E6141" t="str">
            <v>Ne</v>
          </cell>
          <cell r="F6141">
            <v>40</v>
          </cell>
          <cell r="G6141" t="str">
            <v>1/40Ne RS Dyed Cotton (WHITE - Y3743)</v>
          </cell>
          <cell r="H6141">
            <v>17</v>
          </cell>
          <cell r="I6141">
            <v>3.1</v>
          </cell>
          <cell r="J6141">
            <v>2640</v>
          </cell>
          <cell r="K6141">
            <v>88</v>
          </cell>
          <cell r="L6141">
            <v>28</v>
          </cell>
          <cell r="M6141">
            <v>0.6</v>
          </cell>
          <cell r="N6141">
            <v>17.861481791999999</v>
          </cell>
          <cell r="O6141">
            <v>257.20533780479997</v>
          </cell>
        </row>
        <row r="6142">
          <cell r="A6142" t="str">
            <v>Y3-0731D</v>
          </cell>
          <cell r="B6142" t="str">
            <v>28gg, 30D, SJ, Orizio</v>
          </cell>
          <cell r="C6142" t="str">
            <v>28</v>
          </cell>
          <cell r="D6142" t="str">
            <v>40</v>
          </cell>
          <cell r="E6142" t="str">
            <v>Ne</v>
          </cell>
          <cell r="F6142">
            <v>40</v>
          </cell>
          <cell r="G6142" t="str">
            <v>1/40Ne RS Dyed Cotton (WHITE - Y3743)</v>
          </cell>
          <cell r="H6142">
            <v>17</v>
          </cell>
          <cell r="I6142">
            <v>3.1</v>
          </cell>
          <cell r="J6142">
            <v>2640</v>
          </cell>
          <cell r="K6142">
            <v>88</v>
          </cell>
          <cell r="L6142">
            <v>28</v>
          </cell>
          <cell r="M6142">
            <v>0.6</v>
          </cell>
          <cell r="N6142">
            <v>17.861481791999999</v>
          </cell>
          <cell r="O6142">
            <v>257.20533780479997</v>
          </cell>
        </row>
        <row r="6143">
          <cell r="A6143" t="str">
            <v>Y3-0731D</v>
          </cell>
          <cell r="B6143" t="str">
            <v>28gg, 30D, SJ, Orizio</v>
          </cell>
          <cell r="C6143" t="str">
            <v>28</v>
          </cell>
          <cell r="D6143" t="str">
            <v>40</v>
          </cell>
          <cell r="E6143" t="str">
            <v>Ne</v>
          </cell>
          <cell r="F6143">
            <v>40</v>
          </cell>
          <cell r="G6143" t="str">
            <v>1/40Ne RS Dyed Cotton (WHITE - Y3743)</v>
          </cell>
          <cell r="H6143">
            <v>17</v>
          </cell>
          <cell r="I6143">
            <v>3.1</v>
          </cell>
          <cell r="J6143">
            <v>2640</v>
          </cell>
          <cell r="K6143">
            <v>88</v>
          </cell>
          <cell r="L6143">
            <v>28</v>
          </cell>
          <cell r="M6143">
            <v>0.6</v>
          </cell>
          <cell r="N6143">
            <v>17.861481791999999</v>
          </cell>
          <cell r="O6143">
            <v>257.20533780479997</v>
          </cell>
        </row>
        <row r="6144">
          <cell r="A6144" t="str">
            <v>Y3-0731E</v>
          </cell>
          <cell r="B6144" t="str">
            <v>28gg, 30D, SJ, Orizio</v>
          </cell>
          <cell r="C6144" t="str">
            <v>28</v>
          </cell>
          <cell r="D6144" t="str">
            <v>40</v>
          </cell>
          <cell r="E6144" t="str">
            <v>Ne</v>
          </cell>
          <cell r="F6144">
            <v>40</v>
          </cell>
          <cell r="G6144" t="str">
            <v>1/40Ne RS Dyed Cotton (WHITE - Y3743)</v>
          </cell>
          <cell r="H6144">
            <v>17</v>
          </cell>
          <cell r="I6144">
            <v>3.1</v>
          </cell>
          <cell r="J6144">
            <v>2640</v>
          </cell>
          <cell r="K6144">
            <v>88</v>
          </cell>
          <cell r="L6144">
            <v>28</v>
          </cell>
          <cell r="M6144">
            <v>0.6</v>
          </cell>
          <cell r="N6144">
            <v>17.861481791999999</v>
          </cell>
          <cell r="O6144">
            <v>257.20533780479997</v>
          </cell>
        </row>
        <row r="6145">
          <cell r="A6145" t="str">
            <v>Y3-0731E</v>
          </cell>
          <cell r="B6145" t="str">
            <v>28gg, 30D, SJ, Orizio</v>
          </cell>
          <cell r="C6145" t="str">
            <v>28</v>
          </cell>
          <cell r="D6145" t="str">
            <v>40</v>
          </cell>
          <cell r="E6145" t="str">
            <v>Ne</v>
          </cell>
          <cell r="F6145">
            <v>40</v>
          </cell>
          <cell r="G6145" t="str">
            <v>1/40Ne RS Dyed Cotton (WHITE - Y3743)</v>
          </cell>
          <cell r="H6145">
            <v>17</v>
          </cell>
          <cell r="I6145">
            <v>3.1</v>
          </cell>
          <cell r="J6145">
            <v>2640</v>
          </cell>
          <cell r="K6145">
            <v>88</v>
          </cell>
          <cell r="L6145">
            <v>28</v>
          </cell>
          <cell r="M6145">
            <v>0.6</v>
          </cell>
          <cell r="N6145">
            <v>17.861481791999999</v>
          </cell>
          <cell r="O6145">
            <v>257.20533780479997</v>
          </cell>
        </row>
        <row r="6146">
          <cell r="A6146" t="str">
            <v>Y3-0731F</v>
          </cell>
          <cell r="B6146" t="str">
            <v>28gg, 30D, SJ, Orizio</v>
          </cell>
          <cell r="C6146" t="str">
            <v>28</v>
          </cell>
          <cell r="D6146" t="str">
            <v>40</v>
          </cell>
          <cell r="E6146" t="str">
            <v>Ne</v>
          </cell>
          <cell r="F6146">
            <v>40</v>
          </cell>
          <cell r="G6146" t="str">
            <v>1/40Ne RS Dyed Cotton (WHITE - Y3743)</v>
          </cell>
          <cell r="H6146">
            <v>17</v>
          </cell>
          <cell r="I6146">
            <v>3.1</v>
          </cell>
          <cell r="J6146">
            <v>2640</v>
          </cell>
          <cell r="K6146">
            <v>88</v>
          </cell>
          <cell r="L6146">
            <v>28</v>
          </cell>
          <cell r="M6146">
            <v>0.6</v>
          </cell>
          <cell r="N6146">
            <v>17.861481791999999</v>
          </cell>
          <cell r="O6146">
            <v>257.20533780479997</v>
          </cell>
        </row>
        <row r="6147">
          <cell r="A6147" t="str">
            <v>Y3-0731F</v>
          </cell>
          <cell r="B6147" t="str">
            <v>28gg, 30D, SJ, Orizio</v>
          </cell>
          <cell r="C6147" t="str">
            <v>28</v>
          </cell>
          <cell r="D6147" t="str">
            <v>40</v>
          </cell>
          <cell r="E6147" t="str">
            <v>Ne</v>
          </cell>
          <cell r="F6147">
            <v>40</v>
          </cell>
          <cell r="G6147" t="str">
            <v>1/40Ne RS Dyed Cotton (WHITE - Y3743)</v>
          </cell>
          <cell r="H6147">
            <v>17</v>
          </cell>
          <cell r="I6147">
            <v>3.1</v>
          </cell>
          <cell r="J6147">
            <v>2640</v>
          </cell>
          <cell r="K6147">
            <v>88</v>
          </cell>
          <cell r="L6147">
            <v>28</v>
          </cell>
          <cell r="M6147">
            <v>0.6</v>
          </cell>
          <cell r="N6147">
            <v>17.861481791999999</v>
          </cell>
          <cell r="O6147">
            <v>257.20533780479997</v>
          </cell>
        </row>
        <row r="6148">
          <cell r="A6148" t="str">
            <v>Y3-0737A</v>
          </cell>
          <cell r="B6148" t="str">
            <v>28gg, 30D, SJ, Orizio</v>
          </cell>
          <cell r="C6148" t="str">
            <v>28</v>
          </cell>
          <cell r="D6148" t="str">
            <v>40</v>
          </cell>
          <cell r="E6148" t="str">
            <v>Ne</v>
          </cell>
          <cell r="F6148">
            <v>40</v>
          </cell>
          <cell r="G6148" t="str">
            <v xml:space="preserve">1/40Ne RS Dyed cotton (WINTER TURQ - Y3762)             </v>
          </cell>
          <cell r="H6148">
            <v>15</v>
          </cell>
          <cell r="I6148">
            <v>3.1</v>
          </cell>
          <cell r="J6148">
            <v>2640</v>
          </cell>
          <cell r="K6148">
            <v>78</v>
          </cell>
          <cell r="L6148">
            <v>28</v>
          </cell>
          <cell r="M6148">
            <v>0.6</v>
          </cell>
          <cell r="N6148">
            <v>15.831767952</v>
          </cell>
          <cell r="O6148">
            <v>227.9774585088</v>
          </cell>
        </row>
        <row r="6149">
          <cell r="A6149" t="str">
            <v>Y3-0737A</v>
          </cell>
          <cell r="B6149" t="str">
            <v>28gg, 30D, SJ, Orizio</v>
          </cell>
          <cell r="C6149" t="str">
            <v>28</v>
          </cell>
          <cell r="D6149" t="str">
            <v>40</v>
          </cell>
          <cell r="E6149" t="str">
            <v>Ne</v>
          </cell>
          <cell r="F6149">
            <v>40</v>
          </cell>
          <cell r="G6149" t="str">
            <v xml:space="preserve">1/40Ne RS Dyed cotton (WINTER TURQ - Y3762)             </v>
          </cell>
          <cell r="H6149">
            <v>15</v>
          </cell>
          <cell r="I6149">
            <v>3.1</v>
          </cell>
          <cell r="J6149">
            <v>2640</v>
          </cell>
          <cell r="K6149">
            <v>78</v>
          </cell>
          <cell r="L6149">
            <v>28</v>
          </cell>
          <cell r="M6149">
            <v>0.6</v>
          </cell>
          <cell r="N6149">
            <v>15.831767952</v>
          </cell>
          <cell r="O6149">
            <v>227.9774585088</v>
          </cell>
        </row>
        <row r="6150">
          <cell r="A6150" t="str">
            <v>Y3-0737A</v>
          </cell>
          <cell r="B6150" t="str">
            <v>28gg, 30D, SJ, Orizio</v>
          </cell>
          <cell r="C6150" t="str">
            <v>28</v>
          </cell>
          <cell r="D6150" t="str">
            <v>40</v>
          </cell>
          <cell r="E6150" t="str">
            <v>Ne</v>
          </cell>
          <cell r="F6150">
            <v>40</v>
          </cell>
          <cell r="G6150" t="str">
            <v xml:space="preserve">1/40Ne RS Dyed cotton (WINTER TURQ - Y3762)             </v>
          </cell>
          <cell r="H6150">
            <v>15</v>
          </cell>
          <cell r="I6150">
            <v>3.1</v>
          </cell>
          <cell r="J6150">
            <v>2640</v>
          </cell>
          <cell r="K6150">
            <v>78</v>
          </cell>
          <cell r="L6150">
            <v>28</v>
          </cell>
          <cell r="M6150">
            <v>0.6</v>
          </cell>
          <cell r="N6150">
            <v>15.831767952</v>
          </cell>
          <cell r="O6150">
            <v>227.9774585088</v>
          </cell>
        </row>
        <row r="6151">
          <cell r="A6151" t="str">
            <v>Y3-0737A</v>
          </cell>
          <cell r="B6151" t="str">
            <v>28gg, 30D, SJ, Orizio</v>
          </cell>
          <cell r="C6151" t="str">
            <v>28</v>
          </cell>
          <cell r="D6151" t="str">
            <v>40</v>
          </cell>
          <cell r="E6151" t="str">
            <v>Ne</v>
          </cell>
          <cell r="F6151">
            <v>40</v>
          </cell>
          <cell r="G6151" t="str">
            <v xml:space="preserve">1/40Ne RS Dyed cotton (WINTER TURQ - Y3762)             </v>
          </cell>
          <cell r="H6151">
            <v>15</v>
          </cell>
          <cell r="I6151">
            <v>3.1</v>
          </cell>
          <cell r="J6151">
            <v>2640</v>
          </cell>
          <cell r="K6151">
            <v>78</v>
          </cell>
          <cell r="L6151">
            <v>28</v>
          </cell>
          <cell r="M6151">
            <v>0.6</v>
          </cell>
          <cell r="N6151">
            <v>15.831767952</v>
          </cell>
          <cell r="O6151">
            <v>227.9774585088</v>
          </cell>
        </row>
        <row r="6152">
          <cell r="A6152" t="str">
            <v>Y3-0737A</v>
          </cell>
          <cell r="B6152" t="str">
            <v>28gg, 30D, SJ, Orizio</v>
          </cell>
          <cell r="C6152" t="str">
            <v>28</v>
          </cell>
          <cell r="D6152" t="str">
            <v>40</v>
          </cell>
          <cell r="E6152" t="str">
            <v>Ne</v>
          </cell>
          <cell r="F6152">
            <v>40</v>
          </cell>
          <cell r="G6152" t="str">
            <v xml:space="preserve">1/40Ne RS Dyed cotton (WINTER TURQ - Y3762)             </v>
          </cell>
          <cell r="H6152">
            <v>15</v>
          </cell>
          <cell r="I6152">
            <v>3.1</v>
          </cell>
          <cell r="J6152">
            <v>2640</v>
          </cell>
          <cell r="K6152">
            <v>78</v>
          </cell>
          <cell r="L6152">
            <v>28</v>
          </cell>
          <cell r="M6152">
            <v>0.6</v>
          </cell>
          <cell r="N6152">
            <v>15.831767952</v>
          </cell>
          <cell r="O6152">
            <v>227.9774585088</v>
          </cell>
        </row>
        <row r="6153">
          <cell r="A6153" t="str">
            <v>Y3-0738A</v>
          </cell>
          <cell r="B6153" t="str">
            <v>28gg, 30D, SJ, Orizio</v>
          </cell>
          <cell r="C6153" t="str">
            <v>28</v>
          </cell>
          <cell r="D6153" t="str">
            <v>40</v>
          </cell>
          <cell r="E6153" t="str">
            <v>Ne</v>
          </cell>
          <cell r="F6153">
            <v>40</v>
          </cell>
          <cell r="G6153" t="str">
            <v>1/40Ne RS Dyed Cotton (STONE 21563B - Y3780)</v>
          </cell>
          <cell r="H6153">
            <v>14</v>
          </cell>
          <cell r="I6153">
            <v>3.1</v>
          </cell>
          <cell r="J6153">
            <v>2640</v>
          </cell>
          <cell r="K6153">
            <v>82</v>
          </cell>
          <cell r="L6153">
            <v>28</v>
          </cell>
          <cell r="M6153">
            <v>0.6</v>
          </cell>
          <cell r="N6153">
            <v>16.643653488000002</v>
          </cell>
          <cell r="O6153">
            <v>239.66861022720002</v>
          </cell>
        </row>
        <row r="6154">
          <cell r="A6154" t="str">
            <v>Y3-0738A</v>
          </cell>
          <cell r="B6154" t="str">
            <v>28gg, 30D, SJ, Orizio</v>
          </cell>
          <cell r="C6154" t="str">
            <v>28</v>
          </cell>
          <cell r="D6154" t="str">
            <v>40</v>
          </cell>
          <cell r="E6154" t="str">
            <v>Ne</v>
          </cell>
          <cell r="F6154">
            <v>40</v>
          </cell>
          <cell r="G6154" t="str">
            <v>1/40Ne RS Dyed Cotton (STONE 21563B - Y3780)</v>
          </cell>
          <cell r="H6154">
            <v>14</v>
          </cell>
          <cell r="I6154">
            <v>3.1</v>
          </cell>
          <cell r="J6154">
            <v>2640</v>
          </cell>
          <cell r="K6154">
            <v>82</v>
          </cell>
          <cell r="L6154">
            <v>28</v>
          </cell>
          <cell r="M6154">
            <v>0.6</v>
          </cell>
          <cell r="N6154">
            <v>16.643653488000002</v>
          </cell>
          <cell r="O6154">
            <v>239.66861022720002</v>
          </cell>
        </row>
        <row r="6155">
          <cell r="A6155" t="str">
            <v>Y3-0738A</v>
          </cell>
          <cell r="B6155" t="str">
            <v>28gg, 30D, SJ, Orizio</v>
          </cell>
          <cell r="C6155" t="str">
            <v>28</v>
          </cell>
          <cell r="D6155" t="str">
            <v>40</v>
          </cell>
          <cell r="E6155" t="str">
            <v>Ne</v>
          </cell>
          <cell r="F6155">
            <v>40</v>
          </cell>
          <cell r="G6155" t="str">
            <v>1/40Ne RS Dyed Cotton (STONE 21563B - Y3780)</v>
          </cell>
          <cell r="H6155">
            <v>14</v>
          </cell>
          <cell r="I6155">
            <v>3.1</v>
          </cell>
          <cell r="J6155">
            <v>2640</v>
          </cell>
          <cell r="K6155">
            <v>82</v>
          </cell>
          <cell r="L6155">
            <v>28</v>
          </cell>
          <cell r="M6155">
            <v>0.6</v>
          </cell>
          <cell r="N6155">
            <v>16.643653488000002</v>
          </cell>
          <cell r="O6155">
            <v>239.66861022720002</v>
          </cell>
        </row>
        <row r="6156">
          <cell r="A6156" t="str">
            <v>Y3-0738A</v>
          </cell>
          <cell r="B6156" t="str">
            <v>28gg, 30D, SJ, Orizio</v>
          </cell>
          <cell r="C6156" t="str">
            <v>28</v>
          </cell>
          <cell r="D6156" t="str">
            <v>40</v>
          </cell>
          <cell r="E6156" t="str">
            <v>Ne</v>
          </cell>
          <cell r="F6156">
            <v>40</v>
          </cell>
          <cell r="G6156" t="str">
            <v>1/40Ne RS Dyed Cotton (STONE 21563B - Y3780)</v>
          </cell>
          <cell r="H6156">
            <v>14</v>
          </cell>
          <cell r="I6156">
            <v>3.1</v>
          </cell>
          <cell r="J6156">
            <v>2640</v>
          </cell>
          <cell r="K6156">
            <v>82</v>
          </cell>
          <cell r="L6156">
            <v>28</v>
          </cell>
          <cell r="M6156">
            <v>0.6</v>
          </cell>
          <cell r="N6156">
            <v>16.643653488000002</v>
          </cell>
          <cell r="O6156">
            <v>239.66861022720002</v>
          </cell>
        </row>
        <row r="6157">
          <cell r="A6157" t="str">
            <v>Y3-0738A</v>
          </cell>
          <cell r="B6157" t="str">
            <v>28gg, 30D, SJ, Orizio</v>
          </cell>
          <cell r="C6157" t="str">
            <v>28</v>
          </cell>
          <cell r="D6157" t="str">
            <v>40</v>
          </cell>
          <cell r="E6157" t="str">
            <v>Ne</v>
          </cell>
          <cell r="F6157">
            <v>40</v>
          </cell>
          <cell r="G6157" t="str">
            <v>1/40Ne RS Dyed Cotton (STONE 21563B - Y3780)</v>
          </cell>
          <cell r="H6157">
            <v>14</v>
          </cell>
          <cell r="I6157">
            <v>3.1</v>
          </cell>
          <cell r="J6157">
            <v>2640</v>
          </cell>
          <cell r="K6157">
            <v>82</v>
          </cell>
          <cell r="L6157">
            <v>28</v>
          </cell>
          <cell r="M6157">
            <v>0.6</v>
          </cell>
          <cell r="N6157">
            <v>16.643653488000002</v>
          </cell>
          <cell r="O6157">
            <v>239.66861022720002</v>
          </cell>
        </row>
        <row r="6158">
          <cell r="A6158" t="str">
            <v>Y3-0739A</v>
          </cell>
          <cell r="B6158" t="str">
            <v>28gg, 30D, SJ, Orizio</v>
          </cell>
          <cell r="C6158" t="str">
            <v>28</v>
          </cell>
          <cell r="D6158" t="str">
            <v>40</v>
          </cell>
          <cell r="E6158" t="str">
            <v>Ne</v>
          </cell>
          <cell r="F6158">
            <v>40</v>
          </cell>
          <cell r="G6158" t="str">
            <v>1/40Ne RS Cotton Marl (B30)</v>
          </cell>
          <cell r="H6158">
            <v>43</v>
          </cell>
          <cell r="I6158">
            <v>3.1</v>
          </cell>
          <cell r="J6158">
            <v>2640</v>
          </cell>
          <cell r="K6158">
            <v>88</v>
          </cell>
          <cell r="L6158">
            <v>28</v>
          </cell>
          <cell r="M6158">
            <v>0.6</v>
          </cell>
          <cell r="N6158">
            <v>17.861481791999999</v>
          </cell>
          <cell r="O6158">
            <v>257.20533780479997</v>
          </cell>
        </row>
        <row r="6159">
          <cell r="A6159" t="str">
            <v>Y3-0739A</v>
          </cell>
          <cell r="B6159" t="str">
            <v>28gg, 30D, SJ, Orizio</v>
          </cell>
          <cell r="C6159" t="str">
            <v>28</v>
          </cell>
          <cell r="D6159" t="str">
            <v>40</v>
          </cell>
          <cell r="E6159" t="str">
            <v>Ne</v>
          </cell>
          <cell r="F6159">
            <v>40</v>
          </cell>
          <cell r="G6159" t="str">
            <v>1/40Ne RS Cotton Marl (B30)</v>
          </cell>
          <cell r="H6159">
            <v>43</v>
          </cell>
          <cell r="I6159">
            <v>3.1</v>
          </cell>
          <cell r="J6159">
            <v>2640</v>
          </cell>
          <cell r="K6159">
            <v>88</v>
          </cell>
          <cell r="L6159">
            <v>28</v>
          </cell>
          <cell r="M6159">
            <v>0.6</v>
          </cell>
          <cell r="N6159">
            <v>17.861481791999999</v>
          </cell>
          <cell r="O6159">
            <v>257.20533780479997</v>
          </cell>
        </row>
        <row r="6160">
          <cell r="A6160" t="str">
            <v>Y3-0739A</v>
          </cell>
          <cell r="B6160" t="str">
            <v>28gg, 30D, SJ, Orizio</v>
          </cell>
          <cell r="C6160" t="str">
            <v>28</v>
          </cell>
          <cell r="D6160" t="str">
            <v>40</v>
          </cell>
          <cell r="E6160" t="str">
            <v>Ne</v>
          </cell>
          <cell r="F6160">
            <v>40</v>
          </cell>
          <cell r="G6160" t="str">
            <v>1/40Ne RS Cotton Marl (B30)</v>
          </cell>
          <cell r="H6160">
            <v>43</v>
          </cell>
          <cell r="I6160">
            <v>3.1</v>
          </cell>
          <cell r="J6160">
            <v>2640</v>
          </cell>
          <cell r="K6160">
            <v>88</v>
          </cell>
          <cell r="L6160">
            <v>28</v>
          </cell>
          <cell r="M6160">
            <v>0.6</v>
          </cell>
          <cell r="N6160">
            <v>17.861481791999999</v>
          </cell>
          <cell r="O6160">
            <v>257.20533780479997</v>
          </cell>
        </row>
        <row r="6161">
          <cell r="A6161" t="str">
            <v>Y3-0739A</v>
          </cell>
          <cell r="B6161" t="str">
            <v>28gg, 30D, SJ, Orizio</v>
          </cell>
          <cell r="C6161" t="str">
            <v>28</v>
          </cell>
          <cell r="D6161" t="str">
            <v>40</v>
          </cell>
          <cell r="E6161" t="str">
            <v>Ne</v>
          </cell>
          <cell r="F6161">
            <v>40</v>
          </cell>
          <cell r="G6161" t="str">
            <v>1/40Ne RS Cotton Marl (B30)</v>
          </cell>
          <cell r="H6161">
            <v>43</v>
          </cell>
          <cell r="I6161">
            <v>3.1</v>
          </cell>
          <cell r="J6161">
            <v>2640</v>
          </cell>
          <cell r="K6161">
            <v>88</v>
          </cell>
          <cell r="L6161">
            <v>28</v>
          </cell>
          <cell r="M6161">
            <v>0.6</v>
          </cell>
          <cell r="N6161">
            <v>17.861481791999999</v>
          </cell>
          <cell r="O6161">
            <v>257.20533780479997</v>
          </cell>
        </row>
        <row r="6162">
          <cell r="A6162" t="str">
            <v>Y3-0739A</v>
          </cell>
          <cell r="B6162" t="str">
            <v>28gg, 30D, SJ, Orizio</v>
          </cell>
          <cell r="C6162" t="str">
            <v>28</v>
          </cell>
          <cell r="D6162" t="str">
            <v>40</v>
          </cell>
          <cell r="E6162" t="str">
            <v>Ne</v>
          </cell>
          <cell r="F6162">
            <v>40</v>
          </cell>
          <cell r="G6162" t="str">
            <v>1/40Ne RS Cotton Marl (B30)</v>
          </cell>
          <cell r="H6162">
            <v>43</v>
          </cell>
          <cell r="I6162">
            <v>3.1</v>
          </cell>
          <cell r="J6162">
            <v>2640</v>
          </cell>
          <cell r="K6162">
            <v>88</v>
          </cell>
          <cell r="L6162">
            <v>28</v>
          </cell>
          <cell r="M6162">
            <v>0.6</v>
          </cell>
          <cell r="N6162">
            <v>17.861481791999999</v>
          </cell>
          <cell r="O6162">
            <v>257.20533780479997</v>
          </cell>
        </row>
        <row r="6163">
          <cell r="A6163" t="str">
            <v>Y3-0740A</v>
          </cell>
          <cell r="B6163" t="str">
            <v>28gg, 30D, SJ, Orizio</v>
          </cell>
          <cell r="C6163" t="str">
            <v>28</v>
          </cell>
          <cell r="D6163" t="str">
            <v>40</v>
          </cell>
          <cell r="E6163" t="str">
            <v>Ne</v>
          </cell>
          <cell r="F6163">
            <v>40</v>
          </cell>
          <cell r="G6163" t="str">
            <v>1/40Ne RS Dyed Cotton (CALICO MSCC47499A- Y3776)</v>
          </cell>
          <cell r="H6163">
            <v>11</v>
          </cell>
          <cell r="I6163">
            <v>3.1</v>
          </cell>
          <cell r="J6163">
            <v>2640</v>
          </cell>
          <cell r="K6163">
            <v>86</v>
          </cell>
          <cell r="L6163">
            <v>28</v>
          </cell>
          <cell r="M6163">
            <v>0.6</v>
          </cell>
          <cell r="N6163">
            <v>17.455539024</v>
          </cell>
          <cell r="O6163">
            <v>251.35976194559998</v>
          </cell>
        </row>
        <row r="6164">
          <cell r="A6164" t="str">
            <v>Y3-0740A</v>
          </cell>
          <cell r="B6164" t="str">
            <v>28gg, 30D, SJ, Orizio</v>
          </cell>
          <cell r="C6164" t="str">
            <v>28</v>
          </cell>
          <cell r="D6164" t="str">
            <v>40</v>
          </cell>
          <cell r="E6164" t="str">
            <v>Ne</v>
          </cell>
          <cell r="F6164">
            <v>40</v>
          </cell>
          <cell r="G6164" t="str">
            <v>1/40Ne RS Dyed Cotton (CALICO MSCC47499A- Y3776)</v>
          </cell>
          <cell r="H6164">
            <v>11</v>
          </cell>
          <cell r="I6164">
            <v>3.1</v>
          </cell>
          <cell r="J6164">
            <v>2640</v>
          </cell>
          <cell r="K6164">
            <v>86</v>
          </cell>
          <cell r="L6164">
            <v>28</v>
          </cell>
          <cell r="M6164">
            <v>0.6</v>
          </cell>
          <cell r="N6164">
            <v>17.455539024</v>
          </cell>
          <cell r="O6164">
            <v>251.35976194559998</v>
          </cell>
        </row>
        <row r="6165">
          <cell r="A6165" t="str">
            <v>Y3-0740A</v>
          </cell>
          <cell r="B6165" t="str">
            <v>28gg, 30D, SJ, Orizio</v>
          </cell>
          <cell r="C6165" t="str">
            <v>28</v>
          </cell>
          <cell r="D6165" t="str">
            <v>40</v>
          </cell>
          <cell r="E6165" t="str">
            <v>Ne</v>
          </cell>
          <cell r="F6165">
            <v>40</v>
          </cell>
          <cell r="G6165" t="str">
            <v>1/40Ne RS Dyed Cotton (CALICO MSCC47499A- Y3776)</v>
          </cell>
          <cell r="H6165">
            <v>11</v>
          </cell>
          <cell r="I6165">
            <v>3.1</v>
          </cell>
          <cell r="J6165">
            <v>2640</v>
          </cell>
          <cell r="K6165">
            <v>86</v>
          </cell>
          <cell r="L6165">
            <v>28</v>
          </cell>
          <cell r="M6165">
            <v>0.6</v>
          </cell>
          <cell r="N6165">
            <v>17.455539024</v>
          </cell>
          <cell r="O6165">
            <v>251.35976194559998</v>
          </cell>
        </row>
        <row r="6166">
          <cell r="A6166" t="str">
            <v>Y3-0740A</v>
          </cell>
          <cell r="B6166" t="str">
            <v>28gg, 30D, SJ, Orizio</v>
          </cell>
          <cell r="C6166" t="str">
            <v>28</v>
          </cell>
          <cell r="D6166" t="str">
            <v>40</v>
          </cell>
          <cell r="E6166" t="str">
            <v>Ne</v>
          </cell>
          <cell r="F6166">
            <v>40</v>
          </cell>
          <cell r="G6166" t="str">
            <v>1/40Ne RS Dyed Cotton (CALICO MSCC47499A- Y3776)</v>
          </cell>
          <cell r="H6166">
            <v>11</v>
          </cell>
          <cell r="I6166">
            <v>3.1</v>
          </cell>
          <cell r="J6166">
            <v>2640</v>
          </cell>
          <cell r="K6166">
            <v>86</v>
          </cell>
          <cell r="L6166">
            <v>28</v>
          </cell>
          <cell r="M6166">
            <v>0.6</v>
          </cell>
          <cell r="N6166">
            <v>17.455539024</v>
          </cell>
          <cell r="O6166">
            <v>251.35976194559998</v>
          </cell>
        </row>
        <row r="6167">
          <cell r="A6167" t="str">
            <v>Y3-0740A</v>
          </cell>
          <cell r="B6167" t="str">
            <v>28gg, 30D, SJ, Orizio</v>
          </cell>
          <cell r="C6167" t="str">
            <v>28</v>
          </cell>
          <cell r="D6167" t="str">
            <v>40</v>
          </cell>
          <cell r="E6167" t="str">
            <v>Ne</v>
          </cell>
          <cell r="F6167">
            <v>40</v>
          </cell>
          <cell r="G6167" t="str">
            <v>1/40Ne RS Dyed Cotton (CALICO MSCC47499A- Y3776)</v>
          </cell>
          <cell r="H6167">
            <v>11</v>
          </cell>
          <cell r="I6167">
            <v>3.1</v>
          </cell>
          <cell r="J6167">
            <v>2640</v>
          </cell>
          <cell r="K6167">
            <v>86</v>
          </cell>
          <cell r="L6167">
            <v>28</v>
          </cell>
          <cell r="M6167">
            <v>0.6</v>
          </cell>
          <cell r="N6167">
            <v>17.455539024</v>
          </cell>
          <cell r="O6167">
            <v>251.35976194559998</v>
          </cell>
        </row>
        <row r="6168">
          <cell r="A6168" t="str">
            <v>Y3-0741A</v>
          </cell>
          <cell r="B6168" t="str">
            <v>28gg, 30D, SJ, Orizio</v>
          </cell>
          <cell r="C6168" t="str">
            <v>28</v>
          </cell>
          <cell r="D6168" t="str">
            <v>40</v>
          </cell>
          <cell r="E6168" t="str">
            <v>Ne</v>
          </cell>
          <cell r="F6168">
            <v>40</v>
          </cell>
          <cell r="G6168" t="str">
            <v>1/40Ne RS Dyed Cotton (SAFFRON - Y3773)</v>
          </cell>
          <cell r="H6168">
            <v>6</v>
          </cell>
          <cell r="I6168">
            <v>3.1</v>
          </cell>
          <cell r="J6168">
            <v>2640</v>
          </cell>
          <cell r="K6168">
            <v>90</v>
          </cell>
          <cell r="L6168">
            <v>28</v>
          </cell>
          <cell r="M6168">
            <v>0.6</v>
          </cell>
          <cell r="N6168">
            <v>18.267424559999998</v>
          </cell>
          <cell r="O6168">
            <v>263.05091366399995</v>
          </cell>
        </row>
        <row r="6169">
          <cell r="A6169" t="str">
            <v>Y3-0741A</v>
          </cell>
          <cell r="B6169" t="str">
            <v>28gg, 30D, SJ, Orizio</v>
          </cell>
          <cell r="C6169" t="str">
            <v>28</v>
          </cell>
          <cell r="D6169" t="str">
            <v>40</v>
          </cell>
          <cell r="E6169" t="str">
            <v>Ne</v>
          </cell>
          <cell r="F6169">
            <v>40</v>
          </cell>
          <cell r="G6169" t="str">
            <v>1/40Ne RS Dyed Cotton (SAFFRON - Y3773)</v>
          </cell>
          <cell r="H6169">
            <v>6</v>
          </cell>
          <cell r="I6169">
            <v>3.1</v>
          </cell>
          <cell r="J6169">
            <v>2640</v>
          </cell>
          <cell r="K6169">
            <v>90</v>
          </cell>
          <cell r="L6169">
            <v>28</v>
          </cell>
          <cell r="M6169">
            <v>0.6</v>
          </cell>
          <cell r="N6169">
            <v>18.267424559999998</v>
          </cell>
          <cell r="O6169">
            <v>263.05091366399995</v>
          </cell>
        </row>
        <row r="6170">
          <cell r="A6170" t="str">
            <v>Y3-0741A</v>
          </cell>
          <cell r="B6170" t="str">
            <v>28gg, 30D, SJ, Orizio</v>
          </cell>
          <cell r="C6170" t="str">
            <v>28</v>
          </cell>
          <cell r="D6170" t="str">
            <v>40</v>
          </cell>
          <cell r="E6170" t="str">
            <v>Ne</v>
          </cell>
          <cell r="F6170">
            <v>40</v>
          </cell>
          <cell r="G6170" t="str">
            <v>1/40Ne RS Dyed Cotton (SAFFRON - Y3773)</v>
          </cell>
          <cell r="H6170">
            <v>6</v>
          </cell>
          <cell r="I6170">
            <v>3.1</v>
          </cell>
          <cell r="J6170">
            <v>2640</v>
          </cell>
          <cell r="K6170">
            <v>90</v>
          </cell>
          <cell r="L6170">
            <v>28</v>
          </cell>
          <cell r="M6170">
            <v>0.6</v>
          </cell>
          <cell r="N6170">
            <v>18.267424559999998</v>
          </cell>
          <cell r="O6170">
            <v>263.05091366399995</v>
          </cell>
        </row>
        <row r="6171">
          <cell r="A6171" t="str">
            <v>Y3-0741A</v>
          </cell>
          <cell r="B6171" t="str">
            <v>28gg, 30D, SJ, Orizio</v>
          </cell>
          <cell r="C6171" t="str">
            <v>28</v>
          </cell>
          <cell r="D6171" t="str">
            <v>40</v>
          </cell>
          <cell r="E6171" t="str">
            <v>Ne</v>
          </cell>
          <cell r="F6171">
            <v>40</v>
          </cell>
          <cell r="G6171" t="str">
            <v>1/40Ne RS Dyed Cotton (SAFFRON - Y3773)</v>
          </cell>
          <cell r="H6171">
            <v>6</v>
          </cell>
          <cell r="I6171">
            <v>3.1</v>
          </cell>
          <cell r="J6171">
            <v>2640</v>
          </cell>
          <cell r="K6171">
            <v>90</v>
          </cell>
          <cell r="L6171">
            <v>28</v>
          </cell>
          <cell r="M6171">
            <v>0.6</v>
          </cell>
          <cell r="N6171">
            <v>18.267424559999998</v>
          </cell>
          <cell r="O6171">
            <v>263.05091366399995</v>
          </cell>
        </row>
        <row r="6172">
          <cell r="A6172" t="str">
            <v>Y3-0741A</v>
          </cell>
          <cell r="B6172" t="str">
            <v>28gg, 30D, SJ, Orizio</v>
          </cell>
          <cell r="C6172" t="str">
            <v>28</v>
          </cell>
          <cell r="D6172" t="str">
            <v>40</v>
          </cell>
          <cell r="E6172" t="str">
            <v>Ne</v>
          </cell>
          <cell r="F6172">
            <v>40</v>
          </cell>
          <cell r="G6172" t="str">
            <v>1/40Ne RS Dyed Cotton (SAFFRON - Y3773)</v>
          </cell>
          <cell r="H6172">
            <v>6</v>
          </cell>
          <cell r="I6172">
            <v>3.1</v>
          </cell>
          <cell r="J6172">
            <v>2640</v>
          </cell>
          <cell r="K6172">
            <v>90</v>
          </cell>
          <cell r="L6172">
            <v>28</v>
          </cell>
          <cell r="M6172">
            <v>0.6</v>
          </cell>
          <cell r="N6172">
            <v>18.267424559999998</v>
          </cell>
          <cell r="O6172">
            <v>263.05091366399995</v>
          </cell>
        </row>
        <row r="6173">
          <cell r="A6173" t="str">
            <v>Y3-0744A</v>
          </cell>
          <cell r="B6173" t="str">
            <v>28gg, 30D, SJ, Orizio</v>
          </cell>
          <cell r="C6173" t="str">
            <v>28</v>
          </cell>
          <cell r="D6173" t="str">
            <v>40</v>
          </cell>
          <cell r="E6173" t="str">
            <v>Ne</v>
          </cell>
          <cell r="F6173">
            <v>40</v>
          </cell>
          <cell r="G6173" t="str">
            <v>1/40Ne RS Dyed Cotton (Navy - Y1763)</v>
          </cell>
          <cell r="H6173">
            <v>47.5</v>
          </cell>
          <cell r="I6173">
            <v>3.1</v>
          </cell>
          <cell r="J6173">
            <v>2640</v>
          </cell>
          <cell r="K6173">
            <v>84</v>
          </cell>
          <cell r="L6173">
            <v>28</v>
          </cell>
          <cell r="M6173">
            <v>0.6</v>
          </cell>
          <cell r="N6173">
            <v>17.049596256000001</v>
          </cell>
          <cell r="O6173">
            <v>245.5141860864</v>
          </cell>
        </row>
        <row r="6174">
          <cell r="A6174" t="str">
            <v>Y3-0744A</v>
          </cell>
          <cell r="B6174" t="str">
            <v>28gg, 30D, SJ, Orizio</v>
          </cell>
          <cell r="C6174" t="str">
            <v>28</v>
          </cell>
          <cell r="D6174" t="str">
            <v>40</v>
          </cell>
          <cell r="E6174" t="str">
            <v>Ne</v>
          </cell>
          <cell r="F6174">
            <v>40</v>
          </cell>
          <cell r="G6174" t="str">
            <v>1/40Ne RS Dyed Cotton (Navy - Y1763)</v>
          </cell>
          <cell r="H6174">
            <v>47.5</v>
          </cell>
          <cell r="I6174">
            <v>3.1</v>
          </cell>
          <cell r="J6174">
            <v>2640</v>
          </cell>
          <cell r="K6174">
            <v>84</v>
          </cell>
          <cell r="L6174">
            <v>28</v>
          </cell>
          <cell r="M6174">
            <v>0.6</v>
          </cell>
          <cell r="N6174">
            <v>17.049596256000001</v>
          </cell>
          <cell r="O6174">
            <v>245.5141860864</v>
          </cell>
        </row>
        <row r="6175">
          <cell r="A6175" t="str">
            <v>Y3-0744B</v>
          </cell>
          <cell r="B6175" t="str">
            <v>28gg, 30D, SJ, Orizio</v>
          </cell>
          <cell r="C6175" t="str">
            <v>28</v>
          </cell>
          <cell r="D6175" t="str">
            <v>40</v>
          </cell>
          <cell r="E6175" t="str">
            <v>Ne</v>
          </cell>
          <cell r="F6175">
            <v>40</v>
          </cell>
          <cell r="G6175" t="str">
            <v>1/40Ne RS Dyed Cotton (MID BLUE - Y3855)</v>
          </cell>
          <cell r="H6175">
            <v>47.5</v>
          </cell>
          <cell r="I6175">
            <v>3.1</v>
          </cell>
          <cell r="J6175">
            <v>2640</v>
          </cell>
          <cell r="K6175">
            <v>84</v>
          </cell>
          <cell r="L6175">
            <v>28</v>
          </cell>
          <cell r="M6175">
            <v>0.6</v>
          </cell>
          <cell r="N6175">
            <v>17.049596256000001</v>
          </cell>
          <cell r="O6175">
            <v>245.5141860864</v>
          </cell>
        </row>
        <row r="6176">
          <cell r="A6176" t="str">
            <v>Y3-0744B</v>
          </cell>
          <cell r="B6176" t="str">
            <v>28gg, 30D, SJ, Orizio</v>
          </cell>
          <cell r="C6176" t="str">
            <v>28</v>
          </cell>
          <cell r="D6176" t="str">
            <v>40</v>
          </cell>
          <cell r="E6176" t="str">
            <v>Ne</v>
          </cell>
          <cell r="F6176">
            <v>40</v>
          </cell>
          <cell r="G6176" t="str">
            <v>1/40Ne RS Dyed Cotton (MID BLUE - Y3855)</v>
          </cell>
          <cell r="H6176">
            <v>47.5</v>
          </cell>
          <cell r="I6176">
            <v>3.1</v>
          </cell>
          <cell r="J6176">
            <v>2640</v>
          </cell>
          <cell r="K6176">
            <v>84</v>
          </cell>
          <cell r="L6176">
            <v>28</v>
          </cell>
          <cell r="M6176">
            <v>0.6</v>
          </cell>
          <cell r="N6176">
            <v>17.049596256000001</v>
          </cell>
          <cell r="O6176">
            <v>245.5141860864</v>
          </cell>
        </row>
        <row r="6177">
          <cell r="A6177" t="str">
            <v>Y3-0744C</v>
          </cell>
          <cell r="B6177" t="str">
            <v>28gg, 30D, SJ, Orizio</v>
          </cell>
          <cell r="C6177" t="str">
            <v>28</v>
          </cell>
          <cell r="D6177" t="str">
            <v>40</v>
          </cell>
          <cell r="E6177" t="str">
            <v>Ne</v>
          </cell>
          <cell r="F6177">
            <v>40</v>
          </cell>
          <cell r="G6177" t="str">
            <v>1/40Ne RS Dyed Cotton (FLAME 22294A MSCC- Y3856)</v>
          </cell>
          <cell r="H6177">
            <v>47.5</v>
          </cell>
          <cell r="I6177">
            <v>3.1</v>
          </cell>
          <cell r="J6177">
            <v>2640</v>
          </cell>
          <cell r="K6177">
            <v>84</v>
          </cell>
          <cell r="L6177">
            <v>28</v>
          </cell>
          <cell r="M6177">
            <v>0.6</v>
          </cell>
          <cell r="N6177">
            <v>17.049596256000001</v>
          </cell>
          <cell r="O6177">
            <v>245.5141860864</v>
          </cell>
        </row>
        <row r="6178">
          <cell r="A6178" t="str">
            <v>Y3-0744C</v>
          </cell>
          <cell r="B6178" t="str">
            <v>28gg, 30D, SJ, Orizio</v>
          </cell>
          <cell r="C6178" t="str">
            <v>28</v>
          </cell>
          <cell r="D6178" t="str">
            <v>40</v>
          </cell>
          <cell r="E6178" t="str">
            <v>Ne</v>
          </cell>
          <cell r="F6178">
            <v>40</v>
          </cell>
          <cell r="G6178" t="str">
            <v>1/40Ne RS Dyed Cotton (FLAME 22294A MSCC- Y3856)</v>
          </cell>
          <cell r="H6178">
            <v>47.5</v>
          </cell>
          <cell r="I6178">
            <v>3.1</v>
          </cell>
          <cell r="J6178">
            <v>2640</v>
          </cell>
          <cell r="K6178">
            <v>84</v>
          </cell>
          <cell r="L6178">
            <v>28</v>
          </cell>
          <cell r="M6178">
            <v>0.6</v>
          </cell>
          <cell r="N6178">
            <v>17.049596256000001</v>
          </cell>
          <cell r="O6178">
            <v>245.5141860864</v>
          </cell>
        </row>
        <row r="6179">
          <cell r="A6179" t="str">
            <v>Y3-0747A</v>
          </cell>
          <cell r="B6179" t="str">
            <v>28gg, 30D, SJ, Santec</v>
          </cell>
          <cell r="C6179" t="str">
            <v>28</v>
          </cell>
          <cell r="D6179" t="str">
            <v>40</v>
          </cell>
          <cell r="E6179" t="str">
            <v>Ne</v>
          </cell>
          <cell r="F6179">
            <v>40</v>
          </cell>
          <cell r="G6179" t="str">
            <v>1/40Ne RS Dyed Cotton (WHITE DK9 - Y3810)</v>
          </cell>
          <cell r="H6179">
            <v>47</v>
          </cell>
          <cell r="I6179">
            <v>2.75</v>
          </cell>
          <cell r="J6179">
            <v>2640</v>
          </cell>
          <cell r="K6179">
            <v>76</v>
          </cell>
          <cell r="L6179">
            <v>28</v>
          </cell>
          <cell r="M6179">
            <v>0.6</v>
          </cell>
          <cell r="N6179">
            <v>13.68419976</v>
          </cell>
          <cell r="O6179">
            <v>197.052476544</v>
          </cell>
        </row>
        <row r="6180">
          <cell r="A6180" t="str">
            <v>Y3-0747A</v>
          </cell>
          <cell r="B6180" t="str">
            <v>28gg, 30D, SJ, Santec</v>
          </cell>
          <cell r="C6180" t="str">
            <v>28</v>
          </cell>
          <cell r="D6180" t="str">
            <v>40</v>
          </cell>
          <cell r="E6180" t="str">
            <v>Ne</v>
          </cell>
          <cell r="F6180">
            <v>40</v>
          </cell>
          <cell r="G6180" t="str">
            <v>1/40Ne RS Dyed Cotton (WHITE DK9 - Y3810)</v>
          </cell>
          <cell r="H6180">
            <v>47</v>
          </cell>
          <cell r="I6180">
            <v>2.75</v>
          </cell>
          <cell r="J6180">
            <v>2640</v>
          </cell>
          <cell r="K6180">
            <v>76</v>
          </cell>
          <cell r="L6180">
            <v>28</v>
          </cell>
          <cell r="M6180">
            <v>0.6</v>
          </cell>
          <cell r="N6180">
            <v>13.68419976</v>
          </cell>
          <cell r="O6180">
            <v>197.052476544</v>
          </cell>
        </row>
        <row r="6181">
          <cell r="A6181" t="str">
            <v>Y3-0747B</v>
          </cell>
          <cell r="B6181" t="str">
            <v>28gg, 30D, SJ, Santec</v>
          </cell>
          <cell r="C6181" t="str">
            <v>28</v>
          </cell>
          <cell r="D6181" t="str">
            <v>40</v>
          </cell>
          <cell r="E6181" t="str">
            <v>Ne</v>
          </cell>
          <cell r="F6181">
            <v>40</v>
          </cell>
          <cell r="G6181" t="str">
            <v>1/40Ne RS Dyed Cotton (WHITE DK9 - Y3810)</v>
          </cell>
          <cell r="H6181">
            <v>47</v>
          </cell>
          <cell r="I6181">
            <v>2.75</v>
          </cell>
          <cell r="J6181">
            <v>2640</v>
          </cell>
          <cell r="K6181">
            <v>76</v>
          </cell>
          <cell r="L6181">
            <v>28</v>
          </cell>
          <cell r="M6181">
            <v>0.6</v>
          </cell>
          <cell r="N6181">
            <v>13.68419976</v>
          </cell>
          <cell r="O6181">
            <v>197.052476544</v>
          </cell>
        </row>
        <row r="6182">
          <cell r="A6182" t="str">
            <v>Y3-0747B</v>
          </cell>
          <cell r="B6182" t="str">
            <v>28gg, 30D, SJ, Santec</v>
          </cell>
          <cell r="C6182" t="str">
            <v>28</v>
          </cell>
          <cell r="D6182" t="str">
            <v>40</v>
          </cell>
          <cell r="E6182" t="str">
            <v>Ne</v>
          </cell>
          <cell r="F6182">
            <v>40</v>
          </cell>
          <cell r="G6182" t="str">
            <v>1/40Ne RS Dyed Cotton (WHITE DK9 - Y3810)</v>
          </cell>
          <cell r="H6182">
            <v>47</v>
          </cell>
          <cell r="I6182">
            <v>2.75</v>
          </cell>
          <cell r="J6182">
            <v>2640</v>
          </cell>
          <cell r="K6182">
            <v>76</v>
          </cell>
          <cell r="L6182">
            <v>28</v>
          </cell>
          <cell r="M6182">
            <v>0.6</v>
          </cell>
          <cell r="N6182">
            <v>13.68419976</v>
          </cell>
          <cell r="O6182">
            <v>197.052476544</v>
          </cell>
        </row>
        <row r="6183">
          <cell r="A6183" t="str">
            <v>Y3-0747C</v>
          </cell>
          <cell r="B6183" t="str">
            <v>28gg, 30D, SJ, Santec</v>
          </cell>
          <cell r="C6183" t="str">
            <v>28</v>
          </cell>
          <cell r="D6183" t="str">
            <v>40</v>
          </cell>
          <cell r="E6183" t="str">
            <v>Ne</v>
          </cell>
          <cell r="F6183">
            <v>40</v>
          </cell>
          <cell r="G6183" t="str">
            <v>1/40Ne RS Dyed Cotton (WHITE DK9 - Y3810)</v>
          </cell>
          <cell r="H6183">
            <v>47</v>
          </cell>
          <cell r="I6183">
            <v>2.75</v>
          </cell>
          <cell r="J6183">
            <v>2640</v>
          </cell>
          <cell r="K6183">
            <v>76</v>
          </cell>
          <cell r="L6183">
            <v>28</v>
          </cell>
          <cell r="M6183">
            <v>0.6</v>
          </cell>
          <cell r="N6183">
            <v>13.68419976</v>
          </cell>
          <cell r="O6183">
            <v>197.052476544</v>
          </cell>
        </row>
        <row r="6184">
          <cell r="A6184" t="str">
            <v>Y3-0747C</v>
          </cell>
          <cell r="B6184" t="str">
            <v>28gg, 30D, SJ, Santec</v>
          </cell>
          <cell r="C6184" t="str">
            <v>28</v>
          </cell>
          <cell r="D6184" t="str">
            <v>40</v>
          </cell>
          <cell r="E6184" t="str">
            <v>Ne</v>
          </cell>
          <cell r="F6184">
            <v>40</v>
          </cell>
          <cell r="G6184" t="str">
            <v>1/40Ne RS Dyed Cotton (WHITE DK9 - Y3810)</v>
          </cell>
          <cell r="H6184">
            <v>47</v>
          </cell>
          <cell r="I6184">
            <v>2.75</v>
          </cell>
          <cell r="J6184">
            <v>2640</v>
          </cell>
          <cell r="K6184">
            <v>76</v>
          </cell>
          <cell r="L6184">
            <v>28</v>
          </cell>
          <cell r="M6184">
            <v>0.6</v>
          </cell>
          <cell r="N6184">
            <v>13.68419976</v>
          </cell>
          <cell r="O6184">
            <v>197.052476544</v>
          </cell>
        </row>
        <row r="6185">
          <cell r="A6185" t="str">
            <v>Y3-0750A</v>
          </cell>
          <cell r="B6185" t="str">
            <v>28gg, 30D, SJ, Santec</v>
          </cell>
          <cell r="C6185" t="str">
            <v>28</v>
          </cell>
          <cell r="D6185" t="str">
            <v>40</v>
          </cell>
          <cell r="E6185" t="str">
            <v>Ne</v>
          </cell>
          <cell r="F6185">
            <v>40</v>
          </cell>
          <cell r="G6185" t="str">
            <v>1/40Ne RS Dyed Cotton (WHITE DK9 - Y3806)</v>
          </cell>
          <cell r="H6185">
            <v>47</v>
          </cell>
          <cell r="I6185">
            <v>2.75</v>
          </cell>
          <cell r="J6185">
            <v>2640</v>
          </cell>
          <cell r="K6185">
            <v>90</v>
          </cell>
          <cell r="L6185">
            <v>28</v>
          </cell>
          <cell r="M6185">
            <v>0.6</v>
          </cell>
          <cell r="N6185">
            <v>16.2049734</v>
          </cell>
          <cell r="O6185">
            <v>233.35161696</v>
          </cell>
        </row>
        <row r="6186">
          <cell r="A6186" t="str">
            <v>Y3-0750A</v>
          </cell>
          <cell r="B6186" t="str">
            <v>28gg, 30D, SJ, Santec</v>
          </cell>
          <cell r="C6186" t="str">
            <v>28</v>
          </cell>
          <cell r="D6186" t="str">
            <v>40</v>
          </cell>
          <cell r="E6186" t="str">
            <v>Ne</v>
          </cell>
          <cell r="F6186">
            <v>40</v>
          </cell>
          <cell r="G6186" t="str">
            <v>1/40Ne RS Dyed Cotton (WHITE DK9 - Y3806)</v>
          </cell>
          <cell r="H6186">
            <v>47</v>
          </cell>
          <cell r="I6186">
            <v>2.75</v>
          </cell>
          <cell r="J6186">
            <v>2640</v>
          </cell>
          <cell r="K6186">
            <v>90</v>
          </cell>
          <cell r="L6186">
            <v>28</v>
          </cell>
          <cell r="M6186">
            <v>0.6</v>
          </cell>
          <cell r="N6186">
            <v>16.2049734</v>
          </cell>
          <cell r="O6186">
            <v>233.35161696</v>
          </cell>
        </row>
        <row r="6187">
          <cell r="A6187" t="str">
            <v>Y3-0750B</v>
          </cell>
          <cell r="B6187" t="str">
            <v>28gg, 30D, SJ, Santec</v>
          </cell>
          <cell r="C6187" t="str">
            <v>28</v>
          </cell>
          <cell r="D6187" t="str">
            <v>40</v>
          </cell>
          <cell r="E6187" t="str">
            <v>Ne</v>
          </cell>
          <cell r="F6187">
            <v>40</v>
          </cell>
          <cell r="G6187" t="str">
            <v>1/40Ne RS Dyed Cotton (WHITE DK9 - Y3806)</v>
          </cell>
          <cell r="H6187">
            <v>47</v>
          </cell>
          <cell r="I6187">
            <v>2.75</v>
          </cell>
          <cell r="J6187">
            <v>2640</v>
          </cell>
          <cell r="K6187">
            <v>90</v>
          </cell>
          <cell r="L6187">
            <v>28</v>
          </cell>
          <cell r="M6187">
            <v>0.6</v>
          </cell>
          <cell r="N6187">
            <v>16.2049734</v>
          </cell>
          <cell r="O6187">
            <v>233.35161696</v>
          </cell>
        </row>
        <row r="6188">
          <cell r="A6188" t="str">
            <v>Y3-0750B</v>
          </cell>
          <cell r="B6188" t="str">
            <v>28gg, 30D, SJ, Santec</v>
          </cell>
          <cell r="C6188" t="str">
            <v>28</v>
          </cell>
          <cell r="D6188" t="str">
            <v>40</v>
          </cell>
          <cell r="E6188" t="str">
            <v>Ne</v>
          </cell>
          <cell r="F6188">
            <v>40</v>
          </cell>
          <cell r="G6188" t="str">
            <v>1/40Ne RS Dyed Cotton (WHITE DK9 - Y3806)</v>
          </cell>
          <cell r="H6188">
            <v>47</v>
          </cell>
          <cell r="I6188">
            <v>2.75</v>
          </cell>
          <cell r="J6188">
            <v>2640</v>
          </cell>
          <cell r="K6188">
            <v>90</v>
          </cell>
          <cell r="L6188">
            <v>28</v>
          </cell>
          <cell r="M6188">
            <v>0.6</v>
          </cell>
          <cell r="N6188">
            <v>16.2049734</v>
          </cell>
          <cell r="O6188">
            <v>233.35161696</v>
          </cell>
        </row>
        <row r="6189">
          <cell r="A6189" t="str">
            <v>Y3-0753B</v>
          </cell>
          <cell r="B6189" t="str">
            <v>28gg, 30D, SJ, Auto Stripe, PUILUNG KSCS6</v>
          </cell>
          <cell r="C6189" t="str">
            <v>28</v>
          </cell>
          <cell r="D6189" t="str">
            <v>40</v>
          </cell>
          <cell r="E6189" t="str">
            <v>Ne</v>
          </cell>
          <cell r="F6189">
            <v>40</v>
          </cell>
          <cell r="G6189" t="str">
            <v>1/40Ne RS Dyed Cotton (BLACK 093 - Y3835)</v>
          </cell>
          <cell r="H6189">
            <v>43</v>
          </cell>
          <cell r="I6189">
            <v>2.75</v>
          </cell>
          <cell r="J6189">
            <v>2520</v>
          </cell>
          <cell r="K6189">
            <v>42</v>
          </cell>
          <cell r="L6189">
            <v>15</v>
          </cell>
          <cell r="M6189">
            <v>0.5</v>
          </cell>
          <cell r="N6189">
            <v>3.8670959250000001</v>
          </cell>
          <cell r="O6189">
            <v>46.405151099999998</v>
          </cell>
        </row>
        <row r="6190">
          <cell r="A6190" t="str">
            <v>Y3-0753B</v>
          </cell>
          <cell r="B6190" t="str">
            <v>28gg, 30D, SJ, Auto Stripe, PUILUNG KSCS6</v>
          </cell>
          <cell r="C6190" t="str">
            <v>28</v>
          </cell>
          <cell r="D6190" t="str">
            <v>40</v>
          </cell>
          <cell r="E6190" t="str">
            <v>Ne</v>
          </cell>
          <cell r="F6190">
            <v>40</v>
          </cell>
          <cell r="G6190" t="str">
            <v>1/40Ne RS Dyed Cotton (BLACK 093 - Y3835)</v>
          </cell>
          <cell r="H6190">
            <v>43</v>
          </cell>
          <cell r="I6190">
            <v>2.75</v>
          </cell>
          <cell r="J6190">
            <v>2520</v>
          </cell>
          <cell r="K6190">
            <v>42</v>
          </cell>
          <cell r="L6190">
            <v>15</v>
          </cell>
          <cell r="M6190">
            <v>0.5</v>
          </cell>
          <cell r="N6190">
            <v>3.8670959250000001</v>
          </cell>
          <cell r="O6190">
            <v>46.405151099999998</v>
          </cell>
        </row>
        <row r="6191">
          <cell r="A6191" t="str">
            <v>Y3-0753D</v>
          </cell>
          <cell r="B6191" t="str">
            <v>28gg, 30D, SJ, Auto Stripe, PUILUNG KSCS6</v>
          </cell>
          <cell r="C6191" t="str">
            <v>28</v>
          </cell>
          <cell r="D6191" t="str">
            <v>40</v>
          </cell>
          <cell r="E6191" t="str">
            <v>Ne</v>
          </cell>
          <cell r="F6191">
            <v>40</v>
          </cell>
          <cell r="G6191" t="str">
            <v>1/40Ne RS Dyed Cotton (BEV/HILL/PIN 11- Y3837)</v>
          </cell>
          <cell r="H6191">
            <v>43</v>
          </cell>
          <cell r="I6191">
            <v>2.75</v>
          </cell>
          <cell r="J6191">
            <v>2520</v>
          </cell>
          <cell r="K6191">
            <v>42</v>
          </cell>
          <cell r="L6191">
            <v>15</v>
          </cell>
          <cell r="M6191">
            <v>0.5</v>
          </cell>
          <cell r="N6191">
            <v>3.8670959250000001</v>
          </cell>
          <cell r="O6191">
            <v>46.405151099999998</v>
          </cell>
        </row>
        <row r="6192">
          <cell r="A6192" t="str">
            <v>Y3-0753D</v>
          </cell>
          <cell r="B6192" t="str">
            <v>28gg, 30D, SJ, Auto Stripe, PUILUNG KSCS6</v>
          </cell>
          <cell r="C6192" t="str">
            <v>28</v>
          </cell>
          <cell r="D6192" t="str">
            <v>40</v>
          </cell>
          <cell r="E6192" t="str">
            <v>Ne</v>
          </cell>
          <cell r="F6192">
            <v>40</v>
          </cell>
          <cell r="G6192" t="str">
            <v>1/40Ne RS Dyed Cotton (BEV/HILL/PIN 11- Y3837)</v>
          </cell>
          <cell r="H6192">
            <v>43</v>
          </cell>
          <cell r="I6192">
            <v>2.75</v>
          </cell>
          <cell r="J6192">
            <v>2520</v>
          </cell>
          <cell r="K6192">
            <v>42</v>
          </cell>
          <cell r="L6192">
            <v>15</v>
          </cell>
          <cell r="M6192">
            <v>0.5</v>
          </cell>
          <cell r="N6192">
            <v>3.8670959250000001</v>
          </cell>
          <cell r="O6192">
            <v>46.405151099999998</v>
          </cell>
        </row>
        <row r="6193">
          <cell r="A6193" t="str">
            <v>Y3-0759A</v>
          </cell>
          <cell r="B6193" t="str">
            <v>28gg, 30D, SJ, Orizio</v>
          </cell>
          <cell r="C6193" t="str">
            <v>28</v>
          </cell>
          <cell r="D6193" t="str">
            <v>40</v>
          </cell>
          <cell r="E6193" t="str">
            <v>Ne</v>
          </cell>
          <cell r="F6193">
            <v>40</v>
          </cell>
          <cell r="G6193" t="str">
            <v>1/40Ne RS Dyed Cotton (BLACK - Y3847)</v>
          </cell>
          <cell r="H6193">
            <v>59</v>
          </cell>
          <cell r="I6193">
            <v>3.1</v>
          </cell>
          <cell r="J6193">
            <v>2640</v>
          </cell>
          <cell r="K6193">
            <v>80</v>
          </cell>
          <cell r="L6193">
            <v>28</v>
          </cell>
          <cell r="M6193">
            <v>0.6</v>
          </cell>
          <cell r="N6193">
            <v>16.237710719999999</v>
          </cell>
          <cell r="O6193">
            <v>233.82303436799998</v>
          </cell>
        </row>
        <row r="6194">
          <cell r="A6194" t="str">
            <v>Y3-0759A</v>
          </cell>
          <cell r="B6194" t="str">
            <v>28gg, 30D, SJ, Orizio</v>
          </cell>
          <cell r="C6194" t="str">
            <v>28</v>
          </cell>
          <cell r="D6194" t="str">
            <v>40</v>
          </cell>
          <cell r="E6194" t="str">
            <v>Ne</v>
          </cell>
          <cell r="F6194">
            <v>40</v>
          </cell>
          <cell r="G6194" t="str">
            <v>1/40Ne RS Dyed Cotton (BLACK - Y3847)</v>
          </cell>
          <cell r="H6194">
            <v>59</v>
          </cell>
          <cell r="I6194">
            <v>3.1</v>
          </cell>
          <cell r="J6194">
            <v>2640</v>
          </cell>
          <cell r="K6194">
            <v>80</v>
          </cell>
          <cell r="L6194">
            <v>28</v>
          </cell>
          <cell r="M6194">
            <v>0.6</v>
          </cell>
          <cell r="N6194">
            <v>16.237710719999999</v>
          </cell>
          <cell r="O6194">
            <v>233.82303436799998</v>
          </cell>
        </row>
        <row r="6195">
          <cell r="A6195" t="str">
            <v>Y3-0759A</v>
          </cell>
          <cell r="B6195" t="str">
            <v>28gg, 30D, SJ, Orizio</v>
          </cell>
          <cell r="C6195" t="str">
            <v>28</v>
          </cell>
          <cell r="D6195" t="str">
            <v>40</v>
          </cell>
          <cell r="E6195" t="str">
            <v>Ne</v>
          </cell>
          <cell r="F6195">
            <v>40</v>
          </cell>
          <cell r="G6195" t="str">
            <v>1/40Ne RS Dyed Cotton (BLACK - Y3847)</v>
          </cell>
          <cell r="H6195">
            <v>59</v>
          </cell>
          <cell r="I6195">
            <v>3.1</v>
          </cell>
          <cell r="J6195">
            <v>2640</v>
          </cell>
          <cell r="K6195">
            <v>80</v>
          </cell>
          <cell r="L6195">
            <v>28</v>
          </cell>
          <cell r="M6195">
            <v>0.6</v>
          </cell>
          <cell r="N6195">
            <v>16.237710719999999</v>
          </cell>
          <cell r="O6195">
            <v>233.82303436799998</v>
          </cell>
        </row>
        <row r="6196">
          <cell r="A6196" t="str">
            <v>Y3-0759B</v>
          </cell>
          <cell r="B6196" t="str">
            <v>28gg, 30D, SJ, Orizio</v>
          </cell>
          <cell r="C6196" t="str">
            <v>28</v>
          </cell>
          <cell r="D6196" t="str">
            <v>40</v>
          </cell>
          <cell r="E6196" t="str">
            <v>Ne</v>
          </cell>
          <cell r="F6196">
            <v>40</v>
          </cell>
          <cell r="G6196" t="str">
            <v>1/40Ne RS Dyed Cotton (BLACK - Y3847)</v>
          </cell>
          <cell r="H6196">
            <v>59</v>
          </cell>
          <cell r="I6196">
            <v>3.1</v>
          </cell>
          <cell r="J6196">
            <v>2640</v>
          </cell>
          <cell r="K6196">
            <v>80</v>
          </cell>
          <cell r="L6196">
            <v>28</v>
          </cell>
          <cell r="M6196">
            <v>0.6</v>
          </cell>
          <cell r="N6196">
            <v>16.237710719999999</v>
          </cell>
          <cell r="O6196">
            <v>233.82303436799998</v>
          </cell>
        </row>
        <row r="6197">
          <cell r="A6197" t="str">
            <v>Y3-0759B</v>
          </cell>
          <cell r="B6197" t="str">
            <v>28gg, 30D, SJ, Orizio</v>
          </cell>
          <cell r="C6197" t="str">
            <v>28</v>
          </cell>
          <cell r="D6197" t="str">
            <v>40</v>
          </cell>
          <cell r="E6197" t="str">
            <v>Ne</v>
          </cell>
          <cell r="F6197">
            <v>40</v>
          </cell>
          <cell r="G6197" t="str">
            <v>1/40Ne RS Dyed Cotton (BLACK - Y3847)</v>
          </cell>
          <cell r="H6197">
            <v>59</v>
          </cell>
          <cell r="I6197">
            <v>3.1</v>
          </cell>
          <cell r="J6197">
            <v>2640</v>
          </cell>
          <cell r="K6197">
            <v>80</v>
          </cell>
          <cell r="L6197">
            <v>28</v>
          </cell>
          <cell r="M6197">
            <v>0.6</v>
          </cell>
          <cell r="N6197">
            <v>16.237710719999999</v>
          </cell>
          <cell r="O6197">
            <v>233.82303436799998</v>
          </cell>
        </row>
        <row r="6198">
          <cell r="A6198" t="str">
            <v>Y3-0759B</v>
          </cell>
          <cell r="B6198" t="str">
            <v>28gg, 30D, SJ, Orizio</v>
          </cell>
          <cell r="C6198" t="str">
            <v>28</v>
          </cell>
          <cell r="D6198" t="str">
            <v>40</v>
          </cell>
          <cell r="E6198" t="str">
            <v>Ne</v>
          </cell>
          <cell r="F6198">
            <v>40</v>
          </cell>
          <cell r="G6198" t="str">
            <v>1/40Ne RS Dyed Cotton (BLACK - Y3847)</v>
          </cell>
          <cell r="H6198">
            <v>59</v>
          </cell>
          <cell r="I6198">
            <v>3.1</v>
          </cell>
          <cell r="J6198">
            <v>2640</v>
          </cell>
          <cell r="K6198">
            <v>80</v>
          </cell>
          <cell r="L6198">
            <v>28</v>
          </cell>
          <cell r="M6198">
            <v>0.6</v>
          </cell>
          <cell r="N6198">
            <v>16.237710719999999</v>
          </cell>
          <cell r="O6198">
            <v>233.82303436799998</v>
          </cell>
        </row>
        <row r="6199">
          <cell r="A6199" t="str">
            <v>Y3-0759C</v>
          </cell>
          <cell r="B6199" t="str">
            <v>28gg, 30D, SJ, Orizio</v>
          </cell>
          <cell r="C6199" t="str">
            <v>28</v>
          </cell>
          <cell r="D6199" t="str">
            <v>40</v>
          </cell>
          <cell r="E6199" t="str">
            <v>Ne</v>
          </cell>
          <cell r="F6199">
            <v>40</v>
          </cell>
          <cell r="G6199" t="str">
            <v>1/40Ne RS Dyed Cotton (BLACK - Y3847)</v>
          </cell>
          <cell r="H6199">
            <v>59</v>
          </cell>
          <cell r="I6199">
            <v>3.1</v>
          </cell>
          <cell r="J6199">
            <v>2640</v>
          </cell>
          <cell r="K6199">
            <v>80</v>
          </cell>
          <cell r="L6199">
            <v>28</v>
          </cell>
          <cell r="M6199">
            <v>0.6</v>
          </cell>
          <cell r="N6199">
            <v>16.237710719999999</v>
          </cell>
          <cell r="O6199">
            <v>233.82303436799998</v>
          </cell>
        </row>
        <row r="6200">
          <cell r="A6200" t="str">
            <v>Y3-0759C</v>
          </cell>
          <cell r="B6200" t="str">
            <v>28gg, 30D, SJ, Orizio</v>
          </cell>
          <cell r="C6200" t="str">
            <v>28</v>
          </cell>
          <cell r="D6200" t="str">
            <v>40</v>
          </cell>
          <cell r="E6200" t="str">
            <v>Ne</v>
          </cell>
          <cell r="F6200">
            <v>40</v>
          </cell>
          <cell r="G6200" t="str">
            <v>1/40Ne RS Dyed Cotton (BLACK - Y3847)</v>
          </cell>
          <cell r="H6200">
            <v>59</v>
          </cell>
          <cell r="I6200">
            <v>3.1</v>
          </cell>
          <cell r="J6200">
            <v>2640</v>
          </cell>
          <cell r="K6200">
            <v>80</v>
          </cell>
          <cell r="L6200">
            <v>28</v>
          </cell>
          <cell r="M6200">
            <v>0.6</v>
          </cell>
          <cell r="N6200">
            <v>16.237710719999999</v>
          </cell>
          <cell r="O6200">
            <v>233.82303436799998</v>
          </cell>
        </row>
        <row r="6201">
          <cell r="A6201" t="str">
            <v>Y3-0759C</v>
          </cell>
          <cell r="B6201" t="str">
            <v>28gg, 30D, SJ, Orizio</v>
          </cell>
          <cell r="C6201" t="str">
            <v>28</v>
          </cell>
          <cell r="D6201" t="str">
            <v>40</v>
          </cell>
          <cell r="E6201" t="str">
            <v>Ne</v>
          </cell>
          <cell r="F6201">
            <v>40</v>
          </cell>
          <cell r="G6201" t="str">
            <v>1/40Ne RS Dyed Cotton (BLACK - Y3847)</v>
          </cell>
          <cell r="H6201">
            <v>59</v>
          </cell>
          <cell r="I6201">
            <v>3.1</v>
          </cell>
          <cell r="J6201">
            <v>2640</v>
          </cell>
          <cell r="K6201">
            <v>80</v>
          </cell>
          <cell r="L6201">
            <v>28</v>
          </cell>
          <cell r="M6201">
            <v>0.6</v>
          </cell>
          <cell r="N6201">
            <v>16.237710719999999</v>
          </cell>
          <cell r="O6201">
            <v>233.82303436799998</v>
          </cell>
        </row>
        <row r="6202">
          <cell r="A6202" t="str">
            <v>Y3-0760A</v>
          </cell>
          <cell r="B6202" t="str">
            <v>28gg, 30D, SJ, Orizio</v>
          </cell>
          <cell r="C6202" t="str">
            <v>28</v>
          </cell>
          <cell r="D6202" t="str">
            <v>40</v>
          </cell>
          <cell r="E6202" t="str">
            <v>Ne</v>
          </cell>
          <cell r="F6202">
            <v>40</v>
          </cell>
          <cell r="G6202" t="str">
            <v>1/40Ne RS Dyed Cotton (BLACK MSCI 10005A- Y3841)</v>
          </cell>
          <cell r="H6202">
            <v>47.5</v>
          </cell>
          <cell r="I6202">
            <v>3</v>
          </cell>
          <cell r="J6202">
            <v>2640</v>
          </cell>
          <cell r="K6202">
            <v>72</v>
          </cell>
          <cell r="L6202">
            <v>28</v>
          </cell>
          <cell r="M6202">
            <v>0.6</v>
          </cell>
          <cell r="N6202">
            <v>14.14252224</v>
          </cell>
          <cell r="O6202">
            <v>203.652320256</v>
          </cell>
        </row>
        <row r="6203">
          <cell r="A6203" t="str">
            <v>Y3-0760A</v>
          </cell>
          <cell r="B6203" t="str">
            <v>28gg, 30D, SJ, Orizio</v>
          </cell>
          <cell r="C6203" t="str">
            <v>28</v>
          </cell>
          <cell r="D6203" t="str">
            <v>40</v>
          </cell>
          <cell r="E6203" t="str">
            <v>Ne</v>
          </cell>
          <cell r="F6203">
            <v>40</v>
          </cell>
          <cell r="G6203" t="str">
            <v>1/40Ne RS Dyed Cotton (BLACK MSCI 10005A- Y3841)</v>
          </cell>
          <cell r="H6203">
            <v>47.5</v>
          </cell>
          <cell r="I6203">
            <v>3</v>
          </cell>
          <cell r="J6203">
            <v>2640</v>
          </cell>
          <cell r="K6203">
            <v>72</v>
          </cell>
          <cell r="L6203">
            <v>28</v>
          </cell>
          <cell r="M6203">
            <v>0.6</v>
          </cell>
          <cell r="N6203">
            <v>14.14252224</v>
          </cell>
          <cell r="O6203">
            <v>203.652320256</v>
          </cell>
        </row>
        <row r="6204">
          <cell r="A6204" t="str">
            <v>Y3-0760C</v>
          </cell>
          <cell r="B6204" t="str">
            <v>28gg, 30D, SJ, Orizio</v>
          </cell>
          <cell r="C6204" t="str">
            <v>28</v>
          </cell>
          <cell r="D6204" t="str">
            <v>40</v>
          </cell>
          <cell r="E6204" t="str">
            <v>Ne</v>
          </cell>
          <cell r="F6204">
            <v>40</v>
          </cell>
          <cell r="G6204" t="str">
            <v>1/40Ne RS Dyed Cotton (WHITE - Y3930)</v>
          </cell>
          <cell r="H6204">
            <v>47.5</v>
          </cell>
          <cell r="I6204">
            <v>3</v>
          </cell>
          <cell r="J6204">
            <v>2640</v>
          </cell>
          <cell r="K6204">
            <v>72</v>
          </cell>
          <cell r="L6204">
            <v>28</v>
          </cell>
          <cell r="M6204">
            <v>0.6</v>
          </cell>
          <cell r="N6204">
            <v>14.14252224</v>
          </cell>
          <cell r="O6204">
            <v>203.652320256</v>
          </cell>
        </row>
        <row r="6205">
          <cell r="A6205" t="str">
            <v>Y3-0760C</v>
          </cell>
          <cell r="B6205" t="str">
            <v>28gg, 30D, SJ, Orizio</v>
          </cell>
          <cell r="C6205" t="str">
            <v>28</v>
          </cell>
          <cell r="D6205" t="str">
            <v>40</v>
          </cell>
          <cell r="E6205" t="str">
            <v>Ne</v>
          </cell>
          <cell r="F6205">
            <v>40</v>
          </cell>
          <cell r="G6205" t="str">
            <v>1/40Ne RS Dyed Cotton (WHITE - Y3930)</v>
          </cell>
          <cell r="H6205">
            <v>47.5</v>
          </cell>
          <cell r="I6205">
            <v>3</v>
          </cell>
          <cell r="J6205">
            <v>2640</v>
          </cell>
          <cell r="K6205">
            <v>72</v>
          </cell>
          <cell r="L6205">
            <v>28</v>
          </cell>
          <cell r="M6205">
            <v>0.6</v>
          </cell>
          <cell r="N6205">
            <v>14.14252224</v>
          </cell>
          <cell r="O6205">
            <v>203.652320256</v>
          </cell>
        </row>
        <row r="6206">
          <cell r="A6206" t="str">
            <v>Y3-0760D</v>
          </cell>
          <cell r="B6206" t="str">
            <v>28gg, 30D, SJ, Orizio</v>
          </cell>
          <cell r="C6206" t="str">
            <v>28</v>
          </cell>
          <cell r="D6206" t="str">
            <v>40</v>
          </cell>
          <cell r="E6206" t="str">
            <v>Ne</v>
          </cell>
          <cell r="F6206">
            <v>40</v>
          </cell>
          <cell r="G6206" t="str">
            <v>1/40Ne RS Dyed Cotton (WHITE - Y3930)</v>
          </cell>
          <cell r="H6206">
            <v>47.5</v>
          </cell>
          <cell r="I6206">
            <v>3</v>
          </cell>
          <cell r="J6206">
            <v>2640</v>
          </cell>
          <cell r="K6206">
            <v>72</v>
          </cell>
          <cell r="L6206">
            <v>28</v>
          </cell>
          <cell r="M6206">
            <v>0.6</v>
          </cell>
          <cell r="N6206">
            <v>14.14252224</v>
          </cell>
          <cell r="O6206">
            <v>203.652320256</v>
          </cell>
        </row>
        <row r="6207">
          <cell r="A6207" t="str">
            <v>Y3-0760D</v>
          </cell>
          <cell r="B6207" t="str">
            <v>28gg, 30D, SJ, Orizio</v>
          </cell>
          <cell r="C6207" t="str">
            <v>28</v>
          </cell>
          <cell r="D6207" t="str">
            <v>40</v>
          </cell>
          <cell r="E6207" t="str">
            <v>Ne</v>
          </cell>
          <cell r="F6207">
            <v>40</v>
          </cell>
          <cell r="G6207" t="str">
            <v>1/40Ne RS Dyed Cotton (WHITE - Y3930)</v>
          </cell>
          <cell r="H6207">
            <v>47.5</v>
          </cell>
          <cell r="I6207">
            <v>3</v>
          </cell>
          <cell r="J6207">
            <v>2640</v>
          </cell>
          <cell r="K6207">
            <v>72</v>
          </cell>
          <cell r="L6207">
            <v>28</v>
          </cell>
          <cell r="M6207">
            <v>0.6</v>
          </cell>
          <cell r="N6207">
            <v>14.14252224</v>
          </cell>
          <cell r="O6207">
            <v>203.652320256</v>
          </cell>
        </row>
        <row r="6208">
          <cell r="A6208" t="str">
            <v>Y3-0762A</v>
          </cell>
          <cell r="B6208" t="str">
            <v>28gg, 30D, SJ, Orizio</v>
          </cell>
          <cell r="C6208" t="str">
            <v>28</v>
          </cell>
          <cell r="D6208" t="str">
            <v>40</v>
          </cell>
          <cell r="E6208" t="str">
            <v>Ne</v>
          </cell>
          <cell r="F6208">
            <v>40</v>
          </cell>
          <cell r="G6208" t="str">
            <v>1/40Ne RS Dyed Cotton (NAVY - Y3843)</v>
          </cell>
          <cell r="H6208">
            <v>44</v>
          </cell>
          <cell r="I6208">
            <v>3.1</v>
          </cell>
          <cell r="J6208">
            <v>2640</v>
          </cell>
          <cell r="K6208">
            <v>66</v>
          </cell>
          <cell r="L6208">
            <v>28</v>
          </cell>
          <cell r="M6208">
            <v>0.6</v>
          </cell>
          <cell r="N6208">
            <v>13.396111343999999</v>
          </cell>
          <cell r="O6208">
            <v>192.90400335359999</v>
          </cell>
        </row>
        <row r="6209">
          <cell r="A6209" t="str">
            <v>Y3-0762A</v>
          </cell>
          <cell r="B6209" t="str">
            <v>28gg, 30D, SJ, Orizio</v>
          </cell>
          <cell r="C6209" t="str">
            <v>28</v>
          </cell>
          <cell r="D6209" t="str">
            <v>40</v>
          </cell>
          <cell r="E6209" t="str">
            <v>Ne</v>
          </cell>
          <cell r="F6209">
            <v>40</v>
          </cell>
          <cell r="G6209" t="str">
            <v>1/40Ne RS Dyed Cotton (NAVY - Y3843)</v>
          </cell>
          <cell r="H6209">
            <v>44</v>
          </cell>
          <cell r="I6209">
            <v>3.1</v>
          </cell>
          <cell r="J6209">
            <v>2640</v>
          </cell>
          <cell r="K6209">
            <v>66</v>
          </cell>
          <cell r="L6209">
            <v>28</v>
          </cell>
          <cell r="M6209">
            <v>0.6</v>
          </cell>
          <cell r="N6209">
            <v>13.396111343999999</v>
          </cell>
          <cell r="O6209">
            <v>192.90400335359999</v>
          </cell>
        </row>
        <row r="6210">
          <cell r="A6210" t="str">
            <v>Y3-0762A</v>
          </cell>
          <cell r="B6210" t="str">
            <v>28gg, 30D, SJ, Orizio</v>
          </cell>
          <cell r="C6210" t="str">
            <v>28</v>
          </cell>
          <cell r="D6210" t="str">
            <v>40</v>
          </cell>
          <cell r="E6210" t="str">
            <v>Ne</v>
          </cell>
          <cell r="F6210">
            <v>40</v>
          </cell>
          <cell r="G6210" t="str">
            <v>1/40Ne RS Dyed Cotton (NAVY - Y3843)</v>
          </cell>
          <cell r="H6210">
            <v>44</v>
          </cell>
          <cell r="I6210">
            <v>3.1</v>
          </cell>
          <cell r="J6210">
            <v>2640</v>
          </cell>
          <cell r="K6210">
            <v>66</v>
          </cell>
          <cell r="L6210">
            <v>28</v>
          </cell>
          <cell r="M6210">
            <v>0.6</v>
          </cell>
          <cell r="N6210">
            <v>13.396111343999999</v>
          </cell>
          <cell r="O6210">
            <v>192.90400335359999</v>
          </cell>
        </row>
        <row r="6211">
          <cell r="A6211" t="str">
            <v>Y3-0762A</v>
          </cell>
          <cell r="B6211" t="str">
            <v>28gg, 30D, SJ, Orizio</v>
          </cell>
          <cell r="C6211" t="str">
            <v>28</v>
          </cell>
          <cell r="D6211" t="str">
            <v>40</v>
          </cell>
          <cell r="E6211" t="str">
            <v>Ne</v>
          </cell>
          <cell r="F6211">
            <v>40</v>
          </cell>
          <cell r="G6211" t="str">
            <v>1/40Ne RS Dyed Cotton (NAVY - Y3843)</v>
          </cell>
          <cell r="H6211">
            <v>44</v>
          </cell>
          <cell r="I6211">
            <v>3.1</v>
          </cell>
          <cell r="J6211">
            <v>2640</v>
          </cell>
          <cell r="K6211">
            <v>66</v>
          </cell>
          <cell r="L6211">
            <v>28</v>
          </cell>
          <cell r="M6211">
            <v>0.6</v>
          </cell>
          <cell r="N6211">
            <v>13.396111343999999</v>
          </cell>
          <cell r="O6211">
            <v>192.90400335359999</v>
          </cell>
        </row>
        <row r="6212">
          <cell r="A6212" t="str">
            <v>Y3-0762B</v>
          </cell>
          <cell r="B6212" t="str">
            <v>28gg, 30D, SJ, Orizio</v>
          </cell>
          <cell r="C6212" t="str">
            <v>28</v>
          </cell>
          <cell r="D6212" t="str">
            <v>40</v>
          </cell>
          <cell r="E6212" t="str">
            <v>Ne</v>
          </cell>
          <cell r="F6212">
            <v>40</v>
          </cell>
          <cell r="G6212" t="str">
            <v>1/40Ne RS Dyed Cotton (NAVY - Y3843)</v>
          </cell>
          <cell r="H6212">
            <v>44</v>
          </cell>
          <cell r="I6212">
            <v>3.1</v>
          </cell>
          <cell r="J6212">
            <v>2640</v>
          </cell>
          <cell r="K6212">
            <v>66</v>
          </cell>
          <cell r="L6212">
            <v>28</v>
          </cell>
          <cell r="M6212">
            <v>0.6</v>
          </cell>
          <cell r="N6212">
            <v>13.396111343999999</v>
          </cell>
          <cell r="O6212">
            <v>192.90400335359999</v>
          </cell>
        </row>
        <row r="6213">
          <cell r="A6213" t="str">
            <v>Y3-0762B</v>
          </cell>
          <cell r="B6213" t="str">
            <v>28gg, 30D, SJ, Orizio</v>
          </cell>
          <cell r="C6213" t="str">
            <v>28</v>
          </cell>
          <cell r="D6213" t="str">
            <v>40</v>
          </cell>
          <cell r="E6213" t="str">
            <v>Ne</v>
          </cell>
          <cell r="F6213">
            <v>40</v>
          </cell>
          <cell r="G6213" t="str">
            <v>1/40Ne RS Dyed Cotton (NAVY - Y3843)</v>
          </cell>
          <cell r="H6213">
            <v>44</v>
          </cell>
          <cell r="I6213">
            <v>3.1</v>
          </cell>
          <cell r="J6213">
            <v>2640</v>
          </cell>
          <cell r="K6213">
            <v>66</v>
          </cell>
          <cell r="L6213">
            <v>28</v>
          </cell>
          <cell r="M6213">
            <v>0.6</v>
          </cell>
          <cell r="N6213">
            <v>13.396111343999999</v>
          </cell>
          <cell r="O6213">
            <v>192.90400335359999</v>
          </cell>
        </row>
        <row r="6214">
          <cell r="A6214" t="str">
            <v>Y3-0762B</v>
          </cell>
          <cell r="B6214" t="str">
            <v>28gg, 30D, SJ, Orizio</v>
          </cell>
          <cell r="C6214" t="str">
            <v>28</v>
          </cell>
          <cell r="D6214" t="str">
            <v>40</v>
          </cell>
          <cell r="E6214" t="str">
            <v>Ne</v>
          </cell>
          <cell r="F6214">
            <v>40</v>
          </cell>
          <cell r="G6214" t="str">
            <v>1/40Ne RS Dyed Cotton (NAVY - Y3843)</v>
          </cell>
          <cell r="H6214">
            <v>44</v>
          </cell>
          <cell r="I6214">
            <v>3.1</v>
          </cell>
          <cell r="J6214">
            <v>2640</v>
          </cell>
          <cell r="K6214">
            <v>66</v>
          </cell>
          <cell r="L6214">
            <v>28</v>
          </cell>
          <cell r="M6214">
            <v>0.6</v>
          </cell>
          <cell r="N6214">
            <v>13.396111343999999</v>
          </cell>
          <cell r="O6214">
            <v>192.90400335359999</v>
          </cell>
        </row>
        <row r="6215">
          <cell r="A6215" t="str">
            <v>Y3-0762B</v>
          </cell>
          <cell r="B6215" t="str">
            <v>28gg, 30D, SJ, Orizio</v>
          </cell>
          <cell r="C6215" t="str">
            <v>28</v>
          </cell>
          <cell r="D6215" t="str">
            <v>40</v>
          </cell>
          <cell r="E6215" t="str">
            <v>Ne</v>
          </cell>
          <cell r="F6215">
            <v>40</v>
          </cell>
          <cell r="G6215" t="str">
            <v>1/40Ne RS Dyed Cotton (NAVY - Y3843)</v>
          </cell>
          <cell r="H6215">
            <v>44</v>
          </cell>
          <cell r="I6215">
            <v>3.1</v>
          </cell>
          <cell r="J6215">
            <v>2640</v>
          </cell>
          <cell r="K6215">
            <v>66</v>
          </cell>
          <cell r="L6215">
            <v>28</v>
          </cell>
          <cell r="M6215">
            <v>0.6</v>
          </cell>
          <cell r="N6215">
            <v>13.396111343999999</v>
          </cell>
          <cell r="O6215">
            <v>192.90400335359999</v>
          </cell>
        </row>
        <row r="6216">
          <cell r="A6216" t="str">
            <v>Y3-0763A</v>
          </cell>
          <cell r="B6216" t="str">
            <v>28gg, 30D, SJ, Orizio</v>
          </cell>
          <cell r="C6216" t="str">
            <v>28</v>
          </cell>
          <cell r="D6216" t="str">
            <v>40</v>
          </cell>
          <cell r="E6216" t="str">
            <v>Ne</v>
          </cell>
          <cell r="F6216">
            <v>40</v>
          </cell>
          <cell r="G6216" t="str">
            <v>1/40Ne RS Dyed 100% FT Organic Cotton(VS WHITE - Y3895)</v>
          </cell>
          <cell r="H6216">
            <v>34</v>
          </cell>
          <cell r="I6216">
            <v>2.9</v>
          </cell>
          <cell r="J6216">
            <v>2640</v>
          </cell>
          <cell r="K6216">
            <v>72</v>
          </cell>
          <cell r="L6216">
            <v>28</v>
          </cell>
          <cell r="M6216">
            <v>0.6</v>
          </cell>
          <cell r="N6216">
            <v>13.671104831999999</v>
          </cell>
          <cell r="O6216">
            <v>196.8639095808</v>
          </cell>
        </row>
        <row r="6217">
          <cell r="A6217" t="str">
            <v>Y3-0763A</v>
          </cell>
          <cell r="B6217" t="str">
            <v>28gg, 30D, SJ, Orizio</v>
          </cell>
          <cell r="C6217" t="str">
            <v>28</v>
          </cell>
          <cell r="D6217" t="str">
            <v>40</v>
          </cell>
          <cell r="E6217" t="str">
            <v>Ne</v>
          </cell>
          <cell r="F6217">
            <v>40</v>
          </cell>
          <cell r="G6217" t="str">
            <v>1/40Ne RS Dyed 100% FT Organic Cotton(VS WHITE - Y3895)</v>
          </cell>
          <cell r="H6217">
            <v>34</v>
          </cell>
          <cell r="I6217">
            <v>2.9</v>
          </cell>
          <cell r="J6217">
            <v>2640</v>
          </cell>
          <cell r="K6217">
            <v>72</v>
          </cell>
          <cell r="L6217">
            <v>28</v>
          </cell>
          <cell r="M6217">
            <v>0.6</v>
          </cell>
          <cell r="N6217">
            <v>13.671104831999999</v>
          </cell>
          <cell r="O6217">
            <v>196.8639095808</v>
          </cell>
        </row>
        <row r="6218">
          <cell r="A6218" t="str">
            <v>Y3-0763A</v>
          </cell>
          <cell r="B6218" t="str">
            <v>28gg, 30D, SJ, Orizio</v>
          </cell>
          <cell r="C6218" t="str">
            <v>28</v>
          </cell>
          <cell r="D6218" t="str">
            <v>40</v>
          </cell>
          <cell r="E6218" t="str">
            <v>Ne</v>
          </cell>
          <cell r="F6218">
            <v>40</v>
          </cell>
          <cell r="G6218" t="str">
            <v>1/40Ne RS Dyed 100% FT Organic Cotton(VS WHITE - Y3895)</v>
          </cell>
          <cell r="H6218">
            <v>34</v>
          </cell>
          <cell r="I6218">
            <v>2.9</v>
          </cell>
          <cell r="J6218">
            <v>2640</v>
          </cell>
          <cell r="K6218">
            <v>72</v>
          </cell>
          <cell r="L6218">
            <v>28</v>
          </cell>
          <cell r="M6218">
            <v>0.6</v>
          </cell>
          <cell r="N6218">
            <v>13.671104831999999</v>
          </cell>
          <cell r="O6218">
            <v>196.8639095808</v>
          </cell>
        </row>
        <row r="6219">
          <cell r="A6219" t="str">
            <v>Y3-0763B</v>
          </cell>
          <cell r="B6219" t="str">
            <v>28gg, 30D, SJ, Orizio</v>
          </cell>
          <cell r="C6219" t="str">
            <v>28</v>
          </cell>
          <cell r="D6219" t="str">
            <v>40</v>
          </cell>
          <cell r="E6219" t="str">
            <v>Ne</v>
          </cell>
          <cell r="F6219">
            <v>40</v>
          </cell>
          <cell r="G6219" t="str">
            <v>1/40Ne RS Dyed 100% FT Organic Cotton(DEE/SAPPHIRE IF5T- Y3898)</v>
          </cell>
          <cell r="H6219">
            <v>21</v>
          </cell>
          <cell r="I6219">
            <v>2.9</v>
          </cell>
          <cell r="J6219">
            <v>2640</v>
          </cell>
          <cell r="K6219">
            <v>72</v>
          </cell>
          <cell r="L6219">
            <v>28</v>
          </cell>
          <cell r="M6219">
            <v>0.6</v>
          </cell>
          <cell r="N6219">
            <v>13.671104831999999</v>
          </cell>
          <cell r="O6219">
            <v>196.8639095808</v>
          </cell>
        </row>
        <row r="6220">
          <cell r="A6220" t="str">
            <v>Y3-0763B</v>
          </cell>
          <cell r="B6220" t="str">
            <v>28gg, 30D, SJ, Orizio</v>
          </cell>
          <cell r="C6220" t="str">
            <v>28</v>
          </cell>
          <cell r="D6220" t="str">
            <v>40</v>
          </cell>
          <cell r="E6220" t="str">
            <v>Ne</v>
          </cell>
          <cell r="F6220">
            <v>40</v>
          </cell>
          <cell r="G6220" t="str">
            <v>1/40Ne RS Dyed 100% FT Organic Cotton(DEE/SAPPHIRE IF5T- Y3898)</v>
          </cell>
          <cell r="H6220">
            <v>21</v>
          </cell>
          <cell r="I6220">
            <v>2.9</v>
          </cell>
          <cell r="J6220">
            <v>2640</v>
          </cell>
          <cell r="K6220">
            <v>72</v>
          </cell>
          <cell r="L6220">
            <v>28</v>
          </cell>
          <cell r="M6220">
            <v>0.6</v>
          </cell>
          <cell r="N6220">
            <v>13.671104831999999</v>
          </cell>
          <cell r="O6220">
            <v>196.8639095808</v>
          </cell>
        </row>
        <row r="6221">
          <cell r="A6221" t="str">
            <v>Y3-0763B</v>
          </cell>
          <cell r="B6221" t="str">
            <v>28gg, 30D, SJ, Orizio</v>
          </cell>
          <cell r="C6221" t="str">
            <v>28</v>
          </cell>
          <cell r="D6221" t="str">
            <v>40</v>
          </cell>
          <cell r="E6221" t="str">
            <v>Ne</v>
          </cell>
          <cell r="F6221">
            <v>40</v>
          </cell>
          <cell r="G6221" t="str">
            <v>1/40Ne RS Dyed 100% FT Organic Cotton(DEE/SAPPHIRE IF5T- Y3898)</v>
          </cell>
          <cell r="H6221">
            <v>21</v>
          </cell>
          <cell r="I6221">
            <v>2.9</v>
          </cell>
          <cell r="J6221">
            <v>2640</v>
          </cell>
          <cell r="K6221">
            <v>72</v>
          </cell>
          <cell r="L6221">
            <v>28</v>
          </cell>
          <cell r="M6221">
            <v>0.6</v>
          </cell>
          <cell r="N6221">
            <v>13.671104831999999</v>
          </cell>
          <cell r="O6221">
            <v>196.8639095808</v>
          </cell>
        </row>
        <row r="6222">
          <cell r="A6222" t="str">
            <v>Y3-0763C</v>
          </cell>
          <cell r="B6222" t="str">
            <v>28gg, 30D, SJ, Orizio</v>
          </cell>
          <cell r="C6222" t="str">
            <v>28</v>
          </cell>
          <cell r="D6222" t="str">
            <v>40</v>
          </cell>
          <cell r="E6222" t="str">
            <v>Ne</v>
          </cell>
          <cell r="F6222">
            <v>40</v>
          </cell>
          <cell r="G6222" t="str">
            <v>1/40Ne RS Dyed 100% FT Organic Cotton(ALMOST NUDE 65H8 - Y3882)</v>
          </cell>
          <cell r="H6222">
            <v>21</v>
          </cell>
          <cell r="I6222">
            <v>2.9</v>
          </cell>
          <cell r="J6222">
            <v>2640</v>
          </cell>
          <cell r="K6222">
            <v>72</v>
          </cell>
          <cell r="L6222">
            <v>28</v>
          </cell>
          <cell r="M6222">
            <v>0.6</v>
          </cell>
          <cell r="N6222">
            <v>13.671104831999999</v>
          </cell>
          <cell r="O6222">
            <v>196.8639095808</v>
          </cell>
        </row>
        <row r="6223">
          <cell r="A6223" t="str">
            <v>Y3-0763C</v>
          </cell>
          <cell r="B6223" t="str">
            <v>28gg, 30D, SJ, Orizio</v>
          </cell>
          <cell r="C6223" t="str">
            <v>28</v>
          </cell>
          <cell r="D6223" t="str">
            <v>40</v>
          </cell>
          <cell r="E6223" t="str">
            <v>Ne</v>
          </cell>
          <cell r="F6223">
            <v>40</v>
          </cell>
          <cell r="G6223" t="str">
            <v>1/40Ne RS Dyed 100% FT Organic Cotton(ALMOST NUDE 65H8 - Y3882)</v>
          </cell>
          <cell r="H6223">
            <v>21</v>
          </cell>
          <cell r="I6223">
            <v>2.9</v>
          </cell>
          <cell r="J6223">
            <v>2640</v>
          </cell>
          <cell r="K6223">
            <v>72</v>
          </cell>
          <cell r="L6223">
            <v>28</v>
          </cell>
          <cell r="M6223">
            <v>0.6</v>
          </cell>
          <cell r="N6223">
            <v>13.671104831999999</v>
          </cell>
          <cell r="O6223">
            <v>196.8639095808</v>
          </cell>
        </row>
        <row r="6224">
          <cell r="A6224" t="str">
            <v>Y3-0763C</v>
          </cell>
          <cell r="B6224" t="str">
            <v>28gg, 30D, SJ, Orizio</v>
          </cell>
          <cell r="C6224" t="str">
            <v>28</v>
          </cell>
          <cell r="D6224" t="str">
            <v>40</v>
          </cell>
          <cell r="E6224" t="str">
            <v>Ne</v>
          </cell>
          <cell r="F6224">
            <v>40</v>
          </cell>
          <cell r="G6224" t="str">
            <v>1/40Ne RS Dyed 100% FT Organic Cotton(ALMOST NUDE 65H8 - Y3882)</v>
          </cell>
          <cell r="H6224">
            <v>21</v>
          </cell>
          <cell r="I6224">
            <v>2.9</v>
          </cell>
          <cell r="J6224">
            <v>2640</v>
          </cell>
          <cell r="K6224">
            <v>72</v>
          </cell>
          <cell r="L6224">
            <v>28</v>
          </cell>
          <cell r="M6224">
            <v>0.6</v>
          </cell>
          <cell r="N6224">
            <v>13.671104831999999</v>
          </cell>
          <cell r="O6224">
            <v>196.8639095808</v>
          </cell>
        </row>
        <row r="6225">
          <cell r="A6225" t="str">
            <v>Y3-0763D</v>
          </cell>
          <cell r="B6225" t="str">
            <v>28gg, 30D, SJ, Orizio</v>
          </cell>
          <cell r="C6225" t="str">
            <v>28</v>
          </cell>
          <cell r="D6225" t="str">
            <v>40</v>
          </cell>
          <cell r="E6225" t="str">
            <v>Ne</v>
          </cell>
          <cell r="F6225">
            <v>40</v>
          </cell>
          <cell r="G6225" t="str">
            <v>1/40Ne RS Dyed 100% FT Organic Cotton(VS WHITE - Y3895)</v>
          </cell>
          <cell r="H6225">
            <v>34</v>
          </cell>
          <cell r="I6225">
            <v>2.9</v>
          </cell>
          <cell r="J6225">
            <v>2640</v>
          </cell>
          <cell r="K6225">
            <v>72</v>
          </cell>
          <cell r="L6225">
            <v>28</v>
          </cell>
          <cell r="M6225">
            <v>0.6</v>
          </cell>
          <cell r="N6225">
            <v>13.671104831999999</v>
          </cell>
          <cell r="O6225">
            <v>196.8639095808</v>
          </cell>
        </row>
        <row r="6226">
          <cell r="A6226" t="str">
            <v>Y3-0763D</v>
          </cell>
          <cell r="B6226" t="str">
            <v>28gg, 30D, SJ, Orizio</v>
          </cell>
          <cell r="C6226" t="str">
            <v>28</v>
          </cell>
          <cell r="D6226" t="str">
            <v>40</v>
          </cell>
          <cell r="E6226" t="str">
            <v>Ne</v>
          </cell>
          <cell r="F6226">
            <v>40</v>
          </cell>
          <cell r="G6226" t="str">
            <v>1/40Ne RS Dyed 100% FT Organic Cotton(VS WHITE - Y3895)</v>
          </cell>
          <cell r="H6226">
            <v>34</v>
          </cell>
          <cell r="I6226">
            <v>2.9</v>
          </cell>
          <cell r="J6226">
            <v>2640</v>
          </cell>
          <cell r="K6226">
            <v>72</v>
          </cell>
          <cell r="L6226">
            <v>28</v>
          </cell>
          <cell r="M6226">
            <v>0.6</v>
          </cell>
          <cell r="N6226">
            <v>13.671104831999999</v>
          </cell>
          <cell r="O6226">
            <v>196.8639095808</v>
          </cell>
        </row>
        <row r="6227">
          <cell r="A6227" t="str">
            <v>Y3-0763D</v>
          </cell>
          <cell r="B6227" t="str">
            <v>28gg, 30D, SJ, Orizio</v>
          </cell>
          <cell r="C6227" t="str">
            <v>28</v>
          </cell>
          <cell r="D6227" t="str">
            <v>40</v>
          </cell>
          <cell r="E6227" t="str">
            <v>Ne</v>
          </cell>
          <cell r="F6227">
            <v>40</v>
          </cell>
          <cell r="G6227" t="str">
            <v>1/40Ne RS Dyed 100% FT Organic Cotton(VS WHITE - Y3895)</v>
          </cell>
          <cell r="H6227">
            <v>34</v>
          </cell>
          <cell r="I6227">
            <v>2.9</v>
          </cell>
          <cell r="J6227">
            <v>2640</v>
          </cell>
          <cell r="K6227">
            <v>72</v>
          </cell>
          <cell r="L6227">
            <v>28</v>
          </cell>
          <cell r="M6227">
            <v>0.6</v>
          </cell>
          <cell r="N6227">
            <v>13.671104831999999</v>
          </cell>
          <cell r="O6227">
            <v>196.8639095808</v>
          </cell>
        </row>
        <row r="6228">
          <cell r="A6228" t="str">
            <v>Y3-0763E</v>
          </cell>
          <cell r="B6228" t="str">
            <v>28gg, 30D, SJ, Orizio</v>
          </cell>
          <cell r="C6228" t="str">
            <v>28</v>
          </cell>
          <cell r="D6228" t="str">
            <v>40</v>
          </cell>
          <cell r="E6228" t="str">
            <v>Ne</v>
          </cell>
          <cell r="F6228">
            <v>40</v>
          </cell>
          <cell r="G6228" t="str">
            <v>1/40Ne RS Dyed 100% FT Organic Cotton(BLACK 54A2 - Y3884)</v>
          </cell>
          <cell r="H6228">
            <v>21</v>
          </cell>
          <cell r="I6228">
            <v>2.9</v>
          </cell>
          <cell r="J6228">
            <v>2640</v>
          </cell>
          <cell r="K6228">
            <v>72</v>
          </cell>
          <cell r="L6228">
            <v>28</v>
          </cell>
          <cell r="M6228">
            <v>0.6</v>
          </cell>
          <cell r="N6228">
            <v>13.671104831999999</v>
          </cell>
          <cell r="O6228">
            <v>196.8639095808</v>
          </cell>
        </row>
        <row r="6229">
          <cell r="A6229" t="str">
            <v>Y3-0763E</v>
          </cell>
          <cell r="B6229" t="str">
            <v>28gg, 30D, SJ, Orizio</v>
          </cell>
          <cell r="C6229" t="str">
            <v>28</v>
          </cell>
          <cell r="D6229" t="str">
            <v>40</v>
          </cell>
          <cell r="E6229" t="str">
            <v>Ne</v>
          </cell>
          <cell r="F6229">
            <v>40</v>
          </cell>
          <cell r="G6229" t="str">
            <v>1/40Ne RS Dyed 100% FT Organic Cotton(BLACK 54A2 - Y3884)</v>
          </cell>
          <cell r="H6229">
            <v>21</v>
          </cell>
          <cell r="I6229">
            <v>2.9</v>
          </cell>
          <cell r="J6229">
            <v>2640</v>
          </cell>
          <cell r="K6229">
            <v>72</v>
          </cell>
          <cell r="L6229">
            <v>28</v>
          </cell>
          <cell r="M6229">
            <v>0.6</v>
          </cell>
          <cell r="N6229">
            <v>13.671104831999999</v>
          </cell>
          <cell r="O6229">
            <v>196.8639095808</v>
          </cell>
        </row>
        <row r="6230">
          <cell r="A6230" t="str">
            <v>Y3-0763E</v>
          </cell>
          <cell r="B6230" t="str">
            <v>28gg, 30D, SJ, Orizio</v>
          </cell>
          <cell r="C6230" t="str">
            <v>28</v>
          </cell>
          <cell r="D6230" t="str">
            <v>40</v>
          </cell>
          <cell r="E6230" t="str">
            <v>Ne</v>
          </cell>
          <cell r="F6230">
            <v>40</v>
          </cell>
          <cell r="G6230" t="str">
            <v>1/40Ne RS Dyed 100% FT Organic Cotton(BLACK 54A2 - Y3884)</v>
          </cell>
          <cell r="H6230">
            <v>21</v>
          </cell>
          <cell r="I6230">
            <v>2.9</v>
          </cell>
          <cell r="J6230">
            <v>2640</v>
          </cell>
          <cell r="K6230">
            <v>72</v>
          </cell>
          <cell r="L6230">
            <v>28</v>
          </cell>
          <cell r="M6230">
            <v>0.6</v>
          </cell>
          <cell r="N6230">
            <v>13.671104831999999</v>
          </cell>
          <cell r="O6230">
            <v>196.8639095808</v>
          </cell>
        </row>
        <row r="6231">
          <cell r="A6231" t="str">
            <v>Y3-0764A</v>
          </cell>
          <cell r="B6231" t="str">
            <v>28gg, 30D, SJ, Orizio</v>
          </cell>
          <cell r="C6231" t="str">
            <v>28</v>
          </cell>
          <cell r="D6231" t="str">
            <v>40</v>
          </cell>
          <cell r="E6231" t="str">
            <v>Ne</v>
          </cell>
          <cell r="F6231">
            <v>40</v>
          </cell>
          <cell r="G6231" t="str">
            <v>1/40Ne RS Dyed 100% FT Organic Cotton(VS WHITE 95D1- Y3872)</v>
          </cell>
          <cell r="H6231">
            <v>76</v>
          </cell>
          <cell r="I6231">
            <v>2.9</v>
          </cell>
          <cell r="J6231">
            <v>2640</v>
          </cell>
          <cell r="K6231">
            <v>40</v>
          </cell>
          <cell r="L6231">
            <v>28</v>
          </cell>
          <cell r="M6231">
            <v>0.6</v>
          </cell>
          <cell r="N6231">
            <v>7.5950582400000002</v>
          </cell>
          <cell r="O6231">
            <v>109.36883865599999</v>
          </cell>
        </row>
        <row r="6232">
          <cell r="A6232" t="str">
            <v>Y3-0764A</v>
          </cell>
          <cell r="B6232" t="str">
            <v>28gg, 30D, SJ, Orizio</v>
          </cell>
          <cell r="C6232" t="str">
            <v>28</v>
          </cell>
          <cell r="D6232" t="str">
            <v>40</v>
          </cell>
          <cell r="E6232" t="str">
            <v>Ne</v>
          </cell>
          <cell r="F6232">
            <v>40</v>
          </cell>
          <cell r="G6232" t="str">
            <v>1/40Ne RS Dyed 100% FT Organic Cotton(VS WHITE 95D1- Y3872)</v>
          </cell>
          <cell r="H6232">
            <v>76</v>
          </cell>
          <cell r="I6232">
            <v>2.9</v>
          </cell>
          <cell r="J6232">
            <v>2640</v>
          </cell>
          <cell r="K6232">
            <v>40</v>
          </cell>
          <cell r="L6232">
            <v>28</v>
          </cell>
          <cell r="M6232">
            <v>0.6</v>
          </cell>
          <cell r="N6232">
            <v>7.5950582400000002</v>
          </cell>
          <cell r="O6232">
            <v>109.36883865599999</v>
          </cell>
        </row>
        <row r="6233">
          <cell r="A6233" t="str">
            <v>Y3-0764A</v>
          </cell>
          <cell r="B6233" t="str">
            <v>28gg, 30D, SJ, Orizio</v>
          </cell>
          <cell r="C6233" t="str">
            <v>28</v>
          </cell>
          <cell r="D6233" t="str">
            <v>40</v>
          </cell>
          <cell r="E6233" t="str">
            <v>Ne</v>
          </cell>
          <cell r="F6233">
            <v>40</v>
          </cell>
          <cell r="G6233" t="str">
            <v>1/40Ne RS Dyed 100% FT Organic Cotton(VS WHITE 95D1- Y3872)</v>
          </cell>
          <cell r="H6233">
            <v>76</v>
          </cell>
          <cell r="I6233">
            <v>2.9</v>
          </cell>
          <cell r="J6233">
            <v>2640</v>
          </cell>
          <cell r="K6233">
            <v>40</v>
          </cell>
          <cell r="L6233">
            <v>28</v>
          </cell>
          <cell r="M6233">
            <v>0.6</v>
          </cell>
          <cell r="N6233">
            <v>7.5950582400000002</v>
          </cell>
          <cell r="O6233">
            <v>109.36883865599999</v>
          </cell>
        </row>
        <row r="6234">
          <cell r="A6234" t="str">
            <v>Y3-0764A</v>
          </cell>
          <cell r="B6234" t="str">
            <v>28gg, 30D, SJ, Orizio</v>
          </cell>
          <cell r="C6234" t="str">
            <v>28</v>
          </cell>
          <cell r="D6234" t="str">
            <v>40</v>
          </cell>
          <cell r="E6234" t="str">
            <v>Ne</v>
          </cell>
          <cell r="F6234">
            <v>40</v>
          </cell>
          <cell r="G6234" t="str">
            <v>1/40Ne RS Dyed 100% FT Organic Cotton(VS WHITE 95D1- Y3872)</v>
          </cell>
          <cell r="H6234">
            <v>76</v>
          </cell>
          <cell r="I6234">
            <v>2.9</v>
          </cell>
          <cell r="J6234">
            <v>2640</v>
          </cell>
          <cell r="K6234">
            <v>40</v>
          </cell>
          <cell r="L6234">
            <v>28</v>
          </cell>
          <cell r="M6234">
            <v>0.6</v>
          </cell>
          <cell r="N6234">
            <v>7.5950582400000002</v>
          </cell>
          <cell r="O6234">
            <v>109.36883865599999</v>
          </cell>
        </row>
        <row r="6235">
          <cell r="A6235" t="str">
            <v>Y3-0764B</v>
          </cell>
          <cell r="B6235" t="str">
            <v>28gg, 30D, SJ, Orizio</v>
          </cell>
          <cell r="C6235" t="str">
            <v>28</v>
          </cell>
          <cell r="D6235" t="str">
            <v>40</v>
          </cell>
          <cell r="E6235" t="str">
            <v>Ne</v>
          </cell>
          <cell r="F6235">
            <v>40</v>
          </cell>
          <cell r="G6235" t="str">
            <v>1/40Ne RS Dyed 100% FT Organic Cotton(SWEET ROSETTE - Y3876)</v>
          </cell>
          <cell r="H6235">
            <v>76</v>
          </cell>
          <cell r="I6235">
            <v>2.9</v>
          </cell>
          <cell r="J6235">
            <v>2640</v>
          </cell>
          <cell r="K6235">
            <v>40</v>
          </cell>
          <cell r="L6235">
            <v>28</v>
          </cell>
          <cell r="M6235">
            <v>0.6</v>
          </cell>
          <cell r="N6235">
            <v>7.5950582400000002</v>
          </cell>
          <cell r="O6235">
            <v>109.36883865599999</v>
          </cell>
        </row>
        <row r="6236">
          <cell r="A6236" t="str">
            <v>Y3-0764B</v>
          </cell>
          <cell r="B6236" t="str">
            <v>28gg, 30D, SJ, Orizio</v>
          </cell>
          <cell r="C6236" t="str">
            <v>28</v>
          </cell>
          <cell r="D6236" t="str">
            <v>40</v>
          </cell>
          <cell r="E6236" t="str">
            <v>Ne</v>
          </cell>
          <cell r="F6236">
            <v>40</v>
          </cell>
          <cell r="G6236" t="str">
            <v>1/40Ne RS Dyed 100% FT Organic Cotton(SWEET ROSETTE - Y3876)</v>
          </cell>
          <cell r="H6236">
            <v>76</v>
          </cell>
          <cell r="I6236">
            <v>2.9</v>
          </cell>
          <cell r="J6236">
            <v>2640</v>
          </cell>
          <cell r="K6236">
            <v>40</v>
          </cell>
          <cell r="L6236">
            <v>28</v>
          </cell>
          <cell r="M6236">
            <v>0.6</v>
          </cell>
          <cell r="N6236">
            <v>7.5950582400000002</v>
          </cell>
          <cell r="O6236">
            <v>109.36883865599999</v>
          </cell>
        </row>
        <row r="6237">
          <cell r="A6237" t="str">
            <v>Y3-0764B</v>
          </cell>
          <cell r="B6237" t="str">
            <v>28gg, 30D, SJ, Orizio</v>
          </cell>
          <cell r="C6237" t="str">
            <v>28</v>
          </cell>
          <cell r="D6237" t="str">
            <v>40</v>
          </cell>
          <cell r="E6237" t="str">
            <v>Ne</v>
          </cell>
          <cell r="F6237">
            <v>40</v>
          </cell>
          <cell r="G6237" t="str">
            <v>1/40Ne RS Dyed 100% FT Organic Cotton(SWEET ROSETTE - Y3876)</v>
          </cell>
          <cell r="H6237">
            <v>76</v>
          </cell>
          <cell r="I6237">
            <v>2.9</v>
          </cell>
          <cell r="J6237">
            <v>2640</v>
          </cell>
          <cell r="K6237">
            <v>40</v>
          </cell>
          <cell r="L6237">
            <v>28</v>
          </cell>
          <cell r="M6237">
            <v>0.6</v>
          </cell>
          <cell r="N6237">
            <v>7.5950582400000002</v>
          </cell>
          <cell r="O6237">
            <v>109.36883865599999</v>
          </cell>
        </row>
        <row r="6238">
          <cell r="A6238" t="str">
            <v>Y3-0764B</v>
          </cell>
          <cell r="B6238" t="str">
            <v>28gg, 30D, SJ, Orizio</v>
          </cell>
          <cell r="C6238" t="str">
            <v>28</v>
          </cell>
          <cell r="D6238" t="str">
            <v>40</v>
          </cell>
          <cell r="E6238" t="str">
            <v>Ne</v>
          </cell>
          <cell r="F6238">
            <v>40</v>
          </cell>
          <cell r="G6238" t="str">
            <v>1/40Ne RS Dyed 100% FT Organic Cotton(SWEET ROSETTE - Y3876)</v>
          </cell>
          <cell r="H6238">
            <v>76</v>
          </cell>
          <cell r="I6238">
            <v>2.9</v>
          </cell>
          <cell r="J6238">
            <v>2640</v>
          </cell>
          <cell r="K6238">
            <v>40</v>
          </cell>
          <cell r="L6238">
            <v>28</v>
          </cell>
          <cell r="M6238">
            <v>0.6</v>
          </cell>
          <cell r="N6238">
            <v>7.5950582400000002</v>
          </cell>
          <cell r="O6238">
            <v>109.36883865599999</v>
          </cell>
        </row>
        <row r="6239">
          <cell r="A6239" t="str">
            <v>Y3-0764C</v>
          </cell>
          <cell r="B6239" t="str">
            <v>28gg, 30D, SJ, Orizio</v>
          </cell>
          <cell r="C6239" t="str">
            <v>28</v>
          </cell>
          <cell r="D6239" t="str">
            <v>40</v>
          </cell>
          <cell r="E6239" t="str">
            <v>Ne</v>
          </cell>
          <cell r="F6239">
            <v>40</v>
          </cell>
          <cell r="G6239" t="str">
            <v>1/40Ne RS Dyed 100% FT Organic Cotton(LAMBADA 23W3 - Y3878)</v>
          </cell>
          <cell r="H6239">
            <v>76</v>
          </cell>
          <cell r="I6239">
            <v>2.9</v>
          </cell>
          <cell r="J6239">
            <v>2640</v>
          </cell>
          <cell r="K6239">
            <v>40</v>
          </cell>
          <cell r="L6239">
            <v>28</v>
          </cell>
          <cell r="M6239">
            <v>0.6</v>
          </cell>
          <cell r="N6239">
            <v>7.5950582400000002</v>
          </cell>
          <cell r="O6239">
            <v>109.36883865599999</v>
          </cell>
        </row>
        <row r="6240">
          <cell r="A6240" t="str">
            <v>Y3-0764C</v>
          </cell>
          <cell r="B6240" t="str">
            <v>28gg, 30D, SJ, Orizio</v>
          </cell>
          <cell r="C6240" t="str">
            <v>28</v>
          </cell>
          <cell r="D6240" t="str">
            <v>40</v>
          </cell>
          <cell r="E6240" t="str">
            <v>Ne</v>
          </cell>
          <cell r="F6240">
            <v>40</v>
          </cell>
          <cell r="G6240" t="str">
            <v>1/40Ne RS Dyed 100% FT Organic Cotton(LAMBADA 23W3 - Y3878)</v>
          </cell>
          <cell r="H6240">
            <v>76</v>
          </cell>
          <cell r="I6240">
            <v>2.9</v>
          </cell>
          <cell r="J6240">
            <v>2640</v>
          </cell>
          <cell r="K6240">
            <v>40</v>
          </cell>
          <cell r="L6240">
            <v>28</v>
          </cell>
          <cell r="M6240">
            <v>0.6</v>
          </cell>
          <cell r="N6240">
            <v>7.5950582400000002</v>
          </cell>
          <cell r="O6240">
            <v>109.36883865599999</v>
          </cell>
        </row>
        <row r="6241">
          <cell r="A6241" t="str">
            <v>Y3-0764C</v>
          </cell>
          <cell r="B6241" t="str">
            <v>28gg, 30D, SJ, Orizio</v>
          </cell>
          <cell r="C6241" t="str">
            <v>28</v>
          </cell>
          <cell r="D6241" t="str">
            <v>40</v>
          </cell>
          <cell r="E6241" t="str">
            <v>Ne</v>
          </cell>
          <cell r="F6241">
            <v>40</v>
          </cell>
          <cell r="G6241" t="str">
            <v>1/40Ne RS Dyed 100% FT Organic Cotton(LAMBADA 23W3 - Y3878)</v>
          </cell>
          <cell r="H6241">
            <v>76</v>
          </cell>
          <cell r="I6241">
            <v>2.9</v>
          </cell>
          <cell r="J6241">
            <v>2640</v>
          </cell>
          <cell r="K6241">
            <v>40</v>
          </cell>
          <cell r="L6241">
            <v>28</v>
          </cell>
          <cell r="M6241">
            <v>0.6</v>
          </cell>
          <cell r="N6241">
            <v>7.5950582400000002</v>
          </cell>
          <cell r="O6241">
            <v>109.36883865599999</v>
          </cell>
        </row>
        <row r="6242">
          <cell r="A6242" t="str">
            <v>Y3-0764C</v>
          </cell>
          <cell r="B6242" t="str">
            <v>28gg, 30D, SJ, Orizio</v>
          </cell>
          <cell r="C6242" t="str">
            <v>28</v>
          </cell>
          <cell r="D6242" t="str">
            <v>40</v>
          </cell>
          <cell r="E6242" t="str">
            <v>Ne</v>
          </cell>
          <cell r="F6242">
            <v>40</v>
          </cell>
          <cell r="G6242" t="str">
            <v>1/40Ne RS Dyed 100% FT Organic Cotton(LAMBADA 23W3 - Y3878)</v>
          </cell>
          <cell r="H6242">
            <v>76</v>
          </cell>
          <cell r="I6242">
            <v>2.9</v>
          </cell>
          <cell r="J6242">
            <v>2640</v>
          </cell>
          <cell r="K6242">
            <v>40</v>
          </cell>
          <cell r="L6242">
            <v>28</v>
          </cell>
          <cell r="M6242">
            <v>0.6</v>
          </cell>
          <cell r="N6242">
            <v>7.5950582400000002</v>
          </cell>
          <cell r="O6242">
            <v>109.36883865599999</v>
          </cell>
        </row>
        <row r="6243">
          <cell r="A6243" t="str">
            <v>Y3-0770A</v>
          </cell>
          <cell r="B6243" t="str">
            <v>28gg, 30D, SJ, Santec</v>
          </cell>
          <cell r="C6243" t="str">
            <v>28</v>
          </cell>
          <cell r="D6243" t="str">
            <v>32</v>
          </cell>
          <cell r="E6243" t="str">
            <v>Ne</v>
          </cell>
          <cell r="F6243">
            <v>32</v>
          </cell>
          <cell r="G6243" t="str">
            <v>1/32Ne RS Dyed Cotton (LT GREEN - Y3934)</v>
          </cell>
          <cell r="H6243">
            <v>46</v>
          </cell>
          <cell r="I6243">
            <v>3.35</v>
          </cell>
          <cell r="J6243">
            <v>2640</v>
          </cell>
          <cell r="K6243">
            <v>90</v>
          </cell>
          <cell r="L6243">
            <v>28</v>
          </cell>
          <cell r="M6243">
            <v>0.6</v>
          </cell>
          <cell r="N6243">
            <v>24.675754950000002</v>
          </cell>
          <cell r="O6243">
            <v>355.33087128</v>
          </cell>
        </row>
        <row r="6244">
          <cell r="A6244" t="str">
            <v>Y3-0770A</v>
          </cell>
          <cell r="B6244" t="str">
            <v>28gg, 30D, SJ, Santec</v>
          </cell>
          <cell r="C6244" t="str">
            <v>28</v>
          </cell>
          <cell r="D6244" t="str">
            <v>32</v>
          </cell>
          <cell r="E6244" t="str">
            <v>Ne</v>
          </cell>
          <cell r="F6244">
            <v>32</v>
          </cell>
          <cell r="G6244" t="str">
            <v>1/32Ne RS Dyed Cotton (LT GREEN - Y3934)</v>
          </cell>
          <cell r="H6244">
            <v>46</v>
          </cell>
          <cell r="I6244">
            <v>3.35</v>
          </cell>
          <cell r="J6244">
            <v>2640</v>
          </cell>
          <cell r="K6244">
            <v>90</v>
          </cell>
          <cell r="L6244">
            <v>28</v>
          </cell>
          <cell r="M6244">
            <v>0.6</v>
          </cell>
          <cell r="N6244">
            <v>24.675754950000002</v>
          </cell>
          <cell r="O6244">
            <v>355.33087128</v>
          </cell>
        </row>
        <row r="6245">
          <cell r="A6245" t="str">
            <v>Y3-0781B</v>
          </cell>
          <cell r="B6245" t="str">
            <v>28gg, 30D, SJ, Santec</v>
          </cell>
          <cell r="C6245" t="str">
            <v>28</v>
          </cell>
          <cell r="D6245" t="str">
            <v>40</v>
          </cell>
          <cell r="E6245" t="str">
            <v>Ne</v>
          </cell>
          <cell r="F6245">
            <v>40</v>
          </cell>
          <cell r="G6245" t="str">
            <v>1/40Ne RS Dyed Cotton (WHITE DK9 - Y3951)</v>
          </cell>
          <cell r="H6245">
            <v>10</v>
          </cell>
          <cell r="I6245">
            <v>2.75</v>
          </cell>
          <cell r="J6245">
            <v>2640</v>
          </cell>
          <cell r="K6245">
            <v>57</v>
          </cell>
          <cell r="L6245">
            <v>28</v>
          </cell>
          <cell r="M6245">
            <v>0.6</v>
          </cell>
          <cell r="N6245">
            <v>10.263149820000001</v>
          </cell>
          <cell r="O6245">
            <v>147.789357408</v>
          </cell>
        </row>
        <row r="6246">
          <cell r="A6246" t="str">
            <v>Y3-0781B</v>
          </cell>
          <cell r="B6246" t="str">
            <v>28gg, 30D, SJ, Santec</v>
          </cell>
          <cell r="C6246" t="str">
            <v>28</v>
          </cell>
          <cell r="D6246" t="str">
            <v>40</v>
          </cell>
          <cell r="E6246" t="str">
            <v>Ne</v>
          </cell>
          <cell r="F6246">
            <v>40</v>
          </cell>
          <cell r="G6246" t="str">
            <v>1/40Ne RS Dyed Cotton (WHITE DK9 - Y3951)</v>
          </cell>
          <cell r="H6246">
            <v>10</v>
          </cell>
          <cell r="I6246">
            <v>2.75</v>
          </cell>
          <cell r="J6246">
            <v>2640</v>
          </cell>
          <cell r="K6246">
            <v>57</v>
          </cell>
          <cell r="L6246">
            <v>28</v>
          </cell>
          <cell r="M6246">
            <v>0.6</v>
          </cell>
          <cell r="N6246">
            <v>10.263149820000001</v>
          </cell>
          <cell r="O6246">
            <v>147.789357408</v>
          </cell>
        </row>
        <row r="6247">
          <cell r="A6247" t="str">
            <v>Y3-0781C</v>
          </cell>
          <cell r="B6247" t="str">
            <v>28gg, 30D, SJ, Santec</v>
          </cell>
          <cell r="C6247" t="str">
            <v>28</v>
          </cell>
          <cell r="D6247" t="str">
            <v>40</v>
          </cell>
          <cell r="E6247" t="str">
            <v>Ne</v>
          </cell>
          <cell r="F6247">
            <v>40</v>
          </cell>
          <cell r="G6247" t="str">
            <v>1/40Ne RS Dyed Cotton (WHITE DK9 - Y3951)</v>
          </cell>
          <cell r="H6247">
            <v>10</v>
          </cell>
          <cell r="I6247">
            <v>2.75</v>
          </cell>
          <cell r="J6247">
            <v>2640</v>
          </cell>
          <cell r="K6247">
            <v>57</v>
          </cell>
          <cell r="L6247">
            <v>28</v>
          </cell>
          <cell r="M6247">
            <v>0.6</v>
          </cell>
          <cell r="N6247">
            <v>10.263149820000001</v>
          </cell>
          <cell r="O6247">
            <v>147.789357408</v>
          </cell>
        </row>
        <row r="6248">
          <cell r="A6248" t="str">
            <v>Y3-0781C</v>
          </cell>
          <cell r="B6248" t="str">
            <v>28gg, 30D, SJ, Santec</v>
          </cell>
          <cell r="C6248" t="str">
            <v>28</v>
          </cell>
          <cell r="D6248" t="str">
            <v>40</v>
          </cell>
          <cell r="E6248" t="str">
            <v>Ne</v>
          </cell>
          <cell r="F6248">
            <v>40</v>
          </cell>
          <cell r="G6248" t="str">
            <v>1/40Ne RS Dyed Cotton (WHITE DK9 - Y3951)</v>
          </cell>
          <cell r="H6248">
            <v>10</v>
          </cell>
          <cell r="I6248">
            <v>2.75</v>
          </cell>
          <cell r="J6248">
            <v>2640</v>
          </cell>
          <cell r="K6248">
            <v>57</v>
          </cell>
          <cell r="L6248">
            <v>28</v>
          </cell>
          <cell r="M6248">
            <v>0.6</v>
          </cell>
          <cell r="N6248">
            <v>10.263149820000001</v>
          </cell>
          <cell r="O6248">
            <v>147.789357408</v>
          </cell>
        </row>
        <row r="6249">
          <cell r="A6249" t="str">
            <v>Y3-0781D</v>
          </cell>
          <cell r="B6249" t="str">
            <v>28gg, 30D, SJ, Santec</v>
          </cell>
          <cell r="C6249" t="str">
            <v>28</v>
          </cell>
          <cell r="D6249" t="str">
            <v>40</v>
          </cell>
          <cell r="E6249" t="str">
            <v>Ne</v>
          </cell>
          <cell r="F6249">
            <v>40</v>
          </cell>
          <cell r="G6249" t="str">
            <v>1/40Ne RS Dyed Cotton (WHITE DK9 - Y3951)</v>
          </cell>
          <cell r="H6249">
            <v>10</v>
          </cell>
          <cell r="I6249">
            <v>2.75</v>
          </cell>
          <cell r="J6249">
            <v>2640</v>
          </cell>
          <cell r="K6249">
            <v>57</v>
          </cell>
          <cell r="L6249">
            <v>28</v>
          </cell>
          <cell r="M6249">
            <v>0.6</v>
          </cell>
          <cell r="N6249">
            <v>10.263149820000001</v>
          </cell>
          <cell r="O6249">
            <v>147.789357408</v>
          </cell>
        </row>
        <row r="6250">
          <cell r="A6250" t="str">
            <v>Y3-0781D</v>
          </cell>
          <cell r="B6250" t="str">
            <v>28gg, 30D, SJ, Santec</v>
          </cell>
          <cell r="C6250" t="str">
            <v>28</v>
          </cell>
          <cell r="D6250" t="str">
            <v>40</v>
          </cell>
          <cell r="E6250" t="str">
            <v>Ne</v>
          </cell>
          <cell r="F6250">
            <v>40</v>
          </cell>
          <cell r="G6250" t="str">
            <v>1/40Ne RS Dyed Cotton (WHITE DK9 - Y3951)</v>
          </cell>
          <cell r="H6250">
            <v>10</v>
          </cell>
          <cell r="I6250">
            <v>2.75</v>
          </cell>
          <cell r="J6250">
            <v>2640</v>
          </cell>
          <cell r="K6250">
            <v>57</v>
          </cell>
          <cell r="L6250">
            <v>28</v>
          </cell>
          <cell r="M6250">
            <v>0.6</v>
          </cell>
          <cell r="N6250">
            <v>10.263149820000001</v>
          </cell>
          <cell r="O6250">
            <v>147.789357408</v>
          </cell>
        </row>
        <row r="6251">
          <cell r="A6251" t="str">
            <v>Y3-0785A</v>
          </cell>
          <cell r="B6251" t="str">
            <v>28gg, 30D, SJ, Santec</v>
          </cell>
          <cell r="C6251" t="str">
            <v>28</v>
          </cell>
          <cell r="D6251" t="str">
            <v>40</v>
          </cell>
          <cell r="E6251" t="str">
            <v>Ne</v>
          </cell>
          <cell r="F6251">
            <v>40</v>
          </cell>
          <cell r="G6251" t="str">
            <v>1/40Ne RS Dyed Supima Cotton/Micro Modal 45/55 (STONE MSCC 21563B- Y3957)</v>
          </cell>
          <cell r="H6251">
            <v>8</v>
          </cell>
          <cell r="I6251">
            <v>2.85</v>
          </cell>
          <cell r="J6251">
            <v>2640</v>
          </cell>
          <cell r="K6251">
            <v>90</v>
          </cell>
          <cell r="L6251">
            <v>28</v>
          </cell>
          <cell r="M6251">
            <v>0.6</v>
          </cell>
          <cell r="N6251">
            <v>16.794245159999999</v>
          </cell>
          <cell r="O6251">
            <v>241.83713030399997</v>
          </cell>
        </row>
        <row r="6252">
          <cell r="A6252" t="str">
            <v>Y3-0785A</v>
          </cell>
          <cell r="B6252" t="str">
            <v>28gg, 30D, SJ, Santec</v>
          </cell>
          <cell r="C6252" t="str">
            <v>28</v>
          </cell>
          <cell r="D6252" t="str">
            <v>40</v>
          </cell>
          <cell r="E6252" t="str">
            <v>Ne</v>
          </cell>
          <cell r="F6252">
            <v>40</v>
          </cell>
          <cell r="G6252" t="str">
            <v>1/40Ne RS Dyed Supima Cotton/Micro Modal 45/55 (STONE MSCC 21563B- Y3957)</v>
          </cell>
          <cell r="H6252">
            <v>8</v>
          </cell>
          <cell r="I6252">
            <v>2.85</v>
          </cell>
          <cell r="J6252">
            <v>2640</v>
          </cell>
          <cell r="K6252">
            <v>90</v>
          </cell>
          <cell r="L6252">
            <v>28</v>
          </cell>
          <cell r="M6252">
            <v>0.6</v>
          </cell>
          <cell r="N6252">
            <v>16.794245159999999</v>
          </cell>
          <cell r="O6252">
            <v>241.83713030399997</v>
          </cell>
        </row>
        <row r="6253">
          <cell r="A6253" t="str">
            <v>Y3-0785A</v>
          </cell>
          <cell r="B6253" t="str">
            <v>28gg, 30D, SJ, Santec</v>
          </cell>
          <cell r="C6253" t="str">
            <v>28</v>
          </cell>
          <cell r="D6253" t="str">
            <v>40</v>
          </cell>
          <cell r="E6253" t="str">
            <v>Ne</v>
          </cell>
          <cell r="F6253">
            <v>40</v>
          </cell>
          <cell r="G6253" t="str">
            <v>1/40Ne RS Dyed Supima Cotton/Micro Modal 45/55 (STONE MSCC 21563B- Y3957)</v>
          </cell>
          <cell r="H6253">
            <v>8</v>
          </cell>
          <cell r="I6253">
            <v>2.85</v>
          </cell>
          <cell r="J6253">
            <v>2640</v>
          </cell>
          <cell r="K6253">
            <v>90</v>
          </cell>
          <cell r="L6253">
            <v>28</v>
          </cell>
          <cell r="M6253">
            <v>0.6</v>
          </cell>
          <cell r="N6253">
            <v>16.794245159999999</v>
          </cell>
          <cell r="O6253">
            <v>241.83713030399997</v>
          </cell>
        </row>
        <row r="6254">
          <cell r="A6254" t="str">
            <v>Y3-0785A</v>
          </cell>
          <cell r="B6254" t="str">
            <v>28gg, 30D, SJ, Santec</v>
          </cell>
          <cell r="C6254" t="str">
            <v>28</v>
          </cell>
          <cell r="D6254" t="str">
            <v>40</v>
          </cell>
          <cell r="E6254" t="str">
            <v>Ne</v>
          </cell>
          <cell r="F6254">
            <v>40</v>
          </cell>
          <cell r="G6254" t="str">
            <v>1/40Ne RS Dyed Supima Cotton/Micro Modal 45/55 (STONE MSCC 21563B- Y3957)</v>
          </cell>
          <cell r="H6254">
            <v>8</v>
          </cell>
          <cell r="I6254">
            <v>2.85</v>
          </cell>
          <cell r="J6254">
            <v>2640</v>
          </cell>
          <cell r="K6254">
            <v>90</v>
          </cell>
          <cell r="L6254">
            <v>28</v>
          </cell>
          <cell r="M6254">
            <v>0.6</v>
          </cell>
          <cell r="N6254">
            <v>16.794245159999999</v>
          </cell>
          <cell r="O6254">
            <v>241.83713030399997</v>
          </cell>
        </row>
        <row r="6255">
          <cell r="A6255" t="str">
            <v>Y3-0787A</v>
          </cell>
          <cell r="B6255" t="str">
            <v>28gg, 30D, SJ, Orizio</v>
          </cell>
          <cell r="C6255" t="str">
            <v>28</v>
          </cell>
          <cell r="D6255" t="str">
            <v>40</v>
          </cell>
          <cell r="E6255" t="str">
            <v>Ne</v>
          </cell>
          <cell r="F6255">
            <v>40</v>
          </cell>
          <cell r="G6255" t="str">
            <v>1/40Ne RS Dyed 100% FT Organic Cotton(VS WHITE 95D1- Y3976)</v>
          </cell>
          <cell r="H6255">
            <v>68</v>
          </cell>
          <cell r="I6255">
            <v>2.9</v>
          </cell>
          <cell r="J6255">
            <v>2640</v>
          </cell>
          <cell r="K6255">
            <v>84</v>
          </cell>
          <cell r="L6255">
            <v>28</v>
          </cell>
          <cell r="M6255">
            <v>0.6</v>
          </cell>
          <cell r="N6255">
            <v>15.949622304</v>
          </cell>
          <cell r="O6255">
            <v>229.67456117759997</v>
          </cell>
        </row>
        <row r="6256">
          <cell r="A6256" t="str">
            <v>Y3-0787A</v>
          </cell>
          <cell r="B6256" t="str">
            <v>28gg, 30D, SJ, Orizio</v>
          </cell>
          <cell r="C6256" t="str">
            <v>28</v>
          </cell>
          <cell r="D6256" t="str">
            <v>40</v>
          </cell>
          <cell r="E6256" t="str">
            <v>Ne</v>
          </cell>
          <cell r="F6256">
            <v>40</v>
          </cell>
          <cell r="G6256" t="str">
            <v>1/40Ne RS Dyed 100% FT Organic Cotton(VS WHITE 95D1- Y3976)</v>
          </cell>
          <cell r="H6256">
            <v>68</v>
          </cell>
          <cell r="I6256">
            <v>2.9</v>
          </cell>
          <cell r="J6256">
            <v>2640</v>
          </cell>
          <cell r="K6256">
            <v>84</v>
          </cell>
          <cell r="L6256">
            <v>28</v>
          </cell>
          <cell r="M6256">
            <v>0.6</v>
          </cell>
          <cell r="N6256">
            <v>15.949622304</v>
          </cell>
          <cell r="O6256">
            <v>229.67456117759997</v>
          </cell>
        </row>
        <row r="6257">
          <cell r="A6257" t="str">
            <v>Y3-0787B</v>
          </cell>
          <cell r="B6257" t="str">
            <v>28gg, 30D, SJ, Orizio</v>
          </cell>
          <cell r="C6257" t="str">
            <v>28</v>
          </cell>
          <cell r="D6257" t="str">
            <v>40</v>
          </cell>
          <cell r="E6257" t="str">
            <v>Ne</v>
          </cell>
          <cell r="F6257">
            <v>40</v>
          </cell>
          <cell r="G6257" t="str">
            <v>1/40Ne RS Dyed 100% FT Organic Cotton(VS WHITE 95D1- Y3976)</v>
          </cell>
          <cell r="H6257">
            <v>68</v>
          </cell>
          <cell r="I6257">
            <v>2.9</v>
          </cell>
          <cell r="J6257">
            <v>2640</v>
          </cell>
          <cell r="K6257">
            <v>60</v>
          </cell>
          <cell r="L6257">
            <v>28</v>
          </cell>
          <cell r="M6257">
            <v>0.6</v>
          </cell>
          <cell r="N6257">
            <v>11.39258736</v>
          </cell>
          <cell r="O6257">
            <v>164.053257984</v>
          </cell>
        </row>
        <row r="6258">
          <cell r="A6258" t="str">
            <v>Y3-0787C</v>
          </cell>
          <cell r="B6258" t="str">
            <v>28gg, 30D, SJ, Orizio</v>
          </cell>
          <cell r="C6258" t="str">
            <v>28</v>
          </cell>
          <cell r="D6258" t="str">
            <v>40</v>
          </cell>
          <cell r="E6258" t="str">
            <v>Ne</v>
          </cell>
          <cell r="F6258">
            <v>40</v>
          </cell>
          <cell r="G6258" t="str">
            <v>1/40Ne RS Dyed 100% FT Organic Cotton(SWEET ROSETTE IE - Y3995)</v>
          </cell>
          <cell r="H6258">
            <v>27</v>
          </cell>
          <cell r="I6258">
            <v>2.9</v>
          </cell>
          <cell r="J6258">
            <v>2640</v>
          </cell>
          <cell r="K6258">
            <v>84</v>
          </cell>
          <cell r="L6258">
            <v>28</v>
          </cell>
          <cell r="M6258">
            <v>0.6</v>
          </cell>
          <cell r="N6258">
            <v>15.949622304</v>
          </cell>
          <cell r="O6258">
            <v>229.67456117759997</v>
          </cell>
        </row>
        <row r="6259">
          <cell r="A6259" t="str">
            <v>Y3-0787C</v>
          </cell>
          <cell r="B6259" t="str">
            <v>28gg, 30D, SJ, Orizio</v>
          </cell>
          <cell r="C6259" t="str">
            <v>28</v>
          </cell>
          <cell r="D6259" t="str">
            <v>40</v>
          </cell>
          <cell r="E6259" t="str">
            <v>Ne</v>
          </cell>
          <cell r="F6259">
            <v>40</v>
          </cell>
          <cell r="G6259" t="str">
            <v>1/40Ne RS Dyed 100% FT Organic Cotton(SWEET ROSETTE IE - Y3995)</v>
          </cell>
          <cell r="H6259">
            <v>27</v>
          </cell>
          <cell r="I6259">
            <v>2.9</v>
          </cell>
          <cell r="J6259">
            <v>2640</v>
          </cell>
          <cell r="K6259">
            <v>84</v>
          </cell>
          <cell r="L6259">
            <v>28</v>
          </cell>
          <cell r="M6259">
            <v>0.6</v>
          </cell>
          <cell r="N6259">
            <v>15.949622304</v>
          </cell>
          <cell r="O6259">
            <v>229.67456117759997</v>
          </cell>
        </row>
        <row r="6260">
          <cell r="A6260" t="str">
            <v>Y3-0788A</v>
          </cell>
          <cell r="B6260" t="str">
            <v>28gg, 30D, SJ, Orizio</v>
          </cell>
          <cell r="C6260" t="str">
            <v>28</v>
          </cell>
          <cell r="D6260" t="str">
            <v>136</v>
          </cell>
          <cell r="E6260" t="str">
            <v>Nm</v>
          </cell>
          <cell r="F6260">
            <v>81</v>
          </cell>
          <cell r="G6260" t="str">
            <v>1/136Nm White Gold Lurex 222</v>
          </cell>
          <cell r="H6260">
            <v>7</v>
          </cell>
          <cell r="I6260">
            <v>2.9</v>
          </cell>
          <cell r="J6260">
            <v>2640</v>
          </cell>
          <cell r="K6260">
            <v>87</v>
          </cell>
          <cell r="L6260">
            <v>28</v>
          </cell>
          <cell r="M6260">
            <v>0.6</v>
          </cell>
          <cell r="N6260">
            <v>8.1576551466666665</v>
          </cell>
          <cell r="O6260">
            <v>117.47023411199999</v>
          </cell>
        </row>
        <row r="6261">
          <cell r="A6261" t="str">
            <v>Y3-0788A</v>
          </cell>
          <cell r="B6261" t="str">
            <v>28gg, 30D, SJ, Orizio</v>
          </cell>
          <cell r="C6261" t="str">
            <v>28</v>
          </cell>
          <cell r="D6261" t="str">
            <v>136</v>
          </cell>
          <cell r="E6261" t="str">
            <v>Nm</v>
          </cell>
          <cell r="F6261">
            <v>81</v>
          </cell>
          <cell r="G6261" t="str">
            <v>1/136Nm White Gold Lurex 222</v>
          </cell>
          <cell r="H6261">
            <v>7</v>
          </cell>
          <cell r="I6261">
            <v>2.9</v>
          </cell>
          <cell r="J6261">
            <v>2640</v>
          </cell>
          <cell r="K6261">
            <v>87</v>
          </cell>
          <cell r="L6261">
            <v>28</v>
          </cell>
          <cell r="M6261">
            <v>0.6</v>
          </cell>
          <cell r="N6261">
            <v>8.1576551466666665</v>
          </cell>
          <cell r="O6261">
            <v>117.47023411199999</v>
          </cell>
        </row>
        <row r="6262">
          <cell r="A6262" t="str">
            <v>Y3-0788A</v>
          </cell>
          <cell r="B6262" t="str">
            <v>28gg, 30D, SJ, Orizio</v>
          </cell>
          <cell r="C6262" t="str">
            <v>28</v>
          </cell>
          <cell r="D6262" t="str">
            <v>136</v>
          </cell>
          <cell r="E6262" t="str">
            <v>Nm</v>
          </cell>
          <cell r="F6262">
            <v>81</v>
          </cell>
          <cell r="G6262" t="str">
            <v>1/136Nm White Gold Lurex 222</v>
          </cell>
          <cell r="H6262">
            <v>7</v>
          </cell>
          <cell r="I6262">
            <v>2.9</v>
          </cell>
          <cell r="J6262">
            <v>2640</v>
          </cell>
          <cell r="K6262">
            <v>87</v>
          </cell>
          <cell r="L6262">
            <v>28</v>
          </cell>
          <cell r="M6262">
            <v>0.6</v>
          </cell>
          <cell r="N6262">
            <v>8.1576551466666665</v>
          </cell>
          <cell r="O6262">
            <v>117.47023411199999</v>
          </cell>
        </row>
        <row r="6263">
          <cell r="A6263" t="str">
            <v>Y3-0788B</v>
          </cell>
          <cell r="B6263" t="str">
            <v>28gg, 30D, SJ, Orizio</v>
          </cell>
          <cell r="C6263" t="str">
            <v>28</v>
          </cell>
          <cell r="D6263" t="str">
            <v>136</v>
          </cell>
          <cell r="E6263" t="str">
            <v>Nm</v>
          </cell>
          <cell r="F6263">
            <v>81</v>
          </cell>
          <cell r="G6263" t="str">
            <v>1/136Nm White Gold Lurex 222</v>
          </cell>
          <cell r="H6263">
            <v>7</v>
          </cell>
          <cell r="I6263">
            <v>2.9</v>
          </cell>
          <cell r="J6263">
            <v>2640</v>
          </cell>
          <cell r="K6263">
            <v>87</v>
          </cell>
          <cell r="L6263">
            <v>28</v>
          </cell>
          <cell r="M6263">
            <v>0.6</v>
          </cell>
          <cell r="N6263">
            <v>8.1576551466666665</v>
          </cell>
          <cell r="O6263">
            <v>117.47023411199999</v>
          </cell>
        </row>
        <row r="6264">
          <cell r="A6264" t="str">
            <v>Y3-0788B</v>
          </cell>
          <cell r="B6264" t="str">
            <v>28gg, 30D, SJ, Orizio</v>
          </cell>
          <cell r="C6264" t="str">
            <v>28</v>
          </cell>
          <cell r="D6264" t="str">
            <v>136</v>
          </cell>
          <cell r="E6264" t="str">
            <v>Nm</v>
          </cell>
          <cell r="F6264">
            <v>81</v>
          </cell>
          <cell r="G6264" t="str">
            <v>1/136Nm White Gold Lurex 222</v>
          </cell>
          <cell r="H6264">
            <v>7</v>
          </cell>
          <cell r="I6264">
            <v>2.9</v>
          </cell>
          <cell r="J6264">
            <v>2640</v>
          </cell>
          <cell r="K6264">
            <v>87</v>
          </cell>
          <cell r="L6264">
            <v>28</v>
          </cell>
          <cell r="M6264">
            <v>0.6</v>
          </cell>
          <cell r="N6264">
            <v>8.1576551466666665</v>
          </cell>
          <cell r="O6264">
            <v>117.47023411199999</v>
          </cell>
        </row>
        <row r="6265">
          <cell r="A6265" t="str">
            <v>Y3-0788B</v>
          </cell>
          <cell r="B6265" t="str">
            <v>28gg, 30D, SJ, Orizio</v>
          </cell>
          <cell r="C6265" t="str">
            <v>28</v>
          </cell>
          <cell r="D6265" t="str">
            <v>136</v>
          </cell>
          <cell r="E6265" t="str">
            <v>Nm</v>
          </cell>
          <cell r="F6265">
            <v>81</v>
          </cell>
          <cell r="G6265" t="str">
            <v>1/136Nm White Gold Lurex 222</v>
          </cell>
          <cell r="H6265">
            <v>7</v>
          </cell>
          <cell r="I6265">
            <v>2.9</v>
          </cell>
          <cell r="J6265">
            <v>2640</v>
          </cell>
          <cell r="K6265">
            <v>87</v>
          </cell>
          <cell r="L6265">
            <v>28</v>
          </cell>
          <cell r="M6265">
            <v>0.6</v>
          </cell>
          <cell r="N6265">
            <v>8.1576551466666665</v>
          </cell>
          <cell r="O6265">
            <v>117.47023411199999</v>
          </cell>
        </row>
        <row r="6266">
          <cell r="A6266" t="str">
            <v>Y3-0788C</v>
          </cell>
          <cell r="B6266" t="str">
            <v>28gg, 30D, SJ, Orizio</v>
          </cell>
          <cell r="C6266" t="str">
            <v>28</v>
          </cell>
          <cell r="D6266" t="str">
            <v>136</v>
          </cell>
          <cell r="E6266" t="str">
            <v>Nm</v>
          </cell>
          <cell r="F6266">
            <v>81</v>
          </cell>
          <cell r="G6266" t="str">
            <v>1/136Nm White Gold Lurex 222</v>
          </cell>
          <cell r="H6266">
            <v>7</v>
          </cell>
          <cell r="I6266">
            <v>2.9</v>
          </cell>
          <cell r="J6266">
            <v>2640</v>
          </cell>
          <cell r="K6266">
            <v>63</v>
          </cell>
          <cell r="L6266">
            <v>28</v>
          </cell>
          <cell r="M6266">
            <v>0.6</v>
          </cell>
          <cell r="N6266">
            <v>5.9072675200000004</v>
          </cell>
          <cell r="O6266">
            <v>85.064652288000005</v>
          </cell>
        </row>
        <row r="6267">
          <cell r="A6267" t="str">
            <v>Y3-0788C</v>
          </cell>
          <cell r="B6267" t="str">
            <v>28gg, 30D, SJ, Orizio</v>
          </cell>
          <cell r="C6267" t="str">
            <v>28</v>
          </cell>
          <cell r="D6267" t="str">
            <v>136</v>
          </cell>
          <cell r="E6267" t="str">
            <v>Nm</v>
          </cell>
          <cell r="F6267">
            <v>81</v>
          </cell>
          <cell r="G6267" t="str">
            <v>1/136Nm White Gold Lurex 222</v>
          </cell>
          <cell r="H6267">
            <v>7</v>
          </cell>
          <cell r="I6267">
            <v>2.9</v>
          </cell>
          <cell r="J6267">
            <v>2640</v>
          </cell>
          <cell r="K6267">
            <v>63</v>
          </cell>
          <cell r="L6267">
            <v>28</v>
          </cell>
          <cell r="M6267">
            <v>0.6</v>
          </cell>
          <cell r="N6267">
            <v>5.9072675200000004</v>
          </cell>
          <cell r="O6267">
            <v>85.064652288000005</v>
          </cell>
        </row>
        <row r="6268">
          <cell r="A6268" t="str">
            <v>Y3-0788D</v>
          </cell>
          <cell r="B6268" t="str">
            <v>28gg, 30D, SJ, Orizio</v>
          </cell>
          <cell r="C6268" t="str">
            <v>28</v>
          </cell>
          <cell r="D6268" t="str">
            <v>136</v>
          </cell>
          <cell r="E6268" t="str">
            <v>Nm</v>
          </cell>
          <cell r="F6268">
            <v>81</v>
          </cell>
          <cell r="G6268" t="str">
            <v>1/136Nm White Gold Lurex 222</v>
          </cell>
          <cell r="H6268">
            <v>7</v>
          </cell>
          <cell r="I6268">
            <v>2.9</v>
          </cell>
          <cell r="J6268">
            <v>2640</v>
          </cell>
          <cell r="K6268">
            <v>87</v>
          </cell>
          <cell r="L6268">
            <v>28</v>
          </cell>
          <cell r="M6268">
            <v>0.6</v>
          </cell>
          <cell r="N6268">
            <v>8.1576551466666665</v>
          </cell>
          <cell r="O6268">
            <v>117.47023411199999</v>
          </cell>
        </row>
        <row r="6269">
          <cell r="A6269" t="str">
            <v>Y3-0788D</v>
          </cell>
          <cell r="B6269" t="str">
            <v>28gg, 30D, SJ, Orizio</v>
          </cell>
          <cell r="C6269" t="str">
            <v>28</v>
          </cell>
          <cell r="D6269" t="str">
            <v>136</v>
          </cell>
          <cell r="E6269" t="str">
            <v>Nm</v>
          </cell>
          <cell r="F6269">
            <v>81</v>
          </cell>
          <cell r="G6269" t="str">
            <v>1/136Nm White Gold Lurex 222</v>
          </cell>
          <cell r="H6269">
            <v>7</v>
          </cell>
          <cell r="I6269">
            <v>2.9</v>
          </cell>
          <cell r="J6269">
            <v>2640</v>
          </cell>
          <cell r="K6269">
            <v>87</v>
          </cell>
          <cell r="L6269">
            <v>28</v>
          </cell>
          <cell r="M6269">
            <v>0.6</v>
          </cell>
          <cell r="N6269">
            <v>8.1576551466666665</v>
          </cell>
          <cell r="O6269">
            <v>117.47023411199999</v>
          </cell>
        </row>
        <row r="6270">
          <cell r="A6270" t="str">
            <v>Y3-0788D</v>
          </cell>
          <cell r="B6270" t="str">
            <v>28gg, 30D, SJ, Orizio</v>
          </cell>
          <cell r="C6270" t="str">
            <v>28</v>
          </cell>
          <cell r="D6270" t="str">
            <v>136</v>
          </cell>
          <cell r="E6270" t="str">
            <v>Nm</v>
          </cell>
          <cell r="F6270">
            <v>81</v>
          </cell>
          <cell r="G6270" t="str">
            <v>1/136Nm White Gold Lurex 222</v>
          </cell>
          <cell r="H6270">
            <v>7</v>
          </cell>
          <cell r="I6270">
            <v>2.9</v>
          </cell>
          <cell r="J6270">
            <v>2640</v>
          </cell>
          <cell r="K6270">
            <v>87</v>
          </cell>
          <cell r="L6270">
            <v>28</v>
          </cell>
          <cell r="M6270">
            <v>0.6</v>
          </cell>
          <cell r="N6270">
            <v>8.1576551466666665</v>
          </cell>
          <cell r="O6270">
            <v>117.47023411199999</v>
          </cell>
        </row>
        <row r="6271">
          <cell r="A6271" t="str">
            <v>Y3-0788E</v>
          </cell>
          <cell r="B6271" t="str">
            <v>28gg, 30D, SJ, Orizio</v>
          </cell>
          <cell r="C6271" t="str">
            <v>28</v>
          </cell>
          <cell r="D6271" t="str">
            <v>136</v>
          </cell>
          <cell r="E6271" t="str">
            <v>Nm</v>
          </cell>
          <cell r="F6271">
            <v>81</v>
          </cell>
          <cell r="G6271" t="str">
            <v>1/136Nm White Gold Lurex 222</v>
          </cell>
          <cell r="H6271">
            <v>7</v>
          </cell>
          <cell r="I6271">
            <v>2.9</v>
          </cell>
          <cell r="J6271">
            <v>2640</v>
          </cell>
          <cell r="K6271">
            <v>87</v>
          </cell>
          <cell r="L6271">
            <v>28</v>
          </cell>
          <cell r="M6271">
            <v>0.6</v>
          </cell>
          <cell r="N6271">
            <v>8.1576551466666665</v>
          </cell>
          <cell r="O6271">
            <v>117.47023411199999</v>
          </cell>
        </row>
        <row r="6272">
          <cell r="A6272" t="str">
            <v>Y3-0788E</v>
          </cell>
          <cell r="B6272" t="str">
            <v>28gg, 30D, SJ, Orizio</v>
          </cell>
          <cell r="C6272" t="str">
            <v>28</v>
          </cell>
          <cell r="D6272" t="str">
            <v>136</v>
          </cell>
          <cell r="E6272" t="str">
            <v>Nm</v>
          </cell>
          <cell r="F6272">
            <v>81</v>
          </cell>
          <cell r="G6272" t="str">
            <v>1/136Nm White Gold Lurex 222</v>
          </cell>
          <cell r="H6272">
            <v>7</v>
          </cell>
          <cell r="I6272">
            <v>2.9</v>
          </cell>
          <cell r="J6272">
            <v>2640</v>
          </cell>
          <cell r="K6272">
            <v>87</v>
          </cell>
          <cell r="L6272">
            <v>28</v>
          </cell>
          <cell r="M6272">
            <v>0.6</v>
          </cell>
          <cell r="N6272">
            <v>8.1576551466666665</v>
          </cell>
          <cell r="O6272">
            <v>117.47023411199999</v>
          </cell>
        </row>
        <row r="6273">
          <cell r="A6273" t="str">
            <v>Y3-0788E</v>
          </cell>
          <cell r="B6273" t="str">
            <v>28gg, 30D, SJ, Orizio</v>
          </cell>
          <cell r="C6273" t="str">
            <v>28</v>
          </cell>
          <cell r="D6273" t="str">
            <v>136</v>
          </cell>
          <cell r="E6273" t="str">
            <v>Nm</v>
          </cell>
          <cell r="F6273">
            <v>81</v>
          </cell>
          <cell r="G6273" t="str">
            <v>1/136Nm White Gold Lurex 222</v>
          </cell>
          <cell r="H6273">
            <v>7</v>
          </cell>
          <cell r="I6273">
            <v>2.9</v>
          </cell>
          <cell r="J6273">
            <v>2640</v>
          </cell>
          <cell r="K6273">
            <v>87</v>
          </cell>
          <cell r="L6273">
            <v>28</v>
          </cell>
          <cell r="M6273">
            <v>0.6</v>
          </cell>
          <cell r="N6273">
            <v>8.1576551466666665</v>
          </cell>
          <cell r="O6273">
            <v>117.47023411199999</v>
          </cell>
        </row>
        <row r="6274">
          <cell r="A6274" t="str">
            <v>Y3-0790A</v>
          </cell>
          <cell r="B6274" t="str">
            <v>28gg, 30D, SJ, Santec</v>
          </cell>
          <cell r="C6274" t="str">
            <v>28</v>
          </cell>
          <cell r="D6274" t="str">
            <v>40</v>
          </cell>
          <cell r="E6274" t="str">
            <v>Ne</v>
          </cell>
          <cell r="F6274">
            <v>40</v>
          </cell>
          <cell r="G6274" t="str">
            <v>1/40Ne RS Dyed Cotton (WHITE DK9 - Y4007)</v>
          </cell>
          <cell r="H6274">
            <v>10</v>
          </cell>
          <cell r="I6274">
            <v>2.75</v>
          </cell>
          <cell r="J6274">
            <v>2640</v>
          </cell>
          <cell r="K6274">
            <v>57</v>
          </cell>
          <cell r="L6274">
            <v>28</v>
          </cell>
          <cell r="M6274">
            <v>0.6</v>
          </cell>
          <cell r="N6274">
            <v>10.263149820000001</v>
          </cell>
          <cell r="O6274">
            <v>147.789357408</v>
          </cell>
        </row>
        <row r="6275">
          <cell r="A6275" t="str">
            <v>Y3-0790A</v>
          </cell>
          <cell r="B6275" t="str">
            <v>28gg, 30D, SJ, Santec</v>
          </cell>
          <cell r="C6275" t="str">
            <v>28</v>
          </cell>
          <cell r="D6275" t="str">
            <v>40</v>
          </cell>
          <cell r="E6275" t="str">
            <v>Ne</v>
          </cell>
          <cell r="F6275">
            <v>40</v>
          </cell>
          <cell r="G6275" t="str">
            <v>1/40Ne RS Dyed Cotton (WHITE DK9 - Y4007)</v>
          </cell>
          <cell r="H6275">
            <v>10</v>
          </cell>
          <cell r="I6275">
            <v>2.75</v>
          </cell>
          <cell r="J6275">
            <v>2640</v>
          </cell>
          <cell r="K6275">
            <v>57</v>
          </cell>
          <cell r="L6275">
            <v>28</v>
          </cell>
          <cell r="M6275">
            <v>0.6</v>
          </cell>
          <cell r="N6275">
            <v>10.263149820000001</v>
          </cell>
          <cell r="O6275">
            <v>147.789357408</v>
          </cell>
        </row>
        <row r="6276">
          <cell r="A6276" t="str">
            <v>Y3-0791A</v>
          </cell>
          <cell r="B6276" t="str">
            <v>28gg, 30D, SJ, Orizio</v>
          </cell>
          <cell r="C6276" t="str">
            <v>28</v>
          </cell>
          <cell r="D6276" t="str">
            <v>40</v>
          </cell>
          <cell r="E6276" t="str">
            <v>Ne</v>
          </cell>
          <cell r="F6276">
            <v>40</v>
          </cell>
          <cell r="G6276" t="str">
            <v>1/40Ne RS Dyed Cotton (RED MSCJ 31523 A - Y4004)</v>
          </cell>
          <cell r="H6276">
            <v>72</v>
          </cell>
          <cell r="I6276">
            <v>3.1</v>
          </cell>
          <cell r="J6276">
            <v>2640</v>
          </cell>
          <cell r="K6276">
            <v>75</v>
          </cell>
          <cell r="L6276">
            <v>28</v>
          </cell>
          <cell r="M6276">
            <v>0.6</v>
          </cell>
          <cell r="N6276">
            <v>15.222853799999999</v>
          </cell>
          <cell r="O6276">
            <v>219.20909472</v>
          </cell>
        </row>
        <row r="6277">
          <cell r="A6277" t="str">
            <v>Y3-0791A</v>
          </cell>
          <cell r="B6277" t="str">
            <v>28gg, 30D, SJ, Orizio</v>
          </cell>
          <cell r="C6277" t="str">
            <v>28</v>
          </cell>
          <cell r="D6277" t="str">
            <v>40</v>
          </cell>
          <cell r="E6277" t="str">
            <v>Ne</v>
          </cell>
          <cell r="F6277">
            <v>40</v>
          </cell>
          <cell r="G6277" t="str">
            <v>1/40Ne RS Dyed Cotton (RED MSCJ 31523 A - Y4004)</v>
          </cell>
          <cell r="H6277">
            <v>72</v>
          </cell>
          <cell r="I6277">
            <v>3.1</v>
          </cell>
          <cell r="J6277">
            <v>2640</v>
          </cell>
          <cell r="K6277">
            <v>75</v>
          </cell>
          <cell r="L6277">
            <v>28</v>
          </cell>
          <cell r="M6277">
            <v>0.6</v>
          </cell>
          <cell r="N6277">
            <v>15.222853799999999</v>
          </cell>
          <cell r="O6277">
            <v>219.20909472</v>
          </cell>
        </row>
        <row r="6278">
          <cell r="A6278" t="str">
            <v>Y3-0791A</v>
          </cell>
          <cell r="B6278" t="str">
            <v>28gg, 30D, SJ, Orizio</v>
          </cell>
          <cell r="C6278" t="str">
            <v>28</v>
          </cell>
          <cell r="D6278" t="str">
            <v>40</v>
          </cell>
          <cell r="E6278" t="str">
            <v>Ne</v>
          </cell>
          <cell r="F6278">
            <v>40</v>
          </cell>
          <cell r="G6278" t="str">
            <v>1/40Ne RS Dyed Cotton (RED MSCJ 31523 A - Y4004)</v>
          </cell>
          <cell r="H6278">
            <v>72</v>
          </cell>
          <cell r="I6278">
            <v>3.1</v>
          </cell>
          <cell r="J6278">
            <v>2640</v>
          </cell>
          <cell r="K6278">
            <v>75</v>
          </cell>
          <cell r="L6278">
            <v>28</v>
          </cell>
          <cell r="M6278">
            <v>0.6</v>
          </cell>
          <cell r="N6278">
            <v>15.222853799999999</v>
          </cell>
          <cell r="O6278">
            <v>219.20909472</v>
          </cell>
        </row>
        <row r="6279">
          <cell r="A6279" t="str">
            <v>Y3-0794A</v>
          </cell>
          <cell r="B6279" t="str">
            <v>24gg, 30D, SJ, Orizio</v>
          </cell>
          <cell r="C6279" t="str">
            <v>24</v>
          </cell>
          <cell r="D6279" t="str">
            <v>40</v>
          </cell>
          <cell r="E6279" t="str">
            <v>Ne</v>
          </cell>
          <cell r="F6279">
            <v>40</v>
          </cell>
          <cell r="G6279" t="str">
            <v>1/40Ne RS Dyed Cotton (CANARY M869 - Y4018)</v>
          </cell>
          <cell r="H6279">
            <v>46.5</v>
          </cell>
          <cell r="I6279">
            <v>3</v>
          </cell>
          <cell r="J6279">
            <v>2220</v>
          </cell>
          <cell r="K6279">
            <v>82</v>
          </cell>
          <cell r="L6279">
            <v>28</v>
          </cell>
          <cell r="M6279">
            <v>0.6</v>
          </cell>
          <cell r="N6279">
            <v>13.54432212</v>
          </cell>
          <cell r="O6279">
            <v>195.03823852799997</v>
          </cell>
        </row>
        <row r="6280">
          <cell r="A6280" t="str">
            <v>Y3-0794A</v>
          </cell>
          <cell r="B6280" t="str">
            <v>24gg, 30D, SJ, Orizio</v>
          </cell>
          <cell r="C6280" t="str">
            <v>24</v>
          </cell>
          <cell r="D6280" t="str">
            <v>40</v>
          </cell>
          <cell r="E6280" t="str">
            <v>Ne</v>
          </cell>
          <cell r="F6280">
            <v>40</v>
          </cell>
          <cell r="G6280" t="str">
            <v>1/40Ne RS Dyed Cotton (CANARY M869 - Y4018)</v>
          </cell>
          <cell r="H6280">
            <v>46.5</v>
          </cell>
          <cell r="I6280">
            <v>3</v>
          </cell>
          <cell r="J6280">
            <v>2220</v>
          </cell>
          <cell r="K6280">
            <v>82</v>
          </cell>
          <cell r="L6280">
            <v>28</v>
          </cell>
          <cell r="M6280">
            <v>0.6</v>
          </cell>
          <cell r="N6280">
            <v>13.54432212</v>
          </cell>
          <cell r="O6280">
            <v>195.03823852799997</v>
          </cell>
        </row>
        <row r="6281">
          <cell r="A6281" t="str">
            <v>Y3-0807A</v>
          </cell>
          <cell r="B6281" t="str">
            <v>28gg, 30D, SJ, Orizio</v>
          </cell>
          <cell r="C6281" t="str">
            <v>28</v>
          </cell>
          <cell r="D6281" t="str">
            <v>40</v>
          </cell>
          <cell r="E6281" t="str">
            <v>Ne</v>
          </cell>
          <cell r="F6281">
            <v>40</v>
          </cell>
          <cell r="G6281" t="str">
            <v>1/40Ne RS Dyed Cotton (BLACK - Y4054)</v>
          </cell>
          <cell r="H6281">
            <v>47.5</v>
          </cell>
          <cell r="I6281">
            <v>3.1</v>
          </cell>
          <cell r="J6281">
            <v>2640</v>
          </cell>
          <cell r="K6281">
            <v>72</v>
          </cell>
          <cell r="L6281">
            <v>28</v>
          </cell>
          <cell r="M6281">
            <v>0.6</v>
          </cell>
          <cell r="N6281">
            <v>14.613939648000001</v>
          </cell>
          <cell r="O6281">
            <v>210.44073093119999</v>
          </cell>
        </row>
        <row r="6282">
          <cell r="A6282" t="str">
            <v>Y3-0807A</v>
          </cell>
          <cell r="B6282" t="str">
            <v>28gg, 30D, SJ, Orizio</v>
          </cell>
          <cell r="C6282" t="str">
            <v>28</v>
          </cell>
          <cell r="D6282" t="str">
            <v>40</v>
          </cell>
          <cell r="E6282" t="str">
            <v>Ne</v>
          </cell>
          <cell r="F6282">
            <v>40</v>
          </cell>
          <cell r="G6282" t="str">
            <v>1/40Ne RS Dyed Cotton (BLACK - Y4054)</v>
          </cell>
          <cell r="H6282">
            <v>47.5</v>
          </cell>
          <cell r="I6282">
            <v>3.1</v>
          </cell>
          <cell r="J6282">
            <v>2640</v>
          </cell>
          <cell r="K6282">
            <v>72</v>
          </cell>
          <cell r="L6282">
            <v>28</v>
          </cell>
          <cell r="M6282">
            <v>0.6</v>
          </cell>
          <cell r="N6282">
            <v>14.613939648000001</v>
          </cell>
          <cell r="O6282">
            <v>210.44073093119999</v>
          </cell>
        </row>
        <row r="6283">
          <cell r="A6283" t="str">
            <v>Y3-0807A</v>
          </cell>
          <cell r="B6283" t="str">
            <v>28gg, 30D, SJ, Orizio</v>
          </cell>
          <cell r="C6283" t="str">
            <v>28</v>
          </cell>
          <cell r="D6283" t="str">
            <v>40</v>
          </cell>
          <cell r="E6283" t="str">
            <v>Ne</v>
          </cell>
          <cell r="F6283">
            <v>40</v>
          </cell>
          <cell r="G6283" t="str">
            <v>1/40Ne RS Dyed Cotton (BLACK - Y4054)</v>
          </cell>
          <cell r="H6283">
            <v>47.5</v>
          </cell>
          <cell r="I6283">
            <v>3.1</v>
          </cell>
          <cell r="J6283">
            <v>2640</v>
          </cell>
          <cell r="K6283">
            <v>72</v>
          </cell>
          <cell r="L6283">
            <v>28</v>
          </cell>
          <cell r="M6283">
            <v>0.6</v>
          </cell>
          <cell r="N6283">
            <v>14.613939648000001</v>
          </cell>
          <cell r="O6283">
            <v>210.44073093119999</v>
          </cell>
        </row>
        <row r="6284">
          <cell r="A6284" t="str">
            <v>Y3-0807B</v>
          </cell>
          <cell r="B6284" t="str">
            <v>28gg, 30D, SJ, Orizio</v>
          </cell>
          <cell r="C6284" t="str">
            <v>28</v>
          </cell>
          <cell r="D6284" t="str">
            <v>40</v>
          </cell>
          <cell r="E6284" t="str">
            <v>Ne</v>
          </cell>
          <cell r="F6284">
            <v>40</v>
          </cell>
          <cell r="G6284" t="str">
            <v>1/40Ne RS Dyed Cotton (BLACK - Y4054)</v>
          </cell>
          <cell r="H6284">
            <v>47.5</v>
          </cell>
          <cell r="I6284">
            <v>3.1</v>
          </cell>
          <cell r="J6284">
            <v>2640</v>
          </cell>
          <cell r="K6284">
            <v>72</v>
          </cell>
          <cell r="L6284">
            <v>28</v>
          </cell>
          <cell r="M6284">
            <v>0.6</v>
          </cell>
          <cell r="N6284">
            <v>14.613939648000001</v>
          </cell>
          <cell r="O6284">
            <v>210.44073093119999</v>
          </cell>
        </row>
        <row r="6285">
          <cell r="A6285" t="str">
            <v>Y3-0807B</v>
          </cell>
          <cell r="B6285" t="str">
            <v>28gg, 30D, SJ, Orizio</v>
          </cell>
          <cell r="C6285" t="str">
            <v>28</v>
          </cell>
          <cell r="D6285" t="str">
            <v>40</v>
          </cell>
          <cell r="E6285" t="str">
            <v>Ne</v>
          </cell>
          <cell r="F6285">
            <v>40</v>
          </cell>
          <cell r="G6285" t="str">
            <v>1/40Ne RS Dyed Cotton (BLACK - Y4054)</v>
          </cell>
          <cell r="H6285">
            <v>47.5</v>
          </cell>
          <cell r="I6285">
            <v>3.1</v>
          </cell>
          <cell r="J6285">
            <v>2640</v>
          </cell>
          <cell r="K6285">
            <v>72</v>
          </cell>
          <cell r="L6285">
            <v>28</v>
          </cell>
          <cell r="M6285">
            <v>0.6</v>
          </cell>
          <cell r="N6285">
            <v>14.613939648000001</v>
          </cell>
          <cell r="O6285">
            <v>210.44073093119999</v>
          </cell>
        </row>
        <row r="6286">
          <cell r="A6286" t="str">
            <v>Y3-0807B</v>
          </cell>
          <cell r="B6286" t="str">
            <v>28gg, 30D, SJ, Orizio</v>
          </cell>
          <cell r="C6286" t="str">
            <v>28</v>
          </cell>
          <cell r="D6286" t="str">
            <v>40</v>
          </cell>
          <cell r="E6286" t="str">
            <v>Ne</v>
          </cell>
          <cell r="F6286">
            <v>40</v>
          </cell>
          <cell r="G6286" t="str">
            <v>1/40Ne RS Dyed Cotton (BLACK - Y4054)</v>
          </cell>
          <cell r="H6286">
            <v>47.5</v>
          </cell>
          <cell r="I6286">
            <v>3.1</v>
          </cell>
          <cell r="J6286">
            <v>2640</v>
          </cell>
          <cell r="K6286">
            <v>72</v>
          </cell>
          <cell r="L6286">
            <v>28</v>
          </cell>
          <cell r="M6286">
            <v>0.6</v>
          </cell>
          <cell r="N6286">
            <v>14.613939648000001</v>
          </cell>
          <cell r="O6286">
            <v>210.44073093119999</v>
          </cell>
        </row>
        <row r="6287">
          <cell r="A6287" t="str">
            <v>Y3-0807C</v>
          </cell>
          <cell r="B6287" t="str">
            <v>28gg, 30D, SJ, Orizio</v>
          </cell>
          <cell r="C6287" t="str">
            <v>28</v>
          </cell>
          <cell r="D6287" t="str">
            <v>40</v>
          </cell>
          <cell r="E6287" t="str">
            <v>Ne</v>
          </cell>
          <cell r="F6287">
            <v>40</v>
          </cell>
          <cell r="G6287" t="str">
            <v>1/40Ne RS Dyed Cotton (BLACK - Y4054)</v>
          </cell>
          <cell r="H6287">
            <v>47.5</v>
          </cell>
          <cell r="I6287">
            <v>3.1</v>
          </cell>
          <cell r="J6287">
            <v>2640</v>
          </cell>
          <cell r="K6287">
            <v>72</v>
          </cell>
          <cell r="L6287">
            <v>28</v>
          </cell>
          <cell r="M6287">
            <v>0.6</v>
          </cell>
          <cell r="N6287">
            <v>14.613939648000001</v>
          </cell>
          <cell r="O6287">
            <v>210.44073093119999</v>
          </cell>
        </row>
        <row r="6288">
          <cell r="A6288" t="str">
            <v>Y3-0807C</v>
          </cell>
          <cell r="B6288" t="str">
            <v>28gg, 30D, SJ, Orizio</v>
          </cell>
          <cell r="C6288" t="str">
            <v>28</v>
          </cell>
          <cell r="D6288" t="str">
            <v>40</v>
          </cell>
          <cell r="E6288" t="str">
            <v>Ne</v>
          </cell>
          <cell r="F6288">
            <v>40</v>
          </cell>
          <cell r="G6288" t="str">
            <v>1/40Ne RS Dyed Cotton (BLACK - Y4054)</v>
          </cell>
          <cell r="H6288">
            <v>47.5</v>
          </cell>
          <cell r="I6288">
            <v>3.1</v>
          </cell>
          <cell r="J6288">
            <v>2640</v>
          </cell>
          <cell r="K6288">
            <v>72</v>
          </cell>
          <cell r="L6288">
            <v>28</v>
          </cell>
          <cell r="M6288">
            <v>0.6</v>
          </cell>
          <cell r="N6288">
            <v>14.613939648000001</v>
          </cell>
          <cell r="O6288">
            <v>210.44073093119999</v>
          </cell>
        </row>
        <row r="6289">
          <cell r="A6289" t="str">
            <v>Y3-0807C</v>
          </cell>
          <cell r="B6289" t="str">
            <v>28gg, 30D, SJ, Orizio</v>
          </cell>
          <cell r="C6289" t="str">
            <v>28</v>
          </cell>
          <cell r="D6289" t="str">
            <v>40</v>
          </cell>
          <cell r="E6289" t="str">
            <v>Ne</v>
          </cell>
          <cell r="F6289">
            <v>40</v>
          </cell>
          <cell r="G6289" t="str">
            <v>1/40Ne RS Dyed Cotton (BLACK - Y4054)</v>
          </cell>
          <cell r="H6289">
            <v>47.5</v>
          </cell>
          <cell r="I6289">
            <v>3.1</v>
          </cell>
          <cell r="J6289">
            <v>2640</v>
          </cell>
          <cell r="K6289">
            <v>72</v>
          </cell>
          <cell r="L6289">
            <v>28</v>
          </cell>
          <cell r="M6289">
            <v>0.6</v>
          </cell>
          <cell r="N6289">
            <v>14.613939648000001</v>
          </cell>
          <cell r="O6289">
            <v>210.44073093119999</v>
          </cell>
        </row>
        <row r="6290">
          <cell r="A6290" t="str">
            <v>Y3-0808A</v>
          </cell>
          <cell r="B6290" t="str">
            <v>28gg, 30D, SJ, Orizio</v>
          </cell>
          <cell r="C6290" t="str">
            <v>28</v>
          </cell>
          <cell r="D6290" t="str">
            <v>40</v>
          </cell>
          <cell r="E6290" t="str">
            <v>Ne</v>
          </cell>
          <cell r="F6290">
            <v>40</v>
          </cell>
          <cell r="G6290" t="str">
            <v>1/40Ne RS Dyed Cotton (WHITE - Y4056)</v>
          </cell>
          <cell r="H6290">
            <v>13.5</v>
          </cell>
          <cell r="I6290">
            <v>3.1</v>
          </cell>
          <cell r="J6290">
            <v>2640</v>
          </cell>
          <cell r="K6290">
            <v>91</v>
          </cell>
          <cell r="L6290">
            <v>28</v>
          </cell>
          <cell r="M6290">
            <v>0.6</v>
          </cell>
          <cell r="N6290">
            <v>18.470395944</v>
          </cell>
          <cell r="O6290">
            <v>265.97370159360003</v>
          </cell>
        </row>
        <row r="6291">
          <cell r="A6291" t="str">
            <v>Y3-0808A</v>
          </cell>
          <cell r="B6291" t="str">
            <v>28gg, 30D, SJ, Orizio</v>
          </cell>
          <cell r="C6291" t="str">
            <v>28</v>
          </cell>
          <cell r="D6291" t="str">
            <v>40</v>
          </cell>
          <cell r="E6291" t="str">
            <v>Ne</v>
          </cell>
          <cell r="F6291">
            <v>40</v>
          </cell>
          <cell r="G6291" t="str">
            <v>1/40Ne RS Dyed Cotton (WHITE - Y4056)</v>
          </cell>
          <cell r="H6291">
            <v>13.5</v>
          </cell>
          <cell r="I6291">
            <v>3.1</v>
          </cell>
          <cell r="J6291">
            <v>2640</v>
          </cell>
          <cell r="K6291">
            <v>91</v>
          </cell>
          <cell r="L6291">
            <v>28</v>
          </cell>
          <cell r="M6291">
            <v>0.6</v>
          </cell>
          <cell r="N6291">
            <v>18.470395944</v>
          </cell>
          <cell r="O6291">
            <v>265.97370159360003</v>
          </cell>
        </row>
        <row r="6292">
          <cell r="A6292" t="str">
            <v>Y3-0808A</v>
          </cell>
          <cell r="B6292" t="str">
            <v>28gg, 30D, SJ, Orizio</v>
          </cell>
          <cell r="C6292" t="str">
            <v>28</v>
          </cell>
          <cell r="D6292" t="str">
            <v>40</v>
          </cell>
          <cell r="E6292" t="str">
            <v>Ne</v>
          </cell>
          <cell r="F6292">
            <v>40</v>
          </cell>
          <cell r="G6292" t="str">
            <v>1/40Ne RS Dyed Cotton (WHITE - Y4056)</v>
          </cell>
          <cell r="H6292">
            <v>13.5</v>
          </cell>
          <cell r="I6292">
            <v>3.1</v>
          </cell>
          <cell r="J6292">
            <v>2640</v>
          </cell>
          <cell r="K6292">
            <v>91</v>
          </cell>
          <cell r="L6292">
            <v>28</v>
          </cell>
          <cell r="M6292">
            <v>0.6</v>
          </cell>
          <cell r="N6292">
            <v>18.470395944</v>
          </cell>
          <cell r="O6292">
            <v>265.97370159360003</v>
          </cell>
        </row>
        <row r="6293">
          <cell r="A6293" t="str">
            <v>Y3-0808B</v>
          </cell>
          <cell r="B6293" t="str">
            <v>28gg, 30D, SJ, Orizio</v>
          </cell>
          <cell r="C6293" t="str">
            <v>28</v>
          </cell>
          <cell r="D6293" t="str">
            <v>40</v>
          </cell>
          <cell r="E6293" t="str">
            <v>Ne</v>
          </cell>
          <cell r="F6293">
            <v>40</v>
          </cell>
          <cell r="G6293" t="str">
            <v>1/40Ne RS Dyed Cotton (WHITE - Y4056)</v>
          </cell>
          <cell r="H6293">
            <v>13.5</v>
          </cell>
          <cell r="I6293">
            <v>3.1</v>
          </cell>
          <cell r="J6293">
            <v>2640</v>
          </cell>
          <cell r="K6293">
            <v>91</v>
          </cell>
          <cell r="L6293">
            <v>28</v>
          </cell>
          <cell r="M6293">
            <v>0.6</v>
          </cell>
          <cell r="N6293">
            <v>18.470395944</v>
          </cell>
          <cell r="O6293">
            <v>265.97370159360003</v>
          </cell>
        </row>
        <row r="6294">
          <cell r="A6294" t="str">
            <v>Y3-0808B</v>
          </cell>
          <cell r="B6294" t="str">
            <v>28gg, 30D, SJ, Orizio</v>
          </cell>
          <cell r="C6294" t="str">
            <v>28</v>
          </cell>
          <cell r="D6294" t="str">
            <v>40</v>
          </cell>
          <cell r="E6294" t="str">
            <v>Ne</v>
          </cell>
          <cell r="F6294">
            <v>40</v>
          </cell>
          <cell r="G6294" t="str">
            <v>1/40Ne RS Dyed Cotton (WHITE - Y4056)</v>
          </cell>
          <cell r="H6294">
            <v>13.5</v>
          </cell>
          <cell r="I6294">
            <v>3.1</v>
          </cell>
          <cell r="J6294">
            <v>2640</v>
          </cell>
          <cell r="K6294">
            <v>91</v>
          </cell>
          <cell r="L6294">
            <v>28</v>
          </cell>
          <cell r="M6294">
            <v>0.6</v>
          </cell>
          <cell r="N6294">
            <v>18.470395944</v>
          </cell>
          <cell r="O6294">
            <v>265.97370159360003</v>
          </cell>
        </row>
        <row r="6295">
          <cell r="A6295" t="str">
            <v>Y3-0808B</v>
          </cell>
          <cell r="B6295" t="str">
            <v>28gg, 30D, SJ, Orizio</v>
          </cell>
          <cell r="C6295" t="str">
            <v>28</v>
          </cell>
          <cell r="D6295" t="str">
            <v>40</v>
          </cell>
          <cell r="E6295" t="str">
            <v>Ne</v>
          </cell>
          <cell r="F6295">
            <v>40</v>
          </cell>
          <cell r="G6295" t="str">
            <v>1/40Ne RS Dyed Cotton (WHITE - Y4056)</v>
          </cell>
          <cell r="H6295">
            <v>13.5</v>
          </cell>
          <cell r="I6295">
            <v>3.1</v>
          </cell>
          <cell r="J6295">
            <v>2640</v>
          </cell>
          <cell r="K6295">
            <v>91</v>
          </cell>
          <cell r="L6295">
            <v>28</v>
          </cell>
          <cell r="M6295">
            <v>0.6</v>
          </cell>
          <cell r="N6295">
            <v>18.470395944</v>
          </cell>
          <cell r="O6295">
            <v>265.97370159360003</v>
          </cell>
        </row>
        <row r="6296">
          <cell r="A6296" t="str">
            <v>Y3-0808C</v>
          </cell>
          <cell r="B6296" t="str">
            <v>28gg, 30D, SJ, Orizio</v>
          </cell>
          <cell r="C6296" t="str">
            <v>28</v>
          </cell>
          <cell r="D6296" t="str">
            <v>40</v>
          </cell>
          <cell r="E6296" t="str">
            <v>Ne</v>
          </cell>
          <cell r="F6296">
            <v>40</v>
          </cell>
          <cell r="G6296" t="str">
            <v>1/40Ne RS Dyed Cotton (WHITE - Y4056)</v>
          </cell>
          <cell r="H6296">
            <v>13.5</v>
          </cell>
          <cell r="I6296">
            <v>3.1</v>
          </cell>
          <cell r="J6296">
            <v>2640</v>
          </cell>
          <cell r="K6296">
            <v>91</v>
          </cell>
          <cell r="L6296">
            <v>28</v>
          </cell>
          <cell r="M6296">
            <v>0.6</v>
          </cell>
          <cell r="N6296">
            <v>18.470395944</v>
          </cell>
          <cell r="O6296">
            <v>265.97370159360003</v>
          </cell>
        </row>
        <row r="6297">
          <cell r="A6297" t="str">
            <v>Y3-0808C</v>
          </cell>
          <cell r="B6297" t="str">
            <v>28gg, 30D, SJ, Orizio</v>
          </cell>
          <cell r="C6297" t="str">
            <v>28</v>
          </cell>
          <cell r="D6297" t="str">
            <v>40</v>
          </cell>
          <cell r="E6297" t="str">
            <v>Ne</v>
          </cell>
          <cell r="F6297">
            <v>40</v>
          </cell>
          <cell r="G6297" t="str">
            <v>1/40Ne RS Dyed Cotton (WHITE - Y4056)</v>
          </cell>
          <cell r="H6297">
            <v>13.5</v>
          </cell>
          <cell r="I6297">
            <v>3.1</v>
          </cell>
          <cell r="J6297">
            <v>2640</v>
          </cell>
          <cell r="K6297">
            <v>91</v>
          </cell>
          <cell r="L6297">
            <v>28</v>
          </cell>
          <cell r="M6297">
            <v>0.6</v>
          </cell>
          <cell r="N6297">
            <v>18.470395944</v>
          </cell>
          <cell r="O6297">
            <v>265.97370159360003</v>
          </cell>
        </row>
        <row r="6298">
          <cell r="A6298" t="str">
            <v>Y3-0808C</v>
          </cell>
          <cell r="B6298" t="str">
            <v>28gg, 30D, SJ, Orizio</v>
          </cell>
          <cell r="C6298" t="str">
            <v>28</v>
          </cell>
          <cell r="D6298" t="str">
            <v>40</v>
          </cell>
          <cell r="E6298" t="str">
            <v>Ne</v>
          </cell>
          <cell r="F6298">
            <v>40</v>
          </cell>
          <cell r="G6298" t="str">
            <v>1/40Ne RS Dyed Cotton (WHITE - Y4056)</v>
          </cell>
          <cell r="H6298">
            <v>13.5</v>
          </cell>
          <cell r="I6298">
            <v>3.1</v>
          </cell>
          <cell r="J6298">
            <v>2640</v>
          </cell>
          <cell r="K6298">
            <v>91</v>
          </cell>
          <cell r="L6298">
            <v>28</v>
          </cell>
          <cell r="M6298">
            <v>0.6</v>
          </cell>
          <cell r="N6298">
            <v>18.470395944</v>
          </cell>
          <cell r="O6298">
            <v>265.97370159360003</v>
          </cell>
        </row>
        <row r="6299">
          <cell r="A6299" t="str">
            <v>Y3-0808D</v>
          </cell>
          <cell r="B6299" t="str">
            <v>28gg, 30D, SJ, Orizio</v>
          </cell>
          <cell r="C6299" t="str">
            <v>28</v>
          </cell>
          <cell r="D6299" t="str">
            <v>40</v>
          </cell>
          <cell r="E6299" t="str">
            <v>Ne</v>
          </cell>
          <cell r="F6299">
            <v>40</v>
          </cell>
          <cell r="G6299" t="str">
            <v>1/40Ne RS Dyed Cotton (WHITE - Y4056)</v>
          </cell>
          <cell r="H6299">
            <v>13.5</v>
          </cell>
          <cell r="I6299">
            <v>3.1</v>
          </cell>
          <cell r="J6299">
            <v>2640</v>
          </cell>
          <cell r="K6299">
            <v>91</v>
          </cell>
          <cell r="L6299">
            <v>28</v>
          </cell>
          <cell r="M6299">
            <v>0.6</v>
          </cell>
          <cell r="N6299">
            <v>18.470395944</v>
          </cell>
          <cell r="O6299">
            <v>265.97370159360003</v>
          </cell>
        </row>
        <row r="6300">
          <cell r="A6300" t="str">
            <v>Y3-0808D</v>
          </cell>
          <cell r="B6300" t="str">
            <v>28gg, 30D, SJ, Orizio</v>
          </cell>
          <cell r="C6300" t="str">
            <v>28</v>
          </cell>
          <cell r="D6300" t="str">
            <v>40</v>
          </cell>
          <cell r="E6300" t="str">
            <v>Ne</v>
          </cell>
          <cell r="F6300">
            <v>40</v>
          </cell>
          <cell r="G6300" t="str">
            <v>1/40Ne RS Dyed Cotton (WHITE - Y4056)</v>
          </cell>
          <cell r="H6300">
            <v>13.5</v>
          </cell>
          <cell r="I6300">
            <v>3.1</v>
          </cell>
          <cell r="J6300">
            <v>2640</v>
          </cell>
          <cell r="K6300">
            <v>91</v>
          </cell>
          <cell r="L6300">
            <v>28</v>
          </cell>
          <cell r="M6300">
            <v>0.6</v>
          </cell>
          <cell r="N6300">
            <v>18.470395944</v>
          </cell>
          <cell r="O6300">
            <v>265.97370159360003</v>
          </cell>
        </row>
        <row r="6301">
          <cell r="A6301" t="str">
            <v>Y3-0808D</v>
          </cell>
          <cell r="B6301" t="str">
            <v>28gg, 30D, SJ, Orizio</v>
          </cell>
          <cell r="C6301" t="str">
            <v>28</v>
          </cell>
          <cell r="D6301" t="str">
            <v>40</v>
          </cell>
          <cell r="E6301" t="str">
            <v>Ne</v>
          </cell>
          <cell r="F6301">
            <v>40</v>
          </cell>
          <cell r="G6301" t="str">
            <v>1/40Ne RS Dyed Cotton (WHITE - Y4056)</v>
          </cell>
          <cell r="H6301">
            <v>13.5</v>
          </cell>
          <cell r="I6301">
            <v>3.1</v>
          </cell>
          <cell r="J6301">
            <v>2640</v>
          </cell>
          <cell r="K6301">
            <v>91</v>
          </cell>
          <cell r="L6301">
            <v>28</v>
          </cell>
          <cell r="M6301">
            <v>0.6</v>
          </cell>
          <cell r="N6301">
            <v>18.470395944</v>
          </cell>
          <cell r="O6301">
            <v>265.97370159360003</v>
          </cell>
        </row>
        <row r="6302">
          <cell r="A6302" t="str">
            <v>Y3-0808E</v>
          </cell>
          <cell r="B6302" t="str">
            <v>28gg, 30D, SJ, Orizio</v>
          </cell>
          <cell r="C6302" t="str">
            <v>28</v>
          </cell>
          <cell r="D6302" t="str">
            <v>40</v>
          </cell>
          <cell r="E6302" t="str">
            <v>Ne</v>
          </cell>
          <cell r="F6302">
            <v>40</v>
          </cell>
          <cell r="G6302" t="str">
            <v>1/40Ne RS Dyed Cotton (WHITE - Y4056)</v>
          </cell>
          <cell r="H6302">
            <v>13.5</v>
          </cell>
          <cell r="I6302">
            <v>3.1</v>
          </cell>
          <cell r="J6302">
            <v>2640</v>
          </cell>
          <cell r="K6302">
            <v>91</v>
          </cell>
          <cell r="L6302">
            <v>28</v>
          </cell>
          <cell r="M6302">
            <v>0.6</v>
          </cell>
          <cell r="N6302">
            <v>18.470395944</v>
          </cell>
          <cell r="O6302">
            <v>265.97370159360003</v>
          </cell>
        </row>
        <row r="6303">
          <cell r="A6303" t="str">
            <v>Y3-0808E</v>
          </cell>
          <cell r="B6303" t="str">
            <v>28gg, 30D, SJ, Orizio</v>
          </cell>
          <cell r="C6303" t="str">
            <v>28</v>
          </cell>
          <cell r="D6303" t="str">
            <v>40</v>
          </cell>
          <cell r="E6303" t="str">
            <v>Ne</v>
          </cell>
          <cell r="F6303">
            <v>40</v>
          </cell>
          <cell r="G6303" t="str">
            <v>1/40Ne RS Dyed Cotton (WHITE - Y4056)</v>
          </cell>
          <cell r="H6303">
            <v>13.5</v>
          </cell>
          <cell r="I6303">
            <v>3.1</v>
          </cell>
          <cell r="J6303">
            <v>2640</v>
          </cell>
          <cell r="K6303">
            <v>91</v>
          </cell>
          <cell r="L6303">
            <v>28</v>
          </cell>
          <cell r="M6303">
            <v>0.6</v>
          </cell>
          <cell r="N6303">
            <v>18.470395944</v>
          </cell>
          <cell r="O6303">
            <v>265.97370159360003</v>
          </cell>
        </row>
        <row r="6304">
          <cell r="A6304" t="str">
            <v>Y3-0808E</v>
          </cell>
          <cell r="B6304" t="str">
            <v>28gg, 30D, SJ, Orizio</v>
          </cell>
          <cell r="C6304" t="str">
            <v>28</v>
          </cell>
          <cell r="D6304" t="str">
            <v>40</v>
          </cell>
          <cell r="E6304" t="str">
            <v>Ne</v>
          </cell>
          <cell r="F6304">
            <v>40</v>
          </cell>
          <cell r="G6304" t="str">
            <v>1/40Ne RS Dyed Cotton (WHITE - Y4056)</v>
          </cell>
          <cell r="H6304">
            <v>13.5</v>
          </cell>
          <cell r="I6304">
            <v>3.1</v>
          </cell>
          <cell r="J6304">
            <v>2640</v>
          </cell>
          <cell r="K6304">
            <v>91</v>
          </cell>
          <cell r="L6304">
            <v>28</v>
          </cell>
          <cell r="M6304">
            <v>0.6</v>
          </cell>
          <cell r="N6304">
            <v>18.470395944</v>
          </cell>
          <cell r="O6304">
            <v>265.97370159360003</v>
          </cell>
        </row>
        <row r="6305">
          <cell r="A6305" t="str">
            <v>Y3-0808F</v>
          </cell>
          <cell r="B6305" t="str">
            <v>28gg, 30D, SJ, Orizio</v>
          </cell>
          <cell r="C6305" t="str">
            <v>28</v>
          </cell>
          <cell r="D6305" t="str">
            <v>40</v>
          </cell>
          <cell r="E6305" t="str">
            <v>Ne</v>
          </cell>
          <cell r="F6305">
            <v>40</v>
          </cell>
          <cell r="G6305" t="str">
            <v>1/40Ne RS Dyed Cotton (WHITE - Y4056)</v>
          </cell>
          <cell r="H6305">
            <v>13.5</v>
          </cell>
          <cell r="I6305">
            <v>3.1</v>
          </cell>
          <cell r="J6305">
            <v>2640</v>
          </cell>
          <cell r="K6305">
            <v>91</v>
          </cell>
          <cell r="L6305">
            <v>28</v>
          </cell>
          <cell r="M6305">
            <v>0.6</v>
          </cell>
          <cell r="N6305">
            <v>18.470395944</v>
          </cell>
          <cell r="O6305">
            <v>265.97370159360003</v>
          </cell>
        </row>
        <row r="6306">
          <cell r="A6306" t="str">
            <v>Y3-0808F</v>
          </cell>
          <cell r="B6306" t="str">
            <v>28gg, 30D, SJ, Orizio</v>
          </cell>
          <cell r="C6306" t="str">
            <v>28</v>
          </cell>
          <cell r="D6306" t="str">
            <v>40</v>
          </cell>
          <cell r="E6306" t="str">
            <v>Ne</v>
          </cell>
          <cell r="F6306">
            <v>40</v>
          </cell>
          <cell r="G6306" t="str">
            <v>1/40Ne RS Dyed Cotton (WHITE - Y4056)</v>
          </cell>
          <cell r="H6306">
            <v>13.5</v>
          </cell>
          <cell r="I6306">
            <v>3.1</v>
          </cell>
          <cell r="J6306">
            <v>2640</v>
          </cell>
          <cell r="K6306">
            <v>91</v>
          </cell>
          <cell r="L6306">
            <v>28</v>
          </cell>
          <cell r="M6306">
            <v>0.6</v>
          </cell>
          <cell r="N6306">
            <v>18.470395944</v>
          </cell>
          <cell r="O6306">
            <v>265.97370159360003</v>
          </cell>
        </row>
        <row r="6307">
          <cell r="A6307" t="str">
            <v>Y3-0808F</v>
          </cell>
          <cell r="B6307" t="str">
            <v>28gg, 30D, SJ, Orizio</v>
          </cell>
          <cell r="C6307" t="str">
            <v>28</v>
          </cell>
          <cell r="D6307" t="str">
            <v>40</v>
          </cell>
          <cell r="E6307" t="str">
            <v>Ne</v>
          </cell>
          <cell r="F6307">
            <v>40</v>
          </cell>
          <cell r="G6307" t="str">
            <v>1/40Ne RS Dyed Cotton (WHITE - Y4056)</v>
          </cell>
          <cell r="H6307">
            <v>13.5</v>
          </cell>
          <cell r="I6307">
            <v>3.1</v>
          </cell>
          <cell r="J6307">
            <v>2640</v>
          </cell>
          <cell r="K6307">
            <v>91</v>
          </cell>
          <cell r="L6307">
            <v>28</v>
          </cell>
          <cell r="M6307">
            <v>0.6</v>
          </cell>
          <cell r="N6307">
            <v>18.470395944</v>
          </cell>
          <cell r="O6307">
            <v>265.97370159360003</v>
          </cell>
        </row>
        <row r="6308">
          <cell r="A6308" t="str">
            <v>Y3-0808G</v>
          </cell>
          <cell r="B6308" t="str">
            <v>28gg, 30D, SJ, Orizio</v>
          </cell>
          <cell r="C6308" t="str">
            <v>28</v>
          </cell>
          <cell r="D6308" t="str">
            <v>40</v>
          </cell>
          <cell r="E6308" t="str">
            <v>Ne</v>
          </cell>
          <cell r="F6308">
            <v>40</v>
          </cell>
          <cell r="G6308" t="str">
            <v>1/40Ne RS Dyed Cotton (WHITE - Y4056)</v>
          </cell>
          <cell r="H6308">
            <v>13.5</v>
          </cell>
          <cell r="I6308">
            <v>3.1</v>
          </cell>
          <cell r="J6308">
            <v>2640</v>
          </cell>
          <cell r="K6308">
            <v>91</v>
          </cell>
          <cell r="L6308">
            <v>28</v>
          </cell>
          <cell r="M6308">
            <v>0.6</v>
          </cell>
          <cell r="N6308">
            <v>18.470395944</v>
          </cell>
          <cell r="O6308">
            <v>265.97370159360003</v>
          </cell>
        </row>
        <row r="6309">
          <cell r="A6309" t="str">
            <v>Y3-0808G</v>
          </cell>
          <cell r="B6309" t="str">
            <v>28gg, 30D, SJ, Orizio</v>
          </cell>
          <cell r="C6309" t="str">
            <v>28</v>
          </cell>
          <cell r="D6309" t="str">
            <v>40</v>
          </cell>
          <cell r="E6309" t="str">
            <v>Ne</v>
          </cell>
          <cell r="F6309">
            <v>40</v>
          </cell>
          <cell r="G6309" t="str">
            <v>1/40Ne RS Dyed Cotton (WHITE - Y4056)</v>
          </cell>
          <cell r="H6309">
            <v>13.5</v>
          </cell>
          <cell r="I6309">
            <v>3.1</v>
          </cell>
          <cell r="J6309">
            <v>2640</v>
          </cell>
          <cell r="K6309">
            <v>91</v>
          </cell>
          <cell r="L6309">
            <v>28</v>
          </cell>
          <cell r="M6309">
            <v>0.6</v>
          </cell>
          <cell r="N6309">
            <v>18.470395944</v>
          </cell>
          <cell r="O6309">
            <v>265.97370159360003</v>
          </cell>
        </row>
        <row r="6310">
          <cell r="A6310" t="str">
            <v>Y3-0808G</v>
          </cell>
          <cell r="B6310" t="str">
            <v>28gg, 30D, SJ, Orizio</v>
          </cell>
          <cell r="C6310" t="str">
            <v>28</v>
          </cell>
          <cell r="D6310" t="str">
            <v>40</v>
          </cell>
          <cell r="E6310" t="str">
            <v>Ne</v>
          </cell>
          <cell r="F6310">
            <v>40</v>
          </cell>
          <cell r="G6310" t="str">
            <v>1/40Ne RS Dyed Cotton (WHITE - Y4056)</v>
          </cell>
          <cell r="H6310">
            <v>13.5</v>
          </cell>
          <cell r="I6310">
            <v>3.1</v>
          </cell>
          <cell r="J6310">
            <v>2640</v>
          </cell>
          <cell r="K6310">
            <v>91</v>
          </cell>
          <cell r="L6310">
            <v>28</v>
          </cell>
          <cell r="M6310">
            <v>0.6</v>
          </cell>
          <cell r="N6310">
            <v>18.470395944</v>
          </cell>
          <cell r="O6310">
            <v>265.97370159360003</v>
          </cell>
        </row>
        <row r="6311">
          <cell r="A6311" t="str">
            <v>Y3-0808H</v>
          </cell>
          <cell r="B6311" t="str">
            <v>28gg, 30D, SJ, Orizio</v>
          </cell>
          <cell r="C6311" t="str">
            <v>28</v>
          </cell>
          <cell r="D6311" t="str">
            <v>40</v>
          </cell>
          <cell r="E6311" t="str">
            <v>Ne</v>
          </cell>
          <cell r="F6311">
            <v>40</v>
          </cell>
          <cell r="G6311" t="str">
            <v>1/40Ne RS Dyed Cotton (WHITE - Y4056)</v>
          </cell>
          <cell r="H6311">
            <v>13.5</v>
          </cell>
          <cell r="I6311">
            <v>3.1</v>
          </cell>
          <cell r="J6311">
            <v>2640</v>
          </cell>
          <cell r="K6311">
            <v>91</v>
          </cell>
          <cell r="L6311">
            <v>28</v>
          </cell>
          <cell r="M6311">
            <v>0.6</v>
          </cell>
          <cell r="N6311">
            <v>18.470395944</v>
          </cell>
          <cell r="O6311">
            <v>265.97370159360003</v>
          </cell>
        </row>
        <row r="6312">
          <cell r="A6312" t="str">
            <v>Y3-0808H</v>
          </cell>
          <cell r="B6312" t="str">
            <v>28gg, 30D, SJ, Orizio</v>
          </cell>
          <cell r="C6312" t="str">
            <v>28</v>
          </cell>
          <cell r="D6312" t="str">
            <v>40</v>
          </cell>
          <cell r="E6312" t="str">
            <v>Ne</v>
          </cell>
          <cell r="F6312">
            <v>40</v>
          </cell>
          <cell r="G6312" t="str">
            <v>1/40Ne RS Dyed Cotton (WHITE - Y4056)</v>
          </cell>
          <cell r="H6312">
            <v>13.5</v>
          </cell>
          <cell r="I6312">
            <v>3.1</v>
          </cell>
          <cell r="J6312">
            <v>2640</v>
          </cell>
          <cell r="K6312">
            <v>91</v>
          </cell>
          <cell r="L6312">
            <v>28</v>
          </cell>
          <cell r="M6312">
            <v>0.6</v>
          </cell>
          <cell r="N6312">
            <v>18.470395944</v>
          </cell>
          <cell r="O6312">
            <v>265.97370159360003</v>
          </cell>
        </row>
        <row r="6313">
          <cell r="A6313" t="str">
            <v>Y3-0808H</v>
          </cell>
          <cell r="B6313" t="str">
            <v>28gg, 30D, SJ, Orizio</v>
          </cell>
          <cell r="C6313" t="str">
            <v>28</v>
          </cell>
          <cell r="D6313" t="str">
            <v>40</v>
          </cell>
          <cell r="E6313" t="str">
            <v>Ne</v>
          </cell>
          <cell r="F6313">
            <v>40</v>
          </cell>
          <cell r="G6313" t="str">
            <v>1/40Ne RS Dyed Cotton (WHITE - Y4056)</v>
          </cell>
          <cell r="H6313">
            <v>13.5</v>
          </cell>
          <cell r="I6313">
            <v>3.1</v>
          </cell>
          <cell r="J6313">
            <v>2640</v>
          </cell>
          <cell r="K6313">
            <v>91</v>
          </cell>
          <cell r="L6313">
            <v>28</v>
          </cell>
          <cell r="M6313">
            <v>0.6</v>
          </cell>
          <cell r="N6313">
            <v>18.470395944</v>
          </cell>
          <cell r="O6313">
            <v>265.97370159360003</v>
          </cell>
        </row>
        <row r="6314">
          <cell r="A6314" t="str">
            <v>Y3-0808I</v>
          </cell>
          <cell r="B6314" t="str">
            <v>28gg, 30D, SJ, Orizio</v>
          </cell>
          <cell r="C6314" t="str">
            <v>28</v>
          </cell>
          <cell r="D6314" t="str">
            <v>40</v>
          </cell>
          <cell r="E6314" t="str">
            <v>Ne</v>
          </cell>
          <cell r="F6314">
            <v>40</v>
          </cell>
          <cell r="G6314" t="str">
            <v>1/40Ne RS Dyed Cotton (WHITE - Y4056)</v>
          </cell>
          <cell r="H6314">
            <v>13.5</v>
          </cell>
          <cell r="I6314">
            <v>3.1</v>
          </cell>
          <cell r="J6314">
            <v>2640</v>
          </cell>
          <cell r="K6314">
            <v>91</v>
          </cell>
          <cell r="L6314">
            <v>28</v>
          </cell>
          <cell r="M6314">
            <v>0.6</v>
          </cell>
          <cell r="N6314">
            <v>18.470395944</v>
          </cell>
          <cell r="O6314">
            <v>265.97370159360003</v>
          </cell>
        </row>
        <row r="6315">
          <cell r="A6315" t="str">
            <v>Y3-0808I</v>
          </cell>
          <cell r="B6315" t="str">
            <v>28gg, 30D, SJ, Orizio</v>
          </cell>
          <cell r="C6315" t="str">
            <v>28</v>
          </cell>
          <cell r="D6315" t="str">
            <v>40</v>
          </cell>
          <cell r="E6315" t="str">
            <v>Ne</v>
          </cell>
          <cell r="F6315">
            <v>40</v>
          </cell>
          <cell r="G6315" t="str">
            <v>1/40Ne RS Dyed Cotton (WHITE - Y4056)</v>
          </cell>
          <cell r="H6315">
            <v>13.5</v>
          </cell>
          <cell r="I6315">
            <v>3.1</v>
          </cell>
          <cell r="J6315">
            <v>2640</v>
          </cell>
          <cell r="K6315">
            <v>91</v>
          </cell>
          <cell r="L6315">
            <v>28</v>
          </cell>
          <cell r="M6315">
            <v>0.6</v>
          </cell>
          <cell r="N6315">
            <v>18.470395944</v>
          </cell>
          <cell r="O6315">
            <v>265.97370159360003</v>
          </cell>
        </row>
        <row r="6316">
          <cell r="A6316" t="str">
            <v>Y3-0808I</v>
          </cell>
          <cell r="B6316" t="str">
            <v>28gg, 30D, SJ, Orizio</v>
          </cell>
          <cell r="C6316" t="str">
            <v>28</v>
          </cell>
          <cell r="D6316" t="str">
            <v>40</v>
          </cell>
          <cell r="E6316" t="str">
            <v>Ne</v>
          </cell>
          <cell r="F6316">
            <v>40</v>
          </cell>
          <cell r="G6316" t="str">
            <v>1/40Ne RS Dyed Cotton (WHITE - Y4056)</v>
          </cell>
          <cell r="H6316">
            <v>13.5</v>
          </cell>
          <cell r="I6316">
            <v>3.1</v>
          </cell>
          <cell r="J6316">
            <v>2640</v>
          </cell>
          <cell r="K6316">
            <v>91</v>
          </cell>
          <cell r="L6316">
            <v>28</v>
          </cell>
          <cell r="M6316">
            <v>0.6</v>
          </cell>
          <cell r="N6316">
            <v>18.470395944</v>
          </cell>
          <cell r="O6316">
            <v>265.97370159360003</v>
          </cell>
        </row>
        <row r="6317">
          <cell r="A6317" t="str">
            <v>Y3-0808J</v>
          </cell>
          <cell r="B6317" t="str">
            <v>28gg, 30D, SJ, Orizio</v>
          </cell>
          <cell r="C6317" t="str">
            <v>28</v>
          </cell>
          <cell r="D6317" t="str">
            <v>40</v>
          </cell>
          <cell r="E6317" t="str">
            <v>Ne</v>
          </cell>
          <cell r="F6317">
            <v>40</v>
          </cell>
          <cell r="G6317" t="str">
            <v>1/40Ne RS Dyed Cotton (WHITE - Y4056)</v>
          </cell>
          <cell r="H6317">
            <v>13.5</v>
          </cell>
          <cell r="I6317">
            <v>3.1</v>
          </cell>
          <cell r="J6317">
            <v>2640</v>
          </cell>
          <cell r="K6317">
            <v>91</v>
          </cell>
          <cell r="L6317">
            <v>28</v>
          </cell>
          <cell r="M6317">
            <v>0.6</v>
          </cell>
          <cell r="N6317">
            <v>18.470395944</v>
          </cell>
          <cell r="O6317">
            <v>265.97370159360003</v>
          </cell>
        </row>
        <row r="6318">
          <cell r="A6318" t="str">
            <v>Y3-0808J</v>
          </cell>
          <cell r="B6318" t="str">
            <v>28gg, 30D, SJ, Orizio</v>
          </cell>
          <cell r="C6318" t="str">
            <v>28</v>
          </cell>
          <cell r="D6318" t="str">
            <v>40</v>
          </cell>
          <cell r="E6318" t="str">
            <v>Ne</v>
          </cell>
          <cell r="F6318">
            <v>40</v>
          </cell>
          <cell r="G6318" t="str">
            <v>1/40Ne RS Dyed Cotton (WHITE - Y4056)</v>
          </cell>
          <cell r="H6318">
            <v>13.5</v>
          </cell>
          <cell r="I6318">
            <v>3.1</v>
          </cell>
          <cell r="J6318">
            <v>2640</v>
          </cell>
          <cell r="K6318">
            <v>91</v>
          </cell>
          <cell r="L6318">
            <v>28</v>
          </cell>
          <cell r="M6318">
            <v>0.6</v>
          </cell>
          <cell r="N6318">
            <v>18.470395944</v>
          </cell>
          <cell r="O6318">
            <v>265.97370159360003</v>
          </cell>
        </row>
        <row r="6319">
          <cell r="A6319" t="str">
            <v>Y3-0808J</v>
          </cell>
          <cell r="B6319" t="str">
            <v>28gg, 30D, SJ, Orizio</v>
          </cell>
          <cell r="C6319" t="str">
            <v>28</v>
          </cell>
          <cell r="D6319" t="str">
            <v>40</v>
          </cell>
          <cell r="E6319" t="str">
            <v>Ne</v>
          </cell>
          <cell r="F6319">
            <v>40</v>
          </cell>
          <cell r="G6319" t="str">
            <v>1/40Ne RS Dyed Cotton (WHITE - Y4056)</v>
          </cell>
          <cell r="H6319">
            <v>13.5</v>
          </cell>
          <cell r="I6319">
            <v>3.1</v>
          </cell>
          <cell r="J6319">
            <v>2640</v>
          </cell>
          <cell r="K6319">
            <v>91</v>
          </cell>
          <cell r="L6319">
            <v>28</v>
          </cell>
          <cell r="M6319">
            <v>0.6</v>
          </cell>
          <cell r="N6319">
            <v>18.470395944</v>
          </cell>
          <cell r="O6319">
            <v>265.97370159360003</v>
          </cell>
        </row>
        <row r="6320">
          <cell r="A6320" t="str">
            <v>Y3-0808K</v>
          </cell>
          <cell r="B6320" t="str">
            <v>28gg, 30D, SJ, Orizio</v>
          </cell>
          <cell r="C6320" t="str">
            <v>28</v>
          </cell>
          <cell r="D6320" t="str">
            <v>40</v>
          </cell>
          <cell r="E6320" t="str">
            <v>Ne</v>
          </cell>
          <cell r="F6320">
            <v>40</v>
          </cell>
          <cell r="G6320" t="str">
            <v>1/40Ne RS Dyed Cotton (WHITE - Y4056)</v>
          </cell>
          <cell r="H6320">
            <v>13.5</v>
          </cell>
          <cell r="I6320">
            <v>3.1</v>
          </cell>
          <cell r="J6320">
            <v>2640</v>
          </cell>
          <cell r="K6320">
            <v>91</v>
          </cell>
          <cell r="L6320">
            <v>28</v>
          </cell>
          <cell r="M6320">
            <v>0.6</v>
          </cell>
          <cell r="N6320">
            <v>18.470395944</v>
          </cell>
          <cell r="O6320">
            <v>265.97370159360003</v>
          </cell>
        </row>
        <row r="6321">
          <cell r="A6321" t="str">
            <v>Y3-0808K</v>
          </cell>
          <cell r="B6321" t="str">
            <v>28gg, 30D, SJ, Orizio</v>
          </cell>
          <cell r="C6321" t="str">
            <v>28</v>
          </cell>
          <cell r="D6321" t="str">
            <v>40</v>
          </cell>
          <cell r="E6321" t="str">
            <v>Ne</v>
          </cell>
          <cell r="F6321">
            <v>40</v>
          </cell>
          <cell r="G6321" t="str">
            <v>1/40Ne RS Dyed Cotton (WHITE - Y4056)</v>
          </cell>
          <cell r="H6321">
            <v>13.5</v>
          </cell>
          <cell r="I6321">
            <v>3.1</v>
          </cell>
          <cell r="J6321">
            <v>2640</v>
          </cell>
          <cell r="K6321">
            <v>91</v>
          </cell>
          <cell r="L6321">
            <v>28</v>
          </cell>
          <cell r="M6321">
            <v>0.6</v>
          </cell>
          <cell r="N6321">
            <v>18.470395944</v>
          </cell>
          <cell r="O6321">
            <v>265.97370159360003</v>
          </cell>
        </row>
        <row r="6322">
          <cell r="A6322" t="str">
            <v>Y3-0808K</v>
          </cell>
          <cell r="B6322" t="str">
            <v>28gg, 30D, SJ, Orizio</v>
          </cell>
          <cell r="C6322" t="str">
            <v>28</v>
          </cell>
          <cell r="D6322" t="str">
            <v>40</v>
          </cell>
          <cell r="E6322" t="str">
            <v>Ne</v>
          </cell>
          <cell r="F6322">
            <v>40</v>
          </cell>
          <cell r="G6322" t="str">
            <v>1/40Ne RS Dyed Cotton (WHITE - Y4056)</v>
          </cell>
          <cell r="H6322">
            <v>13.5</v>
          </cell>
          <cell r="I6322">
            <v>3.1</v>
          </cell>
          <cell r="J6322">
            <v>2640</v>
          </cell>
          <cell r="K6322">
            <v>91</v>
          </cell>
          <cell r="L6322">
            <v>28</v>
          </cell>
          <cell r="M6322">
            <v>0.6</v>
          </cell>
          <cell r="N6322">
            <v>18.470395944</v>
          </cell>
          <cell r="O6322">
            <v>265.97370159360003</v>
          </cell>
        </row>
        <row r="6323">
          <cell r="A6323" t="str">
            <v>Y3-0808L</v>
          </cell>
          <cell r="B6323" t="str">
            <v>28gg, 30D, SJ, Orizio</v>
          </cell>
          <cell r="C6323" t="str">
            <v>28</v>
          </cell>
          <cell r="D6323" t="str">
            <v>40</v>
          </cell>
          <cell r="E6323" t="str">
            <v>Ne</v>
          </cell>
          <cell r="F6323">
            <v>40</v>
          </cell>
          <cell r="G6323" t="str">
            <v>1/40Ne RS Dyed Cotton (WHITE - Y4056)</v>
          </cell>
          <cell r="H6323">
            <v>13.5</v>
          </cell>
          <cell r="I6323">
            <v>3.1</v>
          </cell>
          <cell r="J6323">
            <v>2640</v>
          </cell>
          <cell r="K6323">
            <v>91</v>
          </cell>
          <cell r="L6323">
            <v>28</v>
          </cell>
          <cell r="M6323">
            <v>0.6</v>
          </cell>
          <cell r="N6323">
            <v>18.470395944</v>
          </cell>
          <cell r="O6323">
            <v>265.97370159360003</v>
          </cell>
        </row>
        <row r="6324">
          <cell r="A6324" t="str">
            <v>Y3-0808L</v>
          </cell>
          <cell r="B6324" t="str">
            <v>28gg, 30D, SJ, Orizio</v>
          </cell>
          <cell r="C6324" t="str">
            <v>28</v>
          </cell>
          <cell r="D6324" t="str">
            <v>40</v>
          </cell>
          <cell r="E6324" t="str">
            <v>Ne</v>
          </cell>
          <cell r="F6324">
            <v>40</v>
          </cell>
          <cell r="G6324" t="str">
            <v>1/40Ne RS Dyed Cotton (WHITE - Y4056)</v>
          </cell>
          <cell r="H6324">
            <v>13.5</v>
          </cell>
          <cell r="I6324">
            <v>3.1</v>
          </cell>
          <cell r="J6324">
            <v>2640</v>
          </cell>
          <cell r="K6324">
            <v>91</v>
          </cell>
          <cell r="L6324">
            <v>28</v>
          </cell>
          <cell r="M6324">
            <v>0.6</v>
          </cell>
          <cell r="N6324">
            <v>18.470395944</v>
          </cell>
          <cell r="O6324">
            <v>265.97370159360003</v>
          </cell>
        </row>
        <row r="6325">
          <cell r="A6325" t="str">
            <v>Y3-0808L</v>
          </cell>
          <cell r="B6325" t="str">
            <v>28gg, 30D, SJ, Orizio</v>
          </cell>
          <cell r="C6325" t="str">
            <v>28</v>
          </cell>
          <cell r="D6325" t="str">
            <v>40</v>
          </cell>
          <cell r="E6325" t="str">
            <v>Ne</v>
          </cell>
          <cell r="F6325">
            <v>40</v>
          </cell>
          <cell r="G6325" t="str">
            <v>1/40Ne RS Dyed Cotton (WHITE - Y4056)</v>
          </cell>
          <cell r="H6325">
            <v>13.5</v>
          </cell>
          <cell r="I6325">
            <v>3.1</v>
          </cell>
          <cell r="J6325">
            <v>2640</v>
          </cell>
          <cell r="K6325">
            <v>91</v>
          </cell>
          <cell r="L6325">
            <v>28</v>
          </cell>
          <cell r="M6325">
            <v>0.6</v>
          </cell>
          <cell r="N6325">
            <v>18.470395944</v>
          </cell>
          <cell r="O6325">
            <v>265.97370159360003</v>
          </cell>
        </row>
        <row r="6326">
          <cell r="A6326" t="str">
            <v>Y3-0808M</v>
          </cell>
          <cell r="B6326" t="str">
            <v>28gg, 30D, SJ, Orizio</v>
          </cell>
          <cell r="C6326" t="str">
            <v>28</v>
          </cell>
          <cell r="D6326" t="str">
            <v>40</v>
          </cell>
          <cell r="E6326" t="str">
            <v>Ne</v>
          </cell>
          <cell r="F6326">
            <v>40</v>
          </cell>
          <cell r="G6326" t="str">
            <v>1/40Ne RS Dyed Cotton (WHITE - Y4056)</v>
          </cell>
          <cell r="H6326">
            <v>13.5</v>
          </cell>
          <cell r="I6326">
            <v>3.1</v>
          </cell>
          <cell r="J6326">
            <v>2640</v>
          </cell>
          <cell r="K6326">
            <v>91</v>
          </cell>
          <cell r="L6326">
            <v>28</v>
          </cell>
          <cell r="M6326">
            <v>0.6</v>
          </cell>
          <cell r="N6326">
            <v>18.470395944</v>
          </cell>
          <cell r="O6326">
            <v>265.97370159360003</v>
          </cell>
        </row>
        <row r="6327">
          <cell r="A6327" t="str">
            <v>Y3-0808M</v>
          </cell>
          <cell r="B6327" t="str">
            <v>28gg, 30D, SJ, Orizio</v>
          </cell>
          <cell r="C6327" t="str">
            <v>28</v>
          </cell>
          <cell r="D6327" t="str">
            <v>40</v>
          </cell>
          <cell r="E6327" t="str">
            <v>Ne</v>
          </cell>
          <cell r="F6327">
            <v>40</v>
          </cell>
          <cell r="G6327" t="str">
            <v>1/40Ne RS Dyed Cotton (WHITE - Y4056)</v>
          </cell>
          <cell r="H6327">
            <v>13.5</v>
          </cell>
          <cell r="I6327">
            <v>3.1</v>
          </cell>
          <cell r="J6327">
            <v>2640</v>
          </cell>
          <cell r="K6327">
            <v>91</v>
          </cell>
          <cell r="L6327">
            <v>28</v>
          </cell>
          <cell r="M6327">
            <v>0.6</v>
          </cell>
          <cell r="N6327">
            <v>18.470395944</v>
          </cell>
          <cell r="O6327">
            <v>265.97370159360003</v>
          </cell>
        </row>
        <row r="6328">
          <cell r="A6328" t="str">
            <v>Y3-0808M</v>
          </cell>
          <cell r="B6328" t="str">
            <v>28gg, 30D, SJ, Orizio</v>
          </cell>
          <cell r="C6328" t="str">
            <v>28</v>
          </cell>
          <cell r="D6328" t="str">
            <v>40</v>
          </cell>
          <cell r="E6328" t="str">
            <v>Ne</v>
          </cell>
          <cell r="F6328">
            <v>40</v>
          </cell>
          <cell r="G6328" t="str">
            <v>1/40Ne RS Dyed Cotton (WHITE - Y4056)</v>
          </cell>
          <cell r="H6328">
            <v>13.5</v>
          </cell>
          <cell r="I6328">
            <v>3.1</v>
          </cell>
          <cell r="J6328">
            <v>2640</v>
          </cell>
          <cell r="K6328">
            <v>91</v>
          </cell>
          <cell r="L6328">
            <v>28</v>
          </cell>
          <cell r="M6328">
            <v>0.6</v>
          </cell>
          <cell r="N6328">
            <v>18.470395944</v>
          </cell>
          <cell r="O6328">
            <v>265.97370159360003</v>
          </cell>
        </row>
        <row r="6329">
          <cell r="A6329" t="str">
            <v>Y3-0808N</v>
          </cell>
          <cell r="B6329" t="str">
            <v>28gg, 30D, SJ, Orizio</v>
          </cell>
          <cell r="C6329" t="str">
            <v>28</v>
          </cell>
          <cell r="D6329" t="str">
            <v>40</v>
          </cell>
          <cell r="E6329" t="str">
            <v>Ne</v>
          </cell>
          <cell r="F6329">
            <v>40</v>
          </cell>
          <cell r="G6329" t="str">
            <v>1/40Ne RS Dyed Cotton (WHITE - Y4056)</v>
          </cell>
          <cell r="H6329">
            <v>13.5</v>
          </cell>
          <cell r="I6329">
            <v>3.1</v>
          </cell>
          <cell r="J6329">
            <v>2640</v>
          </cell>
          <cell r="K6329">
            <v>91</v>
          </cell>
          <cell r="L6329">
            <v>28</v>
          </cell>
          <cell r="M6329">
            <v>0.6</v>
          </cell>
          <cell r="N6329">
            <v>18.470395944</v>
          </cell>
          <cell r="O6329">
            <v>265.97370159360003</v>
          </cell>
        </row>
        <row r="6330">
          <cell r="A6330" t="str">
            <v>Y3-0808N</v>
          </cell>
          <cell r="B6330" t="str">
            <v>28gg, 30D, SJ, Orizio</v>
          </cell>
          <cell r="C6330" t="str">
            <v>28</v>
          </cell>
          <cell r="D6330" t="str">
            <v>40</v>
          </cell>
          <cell r="E6330" t="str">
            <v>Ne</v>
          </cell>
          <cell r="F6330">
            <v>40</v>
          </cell>
          <cell r="G6330" t="str">
            <v>1/40Ne RS Dyed Cotton (WHITE - Y4056)</v>
          </cell>
          <cell r="H6330">
            <v>13.5</v>
          </cell>
          <cell r="I6330">
            <v>3.1</v>
          </cell>
          <cell r="J6330">
            <v>2640</v>
          </cell>
          <cell r="K6330">
            <v>91</v>
          </cell>
          <cell r="L6330">
            <v>28</v>
          </cell>
          <cell r="M6330">
            <v>0.6</v>
          </cell>
          <cell r="N6330">
            <v>18.470395944</v>
          </cell>
          <cell r="O6330">
            <v>265.97370159360003</v>
          </cell>
        </row>
        <row r="6331">
          <cell r="A6331" t="str">
            <v>Y3-0808N</v>
          </cell>
          <cell r="B6331" t="str">
            <v>28gg, 30D, SJ, Orizio</v>
          </cell>
          <cell r="C6331" t="str">
            <v>28</v>
          </cell>
          <cell r="D6331" t="str">
            <v>40</v>
          </cell>
          <cell r="E6331" t="str">
            <v>Ne</v>
          </cell>
          <cell r="F6331">
            <v>40</v>
          </cell>
          <cell r="G6331" t="str">
            <v>1/40Ne RS Dyed Cotton (WHITE - Y4056)</v>
          </cell>
          <cell r="H6331">
            <v>13.5</v>
          </cell>
          <cell r="I6331">
            <v>3.1</v>
          </cell>
          <cell r="J6331">
            <v>2640</v>
          </cell>
          <cell r="K6331">
            <v>91</v>
          </cell>
          <cell r="L6331">
            <v>28</v>
          </cell>
          <cell r="M6331">
            <v>0.6</v>
          </cell>
          <cell r="N6331">
            <v>18.470395944</v>
          </cell>
          <cell r="O6331">
            <v>265.97370159360003</v>
          </cell>
        </row>
        <row r="6332">
          <cell r="A6332" t="str">
            <v>Y3-0809A</v>
          </cell>
          <cell r="B6332" t="str">
            <v>28gg, 30D, SJ, Orizio</v>
          </cell>
          <cell r="C6332" t="str">
            <v>28</v>
          </cell>
          <cell r="D6332" t="str">
            <v>40</v>
          </cell>
          <cell r="E6332" t="str">
            <v>Ne</v>
          </cell>
          <cell r="F6332">
            <v>40</v>
          </cell>
          <cell r="G6332" t="str">
            <v>1/40Ne RS Cotton Marl (B30)</v>
          </cell>
          <cell r="H6332">
            <v>40</v>
          </cell>
          <cell r="I6332">
            <v>3.1</v>
          </cell>
          <cell r="J6332">
            <v>2640</v>
          </cell>
          <cell r="K6332">
            <v>76</v>
          </cell>
          <cell r="L6332">
            <v>28</v>
          </cell>
          <cell r="M6332">
            <v>0.6</v>
          </cell>
          <cell r="N6332">
            <v>15.425825184000001</v>
          </cell>
          <cell r="O6332">
            <v>222.13188264960002</v>
          </cell>
        </row>
        <row r="6333">
          <cell r="A6333" t="str">
            <v>Y3-0809A</v>
          </cell>
          <cell r="B6333" t="str">
            <v>28gg, 30D, SJ, Orizio</v>
          </cell>
          <cell r="C6333" t="str">
            <v>28</v>
          </cell>
          <cell r="D6333" t="str">
            <v>40</v>
          </cell>
          <cell r="E6333" t="str">
            <v>Ne</v>
          </cell>
          <cell r="F6333">
            <v>40</v>
          </cell>
          <cell r="G6333" t="str">
            <v>1/40Ne RS Cotton Marl (B30)</v>
          </cell>
          <cell r="H6333">
            <v>40</v>
          </cell>
          <cell r="I6333">
            <v>3.1</v>
          </cell>
          <cell r="J6333">
            <v>2640</v>
          </cell>
          <cell r="K6333">
            <v>76</v>
          </cell>
          <cell r="L6333">
            <v>28</v>
          </cell>
          <cell r="M6333">
            <v>0.6</v>
          </cell>
          <cell r="N6333">
            <v>15.425825184000001</v>
          </cell>
          <cell r="O6333">
            <v>222.13188264960002</v>
          </cell>
        </row>
        <row r="6334">
          <cell r="A6334" t="str">
            <v>Y3-0809A</v>
          </cell>
          <cell r="B6334" t="str">
            <v>28gg, 30D, SJ, Orizio</v>
          </cell>
          <cell r="C6334" t="str">
            <v>28</v>
          </cell>
          <cell r="D6334" t="str">
            <v>40</v>
          </cell>
          <cell r="E6334" t="str">
            <v>Ne</v>
          </cell>
          <cell r="F6334">
            <v>40</v>
          </cell>
          <cell r="G6334" t="str">
            <v>1/40Ne RS Cotton Marl (B30)</v>
          </cell>
          <cell r="H6334">
            <v>40</v>
          </cell>
          <cell r="I6334">
            <v>3.1</v>
          </cell>
          <cell r="J6334">
            <v>2640</v>
          </cell>
          <cell r="K6334">
            <v>76</v>
          </cell>
          <cell r="L6334">
            <v>28</v>
          </cell>
          <cell r="M6334">
            <v>0.6</v>
          </cell>
          <cell r="N6334">
            <v>15.425825184000001</v>
          </cell>
          <cell r="O6334">
            <v>222.13188264960002</v>
          </cell>
        </row>
        <row r="6335">
          <cell r="A6335" t="str">
            <v>Y3-0809A</v>
          </cell>
          <cell r="B6335" t="str">
            <v>28gg, 30D, SJ, Orizio</v>
          </cell>
          <cell r="C6335" t="str">
            <v>28</v>
          </cell>
          <cell r="D6335" t="str">
            <v>40</v>
          </cell>
          <cell r="E6335" t="str">
            <v>Ne</v>
          </cell>
          <cell r="F6335">
            <v>40</v>
          </cell>
          <cell r="G6335" t="str">
            <v>1/40Ne RS Cotton Marl (B30)</v>
          </cell>
          <cell r="H6335">
            <v>40</v>
          </cell>
          <cell r="I6335">
            <v>3.1</v>
          </cell>
          <cell r="J6335">
            <v>2640</v>
          </cell>
          <cell r="K6335">
            <v>76</v>
          </cell>
          <cell r="L6335">
            <v>28</v>
          </cell>
          <cell r="M6335">
            <v>0.6</v>
          </cell>
          <cell r="N6335">
            <v>15.425825184000001</v>
          </cell>
          <cell r="O6335">
            <v>222.13188264960002</v>
          </cell>
        </row>
        <row r="6336">
          <cell r="A6336" t="str">
            <v>Y3-0810A</v>
          </cell>
          <cell r="B6336" t="str">
            <v>28gg, 30D, SJ, Orizio</v>
          </cell>
          <cell r="C6336" t="str">
            <v>28</v>
          </cell>
          <cell r="D6336" t="str">
            <v>40</v>
          </cell>
          <cell r="E6336" t="str">
            <v>Ne</v>
          </cell>
          <cell r="F6336">
            <v>40</v>
          </cell>
          <cell r="G6336" t="str">
            <v>1/40Ne RS Dyed Cotton (DARK INDIGO - Y4093)</v>
          </cell>
          <cell r="H6336">
            <v>54</v>
          </cell>
          <cell r="I6336">
            <v>3.1</v>
          </cell>
          <cell r="J6336">
            <v>2640</v>
          </cell>
          <cell r="K6336">
            <v>92</v>
          </cell>
          <cell r="L6336">
            <v>28</v>
          </cell>
          <cell r="M6336">
            <v>0.6</v>
          </cell>
          <cell r="N6336">
            <v>18.673367328000001</v>
          </cell>
          <cell r="O6336">
            <v>268.89648952319999</v>
          </cell>
        </row>
        <row r="6337">
          <cell r="A6337" t="str">
            <v>Y3-0810A</v>
          </cell>
          <cell r="B6337" t="str">
            <v>28gg, 30D, SJ, Orizio</v>
          </cell>
          <cell r="C6337" t="str">
            <v>28</v>
          </cell>
          <cell r="D6337" t="str">
            <v>40</v>
          </cell>
          <cell r="E6337" t="str">
            <v>Ne</v>
          </cell>
          <cell r="F6337">
            <v>40</v>
          </cell>
          <cell r="G6337" t="str">
            <v>1/40Ne RS Dyed Cotton (DARK INDIGO - Y4093)</v>
          </cell>
          <cell r="H6337">
            <v>54</v>
          </cell>
          <cell r="I6337">
            <v>3.1</v>
          </cell>
          <cell r="J6337">
            <v>2640</v>
          </cell>
          <cell r="K6337">
            <v>92</v>
          </cell>
          <cell r="L6337">
            <v>28</v>
          </cell>
          <cell r="M6337">
            <v>0.6</v>
          </cell>
          <cell r="N6337">
            <v>18.673367328000001</v>
          </cell>
          <cell r="O6337">
            <v>268.89648952319999</v>
          </cell>
        </row>
        <row r="6338">
          <cell r="A6338" t="str">
            <v>Y3-0810A</v>
          </cell>
          <cell r="B6338" t="str">
            <v>28gg, 30D, SJ, Orizio</v>
          </cell>
          <cell r="C6338" t="str">
            <v>28</v>
          </cell>
          <cell r="D6338" t="str">
            <v>40</v>
          </cell>
          <cell r="E6338" t="str">
            <v>Ne</v>
          </cell>
          <cell r="F6338">
            <v>40</v>
          </cell>
          <cell r="G6338" t="str">
            <v>1/40Ne RS Dyed Cotton (DARK INDIGO - Y4093)</v>
          </cell>
          <cell r="H6338">
            <v>54</v>
          </cell>
          <cell r="I6338">
            <v>3.1</v>
          </cell>
          <cell r="J6338">
            <v>2640</v>
          </cell>
          <cell r="K6338">
            <v>92</v>
          </cell>
          <cell r="L6338">
            <v>28</v>
          </cell>
          <cell r="M6338">
            <v>0.6</v>
          </cell>
          <cell r="N6338">
            <v>18.673367328000001</v>
          </cell>
          <cell r="O6338">
            <v>268.89648952319999</v>
          </cell>
        </row>
        <row r="6339">
          <cell r="A6339" t="str">
            <v>Y3-0811A</v>
          </cell>
          <cell r="B6339" t="str">
            <v>28gg, 30D, SJ, Orizio</v>
          </cell>
          <cell r="C6339" t="str">
            <v>28</v>
          </cell>
          <cell r="D6339" t="str">
            <v>40</v>
          </cell>
          <cell r="E6339" t="str">
            <v>Ne</v>
          </cell>
          <cell r="F6339">
            <v>40</v>
          </cell>
          <cell r="G6339" t="str">
            <v>1/40Ne RS Cotton Marl (B30)</v>
          </cell>
          <cell r="H6339">
            <v>31.5</v>
          </cell>
          <cell r="I6339">
            <v>3.1</v>
          </cell>
          <cell r="J6339">
            <v>2640</v>
          </cell>
          <cell r="K6339">
            <v>72</v>
          </cell>
          <cell r="L6339">
            <v>28</v>
          </cell>
          <cell r="M6339">
            <v>0.6</v>
          </cell>
          <cell r="N6339">
            <v>14.613939648000001</v>
          </cell>
          <cell r="O6339">
            <v>210.44073093119999</v>
          </cell>
        </row>
        <row r="6340">
          <cell r="A6340" t="str">
            <v>Y3-0811A</v>
          </cell>
          <cell r="B6340" t="str">
            <v>28gg, 30D, SJ, Orizio</v>
          </cell>
          <cell r="C6340" t="str">
            <v>28</v>
          </cell>
          <cell r="D6340" t="str">
            <v>40</v>
          </cell>
          <cell r="E6340" t="str">
            <v>Ne</v>
          </cell>
          <cell r="F6340">
            <v>40</v>
          </cell>
          <cell r="G6340" t="str">
            <v>1/40Ne RS Cotton Marl (B30)</v>
          </cell>
          <cell r="H6340">
            <v>31.5</v>
          </cell>
          <cell r="I6340">
            <v>3.1</v>
          </cell>
          <cell r="J6340">
            <v>2640</v>
          </cell>
          <cell r="K6340">
            <v>72</v>
          </cell>
          <cell r="L6340">
            <v>28</v>
          </cell>
          <cell r="M6340">
            <v>0.6</v>
          </cell>
          <cell r="N6340">
            <v>14.613939648000001</v>
          </cell>
          <cell r="O6340">
            <v>210.44073093119999</v>
          </cell>
        </row>
        <row r="6341">
          <cell r="A6341" t="str">
            <v>Y3-0811A</v>
          </cell>
          <cell r="B6341" t="str">
            <v>28gg, 30D, SJ, Orizio</v>
          </cell>
          <cell r="C6341" t="str">
            <v>28</v>
          </cell>
          <cell r="D6341" t="str">
            <v>40</v>
          </cell>
          <cell r="E6341" t="str">
            <v>Ne</v>
          </cell>
          <cell r="F6341">
            <v>40</v>
          </cell>
          <cell r="G6341" t="str">
            <v>1/40Ne RS Cotton Marl (B30)</v>
          </cell>
          <cell r="H6341">
            <v>31.5</v>
          </cell>
          <cell r="I6341">
            <v>3.1</v>
          </cell>
          <cell r="J6341">
            <v>2640</v>
          </cell>
          <cell r="K6341">
            <v>72</v>
          </cell>
          <cell r="L6341">
            <v>28</v>
          </cell>
          <cell r="M6341">
            <v>0.6</v>
          </cell>
          <cell r="N6341">
            <v>14.613939648000001</v>
          </cell>
          <cell r="O6341">
            <v>210.44073093119999</v>
          </cell>
        </row>
        <row r="6342">
          <cell r="A6342" t="str">
            <v>Y3-0811A</v>
          </cell>
          <cell r="B6342" t="str">
            <v>28gg, 30D, SJ, Orizio</v>
          </cell>
          <cell r="C6342" t="str">
            <v>28</v>
          </cell>
          <cell r="D6342" t="str">
            <v>40</v>
          </cell>
          <cell r="E6342" t="str">
            <v>Ne</v>
          </cell>
          <cell r="F6342">
            <v>40</v>
          </cell>
          <cell r="G6342" t="str">
            <v>1/40Ne RS Cotton Marl (B30)</v>
          </cell>
          <cell r="H6342">
            <v>31.5</v>
          </cell>
          <cell r="I6342">
            <v>3.1</v>
          </cell>
          <cell r="J6342">
            <v>2640</v>
          </cell>
          <cell r="K6342">
            <v>72</v>
          </cell>
          <cell r="L6342">
            <v>28</v>
          </cell>
          <cell r="M6342">
            <v>0.6</v>
          </cell>
          <cell r="N6342">
            <v>14.613939648000001</v>
          </cell>
          <cell r="O6342">
            <v>210.44073093119999</v>
          </cell>
        </row>
        <row r="6343">
          <cell r="A6343" t="str">
            <v>Y3-0812A</v>
          </cell>
          <cell r="B6343" t="str">
            <v>28gg, 30D, SJ, Orizio</v>
          </cell>
          <cell r="C6343" t="str">
            <v>28</v>
          </cell>
          <cell r="D6343" t="str">
            <v>40</v>
          </cell>
          <cell r="E6343" t="str">
            <v>Ne</v>
          </cell>
          <cell r="F6343">
            <v>40</v>
          </cell>
          <cell r="G6343" t="str">
            <v>1/40Ne RS Cotton Marl (B30)</v>
          </cell>
          <cell r="H6343">
            <v>26</v>
          </cell>
          <cell r="I6343">
            <v>3.1</v>
          </cell>
          <cell r="J6343">
            <v>2640</v>
          </cell>
          <cell r="K6343">
            <v>88</v>
          </cell>
          <cell r="L6343">
            <v>28</v>
          </cell>
          <cell r="M6343">
            <v>0.6</v>
          </cell>
          <cell r="N6343">
            <v>17.861481791999999</v>
          </cell>
          <cell r="O6343">
            <v>257.20533780479997</v>
          </cell>
        </row>
        <row r="6344">
          <cell r="A6344" t="str">
            <v>Y3-0812A</v>
          </cell>
          <cell r="B6344" t="str">
            <v>28gg, 30D, SJ, Orizio</v>
          </cell>
          <cell r="C6344" t="str">
            <v>28</v>
          </cell>
          <cell r="D6344" t="str">
            <v>40</v>
          </cell>
          <cell r="E6344" t="str">
            <v>Ne</v>
          </cell>
          <cell r="F6344">
            <v>40</v>
          </cell>
          <cell r="G6344" t="str">
            <v>1/40Ne RS Cotton Marl (B30)</v>
          </cell>
          <cell r="H6344">
            <v>26</v>
          </cell>
          <cell r="I6344">
            <v>3.1</v>
          </cell>
          <cell r="J6344">
            <v>2640</v>
          </cell>
          <cell r="K6344">
            <v>88</v>
          </cell>
          <cell r="L6344">
            <v>28</v>
          </cell>
          <cell r="M6344">
            <v>0.6</v>
          </cell>
          <cell r="N6344">
            <v>17.861481791999999</v>
          </cell>
          <cell r="O6344">
            <v>257.20533780479997</v>
          </cell>
        </row>
        <row r="6345">
          <cell r="A6345" t="str">
            <v>Y3-0812A</v>
          </cell>
          <cell r="B6345" t="str">
            <v>28gg, 30D, SJ, Orizio</v>
          </cell>
          <cell r="C6345" t="str">
            <v>28</v>
          </cell>
          <cell r="D6345" t="str">
            <v>40</v>
          </cell>
          <cell r="E6345" t="str">
            <v>Ne</v>
          </cell>
          <cell r="F6345">
            <v>40</v>
          </cell>
          <cell r="G6345" t="str">
            <v>1/40Ne RS Cotton Marl (B30)</v>
          </cell>
          <cell r="H6345">
            <v>26</v>
          </cell>
          <cell r="I6345">
            <v>3.1</v>
          </cell>
          <cell r="J6345">
            <v>2640</v>
          </cell>
          <cell r="K6345">
            <v>88</v>
          </cell>
          <cell r="L6345">
            <v>28</v>
          </cell>
          <cell r="M6345">
            <v>0.6</v>
          </cell>
          <cell r="N6345">
            <v>17.861481791999999</v>
          </cell>
          <cell r="O6345">
            <v>257.20533780479997</v>
          </cell>
        </row>
        <row r="6346">
          <cell r="A6346" t="str">
            <v>Y3-0812A</v>
          </cell>
          <cell r="B6346" t="str">
            <v>28gg, 30D, SJ, Orizio</v>
          </cell>
          <cell r="C6346" t="str">
            <v>28</v>
          </cell>
          <cell r="D6346" t="str">
            <v>40</v>
          </cell>
          <cell r="E6346" t="str">
            <v>Ne</v>
          </cell>
          <cell r="F6346">
            <v>40</v>
          </cell>
          <cell r="G6346" t="str">
            <v>1/40Ne RS Cotton Marl (B30)</v>
          </cell>
          <cell r="H6346">
            <v>26</v>
          </cell>
          <cell r="I6346">
            <v>3.1</v>
          </cell>
          <cell r="J6346">
            <v>2640</v>
          </cell>
          <cell r="K6346">
            <v>88</v>
          </cell>
          <cell r="L6346">
            <v>28</v>
          </cell>
          <cell r="M6346">
            <v>0.6</v>
          </cell>
          <cell r="N6346">
            <v>17.861481791999999</v>
          </cell>
          <cell r="O6346">
            <v>257.20533780479997</v>
          </cell>
        </row>
        <row r="6347">
          <cell r="A6347" t="str">
            <v>Y3-0812B</v>
          </cell>
          <cell r="B6347" t="str">
            <v>28gg, 30D, SJ, Orizio</v>
          </cell>
          <cell r="C6347" t="str">
            <v>28</v>
          </cell>
          <cell r="D6347" t="str">
            <v>40</v>
          </cell>
          <cell r="E6347" t="str">
            <v>Ne</v>
          </cell>
          <cell r="F6347">
            <v>40</v>
          </cell>
          <cell r="G6347" t="str">
            <v>1/40Ne RS Dyed Cotton (TEAL GREEN - Y4052)</v>
          </cell>
          <cell r="H6347">
            <v>26</v>
          </cell>
          <cell r="I6347">
            <v>3.1</v>
          </cell>
          <cell r="J6347">
            <v>2640</v>
          </cell>
          <cell r="K6347">
            <v>88</v>
          </cell>
          <cell r="L6347">
            <v>28</v>
          </cell>
          <cell r="M6347">
            <v>0.6</v>
          </cell>
          <cell r="N6347">
            <v>17.861481791999999</v>
          </cell>
          <cell r="O6347">
            <v>257.20533780479997</v>
          </cell>
        </row>
        <row r="6348">
          <cell r="A6348" t="str">
            <v>Y3-0812B</v>
          </cell>
          <cell r="B6348" t="str">
            <v>28gg, 30D, SJ, Orizio</v>
          </cell>
          <cell r="C6348" t="str">
            <v>28</v>
          </cell>
          <cell r="D6348" t="str">
            <v>40</v>
          </cell>
          <cell r="E6348" t="str">
            <v>Ne</v>
          </cell>
          <cell r="F6348">
            <v>40</v>
          </cell>
          <cell r="G6348" t="str">
            <v>1/40Ne RS Dyed Cotton (TEAL GREEN - Y4052)</v>
          </cell>
          <cell r="H6348">
            <v>26</v>
          </cell>
          <cell r="I6348">
            <v>3.1</v>
          </cell>
          <cell r="J6348">
            <v>2640</v>
          </cell>
          <cell r="K6348">
            <v>88</v>
          </cell>
          <cell r="L6348">
            <v>28</v>
          </cell>
          <cell r="M6348">
            <v>0.6</v>
          </cell>
          <cell r="N6348">
            <v>17.861481791999999</v>
          </cell>
          <cell r="O6348">
            <v>257.20533780479997</v>
          </cell>
        </row>
        <row r="6349">
          <cell r="A6349" t="str">
            <v>Y3-0812B</v>
          </cell>
          <cell r="B6349" t="str">
            <v>28gg, 30D, SJ, Orizio</v>
          </cell>
          <cell r="C6349" t="str">
            <v>28</v>
          </cell>
          <cell r="D6349" t="str">
            <v>40</v>
          </cell>
          <cell r="E6349" t="str">
            <v>Ne</v>
          </cell>
          <cell r="F6349">
            <v>40</v>
          </cell>
          <cell r="G6349" t="str">
            <v>1/40Ne RS Dyed Cotton (TEAL GREEN - Y4052)</v>
          </cell>
          <cell r="H6349">
            <v>26</v>
          </cell>
          <cell r="I6349">
            <v>3.1</v>
          </cell>
          <cell r="J6349">
            <v>2640</v>
          </cell>
          <cell r="K6349">
            <v>88</v>
          </cell>
          <cell r="L6349">
            <v>28</v>
          </cell>
          <cell r="M6349">
            <v>0.6</v>
          </cell>
          <cell r="N6349">
            <v>17.861481791999999</v>
          </cell>
          <cell r="O6349">
            <v>257.20533780479997</v>
          </cell>
        </row>
        <row r="6350">
          <cell r="A6350" t="str">
            <v>Y3-0812B</v>
          </cell>
          <cell r="B6350" t="str">
            <v>28gg, 30D, SJ, Orizio</v>
          </cell>
          <cell r="C6350" t="str">
            <v>28</v>
          </cell>
          <cell r="D6350" t="str">
            <v>40</v>
          </cell>
          <cell r="E6350" t="str">
            <v>Ne</v>
          </cell>
          <cell r="F6350">
            <v>40</v>
          </cell>
          <cell r="G6350" t="str">
            <v>1/40Ne RS Dyed Cotton (TEAL GREEN - Y4052)</v>
          </cell>
          <cell r="H6350">
            <v>26</v>
          </cell>
          <cell r="I6350">
            <v>3.1</v>
          </cell>
          <cell r="J6350">
            <v>2640</v>
          </cell>
          <cell r="K6350">
            <v>88</v>
          </cell>
          <cell r="L6350">
            <v>28</v>
          </cell>
          <cell r="M6350">
            <v>0.6</v>
          </cell>
          <cell r="N6350">
            <v>17.861481791999999</v>
          </cell>
          <cell r="O6350">
            <v>257.20533780479997</v>
          </cell>
        </row>
        <row r="6351">
          <cell r="A6351" t="str">
            <v>Y3-0812C</v>
          </cell>
          <cell r="B6351" t="str">
            <v>28gg, 30D, SJ, Orizio</v>
          </cell>
          <cell r="C6351" t="str">
            <v>28</v>
          </cell>
          <cell r="D6351" t="str">
            <v>40</v>
          </cell>
          <cell r="E6351" t="str">
            <v>Ne</v>
          </cell>
          <cell r="F6351">
            <v>40</v>
          </cell>
          <cell r="G6351" t="str">
            <v>1/40Ne RS Cotton Marl (B30)</v>
          </cell>
          <cell r="H6351">
            <v>26</v>
          </cell>
          <cell r="I6351">
            <v>3.1</v>
          </cell>
          <cell r="J6351">
            <v>2640</v>
          </cell>
          <cell r="K6351">
            <v>88</v>
          </cell>
          <cell r="L6351">
            <v>28</v>
          </cell>
          <cell r="M6351">
            <v>0.6</v>
          </cell>
          <cell r="N6351">
            <v>17.861481791999999</v>
          </cell>
          <cell r="O6351">
            <v>257.20533780479997</v>
          </cell>
        </row>
        <row r="6352">
          <cell r="A6352" t="str">
            <v>Y3-0812C</v>
          </cell>
          <cell r="B6352" t="str">
            <v>28gg, 30D, SJ, Orizio</v>
          </cell>
          <cell r="C6352" t="str">
            <v>28</v>
          </cell>
          <cell r="D6352" t="str">
            <v>40</v>
          </cell>
          <cell r="E6352" t="str">
            <v>Ne</v>
          </cell>
          <cell r="F6352">
            <v>40</v>
          </cell>
          <cell r="G6352" t="str">
            <v>1/40Ne RS Cotton Marl (B30)</v>
          </cell>
          <cell r="H6352">
            <v>26</v>
          </cell>
          <cell r="I6352">
            <v>3.1</v>
          </cell>
          <cell r="J6352">
            <v>2640</v>
          </cell>
          <cell r="K6352">
            <v>88</v>
          </cell>
          <cell r="L6352">
            <v>28</v>
          </cell>
          <cell r="M6352">
            <v>0.6</v>
          </cell>
          <cell r="N6352">
            <v>17.861481791999999</v>
          </cell>
          <cell r="O6352">
            <v>257.20533780479997</v>
          </cell>
        </row>
        <row r="6353">
          <cell r="A6353" t="str">
            <v>Y3-0812C</v>
          </cell>
          <cell r="B6353" t="str">
            <v>28gg, 30D, SJ, Orizio</v>
          </cell>
          <cell r="C6353" t="str">
            <v>28</v>
          </cell>
          <cell r="D6353" t="str">
            <v>40</v>
          </cell>
          <cell r="E6353" t="str">
            <v>Ne</v>
          </cell>
          <cell r="F6353">
            <v>40</v>
          </cell>
          <cell r="G6353" t="str">
            <v>1/40Ne RS Cotton Marl (B30)</v>
          </cell>
          <cell r="H6353">
            <v>26</v>
          </cell>
          <cell r="I6353">
            <v>3.1</v>
          </cell>
          <cell r="J6353">
            <v>2640</v>
          </cell>
          <cell r="K6353">
            <v>88</v>
          </cell>
          <cell r="L6353">
            <v>28</v>
          </cell>
          <cell r="M6353">
            <v>0.6</v>
          </cell>
          <cell r="N6353">
            <v>17.861481791999999</v>
          </cell>
          <cell r="O6353">
            <v>257.20533780479997</v>
          </cell>
        </row>
        <row r="6354">
          <cell r="A6354" t="str">
            <v>Y3-0812C</v>
          </cell>
          <cell r="B6354" t="str">
            <v>28gg, 30D, SJ, Orizio</v>
          </cell>
          <cell r="C6354" t="str">
            <v>28</v>
          </cell>
          <cell r="D6354" t="str">
            <v>40</v>
          </cell>
          <cell r="E6354" t="str">
            <v>Ne</v>
          </cell>
          <cell r="F6354">
            <v>40</v>
          </cell>
          <cell r="G6354" t="str">
            <v>1/40Ne RS Cotton Marl (B30)</v>
          </cell>
          <cell r="H6354">
            <v>26</v>
          </cell>
          <cell r="I6354">
            <v>3.1</v>
          </cell>
          <cell r="J6354">
            <v>2640</v>
          </cell>
          <cell r="K6354">
            <v>88</v>
          </cell>
          <cell r="L6354">
            <v>28</v>
          </cell>
          <cell r="M6354">
            <v>0.6</v>
          </cell>
          <cell r="N6354">
            <v>17.861481791999999</v>
          </cell>
          <cell r="O6354">
            <v>257.20533780479997</v>
          </cell>
        </row>
        <row r="6355">
          <cell r="A6355" t="str">
            <v>Y3-0812D</v>
          </cell>
          <cell r="B6355" t="str">
            <v>28gg, 30D, SJ, Orizio</v>
          </cell>
          <cell r="C6355" t="str">
            <v>28</v>
          </cell>
          <cell r="D6355" t="str">
            <v>40</v>
          </cell>
          <cell r="E6355" t="str">
            <v>Ne</v>
          </cell>
          <cell r="F6355">
            <v>40</v>
          </cell>
          <cell r="G6355" t="str">
            <v>1/40Ne RS Dyed Cotton (TEAL GREEN - Y4052)</v>
          </cell>
          <cell r="H6355">
            <v>26</v>
          </cell>
          <cell r="I6355">
            <v>3.1</v>
          </cell>
          <cell r="J6355">
            <v>2640</v>
          </cell>
          <cell r="K6355">
            <v>88</v>
          </cell>
          <cell r="L6355">
            <v>28</v>
          </cell>
          <cell r="M6355">
            <v>0.6</v>
          </cell>
          <cell r="N6355">
            <v>17.861481791999999</v>
          </cell>
          <cell r="O6355">
            <v>257.20533780479997</v>
          </cell>
        </row>
        <row r="6356">
          <cell r="A6356" t="str">
            <v>Y3-0812D</v>
          </cell>
          <cell r="B6356" t="str">
            <v>28gg, 30D, SJ, Orizio</v>
          </cell>
          <cell r="C6356" t="str">
            <v>28</v>
          </cell>
          <cell r="D6356" t="str">
            <v>40</v>
          </cell>
          <cell r="E6356" t="str">
            <v>Ne</v>
          </cell>
          <cell r="F6356">
            <v>40</v>
          </cell>
          <cell r="G6356" t="str">
            <v>1/40Ne RS Dyed Cotton (TEAL GREEN - Y4052)</v>
          </cell>
          <cell r="H6356">
            <v>26</v>
          </cell>
          <cell r="I6356">
            <v>3.1</v>
          </cell>
          <cell r="J6356">
            <v>2640</v>
          </cell>
          <cell r="K6356">
            <v>88</v>
          </cell>
          <cell r="L6356">
            <v>28</v>
          </cell>
          <cell r="M6356">
            <v>0.6</v>
          </cell>
          <cell r="N6356">
            <v>17.861481791999999</v>
          </cell>
          <cell r="O6356">
            <v>257.20533780479997</v>
          </cell>
        </row>
        <row r="6357">
          <cell r="A6357" t="str">
            <v>Y3-0812D</v>
          </cell>
          <cell r="B6357" t="str">
            <v>28gg, 30D, SJ, Orizio</v>
          </cell>
          <cell r="C6357" t="str">
            <v>28</v>
          </cell>
          <cell r="D6357" t="str">
            <v>40</v>
          </cell>
          <cell r="E6357" t="str">
            <v>Ne</v>
          </cell>
          <cell r="F6357">
            <v>40</v>
          </cell>
          <cell r="G6357" t="str">
            <v>1/40Ne RS Dyed Cotton (TEAL GREEN - Y4052)</v>
          </cell>
          <cell r="H6357">
            <v>26</v>
          </cell>
          <cell r="I6357">
            <v>3.1</v>
          </cell>
          <cell r="J6357">
            <v>2640</v>
          </cell>
          <cell r="K6357">
            <v>88</v>
          </cell>
          <cell r="L6357">
            <v>28</v>
          </cell>
          <cell r="M6357">
            <v>0.6</v>
          </cell>
          <cell r="N6357">
            <v>17.861481791999999</v>
          </cell>
          <cell r="O6357">
            <v>257.20533780479997</v>
          </cell>
        </row>
        <row r="6358">
          <cell r="A6358" t="str">
            <v>Y3-0812D</v>
          </cell>
          <cell r="B6358" t="str">
            <v>28gg, 30D, SJ, Orizio</v>
          </cell>
          <cell r="C6358" t="str">
            <v>28</v>
          </cell>
          <cell r="D6358" t="str">
            <v>40</v>
          </cell>
          <cell r="E6358" t="str">
            <v>Ne</v>
          </cell>
          <cell r="F6358">
            <v>40</v>
          </cell>
          <cell r="G6358" t="str">
            <v>1/40Ne RS Dyed Cotton (TEAL GREEN - Y4052)</v>
          </cell>
          <cell r="H6358">
            <v>26</v>
          </cell>
          <cell r="I6358">
            <v>3.1</v>
          </cell>
          <cell r="J6358">
            <v>2640</v>
          </cell>
          <cell r="K6358">
            <v>88</v>
          </cell>
          <cell r="L6358">
            <v>28</v>
          </cell>
          <cell r="M6358">
            <v>0.6</v>
          </cell>
          <cell r="N6358">
            <v>17.861481791999999</v>
          </cell>
          <cell r="O6358">
            <v>257.20533780479997</v>
          </cell>
        </row>
        <row r="6359">
          <cell r="A6359" t="str">
            <v>Y3-0813A</v>
          </cell>
          <cell r="B6359" t="str">
            <v>28gg, 30D, SJ, Orizio</v>
          </cell>
          <cell r="C6359" t="str">
            <v>28</v>
          </cell>
          <cell r="D6359" t="str">
            <v>40</v>
          </cell>
          <cell r="E6359" t="str">
            <v>Ne</v>
          </cell>
          <cell r="F6359">
            <v>40</v>
          </cell>
          <cell r="G6359" t="str">
            <v>1/40Ne RS Dyed Cotton (NAVY 44190C - Y4070)</v>
          </cell>
          <cell r="H6359">
            <v>75</v>
          </cell>
          <cell r="I6359">
            <v>3.1</v>
          </cell>
          <cell r="J6359">
            <v>2640</v>
          </cell>
          <cell r="K6359">
            <v>76</v>
          </cell>
          <cell r="L6359">
            <v>28</v>
          </cell>
          <cell r="M6359">
            <v>0.6</v>
          </cell>
          <cell r="N6359">
            <v>15.425825184000001</v>
          </cell>
          <cell r="O6359">
            <v>222.13188264960002</v>
          </cell>
        </row>
        <row r="6360">
          <cell r="A6360" t="str">
            <v>Y3-0813A</v>
          </cell>
          <cell r="B6360" t="str">
            <v>28gg, 30D, SJ, Orizio</v>
          </cell>
          <cell r="C6360" t="str">
            <v>28</v>
          </cell>
          <cell r="D6360" t="str">
            <v>40</v>
          </cell>
          <cell r="E6360" t="str">
            <v>Ne</v>
          </cell>
          <cell r="F6360">
            <v>40</v>
          </cell>
          <cell r="G6360" t="str">
            <v>1/40Ne RS Dyed Cotton (NAVY 44190C - Y4070)</v>
          </cell>
          <cell r="H6360">
            <v>75</v>
          </cell>
          <cell r="I6360">
            <v>3.1</v>
          </cell>
          <cell r="J6360">
            <v>2640</v>
          </cell>
          <cell r="K6360">
            <v>76</v>
          </cell>
          <cell r="L6360">
            <v>28</v>
          </cell>
          <cell r="M6360">
            <v>0.6</v>
          </cell>
          <cell r="N6360">
            <v>15.425825184000001</v>
          </cell>
          <cell r="O6360">
            <v>222.13188264960002</v>
          </cell>
        </row>
        <row r="6361">
          <cell r="A6361" t="str">
            <v>Y3-0813A</v>
          </cell>
          <cell r="B6361" t="str">
            <v>28gg, 30D, SJ, Orizio</v>
          </cell>
          <cell r="C6361" t="str">
            <v>28</v>
          </cell>
          <cell r="D6361" t="str">
            <v>40</v>
          </cell>
          <cell r="E6361" t="str">
            <v>Ne</v>
          </cell>
          <cell r="F6361">
            <v>40</v>
          </cell>
          <cell r="G6361" t="str">
            <v>1/40Ne RS Dyed Cotton (NAVY 44190C - Y4070)</v>
          </cell>
          <cell r="H6361">
            <v>75</v>
          </cell>
          <cell r="I6361">
            <v>3.1</v>
          </cell>
          <cell r="J6361">
            <v>2640</v>
          </cell>
          <cell r="K6361">
            <v>76</v>
          </cell>
          <cell r="L6361">
            <v>28</v>
          </cell>
          <cell r="M6361">
            <v>0.6</v>
          </cell>
          <cell r="N6361">
            <v>15.425825184000001</v>
          </cell>
          <cell r="O6361">
            <v>222.13188264960002</v>
          </cell>
        </row>
        <row r="6362">
          <cell r="A6362" t="str">
            <v>Y3-0813A</v>
          </cell>
          <cell r="B6362" t="str">
            <v>28gg, 30D, SJ, Orizio</v>
          </cell>
          <cell r="C6362" t="str">
            <v>28</v>
          </cell>
          <cell r="D6362" t="str">
            <v>40</v>
          </cell>
          <cell r="E6362" t="str">
            <v>Ne</v>
          </cell>
          <cell r="F6362">
            <v>40</v>
          </cell>
          <cell r="G6362" t="str">
            <v>1/40Ne RS Dyed Cotton (NAVY 44190C - Y4070)</v>
          </cell>
          <cell r="H6362">
            <v>75</v>
          </cell>
          <cell r="I6362">
            <v>3.1</v>
          </cell>
          <cell r="J6362">
            <v>2640</v>
          </cell>
          <cell r="K6362">
            <v>76</v>
          </cell>
          <cell r="L6362">
            <v>28</v>
          </cell>
          <cell r="M6362">
            <v>0.6</v>
          </cell>
          <cell r="N6362">
            <v>15.425825184000001</v>
          </cell>
          <cell r="O6362">
            <v>222.13188264960002</v>
          </cell>
        </row>
        <row r="6363">
          <cell r="A6363" t="str">
            <v>Y3-0813A</v>
          </cell>
          <cell r="B6363" t="str">
            <v>28gg, 30D, SJ, Orizio</v>
          </cell>
          <cell r="C6363" t="str">
            <v>28</v>
          </cell>
          <cell r="D6363" t="str">
            <v>40</v>
          </cell>
          <cell r="E6363" t="str">
            <v>Ne</v>
          </cell>
          <cell r="F6363">
            <v>40</v>
          </cell>
          <cell r="G6363" t="str">
            <v>1/40Ne RS Dyed Cotton (NAVY 44190C - Y4070)</v>
          </cell>
          <cell r="H6363">
            <v>75</v>
          </cell>
          <cell r="I6363">
            <v>3.1</v>
          </cell>
          <cell r="J6363">
            <v>2640</v>
          </cell>
          <cell r="K6363">
            <v>76</v>
          </cell>
          <cell r="L6363">
            <v>28</v>
          </cell>
          <cell r="M6363">
            <v>0.6</v>
          </cell>
          <cell r="N6363">
            <v>15.425825184000001</v>
          </cell>
          <cell r="O6363">
            <v>222.13188264960002</v>
          </cell>
        </row>
        <row r="6364">
          <cell r="A6364" t="str">
            <v>Y3-0813B</v>
          </cell>
          <cell r="B6364" t="str">
            <v>28gg, 30D, SJ, Orizio</v>
          </cell>
          <cell r="C6364" t="str">
            <v>28</v>
          </cell>
          <cell r="D6364" t="str">
            <v>40</v>
          </cell>
          <cell r="E6364" t="str">
            <v>Ne</v>
          </cell>
          <cell r="F6364">
            <v>40</v>
          </cell>
          <cell r="G6364" t="str">
            <v>1/40Ne RS Dyed Cotton (NAVY 44190C - Y4070)</v>
          </cell>
          <cell r="H6364">
            <v>75</v>
          </cell>
          <cell r="I6364">
            <v>3.1</v>
          </cell>
          <cell r="J6364">
            <v>2640</v>
          </cell>
          <cell r="K6364">
            <v>76</v>
          </cell>
          <cell r="L6364">
            <v>28</v>
          </cell>
          <cell r="M6364">
            <v>0.6</v>
          </cell>
          <cell r="N6364">
            <v>15.425825184000001</v>
          </cell>
          <cell r="O6364">
            <v>222.13188264960002</v>
          </cell>
        </row>
        <row r="6365">
          <cell r="A6365" t="str">
            <v>Y3-0813B</v>
          </cell>
          <cell r="B6365" t="str">
            <v>28gg, 30D, SJ, Orizio</v>
          </cell>
          <cell r="C6365" t="str">
            <v>28</v>
          </cell>
          <cell r="D6365" t="str">
            <v>40</v>
          </cell>
          <cell r="E6365" t="str">
            <v>Ne</v>
          </cell>
          <cell r="F6365">
            <v>40</v>
          </cell>
          <cell r="G6365" t="str">
            <v>1/40Ne RS Dyed Cotton (NAVY 44190C - Y4070)</v>
          </cell>
          <cell r="H6365">
            <v>75</v>
          </cell>
          <cell r="I6365">
            <v>3.1</v>
          </cell>
          <cell r="J6365">
            <v>2640</v>
          </cell>
          <cell r="K6365">
            <v>76</v>
          </cell>
          <cell r="L6365">
            <v>28</v>
          </cell>
          <cell r="M6365">
            <v>0.6</v>
          </cell>
          <cell r="N6365">
            <v>15.425825184000001</v>
          </cell>
          <cell r="O6365">
            <v>222.13188264960002</v>
          </cell>
        </row>
        <row r="6366">
          <cell r="A6366" t="str">
            <v>Y3-0813B</v>
          </cell>
          <cell r="B6366" t="str">
            <v>28gg, 30D, SJ, Orizio</v>
          </cell>
          <cell r="C6366" t="str">
            <v>28</v>
          </cell>
          <cell r="D6366" t="str">
            <v>40</v>
          </cell>
          <cell r="E6366" t="str">
            <v>Ne</v>
          </cell>
          <cell r="F6366">
            <v>40</v>
          </cell>
          <cell r="G6366" t="str">
            <v>1/40Ne RS Dyed Cotton (NAVY 44190C - Y4070)</v>
          </cell>
          <cell r="H6366">
            <v>75</v>
          </cell>
          <cell r="I6366">
            <v>3.1</v>
          </cell>
          <cell r="J6366">
            <v>2640</v>
          </cell>
          <cell r="K6366">
            <v>76</v>
          </cell>
          <cell r="L6366">
            <v>28</v>
          </cell>
          <cell r="M6366">
            <v>0.6</v>
          </cell>
          <cell r="N6366">
            <v>15.425825184000001</v>
          </cell>
          <cell r="O6366">
            <v>222.13188264960002</v>
          </cell>
        </row>
        <row r="6367">
          <cell r="A6367" t="str">
            <v>Y3-0813B</v>
          </cell>
          <cell r="B6367" t="str">
            <v>28gg, 30D, SJ, Orizio</v>
          </cell>
          <cell r="C6367" t="str">
            <v>28</v>
          </cell>
          <cell r="D6367" t="str">
            <v>40</v>
          </cell>
          <cell r="E6367" t="str">
            <v>Ne</v>
          </cell>
          <cell r="F6367">
            <v>40</v>
          </cell>
          <cell r="G6367" t="str">
            <v>1/40Ne RS Dyed Cotton (NAVY 44190C - Y4070)</v>
          </cell>
          <cell r="H6367">
            <v>75</v>
          </cell>
          <cell r="I6367">
            <v>3.1</v>
          </cell>
          <cell r="J6367">
            <v>2640</v>
          </cell>
          <cell r="K6367">
            <v>76</v>
          </cell>
          <cell r="L6367">
            <v>28</v>
          </cell>
          <cell r="M6367">
            <v>0.6</v>
          </cell>
          <cell r="N6367">
            <v>15.425825184000001</v>
          </cell>
          <cell r="O6367">
            <v>222.13188264960002</v>
          </cell>
        </row>
        <row r="6368">
          <cell r="A6368" t="str">
            <v>Y3-0813B</v>
          </cell>
          <cell r="B6368" t="str">
            <v>28gg, 30D, SJ, Orizio</v>
          </cell>
          <cell r="C6368" t="str">
            <v>28</v>
          </cell>
          <cell r="D6368" t="str">
            <v>40</v>
          </cell>
          <cell r="E6368" t="str">
            <v>Ne</v>
          </cell>
          <cell r="F6368">
            <v>40</v>
          </cell>
          <cell r="G6368" t="str">
            <v>1/40Ne RS Dyed Cotton (NAVY 44190C - Y4070)</v>
          </cell>
          <cell r="H6368">
            <v>75</v>
          </cell>
          <cell r="I6368">
            <v>3.1</v>
          </cell>
          <cell r="J6368">
            <v>2640</v>
          </cell>
          <cell r="K6368">
            <v>76</v>
          </cell>
          <cell r="L6368">
            <v>28</v>
          </cell>
          <cell r="M6368">
            <v>0.6</v>
          </cell>
          <cell r="N6368">
            <v>15.425825184000001</v>
          </cell>
          <cell r="O6368">
            <v>222.13188264960002</v>
          </cell>
        </row>
        <row r="6369">
          <cell r="A6369" t="str">
            <v>Y3-0814A</v>
          </cell>
          <cell r="B6369" t="str">
            <v>28gg, 30D, SJ, Orizio</v>
          </cell>
          <cell r="C6369" t="str">
            <v>28</v>
          </cell>
          <cell r="D6369" t="str">
            <v>40</v>
          </cell>
          <cell r="E6369" t="str">
            <v>Ne</v>
          </cell>
          <cell r="F6369">
            <v>40</v>
          </cell>
          <cell r="G6369" t="str">
            <v>1/40Ne RS Cotton Marl (B30)</v>
          </cell>
          <cell r="H6369">
            <v>11</v>
          </cell>
          <cell r="I6369">
            <v>3.1</v>
          </cell>
          <cell r="J6369">
            <v>2640</v>
          </cell>
          <cell r="K6369">
            <v>90</v>
          </cell>
          <cell r="L6369">
            <v>28</v>
          </cell>
          <cell r="M6369">
            <v>0.6</v>
          </cell>
          <cell r="N6369">
            <v>18.267424559999998</v>
          </cell>
          <cell r="O6369">
            <v>263.05091366399995</v>
          </cell>
        </row>
        <row r="6370">
          <cell r="A6370" t="str">
            <v>Y3-0814A</v>
          </cell>
          <cell r="B6370" t="str">
            <v>28gg, 30D, SJ, Orizio</v>
          </cell>
          <cell r="C6370" t="str">
            <v>28</v>
          </cell>
          <cell r="D6370" t="str">
            <v>40</v>
          </cell>
          <cell r="E6370" t="str">
            <v>Ne</v>
          </cell>
          <cell r="F6370">
            <v>40</v>
          </cell>
          <cell r="G6370" t="str">
            <v>1/40Ne RS Cotton Marl (B30)</v>
          </cell>
          <cell r="H6370">
            <v>11</v>
          </cell>
          <cell r="I6370">
            <v>3.1</v>
          </cell>
          <cell r="J6370">
            <v>2640</v>
          </cell>
          <cell r="K6370">
            <v>90</v>
          </cell>
          <cell r="L6370">
            <v>28</v>
          </cell>
          <cell r="M6370">
            <v>0.6</v>
          </cell>
          <cell r="N6370">
            <v>18.267424559999998</v>
          </cell>
          <cell r="O6370">
            <v>263.05091366399995</v>
          </cell>
        </row>
        <row r="6371">
          <cell r="A6371" t="str">
            <v>Y3-0814A</v>
          </cell>
          <cell r="B6371" t="str">
            <v>28gg, 30D, SJ, Orizio</v>
          </cell>
          <cell r="C6371" t="str">
            <v>28</v>
          </cell>
          <cell r="D6371" t="str">
            <v>40</v>
          </cell>
          <cell r="E6371" t="str">
            <v>Ne</v>
          </cell>
          <cell r="F6371">
            <v>40</v>
          </cell>
          <cell r="G6371" t="str">
            <v>1/40Ne RS Cotton Marl (B30)</v>
          </cell>
          <cell r="H6371">
            <v>11</v>
          </cell>
          <cell r="I6371">
            <v>3.1</v>
          </cell>
          <cell r="J6371">
            <v>2640</v>
          </cell>
          <cell r="K6371">
            <v>90</v>
          </cell>
          <cell r="L6371">
            <v>28</v>
          </cell>
          <cell r="M6371">
            <v>0.6</v>
          </cell>
          <cell r="N6371">
            <v>18.267424559999998</v>
          </cell>
          <cell r="O6371">
            <v>263.05091366399995</v>
          </cell>
        </row>
        <row r="6372">
          <cell r="A6372" t="str">
            <v>Y3-0821A</v>
          </cell>
          <cell r="B6372" t="str">
            <v>28gg, 30D, SJ, Orizio</v>
          </cell>
          <cell r="C6372" t="str">
            <v>28</v>
          </cell>
          <cell r="D6372" t="str">
            <v>40</v>
          </cell>
          <cell r="E6372" t="str">
            <v>Ne</v>
          </cell>
          <cell r="F6372">
            <v>40</v>
          </cell>
          <cell r="G6372" t="str">
            <v>1/40Ne RS Cotton Marl (B8804)</v>
          </cell>
          <cell r="H6372">
            <v>47.5</v>
          </cell>
          <cell r="I6372">
            <v>3.1</v>
          </cell>
          <cell r="J6372">
            <v>2640</v>
          </cell>
          <cell r="K6372">
            <v>68</v>
          </cell>
          <cell r="L6372">
            <v>28</v>
          </cell>
          <cell r="M6372">
            <v>0.6</v>
          </cell>
          <cell r="N6372">
            <v>13.802054112</v>
          </cell>
          <cell r="O6372">
            <v>198.74957921280003</v>
          </cell>
        </row>
        <row r="6373">
          <cell r="A6373" t="str">
            <v>Y3-0821A</v>
          </cell>
          <cell r="B6373" t="str">
            <v>28gg, 30D, SJ, Orizio</v>
          </cell>
          <cell r="C6373" t="str">
            <v>28</v>
          </cell>
          <cell r="D6373" t="str">
            <v>40</v>
          </cell>
          <cell r="E6373" t="str">
            <v>Ne</v>
          </cell>
          <cell r="F6373">
            <v>40</v>
          </cell>
          <cell r="G6373" t="str">
            <v>1/40Ne RS Cotton Marl (B8804)</v>
          </cell>
          <cell r="H6373">
            <v>47.5</v>
          </cell>
          <cell r="I6373">
            <v>3.1</v>
          </cell>
          <cell r="J6373">
            <v>2640</v>
          </cell>
          <cell r="K6373">
            <v>68</v>
          </cell>
          <cell r="L6373">
            <v>28</v>
          </cell>
          <cell r="M6373">
            <v>0.6</v>
          </cell>
          <cell r="N6373">
            <v>13.802054112</v>
          </cell>
          <cell r="O6373">
            <v>198.74957921280003</v>
          </cell>
        </row>
        <row r="6374">
          <cell r="A6374" t="str">
            <v>Y3-0822A</v>
          </cell>
          <cell r="B6374" t="str">
            <v>28gg, 30D, SJ, Orizio</v>
          </cell>
          <cell r="C6374" t="str">
            <v>28</v>
          </cell>
          <cell r="D6374" t="str">
            <v>40</v>
          </cell>
          <cell r="E6374" t="str">
            <v>Ne</v>
          </cell>
          <cell r="F6374">
            <v>40</v>
          </cell>
          <cell r="G6374" t="str">
            <v>1/40Ne RS Dyed Cotton (TEAL GREEN - Y4080)</v>
          </cell>
          <cell r="H6374">
            <v>12</v>
          </cell>
          <cell r="I6374">
            <v>3.1</v>
          </cell>
          <cell r="J6374">
            <v>2640</v>
          </cell>
          <cell r="K6374">
            <v>64</v>
          </cell>
          <cell r="L6374">
            <v>28</v>
          </cell>
          <cell r="M6374">
            <v>0.6</v>
          </cell>
          <cell r="N6374">
            <v>12.990168576</v>
          </cell>
          <cell r="O6374">
            <v>187.05842749440001</v>
          </cell>
        </row>
        <row r="6375">
          <cell r="A6375" t="str">
            <v>Y3-0822A</v>
          </cell>
          <cell r="B6375" t="str">
            <v>28gg, 30D, SJ, Orizio</v>
          </cell>
          <cell r="C6375" t="str">
            <v>28</v>
          </cell>
          <cell r="D6375" t="str">
            <v>40</v>
          </cell>
          <cell r="E6375" t="str">
            <v>Ne</v>
          </cell>
          <cell r="F6375">
            <v>40</v>
          </cell>
          <cell r="G6375" t="str">
            <v>1/40Ne RS Dyed Cotton (TEAL GREEN - Y4080)</v>
          </cell>
          <cell r="H6375">
            <v>12</v>
          </cell>
          <cell r="I6375">
            <v>3.1</v>
          </cell>
          <cell r="J6375">
            <v>2640</v>
          </cell>
          <cell r="K6375">
            <v>64</v>
          </cell>
          <cell r="L6375">
            <v>28</v>
          </cell>
          <cell r="M6375">
            <v>0.6</v>
          </cell>
          <cell r="N6375">
            <v>12.990168576</v>
          </cell>
          <cell r="O6375">
            <v>187.05842749440001</v>
          </cell>
        </row>
        <row r="6376">
          <cell r="A6376" t="str">
            <v>Y3-0822A</v>
          </cell>
          <cell r="B6376" t="str">
            <v>28gg, 30D, SJ, Orizio</v>
          </cell>
          <cell r="C6376" t="str">
            <v>28</v>
          </cell>
          <cell r="D6376" t="str">
            <v>40</v>
          </cell>
          <cell r="E6376" t="str">
            <v>Ne</v>
          </cell>
          <cell r="F6376">
            <v>40</v>
          </cell>
          <cell r="G6376" t="str">
            <v>1/40Ne RS Dyed Cotton (TEAL GREEN - Y4080)</v>
          </cell>
          <cell r="H6376">
            <v>12</v>
          </cell>
          <cell r="I6376">
            <v>3.1</v>
          </cell>
          <cell r="J6376">
            <v>2640</v>
          </cell>
          <cell r="K6376">
            <v>64</v>
          </cell>
          <cell r="L6376">
            <v>28</v>
          </cell>
          <cell r="M6376">
            <v>0.6</v>
          </cell>
          <cell r="N6376">
            <v>12.990168576</v>
          </cell>
          <cell r="O6376">
            <v>187.05842749440001</v>
          </cell>
        </row>
        <row r="6377">
          <cell r="A6377" t="str">
            <v>Y3-0822A</v>
          </cell>
          <cell r="B6377" t="str">
            <v>28gg, 30D, SJ, Orizio</v>
          </cell>
          <cell r="C6377" t="str">
            <v>28</v>
          </cell>
          <cell r="D6377" t="str">
            <v>40</v>
          </cell>
          <cell r="E6377" t="str">
            <v>Ne</v>
          </cell>
          <cell r="F6377">
            <v>40</v>
          </cell>
          <cell r="G6377" t="str">
            <v>1/40Ne RS Dyed Cotton (TEAL GREEN - Y4080)</v>
          </cell>
          <cell r="H6377">
            <v>12</v>
          </cell>
          <cell r="I6377">
            <v>3.1</v>
          </cell>
          <cell r="J6377">
            <v>2640</v>
          </cell>
          <cell r="K6377">
            <v>64</v>
          </cell>
          <cell r="L6377">
            <v>28</v>
          </cell>
          <cell r="M6377">
            <v>0.6</v>
          </cell>
          <cell r="N6377">
            <v>12.990168576</v>
          </cell>
          <cell r="O6377">
            <v>187.05842749440001</v>
          </cell>
        </row>
        <row r="6378">
          <cell r="A6378" t="str">
            <v>Y3-0822B</v>
          </cell>
          <cell r="B6378" t="str">
            <v>28gg, 30D, SJ, Orizio</v>
          </cell>
          <cell r="C6378" t="str">
            <v>28</v>
          </cell>
          <cell r="D6378" t="str">
            <v>40</v>
          </cell>
          <cell r="E6378" t="str">
            <v>Ne</v>
          </cell>
          <cell r="F6378">
            <v>40</v>
          </cell>
          <cell r="G6378" t="str">
            <v>1/40Ne RS Dyed Cotton (GRANITE - Y4083)</v>
          </cell>
          <cell r="H6378">
            <v>12</v>
          </cell>
          <cell r="I6378">
            <v>3.1</v>
          </cell>
          <cell r="J6378">
            <v>2640</v>
          </cell>
          <cell r="K6378">
            <v>64</v>
          </cell>
          <cell r="L6378">
            <v>28</v>
          </cell>
          <cell r="M6378">
            <v>0.6</v>
          </cell>
          <cell r="N6378">
            <v>12.990168576</v>
          </cell>
          <cell r="O6378">
            <v>187.05842749440001</v>
          </cell>
        </row>
        <row r="6379">
          <cell r="A6379" t="str">
            <v>Y3-0822B</v>
          </cell>
          <cell r="B6379" t="str">
            <v>28gg, 30D, SJ, Orizio</v>
          </cell>
          <cell r="C6379" t="str">
            <v>28</v>
          </cell>
          <cell r="D6379" t="str">
            <v>40</v>
          </cell>
          <cell r="E6379" t="str">
            <v>Ne</v>
          </cell>
          <cell r="F6379">
            <v>40</v>
          </cell>
          <cell r="G6379" t="str">
            <v>1/40Ne RS Dyed Cotton (GRANITE - Y4083)</v>
          </cell>
          <cell r="H6379">
            <v>12</v>
          </cell>
          <cell r="I6379">
            <v>3.1</v>
          </cell>
          <cell r="J6379">
            <v>2640</v>
          </cell>
          <cell r="K6379">
            <v>64</v>
          </cell>
          <cell r="L6379">
            <v>28</v>
          </cell>
          <cell r="M6379">
            <v>0.6</v>
          </cell>
          <cell r="N6379">
            <v>12.990168576</v>
          </cell>
          <cell r="O6379">
            <v>187.05842749440001</v>
          </cell>
        </row>
        <row r="6380">
          <cell r="A6380" t="str">
            <v>Y3-0822B</v>
          </cell>
          <cell r="B6380" t="str">
            <v>28gg, 30D, SJ, Orizio</v>
          </cell>
          <cell r="C6380" t="str">
            <v>28</v>
          </cell>
          <cell r="D6380" t="str">
            <v>40</v>
          </cell>
          <cell r="E6380" t="str">
            <v>Ne</v>
          </cell>
          <cell r="F6380">
            <v>40</v>
          </cell>
          <cell r="G6380" t="str">
            <v>1/40Ne RS Dyed Cotton (GRANITE - Y4083)</v>
          </cell>
          <cell r="H6380">
            <v>12</v>
          </cell>
          <cell r="I6380">
            <v>3.1</v>
          </cell>
          <cell r="J6380">
            <v>2640</v>
          </cell>
          <cell r="K6380">
            <v>64</v>
          </cell>
          <cell r="L6380">
            <v>28</v>
          </cell>
          <cell r="M6380">
            <v>0.6</v>
          </cell>
          <cell r="N6380">
            <v>12.990168576</v>
          </cell>
          <cell r="O6380">
            <v>187.05842749440001</v>
          </cell>
        </row>
        <row r="6381">
          <cell r="A6381" t="str">
            <v>Y3-0822B</v>
          </cell>
          <cell r="B6381" t="str">
            <v>28gg, 30D, SJ, Orizio</v>
          </cell>
          <cell r="C6381" t="str">
            <v>28</v>
          </cell>
          <cell r="D6381" t="str">
            <v>40</v>
          </cell>
          <cell r="E6381" t="str">
            <v>Ne</v>
          </cell>
          <cell r="F6381">
            <v>40</v>
          </cell>
          <cell r="G6381" t="str">
            <v>1/40Ne RS Dyed Cotton (GRANITE - Y4083)</v>
          </cell>
          <cell r="H6381">
            <v>12</v>
          </cell>
          <cell r="I6381">
            <v>3.1</v>
          </cell>
          <cell r="J6381">
            <v>2640</v>
          </cell>
          <cell r="K6381">
            <v>64</v>
          </cell>
          <cell r="L6381">
            <v>28</v>
          </cell>
          <cell r="M6381">
            <v>0.6</v>
          </cell>
          <cell r="N6381">
            <v>12.990168576</v>
          </cell>
          <cell r="O6381">
            <v>187.05842749440001</v>
          </cell>
        </row>
        <row r="6382">
          <cell r="A6382" t="str">
            <v>Y3-0822C</v>
          </cell>
          <cell r="B6382" t="str">
            <v>28gg, 30D, SJ, Orizio</v>
          </cell>
          <cell r="C6382" t="str">
            <v>28</v>
          </cell>
          <cell r="D6382" t="str">
            <v>40</v>
          </cell>
          <cell r="E6382" t="str">
            <v>Ne</v>
          </cell>
          <cell r="F6382">
            <v>40</v>
          </cell>
          <cell r="G6382" t="str">
            <v>1/40Ne RS Dyed Cotton (PUPLE HAZE - Y4084)</v>
          </cell>
          <cell r="H6382">
            <v>24</v>
          </cell>
          <cell r="I6382">
            <v>3.1</v>
          </cell>
          <cell r="J6382">
            <v>2640</v>
          </cell>
          <cell r="K6382">
            <v>68</v>
          </cell>
          <cell r="L6382">
            <v>28</v>
          </cell>
          <cell r="M6382">
            <v>0.6</v>
          </cell>
          <cell r="N6382">
            <v>13.802054112</v>
          </cell>
          <cell r="O6382">
            <v>198.74957921280003</v>
          </cell>
        </row>
        <row r="6383">
          <cell r="A6383" t="str">
            <v>Y3-0822C</v>
          </cell>
          <cell r="B6383" t="str">
            <v>28gg, 30D, SJ, Orizio</v>
          </cell>
          <cell r="C6383" t="str">
            <v>28</v>
          </cell>
          <cell r="D6383" t="str">
            <v>40</v>
          </cell>
          <cell r="E6383" t="str">
            <v>Ne</v>
          </cell>
          <cell r="F6383">
            <v>40</v>
          </cell>
          <cell r="G6383" t="str">
            <v>1/40Ne RS Dyed Cotton (PUPLE HAZE - Y4084)</v>
          </cell>
          <cell r="H6383">
            <v>24</v>
          </cell>
          <cell r="I6383">
            <v>3.1</v>
          </cell>
          <cell r="J6383">
            <v>2640</v>
          </cell>
          <cell r="K6383">
            <v>68</v>
          </cell>
          <cell r="L6383">
            <v>28</v>
          </cell>
          <cell r="M6383">
            <v>0.6</v>
          </cell>
          <cell r="N6383">
            <v>13.802054112</v>
          </cell>
          <cell r="O6383">
            <v>198.74957921280003</v>
          </cell>
        </row>
        <row r="6384">
          <cell r="A6384" t="str">
            <v>Y3-0822C</v>
          </cell>
          <cell r="B6384" t="str">
            <v>28gg, 30D, SJ, Orizio</v>
          </cell>
          <cell r="C6384" t="str">
            <v>28</v>
          </cell>
          <cell r="D6384" t="str">
            <v>40</v>
          </cell>
          <cell r="E6384" t="str">
            <v>Ne</v>
          </cell>
          <cell r="F6384">
            <v>40</v>
          </cell>
          <cell r="G6384" t="str">
            <v>1/40Ne RS Dyed Cotton (PUPLE HAZE - Y4084)</v>
          </cell>
          <cell r="H6384">
            <v>24</v>
          </cell>
          <cell r="I6384">
            <v>3.1</v>
          </cell>
          <cell r="J6384">
            <v>2640</v>
          </cell>
          <cell r="K6384">
            <v>68</v>
          </cell>
          <cell r="L6384">
            <v>28</v>
          </cell>
          <cell r="M6384">
            <v>0.6</v>
          </cell>
          <cell r="N6384">
            <v>13.802054112</v>
          </cell>
          <cell r="O6384">
            <v>198.74957921280003</v>
          </cell>
        </row>
        <row r="6385">
          <cell r="A6385" t="str">
            <v>Y3-0822C</v>
          </cell>
          <cell r="B6385" t="str">
            <v>28gg, 30D, SJ, Orizio</v>
          </cell>
          <cell r="C6385" t="str">
            <v>28</v>
          </cell>
          <cell r="D6385" t="str">
            <v>40</v>
          </cell>
          <cell r="E6385" t="str">
            <v>Ne</v>
          </cell>
          <cell r="F6385">
            <v>40</v>
          </cell>
          <cell r="G6385" t="str">
            <v>1/40Ne RS Dyed Cotton (PUPLE HAZE - Y4084)</v>
          </cell>
          <cell r="H6385">
            <v>24</v>
          </cell>
          <cell r="I6385">
            <v>3.1</v>
          </cell>
          <cell r="J6385">
            <v>2640</v>
          </cell>
          <cell r="K6385">
            <v>68</v>
          </cell>
          <cell r="L6385">
            <v>28</v>
          </cell>
          <cell r="M6385">
            <v>0.6</v>
          </cell>
          <cell r="N6385">
            <v>13.802054112</v>
          </cell>
          <cell r="O6385">
            <v>198.74957921280003</v>
          </cell>
        </row>
        <row r="6386">
          <cell r="A6386" t="str">
            <v>Y3-0823A</v>
          </cell>
          <cell r="B6386" t="str">
            <v>28gg, 30D, SJ, Orizio</v>
          </cell>
          <cell r="C6386" t="str">
            <v>28</v>
          </cell>
          <cell r="D6386" t="str">
            <v>32</v>
          </cell>
          <cell r="E6386" t="str">
            <v>Ne</v>
          </cell>
          <cell r="F6386">
            <v>32</v>
          </cell>
          <cell r="G6386" t="str">
            <v>1/32Ne RS Dyed Cotton (SOFT AQUA - Y4088)</v>
          </cell>
          <cell r="H6386">
            <v>48</v>
          </cell>
          <cell r="I6386">
            <v>3.25</v>
          </cell>
          <cell r="J6386">
            <v>2640</v>
          </cell>
          <cell r="K6386">
            <v>80</v>
          </cell>
          <cell r="L6386">
            <v>28</v>
          </cell>
          <cell r="M6386">
            <v>0.6</v>
          </cell>
          <cell r="N6386">
            <v>21.279257999999999</v>
          </cell>
          <cell r="O6386">
            <v>306.42131519999998</v>
          </cell>
        </row>
        <row r="6387">
          <cell r="A6387" t="str">
            <v>Y3-0823A</v>
          </cell>
          <cell r="B6387" t="str">
            <v>28gg, 30D, SJ, Orizio</v>
          </cell>
          <cell r="C6387" t="str">
            <v>28</v>
          </cell>
          <cell r="D6387" t="str">
            <v>32</v>
          </cell>
          <cell r="E6387" t="str">
            <v>Ne</v>
          </cell>
          <cell r="F6387">
            <v>32</v>
          </cell>
          <cell r="G6387" t="str">
            <v>1/32Ne RS Dyed Cotton (SOFT AQUA - Y4088)</v>
          </cell>
          <cell r="H6387">
            <v>48</v>
          </cell>
          <cell r="I6387">
            <v>3.25</v>
          </cell>
          <cell r="J6387">
            <v>2640</v>
          </cell>
          <cell r="K6387">
            <v>80</v>
          </cell>
          <cell r="L6387">
            <v>28</v>
          </cell>
          <cell r="M6387">
            <v>0.6</v>
          </cell>
          <cell r="N6387">
            <v>21.279257999999999</v>
          </cell>
          <cell r="O6387">
            <v>306.42131519999998</v>
          </cell>
        </row>
        <row r="6388">
          <cell r="A6388" t="str">
            <v>Y3-0823B</v>
          </cell>
          <cell r="B6388" t="str">
            <v>28gg, 30D, SJ, Orizio</v>
          </cell>
          <cell r="C6388" t="str">
            <v>28</v>
          </cell>
          <cell r="D6388" t="str">
            <v>32</v>
          </cell>
          <cell r="E6388" t="str">
            <v>Ne</v>
          </cell>
          <cell r="F6388">
            <v>32</v>
          </cell>
          <cell r="G6388" t="str">
            <v>1/32Ne RS Dyed Cotton (MERINO - Y4087)</v>
          </cell>
          <cell r="H6388">
            <v>48</v>
          </cell>
          <cell r="I6388">
            <v>3.25</v>
          </cell>
          <cell r="J6388">
            <v>2640</v>
          </cell>
          <cell r="K6388">
            <v>80</v>
          </cell>
          <cell r="L6388">
            <v>28</v>
          </cell>
          <cell r="M6388">
            <v>0.6</v>
          </cell>
          <cell r="N6388">
            <v>21.279257999999999</v>
          </cell>
          <cell r="O6388">
            <v>306.42131519999998</v>
          </cell>
        </row>
        <row r="6389">
          <cell r="A6389" t="str">
            <v>Y3-0823B</v>
          </cell>
          <cell r="B6389" t="str">
            <v>28gg, 30D, SJ, Orizio</v>
          </cell>
          <cell r="C6389" t="str">
            <v>28</v>
          </cell>
          <cell r="D6389" t="str">
            <v>32</v>
          </cell>
          <cell r="E6389" t="str">
            <v>Ne</v>
          </cell>
          <cell r="F6389">
            <v>32</v>
          </cell>
          <cell r="G6389" t="str">
            <v>1/32Ne RS Dyed Cotton (MERINO - Y4087)</v>
          </cell>
          <cell r="H6389">
            <v>48</v>
          </cell>
          <cell r="I6389">
            <v>3.25</v>
          </cell>
          <cell r="J6389">
            <v>2640</v>
          </cell>
          <cell r="K6389">
            <v>80</v>
          </cell>
          <cell r="L6389">
            <v>28</v>
          </cell>
          <cell r="M6389">
            <v>0.6</v>
          </cell>
          <cell r="N6389">
            <v>21.279257999999999</v>
          </cell>
          <cell r="O6389">
            <v>306.42131519999998</v>
          </cell>
        </row>
        <row r="6390">
          <cell r="A6390" t="str">
            <v>Y3-0823C</v>
          </cell>
          <cell r="B6390" t="str">
            <v>28gg, 30D, SJ, Orizio</v>
          </cell>
          <cell r="C6390" t="str">
            <v>28</v>
          </cell>
          <cell r="D6390" t="str">
            <v>32</v>
          </cell>
          <cell r="E6390" t="str">
            <v>Ne</v>
          </cell>
          <cell r="F6390">
            <v>32</v>
          </cell>
          <cell r="G6390" t="str">
            <v>1/32Ne RS Dyed Cotton (SAND PIPER GREY - Y4511)</v>
          </cell>
          <cell r="H6390">
            <v>48</v>
          </cell>
          <cell r="I6390">
            <v>3.25</v>
          </cell>
          <cell r="J6390">
            <v>2640</v>
          </cell>
          <cell r="K6390">
            <v>80</v>
          </cell>
          <cell r="L6390">
            <v>28</v>
          </cell>
          <cell r="M6390">
            <v>0.6</v>
          </cell>
          <cell r="N6390">
            <v>21.279257999999999</v>
          </cell>
          <cell r="O6390">
            <v>306.42131519999998</v>
          </cell>
        </row>
        <row r="6391">
          <cell r="A6391" t="str">
            <v>Y3-0823C</v>
          </cell>
          <cell r="B6391" t="str">
            <v>28gg, 30D, SJ, Orizio</v>
          </cell>
          <cell r="C6391" t="str">
            <v>28</v>
          </cell>
          <cell r="D6391" t="str">
            <v>32</v>
          </cell>
          <cell r="E6391" t="str">
            <v>Ne</v>
          </cell>
          <cell r="F6391">
            <v>32</v>
          </cell>
          <cell r="G6391" t="str">
            <v>1/32Ne RS Dyed Cotton (SAND PIPER GREY - Y4511)</v>
          </cell>
          <cell r="H6391">
            <v>48</v>
          </cell>
          <cell r="I6391">
            <v>3.25</v>
          </cell>
          <cell r="J6391">
            <v>2640</v>
          </cell>
          <cell r="K6391">
            <v>80</v>
          </cell>
          <cell r="L6391">
            <v>28</v>
          </cell>
          <cell r="M6391">
            <v>0.6</v>
          </cell>
          <cell r="N6391">
            <v>21.279257999999999</v>
          </cell>
          <cell r="O6391">
            <v>306.42131519999998</v>
          </cell>
        </row>
        <row r="6392">
          <cell r="A6392" t="str">
            <v>Y3-0823D</v>
          </cell>
          <cell r="B6392" t="str">
            <v>28gg, 30D, SJ, Orizio</v>
          </cell>
          <cell r="C6392" t="str">
            <v>28</v>
          </cell>
          <cell r="D6392" t="str">
            <v>32</v>
          </cell>
          <cell r="E6392" t="str">
            <v>Ne</v>
          </cell>
          <cell r="F6392">
            <v>32</v>
          </cell>
          <cell r="G6392" t="str">
            <v>1/32Ne RS Dyed Cotton (BLUE JUNO 17402 - Y5702)</v>
          </cell>
          <cell r="H6392">
            <v>48</v>
          </cell>
          <cell r="I6392">
            <v>3.25</v>
          </cell>
          <cell r="J6392">
            <v>2640</v>
          </cell>
          <cell r="K6392">
            <v>80</v>
          </cell>
          <cell r="L6392">
            <v>28</v>
          </cell>
          <cell r="M6392">
            <v>0.6</v>
          </cell>
          <cell r="N6392">
            <v>21.279257999999999</v>
          </cell>
          <cell r="O6392">
            <v>306.42131519999998</v>
          </cell>
        </row>
        <row r="6393">
          <cell r="A6393" t="str">
            <v>Y3-0823E</v>
          </cell>
          <cell r="B6393" t="str">
            <v>28gg, 30D, SJ, Orizio</v>
          </cell>
          <cell r="C6393" t="str">
            <v>28</v>
          </cell>
          <cell r="D6393" t="str">
            <v>32</v>
          </cell>
          <cell r="E6393" t="str">
            <v>Ne</v>
          </cell>
          <cell r="F6393">
            <v>32</v>
          </cell>
          <cell r="G6393" t="str">
            <v>1/32Ne Rs Dyed Cotton (DYLAN RED 19 1652- Y5715)</v>
          </cell>
          <cell r="H6393">
            <v>48</v>
          </cell>
          <cell r="I6393">
            <v>3.25</v>
          </cell>
          <cell r="J6393">
            <v>2640</v>
          </cell>
          <cell r="K6393">
            <v>80</v>
          </cell>
          <cell r="L6393">
            <v>28</v>
          </cell>
          <cell r="M6393">
            <v>0.6</v>
          </cell>
          <cell r="N6393">
            <v>21.279257999999999</v>
          </cell>
          <cell r="O6393">
            <v>306.42131519999998</v>
          </cell>
        </row>
        <row r="6394">
          <cell r="A6394" t="str">
            <v>Y3-0825A</v>
          </cell>
          <cell r="B6394" t="str">
            <v>28gg, 30D, SJ, Orizio</v>
          </cell>
          <cell r="C6394" t="str">
            <v>28</v>
          </cell>
          <cell r="D6394" t="str">
            <v>40</v>
          </cell>
          <cell r="E6394" t="str">
            <v>Ne</v>
          </cell>
          <cell r="F6394">
            <v>40</v>
          </cell>
          <cell r="G6394" t="str">
            <v>1/40Ne RS Dyed Cotton (BRIGHT ORANGE - Y4141)</v>
          </cell>
          <cell r="H6394">
            <v>47.5</v>
          </cell>
          <cell r="I6394">
            <v>3.1</v>
          </cell>
          <cell r="J6394">
            <v>2640</v>
          </cell>
          <cell r="K6394">
            <v>70</v>
          </cell>
          <cell r="L6394">
            <v>28</v>
          </cell>
          <cell r="M6394">
            <v>0.6</v>
          </cell>
          <cell r="N6394">
            <v>14.20799688</v>
          </cell>
          <cell r="O6394">
            <v>204.59515507199995</v>
          </cell>
        </row>
        <row r="6395">
          <cell r="A6395" t="str">
            <v>Y3-0825A</v>
          </cell>
          <cell r="B6395" t="str">
            <v>28gg, 30D, SJ, Orizio</v>
          </cell>
          <cell r="C6395" t="str">
            <v>28</v>
          </cell>
          <cell r="D6395" t="str">
            <v>40</v>
          </cell>
          <cell r="E6395" t="str">
            <v>Ne</v>
          </cell>
          <cell r="F6395">
            <v>40</v>
          </cell>
          <cell r="G6395" t="str">
            <v>1/40Ne RS Dyed Cotton (BRIGHT ORANGE - Y4141)</v>
          </cell>
          <cell r="H6395">
            <v>47.5</v>
          </cell>
          <cell r="I6395">
            <v>3.1</v>
          </cell>
          <cell r="J6395">
            <v>2640</v>
          </cell>
          <cell r="K6395">
            <v>70</v>
          </cell>
          <cell r="L6395">
            <v>28</v>
          </cell>
          <cell r="M6395">
            <v>0.6</v>
          </cell>
          <cell r="N6395">
            <v>14.20799688</v>
          </cell>
          <cell r="O6395">
            <v>204.59515507199995</v>
          </cell>
        </row>
        <row r="6396">
          <cell r="A6396" t="str">
            <v>Y3-0826A</v>
          </cell>
          <cell r="B6396" t="str">
            <v>28gg, 30D, SJ, Orizio</v>
          </cell>
          <cell r="C6396" t="str">
            <v>28</v>
          </cell>
          <cell r="D6396" t="str">
            <v>40</v>
          </cell>
          <cell r="E6396" t="str">
            <v>Ne</v>
          </cell>
          <cell r="F6396">
            <v>40</v>
          </cell>
          <cell r="G6396" t="str">
            <v>1/40Ne RS Dyed Cotton (DK INDIGO 62915D - Y4104)</v>
          </cell>
          <cell r="H6396">
            <v>33</v>
          </cell>
          <cell r="I6396">
            <v>3.1</v>
          </cell>
          <cell r="J6396">
            <v>2640</v>
          </cell>
          <cell r="K6396">
            <v>78</v>
          </cell>
          <cell r="L6396">
            <v>28</v>
          </cell>
          <cell r="M6396">
            <v>0.6</v>
          </cell>
          <cell r="N6396">
            <v>15.831767952</v>
          </cell>
          <cell r="O6396">
            <v>227.9774585088</v>
          </cell>
        </row>
        <row r="6397">
          <cell r="A6397" t="str">
            <v>Y3-0826A</v>
          </cell>
          <cell r="B6397" t="str">
            <v>28gg, 30D, SJ, Orizio</v>
          </cell>
          <cell r="C6397" t="str">
            <v>28</v>
          </cell>
          <cell r="D6397" t="str">
            <v>40</v>
          </cell>
          <cell r="E6397" t="str">
            <v>Ne</v>
          </cell>
          <cell r="F6397">
            <v>40</v>
          </cell>
          <cell r="G6397" t="str">
            <v>1/40Ne RS Dyed Cotton (DK INDIGO 62915D - Y4104)</v>
          </cell>
          <cell r="H6397">
            <v>33</v>
          </cell>
          <cell r="I6397">
            <v>3.1</v>
          </cell>
          <cell r="J6397">
            <v>2640</v>
          </cell>
          <cell r="K6397">
            <v>78</v>
          </cell>
          <cell r="L6397">
            <v>28</v>
          </cell>
          <cell r="M6397">
            <v>0.6</v>
          </cell>
          <cell r="N6397">
            <v>15.831767952</v>
          </cell>
          <cell r="O6397">
            <v>227.9774585088</v>
          </cell>
        </row>
        <row r="6398">
          <cell r="A6398" t="str">
            <v>Y3-0826A</v>
          </cell>
          <cell r="B6398" t="str">
            <v>28gg, 30D, SJ, Orizio</v>
          </cell>
          <cell r="C6398" t="str">
            <v>28</v>
          </cell>
          <cell r="D6398" t="str">
            <v>40</v>
          </cell>
          <cell r="E6398" t="str">
            <v>Ne</v>
          </cell>
          <cell r="F6398">
            <v>40</v>
          </cell>
          <cell r="G6398" t="str">
            <v>1/40Ne RS Dyed Cotton (DK INDIGO 62915D - Y4104)</v>
          </cell>
          <cell r="H6398">
            <v>33</v>
          </cell>
          <cell r="I6398">
            <v>3.1</v>
          </cell>
          <cell r="J6398">
            <v>2640</v>
          </cell>
          <cell r="K6398">
            <v>78</v>
          </cell>
          <cell r="L6398">
            <v>28</v>
          </cell>
          <cell r="M6398">
            <v>0.6</v>
          </cell>
          <cell r="N6398">
            <v>15.831767952</v>
          </cell>
          <cell r="O6398">
            <v>227.9774585088</v>
          </cell>
        </row>
        <row r="6399">
          <cell r="A6399" t="str">
            <v>Y3-0826A</v>
          </cell>
          <cell r="B6399" t="str">
            <v>28gg, 30D, SJ, Orizio</v>
          </cell>
          <cell r="C6399" t="str">
            <v>28</v>
          </cell>
          <cell r="D6399" t="str">
            <v>40</v>
          </cell>
          <cell r="E6399" t="str">
            <v>Ne</v>
          </cell>
          <cell r="F6399">
            <v>40</v>
          </cell>
          <cell r="G6399" t="str">
            <v>1/40Ne RS Dyed Cotton (DK INDIGO 62915D - Y4104)</v>
          </cell>
          <cell r="H6399">
            <v>33</v>
          </cell>
          <cell r="I6399">
            <v>3.1</v>
          </cell>
          <cell r="J6399">
            <v>2640</v>
          </cell>
          <cell r="K6399">
            <v>78</v>
          </cell>
          <cell r="L6399">
            <v>28</v>
          </cell>
          <cell r="M6399">
            <v>0.6</v>
          </cell>
          <cell r="N6399">
            <v>15.831767952</v>
          </cell>
          <cell r="O6399">
            <v>227.9774585088</v>
          </cell>
        </row>
        <row r="6400">
          <cell r="A6400" t="str">
            <v>Y3-0826B</v>
          </cell>
          <cell r="B6400" t="str">
            <v>28gg, 30D, SJ, Orizio</v>
          </cell>
          <cell r="C6400" t="str">
            <v>28</v>
          </cell>
          <cell r="D6400" t="str">
            <v>40</v>
          </cell>
          <cell r="E6400" t="str">
            <v>Ne</v>
          </cell>
          <cell r="F6400">
            <v>40</v>
          </cell>
          <cell r="G6400" t="str">
            <v>1/40Ne RS Cotton Marl (B13)</v>
          </cell>
          <cell r="H6400">
            <v>33</v>
          </cell>
          <cell r="I6400">
            <v>3.1</v>
          </cell>
          <cell r="J6400">
            <v>2640</v>
          </cell>
          <cell r="K6400">
            <v>78</v>
          </cell>
          <cell r="L6400">
            <v>28</v>
          </cell>
          <cell r="M6400">
            <v>0.6</v>
          </cell>
          <cell r="N6400">
            <v>15.831767952</v>
          </cell>
          <cell r="O6400">
            <v>227.9774585088</v>
          </cell>
        </row>
        <row r="6401">
          <cell r="A6401" t="str">
            <v>Y3-0826B</v>
          </cell>
          <cell r="B6401" t="str">
            <v>28gg, 30D, SJ, Orizio</v>
          </cell>
          <cell r="C6401" t="str">
            <v>28</v>
          </cell>
          <cell r="D6401" t="str">
            <v>40</v>
          </cell>
          <cell r="E6401" t="str">
            <v>Ne</v>
          </cell>
          <cell r="F6401">
            <v>40</v>
          </cell>
          <cell r="G6401" t="str">
            <v>1/40Ne RS Cotton Marl (B13)</v>
          </cell>
          <cell r="H6401">
            <v>33</v>
          </cell>
          <cell r="I6401">
            <v>3.1</v>
          </cell>
          <cell r="J6401">
            <v>2640</v>
          </cell>
          <cell r="K6401">
            <v>78</v>
          </cell>
          <cell r="L6401">
            <v>28</v>
          </cell>
          <cell r="M6401">
            <v>0.6</v>
          </cell>
          <cell r="N6401">
            <v>15.831767952</v>
          </cell>
          <cell r="O6401">
            <v>227.9774585088</v>
          </cell>
        </row>
        <row r="6402">
          <cell r="A6402" t="str">
            <v>Y3-0826B</v>
          </cell>
          <cell r="B6402" t="str">
            <v>28gg, 30D, SJ, Orizio</v>
          </cell>
          <cell r="C6402" t="str">
            <v>28</v>
          </cell>
          <cell r="D6402" t="str">
            <v>40</v>
          </cell>
          <cell r="E6402" t="str">
            <v>Ne</v>
          </cell>
          <cell r="F6402">
            <v>40</v>
          </cell>
          <cell r="G6402" t="str">
            <v>1/40Ne RS Cotton Marl (B13)</v>
          </cell>
          <cell r="H6402">
            <v>33</v>
          </cell>
          <cell r="I6402">
            <v>3.1</v>
          </cell>
          <cell r="J6402">
            <v>2640</v>
          </cell>
          <cell r="K6402">
            <v>78</v>
          </cell>
          <cell r="L6402">
            <v>28</v>
          </cell>
          <cell r="M6402">
            <v>0.6</v>
          </cell>
          <cell r="N6402">
            <v>15.831767952</v>
          </cell>
          <cell r="O6402">
            <v>227.9774585088</v>
          </cell>
        </row>
        <row r="6403">
          <cell r="A6403" t="str">
            <v>Y3-0826B</v>
          </cell>
          <cell r="B6403" t="str">
            <v>28gg, 30D, SJ, Orizio</v>
          </cell>
          <cell r="C6403" t="str">
            <v>28</v>
          </cell>
          <cell r="D6403" t="str">
            <v>40</v>
          </cell>
          <cell r="E6403" t="str">
            <v>Ne</v>
          </cell>
          <cell r="F6403">
            <v>40</v>
          </cell>
          <cell r="G6403" t="str">
            <v>1/40Ne RS Cotton Marl (B13)</v>
          </cell>
          <cell r="H6403">
            <v>33</v>
          </cell>
          <cell r="I6403">
            <v>3.1</v>
          </cell>
          <cell r="J6403">
            <v>2640</v>
          </cell>
          <cell r="K6403">
            <v>78</v>
          </cell>
          <cell r="L6403">
            <v>28</v>
          </cell>
          <cell r="M6403">
            <v>0.6</v>
          </cell>
          <cell r="N6403">
            <v>15.831767952</v>
          </cell>
          <cell r="O6403">
            <v>227.9774585088</v>
          </cell>
        </row>
        <row r="6404">
          <cell r="A6404" t="str">
            <v>Y3-0827A</v>
          </cell>
          <cell r="B6404" t="str">
            <v>28gg, 30D, SJ, Santec</v>
          </cell>
          <cell r="C6404" t="str">
            <v>28</v>
          </cell>
          <cell r="D6404" t="str">
            <v>40</v>
          </cell>
          <cell r="E6404" t="str">
            <v>Ne</v>
          </cell>
          <cell r="F6404">
            <v>40</v>
          </cell>
          <cell r="G6404" t="str">
            <v>1/40Ne RS Dyed Supima/M:Modal 45/55 (GOLD 23222A  Y4149)</v>
          </cell>
          <cell r="H6404">
            <v>4.5</v>
          </cell>
          <cell r="I6404">
            <v>2.85</v>
          </cell>
          <cell r="J6404">
            <v>2640</v>
          </cell>
          <cell r="K6404">
            <v>84</v>
          </cell>
          <cell r="L6404">
            <v>28</v>
          </cell>
          <cell r="M6404">
            <v>0.6</v>
          </cell>
          <cell r="N6404">
            <v>15.674628816</v>
          </cell>
          <cell r="O6404">
            <v>225.71465495040002</v>
          </cell>
        </row>
        <row r="6405">
          <cell r="A6405" t="str">
            <v>Y3-0827A</v>
          </cell>
          <cell r="B6405" t="str">
            <v>28gg, 30D, SJ, Santec</v>
          </cell>
          <cell r="C6405" t="str">
            <v>28</v>
          </cell>
          <cell r="D6405" t="str">
            <v>40</v>
          </cell>
          <cell r="E6405" t="str">
            <v>Ne</v>
          </cell>
          <cell r="F6405">
            <v>40</v>
          </cell>
          <cell r="G6405" t="str">
            <v>1/40Ne RS Dyed Supima/M:Modal 45/55 (GOLD 23222A  Y4149)</v>
          </cell>
          <cell r="H6405">
            <v>4.5</v>
          </cell>
          <cell r="I6405">
            <v>2.85</v>
          </cell>
          <cell r="J6405">
            <v>2640</v>
          </cell>
          <cell r="K6405">
            <v>84</v>
          </cell>
          <cell r="L6405">
            <v>28</v>
          </cell>
          <cell r="M6405">
            <v>0.6</v>
          </cell>
          <cell r="N6405">
            <v>15.674628816</v>
          </cell>
          <cell r="O6405">
            <v>225.71465495040002</v>
          </cell>
        </row>
        <row r="6406">
          <cell r="A6406" t="str">
            <v>Y3-0827A</v>
          </cell>
          <cell r="B6406" t="str">
            <v>28gg, 30D, SJ, Santec</v>
          </cell>
          <cell r="C6406" t="str">
            <v>28</v>
          </cell>
          <cell r="D6406" t="str">
            <v>40</v>
          </cell>
          <cell r="E6406" t="str">
            <v>Ne</v>
          </cell>
          <cell r="F6406">
            <v>40</v>
          </cell>
          <cell r="G6406" t="str">
            <v>1/40Ne RS Dyed Supima/M:Modal 45/55 (GOLD 23222A  Y4149)</v>
          </cell>
          <cell r="H6406">
            <v>4.5</v>
          </cell>
          <cell r="I6406">
            <v>2.85</v>
          </cell>
          <cell r="J6406">
            <v>2640</v>
          </cell>
          <cell r="K6406">
            <v>84</v>
          </cell>
          <cell r="L6406">
            <v>28</v>
          </cell>
          <cell r="M6406">
            <v>0.6</v>
          </cell>
          <cell r="N6406">
            <v>15.674628816</v>
          </cell>
          <cell r="O6406">
            <v>225.71465495040002</v>
          </cell>
        </row>
        <row r="6407">
          <cell r="A6407" t="str">
            <v>Y3-0827A</v>
          </cell>
          <cell r="B6407" t="str">
            <v>28gg, 30D, SJ, Santec</v>
          </cell>
          <cell r="C6407" t="str">
            <v>28</v>
          </cell>
          <cell r="D6407" t="str">
            <v>40</v>
          </cell>
          <cell r="E6407" t="str">
            <v>Ne</v>
          </cell>
          <cell r="F6407">
            <v>40</v>
          </cell>
          <cell r="G6407" t="str">
            <v>1/40Ne RS Dyed Supima/M:Modal 45/55 (GOLD 23222A  Y4149)</v>
          </cell>
          <cell r="H6407">
            <v>4.5</v>
          </cell>
          <cell r="I6407">
            <v>2.85</v>
          </cell>
          <cell r="J6407">
            <v>2640</v>
          </cell>
          <cell r="K6407">
            <v>84</v>
          </cell>
          <cell r="L6407">
            <v>28</v>
          </cell>
          <cell r="M6407">
            <v>0.6</v>
          </cell>
          <cell r="N6407">
            <v>15.674628816</v>
          </cell>
          <cell r="O6407">
            <v>225.71465495040002</v>
          </cell>
        </row>
        <row r="6408">
          <cell r="A6408" t="str">
            <v>Y3-0827A</v>
          </cell>
          <cell r="B6408" t="str">
            <v>28gg, 30D, SJ, Santec</v>
          </cell>
          <cell r="C6408" t="str">
            <v>28</v>
          </cell>
          <cell r="D6408" t="str">
            <v>40</v>
          </cell>
          <cell r="E6408" t="str">
            <v>Ne</v>
          </cell>
          <cell r="F6408">
            <v>40</v>
          </cell>
          <cell r="G6408" t="str">
            <v>1/40Ne RS Dyed Supima/M:Modal 45/55 (GOLD 23222A  Y4149)</v>
          </cell>
          <cell r="H6408">
            <v>4.5</v>
          </cell>
          <cell r="I6408">
            <v>2.85</v>
          </cell>
          <cell r="J6408">
            <v>2640</v>
          </cell>
          <cell r="K6408">
            <v>84</v>
          </cell>
          <cell r="L6408">
            <v>28</v>
          </cell>
          <cell r="M6408">
            <v>0.6</v>
          </cell>
          <cell r="N6408">
            <v>15.674628816</v>
          </cell>
          <cell r="O6408">
            <v>225.71465495040002</v>
          </cell>
        </row>
        <row r="6409">
          <cell r="A6409" t="str">
            <v>Y3-0827B</v>
          </cell>
          <cell r="B6409" t="str">
            <v>28gg, 30D, SJ, Santec</v>
          </cell>
          <cell r="C6409" t="str">
            <v>28</v>
          </cell>
          <cell r="D6409" t="str">
            <v>40</v>
          </cell>
          <cell r="E6409" t="str">
            <v>Ne</v>
          </cell>
          <cell r="F6409">
            <v>40</v>
          </cell>
          <cell r="G6409" t="str">
            <v>1/40Ne Supima Cotton/ M:modal 45/55 Marl (B30)</v>
          </cell>
          <cell r="H6409">
            <v>56</v>
          </cell>
          <cell r="I6409">
            <v>2.85</v>
          </cell>
          <cell r="J6409">
            <v>2640</v>
          </cell>
          <cell r="K6409">
            <v>84</v>
          </cell>
          <cell r="L6409">
            <v>28</v>
          </cell>
          <cell r="M6409">
            <v>0.6</v>
          </cell>
          <cell r="N6409">
            <v>15.674628816</v>
          </cell>
          <cell r="O6409">
            <v>225.71465495040002</v>
          </cell>
        </row>
        <row r="6410">
          <cell r="A6410" t="str">
            <v>Y3-0827B</v>
          </cell>
          <cell r="B6410" t="str">
            <v>28gg, 30D, SJ, Santec</v>
          </cell>
          <cell r="C6410" t="str">
            <v>28</v>
          </cell>
          <cell r="D6410" t="str">
            <v>40</v>
          </cell>
          <cell r="E6410" t="str">
            <v>Ne</v>
          </cell>
          <cell r="F6410">
            <v>40</v>
          </cell>
          <cell r="G6410" t="str">
            <v>1/40Ne Supima Cotton/ M:modal 45/55 Marl (B30)</v>
          </cell>
          <cell r="H6410">
            <v>56</v>
          </cell>
          <cell r="I6410">
            <v>2.85</v>
          </cell>
          <cell r="J6410">
            <v>2640</v>
          </cell>
          <cell r="K6410">
            <v>84</v>
          </cell>
          <cell r="L6410">
            <v>28</v>
          </cell>
          <cell r="M6410">
            <v>0.6</v>
          </cell>
          <cell r="N6410">
            <v>15.674628816</v>
          </cell>
          <cell r="O6410">
            <v>225.71465495040002</v>
          </cell>
        </row>
        <row r="6411">
          <cell r="A6411" t="str">
            <v>Y3-0827B</v>
          </cell>
          <cell r="B6411" t="str">
            <v>28gg, 30D, SJ, Santec</v>
          </cell>
          <cell r="C6411" t="str">
            <v>28</v>
          </cell>
          <cell r="D6411" t="str">
            <v>40</v>
          </cell>
          <cell r="E6411" t="str">
            <v>Ne</v>
          </cell>
          <cell r="F6411">
            <v>40</v>
          </cell>
          <cell r="G6411" t="str">
            <v>1/40Ne Supima Cotton/ M:modal 45/55 Marl (B30)</v>
          </cell>
          <cell r="H6411">
            <v>56</v>
          </cell>
          <cell r="I6411">
            <v>2.85</v>
          </cell>
          <cell r="J6411">
            <v>2640</v>
          </cell>
          <cell r="K6411">
            <v>84</v>
          </cell>
          <cell r="L6411">
            <v>28</v>
          </cell>
          <cell r="M6411">
            <v>0.6</v>
          </cell>
          <cell r="N6411">
            <v>15.674628816</v>
          </cell>
          <cell r="O6411">
            <v>225.71465495040002</v>
          </cell>
        </row>
        <row r="6412">
          <cell r="A6412" t="str">
            <v>Y3-0827B</v>
          </cell>
          <cell r="B6412" t="str">
            <v>28gg, 30D, SJ, Santec</v>
          </cell>
          <cell r="C6412" t="str">
            <v>28</v>
          </cell>
          <cell r="D6412" t="str">
            <v>40</v>
          </cell>
          <cell r="E6412" t="str">
            <v>Ne</v>
          </cell>
          <cell r="F6412">
            <v>40</v>
          </cell>
          <cell r="G6412" t="str">
            <v>1/40Ne Supima Cotton/ M:modal 45/55 Marl (B30)</v>
          </cell>
          <cell r="H6412">
            <v>56</v>
          </cell>
          <cell r="I6412">
            <v>2.85</v>
          </cell>
          <cell r="J6412">
            <v>2640</v>
          </cell>
          <cell r="K6412">
            <v>84</v>
          </cell>
          <cell r="L6412">
            <v>28</v>
          </cell>
          <cell r="M6412">
            <v>0.6</v>
          </cell>
          <cell r="N6412">
            <v>15.674628816</v>
          </cell>
          <cell r="O6412">
            <v>225.71465495040002</v>
          </cell>
        </row>
        <row r="6413">
          <cell r="A6413" t="str">
            <v>Y3-0827B</v>
          </cell>
          <cell r="B6413" t="str">
            <v>28gg, 30D, SJ, Santec</v>
          </cell>
          <cell r="C6413" t="str">
            <v>28</v>
          </cell>
          <cell r="D6413" t="str">
            <v>40</v>
          </cell>
          <cell r="E6413" t="str">
            <v>Ne</v>
          </cell>
          <cell r="F6413">
            <v>40</v>
          </cell>
          <cell r="G6413" t="str">
            <v>1/40Ne Supima Cotton/ M:modal 45/55 Marl (B30)</v>
          </cell>
          <cell r="H6413">
            <v>56</v>
          </cell>
          <cell r="I6413">
            <v>2.85</v>
          </cell>
          <cell r="J6413">
            <v>2640</v>
          </cell>
          <cell r="K6413">
            <v>84</v>
          </cell>
          <cell r="L6413">
            <v>28</v>
          </cell>
          <cell r="M6413">
            <v>0.6</v>
          </cell>
          <cell r="N6413">
            <v>15.674628816</v>
          </cell>
          <cell r="O6413">
            <v>225.71465495040002</v>
          </cell>
        </row>
        <row r="6414">
          <cell r="A6414" t="str">
            <v>Y3-0828</v>
          </cell>
          <cell r="B6414" t="str">
            <v>28gg, 30D, SJ, Orizio</v>
          </cell>
          <cell r="C6414" t="str">
            <v>28</v>
          </cell>
          <cell r="D6414" t="str">
            <v>40</v>
          </cell>
          <cell r="E6414" t="str">
            <v>Ne</v>
          </cell>
          <cell r="F6414">
            <v>40</v>
          </cell>
          <cell r="G6414" t="str">
            <v>1/40Ne RS Dyed BCI Cotton (BT TURQUOISE - Y4615)</v>
          </cell>
          <cell r="H6414">
            <v>24</v>
          </cell>
          <cell r="I6414">
            <v>3.1</v>
          </cell>
          <cell r="J6414">
            <v>2640</v>
          </cell>
          <cell r="K6414">
            <v>88</v>
          </cell>
          <cell r="L6414">
            <v>28</v>
          </cell>
          <cell r="M6414">
            <v>0.6</v>
          </cell>
          <cell r="N6414">
            <v>17.861481791999999</v>
          </cell>
          <cell r="O6414">
            <v>257.20533780479997</v>
          </cell>
        </row>
        <row r="6415">
          <cell r="A6415" t="str">
            <v>Y3-0828</v>
          </cell>
          <cell r="B6415" t="str">
            <v>28gg, 30D, SJ, Orizio</v>
          </cell>
          <cell r="C6415" t="str">
            <v>28</v>
          </cell>
          <cell r="D6415" t="str">
            <v>40</v>
          </cell>
          <cell r="E6415" t="str">
            <v>Ne</v>
          </cell>
          <cell r="F6415">
            <v>40</v>
          </cell>
          <cell r="G6415" t="str">
            <v>1/40Ne RS Dyed BCI Cotton (BT TURQUOISE - Y4615)</v>
          </cell>
          <cell r="H6415">
            <v>24</v>
          </cell>
          <cell r="I6415">
            <v>3.1</v>
          </cell>
          <cell r="J6415">
            <v>2640</v>
          </cell>
          <cell r="K6415">
            <v>88</v>
          </cell>
          <cell r="L6415">
            <v>28</v>
          </cell>
          <cell r="M6415">
            <v>0.6</v>
          </cell>
          <cell r="N6415">
            <v>17.861481791999999</v>
          </cell>
          <cell r="O6415">
            <v>257.20533780479997</v>
          </cell>
        </row>
        <row r="6416">
          <cell r="A6416" t="str">
            <v>Y3-0828A</v>
          </cell>
          <cell r="B6416" t="str">
            <v>28gg, 30D, SJ, Orizio</v>
          </cell>
          <cell r="C6416" t="str">
            <v>28</v>
          </cell>
          <cell r="D6416" t="str">
            <v>40</v>
          </cell>
          <cell r="E6416" t="str">
            <v>Ne</v>
          </cell>
          <cell r="F6416">
            <v>40</v>
          </cell>
          <cell r="G6416" t="str">
            <v>1/40Ne RS BCI Dyed Cotton (NAVY - Y4109)</v>
          </cell>
          <cell r="H6416">
            <v>71</v>
          </cell>
          <cell r="I6416">
            <v>3.1</v>
          </cell>
          <cell r="J6416">
            <v>2640</v>
          </cell>
          <cell r="K6416">
            <v>88</v>
          </cell>
          <cell r="L6416">
            <v>28</v>
          </cell>
          <cell r="M6416">
            <v>0.6</v>
          </cell>
          <cell r="N6416">
            <v>17.861481791999999</v>
          </cell>
          <cell r="O6416">
            <v>257.20533780479997</v>
          </cell>
        </row>
        <row r="6417">
          <cell r="A6417" t="str">
            <v>Y3-0828A</v>
          </cell>
          <cell r="B6417" t="str">
            <v>28gg, 30D, SJ, Orizio</v>
          </cell>
          <cell r="C6417" t="str">
            <v>28</v>
          </cell>
          <cell r="D6417" t="str">
            <v>40</v>
          </cell>
          <cell r="E6417" t="str">
            <v>Ne</v>
          </cell>
          <cell r="F6417">
            <v>40</v>
          </cell>
          <cell r="G6417" t="str">
            <v>1/40Ne RS BCI Dyed Cotton (NAVY - Y4109)</v>
          </cell>
          <cell r="H6417">
            <v>71</v>
          </cell>
          <cell r="I6417">
            <v>3.1</v>
          </cell>
          <cell r="J6417">
            <v>2640</v>
          </cell>
          <cell r="K6417">
            <v>88</v>
          </cell>
          <cell r="L6417">
            <v>28</v>
          </cell>
          <cell r="M6417">
            <v>0.6</v>
          </cell>
          <cell r="N6417">
            <v>17.861481791999999</v>
          </cell>
          <cell r="O6417">
            <v>257.20533780479997</v>
          </cell>
        </row>
        <row r="6418">
          <cell r="A6418" t="str">
            <v>Y3-0828B</v>
          </cell>
          <cell r="B6418" t="str">
            <v>28gg, 30D, SJ, Orizio</v>
          </cell>
          <cell r="C6418" t="str">
            <v>28</v>
          </cell>
          <cell r="D6418" t="str">
            <v>40</v>
          </cell>
          <cell r="E6418" t="str">
            <v>Ne</v>
          </cell>
          <cell r="F6418">
            <v>40</v>
          </cell>
          <cell r="G6418" t="str">
            <v>1/40Ne RS BCI Cotton Marl (B13) / (HA213252)</v>
          </cell>
          <cell r="H6418">
            <v>24</v>
          </cell>
          <cell r="I6418">
            <v>3.1</v>
          </cell>
          <cell r="J6418">
            <v>2640</v>
          </cell>
          <cell r="K6418">
            <v>88</v>
          </cell>
          <cell r="L6418">
            <v>28</v>
          </cell>
          <cell r="M6418">
            <v>0.6</v>
          </cell>
          <cell r="N6418">
            <v>17.861481791999999</v>
          </cell>
          <cell r="O6418">
            <v>257.20533780479997</v>
          </cell>
        </row>
        <row r="6419">
          <cell r="A6419" t="str">
            <v>Y3-0828B</v>
          </cell>
          <cell r="B6419" t="str">
            <v>28gg, 30D, SJ, Orizio</v>
          </cell>
          <cell r="C6419" t="str">
            <v>28</v>
          </cell>
          <cell r="D6419" t="str">
            <v>40</v>
          </cell>
          <cell r="E6419" t="str">
            <v>Ne</v>
          </cell>
          <cell r="F6419">
            <v>40</v>
          </cell>
          <cell r="G6419" t="str">
            <v>1/40Ne RS BCI Cotton Marl (B13) / (HA213252)</v>
          </cell>
          <cell r="H6419">
            <v>24</v>
          </cell>
          <cell r="I6419">
            <v>3.1</v>
          </cell>
          <cell r="J6419">
            <v>2640</v>
          </cell>
          <cell r="K6419">
            <v>88</v>
          </cell>
          <cell r="L6419">
            <v>28</v>
          </cell>
          <cell r="M6419">
            <v>0.6</v>
          </cell>
          <cell r="N6419">
            <v>17.861481791999999</v>
          </cell>
          <cell r="O6419">
            <v>257.20533780479997</v>
          </cell>
        </row>
        <row r="6420">
          <cell r="A6420" t="str">
            <v>Y3-0828C</v>
          </cell>
          <cell r="B6420" t="str">
            <v>28gg, 30D, SJ, Orizio</v>
          </cell>
          <cell r="C6420" t="str">
            <v>28</v>
          </cell>
          <cell r="D6420" t="str">
            <v>40</v>
          </cell>
          <cell r="E6420" t="str">
            <v>Ne</v>
          </cell>
          <cell r="F6420">
            <v>40</v>
          </cell>
          <cell r="G6420" t="str">
            <v>1/40Ne RS BCI Dyed Cotton (NAVY - Y4109)</v>
          </cell>
          <cell r="H6420">
            <v>24</v>
          </cell>
          <cell r="I6420">
            <v>3.1</v>
          </cell>
          <cell r="J6420">
            <v>2640</v>
          </cell>
          <cell r="K6420">
            <v>88</v>
          </cell>
          <cell r="L6420">
            <v>28</v>
          </cell>
          <cell r="M6420">
            <v>0.6</v>
          </cell>
          <cell r="N6420">
            <v>17.861481791999999</v>
          </cell>
          <cell r="O6420">
            <v>257.20533780479997</v>
          </cell>
        </row>
        <row r="6421">
          <cell r="A6421" t="str">
            <v>Y3-0828C</v>
          </cell>
          <cell r="B6421" t="str">
            <v>28gg, 30D, SJ, Orizio</v>
          </cell>
          <cell r="C6421" t="str">
            <v>28</v>
          </cell>
          <cell r="D6421" t="str">
            <v>40</v>
          </cell>
          <cell r="E6421" t="str">
            <v>Ne</v>
          </cell>
          <cell r="F6421">
            <v>40</v>
          </cell>
          <cell r="G6421" t="str">
            <v>1/40Ne RS BCI Dyed Cotton (NAVY - Y4109)</v>
          </cell>
          <cell r="H6421">
            <v>24</v>
          </cell>
          <cell r="I6421">
            <v>3.1</v>
          </cell>
          <cell r="J6421">
            <v>2640</v>
          </cell>
          <cell r="K6421">
            <v>88</v>
          </cell>
          <cell r="L6421">
            <v>28</v>
          </cell>
          <cell r="M6421">
            <v>0.6</v>
          </cell>
          <cell r="N6421">
            <v>17.861481791999999</v>
          </cell>
          <cell r="O6421">
            <v>257.20533780479997</v>
          </cell>
        </row>
        <row r="6422">
          <cell r="A6422" t="str">
            <v>Y3-0828D</v>
          </cell>
          <cell r="B6422" t="str">
            <v>28gg, 30D, SJ, Orizio</v>
          </cell>
          <cell r="C6422" t="str">
            <v>28</v>
          </cell>
          <cell r="D6422" t="str">
            <v>40</v>
          </cell>
          <cell r="E6422" t="str">
            <v>Ne</v>
          </cell>
          <cell r="F6422">
            <v>40</v>
          </cell>
          <cell r="G6422" t="str">
            <v>1/40Ne RS Dyed Cotton (DK CRANBERRY - Y4295)</v>
          </cell>
          <cell r="H6422">
            <v>71</v>
          </cell>
          <cell r="I6422">
            <v>3.1</v>
          </cell>
          <cell r="J6422">
            <v>2640</v>
          </cell>
          <cell r="K6422">
            <v>88</v>
          </cell>
          <cell r="L6422">
            <v>28</v>
          </cell>
          <cell r="M6422">
            <v>0.6</v>
          </cell>
          <cell r="N6422">
            <v>17.861481791999999</v>
          </cell>
          <cell r="O6422">
            <v>257.20533780479997</v>
          </cell>
        </row>
        <row r="6423">
          <cell r="A6423" t="str">
            <v>Y3-0828D</v>
          </cell>
          <cell r="B6423" t="str">
            <v>28gg, 30D, SJ, Orizio</v>
          </cell>
          <cell r="C6423" t="str">
            <v>28</v>
          </cell>
          <cell r="D6423" t="str">
            <v>40</v>
          </cell>
          <cell r="E6423" t="str">
            <v>Ne</v>
          </cell>
          <cell r="F6423">
            <v>40</v>
          </cell>
          <cell r="G6423" t="str">
            <v>1/40Ne RS Dyed Cotton (DK CRANBERRY - Y4295)</v>
          </cell>
          <cell r="H6423">
            <v>71</v>
          </cell>
          <cell r="I6423">
            <v>3.1</v>
          </cell>
          <cell r="J6423">
            <v>2640</v>
          </cell>
          <cell r="K6423">
            <v>88</v>
          </cell>
          <cell r="L6423">
            <v>28</v>
          </cell>
          <cell r="M6423">
            <v>0.6</v>
          </cell>
          <cell r="N6423">
            <v>17.861481791999999</v>
          </cell>
          <cell r="O6423">
            <v>257.20533780479997</v>
          </cell>
        </row>
        <row r="6424">
          <cell r="A6424" t="str">
            <v>Y3-0828E</v>
          </cell>
          <cell r="B6424" t="str">
            <v>28gg, 30D, SJ, Orizio</v>
          </cell>
          <cell r="C6424" t="str">
            <v>28</v>
          </cell>
          <cell r="D6424" t="str">
            <v>40</v>
          </cell>
          <cell r="E6424" t="str">
            <v>Ne</v>
          </cell>
          <cell r="F6424">
            <v>40</v>
          </cell>
          <cell r="G6424" t="str">
            <v>1/40Ne RS Dyed Cotton (TURQ MSCC 21299B - Y4296)</v>
          </cell>
          <cell r="H6424">
            <v>71</v>
          </cell>
          <cell r="I6424">
            <v>3.1</v>
          </cell>
          <cell r="J6424">
            <v>2640</v>
          </cell>
          <cell r="K6424">
            <v>88</v>
          </cell>
          <cell r="L6424">
            <v>28</v>
          </cell>
          <cell r="M6424">
            <v>0.6</v>
          </cell>
          <cell r="N6424">
            <v>17.861481791999999</v>
          </cell>
          <cell r="O6424">
            <v>257.20533780479997</v>
          </cell>
        </row>
        <row r="6425">
          <cell r="A6425" t="str">
            <v>Y3-0828E</v>
          </cell>
          <cell r="B6425" t="str">
            <v>28gg, 30D, SJ, Orizio</v>
          </cell>
          <cell r="C6425" t="str">
            <v>28</v>
          </cell>
          <cell r="D6425" t="str">
            <v>40</v>
          </cell>
          <cell r="E6425" t="str">
            <v>Ne</v>
          </cell>
          <cell r="F6425">
            <v>40</v>
          </cell>
          <cell r="G6425" t="str">
            <v>1/40Ne RS Dyed Cotton (TURQ MSCC 21299B - Y4296)</v>
          </cell>
          <cell r="H6425">
            <v>71</v>
          </cell>
          <cell r="I6425">
            <v>3.1</v>
          </cell>
          <cell r="J6425">
            <v>2640</v>
          </cell>
          <cell r="K6425">
            <v>88</v>
          </cell>
          <cell r="L6425">
            <v>28</v>
          </cell>
          <cell r="M6425">
            <v>0.6</v>
          </cell>
          <cell r="N6425">
            <v>17.861481791999999</v>
          </cell>
          <cell r="O6425">
            <v>257.20533780479997</v>
          </cell>
        </row>
        <row r="6426">
          <cell r="A6426" t="str">
            <v>Y3-0828F</v>
          </cell>
          <cell r="B6426" t="str">
            <v>28gg, 30D, SJ, Orizio</v>
          </cell>
          <cell r="C6426" t="str">
            <v>28</v>
          </cell>
          <cell r="D6426" t="str">
            <v>40</v>
          </cell>
          <cell r="E6426" t="str">
            <v>Ne</v>
          </cell>
          <cell r="F6426">
            <v>40</v>
          </cell>
          <cell r="G6426" t="str">
            <v>1/40Ne RS BCI Dyed Cotton (NAVY - Y4109)</v>
          </cell>
          <cell r="H6426">
            <v>71</v>
          </cell>
          <cell r="I6426">
            <v>3.1</v>
          </cell>
          <cell r="J6426">
            <v>2640</v>
          </cell>
          <cell r="K6426">
            <v>88</v>
          </cell>
          <cell r="L6426">
            <v>28</v>
          </cell>
          <cell r="M6426">
            <v>0.6</v>
          </cell>
          <cell r="N6426">
            <v>17.861481791999999</v>
          </cell>
          <cell r="O6426">
            <v>257.20533780479997</v>
          </cell>
        </row>
        <row r="6427">
          <cell r="A6427" t="str">
            <v>Y3-0828F</v>
          </cell>
          <cell r="B6427" t="str">
            <v>28gg, 30D, SJ, Orizio</v>
          </cell>
          <cell r="C6427" t="str">
            <v>28</v>
          </cell>
          <cell r="D6427" t="str">
            <v>40</v>
          </cell>
          <cell r="E6427" t="str">
            <v>Ne</v>
          </cell>
          <cell r="F6427">
            <v>40</v>
          </cell>
          <cell r="G6427" t="str">
            <v>1/40Ne RS BCI Dyed Cotton (NAVY - Y4109)</v>
          </cell>
          <cell r="H6427">
            <v>71</v>
          </cell>
          <cell r="I6427">
            <v>3.1</v>
          </cell>
          <cell r="J6427">
            <v>2640</v>
          </cell>
          <cell r="K6427">
            <v>88</v>
          </cell>
          <cell r="L6427">
            <v>28</v>
          </cell>
          <cell r="M6427">
            <v>0.6</v>
          </cell>
          <cell r="N6427">
            <v>17.861481791999999</v>
          </cell>
          <cell r="O6427">
            <v>257.20533780479997</v>
          </cell>
        </row>
        <row r="6428">
          <cell r="A6428" t="str">
            <v>Y3-0828G</v>
          </cell>
          <cell r="B6428" t="str">
            <v>28gg, 30D, SJ, Orizio</v>
          </cell>
          <cell r="C6428" t="str">
            <v>28</v>
          </cell>
          <cell r="D6428" t="str">
            <v>40</v>
          </cell>
          <cell r="E6428" t="str">
            <v>Ne</v>
          </cell>
          <cell r="F6428">
            <v>40</v>
          </cell>
          <cell r="G6428" t="str">
            <v>1/40Ne RS Dyed Cotton (AQUA MARINE - Y4350)</v>
          </cell>
          <cell r="H6428">
            <v>71</v>
          </cell>
          <cell r="I6428">
            <v>3.1</v>
          </cell>
          <cell r="J6428">
            <v>2640</v>
          </cell>
          <cell r="K6428">
            <v>88</v>
          </cell>
          <cell r="L6428">
            <v>28</v>
          </cell>
          <cell r="M6428">
            <v>0.6</v>
          </cell>
          <cell r="N6428">
            <v>17.861481791999999</v>
          </cell>
          <cell r="O6428">
            <v>257.20533780479997</v>
          </cell>
        </row>
        <row r="6429">
          <cell r="A6429" t="str">
            <v>Y3-0828G</v>
          </cell>
          <cell r="B6429" t="str">
            <v>28gg, 30D, SJ, Orizio</v>
          </cell>
          <cell r="C6429" t="str">
            <v>28</v>
          </cell>
          <cell r="D6429" t="str">
            <v>40</v>
          </cell>
          <cell r="E6429" t="str">
            <v>Ne</v>
          </cell>
          <cell r="F6429">
            <v>40</v>
          </cell>
          <cell r="G6429" t="str">
            <v>1/40Ne RS Dyed Cotton (AQUA MARINE - Y4350)</v>
          </cell>
          <cell r="H6429">
            <v>71</v>
          </cell>
          <cell r="I6429">
            <v>3.1</v>
          </cell>
          <cell r="J6429">
            <v>2640</v>
          </cell>
          <cell r="K6429">
            <v>88</v>
          </cell>
          <cell r="L6429">
            <v>28</v>
          </cell>
          <cell r="M6429">
            <v>0.6</v>
          </cell>
          <cell r="N6429">
            <v>17.861481791999999</v>
          </cell>
          <cell r="O6429">
            <v>257.20533780479997</v>
          </cell>
        </row>
        <row r="6430">
          <cell r="A6430" t="str">
            <v>Y3-0828H</v>
          </cell>
          <cell r="B6430" t="str">
            <v>28gg, 30D, SJ, Orizio</v>
          </cell>
          <cell r="C6430" t="str">
            <v>28</v>
          </cell>
          <cell r="D6430" t="str">
            <v>40</v>
          </cell>
          <cell r="E6430" t="str">
            <v>Ne</v>
          </cell>
          <cell r="F6430">
            <v>40</v>
          </cell>
          <cell r="G6430" t="str">
            <v>1/40Ne RS Dyed Cotton (PURPLE - Y4369)</v>
          </cell>
          <cell r="H6430">
            <v>71</v>
          </cell>
          <cell r="I6430">
            <v>3.1</v>
          </cell>
          <cell r="J6430">
            <v>2640</v>
          </cell>
          <cell r="K6430">
            <v>88</v>
          </cell>
          <cell r="L6430">
            <v>28</v>
          </cell>
          <cell r="M6430">
            <v>0.6</v>
          </cell>
          <cell r="N6430">
            <v>17.861481791999999</v>
          </cell>
          <cell r="O6430">
            <v>257.20533780479997</v>
          </cell>
        </row>
        <row r="6431">
          <cell r="A6431" t="str">
            <v>Y3-0828H</v>
          </cell>
          <cell r="B6431" t="str">
            <v>28gg, 30D, SJ, Orizio</v>
          </cell>
          <cell r="C6431" t="str">
            <v>28</v>
          </cell>
          <cell r="D6431" t="str">
            <v>40</v>
          </cell>
          <cell r="E6431" t="str">
            <v>Ne</v>
          </cell>
          <cell r="F6431">
            <v>40</v>
          </cell>
          <cell r="G6431" t="str">
            <v>1/40Ne RS Dyed Cotton (PURPLE - Y4369)</v>
          </cell>
          <cell r="H6431">
            <v>71</v>
          </cell>
          <cell r="I6431">
            <v>3.1</v>
          </cell>
          <cell r="J6431">
            <v>2640</v>
          </cell>
          <cell r="K6431">
            <v>88</v>
          </cell>
          <cell r="L6431">
            <v>28</v>
          </cell>
          <cell r="M6431">
            <v>0.6</v>
          </cell>
          <cell r="N6431">
            <v>17.861481791999999</v>
          </cell>
          <cell r="O6431">
            <v>257.20533780479997</v>
          </cell>
        </row>
        <row r="6432">
          <cell r="A6432" t="str">
            <v>Y3-0828I</v>
          </cell>
          <cell r="B6432" t="str">
            <v>28gg, 30D, SJ, Orizio</v>
          </cell>
          <cell r="C6432" t="str">
            <v>28</v>
          </cell>
          <cell r="D6432" t="str">
            <v>40</v>
          </cell>
          <cell r="E6432" t="str">
            <v>Ne</v>
          </cell>
          <cell r="F6432">
            <v>40</v>
          </cell>
          <cell r="G6432" t="str">
            <v>1/40Ne RS Dyed Cotton (BLACK - Y4352)</v>
          </cell>
          <cell r="H6432">
            <v>71</v>
          </cell>
          <cell r="I6432">
            <v>3.1</v>
          </cell>
          <cell r="J6432">
            <v>2640</v>
          </cell>
          <cell r="K6432">
            <v>88</v>
          </cell>
          <cell r="L6432">
            <v>28</v>
          </cell>
          <cell r="M6432">
            <v>0.6</v>
          </cell>
          <cell r="N6432">
            <v>17.861481791999999</v>
          </cell>
          <cell r="O6432">
            <v>257.20533780479997</v>
          </cell>
        </row>
        <row r="6433">
          <cell r="A6433" t="str">
            <v>Y3-0828I</v>
          </cell>
          <cell r="B6433" t="str">
            <v>28gg, 30D, SJ, Orizio</v>
          </cell>
          <cell r="C6433" t="str">
            <v>28</v>
          </cell>
          <cell r="D6433" t="str">
            <v>40</v>
          </cell>
          <cell r="E6433" t="str">
            <v>Ne</v>
          </cell>
          <cell r="F6433">
            <v>40</v>
          </cell>
          <cell r="G6433" t="str">
            <v>1/40Ne RS Dyed Cotton (BLACK - Y4352)</v>
          </cell>
          <cell r="H6433">
            <v>71</v>
          </cell>
          <cell r="I6433">
            <v>3.1</v>
          </cell>
          <cell r="J6433">
            <v>2640</v>
          </cell>
          <cell r="K6433">
            <v>88</v>
          </cell>
          <cell r="L6433">
            <v>28</v>
          </cell>
          <cell r="M6433">
            <v>0.6</v>
          </cell>
          <cell r="N6433">
            <v>17.861481791999999</v>
          </cell>
          <cell r="O6433">
            <v>257.20533780479997</v>
          </cell>
        </row>
        <row r="6434">
          <cell r="A6434" t="str">
            <v>Y3-0828J</v>
          </cell>
          <cell r="B6434" t="str">
            <v>28gg, 30D, SJ, Orizio</v>
          </cell>
          <cell r="C6434" t="str">
            <v>28</v>
          </cell>
          <cell r="D6434" t="str">
            <v>40</v>
          </cell>
          <cell r="E6434" t="str">
            <v>Ne</v>
          </cell>
          <cell r="F6434">
            <v>40</v>
          </cell>
          <cell r="G6434" t="str">
            <v>1/40Ne RS Dyed Cotton (TURQ MSCC 21299B - Y4296)</v>
          </cell>
          <cell r="H6434">
            <v>71</v>
          </cell>
          <cell r="I6434">
            <v>3.1</v>
          </cell>
          <cell r="J6434">
            <v>2640</v>
          </cell>
          <cell r="K6434">
            <v>88</v>
          </cell>
          <cell r="L6434">
            <v>28</v>
          </cell>
          <cell r="M6434">
            <v>0.6</v>
          </cell>
          <cell r="N6434">
            <v>17.861481791999999</v>
          </cell>
          <cell r="O6434">
            <v>257.20533780479997</v>
          </cell>
        </row>
        <row r="6435">
          <cell r="A6435" t="str">
            <v>Y3-0828J</v>
          </cell>
          <cell r="B6435" t="str">
            <v>28gg, 30D, SJ, Orizio</v>
          </cell>
          <cell r="C6435" t="str">
            <v>28</v>
          </cell>
          <cell r="D6435" t="str">
            <v>40</v>
          </cell>
          <cell r="E6435" t="str">
            <v>Ne</v>
          </cell>
          <cell r="F6435">
            <v>40</v>
          </cell>
          <cell r="G6435" t="str">
            <v>1/40Ne RS Dyed Cotton (TURQ MSCC 21299B - Y4296)</v>
          </cell>
          <cell r="H6435">
            <v>71</v>
          </cell>
          <cell r="I6435">
            <v>3.1</v>
          </cell>
          <cell r="J6435">
            <v>2640</v>
          </cell>
          <cell r="K6435">
            <v>88</v>
          </cell>
          <cell r="L6435">
            <v>28</v>
          </cell>
          <cell r="M6435">
            <v>0.6</v>
          </cell>
          <cell r="N6435">
            <v>17.861481791999999</v>
          </cell>
          <cell r="O6435">
            <v>257.20533780479997</v>
          </cell>
        </row>
        <row r="6436">
          <cell r="A6436" t="str">
            <v>Y3-0828K</v>
          </cell>
          <cell r="B6436" t="str">
            <v>28gg, 30D, SJ, Orizio</v>
          </cell>
          <cell r="C6436" t="str">
            <v>28</v>
          </cell>
          <cell r="D6436" t="str">
            <v>40</v>
          </cell>
          <cell r="E6436" t="str">
            <v>Ne</v>
          </cell>
          <cell r="F6436">
            <v>40</v>
          </cell>
          <cell r="G6436" t="str">
            <v>1/40Ne RS Dyed Cotton (BLACK - Y4352)</v>
          </cell>
          <cell r="H6436">
            <v>71</v>
          </cell>
          <cell r="I6436">
            <v>3.1</v>
          </cell>
          <cell r="J6436">
            <v>2640</v>
          </cell>
          <cell r="K6436">
            <v>88</v>
          </cell>
          <cell r="L6436">
            <v>28</v>
          </cell>
          <cell r="M6436">
            <v>0.6</v>
          </cell>
          <cell r="N6436">
            <v>17.861481791999999</v>
          </cell>
          <cell r="O6436">
            <v>257.20533780479997</v>
          </cell>
        </row>
        <row r="6437">
          <cell r="A6437" t="str">
            <v>Y3-0828K</v>
          </cell>
          <cell r="B6437" t="str">
            <v>28gg, 30D, SJ, Orizio</v>
          </cell>
          <cell r="C6437" t="str">
            <v>28</v>
          </cell>
          <cell r="D6437" t="str">
            <v>40</v>
          </cell>
          <cell r="E6437" t="str">
            <v>Ne</v>
          </cell>
          <cell r="F6437">
            <v>40</v>
          </cell>
          <cell r="G6437" t="str">
            <v>1/40Ne RS Dyed Cotton (BLACK - Y4352)</v>
          </cell>
          <cell r="H6437">
            <v>71</v>
          </cell>
          <cell r="I6437">
            <v>3.1</v>
          </cell>
          <cell r="J6437">
            <v>2640</v>
          </cell>
          <cell r="K6437">
            <v>88</v>
          </cell>
          <cell r="L6437">
            <v>28</v>
          </cell>
          <cell r="M6437">
            <v>0.6</v>
          </cell>
          <cell r="N6437">
            <v>17.861481791999999</v>
          </cell>
          <cell r="O6437">
            <v>257.20533780479997</v>
          </cell>
        </row>
        <row r="6438">
          <cell r="A6438" t="str">
            <v>Y3-0828L</v>
          </cell>
          <cell r="B6438" t="str">
            <v>28gg, 30D, SJ, Orizio</v>
          </cell>
          <cell r="C6438" t="str">
            <v>28</v>
          </cell>
          <cell r="D6438" t="str">
            <v>40</v>
          </cell>
          <cell r="E6438" t="str">
            <v>Ne</v>
          </cell>
          <cell r="F6438">
            <v>40</v>
          </cell>
          <cell r="G6438" t="str">
            <v>1/40Ne RS Dyed Cotton (BLACK - Y4352)</v>
          </cell>
          <cell r="H6438">
            <v>71</v>
          </cell>
          <cell r="I6438">
            <v>3.1</v>
          </cell>
          <cell r="J6438">
            <v>2640</v>
          </cell>
          <cell r="K6438">
            <v>88</v>
          </cell>
          <cell r="L6438">
            <v>28</v>
          </cell>
          <cell r="M6438">
            <v>0.6</v>
          </cell>
          <cell r="N6438">
            <v>17.861481791999999</v>
          </cell>
          <cell r="O6438">
            <v>257.20533780479997</v>
          </cell>
        </row>
        <row r="6439">
          <cell r="A6439" t="str">
            <v>Y3-0828L</v>
          </cell>
          <cell r="B6439" t="str">
            <v>28gg, 30D, SJ, Orizio</v>
          </cell>
          <cell r="C6439" t="str">
            <v>28</v>
          </cell>
          <cell r="D6439" t="str">
            <v>40</v>
          </cell>
          <cell r="E6439" t="str">
            <v>Ne</v>
          </cell>
          <cell r="F6439">
            <v>40</v>
          </cell>
          <cell r="G6439" t="str">
            <v>1/40Ne RS Dyed Cotton (BLACK - Y4352)</v>
          </cell>
          <cell r="H6439">
            <v>71</v>
          </cell>
          <cell r="I6439">
            <v>3.1</v>
          </cell>
          <cell r="J6439">
            <v>2640</v>
          </cell>
          <cell r="K6439">
            <v>88</v>
          </cell>
          <cell r="L6439">
            <v>28</v>
          </cell>
          <cell r="M6439">
            <v>0.6</v>
          </cell>
          <cell r="N6439">
            <v>17.861481791999999</v>
          </cell>
          <cell r="O6439">
            <v>257.20533780479997</v>
          </cell>
        </row>
        <row r="6440">
          <cell r="A6440" t="str">
            <v>Y3-0828M</v>
          </cell>
          <cell r="B6440" t="str">
            <v>28gg, 30D, SJ, Orizio</v>
          </cell>
          <cell r="C6440" t="str">
            <v>28</v>
          </cell>
          <cell r="D6440" t="str">
            <v>40</v>
          </cell>
          <cell r="E6440" t="str">
            <v>Ne</v>
          </cell>
          <cell r="F6440">
            <v>40</v>
          </cell>
          <cell r="G6440" t="str">
            <v>1/40Ne RS Dyed Cotton (BLACK - Y4352)</v>
          </cell>
          <cell r="H6440">
            <v>71</v>
          </cell>
          <cell r="I6440">
            <v>3.1</v>
          </cell>
          <cell r="J6440">
            <v>2640</v>
          </cell>
          <cell r="K6440">
            <v>88</v>
          </cell>
          <cell r="L6440">
            <v>28</v>
          </cell>
          <cell r="M6440">
            <v>0.6</v>
          </cell>
          <cell r="N6440">
            <v>17.861481791999999</v>
          </cell>
          <cell r="O6440">
            <v>257.20533780479997</v>
          </cell>
        </row>
        <row r="6441">
          <cell r="A6441" t="str">
            <v>Y3-0828M</v>
          </cell>
          <cell r="B6441" t="str">
            <v>28gg, 30D, SJ, Orizio</v>
          </cell>
          <cell r="C6441" t="str">
            <v>28</v>
          </cell>
          <cell r="D6441" t="str">
            <v>40</v>
          </cell>
          <cell r="E6441" t="str">
            <v>Ne</v>
          </cell>
          <cell r="F6441">
            <v>40</v>
          </cell>
          <cell r="G6441" t="str">
            <v>1/40Ne RS Dyed Cotton (BLACK - Y4352)</v>
          </cell>
          <cell r="H6441">
            <v>71</v>
          </cell>
          <cell r="I6441">
            <v>3.1</v>
          </cell>
          <cell r="J6441">
            <v>2640</v>
          </cell>
          <cell r="K6441">
            <v>88</v>
          </cell>
          <cell r="L6441">
            <v>28</v>
          </cell>
          <cell r="M6441">
            <v>0.6</v>
          </cell>
          <cell r="N6441">
            <v>17.861481791999999</v>
          </cell>
          <cell r="O6441">
            <v>257.20533780479997</v>
          </cell>
        </row>
        <row r="6442">
          <cell r="A6442" t="str">
            <v>Y3-0828N</v>
          </cell>
          <cell r="B6442" t="str">
            <v>28gg, 30D, SJ, Orizio</v>
          </cell>
          <cell r="C6442" t="str">
            <v>28</v>
          </cell>
          <cell r="D6442" t="str">
            <v>40</v>
          </cell>
          <cell r="E6442" t="str">
            <v>Ne</v>
          </cell>
          <cell r="F6442">
            <v>40</v>
          </cell>
          <cell r="G6442" t="str">
            <v>1/40Ne RS Dyed Cotton (LOGANBERRY - Y4488)</v>
          </cell>
          <cell r="H6442">
            <v>71</v>
          </cell>
          <cell r="I6442">
            <v>3.1</v>
          </cell>
          <cell r="J6442">
            <v>2640</v>
          </cell>
          <cell r="K6442">
            <v>88</v>
          </cell>
          <cell r="L6442">
            <v>28</v>
          </cell>
          <cell r="M6442">
            <v>0.6</v>
          </cell>
          <cell r="N6442">
            <v>17.861481791999999</v>
          </cell>
          <cell r="O6442">
            <v>257.20533780479997</v>
          </cell>
        </row>
        <row r="6443">
          <cell r="A6443" t="str">
            <v>Y3-0828N</v>
          </cell>
          <cell r="B6443" t="str">
            <v>28gg, 30D, SJ, Orizio</v>
          </cell>
          <cell r="C6443" t="str">
            <v>28</v>
          </cell>
          <cell r="D6443" t="str">
            <v>40</v>
          </cell>
          <cell r="E6443" t="str">
            <v>Ne</v>
          </cell>
          <cell r="F6443">
            <v>40</v>
          </cell>
          <cell r="G6443" t="str">
            <v>1/40Ne RS Dyed Cotton (LOGANBERRY - Y4488)</v>
          </cell>
          <cell r="H6443">
            <v>71</v>
          </cell>
          <cell r="I6443">
            <v>3.1</v>
          </cell>
          <cell r="J6443">
            <v>2640</v>
          </cell>
          <cell r="K6443">
            <v>88</v>
          </cell>
          <cell r="L6443">
            <v>28</v>
          </cell>
          <cell r="M6443">
            <v>0.6</v>
          </cell>
          <cell r="N6443">
            <v>17.861481791999999</v>
          </cell>
          <cell r="O6443">
            <v>257.20533780479997</v>
          </cell>
        </row>
        <row r="6444">
          <cell r="A6444" t="str">
            <v>Y3-0828O</v>
          </cell>
          <cell r="B6444" t="str">
            <v>28gg, 30D, SJ, Orizio</v>
          </cell>
          <cell r="C6444" t="str">
            <v>28</v>
          </cell>
          <cell r="D6444" t="str">
            <v>40</v>
          </cell>
          <cell r="E6444" t="str">
            <v>Ne</v>
          </cell>
          <cell r="F6444">
            <v>40</v>
          </cell>
          <cell r="G6444" t="str">
            <v>1/40Ne RS Dyed Cotton (BLACK - Y4352)</v>
          </cell>
          <cell r="H6444">
            <v>71</v>
          </cell>
          <cell r="I6444">
            <v>3.1</v>
          </cell>
          <cell r="J6444">
            <v>2640</v>
          </cell>
          <cell r="K6444">
            <v>88</v>
          </cell>
          <cell r="L6444">
            <v>28</v>
          </cell>
          <cell r="M6444">
            <v>0.6</v>
          </cell>
          <cell r="N6444">
            <v>17.861481791999999</v>
          </cell>
          <cell r="O6444">
            <v>257.20533780479997</v>
          </cell>
        </row>
        <row r="6445">
          <cell r="A6445" t="str">
            <v>Y3-0828O</v>
          </cell>
          <cell r="B6445" t="str">
            <v>28gg, 30D, SJ, Orizio</v>
          </cell>
          <cell r="C6445" t="str">
            <v>28</v>
          </cell>
          <cell r="D6445" t="str">
            <v>40</v>
          </cell>
          <cell r="E6445" t="str">
            <v>Ne</v>
          </cell>
          <cell r="F6445">
            <v>40</v>
          </cell>
          <cell r="G6445" t="str">
            <v>1/40Ne RS Dyed Cotton (BLACK - Y4352)</v>
          </cell>
          <cell r="H6445">
            <v>71</v>
          </cell>
          <cell r="I6445">
            <v>3.1</v>
          </cell>
          <cell r="J6445">
            <v>2640</v>
          </cell>
          <cell r="K6445">
            <v>88</v>
          </cell>
          <cell r="L6445">
            <v>28</v>
          </cell>
          <cell r="M6445">
            <v>0.6</v>
          </cell>
          <cell r="N6445">
            <v>17.861481791999999</v>
          </cell>
          <cell r="O6445">
            <v>257.20533780479997</v>
          </cell>
        </row>
        <row r="6446">
          <cell r="A6446" t="str">
            <v>Y3-0828P</v>
          </cell>
          <cell r="B6446" t="str">
            <v>28gg, 30D, SJ, Orizio</v>
          </cell>
          <cell r="C6446" t="str">
            <v>28</v>
          </cell>
          <cell r="D6446" t="str">
            <v>40</v>
          </cell>
          <cell r="E6446" t="str">
            <v>Ne</v>
          </cell>
          <cell r="F6446">
            <v>40</v>
          </cell>
          <cell r="G6446" t="str">
            <v>1/40Ne RS Dyed BCI Cotton (BT MAGENTA - Y4636)</v>
          </cell>
          <cell r="H6446">
            <v>24</v>
          </cell>
          <cell r="I6446">
            <v>3.1</v>
          </cell>
          <cell r="J6446">
            <v>2640</v>
          </cell>
          <cell r="K6446">
            <v>88</v>
          </cell>
          <cell r="L6446">
            <v>28</v>
          </cell>
          <cell r="M6446">
            <v>0.6</v>
          </cell>
          <cell r="N6446">
            <v>17.861481791999999</v>
          </cell>
          <cell r="O6446">
            <v>257.20533780479997</v>
          </cell>
        </row>
        <row r="6447">
          <cell r="A6447" t="str">
            <v>Y3-0828P</v>
          </cell>
          <cell r="B6447" t="str">
            <v>28gg, 30D, SJ, Orizio</v>
          </cell>
          <cell r="C6447" t="str">
            <v>28</v>
          </cell>
          <cell r="D6447" t="str">
            <v>40</v>
          </cell>
          <cell r="E6447" t="str">
            <v>Ne</v>
          </cell>
          <cell r="F6447">
            <v>40</v>
          </cell>
          <cell r="G6447" t="str">
            <v>1/40Ne RS Dyed BCI Cotton (BT MAGENTA - Y4636)</v>
          </cell>
          <cell r="H6447">
            <v>24</v>
          </cell>
          <cell r="I6447">
            <v>3.1</v>
          </cell>
          <cell r="J6447">
            <v>2640</v>
          </cell>
          <cell r="K6447">
            <v>88</v>
          </cell>
          <cell r="L6447">
            <v>28</v>
          </cell>
          <cell r="M6447">
            <v>0.6</v>
          </cell>
          <cell r="N6447">
            <v>17.861481791999999</v>
          </cell>
          <cell r="O6447">
            <v>257.20533780479997</v>
          </cell>
        </row>
        <row r="6448">
          <cell r="A6448" t="str">
            <v>Y3-0828R</v>
          </cell>
          <cell r="B6448" t="str">
            <v>28gg, 30D, SJ, Orizio</v>
          </cell>
          <cell r="C6448" t="str">
            <v>28</v>
          </cell>
          <cell r="D6448" t="str">
            <v>40</v>
          </cell>
          <cell r="E6448" t="str">
            <v>Ne</v>
          </cell>
          <cell r="F6448">
            <v>40</v>
          </cell>
          <cell r="G6448" t="str">
            <v>1/40Ne RS Dyed BCI Cotton (MARMALADE - Y4618)</v>
          </cell>
          <cell r="H6448">
            <v>24</v>
          </cell>
          <cell r="I6448">
            <v>3.1</v>
          </cell>
          <cell r="J6448">
            <v>2640</v>
          </cell>
          <cell r="K6448">
            <v>88</v>
          </cell>
          <cell r="L6448">
            <v>28</v>
          </cell>
          <cell r="M6448">
            <v>0.6</v>
          </cell>
          <cell r="N6448">
            <v>17.861481791999999</v>
          </cell>
          <cell r="O6448">
            <v>257.20533780479997</v>
          </cell>
        </row>
        <row r="6449">
          <cell r="A6449" t="str">
            <v>Y3-0828R</v>
          </cell>
          <cell r="B6449" t="str">
            <v>28gg, 30D, SJ, Orizio</v>
          </cell>
          <cell r="C6449" t="str">
            <v>28</v>
          </cell>
          <cell r="D6449" t="str">
            <v>40</v>
          </cell>
          <cell r="E6449" t="str">
            <v>Ne</v>
          </cell>
          <cell r="F6449">
            <v>40</v>
          </cell>
          <cell r="G6449" t="str">
            <v>1/40Ne RS Dyed BCI Cotton (MARMALADE - Y4618)</v>
          </cell>
          <cell r="H6449">
            <v>24</v>
          </cell>
          <cell r="I6449">
            <v>3.1</v>
          </cell>
          <cell r="J6449">
            <v>2640</v>
          </cell>
          <cell r="K6449">
            <v>88</v>
          </cell>
          <cell r="L6449">
            <v>28</v>
          </cell>
          <cell r="M6449">
            <v>0.6</v>
          </cell>
          <cell r="N6449">
            <v>17.861481791999999</v>
          </cell>
          <cell r="O6449">
            <v>257.20533780479997</v>
          </cell>
        </row>
        <row r="6450">
          <cell r="A6450" t="str">
            <v>Y3-0829</v>
          </cell>
          <cell r="B6450" t="str">
            <v>28gg, 30D, SJ, Orizio</v>
          </cell>
          <cell r="C6450" t="str">
            <v>28</v>
          </cell>
          <cell r="D6450" t="str">
            <v>40</v>
          </cell>
          <cell r="E6450" t="str">
            <v>Ne</v>
          </cell>
          <cell r="F6450">
            <v>40</v>
          </cell>
          <cell r="G6450" t="str">
            <v>1/40Ne RS Dyed BCI Cotton (BT TURQUOISE - Y4616)</v>
          </cell>
          <cell r="H6450">
            <v>14.5</v>
          </cell>
          <cell r="I6450">
            <v>3.1</v>
          </cell>
          <cell r="J6450">
            <v>2640</v>
          </cell>
          <cell r="K6450">
            <v>91</v>
          </cell>
          <cell r="L6450">
            <v>28</v>
          </cell>
          <cell r="M6450">
            <v>0.6</v>
          </cell>
          <cell r="N6450">
            <v>18.470395944</v>
          </cell>
          <cell r="O6450">
            <v>265.97370159360003</v>
          </cell>
        </row>
        <row r="6451">
          <cell r="A6451" t="str">
            <v>Y3-0829</v>
          </cell>
          <cell r="B6451" t="str">
            <v>28gg, 30D, SJ, Orizio</v>
          </cell>
          <cell r="C6451" t="str">
            <v>28</v>
          </cell>
          <cell r="D6451" t="str">
            <v>40</v>
          </cell>
          <cell r="E6451" t="str">
            <v>Ne</v>
          </cell>
          <cell r="F6451">
            <v>40</v>
          </cell>
          <cell r="G6451" t="str">
            <v>1/40Ne RS Dyed BCI Cotton (BT TURQUOISE - Y4616)</v>
          </cell>
          <cell r="H6451">
            <v>14.5</v>
          </cell>
          <cell r="I6451">
            <v>3.1</v>
          </cell>
          <cell r="J6451">
            <v>2640</v>
          </cell>
          <cell r="K6451">
            <v>91</v>
          </cell>
          <cell r="L6451">
            <v>28</v>
          </cell>
          <cell r="M6451">
            <v>0.6</v>
          </cell>
          <cell r="N6451">
            <v>18.470395944</v>
          </cell>
          <cell r="O6451">
            <v>265.97370159360003</v>
          </cell>
        </row>
        <row r="6452">
          <cell r="A6452" t="str">
            <v>Y3-0829A</v>
          </cell>
          <cell r="B6452" t="str">
            <v>28gg, 30D, SJ, Orizio</v>
          </cell>
          <cell r="C6452" t="str">
            <v>28</v>
          </cell>
          <cell r="D6452" t="str">
            <v>40</v>
          </cell>
          <cell r="E6452" t="str">
            <v>Ne</v>
          </cell>
          <cell r="F6452">
            <v>40</v>
          </cell>
          <cell r="G6452" t="str">
            <v>1/40Ne RS Dyed Cotton (NAVY - Y4111)</v>
          </cell>
          <cell r="H6452">
            <v>80.5</v>
          </cell>
          <cell r="I6452">
            <v>3.1</v>
          </cell>
          <cell r="J6452">
            <v>2640</v>
          </cell>
          <cell r="K6452">
            <v>91</v>
          </cell>
          <cell r="L6452">
            <v>28</v>
          </cell>
          <cell r="M6452">
            <v>0.6</v>
          </cell>
          <cell r="N6452">
            <v>18.470395944</v>
          </cell>
          <cell r="O6452">
            <v>265.97370159360003</v>
          </cell>
        </row>
        <row r="6453">
          <cell r="A6453" t="str">
            <v>Y3-0829A</v>
          </cell>
          <cell r="B6453" t="str">
            <v>28gg, 30D, SJ, Orizio</v>
          </cell>
          <cell r="C6453" t="str">
            <v>28</v>
          </cell>
          <cell r="D6453" t="str">
            <v>40</v>
          </cell>
          <cell r="E6453" t="str">
            <v>Ne</v>
          </cell>
          <cell r="F6453">
            <v>40</v>
          </cell>
          <cell r="G6453" t="str">
            <v>1/40Ne RS Dyed Cotton (NAVY - Y4111)</v>
          </cell>
          <cell r="H6453">
            <v>80.5</v>
          </cell>
          <cell r="I6453">
            <v>3.1</v>
          </cell>
          <cell r="J6453">
            <v>2640</v>
          </cell>
          <cell r="K6453">
            <v>91</v>
          </cell>
          <cell r="L6453">
            <v>28</v>
          </cell>
          <cell r="M6453">
            <v>0.6</v>
          </cell>
          <cell r="N6453">
            <v>18.470395944</v>
          </cell>
          <cell r="O6453">
            <v>265.97370159360003</v>
          </cell>
        </row>
        <row r="6454">
          <cell r="A6454" t="str">
            <v>Y3-0829B</v>
          </cell>
          <cell r="B6454" t="str">
            <v>28gg, 30D, SJ, Orizio</v>
          </cell>
          <cell r="C6454" t="str">
            <v>28</v>
          </cell>
          <cell r="D6454" t="str">
            <v>40</v>
          </cell>
          <cell r="E6454" t="str">
            <v>Ne</v>
          </cell>
          <cell r="F6454">
            <v>40</v>
          </cell>
          <cell r="G6454" t="str">
            <v>1/40Ne RS Dyed Cotton (MED DENIM BLUE - Y4112)</v>
          </cell>
          <cell r="H6454">
            <v>80.5</v>
          </cell>
          <cell r="I6454">
            <v>3.1</v>
          </cell>
          <cell r="J6454">
            <v>2640</v>
          </cell>
          <cell r="K6454">
            <v>91</v>
          </cell>
          <cell r="L6454">
            <v>28</v>
          </cell>
          <cell r="M6454">
            <v>0.6</v>
          </cell>
          <cell r="N6454">
            <v>18.470395944</v>
          </cell>
          <cell r="O6454">
            <v>265.97370159360003</v>
          </cell>
        </row>
        <row r="6455">
          <cell r="A6455" t="str">
            <v>Y3-0829B</v>
          </cell>
          <cell r="B6455" t="str">
            <v>28gg, 30D, SJ, Orizio</v>
          </cell>
          <cell r="C6455" t="str">
            <v>28</v>
          </cell>
          <cell r="D6455" t="str">
            <v>40</v>
          </cell>
          <cell r="E6455" t="str">
            <v>Ne</v>
          </cell>
          <cell r="F6455">
            <v>40</v>
          </cell>
          <cell r="G6455" t="str">
            <v>1/40Ne RS Dyed Cotton (MED DENIM BLUE - Y4112)</v>
          </cell>
          <cell r="H6455">
            <v>80.5</v>
          </cell>
          <cell r="I6455">
            <v>3.1</v>
          </cell>
          <cell r="J6455">
            <v>2640</v>
          </cell>
          <cell r="K6455">
            <v>91</v>
          </cell>
          <cell r="L6455">
            <v>28</v>
          </cell>
          <cell r="M6455">
            <v>0.6</v>
          </cell>
          <cell r="N6455">
            <v>18.470395944</v>
          </cell>
          <cell r="O6455">
            <v>265.97370159360003</v>
          </cell>
        </row>
        <row r="6456">
          <cell r="A6456" t="str">
            <v>Y3-0829C</v>
          </cell>
          <cell r="B6456" t="str">
            <v>28gg, 30D, SJ, Orizio</v>
          </cell>
          <cell r="C6456" t="str">
            <v>28</v>
          </cell>
          <cell r="D6456" t="str">
            <v>40</v>
          </cell>
          <cell r="E6456" t="str">
            <v>Ne</v>
          </cell>
          <cell r="F6456">
            <v>40</v>
          </cell>
          <cell r="G6456" t="str">
            <v>1/40Ne RS Cotton Marl (B13)</v>
          </cell>
          <cell r="H6456">
            <v>80.5</v>
          </cell>
          <cell r="I6456">
            <v>3.1</v>
          </cell>
          <cell r="J6456">
            <v>2640</v>
          </cell>
          <cell r="K6456">
            <v>91</v>
          </cell>
          <cell r="L6456">
            <v>28</v>
          </cell>
          <cell r="M6456">
            <v>0.6</v>
          </cell>
          <cell r="N6456">
            <v>18.470395944</v>
          </cell>
          <cell r="O6456">
            <v>265.97370159360003</v>
          </cell>
        </row>
        <row r="6457">
          <cell r="A6457" t="str">
            <v>Y3-0829C</v>
          </cell>
          <cell r="B6457" t="str">
            <v>28gg, 30D, SJ, Orizio</v>
          </cell>
          <cell r="C6457" t="str">
            <v>28</v>
          </cell>
          <cell r="D6457" t="str">
            <v>40</v>
          </cell>
          <cell r="E6457" t="str">
            <v>Ne</v>
          </cell>
          <cell r="F6457">
            <v>40</v>
          </cell>
          <cell r="G6457" t="str">
            <v>1/40Ne RS Cotton Marl (B13)</v>
          </cell>
          <cell r="H6457">
            <v>80.5</v>
          </cell>
          <cell r="I6457">
            <v>3.1</v>
          </cell>
          <cell r="J6457">
            <v>2640</v>
          </cell>
          <cell r="K6457">
            <v>91</v>
          </cell>
          <cell r="L6457">
            <v>28</v>
          </cell>
          <cell r="M6457">
            <v>0.6</v>
          </cell>
          <cell r="N6457">
            <v>18.470395944</v>
          </cell>
          <cell r="O6457">
            <v>265.97370159360003</v>
          </cell>
        </row>
        <row r="6458">
          <cell r="A6458" t="str">
            <v>Y3-0829D</v>
          </cell>
          <cell r="B6458" t="str">
            <v>28gg, 30D, SJ, Orizio</v>
          </cell>
          <cell r="C6458" t="str">
            <v>28</v>
          </cell>
          <cell r="D6458" t="str">
            <v>40</v>
          </cell>
          <cell r="E6458" t="str">
            <v>Ne</v>
          </cell>
          <cell r="F6458">
            <v>40</v>
          </cell>
          <cell r="G6458" t="str">
            <v>1/40Ne RS Dyed Cotton (DK CRANBERRY - Y4297)</v>
          </cell>
          <cell r="H6458">
            <v>80.5</v>
          </cell>
          <cell r="I6458">
            <v>3.1</v>
          </cell>
          <cell r="J6458">
            <v>2640</v>
          </cell>
          <cell r="K6458">
            <v>91</v>
          </cell>
          <cell r="L6458">
            <v>28</v>
          </cell>
          <cell r="M6458">
            <v>0.6</v>
          </cell>
          <cell r="N6458">
            <v>18.470395944</v>
          </cell>
          <cell r="O6458">
            <v>265.97370159360003</v>
          </cell>
        </row>
        <row r="6459">
          <cell r="A6459" t="str">
            <v>Y3-0829D</v>
          </cell>
          <cell r="B6459" t="str">
            <v>28gg, 30D, SJ, Orizio</v>
          </cell>
          <cell r="C6459" t="str">
            <v>28</v>
          </cell>
          <cell r="D6459" t="str">
            <v>40</v>
          </cell>
          <cell r="E6459" t="str">
            <v>Ne</v>
          </cell>
          <cell r="F6459">
            <v>40</v>
          </cell>
          <cell r="G6459" t="str">
            <v>1/40Ne RS Dyed Cotton (DK CRANBERRY - Y4297)</v>
          </cell>
          <cell r="H6459">
            <v>80.5</v>
          </cell>
          <cell r="I6459">
            <v>3.1</v>
          </cell>
          <cell r="J6459">
            <v>2640</v>
          </cell>
          <cell r="K6459">
            <v>91</v>
          </cell>
          <cell r="L6459">
            <v>28</v>
          </cell>
          <cell r="M6459">
            <v>0.6</v>
          </cell>
          <cell r="N6459">
            <v>18.470395944</v>
          </cell>
          <cell r="O6459">
            <v>265.97370159360003</v>
          </cell>
        </row>
        <row r="6460">
          <cell r="A6460" t="str">
            <v>Y3-0829E</v>
          </cell>
          <cell r="B6460" t="str">
            <v>28gg, 30D, SJ, Orizio</v>
          </cell>
          <cell r="C6460" t="str">
            <v>28</v>
          </cell>
          <cell r="D6460" t="str">
            <v>40</v>
          </cell>
          <cell r="E6460" t="str">
            <v>Ne</v>
          </cell>
          <cell r="F6460">
            <v>40</v>
          </cell>
          <cell r="G6460" t="str">
            <v>1/40Ne RS Dyed Cotton (TURQ MSCC 21299B - Y4298)</v>
          </cell>
          <cell r="H6460">
            <v>80.5</v>
          </cell>
          <cell r="I6460">
            <v>3.1</v>
          </cell>
          <cell r="J6460">
            <v>2640</v>
          </cell>
          <cell r="K6460">
            <v>91</v>
          </cell>
          <cell r="L6460">
            <v>28</v>
          </cell>
          <cell r="M6460">
            <v>0.6</v>
          </cell>
          <cell r="N6460">
            <v>18.470395944</v>
          </cell>
          <cell r="O6460">
            <v>265.97370159360003</v>
          </cell>
        </row>
        <row r="6461">
          <cell r="A6461" t="str">
            <v>Y3-0829E</v>
          </cell>
          <cell r="B6461" t="str">
            <v>28gg, 30D, SJ, Orizio</v>
          </cell>
          <cell r="C6461" t="str">
            <v>28</v>
          </cell>
          <cell r="D6461" t="str">
            <v>40</v>
          </cell>
          <cell r="E6461" t="str">
            <v>Ne</v>
          </cell>
          <cell r="F6461">
            <v>40</v>
          </cell>
          <cell r="G6461" t="str">
            <v>1/40Ne RS Dyed Cotton (TURQ MSCC 21299B - Y4298)</v>
          </cell>
          <cell r="H6461">
            <v>80.5</v>
          </cell>
          <cell r="I6461">
            <v>3.1</v>
          </cell>
          <cell r="J6461">
            <v>2640</v>
          </cell>
          <cell r="K6461">
            <v>91</v>
          </cell>
          <cell r="L6461">
            <v>28</v>
          </cell>
          <cell r="M6461">
            <v>0.6</v>
          </cell>
          <cell r="N6461">
            <v>18.470395944</v>
          </cell>
          <cell r="O6461">
            <v>265.97370159360003</v>
          </cell>
        </row>
        <row r="6462">
          <cell r="A6462" t="str">
            <v>Y3-0829F</v>
          </cell>
          <cell r="B6462" t="str">
            <v>28gg, 30D, SJ, Orizio</v>
          </cell>
          <cell r="C6462" t="str">
            <v>28</v>
          </cell>
          <cell r="D6462" t="str">
            <v>40</v>
          </cell>
          <cell r="E6462" t="str">
            <v>Ne</v>
          </cell>
          <cell r="F6462">
            <v>40</v>
          </cell>
          <cell r="G6462" t="str">
            <v>1/40Ne Rs Dyed Cotton (NAVY MSCI 44190C - Y4299)</v>
          </cell>
          <cell r="H6462">
            <v>80.5</v>
          </cell>
          <cell r="I6462">
            <v>3.1</v>
          </cell>
          <cell r="J6462">
            <v>2640</v>
          </cell>
          <cell r="K6462">
            <v>91</v>
          </cell>
          <cell r="L6462">
            <v>28</v>
          </cell>
          <cell r="M6462">
            <v>0.6</v>
          </cell>
          <cell r="N6462">
            <v>18.470395944</v>
          </cell>
          <cell r="O6462">
            <v>265.97370159360003</v>
          </cell>
        </row>
        <row r="6463">
          <cell r="A6463" t="str">
            <v>Y3-0829F</v>
          </cell>
          <cell r="B6463" t="str">
            <v>28gg, 30D, SJ, Orizio</v>
          </cell>
          <cell r="C6463" t="str">
            <v>28</v>
          </cell>
          <cell r="D6463" t="str">
            <v>40</v>
          </cell>
          <cell r="E6463" t="str">
            <v>Ne</v>
          </cell>
          <cell r="F6463">
            <v>40</v>
          </cell>
          <cell r="G6463" t="str">
            <v>1/40Ne Rs Dyed Cotton (NAVY MSCI 44190C - Y4299)</v>
          </cell>
          <cell r="H6463">
            <v>80.5</v>
          </cell>
          <cell r="I6463">
            <v>3.1</v>
          </cell>
          <cell r="J6463">
            <v>2640</v>
          </cell>
          <cell r="K6463">
            <v>91</v>
          </cell>
          <cell r="L6463">
            <v>28</v>
          </cell>
          <cell r="M6463">
            <v>0.6</v>
          </cell>
          <cell r="N6463">
            <v>18.470395944</v>
          </cell>
          <cell r="O6463">
            <v>265.97370159360003</v>
          </cell>
        </row>
        <row r="6464">
          <cell r="A6464" t="str">
            <v>Y3-0829G</v>
          </cell>
          <cell r="B6464" t="str">
            <v>28gg, 30D, SJ, Orizio</v>
          </cell>
          <cell r="C6464" t="str">
            <v>28</v>
          </cell>
          <cell r="D6464" t="str">
            <v>40</v>
          </cell>
          <cell r="E6464" t="str">
            <v>Ne</v>
          </cell>
          <cell r="F6464">
            <v>40</v>
          </cell>
          <cell r="G6464" t="str">
            <v>1/40Ne RS Dyed Cotton (PURPLE - Y4368)</v>
          </cell>
          <cell r="H6464">
            <v>80.5</v>
          </cell>
          <cell r="I6464">
            <v>3.1</v>
          </cell>
          <cell r="J6464">
            <v>2640</v>
          </cell>
          <cell r="K6464">
            <v>91</v>
          </cell>
          <cell r="L6464">
            <v>28</v>
          </cell>
          <cell r="M6464">
            <v>0.6</v>
          </cell>
          <cell r="N6464">
            <v>18.470395944</v>
          </cell>
          <cell r="O6464">
            <v>265.97370159360003</v>
          </cell>
        </row>
        <row r="6465">
          <cell r="A6465" t="str">
            <v>Y3-0829G</v>
          </cell>
          <cell r="B6465" t="str">
            <v>28gg, 30D, SJ, Orizio</v>
          </cell>
          <cell r="C6465" t="str">
            <v>28</v>
          </cell>
          <cell r="D6465" t="str">
            <v>40</v>
          </cell>
          <cell r="E6465" t="str">
            <v>Ne</v>
          </cell>
          <cell r="F6465">
            <v>40</v>
          </cell>
          <cell r="G6465" t="str">
            <v>1/40Ne RS Dyed Cotton (PURPLE - Y4368)</v>
          </cell>
          <cell r="H6465">
            <v>80.5</v>
          </cell>
          <cell r="I6465">
            <v>3.1</v>
          </cell>
          <cell r="J6465">
            <v>2640</v>
          </cell>
          <cell r="K6465">
            <v>91</v>
          </cell>
          <cell r="L6465">
            <v>28</v>
          </cell>
          <cell r="M6465">
            <v>0.6</v>
          </cell>
          <cell r="N6465">
            <v>18.470395944</v>
          </cell>
          <cell r="O6465">
            <v>265.97370159360003</v>
          </cell>
        </row>
        <row r="6466">
          <cell r="A6466" t="str">
            <v>Y3-0829H</v>
          </cell>
          <cell r="B6466" t="str">
            <v>28gg, 30D, SJ, Orizio</v>
          </cell>
          <cell r="C6466" t="str">
            <v>28</v>
          </cell>
          <cell r="D6466" t="str">
            <v>40</v>
          </cell>
          <cell r="E6466" t="str">
            <v>Ne</v>
          </cell>
          <cell r="F6466">
            <v>40</v>
          </cell>
          <cell r="G6466" t="str">
            <v>1/40Ne RS Dyed Cotton (TURQ MSCC 21299B - Y4298)</v>
          </cell>
          <cell r="H6466">
            <v>80.5</v>
          </cell>
          <cell r="I6466">
            <v>3.1</v>
          </cell>
          <cell r="J6466">
            <v>2640</v>
          </cell>
          <cell r="K6466">
            <v>91</v>
          </cell>
          <cell r="L6466">
            <v>28</v>
          </cell>
          <cell r="M6466">
            <v>0.6</v>
          </cell>
          <cell r="N6466">
            <v>18.470395944</v>
          </cell>
          <cell r="O6466">
            <v>265.97370159360003</v>
          </cell>
        </row>
        <row r="6467">
          <cell r="A6467" t="str">
            <v>Y3-0829H</v>
          </cell>
          <cell r="B6467" t="str">
            <v>28gg, 30D, SJ, Orizio</v>
          </cell>
          <cell r="C6467" t="str">
            <v>28</v>
          </cell>
          <cell r="D6467" t="str">
            <v>40</v>
          </cell>
          <cell r="E6467" t="str">
            <v>Ne</v>
          </cell>
          <cell r="F6467">
            <v>40</v>
          </cell>
          <cell r="G6467" t="str">
            <v>1/40Ne RS Dyed Cotton (TURQ MSCC 21299B - Y4298)</v>
          </cell>
          <cell r="H6467">
            <v>80.5</v>
          </cell>
          <cell r="I6467">
            <v>3.1</v>
          </cell>
          <cell r="J6467">
            <v>2640</v>
          </cell>
          <cell r="K6467">
            <v>91</v>
          </cell>
          <cell r="L6467">
            <v>28</v>
          </cell>
          <cell r="M6467">
            <v>0.6</v>
          </cell>
          <cell r="N6467">
            <v>18.470395944</v>
          </cell>
          <cell r="O6467">
            <v>265.97370159360003</v>
          </cell>
        </row>
        <row r="6468">
          <cell r="A6468" t="str">
            <v>Y3-0829I</v>
          </cell>
          <cell r="B6468" t="str">
            <v>28gg, 30D, SJ, Orizio</v>
          </cell>
          <cell r="C6468" t="str">
            <v>28</v>
          </cell>
          <cell r="D6468" t="str">
            <v>40</v>
          </cell>
          <cell r="E6468" t="str">
            <v>Ne</v>
          </cell>
          <cell r="F6468">
            <v>40</v>
          </cell>
          <cell r="G6468" t="str">
            <v>1/40Ne RS Dyed Cotton (BLACK - Y4351)</v>
          </cell>
          <cell r="H6468">
            <v>80.5</v>
          </cell>
          <cell r="I6468">
            <v>3.1</v>
          </cell>
          <cell r="J6468">
            <v>2640</v>
          </cell>
          <cell r="K6468">
            <v>91</v>
          </cell>
          <cell r="L6468">
            <v>28</v>
          </cell>
          <cell r="M6468">
            <v>0.6</v>
          </cell>
          <cell r="N6468">
            <v>18.470395944</v>
          </cell>
          <cell r="O6468">
            <v>265.97370159360003</v>
          </cell>
        </row>
        <row r="6469">
          <cell r="A6469" t="str">
            <v>Y3-0829I</v>
          </cell>
          <cell r="B6469" t="str">
            <v>28gg, 30D, SJ, Orizio</v>
          </cell>
          <cell r="C6469" t="str">
            <v>28</v>
          </cell>
          <cell r="D6469" t="str">
            <v>40</v>
          </cell>
          <cell r="E6469" t="str">
            <v>Ne</v>
          </cell>
          <cell r="F6469">
            <v>40</v>
          </cell>
          <cell r="G6469" t="str">
            <v>1/40Ne RS Dyed Cotton (BLACK - Y4351)</v>
          </cell>
          <cell r="H6469">
            <v>80.5</v>
          </cell>
          <cell r="I6469">
            <v>3.1</v>
          </cell>
          <cell r="J6469">
            <v>2640</v>
          </cell>
          <cell r="K6469">
            <v>91</v>
          </cell>
          <cell r="L6469">
            <v>28</v>
          </cell>
          <cell r="M6469">
            <v>0.6</v>
          </cell>
          <cell r="N6469">
            <v>18.470395944</v>
          </cell>
          <cell r="O6469">
            <v>265.97370159360003</v>
          </cell>
        </row>
        <row r="6470">
          <cell r="A6470" t="str">
            <v>Y3-0829J</v>
          </cell>
          <cell r="B6470" t="str">
            <v>28gg, 30D, SJ, Orizio</v>
          </cell>
          <cell r="C6470" t="str">
            <v>28</v>
          </cell>
          <cell r="D6470" t="str">
            <v>40</v>
          </cell>
          <cell r="E6470" t="str">
            <v>Ne</v>
          </cell>
          <cell r="F6470">
            <v>40</v>
          </cell>
          <cell r="G6470" t="str">
            <v>1/40Ne RS Dyed Cotton (BLACK - Y4351)</v>
          </cell>
          <cell r="H6470">
            <v>80.5</v>
          </cell>
          <cell r="I6470">
            <v>3.1</v>
          </cell>
          <cell r="J6470">
            <v>2640</v>
          </cell>
          <cell r="K6470">
            <v>91</v>
          </cell>
          <cell r="L6470">
            <v>28</v>
          </cell>
          <cell r="M6470">
            <v>0.6</v>
          </cell>
          <cell r="N6470">
            <v>18.470395944</v>
          </cell>
          <cell r="O6470">
            <v>265.97370159360003</v>
          </cell>
        </row>
        <row r="6471">
          <cell r="A6471" t="str">
            <v>Y3-0829J</v>
          </cell>
          <cell r="B6471" t="str">
            <v>28gg, 30D, SJ, Orizio</v>
          </cell>
          <cell r="C6471" t="str">
            <v>28</v>
          </cell>
          <cell r="D6471" t="str">
            <v>40</v>
          </cell>
          <cell r="E6471" t="str">
            <v>Ne</v>
          </cell>
          <cell r="F6471">
            <v>40</v>
          </cell>
          <cell r="G6471" t="str">
            <v>1/40Ne RS Dyed Cotton (BLACK - Y4351)</v>
          </cell>
          <cell r="H6471">
            <v>80.5</v>
          </cell>
          <cell r="I6471">
            <v>3.1</v>
          </cell>
          <cell r="J6471">
            <v>2640</v>
          </cell>
          <cell r="K6471">
            <v>91</v>
          </cell>
          <cell r="L6471">
            <v>28</v>
          </cell>
          <cell r="M6471">
            <v>0.6</v>
          </cell>
          <cell r="N6471">
            <v>18.470395944</v>
          </cell>
          <cell r="O6471">
            <v>265.97370159360003</v>
          </cell>
        </row>
        <row r="6472">
          <cell r="A6472" t="str">
            <v>Y3-0829K</v>
          </cell>
          <cell r="B6472" t="str">
            <v>28gg, 30D, SJ, Orizio</v>
          </cell>
          <cell r="C6472" t="str">
            <v>28</v>
          </cell>
          <cell r="D6472" t="str">
            <v>40</v>
          </cell>
          <cell r="E6472" t="str">
            <v>Ne</v>
          </cell>
          <cell r="F6472">
            <v>40</v>
          </cell>
          <cell r="G6472" t="str">
            <v>1/40Ne RS Dyed Cotton (BLACK - Y4351)</v>
          </cell>
          <cell r="H6472">
            <v>80.5</v>
          </cell>
          <cell r="I6472">
            <v>3.1</v>
          </cell>
          <cell r="J6472">
            <v>2640</v>
          </cell>
          <cell r="K6472">
            <v>91</v>
          </cell>
          <cell r="L6472">
            <v>28</v>
          </cell>
          <cell r="M6472">
            <v>0.6</v>
          </cell>
          <cell r="N6472">
            <v>18.470395944</v>
          </cell>
          <cell r="O6472">
            <v>265.97370159360003</v>
          </cell>
        </row>
        <row r="6473">
          <cell r="A6473" t="str">
            <v>Y3-0829K</v>
          </cell>
          <cell r="B6473" t="str">
            <v>28gg, 30D, SJ, Orizio</v>
          </cell>
          <cell r="C6473" t="str">
            <v>28</v>
          </cell>
          <cell r="D6473" t="str">
            <v>40</v>
          </cell>
          <cell r="E6473" t="str">
            <v>Ne</v>
          </cell>
          <cell r="F6473">
            <v>40</v>
          </cell>
          <cell r="G6473" t="str">
            <v>1/40Ne RS Dyed Cotton (BLACK - Y4351)</v>
          </cell>
          <cell r="H6473">
            <v>80.5</v>
          </cell>
          <cell r="I6473">
            <v>3.1</v>
          </cell>
          <cell r="J6473">
            <v>2640</v>
          </cell>
          <cell r="K6473">
            <v>91</v>
          </cell>
          <cell r="L6473">
            <v>28</v>
          </cell>
          <cell r="M6473">
            <v>0.6</v>
          </cell>
          <cell r="N6473">
            <v>18.470395944</v>
          </cell>
          <cell r="O6473">
            <v>265.97370159360003</v>
          </cell>
        </row>
        <row r="6474">
          <cell r="A6474" t="str">
            <v>Y3-0829L</v>
          </cell>
          <cell r="B6474" t="str">
            <v>28gg, 30D, SJ, Orizio</v>
          </cell>
          <cell r="C6474" t="str">
            <v>28</v>
          </cell>
          <cell r="D6474" t="str">
            <v>40</v>
          </cell>
          <cell r="E6474" t="str">
            <v>Ne</v>
          </cell>
          <cell r="F6474">
            <v>40</v>
          </cell>
          <cell r="G6474" t="str">
            <v>1/40Ne RS Dyed Cotton (BLACK - Y4351)</v>
          </cell>
          <cell r="H6474">
            <v>80.5</v>
          </cell>
          <cell r="I6474">
            <v>3.1</v>
          </cell>
          <cell r="J6474">
            <v>2640</v>
          </cell>
          <cell r="K6474">
            <v>91</v>
          </cell>
          <cell r="L6474">
            <v>28</v>
          </cell>
          <cell r="M6474">
            <v>0.6</v>
          </cell>
          <cell r="N6474">
            <v>18.470395944</v>
          </cell>
          <cell r="O6474">
            <v>265.97370159360003</v>
          </cell>
        </row>
        <row r="6475">
          <cell r="A6475" t="str">
            <v>Y3-0829L</v>
          </cell>
          <cell r="B6475" t="str">
            <v>28gg, 30D, SJ, Orizio</v>
          </cell>
          <cell r="C6475" t="str">
            <v>28</v>
          </cell>
          <cell r="D6475" t="str">
            <v>40</v>
          </cell>
          <cell r="E6475" t="str">
            <v>Ne</v>
          </cell>
          <cell r="F6475">
            <v>40</v>
          </cell>
          <cell r="G6475" t="str">
            <v>1/40Ne RS Dyed Cotton (BLACK - Y4351)</v>
          </cell>
          <cell r="H6475">
            <v>80.5</v>
          </cell>
          <cell r="I6475">
            <v>3.1</v>
          </cell>
          <cell r="J6475">
            <v>2640</v>
          </cell>
          <cell r="K6475">
            <v>91</v>
          </cell>
          <cell r="L6475">
            <v>28</v>
          </cell>
          <cell r="M6475">
            <v>0.6</v>
          </cell>
          <cell r="N6475">
            <v>18.470395944</v>
          </cell>
          <cell r="O6475">
            <v>265.97370159360003</v>
          </cell>
        </row>
        <row r="6476">
          <cell r="A6476" t="str">
            <v>Y3-0829M</v>
          </cell>
          <cell r="B6476" t="str">
            <v>28gg, 30D, SJ, Orizio</v>
          </cell>
          <cell r="C6476" t="str">
            <v>28</v>
          </cell>
          <cell r="D6476" t="str">
            <v>40</v>
          </cell>
          <cell r="E6476" t="str">
            <v>Ne</v>
          </cell>
          <cell r="F6476">
            <v>40</v>
          </cell>
          <cell r="G6476" t="str">
            <v>1/40Ne RS Dyed Cotton (LOGANBERRY - Y4487)</v>
          </cell>
          <cell r="H6476">
            <v>80.5</v>
          </cell>
          <cell r="I6476">
            <v>3.1</v>
          </cell>
          <cell r="J6476">
            <v>2640</v>
          </cell>
          <cell r="K6476">
            <v>91</v>
          </cell>
          <cell r="L6476">
            <v>28</v>
          </cell>
          <cell r="M6476">
            <v>0.6</v>
          </cell>
          <cell r="N6476">
            <v>18.470395944</v>
          </cell>
          <cell r="O6476">
            <v>265.97370159360003</v>
          </cell>
        </row>
        <row r="6477">
          <cell r="A6477" t="str">
            <v>Y3-0829M</v>
          </cell>
          <cell r="B6477" t="str">
            <v>28gg, 30D, SJ, Orizio</v>
          </cell>
          <cell r="C6477" t="str">
            <v>28</v>
          </cell>
          <cell r="D6477" t="str">
            <v>40</v>
          </cell>
          <cell r="E6477" t="str">
            <v>Ne</v>
          </cell>
          <cell r="F6477">
            <v>40</v>
          </cell>
          <cell r="G6477" t="str">
            <v>1/40Ne RS Dyed Cotton (LOGANBERRY - Y4487)</v>
          </cell>
          <cell r="H6477">
            <v>80.5</v>
          </cell>
          <cell r="I6477">
            <v>3.1</v>
          </cell>
          <cell r="J6477">
            <v>2640</v>
          </cell>
          <cell r="K6477">
            <v>91</v>
          </cell>
          <cell r="L6477">
            <v>28</v>
          </cell>
          <cell r="M6477">
            <v>0.6</v>
          </cell>
          <cell r="N6477">
            <v>18.470395944</v>
          </cell>
          <cell r="O6477">
            <v>265.97370159360003</v>
          </cell>
        </row>
        <row r="6478">
          <cell r="A6478" t="str">
            <v>Y3-0829N</v>
          </cell>
          <cell r="B6478" t="str">
            <v>28gg, 30D, SJ, Orizio</v>
          </cell>
          <cell r="C6478" t="str">
            <v>28</v>
          </cell>
          <cell r="D6478" t="str">
            <v>40</v>
          </cell>
          <cell r="E6478" t="str">
            <v>Ne</v>
          </cell>
          <cell r="F6478">
            <v>40</v>
          </cell>
          <cell r="G6478" t="str">
            <v>1/40Ne RS Dyed Cotton (AQUA MARINE - Y4489)</v>
          </cell>
          <cell r="H6478">
            <v>80.5</v>
          </cell>
          <cell r="I6478">
            <v>3.1</v>
          </cell>
          <cell r="J6478">
            <v>2640</v>
          </cell>
          <cell r="K6478">
            <v>91</v>
          </cell>
          <cell r="L6478">
            <v>28</v>
          </cell>
          <cell r="M6478">
            <v>0.6</v>
          </cell>
          <cell r="N6478">
            <v>18.470395944</v>
          </cell>
          <cell r="O6478">
            <v>265.97370159360003</v>
          </cell>
        </row>
        <row r="6479">
          <cell r="A6479" t="str">
            <v>Y3-0829N</v>
          </cell>
          <cell r="B6479" t="str">
            <v>28gg, 30D, SJ, Orizio</v>
          </cell>
          <cell r="C6479" t="str">
            <v>28</v>
          </cell>
          <cell r="D6479" t="str">
            <v>40</v>
          </cell>
          <cell r="E6479" t="str">
            <v>Ne</v>
          </cell>
          <cell r="F6479">
            <v>40</v>
          </cell>
          <cell r="G6479" t="str">
            <v>1/40Ne RS Dyed Cotton (AQUA MARINE - Y4489)</v>
          </cell>
          <cell r="H6479">
            <v>80.5</v>
          </cell>
          <cell r="I6479">
            <v>3.1</v>
          </cell>
          <cell r="J6479">
            <v>2640</v>
          </cell>
          <cell r="K6479">
            <v>91</v>
          </cell>
          <cell r="L6479">
            <v>28</v>
          </cell>
          <cell r="M6479">
            <v>0.6</v>
          </cell>
          <cell r="N6479">
            <v>18.470395944</v>
          </cell>
          <cell r="O6479">
            <v>265.97370159360003</v>
          </cell>
        </row>
        <row r="6480">
          <cell r="A6480" t="str">
            <v>Y3-0829O</v>
          </cell>
          <cell r="B6480" t="str">
            <v>28gg, 30D, SJ, Orizio</v>
          </cell>
          <cell r="C6480" t="str">
            <v>28</v>
          </cell>
          <cell r="D6480" t="str">
            <v>40</v>
          </cell>
          <cell r="E6480" t="str">
            <v>Ne</v>
          </cell>
          <cell r="F6480">
            <v>40</v>
          </cell>
          <cell r="G6480" t="str">
            <v>1/40Ne RS Dyed Cotton (BLACK - Y4351)</v>
          </cell>
          <cell r="H6480">
            <v>80.5</v>
          </cell>
          <cell r="I6480">
            <v>3.1</v>
          </cell>
          <cell r="J6480">
            <v>2640</v>
          </cell>
          <cell r="K6480">
            <v>91</v>
          </cell>
          <cell r="L6480">
            <v>28</v>
          </cell>
          <cell r="M6480">
            <v>0.6</v>
          </cell>
          <cell r="N6480">
            <v>18.470395944</v>
          </cell>
          <cell r="O6480">
            <v>265.97370159360003</v>
          </cell>
        </row>
        <row r="6481">
          <cell r="A6481" t="str">
            <v>Y3-0829O</v>
          </cell>
          <cell r="B6481" t="str">
            <v>28gg, 30D, SJ, Orizio</v>
          </cell>
          <cell r="C6481" t="str">
            <v>28</v>
          </cell>
          <cell r="D6481" t="str">
            <v>40</v>
          </cell>
          <cell r="E6481" t="str">
            <v>Ne</v>
          </cell>
          <cell r="F6481">
            <v>40</v>
          </cell>
          <cell r="G6481" t="str">
            <v>1/40Ne RS Dyed Cotton (BLACK - Y4351)</v>
          </cell>
          <cell r="H6481">
            <v>80.5</v>
          </cell>
          <cell r="I6481">
            <v>3.1</v>
          </cell>
          <cell r="J6481">
            <v>2640</v>
          </cell>
          <cell r="K6481">
            <v>91</v>
          </cell>
          <cell r="L6481">
            <v>28</v>
          </cell>
          <cell r="M6481">
            <v>0.6</v>
          </cell>
          <cell r="N6481">
            <v>18.470395944</v>
          </cell>
          <cell r="O6481">
            <v>265.97370159360003</v>
          </cell>
        </row>
        <row r="6482">
          <cell r="A6482" t="str">
            <v>Y3-0829P</v>
          </cell>
          <cell r="B6482" t="str">
            <v>28gg, 30D, SJ, Orizio</v>
          </cell>
          <cell r="C6482" t="str">
            <v>28</v>
          </cell>
          <cell r="D6482" t="str">
            <v>40</v>
          </cell>
          <cell r="E6482" t="str">
            <v>Ne</v>
          </cell>
          <cell r="F6482">
            <v>40</v>
          </cell>
          <cell r="G6482" t="str">
            <v>1/40Ne RS Dyed BCI Cotton (BT MAGENTA - Y4638)</v>
          </cell>
          <cell r="H6482">
            <v>14.5</v>
          </cell>
          <cell r="I6482">
            <v>3.1</v>
          </cell>
          <cell r="J6482">
            <v>2640</v>
          </cell>
          <cell r="K6482">
            <v>91</v>
          </cell>
          <cell r="L6482">
            <v>28</v>
          </cell>
          <cell r="M6482">
            <v>0.6</v>
          </cell>
          <cell r="N6482">
            <v>18.470395944</v>
          </cell>
          <cell r="O6482">
            <v>265.97370159360003</v>
          </cell>
        </row>
        <row r="6483">
          <cell r="A6483" t="str">
            <v>Y3-0829P</v>
          </cell>
          <cell r="B6483" t="str">
            <v>28gg, 30D, SJ, Orizio</v>
          </cell>
          <cell r="C6483" t="str">
            <v>28</v>
          </cell>
          <cell r="D6483" t="str">
            <v>40</v>
          </cell>
          <cell r="E6483" t="str">
            <v>Ne</v>
          </cell>
          <cell r="F6483">
            <v>40</v>
          </cell>
          <cell r="G6483" t="str">
            <v>1/40Ne RS Dyed BCI Cotton (BT MAGENTA - Y4638)</v>
          </cell>
          <cell r="H6483">
            <v>14.5</v>
          </cell>
          <cell r="I6483">
            <v>3.1</v>
          </cell>
          <cell r="J6483">
            <v>2640</v>
          </cell>
          <cell r="K6483">
            <v>91</v>
          </cell>
          <cell r="L6483">
            <v>28</v>
          </cell>
          <cell r="M6483">
            <v>0.6</v>
          </cell>
          <cell r="N6483">
            <v>18.470395944</v>
          </cell>
          <cell r="O6483">
            <v>265.97370159360003</v>
          </cell>
        </row>
        <row r="6484">
          <cell r="A6484" t="str">
            <v>Y3-0829R</v>
          </cell>
          <cell r="B6484" t="str">
            <v>28gg, 30D, SJ, Orizio</v>
          </cell>
          <cell r="C6484" t="str">
            <v>28</v>
          </cell>
          <cell r="D6484" t="str">
            <v>40</v>
          </cell>
          <cell r="E6484" t="str">
            <v>Ne</v>
          </cell>
          <cell r="F6484">
            <v>40</v>
          </cell>
          <cell r="G6484" t="str">
            <v>1/40Ne RS Dyed BCI Cotton (MARMALADE - Y4619)</v>
          </cell>
          <cell r="H6484">
            <v>14.5</v>
          </cell>
          <cell r="I6484">
            <v>3.1</v>
          </cell>
          <cell r="J6484">
            <v>2640</v>
          </cell>
          <cell r="K6484">
            <v>91</v>
          </cell>
          <cell r="L6484">
            <v>28</v>
          </cell>
          <cell r="M6484">
            <v>0.6</v>
          </cell>
          <cell r="N6484">
            <v>18.470395944</v>
          </cell>
          <cell r="O6484">
            <v>265.97370159360003</v>
          </cell>
        </row>
        <row r="6485">
          <cell r="A6485" t="str">
            <v>Y3-0829R</v>
          </cell>
          <cell r="B6485" t="str">
            <v>28gg, 30D, SJ, Orizio</v>
          </cell>
          <cell r="C6485" t="str">
            <v>28</v>
          </cell>
          <cell r="D6485" t="str">
            <v>40</v>
          </cell>
          <cell r="E6485" t="str">
            <v>Ne</v>
          </cell>
          <cell r="F6485">
            <v>40</v>
          </cell>
          <cell r="G6485" t="str">
            <v>1/40Ne RS Dyed BCI Cotton (MARMALADE - Y4619)</v>
          </cell>
          <cell r="H6485">
            <v>14.5</v>
          </cell>
          <cell r="I6485">
            <v>3.1</v>
          </cell>
          <cell r="J6485">
            <v>2640</v>
          </cell>
          <cell r="K6485">
            <v>91</v>
          </cell>
          <cell r="L6485">
            <v>28</v>
          </cell>
          <cell r="M6485">
            <v>0.6</v>
          </cell>
          <cell r="N6485">
            <v>18.470395944</v>
          </cell>
          <cell r="O6485">
            <v>265.97370159360003</v>
          </cell>
        </row>
        <row r="6486">
          <cell r="A6486" t="str">
            <v>Y3-0830A</v>
          </cell>
          <cell r="B6486" t="str">
            <v>24gg, 30D, SJ, Auto Stripe , PUILUNG KSCS6</v>
          </cell>
          <cell r="C6486" t="str">
            <v>24</v>
          </cell>
          <cell r="D6486" t="str">
            <v>40</v>
          </cell>
          <cell r="E6486" t="str">
            <v>Ne</v>
          </cell>
          <cell r="F6486">
            <v>40</v>
          </cell>
          <cell r="G6486" t="str">
            <v xml:space="preserve">1/40Ne RS Dyed Cotton (WHITE-W01758)-OCEA LANK </v>
          </cell>
          <cell r="H6486">
            <v>28</v>
          </cell>
          <cell r="I6486">
            <v>3</v>
          </cell>
          <cell r="J6486">
            <v>2220</v>
          </cell>
          <cell r="K6486">
            <v>42</v>
          </cell>
          <cell r="L6486">
            <v>15</v>
          </cell>
          <cell r="M6486">
            <v>0.5</v>
          </cell>
          <cell r="N6486">
            <v>3.7164298499999999</v>
          </cell>
          <cell r="O6486">
            <v>44.597158199999996</v>
          </cell>
        </row>
        <row r="6487">
          <cell r="A6487" t="str">
            <v>Y3-0830A</v>
          </cell>
          <cell r="B6487" t="str">
            <v>24gg, 30D, SJ, Auto Stripe , PUILUNG KSCS6</v>
          </cell>
          <cell r="C6487" t="str">
            <v>24</v>
          </cell>
          <cell r="D6487" t="str">
            <v>40</v>
          </cell>
          <cell r="E6487" t="str">
            <v>Ne</v>
          </cell>
          <cell r="F6487">
            <v>40</v>
          </cell>
          <cell r="G6487" t="str">
            <v xml:space="preserve">1/40Ne RS Dyed Cotton (WHITE-W01758)-OCEA LANK </v>
          </cell>
          <cell r="H6487">
            <v>28</v>
          </cell>
          <cell r="I6487">
            <v>3</v>
          </cell>
          <cell r="J6487">
            <v>2220</v>
          </cell>
          <cell r="K6487">
            <v>42</v>
          </cell>
          <cell r="L6487">
            <v>15</v>
          </cell>
          <cell r="M6487">
            <v>0.5</v>
          </cell>
          <cell r="N6487">
            <v>3.7164298499999999</v>
          </cell>
          <cell r="O6487">
            <v>44.597158199999996</v>
          </cell>
        </row>
        <row r="6488">
          <cell r="A6488" t="str">
            <v>Y3-0830A</v>
          </cell>
          <cell r="B6488" t="str">
            <v>24gg, 30D, SJ, Auto Stripe , PUILUNG KSCS6</v>
          </cell>
          <cell r="C6488" t="str">
            <v>24</v>
          </cell>
          <cell r="D6488" t="str">
            <v>40</v>
          </cell>
          <cell r="E6488" t="str">
            <v>Ne</v>
          </cell>
          <cell r="F6488">
            <v>40</v>
          </cell>
          <cell r="G6488" t="str">
            <v xml:space="preserve">1/40Ne RS Dyed Cotton (WHITE-W01758)-OCEA LANK </v>
          </cell>
          <cell r="H6488">
            <v>28</v>
          </cell>
          <cell r="I6488">
            <v>3</v>
          </cell>
          <cell r="J6488">
            <v>2220</v>
          </cell>
          <cell r="K6488">
            <v>42</v>
          </cell>
          <cell r="L6488">
            <v>15</v>
          </cell>
          <cell r="M6488">
            <v>0.5</v>
          </cell>
          <cell r="N6488">
            <v>3.7164298499999999</v>
          </cell>
          <cell r="O6488">
            <v>44.597158199999996</v>
          </cell>
        </row>
        <row r="6489">
          <cell r="A6489" t="str">
            <v>Y3-0830A</v>
          </cell>
          <cell r="B6489" t="str">
            <v>24gg, 30D, SJ, Auto Stripe , PUILUNG KSCS6</v>
          </cell>
          <cell r="C6489" t="str">
            <v>24</v>
          </cell>
          <cell r="D6489" t="str">
            <v>40</v>
          </cell>
          <cell r="E6489" t="str">
            <v>Ne</v>
          </cell>
          <cell r="F6489">
            <v>40</v>
          </cell>
          <cell r="G6489" t="str">
            <v xml:space="preserve">1/40Ne RS Dyed Cotton (WHITE-W01758)-OCEA LANK </v>
          </cell>
          <cell r="H6489">
            <v>28</v>
          </cell>
          <cell r="I6489">
            <v>3</v>
          </cell>
          <cell r="J6489">
            <v>2220</v>
          </cell>
          <cell r="K6489">
            <v>42</v>
          </cell>
          <cell r="L6489">
            <v>15</v>
          </cell>
          <cell r="M6489">
            <v>0.5</v>
          </cell>
          <cell r="N6489">
            <v>3.7164298499999999</v>
          </cell>
          <cell r="O6489">
            <v>44.597158199999996</v>
          </cell>
        </row>
        <row r="6490">
          <cell r="A6490" t="str">
            <v>Y3-0832A</v>
          </cell>
          <cell r="B6490" t="str">
            <v>28gg, 30D, SJ, Orizio</v>
          </cell>
          <cell r="C6490" t="str">
            <v>28</v>
          </cell>
          <cell r="D6490" t="str">
            <v>40</v>
          </cell>
          <cell r="E6490" t="str">
            <v>Ne</v>
          </cell>
          <cell r="F6490">
            <v>40</v>
          </cell>
          <cell r="G6490" t="str">
            <v>1/40Ne RS Dyed Cotton (NAVY MSCI64006B- Y4163)</v>
          </cell>
          <cell r="H6490">
            <v>47.5</v>
          </cell>
          <cell r="I6490">
            <v>3</v>
          </cell>
          <cell r="J6490">
            <v>2640</v>
          </cell>
          <cell r="K6490">
            <v>88</v>
          </cell>
          <cell r="L6490">
            <v>28</v>
          </cell>
          <cell r="M6490">
            <v>0.6</v>
          </cell>
          <cell r="N6490">
            <v>17.285304960000001</v>
          </cell>
          <cell r="O6490">
            <v>248.908391424</v>
          </cell>
        </row>
        <row r="6491">
          <cell r="A6491" t="str">
            <v>Y3-0832A</v>
          </cell>
          <cell r="B6491" t="str">
            <v>28gg, 30D, SJ, Orizio</v>
          </cell>
          <cell r="C6491" t="str">
            <v>28</v>
          </cell>
          <cell r="D6491" t="str">
            <v>40</v>
          </cell>
          <cell r="E6491" t="str">
            <v>Ne</v>
          </cell>
          <cell r="F6491">
            <v>40</v>
          </cell>
          <cell r="G6491" t="str">
            <v>1/40Ne RS Dyed Cotton (NAVY MSCI64006B- Y4163)</v>
          </cell>
          <cell r="H6491">
            <v>47.5</v>
          </cell>
          <cell r="I6491">
            <v>3</v>
          </cell>
          <cell r="J6491">
            <v>2640</v>
          </cell>
          <cell r="K6491">
            <v>88</v>
          </cell>
          <cell r="L6491">
            <v>28</v>
          </cell>
          <cell r="M6491">
            <v>0.6</v>
          </cell>
          <cell r="N6491">
            <v>17.285304960000001</v>
          </cell>
          <cell r="O6491">
            <v>248.908391424</v>
          </cell>
        </row>
        <row r="6492">
          <cell r="A6492" t="str">
            <v>Y3-0832B</v>
          </cell>
          <cell r="B6492" t="str">
            <v>28gg, 30D, SJ, Orizio</v>
          </cell>
          <cell r="C6492" t="str">
            <v>28</v>
          </cell>
          <cell r="D6492" t="str">
            <v>40</v>
          </cell>
          <cell r="E6492" t="str">
            <v>Ne</v>
          </cell>
          <cell r="F6492">
            <v>40</v>
          </cell>
          <cell r="G6492" t="str">
            <v>1/40Ne RS Dyed Cotton (NAVY MSCI64006B- Y4163)</v>
          </cell>
          <cell r="H6492">
            <v>47.5</v>
          </cell>
          <cell r="I6492">
            <v>3</v>
          </cell>
          <cell r="J6492">
            <v>2640</v>
          </cell>
          <cell r="K6492">
            <v>88</v>
          </cell>
          <cell r="L6492">
            <v>28</v>
          </cell>
          <cell r="M6492">
            <v>0.6</v>
          </cell>
          <cell r="N6492">
            <v>17.285304960000001</v>
          </cell>
          <cell r="O6492">
            <v>248.908391424</v>
          </cell>
        </row>
        <row r="6493">
          <cell r="A6493" t="str">
            <v>Y3-0832B</v>
          </cell>
          <cell r="B6493" t="str">
            <v>28gg, 30D, SJ, Orizio</v>
          </cell>
          <cell r="C6493" t="str">
            <v>28</v>
          </cell>
          <cell r="D6493" t="str">
            <v>40</v>
          </cell>
          <cell r="E6493" t="str">
            <v>Ne</v>
          </cell>
          <cell r="F6493">
            <v>40</v>
          </cell>
          <cell r="G6493" t="str">
            <v>1/40Ne RS Dyed Cotton (NAVY MSCI64006B- Y4163)</v>
          </cell>
          <cell r="H6493">
            <v>47.5</v>
          </cell>
          <cell r="I6493">
            <v>3</v>
          </cell>
          <cell r="J6493">
            <v>2640</v>
          </cell>
          <cell r="K6493">
            <v>88</v>
          </cell>
          <cell r="L6493">
            <v>28</v>
          </cell>
          <cell r="M6493">
            <v>0.6</v>
          </cell>
          <cell r="N6493">
            <v>17.285304960000001</v>
          </cell>
          <cell r="O6493">
            <v>248.908391424</v>
          </cell>
        </row>
        <row r="6494">
          <cell r="A6494" t="str">
            <v>Y3-0836A</v>
          </cell>
          <cell r="B6494" t="str">
            <v>24gg, 30D, SJ, Auto Stripe , PUILUNG KSCS6</v>
          </cell>
          <cell r="C6494" t="str">
            <v>24</v>
          </cell>
          <cell r="D6494" t="str">
            <v>40</v>
          </cell>
          <cell r="E6494" t="str">
            <v>Ne</v>
          </cell>
          <cell r="F6494">
            <v>40</v>
          </cell>
          <cell r="G6494" t="str">
            <v>1/40Ne RS Dyed Cotton (CORAL Y08975 -OCEA LANKA</v>
          </cell>
          <cell r="H6494">
            <v>34</v>
          </cell>
          <cell r="I6494">
            <v>3</v>
          </cell>
          <cell r="J6494">
            <v>2220</v>
          </cell>
          <cell r="K6494">
            <v>42</v>
          </cell>
          <cell r="L6494">
            <v>15</v>
          </cell>
          <cell r="M6494">
            <v>0.5</v>
          </cell>
          <cell r="N6494">
            <v>3.7164298499999999</v>
          </cell>
          <cell r="O6494">
            <v>44.597158199999996</v>
          </cell>
        </row>
        <row r="6495">
          <cell r="A6495" t="str">
            <v>Y3-0836A</v>
          </cell>
          <cell r="B6495" t="str">
            <v>24gg, 30D, SJ, Auto Stripe , PUILUNG KSCS6</v>
          </cell>
          <cell r="C6495" t="str">
            <v>24</v>
          </cell>
          <cell r="D6495" t="str">
            <v>40</v>
          </cell>
          <cell r="E6495" t="str">
            <v>Ne</v>
          </cell>
          <cell r="F6495">
            <v>40</v>
          </cell>
          <cell r="G6495" t="str">
            <v>1/40Ne RS Dyed Cotton (CORAL Y08975 -OCEA LANKA</v>
          </cell>
          <cell r="H6495">
            <v>34</v>
          </cell>
          <cell r="I6495">
            <v>3</v>
          </cell>
          <cell r="J6495">
            <v>2220</v>
          </cell>
          <cell r="K6495">
            <v>42</v>
          </cell>
          <cell r="L6495">
            <v>15</v>
          </cell>
          <cell r="M6495">
            <v>0.5</v>
          </cell>
          <cell r="N6495">
            <v>3.7164298499999999</v>
          </cell>
          <cell r="O6495">
            <v>44.597158199999996</v>
          </cell>
        </row>
        <row r="6496">
          <cell r="A6496" t="str">
            <v>Y3-0836A</v>
          </cell>
          <cell r="B6496" t="str">
            <v>24gg, 30D, SJ, Auto Stripe , PUILUNG KSCS6</v>
          </cell>
          <cell r="C6496" t="str">
            <v>24</v>
          </cell>
          <cell r="D6496" t="str">
            <v>40</v>
          </cell>
          <cell r="E6496" t="str">
            <v>Ne</v>
          </cell>
          <cell r="F6496">
            <v>40</v>
          </cell>
          <cell r="G6496" t="str">
            <v>1/40Ne RS Dyed Cotton (CORAL Y08975 -OCEA LANKA</v>
          </cell>
          <cell r="H6496">
            <v>34</v>
          </cell>
          <cell r="I6496">
            <v>3</v>
          </cell>
          <cell r="J6496">
            <v>2220</v>
          </cell>
          <cell r="K6496">
            <v>42</v>
          </cell>
          <cell r="L6496">
            <v>15</v>
          </cell>
          <cell r="M6496">
            <v>0.5</v>
          </cell>
          <cell r="N6496">
            <v>3.7164298499999999</v>
          </cell>
          <cell r="O6496">
            <v>44.597158199999996</v>
          </cell>
        </row>
        <row r="6497">
          <cell r="A6497" t="str">
            <v>Y3-0836A</v>
          </cell>
          <cell r="B6497" t="str">
            <v>24gg, 30D, SJ, Auto Stripe , PUILUNG KSCS6</v>
          </cell>
          <cell r="C6497" t="str">
            <v>24</v>
          </cell>
          <cell r="D6497" t="str">
            <v>40</v>
          </cell>
          <cell r="E6497" t="str">
            <v>Ne</v>
          </cell>
          <cell r="F6497">
            <v>40</v>
          </cell>
          <cell r="G6497" t="str">
            <v>1/40Ne RS Dyed Cotton (CORAL Y08975 -OCEA LANKA</v>
          </cell>
          <cell r="H6497">
            <v>34</v>
          </cell>
          <cell r="I6497">
            <v>3</v>
          </cell>
          <cell r="J6497">
            <v>2220</v>
          </cell>
          <cell r="K6497">
            <v>42</v>
          </cell>
          <cell r="L6497">
            <v>15</v>
          </cell>
          <cell r="M6497">
            <v>0.5</v>
          </cell>
          <cell r="N6497">
            <v>3.7164298499999999</v>
          </cell>
          <cell r="O6497">
            <v>44.597158199999996</v>
          </cell>
        </row>
        <row r="6498">
          <cell r="A6498" t="str">
            <v>Y3-0836A</v>
          </cell>
          <cell r="B6498" t="str">
            <v>24gg, 30D, SJ, Auto Stripe , PUILUNG KSCS6</v>
          </cell>
          <cell r="C6498" t="str">
            <v>24</v>
          </cell>
          <cell r="D6498" t="str">
            <v>40</v>
          </cell>
          <cell r="E6498" t="str">
            <v>Ne</v>
          </cell>
          <cell r="F6498">
            <v>40</v>
          </cell>
          <cell r="G6498" t="str">
            <v>1/40Ne RS Dyed Cotton (CORAL Y08975 -OCEA LANKA</v>
          </cell>
          <cell r="H6498">
            <v>34</v>
          </cell>
          <cell r="I6498">
            <v>3</v>
          </cell>
          <cell r="J6498">
            <v>2220</v>
          </cell>
          <cell r="K6498">
            <v>42</v>
          </cell>
          <cell r="L6498">
            <v>15</v>
          </cell>
          <cell r="M6498">
            <v>0.5</v>
          </cell>
          <cell r="N6498">
            <v>3.7164298499999999</v>
          </cell>
          <cell r="O6498">
            <v>44.597158199999996</v>
          </cell>
        </row>
        <row r="6499">
          <cell r="A6499" t="str">
            <v>Y3-0839A</v>
          </cell>
          <cell r="B6499" t="str">
            <v>28gg, 30D, SJ, Orizio</v>
          </cell>
          <cell r="C6499" t="str">
            <v>28</v>
          </cell>
          <cell r="D6499" t="str">
            <v>40</v>
          </cell>
          <cell r="E6499" t="str">
            <v>Ne</v>
          </cell>
          <cell r="F6499">
            <v>40</v>
          </cell>
          <cell r="G6499" t="str">
            <v>1/40Ne RS Dyed Cotton (WHITE MSCI10001A - Y4181)</v>
          </cell>
          <cell r="H6499">
            <v>47.5</v>
          </cell>
          <cell r="I6499">
            <v>3.1</v>
          </cell>
          <cell r="J6499">
            <v>2640</v>
          </cell>
          <cell r="K6499">
            <v>72</v>
          </cell>
          <cell r="L6499">
            <v>28</v>
          </cell>
          <cell r="M6499">
            <v>0.6</v>
          </cell>
          <cell r="N6499">
            <v>14.613939648000001</v>
          </cell>
          <cell r="O6499">
            <v>210.44073093119999</v>
          </cell>
        </row>
        <row r="6500">
          <cell r="A6500" t="str">
            <v>Y3-0839A</v>
          </cell>
          <cell r="B6500" t="str">
            <v>28gg, 30D, SJ, Orizio</v>
          </cell>
          <cell r="C6500" t="str">
            <v>28</v>
          </cell>
          <cell r="D6500" t="str">
            <v>40</v>
          </cell>
          <cell r="E6500" t="str">
            <v>Ne</v>
          </cell>
          <cell r="F6500">
            <v>40</v>
          </cell>
          <cell r="G6500" t="str">
            <v>1/40Ne RS Dyed Cotton (WHITE MSCI10001A - Y4181)</v>
          </cell>
          <cell r="H6500">
            <v>47.5</v>
          </cell>
          <cell r="I6500">
            <v>3.1</v>
          </cell>
          <cell r="J6500">
            <v>2640</v>
          </cell>
          <cell r="K6500">
            <v>72</v>
          </cell>
          <cell r="L6500">
            <v>28</v>
          </cell>
          <cell r="M6500">
            <v>0.6</v>
          </cell>
          <cell r="N6500">
            <v>14.613939648000001</v>
          </cell>
          <cell r="O6500">
            <v>210.44073093119999</v>
          </cell>
        </row>
        <row r="6501">
          <cell r="A6501" t="str">
            <v>Y3-0841A</v>
          </cell>
          <cell r="B6501" t="str">
            <v>24gg, 30D, SJ, Auto Stripe , PUILUNG KSCS6</v>
          </cell>
          <cell r="C6501" t="str">
            <v>24</v>
          </cell>
          <cell r="D6501" t="str">
            <v>40</v>
          </cell>
          <cell r="E6501" t="str">
            <v>Ne</v>
          </cell>
          <cell r="F6501">
            <v>40</v>
          </cell>
          <cell r="G6501" t="str">
            <v>1/40Ne RS Dyed Cotton ( BT ORANGE - 4192)OCE LAN YD</v>
          </cell>
          <cell r="H6501">
            <v>47.5</v>
          </cell>
          <cell r="I6501">
            <v>3</v>
          </cell>
          <cell r="J6501">
            <v>2220</v>
          </cell>
          <cell r="K6501">
            <v>42</v>
          </cell>
          <cell r="L6501">
            <v>15</v>
          </cell>
          <cell r="M6501">
            <v>0.5</v>
          </cell>
          <cell r="N6501">
            <v>3.7164298499999999</v>
          </cell>
          <cell r="O6501">
            <v>44.597158199999996</v>
          </cell>
        </row>
        <row r="6502">
          <cell r="A6502" t="str">
            <v>Y3-0841A</v>
          </cell>
          <cell r="B6502" t="str">
            <v>24gg, 30D, SJ, Auto Stripe , PUILUNG KSCS6</v>
          </cell>
          <cell r="C6502" t="str">
            <v>24</v>
          </cell>
          <cell r="D6502" t="str">
            <v>40</v>
          </cell>
          <cell r="E6502" t="str">
            <v>Ne</v>
          </cell>
          <cell r="F6502">
            <v>40</v>
          </cell>
          <cell r="G6502" t="str">
            <v>1/40Ne RS Dyed Cotton ( BT ORANGE - 4192)OCE LAN YD</v>
          </cell>
          <cell r="H6502">
            <v>47.5</v>
          </cell>
          <cell r="I6502">
            <v>3</v>
          </cell>
          <cell r="J6502">
            <v>2220</v>
          </cell>
          <cell r="K6502">
            <v>42</v>
          </cell>
          <cell r="L6502">
            <v>15</v>
          </cell>
          <cell r="M6502">
            <v>0.5</v>
          </cell>
          <cell r="N6502">
            <v>3.7164298499999999</v>
          </cell>
          <cell r="O6502">
            <v>44.597158199999996</v>
          </cell>
        </row>
        <row r="6503">
          <cell r="A6503" t="str">
            <v>Y3-0841B</v>
          </cell>
          <cell r="B6503" t="str">
            <v>24gg, 30D, SJ, Auto Stripe , PUILUNG KSCS6</v>
          </cell>
          <cell r="C6503" t="str">
            <v>24</v>
          </cell>
          <cell r="D6503" t="str">
            <v>40</v>
          </cell>
          <cell r="E6503" t="str">
            <v>Ne</v>
          </cell>
          <cell r="F6503">
            <v>40</v>
          </cell>
          <cell r="G6503" t="str">
            <v>1/40Ne RS Dyed Cotton (JADE - 4194)OCE LAN YD</v>
          </cell>
          <cell r="H6503">
            <v>47.5</v>
          </cell>
          <cell r="I6503">
            <v>3</v>
          </cell>
          <cell r="J6503">
            <v>2220</v>
          </cell>
          <cell r="K6503">
            <v>42</v>
          </cell>
          <cell r="L6503">
            <v>15</v>
          </cell>
          <cell r="M6503">
            <v>0.5</v>
          </cell>
          <cell r="N6503">
            <v>3.7164298499999999</v>
          </cell>
          <cell r="O6503">
            <v>44.597158199999996</v>
          </cell>
        </row>
        <row r="6504">
          <cell r="A6504" t="str">
            <v>Y3-0841B</v>
          </cell>
          <cell r="B6504" t="str">
            <v>24gg, 30D, SJ, Auto Stripe , PUILUNG KSCS6</v>
          </cell>
          <cell r="C6504" t="str">
            <v>24</v>
          </cell>
          <cell r="D6504" t="str">
            <v>40</v>
          </cell>
          <cell r="E6504" t="str">
            <v>Ne</v>
          </cell>
          <cell r="F6504">
            <v>40</v>
          </cell>
          <cell r="G6504" t="str">
            <v>1/40Ne RS Dyed Cotton (JADE - 4194)OCE LAN YD</v>
          </cell>
          <cell r="H6504">
            <v>47.5</v>
          </cell>
          <cell r="I6504">
            <v>3</v>
          </cell>
          <cell r="J6504">
            <v>2220</v>
          </cell>
          <cell r="K6504">
            <v>42</v>
          </cell>
          <cell r="L6504">
            <v>15</v>
          </cell>
          <cell r="M6504">
            <v>0.5</v>
          </cell>
          <cell r="N6504">
            <v>3.7164298499999999</v>
          </cell>
          <cell r="O6504">
            <v>44.597158199999996</v>
          </cell>
        </row>
        <row r="6505">
          <cell r="A6505" t="str">
            <v>Y3-0843A</v>
          </cell>
          <cell r="B6505" t="str">
            <v>28gg, 30D, SJ, Santec</v>
          </cell>
          <cell r="C6505" t="str">
            <v>28</v>
          </cell>
          <cell r="D6505" t="str">
            <v>40</v>
          </cell>
          <cell r="E6505" t="str">
            <v>Ne</v>
          </cell>
          <cell r="F6505">
            <v>40</v>
          </cell>
          <cell r="G6505" t="str">
            <v>1/40Ne RS Dyed Cotton (BLACK (R 29560) - Y4198)</v>
          </cell>
          <cell r="H6505">
            <v>47.5</v>
          </cell>
          <cell r="I6505">
            <v>2.75</v>
          </cell>
          <cell r="J6505">
            <v>2640</v>
          </cell>
          <cell r="K6505">
            <v>92</v>
          </cell>
          <cell r="L6505">
            <v>28</v>
          </cell>
          <cell r="M6505">
            <v>0.6</v>
          </cell>
          <cell r="N6505">
            <v>16.565083919999999</v>
          </cell>
          <cell r="O6505">
            <v>238.53720844799997</v>
          </cell>
        </row>
        <row r="6506">
          <cell r="A6506" t="str">
            <v>Y3-0843A</v>
          </cell>
          <cell r="B6506" t="str">
            <v>28gg, 30D, SJ, Santec</v>
          </cell>
          <cell r="C6506" t="str">
            <v>28</v>
          </cell>
          <cell r="D6506" t="str">
            <v>40</v>
          </cell>
          <cell r="E6506" t="str">
            <v>Ne</v>
          </cell>
          <cell r="F6506">
            <v>40</v>
          </cell>
          <cell r="G6506" t="str">
            <v>1/40Ne RS Dyed Cotton (BLACK (R 29560) - Y4198)</v>
          </cell>
          <cell r="H6506">
            <v>47.5</v>
          </cell>
          <cell r="I6506">
            <v>2.75</v>
          </cell>
          <cell r="J6506">
            <v>2640</v>
          </cell>
          <cell r="K6506">
            <v>92</v>
          </cell>
          <cell r="L6506">
            <v>28</v>
          </cell>
          <cell r="M6506">
            <v>0.6</v>
          </cell>
          <cell r="N6506">
            <v>16.565083919999999</v>
          </cell>
          <cell r="O6506">
            <v>238.53720844799997</v>
          </cell>
        </row>
        <row r="6507">
          <cell r="A6507" t="str">
            <v>Y3-0844A</v>
          </cell>
          <cell r="B6507" t="str">
            <v>28gg, 30D, SJ, Orizio</v>
          </cell>
          <cell r="C6507" t="str">
            <v>28</v>
          </cell>
          <cell r="D6507" t="str">
            <v>40</v>
          </cell>
          <cell r="E6507" t="str">
            <v>Ne</v>
          </cell>
          <cell r="F6507">
            <v>40</v>
          </cell>
          <cell r="G6507" t="str">
            <v>1/40Ne RS Dyed Cotton (WHITE - Y4201)</v>
          </cell>
          <cell r="H6507">
            <v>7</v>
          </cell>
          <cell r="I6507">
            <v>3.1</v>
          </cell>
          <cell r="J6507">
            <v>2640</v>
          </cell>
          <cell r="K6507">
            <v>91</v>
          </cell>
          <cell r="L6507">
            <v>28</v>
          </cell>
          <cell r="M6507">
            <v>0.6</v>
          </cell>
          <cell r="N6507">
            <v>18.470395944</v>
          </cell>
          <cell r="O6507">
            <v>265.97370159360003</v>
          </cell>
        </row>
        <row r="6508">
          <cell r="A6508" t="str">
            <v>Y3-0844A</v>
          </cell>
          <cell r="B6508" t="str">
            <v>28gg, 30D, SJ, Orizio</v>
          </cell>
          <cell r="C6508" t="str">
            <v>28</v>
          </cell>
          <cell r="D6508" t="str">
            <v>40</v>
          </cell>
          <cell r="E6508" t="str">
            <v>Ne</v>
          </cell>
          <cell r="F6508">
            <v>40</v>
          </cell>
          <cell r="G6508" t="str">
            <v>1/40Ne RS Dyed Cotton (WHITE - Y4201)</v>
          </cell>
          <cell r="H6508">
            <v>7</v>
          </cell>
          <cell r="I6508">
            <v>3.1</v>
          </cell>
          <cell r="J6508">
            <v>2640</v>
          </cell>
          <cell r="K6508">
            <v>91</v>
          </cell>
          <cell r="L6508">
            <v>28</v>
          </cell>
          <cell r="M6508">
            <v>0.6</v>
          </cell>
          <cell r="N6508">
            <v>18.470395944</v>
          </cell>
          <cell r="O6508">
            <v>265.97370159360003</v>
          </cell>
        </row>
        <row r="6509">
          <cell r="A6509" t="str">
            <v>Y3-0844A</v>
          </cell>
          <cell r="B6509" t="str">
            <v>28gg, 30D, SJ, Orizio</v>
          </cell>
          <cell r="C6509" t="str">
            <v>28</v>
          </cell>
          <cell r="D6509" t="str">
            <v>40</v>
          </cell>
          <cell r="E6509" t="str">
            <v>Ne</v>
          </cell>
          <cell r="F6509">
            <v>40</v>
          </cell>
          <cell r="G6509" t="str">
            <v>1/40Ne RS Dyed Cotton (WHITE - Y4201)</v>
          </cell>
          <cell r="H6509">
            <v>7</v>
          </cell>
          <cell r="I6509">
            <v>3.1</v>
          </cell>
          <cell r="J6509">
            <v>2640</v>
          </cell>
          <cell r="K6509">
            <v>91</v>
          </cell>
          <cell r="L6509">
            <v>28</v>
          </cell>
          <cell r="M6509">
            <v>0.6</v>
          </cell>
          <cell r="N6509">
            <v>18.470395944</v>
          </cell>
          <cell r="O6509">
            <v>265.97370159360003</v>
          </cell>
        </row>
        <row r="6510">
          <cell r="A6510" t="str">
            <v>Y3-0844B</v>
          </cell>
          <cell r="B6510" t="str">
            <v>28gg, 30D, SJ, Orizio</v>
          </cell>
          <cell r="C6510" t="str">
            <v>28</v>
          </cell>
          <cell r="D6510" t="str">
            <v>40</v>
          </cell>
          <cell r="E6510" t="str">
            <v>Ne</v>
          </cell>
          <cell r="F6510">
            <v>40</v>
          </cell>
          <cell r="G6510" t="str">
            <v>1/40Ne RS Dyed Cotton (WHITE - Y4201)</v>
          </cell>
          <cell r="H6510">
            <v>7</v>
          </cell>
          <cell r="I6510">
            <v>3.1</v>
          </cell>
          <cell r="J6510">
            <v>2640</v>
          </cell>
          <cell r="K6510">
            <v>91</v>
          </cell>
          <cell r="L6510">
            <v>28</v>
          </cell>
          <cell r="M6510">
            <v>0.6</v>
          </cell>
          <cell r="N6510">
            <v>18.470395944</v>
          </cell>
          <cell r="O6510">
            <v>265.97370159360003</v>
          </cell>
        </row>
        <row r="6511">
          <cell r="A6511" t="str">
            <v>Y3-0844B</v>
          </cell>
          <cell r="B6511" t="str">
            <v>28gg, 30D, SJ, Orizio</v>
          </cell>
          <cell r="C6511" t="str">
            <v>28</v>
          </cell>
          <cell r="D6511" t="str">
            <v>40</v>
          </cell>
          <cell r="E6511" t="str">
            <v>Ne</v>
          </cell>
          <cell r="F6511">
            <v>40</v>
          </cell>
          <cell r="G6511" t="str">
            <v>1/40Ne RS Dyed Cotton (WHITE - Y4201)</v>
          </cell>
          <cell r="H6511">
            <v>7</v>
          </cell>
          <cell r="I6511">
            <v>3.1</v>
          </cell>
          <cell r="J6511">
            <v>2640</v>
          </cell>
          <cell r="K6511">
            <v>91</v>
          </cell>
          <cell r="L6511">
            <v>28</v>
          </cell>
          <cell r="M6511">
            <v>0.6</v>
          </cell>
          <cell r="N6511">
            <v>18.470395944</v>
          </cell>
          <cell r="O6511">
            <v>265.97370159360003</v>
          </cell>
        </row>
        <row r="6512">
          <cell r="A6512" t="str">
            <v>Y3-0844B</v>
          </cell>
          <cell r="B6512" t="str">
            <v>28gg, 30D, SJ, Orizio</v>
          </cell>
          <cell r="C6512" t="str">
            <v>28</v>
          </cell>
          <cell r="D6512" t="str">
            <v>40</v>
          </cell>
          <cell r="E6512" t="str">
            <v>Ne</v>
          </cell>
          <cell r="F6512">
            <v>40</v>
          </cell>
          <cell r="G6512" t="str">
            <v>1/40Ne RS Dyed Cotton (WHITE - Y4201)</v>
          </cell>
          <cell r="H6512">
            <v>7</v>
          </cell>
          <cell r="I6512">
            <v>3.1</v>
          </cell>
          <cell r="J6512">
            <v>2640</v>
          </cell>
          <cell r="K6512">
            <v>91</v>
          </cell>
          <cell r="L6512">
            <v>28</v>
          </cell>
          <cell r="M6512">
            <v>0.6</v>
          </cell>
          <cell r="N6512">
            <v>18.470395944</v>
          </cell>
          <cell r="O6512">
            <v>265.97370159360003</v>
          </cell>
        </row>
        <row r="6513">
          <cell r="A6513" t="str">
            <v>Y3-0844C</v>
          </cell>
          <cell r="B6513" t="str">
            <v>28gg, 30D, SJ, Orizio</v>
          </cell>
          <cell r="C6513" t="str">
            <v>28</v>
          </cell>
          <cell r="D6513" t="str">
            <v>40</v>
          </cell>
          <cell r="E6513" t="str">
            <v>Ne</v>
          </cell>
          <cell r="F6513">
            <v>40</v>
          </cell>
          <cell r="G6513" t="str">
            <v>1/40Ne RS Dyed Cotton (WHITE - Y4201)</v>
          </cell>
          <cell r="H6513">
            <v>7</v>
          </cell>
          <cell r="I6513">
            <v>3.1</v>
          </cell>
          <cell r="J6513">
            <v>2640</v>
          </cell>
          <cell r="K6513">
            <v>91</v>
          </cell>
          <cell r="L6513">
            <v>28</v>
          </cell>
          <cell r="M6513">
            <v>0.6</v>
          </cell>
          <cell r="N6513">
            <v>18.470395944</v>
          </cell>
          <cell r="O6513">
            <v>265.97370159360003</v>
          </cell>
        </row>
        <row r="6514">
          <cell r="A6514" t="str">
            <v>Y3-0844C</v>
          </cell>
          <cell r="B6514" t="str">
            <v>28gg, 30D, SJ, Orizio</v>
          </cell>
          <cell r="C6514" t="str">
            <v>28</v>
          </cell>
          <cell r="D6514" t="str">
            <v>40</v>
          </cell>
          <cell r="E6514" t="str">
            <v>Ne</v>
          </cell>
          <cell r="F6514">
            <v>40</v>
          </cell>
          <cell r="G6514" t="str">
            <v>1/40Ne RS Dyed Cotton (WHITE - Y4201)</v>
          </cell>
          <cell r="H6514">
            <v>7</v>
          </cell>
          <cell r="I6514">
            <v>3.1</v>
          </cell>
          <cell r="J6514">
            <v>2640</v>
          </cell>
          <cell r="K6514">
            <v>91</v>
          </cell>
          <cell r="L6514">
            <v>28</v>
          </cell>
          <cell r="M6514">
            <v>0.6</v>
          </cell>
          <cell r="N6514">
            <v>18.470395944</v>
          </cell>
          <cell r="O6514">
            <v>265.97370159360003</v>
          </cell>
        </row>
        <row r="6515">
          <cell r="A6515" t="str">
            <v>Y3-0844C</v>
          </cell>
          <cell r="B6515" t="str">
            <v>28gg, 30D, SJ, Orizio</v>
          </cell>
          <cell r="C6515" t="str">
            <v>28</v>
          </cell>
          <cell r="D6515" t="str">
            <v>40</v>
          </cell>
          <cell r="E6515" t="str">
            <v>Ne</v>
          </cell>
          <cell r="F6515">
            <v>40</v>
          </cell>
          <cell r="G6515" t="str">
            <v>1/40Ne RS Dyed Cotton (WHITE - Y4201)</v>
          </cell>
          <cell r="H6515">
            <v>7</v>
          </cell>
          <cell r="I6515">
            <v>3.1</v>
          </cell>
          <cell r="J6515">
            <v>2640</v>
          </cell>
          <cell r="K6515">
            <v>91</v>
          </cell>
          <cell r="L6515">
            <v>28</v>
          </cell>
          <cell r="M6515">
            <v>0.6</v>
          </cell>
          <cell r="N6515">
            <v>18.470395944</v>
          </cell>
          <cell r="O6515">
            <v>265.97370159360003</v>
          </cell>
        </row>
        <row r="6516">
          <cell r="A6516" t="str">
            <v>Y3-0844D</v>
          </cell>
          <cell r="B6516" t="str">
            <v>28gg, 30D, SJ, Orizio</v>
          </cell>
          <cell r="C6516" t="str">
            <v>28</v>
          </cell>
          <cell r="D6516" t="str">
            <v>40</v>
          </cell>
          <cell r="E6516" t="str">
            <v>Ne</v>
          </cell>
          <cell r="F6516">
            <v>40</v>
          </cell>
          <cell r="G6516" t="str">
            <v>1/40Ne RS Dyed Cotton (WHITE - Y4201)</v>
          </cell>
          <cell r="H6516">
            <v>7</v>
          </cell>
          <cell r="I6516">
            <v>3.1</v>
          </cell>
          <cell r="J6516">
            <v>2640</v>
          </cell>
          <cell r="K6516">
            <v>91</v>
          </cell>
          <cell r="L6516">
            <v>28</v>
          </cell>
          <cell r="M6516">
            <v>0.6</v>
          </cell>
          <cell r="N6516">
            <v>18.470395944</v>
          </cell>
          <cell r="O6516">
            <v>265.97370159360003</v>
          </cell>
        </row>
        <row r="6517">
          <cell r="A6517" t="str">
            <v>Y3-0844D</v>
          </cell>
          <cell r="B6517" t="str">
            <v>28gg, 30D, SJ, Orizio</v>
          </cell>
          <cell r="C6517" t="str">
            <v>28</v>
          </cell>
          <cell r="D6517" t="str">
            <v>40</v>
          </cell>
          <cell r="E6517" t="str">
            <v>Ne</v>
          </cell>
          <cell r="F6517">
            <v>40</v>
          </cell>
          <cell r="G6517" t="str">
            <v>1/40Ne RS Dyed Cotton (WHITE - Y4201)</v>
          </cell>
          <cell r="H6517">
            <v>7</v>
          </cell>
          <cell r="I6517">
            <v>3.1</v>
          </cell>
          <cell r="J6517">
            <v>2640</v>
          </cell>
          <cell r="K6517">
            <v>91</v>
          </cell>
          <cell r="L6517">
            <v>28</v>
          </cell>
          <cell r="M6517">
            <v>0.6</v>
          </cell>
          <cell r="N6517">
            <v>18.470395944</v>
          </cell>
          <cell r="O6517">
            <v>265.97370159360003</v>
          </cell>
        </row>
        <row r="6518">
          <cell r="A6518" t="str">
            <v>Y3-0844D</v>
          </cell>
          <cell r="B6518" t="str">
            <v>28gg, 30D, SJ, Orizio</v>
          </cell>
          <cell r="C6518" t="str">
            <v>28</v>
          </cell>
          <cell r="D6518" t="str">
            <v>40</v>
          </cell>
          <cell r="E6518" t="str">
            <v>Ne</v>
          </cell>
          <cell r="F6518">
            <v>40</v>
          </cell>
          <cell r="G6518" t="str">
            <v>1/40Ne RS Dyed Cotton (WHITE - Y4201)</v>
          </cell>
          <cell r="H6518">
            <v>7</v>
          </cell>
          <cell r="I6518">
            <v>3.1</v>
          </cell>
          <cell r="J6518">
            <v>2640</v>
          </cell>
          <cell r="K6518">
            <v>91</v>
          </cell>
          <cell r="L6518">
            <v>28</v>
          </cell>
          <cell r="M6518">
            <v>0.6</v>
          </cell>
          <cell r="N6518">
            <v>18.470395944</v>
          </cell>
          <cell r="O6518">
            <v>265.97370159360003</v>
          </cell>
        </row>
        <row r="6519">
          <cell r="A6519" t="str">
            <v>Y3-0844E</v>
          </cell>
          <cell r="B6519" t="str">
            <v>28gg, 30D, SJ, Orizio</v>
          </cell>
          <cell r="C6519" t="str">
            <v>28</v>
          </cell>
          <cell r="D6519" t="str">
            <v>40</v>
          </cell>
          <cell r="E6519" t="str">
            <v>Ne</v>
          </cell>
          <cell r="F6519">
            <v>40</v>
          </cell>
          <cell r="G6519" t="str">
            <v>1/40Ne RS Dyed Cotton (WHITE - Y4201)</v>
          </cell>
          <cell r="H6519">
            <v>7</v>
          </cell>
          <cell r="I6519">
            <v>3.1</v>
          </cell>
          <cell r="J6519">
            <v>2640</v>
          </cell>
          <cell r="K6519">
            <v>91</v>
          </cell>
          <cell r="L6519">
            <v>28</v>
          </cell>
          <cell r="M6519">
            <v>0.6</v>
          </cell>
          <cell r="N6519">
            <v>18.470395944</v>
          </cell>
          <cell r="O6519">
            <v>265.97370159360003</v>
          </cell>
        </row>
        <row r="6520">
          <cell r="A6520" t="str">
            <v>Y3-0844E</v>
          </cell>
          <cell r="B6520" t="str">
            <v>28gg, 30D, SJ, Orizio</v>
          </cell>
          <cell r="C6520" t="str">
            <v>28</v>
          </cell>
          <cell r="D6520" t="str">
            <v>40</v>
          </cell>
          <cell r="E6520" t="str">
            <v>Ne</v>
          </cell>
          <cell r="F6520">
            <v>40</v>
          </cell>
          <cell r="G6520" t="str">
            <v>1/40Ne RS Dyed Cotton (WHITE - Y4201)</v>
          </cell>
          <cell r="H6520">
            <v>7</v>
          </cell>
          <cell r="I6520">
            <v>3.1</v>
          </cell>
          <cell r="J6520">
            <v>2640</v>
          </cell>
          <cell r="K6520">
            <v>91</v>
          </cell>
          <cell r="L6520">
            <v>28</v>
          </cell>
          <cell r="M6520">
            <v>0.6</v>
          </cell>
          <cell r="N6520">
            <v>18.470395944</v>
          </cell>
          <cell r="O6520">
            <v>265.97370159360003</v>
          </cell>
        </row>
        <row r="6521">
          <cell r="A6521" t="str">
            <v>Y3-0844E</v>
          </cell>
          <cell r="B6521" t="str">
            <v>28gg, 30D, SJ, Orizio</v>
          </cell>
          <cell r="C6521" t="str">
            <v>28</v>
          </cell>
          <cell r="D6521" t="str">
            <v>40</v>
          </cell>
          <cell r="E6521" t="str">
            <v>Ne</v>
          </cell>
          <cell r="F6521">
            <v>40</v>
          </cell>
          <cell r="G6521" t="str">
            <v>1/40Ne RS Dyed Cotton (WHITE - Y4201)</v>
          </cell>
          <cell r="H6521">
            <v>7</v>
          </cell>
          <cell r="I6521">
            <v>3.1</v>
          </cell>
          <cell r="J6521">
            <v>2640</v>
          </cell>
          <cell r="K6521">
            <v>91</v>
          </cell>
          <cell r="L6521">
            <v>28</v>
          </cell>
          <cell r="M6521">
            <v>0.6</v>
          </cell>
          <cell r="N6521">
            <v>18.470395944</v>
          </cell>
          <cell r="O6521">
            <v>265.97370159360003</v>
          </cell>
        </row>
        <row r="6522">
          <cell r="A6522" t="str">
            <v>Y3-0844F</v>
          </cell>
          <cell r="B6522" t="str">
            <v>28gg, 30D, SJ, Orizio</v>
          </cell>
          <cell r="C6522" t="str">
            <v>28</v>
          </cell>
          <cell r="D6522" t="str">
            <v>40</v>
          </cell>
          <cell r="E6522" t="str">
            <v>Ne</v>
          </cell>
          <cell r="F6522">
            <v>40</v>
          </cell>
          <cell r="G6522" t="str">
            <v>1/40Ne RS Dyed Cotton (WHITE - Y4201)</v>
          </cell>
          <cell r="H6522">
            <v>7</v>
          </cell>
          <cell r="I6522">
            <v>3.1</v>
          </cell>
          <cell r="J6522">
            <v>2640</v>
          </cell>
          <cell r="K6522">
            <v>91</v>
          </cell>
          <cell r="L6522">
            <v>28</v>
          </cell>
          <cell r="M6522">
            <v>0.6</v>
          </cell>
          <cell r="N6522">
            <v>18.470395944</v>
          </cell>
          <cell r="O6522">
            <v>265.97370159360003</v>
          </cell>
        </row>
        <row r="6523">
          <cell r="A6523" t="str">
            <v>Y3-0844F</v>
          </cell>
          <cell r="B6523" t="str">
            <v>28gg, 30D, SJ, Orizio</v>
          </cell>
          <cell r="C6523" t="str">
            <v>28</v>
          </cell>
          <cell r="D6523" t="str">
            <v>40</v>
          </cell>
          <cell r="E6523" t="str">
            <v>Ne</v>
          </cell>
          <cell r="F6523">
            <v>40</v>
          </cell>
          <cell r="G6523" t="str">
            <v>1/40Ne RS Dyed Cotton (WHITE - Y4201)</v>
          </cell>
          <cell r="H6523">
            <v>7</v>
          </cell>
          <cell r="I6523">
            <v>3.1</v>
          </cell>
          <cell r="J6523">
            <v>2640</v>
          </cell>
          <cell r="K6523">
            <v>91</v>
          </cell>
          <cell r="L6523">
            <v>28</v>
          </cell>
          <cell r="M6523">
            <v>0.6</v>
          </cell>
          <cell r="N6523">
            <v>18.470395944</v>
          </cell>
          <cell r="O6523">
            <v>265.97370159360003</v>
          </cell>
        </row>
        <row r="6524">
          <cell r="A6524" t="str">
            <v>Y3-0844F</v>
          </cell>
          <cell r="B6524" t="str">
            <v>28gg, 30D, SJ, Orizio</v>
          </cell>
          <cell r="C6524" t="str">
            <v>28</v>
          </cell>
          <cell r="D6524" t="str">
            <v>40</v>
          </cell>
          <cell r="E6524" t="str">
            <v>Ne</v>
          </cell>
          <cell r="F6524">
            <v>40</v>
          </cell>
          <cell r="G6524" t="str">
            <v>1/40Ne RS Dyed Cotton (WHITE - Y4201)</v>
          </cell>
          <cell r="H6524">
            <v>7</v>
          </cell>
          <cell r="I6524">
            <v>3.1</v>
          </cell>
          <cell r="J6524">
            <v>2640</v>
          </cell>
          <cell r="K6524">
            <v>91</v>
          </cell>
          <cell r="L6524">
            <v>28</v>
          </cell>
          <cell r="M6524">
            <v>0.6</v>
          </cell>
          <cell r="N6524">
            <v>18.470395944</v>
          </cell>
          <cell r="O6524">
            <v>265.97370159360003</v>
          </cell>
        </row>
        <row r="6525">
          <cell r="A6525" t="str">
            <v>Y3-0844G</v>
          </cell>
          <cell r="B6525" t="str">
            <v>28gg, 30D, SJ, Orizio</v>
          </cell>
          <cell r="C6525" t="str">
            <v>28</v>
          </cell>
          <cell r="D6525" t="str">
            <v>40</v>
          </cell>
          <cell r="E6525" t="str">
            <v>Ne</v>
          </cell>
          <cell r="F6525">
            <v>40</v>
          </cell>
          <cell r="G6525" t="str">
            <v>1/40Ne RS Dyed Cotton (WHITE - Y4201)</v>
          </cell>
          <cell r="H6525">
            <v>7</v>
          </cell>
          <cell r="I6525">
            <v>3.1</v>
          </cell>
          <cell r="J6525">
            <v>2640</v>
          </cell>
          <cell r="K6525">
            <v>91</v>
          </cell>
          <cell r="L6525">
            <v>28</v>
          </cell>
          <cell r="M6525">
            <v>0.6</v>
          </cell>
          <cell r="N6525">
            <v>18.470395944</v>
          </cell>
          <cell r="O6525">
            <v>265.97370159360003</v>
          </cell>
        </row>
        <row r="6526">
          <cell r="A6526" t="str">
            <v>Y3-0844G</v>
          </cell>
          <cell r="B6526" t="str">
            <v>28gg, 30D, SJ, Orizio</v>
          </cell>
          <cell r="C6526" t="str">
            <v>28</v>
          </cell>
          <cell r="D6526" t="str">
            <v>40</v>
          </cell>
          <cell r="E6526" t="str">
            <v>Ne</v>
          </cell>
          <cell r="F6526">
            <v>40</v>
          </cell>
          <cell r="G6526" t="str">
            <v>1/40Ne RS Dyed Cotton (WHITE - Y4201)</v>
          </cell>
          <cell r="H6526">
            <v>7</v>
          </cell>
          <cell r="I6526">
            <v>3.1</v>
          </cell>
          <cell r="J6526">
            <v>2640</v>
          </cell>
          <cell r="K6526">
            <v>91</v>
          </cell>
          <cell r="L6526">
            <v>28</v>
          </cell>
          <cell r="M6526">
            <v>0.6</v>
          </cell>
          <cell r="N6526">
            <v>18.470395944</v>
          </cell>
          <cell r="O6526">
            <v>265.97370159360003</v>
          </cell>
        </row>
        <row r="6527">
          <cell r="A6527" t="str">
            <v>Y3-0844G</v>
          </cell>
          <cell r="B6527" t="str">
            <v>28gg, 30D, SJ, Orizio</v>
          </cell>
          <cell r="C6527" t="str">
            <v>28</v>
          </cell>
          <cell r="D6527" t="str">
            <v>40</v>
          </cell>
          <cell r="E6527" t="str">
            <v>Ne</v>
          </cell>
          <cell r="F6527">
            <v>40</v>
          </cell>
          <cell r="G6527" t="str">
            <v>1/40Ne RS Dyed Cotton (WHITE - Y4201)</v>
          </cell>
          <cell r="H6527">
            <v>7</v>
          </cell>
          <cell r="I6527">
            <v>3.1</v>
          </cell>
          <cell r="J6527">
            <v>2640</v>
          </cell>
          <cell r="K6527">
            <v>91</v>
          </cell>
          <cell r="L6527">
            <v>28</v>
          </cell>
          <cell r="M6527">
            <v>0.6</v>
          </cell>
          <cell r="N6527">
            <v>18.470395944</v>
          </cell>
          <cell r="O6527">
            <v>265.97370159360003</v>
          </cell>
        </row>
        <row r="6528">
          <cell r="A6528" t="str">
            <v>Y3-0844H</v>
          </cell>
          <cell r="B6528" t="str">
            <v>28gg, 30D, SJ, Orizio</v>
          </cell>
          <cell r="C6528" t="str">
            <v>28</v>
          </cell>
          <cell r="D6528" t="str">
            <v>40</v>
          </cell>
          <cell r="E6528" t="str">
            <v>Ne</v>
          </cell>
          <cell r="F6528">
            <v>40</v>
          </cell>
          <cell r="G6528" t="str">
            <v>1/40Ne RS Dyed Cotton (WHITE - Y4201)</v>
          </cell>
          <cell r="H6528">
            <v>7</v>
          </cell>
          <cell r="I6528">
            <v>3.1</v>
          </cell>
          <cell r="J6528">
            <v>2640</v>
          </cell>
          <cell r="K6528">
            <v>91</v>
          </cell>
          <cell r="L6528">
            <v>28</v>
          </cell>
          <cell r="M6528">
            <v>0.6</v>
          </cell>
          <cell r="N6528">
            <v>18.470395944</v>
          </cell>
          <cell r="O6528">
            <v>265.97370159360003</v>
          </cell>
        </row>
        <row r="6529">
          <cell r="A6529" t="str">
            <v>Y3-0844H</v>
          </cell>
          <cell r="B6529" t="str">
            <v>28gg, 30D, SJ, Orizio</v>
          </cell>
          <cell r="C6529" t="str">
            <v>28</v>
          </cell>
          <cell r="D6529" t="str">
            <v>40</v>
          </cell>
          <cell r="E6529" t="str">
            <v>Ne</v>
          </cell>
          <cell r="F6529">
            <v>40</v>
          </cell>
          <cell r="G6529" t="str">
            <v>1/40Ne RS Dyed Cotton (WHITE - Y4201)</v>
          </cell>
          <cell r="H6529">
            <v>7</v>
          </cell>
          <cell r="I6529">
            <v>3.1</v>
          </cell>
          <cell r="J6529">
            <v>2640</v>
          </cell>
          <cell r="K6529">
            <v>91</v>
          </cell>
          <cell r="L6529">
            <v>28</v>
          </cell>
          <cell r="M6529">
            <v>0.6</v>
          </cell>
          <cell r="N6529">
            <v>18.470395944</v>
          </cell>
          <cell r="O6529">
            <v>265.97370159360003</v>
          </cell>
        </row>
        <row r="6530">
          <cell r="A6530" t="str">
            <v>Y3-0844H</v>
          </cell>
          <cell r="B6530" t="str">
            <v>28gg, 30D, SJ, Orizio</v>
          </cell>
          <cell r="C6530" t="str">
            <v>28</v>
          </cell>
          <cell r="D6530" t="str">
            <v>40</v>
          </cell>
          <cell r="E6530" t="str">
            <v>Ne</v>
          </cell>
          <cell r="F6530">
            <v>40</v>
          </cell>
          <cell r="G6530" t="str">
            <v>1/40Ne RS Dyed Cotton (WHITE - Y4201)</v>
          </cell>
          <cell r="H6530">
            <v>7</v>
          </cell>
          <cell r="I6530">
            <v>3.1</v>
          </cell>
          <cell r="J6530">
            <v>2640</v>
          </cell>
          <cell r="K6530">
            <v>91</v>
          </cell>
          <cell r="L6530">
            <v>28</v>
          </cell>
          <cell r="M6530">
            <v>0.6</v>
          </cell>
          <cell r="N6530">
            <v>18.470395944</v>
          </cell>
          <cell r="O6530">
            <v>265.97370159360003</v>
          </cell>
        </row>
        <row r="6531">
          <cell r="A6531" t="str">
            <v>Y3-0845A</v>
          </cell>
          <cell r="B6531" t="str">
            <v>28gg, 30D, SJ, Orizio</v>
          </cell>
          <cell r="C6531" t="str">
            <v>28</v>
          </cell>
          <cell r="D6531" t="str">
            <v>40</v>
          </cell>
          <cell r="E6531" t="str">
            <v>Ne</v>
          </cell>
          <cell r="F6531">
            <v>40</v>
          </cell>
          <cell r="G6531" t="str">
            <v>1/40Ne RS Dyed Cotton (BLUE MSCI 62601  - Y4212)</v>
          </cell>
          <cell r="H6531">
            <v>64</v>
          </cell>
          <cell r="I6531">
            <v>3.1</v>
          </cell>
          <cell r="J6531">
            <v>2640</v>
          </cell>
          <cell r="K6531">
            <v>74</v>
          </cell>
          <cell r="L6531">
            <v>28</v>
          </cell>
          <cell r="M6531">
            <v>0.6</v>
          </cell>
          <cell r="N6531">
            <v>15.019882416</v>
          </cell>
          <cell r="O6531">
            <v>216.2863067904</v>
          </cell>
        </row>
        <row r="6532">
          <cell r="A6532" t="str">
            <v>Y3-0845A</v>
          </cell>
          <cell r="B6532" t="str">
            <v>28gg, 30D, SJ, Orizio</v>
          </cell>
          <cell r="C6532" t="str">
            <v>28</v>
          </cell>
          <cell r="D6532" t="str">
            <v>40</v>
          </cell>
          <cell r="E6532" t="str">
            <v>Ne</v>
          </cell>
          <cell r="F6532">
            <v>40</v>
          </cell>
          <cell r="G6532" t="str">
            <v>1/40Ne RS Dyed Cotton (BLUE MSCI 62601  - Y4212)</v>
          </cell>
          <cell r="H6532">
            <v>64</v>
          </cell>
          <cell r="I6532">
            <v>3.1</v>
          </cell>
          <cell r="J6532">
            <v>2640</v>
          </cell>
          <cell r="K6532">
            <v>74</v>
          </cell>
          <cell r="L6532">
            <v>28</v>
          </cell>
          <cell r="M6532">
            <v>0.6</v>
          </cell>
          <cell r="N6532">
            <v>15.019882416</v>
          </cell>
          <cell r="O6532">
            <v>216.2863067904</v>
          </cell>
        </row>
        <row r="6533">
          <cell r="A6533" t="str">
            <v>Y3-0845B</v>
          </cell>
          <cell r="B6533" t="str">
            <v>28gg, 30D, SJ, Orizio</v>
          </cell>
          <cell r="C6533" t="str">
            <v>28</v>
          </cell>
          <cell r="D6533" t="str">
            <v>40</v>
          </cell>
          <cell r="E6533" t="str">
            <v>Ne</v>
          </cell>
          <cell r="F6533">
            <v>40</v>
          </cell>
          <cell r="G6533" t="str">
            <v>1/40Ne RS Dyed Cotton (GRASS MSCI64415A - Y4207)</v>
          </cell>
          <cell r="H6533">
            <v>64</v>
          </cell>
          <cell r="I6533">
            <v>3.1</v>
          </cell>
          <cell r="J6533">
            <v>2640</v>
          </cell>
          <cell r="K6533">
            <v>64</v>
          </cell>
          <cell r="L6533">
            <v>28</v>
          </cell>
          <cell r="M6533">
            <v>0.6</v>
          </cell>
          <cell r="N6533">
            <v>12.990168576</v>
          </cell>
          <cell r="O6533">
            <v>187.05842749440001</v>
          </cell>
        </row>
        <row r="6534">
          <cell r="A6534" t="str">
            <v>Y3-0845B</v>
          </cell>
          <cell r="B6534" t="str">
            <v>28gg, 30D, SJ, Orizio</v>
          </cell>
          <cell r="C6534" t="str">
            <v>28</v>
          </cell>
          <cell r="D6534" t="str">
            <v>40</v>
          </cell>
          <cell r="E6534" t="str">
            <v>Ne</v>
          </cell>
          <cell r="F6534">
            <v>40</v>
          </cell>
          <cell r="G6534" t="str">
            <v>1/40Ne RS Dyed Cotton (GRASS MSCI64415A - Y4207)</v>
          </cell>
          <cell r="H6534">
            <v>64</v>
          </cell>
          <cell r="I6534">
            <v>3.1</v>
          </cell>
          <cell r="J6534">
            <v>2640</v>
          </cell>
          <cell r="K6534">
            <v>64</v>
          </cell>
          <cell r="L6534">
            <v>28</v>
          </cell>
          <cell r="M6534">
            <v>0.6</v>
          </cell>
          <cell r="N6534">
            <v>12.990168576</v>
          </cell>
          <cell r="O6534">
            <v>187.05842749440001</v>
          </cell>
        </row>
        <row r="6535">
          <cell r="A6535" t="str">
            <v>Y3-0845C</v>
          </cell>
          <cell r="B6535" t="str">
            <v>28gg, 30D, SJ, Orizio</v>
          </cell>
          <cell r="C6535" t="str">
            <v>28</v>
          </cell>
          <cell r="D6535" t="str">
            <v>40</v>
          </cell>
          <cell r="E6535" t="str">
            <v>Ne</v>
          </cell>
          <cell r="F6535">
            <v>40</v>
          </cell>
          <cell r="G6535" t="str">
            <v>1/40Ne RS Dyed Cotton (BRICK MSCI 64640 - Y4213)</v>
          </cell>
          <cell r="H6535">
            <v>64</v>
          </cell>
          <cell r="I6535">
            <v>3.1</v>
          </cell>
          <cell r="J6535">
            <v>2640</v>
          </cell>
          <cell r="K6535">
            <v>64</v>
          </cell>
          <cell r="L6535">
            <v>28</v>
          </cell>
          <cell r="M6535">
            <v>0.6</v>
          </cell>
          <cell r="N6535">
            <v>12.990168576</v>
          </cell>
          <cell r="O6535">
            <v>187.05842749440001</v>
          </cell>
        </row>
        <row r="6536">
          <cell r="A6536" t="str">
            <v>Y3-0845C</v>
          </cell>
          <cell r="B6536" t="str">
            <v>28gg, 30D, SJ, Orizio</v>
          </cell>
          <cell r="C6536" t="str">
            <v>28</v>
          </cell>
          <cell r="D6536" t="str">
            <v>40</v>
          </cell>
          <cell r="E6536" t="str">
            <v>Ne</v>
          </cell>
          <cell r="F6536">
            <v>40</v>
          </cell>
          <cell r="G6536" t="str">
            <v>1/40Ne RS Dyed Cotton (BRICK MSCI 64640 - Y4213)</v>
          </cell>
          <cell r="H6536">
            <v>64</v>
          </cell>
          <cell r="I6536">
            <v>3.1</v>
          </cell>
          <cell r="J6536">
            <v>2640</v>
          </cell>
          <cell r="K6536">
            <v>64</v>
          </cell>
          <cell r="L6536">
            <v>28</v>
          </cell>
          <cell r="M6536">
            <v>0.6</v>
          </cell>
          <cell r="N6536">
            <v>12.990168576</v>
          </cell>
          <cell r="O6536">
            <v>187.05842749440001</v>
          </cell>
        </row>
        <row r="6537">
          <cell r="A6537" t="str">
            <v>Y3-0846A</v>
          </cell>
          <cell r="B6537" t="str">
            <v>28gg, 30D, SJ, Orizio</v>
          </cell>
          <cell r="C6537" t="str">
            <v>28</v>
          </cell>
          <cell r="D6537" t="str">
            <v>40</v>
          </cell>
          <cell r="E6537" t="str">
            <v>Ne</v>
          </cell>
          <cell r="F6537">
            <v>40</v>
          </cell>
          <cell r="G6537" t="str">
            <v>1/40Ne RS Dyed Cotton (LIME MSCC 16833B - Y4214)</v>
          </cell>
          <cell r="H6537">
            <v>47.5</v>
          </cell>
          <cell r="I6537">
            <v>3</v>
          </cell>
          <cell r="J6537">
            <v>2640</v>
          </cell>
          <cell r="K6537">
            <v>90</v>
          </cell>
          <cell r="L6537">
            <v>28</v>
          </cell>
          <cell r="M6537">
            <v>0.6</v>
          </cell>
          <cell r="N6537">
            <v>17.678152799999999</v>
          </cell>
          <cell r="O6537">
            <v>254.56540031999998</v>
          </cell>
        </row>
        <row r="6538">
          <cell r="A6538" t="str">
            <v>Y3-0846A</v>
          </cell>
          <cell r="B6538" t="str">
            <v>28gg, 30D, SJ, Orizio</v>
          </cell>
          <cell r="C6538" t="str">
            <v>28</v>
          </cell>
          <cell r="D6538" t="str">
            <v>40</v>
          </cell>
          <cell r="E6538" t="str">
            <v>Ne</v>
          </cell>
          <cell r="F6538">
            <v>40</v>
          </cell>
          <cell r="G6538" t="str">
            <v>1/40Ne RS Dyed Cotton (LIME MSCC 16833B - Y4214)</v>
          </cell>
          <cell r="H6538">
            <v>47.5</v>
          </cell>
          <cell r="I6538">
            <v>3</v>
          </cell>
          <cell r="J6538">
            <v>2640</v>
          </cell>
          <cell r="K6538">
            <v>90</v>
          </cell>
          <cell r="L6538">
            <v>28</v>
          </cell>
          <cell r="M6538">
            <v>0.6</v>
          </cell>
          <cell r="N6538">
            <v>17.678152799999999</v>
          </cell>
          <cell r="O6538">
            <v>254.56540031999998</v>
          </cell>
        </row>
        <row r="6539">
          <cell r="A6539" t="str">
            <v>Y3-0846B</v>
          </cell>
          <cell r="B6539" t="str">
            <v>28gg, 30D, SJ, Orizio</v>
          </cell>
          <cell r="C6539" t="str">
            <v>28</v>
          </cell>
          <cell r="D6539" t="str">
            <v>40</v>
          </cell>
          <cell r="E6539" t="str">
            <v>Ne</v>
          </cell>
          <cell r="F6539">
            <v>40</v>
          </cell>
          <cell r="G6539" t="str">
            <v>1/40Ne RS Dyed Cotton (WINE MSCI 62951B - Y4210</v>
          </cell>
          <cell r="H6539">
            <v>47.5</v>
          </cell>
          <cell r="I6539">
            <v>3</v>
          </cell>
          <cell r="J6539">
            <v>2640</v>
          </cell>
          <cell r="K6539">
            <v>90</v>
          </cell>
          <cell r="L6539">
            <v>28</v>
          </cell>
          <cell r="M6539">
            <v>0.6</v>
          </cell>
          <cell r="N6539">
            <v>17.678152799999999</v>
          </cell>
          <cell r="O6539">
            <v>254.56540031999998</v>
          </cell>
        </row>
        <row r="6540">
          <cell r="A6540" t="str">
            <v>Y3-0846B</v>
          </cell>
          <cell r="B6540" t="str">
            <v>28gg, 30D, SJ, Orizio</v>
          </cell>
          <cell r="C6540" t="str">
            <v>28</v>
          </cell>
          <cell r="D6540" t="str">
            <v>40</v>
          </cell>
          <cell r="E6540" t="str">
            <v>Ne</v>
          </cell>
          <cell r="F6540">
            <v>40</v>
          </cell>
          <cell r="G6540" t="str">
            <v>1/40Ne RS Dyed Cotton (WINE MSCI 62951B - Y4210</v>
          </cell>
          <cell r="H6540">
            <v>47.5</v>
          </cell>
          <cell r="I6540">
            <v>3</v>
          </cell>
          <cell r="J6540">
            <v>2640</v>
          </cell>
          <cell r="K6540">
            <v>90</v>
          </cell>
          <cell r="L6540">
            <v>28</v>
          </cell>
          <cell r="M6540">
            <v>0.6</v>
          </cell>
          <cell r="N6540">
            <v>17.678152799999999</v>
          </cell>
          <cell r="O6540">
            <v>254.56540031999998</v>
          </cell>
        </row>
        <row r="6541">
          <cell r="A6541" t="str">
            <v>Y3-0846C</v>
          </cell>
          <cell r="B6541" t="str">
            <v>28gg, 30D, SJ, Orizio</v>
          </cell>
          <cell r="C6541" t="str">
            <v>28</v>
          </cell>
          <cell r="D6541" t="str">
            <v>40</v>
          </cell>
          <cell r="E6541" t="str">
            <v>Ne</v>
          </cell>
          <cell r="F6541">
            <v>40</v>
          </cell>
          <cell r="G6541" t="str">
            <v>1/40Ne RS Dyed Cotton (BLUE MSCI 32070  - Y4215 )</v>
          </cell>
          <cell r="H6541">
            <v>47.5</v>
          </cell>
          <cell r="I6541">
            <v>3</v>
          </cell>
          <cell r="J6541">
            <v>2640</v>
          </cell>
          <cell r="K6541">
            <v>90</v>
          </cell>
          <cell r="L6541">
            <v>28</v>
          </cell>
          <cell r="M6541">
            <v>0.6</v>
          </cell>
          <cell r="N6541">
            <v>17.678152799999999</v>
          </cell>
          <cell r="O6541">
            <v>254.56540031999998</v>
          </cell>
        </row>
        <row r="6542">
          <cell r="A6542" t="str">
            <v>Y3-0846C</v>
          </cell>
          <cell r="B6542" t="str">
            <v>28gg, 30D, SJ, Orizio</v>
          </cell>
          <cell r="C6542" t="str">
            <v>28</v>
          </cell>
          <cell r="D6542" t="str">
            <v>40</v>
          </cell>
          <cell r="E6542" t="str">
            <v>Ne</v>
          </cell>
          <cell r="F6542">
            <v>40</v>
          </cell>
          <cell r="G6542" t="str">
            <v>1/40Ne RS Dyed Cotton (BLUE MSCI 32070  - Y4215 )</v>
          </cell>
          <cell r="H6542">
            <v>47.5</v>
          </cell>
          <cell r="I6542">
            <v>3</v>
          </cell>
          <cell r="J6542">
            <v>2640</v>
          </cell>
          <cell r="K6542">
            <v>90</v>
          </cell>
          <cell r="L6542">
            <v>28</v>
          </cell>
          <cell r="M6542">
            <v>0.6</v>
          </cell>
          <cell r="N6542">
            <v>17.678152799999999</v>
          </cell>
          <cell r="O6542">
            <v>254.56540031999998</v>
          </cell>
        </row>
        <row r="6543">
          <cell r="A6543" t="str">
            <v>Y3-0864A</v>
          </cell>
          <cell r="B6543" t="str">
            <v>28gg, 30D, SJ, Orizio</v>
          </cell>
          <cell r="C6543" t="str">
            <v>28</v>
          </cell>
          <cell r="D6543" t="str">
            <v>40</v>
          </cell>
          <cell r="E6543" t="str">
            <v>Ne</v>
          </cell>
          <cell r="F6543">
            <v>40</v>
          </cell>
          <cell r="G6543" t="str">
            <v>1/40Ne RS Dyed Cotton (NAVY - Y4257)</v>
          </cell>
          <cell r="H6543">
            <v>50</v>
          </cell>
          <cell r="I6543">
            <v>3.1</v>
          </cell>
          <cell r="J6543">
            <v>2640</v>
          </cell>
          <cell r="K6543">
            <v>80</v>
          </cell>
          <cell r="L6543">
            <v>28</v>
          </cell>
          <cell r="M6543">
            <v>0.6</v>
          </cell>
          <cell r="N6543">
            <v>16.237710719999999</v>
          </cell>
          <cell r="O6543">
            <v>233.82303436799998</v>
          </cell>
        </row>
        <row r="6544">
          <cell r="A6544" t="str">
            <v>Y3-0864A</v>
          </cell>
          <cell r="B6544" t="str">
            <v>28gg, 30D, SJ, Orizio</v>
          </cell>
          <cell r="C6544" t="str">
            <v>28</v>
          </cell>
          <cell r="D6544" t="str">
            <v>40</v>
          </cell>
          <cell r="E6544" t="str">
            <v>Ne</v>
          </cell>
          <cell r="F6544">
            <v>40</v>
          </cell>
          <cell r="G6544" t="str">
            <v>1/40Ne RS Dyed Cotton (NAVY - Y4257)</v>
          </cell>
          <cell r="H6544">
            <v>50</v>
          </cell>
          <cell r="I6544">
            <v>3.1</v>
          </cell>
          <cell r="J6544">
            <v>2640</v>
          </cell>
          <cell r="K6544">
            <v>80</v>
          </cell>
          <cell r="L6544">
            <v>28</v>
          </cell>
          <cell r="M6544">
            <v>0.6</v>
          </cell>
          <cell r="N6544">
            <v>16.237710719999999</v>
          </cell>
          <cell r="O6544">
            <v>233.82303436799998</v>
          </cell>
        </row>
        <row r="6545">
          <cell r="A6545" t="str">
            <v>Y3-0864A</v>
          </cell>
          <cell r="B6545" t="str">
            <v>28gg, 30D, SJ, Orizio</v>
          </cell>
          <cell r="C6545" t="str">
            <v>28</v>
          </cell>
          <cell r="D6545" t="str">
            <v>40</v>
          </cell>
          <cell r="E6545" t="str">
            <v>Ne</v>
          </cell>
          <cell r="F6545">
            <v>40</v>
          </cell>
          <cell r="G6545" t="str">
            <v>1/40Ne RS Dyed Cotton (NAVY - Y4257)</v>
          </cell>
          <cell r="H6545">
            <v>50</v>
          </cell>
          <cell r="I6545">
            <v>3.1</v>
          </cell>
          <cell r="J6545">
            <v>2640</v>
          </cell>
          <cell r="K6545">
            <v>80</v>
          </cell>
          <cell r="L6545">
            <v>28</v>
          </cell>
          <cell r="M6545">
            <v>0.6</v>
          </cell>
          <cell r="N6545">
            <v>16.237710719999999</v>
          </cell>
          <cell r="O6545">
            <v>233.82303436799998</v>
          </cell>
        </row>
        <row r="6546">
          <cell r="A6546" t="str">
            <v>Y3-0864B</v>
          </cell>
          <cell r="B6546" t="str">
            <v>28gg, 30D, SJ, Orizio</v>
          </cell>
          <cell r="C6546" t="str">
            <v>28</v>
          </cell>
          <cell r="D6546" t="str">
            <v>40</v>
          </cell>
          <cell r="E6546" t="str">
            <v>Ne</v>
          </cell>
          <cell r="F6546">
            <v>40</v>
          </cell>
          <cell r="G6546" t="str">
            <v>1/40Ne RS Dyed BCI Cotton (MULBERRY - Y4260)</v>
          </cell>
          <cell r="H6546">
            <v>50</v>
          </cell>
          <cell r="I6546">
            <v>3.1</v>
          </cell>
          <cell r="J6546">
            <v>2640</v>
          </cell>
          <cell r="K6546">
            <v>80</v>
          </cell>
          <cell r="L6546">
            <v>28</v>
          </cell>
          <cell r="M6546">
            <v>0.6</v>
          </cell>
          <cell r="N6546">
            <v>16.237710719999999</v>
          </cell>
          <cell r="O6546">
            <v>233.82303436799998</v>
          </cell>
        </row>
        <row r="6547">
          <cell r="A6547" t="str">
            <v>Y3-0864B</v>
          </cell>
          <cell r="B6547" t="str">
            <v>28gg, 30D, SJ, Orizio</v>
          </cell>
          <cell r="C6547" t="str">
            <v>28</v>
          </cell>
          <cell r="D6547" t="str">
            <v>40</v>
          </cell>
          <cell r="E6547" t="str">
            <v>Ne</v>
          </cell>
          <cell r="F6547">
            <v>40</v>
          </cell>
          <cell r="G6547" t="str">
            <v>1/40Ne RS Dyed BCI Cotton (MULBERRY - Y4260)</v>
          </cell>
          <cell r="H6547">
            <v>50</v>
          </cell>
          <cell r="I6547">
            <v>3.1</v>
          </cell>
          <cell r="J6547">
            <v>2640</v>
          </cell>
          <cell r="K6547">
            <v>80</v>
          </cell>
          <cell r="L6547">
            <v>28</v>
          </cell>
          <cell r="M6547">
            <v>0.6</v>
          </cell>
          <cell r="N6547">
            <v>16.237710719999999</v>
          </cell>
          <cell r="O6547">
            <v>233.82303436799998</v>
          </cell>
        </row>
        <row r="6548">
          <cell r="A6548" t="str">
            <v>Y3-0864B</v>
          </cell>
          <cell r="B6548" t="str">
            <v>28gg, 30D, SJ, Orizio</v>
          </cell>
          <cell r="C6548" t="str">
            <v>28</v>
          </cell>
          <cell r="D6548" t="str">
            <v>40</v>
          </cell>
          <cell r="E6548" t="str">
            <v>Ne</v>
          </cell>
          <cell r="F6548">
            <v>40</v>
          </cell>
          <cell r="G6548" t="str">
            <v>1/40Ne RS Dyed BCI Cotton (MULBERRY - Y4260)</v>
          </cell>
          <cell r="H6548">
            <v>50</v>
          </cell>
          <cell r="I6548">
            <v>3.1</v>
          </cell>
          <cell r="J6548">
            <v>2640</v>
          </cell>
          <cell r="K6548">
            <v>80</v>
          </cell>
          <cell r="L6548">
            <v>28</v>
          </cell>
          <cell r="M6548">
            <v>0.6</v>
          </cell>
          <cell r="N6548">
            <v>16.237710719999999</v>
          </cell>
          <cell r="O6548">
            <v>233.82303436799998</v>
          </cell>
        </row>
        <row r="6549">
          <cell r="A6549" t="str">
            <v>Y3-0864C</v>
          </cell>
          <cell r="B6549" t="str">
            <v>28gg, 30D, SJ, Orizio</v>
          </cell>
          <cell r="C6549" t="str">
            <v>28</v>
          </cell>
          <cell r="D6549" t="str">
            <v>40</v>
          </cell>
          <cell r="E6549" t="str">
            <v>Ne</v>
          </cell>
          <cell r="F6549">
            <v>40</v>
          </cell>
          <cell r="G6549" t="str">
            <v>1/40Ne RS Dyed Cotton (NAVY - Y4257)</v>
          </cell>
          <cell r="H6549">
            <v>50</v>
          </cell>
          <cell r="I6549">
            <v>3.1</v>
          </cell>
          <cell r="J6549">
            <v>2640</v>
          </cell>
          <cell r="K6549">
            <v>80</v>
          </cell>
          <cell r="L6549">
            <v>28</v>
          </cell>
          <cell r="M6549">
            <v>0.6</v>
          </cell>
          <cell r="N6549">
            <v>16.237710719999999</v>
          </cell>
          <cell r="O6549">
            <v>233.82303436799998</v>
          </cell>
        </row>
        <row r="6550">
          <cell r="A6550" t="str">
            <v>Y3-0864C</v>
          </cell>
          <cell r="B6550" t="str">
            <v>28gg, 30D, SJ, Orizio</v>
          </cell>
          <cell r="C6550" t="str">
            <v>28</v>
          </cell>
          <cell r="D6550" t="str">
            <v>40</v>
          </cell>
          <cell r="E6550" t="str">
            <v>Ne</v>
          </cell>
          <cell r="F6550">
            <v>40</v>
          </cell>
          <cell r="G6550" t="str">
            <v>1/40Ne RS Dyed Cotton (NAVY - Y4257)</v>
          </cell>
          <cell r="H6550">
            <v>50</v>
          </cell>
          <cell r="I6550">
            <v>3.1</v>
          </cell>
          <cell r="J6550">
            <v>2640</v>
          </cell>
          <cell r="K6550">
            <v>80</v>
          </cell>
          <cell r="L6550">
            <v>28</v>
          </cell>
          <cell r="M6550">
            <v>0.6</v>
          </cell>
          <cell r="N6550">
            <v>16.237710719999999</v>
          </cell>
          <cell r="O6550">
            <v>233.82303436799998</v>
          </cell>
        </row>
        <row r="6551">
          <cell r="A6551" t="str">
            <v>Y3-0864C</v>
          </cell>
          <cell r="B6551" t="str">
            <v>28gg, 30D, SJ, Orizio</v>
          </cell>
          <cell r="C6551" t="str">
            <v>28</v>
          </cell>
          <cell r="D6551" t="str">
            <v>40</v>
          </cell>
          <cell r="E6551" t="str">
            <v>Ne</v>
          </cell>
          <cell r="F6551">
            <v>40</v>
          </cell>
          <cell r="G6551" t="str">
            <v>1/40Ne RS Dyed Cotton (NAVY - Y4257)</v>
          </cell>
          <cell r="H6551">
            <v>50</v>
          </cell>
          <cell r="I6551">
            <v>3.1</v>
          </cell>
          <cell r="J6551">
            <v>2640</v>
          </cell>
          <cell r="K6551">
            <v>80</v>
          </cell>
          <cell r="L6551">
            <v>28</v>
          </cell>
          <cell r="M6551">
            <v>0.6</v>
          </cell>
          <cell r="N6551">
            <v>16.237710719999999</v>
          </cell>
          <cell r="O6551">
            <v>233.82303436799998</v>
          </cell>
        </row>
        <row r="6552">
          <cell r="A6552" t="str">
            <v>Y3-0864D</v>
          </cell>
          <cell r="B6552" t="str">
            <v>28gg, 30D, SJ, Orizio</v>
          </cell>
          <cell r="C6552" t="str">
            <v>28</v>
          </cell>
          <cell r="D6552" t="str">
            <v>40</v>
          </cell>
          <cell r="E6552" t="str">
            <v>Ne</v>
          </cell>
          <cell r="F6552">
            <v>40</v>
          </cell>
          <cell r="G6552" t="str">
            <v>1/40Ne RS Cotton Marl (B30)</v>
          </cell>
          <cell r="H6552">
            <v>50</v>
          </cell>
          <cell r="I6552">
            <v>3.1</v>
          </cell>
          <cell r="J6552">
            <v>2640</v>
          </cell>
          <cell r="K6552">
            <v>80</v>
          </cell>
          <cell r="L6552">
            <v>28</v>
          </cell>
          <cell r="M6552">
            <v>0.6</v>
          </cell>
          <cell r="N6552">
            <v>16.237710719999999</v>
          </cell>
          <cell r="O6552">
            <v>233.82303436799998</v>
          </cell>
        </row>
        <row r="6553">
          <cell r="A6553" t="str">
            <v>Y3-0864D</v>
          </cell>
          <cell r="B6553" t="str">
            <v>28gg, 30D, SJ, Orizio</v>
          </cell>
          <cell r="C6553" t="str">
            <v>28</v>
          </cell>
          <cell r="D6553" t="str">
            <v>40</v>
          </cell>
          <cell r="E6553" t="str">
            <v>Ne</v>
          </cell>
          <cell r="F6553">
            <v>40</v>
          </cell>
          <cell r="G6553" t="str">
            <v>1/40Ne RS Cotton Marl (B30)</v>
          </cell>
          <cell r="H6553">
            <v>50</v>
          </cell>
          <cell r="I6553">
            <v>3.1</v>
          </cell>
          <cell r="J6553">
            <v>2640</v>
          </cell>
          <cell r="K6553">
            <v>80</v>
          </cell>
          <cell r="L6553">
            <v>28</v>
          </cell>
          <cell r="M6553">
            <v>0.6</v>
          </cell>
          <cell r="N6553">
            <v>16.237710719999999</v>
          </cell>
          <cell r="O6553">
            <v>233.82303436799998</v>
          </cell>
        </row>
        <row r="6554">
          <cell r="A6554" t="str">
            <v>Y3-0864D</v>
          </cell>
          <cell r="B6554" t="str">
            <v>28gg, 30D, SJ, Orizio</v>
          </cell>
          <cell r="C6554" t="str">
            <v>28</v>
          </cell>
          <cell r="D6554" t="str">
            <v>40</v>
          </cell>
          <cell r="E6554" t="str">
            <v>Ne</v>
          </cell>
          <cell r="F6554">
            <v>40</v>
          </cell>
          <cell r="G6554" t="str">
            <v>1/40Ne RS Cotton Marl (B30)</v>
          </cell>
          <cell r="H6554">
            <v>50</v>
          </cell>
          <cell r="I6554">
            <v>3.1</v>
          </cell>
          <cell r="J6554">
            <v>2640</v>
          </cell>
          <cell r="K6554">
            <v>80</v>
          </cell>
          <cell r="L6554">
            <v>28</v>
          </cell>
          <cell r="M6554">
            <v>0.6</v>
          </cell>
          <cell r="N6554">
            <v>16.237710719999999</v>
          </cell>
          <cell r="O6554">
            <v>233.82303436799998</v>
          </cell>
        </row>
        <row r="6555">
          <cell r="A6555" t="str">
            <v>Y3-0865A</v>
          </cell>
          <cell r="B6555" t="str">
            <v>28gg, 30D, SJ, Orizio</v>
          </cell>
          <cell r="C6555" t="str">
            <v>28</v>
          </cell>
          <cell r="D6555" t="str">
            <v>40</v>
          </cell>
          <cell r="E6555" t="str">
            <v>Ne</v>
          </cell>
          <cell r="F6555">
            <v>40</v>
          </cell>
          <cell r="G6555" t="str">
            <v>1/40Ne RS Cotton Marl (B30)</v>
          </cell>
          <cell r="H6555">
            <v>23.75</v>
          </cell>
          <cell r="I6555">
            <v>3.1</v>
          </cell>
          <cell r="J6555">
            <v>2640</v>
          </cell>
          <cell r="K6555">
            <v>88</v>
          </cell>
          <cell r="L6555">
            <v>28</v>
          </cell>
          <cell r="M6555">
            <v>0.6</v>
          </cell>
          <cell r="N6555">
            <v>17.861481791999999</v>
          </cell>
          <cell r="O6555">
            <v>257.20533780479997</v>
          </cell>
        </row>
        <row r="6556">
          <cell r="A6556" t="str">
            <v>Y3-0865A</v>
          </cell>
          <cell r="B6556" t="str">
            <v>28gg, 30D, SJ, Orizio</v>
          </cell>
          <cell r="C6556" t="str">
            <v>28</v>
          </cell>
          <cell r="D6556" t="str">
            <v>40</v>
          </cell>
          <cell r="E6556" t="str">
            <v>Ne</v>
          </cell>
          <cell r="F6556">
            <v>40</v>
          </cell>
          <cell r="G6556" t="str">
            <v>1/40Ne RS Cotton Marl (B30)</v>
          </cell>
          <cell r="H6556">
            <v>23.75</v>
          </cell>
          <cell r="I6556">
            <v>3.1</v>
          </cell>
          <cell r="J6556">
            <v>2640</v>
          </cell>
          <cell r="K6556">
            <v>88</v>
          </cell>
          <cell r="L6556">
            <v>28</v>
          </cell>
          <cell r="M6556">
            <v>0.6</v>
          </cell>
          <cell r="N6556">
            <v>17.861481791999999</v>
          </cell>
          <cell r="O6556">
            <v>257.20533780479997</v>
          </cell>
        </row>
        <row r="6557">
          <cell r="A6557" t="str">
            <v>Y3-0865A</v>
          </cell>
          <cell r="B6557" t="str">
            <v>28gg, 30D, SJ, Orizio</v>
          </cell>
          <cell r="C6557" t="str">
            <v>28</v>
          </cell>
          <cell r="D6557" t="str">
            <v>40</v>
          </cell>
          <cell r="E6557" t="str">
            <v>Ne</v>
          </cell>
          <cell r="F6557">
            <v>40</v>
          </cell>
          <cell r="G6557" t="str">
            <v>1/40Ne RS Cotton Marl (B30)</v>
          </cell>
          <cell r="H6557">
            <v>23.75</v>
          </cell>
          <cell r="I6557">
            <v>3.1</v>
          </cell>
          <cell r="J6557">
            <v>2640</v>
          </cell>
          <cell r="K6557">
            <v>88</v>
          </cell>
          <cell r="L6557">
            <v>28</v>
          </cell>
          <cell r="M6557">
            <v>0.6</v>
          </cell>
          <cell r="N6557">
            <v>17.861481791999999</v>
          </cell>
          <cell r="O6557">
            <v>257.20533780479997</v>
          </cell>
        </row>
        <row r="6558">
          <cell r="A6558" t="str">
            <v>Y3-0865A</v>
          </cell>
          <cell r="B6558" t="str">
            <v>28gg, 30D, SJ, Orizio</v>
          </cell>
          <cell r="C6558" t="str">
            <v>28</v>
          </cell>
          <cell r="D6558" t="str">
            <v>40</v>
          </cell>
          <cell r="E6558" t="str">
            <v>Ne</v>
          </cell>
          <cell r="F6558">
            <v>40</v>
          </cell>
          <cell r="G6558" t="str">
            <v>1/40Ne RS Cotton Marl (B30)</v>
          </cell>
          <cell r="H6558">
            <v>23.75</v>
          </cell>
          <cell r="I6558">
            <v>3.1</v>
          </cell>
          <cell r="J6558">
            <v>2640</v>
          </cell>
          <cell r="K6558">
            <v>88</v>
          </cell>
          <cell r="L6558">
            <v>28</v>
          </cell>
          <cell r="M6558">
            <v>0.6</v>
          </cell>
          <cell r="N6558">
            <v>17.861481791999999</v>
          </cell>
          <cell r="O6558">
            <v>257.20533780479997</v>
          </cell>
        </row>
        <row r="6559">
          <cell r="A6559" t="str">
            <v>Y3-0866A</v>
          </cell>
          <cell r="B6559" t="str">
            <v>28gg, 30D, SJ, Orizio</v>
          </cell>
          <cell r="C6559" t="str">
            <v>28</v>
          </cell>
          <cell r="D6559" t="str">
            <v>40</v>
          </cell>
          <cell r="E6559" t="str">
            <v>Ne</v>
          </cell>
          <cell r="F6559">
            <v>40</v>
          </cell>
          <cell r="G6559" t="str">
            <v>1/40Ne RS Dyed Cotton (MULBERRY - Y4263)</v>
          </cell>
          <cell r="H6559">
            <v>31.7</v>
          </cell>
          <cell r="I6559">
            <v>3.1</v>
          </cell>
          <cell r="J6559">
            <v>2640</v>
          </cell>
          <cell r="K6559">
            <v>78</v>
          </cell>
          <cell r="L6559">
            <v>28</v>
          </cell>
          <cell r="M6559">
            <v>0.6</v>
          </cell>
          <cell r="N6559">
            <v>15.831767952</v>
          </cell>
          <cell r="O6559">
            <v>227.9774585088</v>
          </cell>
        </row>
        <row r="6560">
          <cell r="A6560" t="str">
            <v>Y3-0866A</v>
          </cell>
          <cell r="B6560" t="str">
            <v>28gg, 30D, SJ, Orizio</v>
          </cell>
          <cell r="C6560" t="str">
            <v>28</v>
          </cell>
          <cell r="D6560" t="str">
            <v>40</v>
          </cell>
          <cell r="E6560" t="str">
            <v>Ne</v>
          </cell>
          <cell r="F6560">
            <v>40</v>
          </cell>
          <cell r="G6560" t="str">
            <v>1/40Ne RS Dyed Cotton (MULBERRY - Y4263)</v>
          </cell>
          <cell r="H6560">
            <v>31.7</v>
          </cell>
          <cell r="I6560">
            <v>3.1</v>
          </cell>
          <cell r="J6560">
            <v>2640</v>
          </cell>
          <cell r="K6560">
            <v>78</v>
          </cell>
          <cell r="L6560">
            <v>28</v>
          </cell>
          <cell r="M6560">
            <v>0.6</v>
          </cell>
          <cell r="N6560">
            <v>15.831767952</v>
          </cell>
          <cell r="O6560">
            <v>227.9774585088</v>
          </cell>
        </row>
        <row r="6561">
          <cell r="A6561" t="str">
            <v>Y3-0866A</v>
          </cell>
          <cell r="B6561" t="str">
            <v>28gg, 30D, SJ, Orizio</v>
          </cell>
          <cell r="C6561" t="str">
            <v>28</v>
          </cell>
          <cell r="D6561" t="str">
            <v>40</v>
          </cell>
          <cell r="E6561" t="str">
            <v>Ne</v>
          </cell>
          <cell r="F6561">
            <v>40</v>
          </cell>
          <cell r="G6561" t="str">
            <v>1/40Ne RS Dyed Cotton (MULBERRY - Y4263)</v>
          </cell>
          <cell r="H6561">
            <v>31.7</v>
          </cell>
          <cell r="I6561">
            <v>3.1</v>
          </cell>
          <cell r="J6561">
            <v>2640</v>
          </cell>
          <cell r="K6561">
            <v>78</v>
          </cell>
          <cell r="L6561">
            <v>28</v>
          </cell>
          <cell r="M6561">
            <v>0.6</v>
          </cell>
          <cell r="N6561">
            <v>15.831767952</v>
          </cell>
          <cell r="O6561">
            <v>227.9774585088</v>
          </cell>
        </row>
        <row r="6562">
          <cell r="A6562" t="str">
            <v>Y3-0867A</v>
          </cell>
          <cell r="B6562" t="str">
            <v>28gg, 30D, SJ, Orizio</v>
          </cell>
          <cell r="C6562" t="str">
            <v>28</v>
          </cell>
          <cell r="D6562" t="str">
            <v>40</v>
          </cell>
          <cell r="E6562" t="str">
            <v>Ne</v>
          </cell>
          <cell r="F6562">
            <v>40</v>
          </cell>
          <cell r="G6562" t="str">
            <v>1/40Ne RS Cotton Marl (B30)</v>
          </cell>
          <cell r="H6562">
            <v>52</v>
          </cell>
          <cell r="I6562">
            <v>3.1</v>
          </cell>
          <cell r="J6562">
            <v>2640</v>
          </cell>
          <cell r="K6562">
            <v>88</v>
          </cell>
          <cell r="L6562">
            <v>28</v>
          </cell>
          <cell r="M6562">
            <v>0.6</v>
          </cell>
          <cell r="N6562">
            <v>17.861481791999999</v>
          </cell>
          <cell r="O6562">
            <v>257.20533780479997</v>
          </cell>
        </row>
        <row r="6563">
          <cell r="A6563" t="str">
            <v>Y3-0867A</v>
          </cell>
          <cell r="B6563" t="str">
            <v>28gg, 30D, SJ, Orizio</v>
          </cell>
          <cell r="C6563" t="str">
            <v>28</v>
          </cell>
          <cell r="D6563" t="str">
            <v>40</v>
          </cell>
          <cell r="E6563" t="str">
            <v>Ne</v>
          </cell>
          <cell r="F6563">
            <v>40</v>
          </cell>
          <cell r="G6563" t="str">
            <v>1/40Ne RS Cotton Marl (B30)</v>
          </cell>
          <cell r="H6563">
            <v>52</v>
          </cell>
          <cell r="I6563">
            <v>3.1</v>
          </cell>
          <cell r="J6563">
            <v>2640</v>
          </cell>
          <cell r="K6563">
            <v>88</v>
          </cell>
          <cell r="L6563">
            <v>28</v>
          </cell>
          <cell r="M6563">
            <v>0.6</v>
          </cell>
          <cell r="N6563">
            <v>17.861481791999999</v>
          </cell>
          <cell r="O6563">
            <v>257.20533780479997</v>
          </cell>
        </row>
        <row r="6564">
          <cell r="A6564" t="str">
            <v>Y3-0867A</v>
          </cell>
          <cell r="B6564" t="str">
            <v>28gg, 30D, SJ, Orizio</v>
          </cell>
          <cell r="C6564" t="str">
            <v>28</v>
          </cell>
          <cell r="D6564" t="str">
            <v>40</v>
          </cell>
          <cell r="E6564" t="str">
            <v>Ne</v>
          </cell>
          <cell r="F6564">
            <v>40</v>
          </cell>
          <cell r="G6564" t="str">
            <v>1/40Ne RS Cotton Marl (B30)</v>
          </cell>
          <cell r="H6564">
            <v>52</v>
          </cell>
          <cell r="I6564">
            <v>3.1</v>
          </cell>
          <cell r="J6564">
            <v>2640</v>
          </cell>
          <cell r="K6564">
            <v>88</v>
          </cell>
          <cell r="L6564">
            <v>28</v>
          </cell>
          <cell r="M6564">
            <v>0.6</v>
          </cell>
          <cell r="N6564">
            <v>17.861481791999999</v>
          </cell>
          <cell r="O6564">
            <v>257.20533780479997</v>
          </cell>
        </row>
        <row r="6565">
          <cell r="A6565" t="str">
            <v>Y3-0868A</v>
          </cell>
          <cell r="B6565" t="str">
            <v>28gg, 30D, SJ, Orizio</v>
          </cell>
          <cell r="C6565" t="str">
            <v>28</v>
          </cell>
          <cell r="D6565" t="str">
            <v>40</v>
          </cell>
          <cell r="E6565" t="str">
            <v>Ne</v>
          </cell>
          <cell r="F6565">
            <v>40</v>
          </cell>
          <cell r="G6565" t="str">
            <v>1/40Ne RS Dyed Cotton (WHITE MSCI10001B - Y4267)</v>
          </cell>
          <cell r="H6565">
            <v>7</v>
          </cell>
          <cell r="I6565">
            <v>3.1</v>
          </cell>
          <cell r="J6565">
            <v>2640</v>
          </cell>
          <cell r="K6565">
            <v>64</v>
          </cell>
          <cell r="L6565">
            <v>28</v>
          </cell>
          <cell r="M6565">
            <v>0.6</v>
          </cell>
          <cell r="N6565">
            <v>12.990168576</v>
          </cell>
          <cell r="O6565">
            <v>187.05842749440001</v>
          </cell>
        </row>
        <row r="6566">
          <cell r="A6566" t="str">
            <v>Y3-0868A</v>
          </cell>
          <cell r="B6566" t="str">
            <v>28gg, 30D, SJ, Orizio</v>
          </cell>
          <cell r="C6566" t="str">
            <v>28</v>
          </cell>
          <cell r="D6566" t="str">
            <v>40</v>
          </cell>
          <cell r="E6566" t="str">
            <v>Ne</v>
          </cell>
          <cell r="F6566">
            <v>40</v>
          </cell>
          <cell r="G6566" t="str">
            <v>1/40Ne RS Dyed Cotton (WHITE MSCI10001B - Y4267)</v>
          </cell>
          <cell r="H6566">
            <v>7</v>
          </cell>
          <cell r="I6566">
            <v>3.1</v>
          </cell>
          <cell r="J6566">
            <v>2640</v>
          </cell>
          <cell r="K6566">
            <v>64</v>
          </cell>
          <cell r="L6566">
            <v>28</v>
          </cell>
          <cell r="M6566">
            <v>0.6</v>
          </cell>
          <cell r="N6566">
            <v>12.990168576</v>
          </cell>
          <cell r="O6566">
            <v>187.05842749440001</v>
          </cell>
        </row>
        <row r="6567">
          <cell r="A6567" t="str">
            <v>Y3-0868A</v>
          </cell>
          <cell r="B6567" t="str">
            <v>28gg, 30D, SJ, Orizio</v>
          </cell>
          <cell r="C6567" t="str">
            <v>28</v>
          </cell>
          <cell r="D6567" t="str">
            <v>40</v>
          </cell>
          <cell r="E6567" t="str">
            <v>Ne</v>
          </cell>
          <cell r="F6567">
            <v>40</v>
          </cell>
          <cell r="G6567" t="str">
            <v>1/40Ne RS Dyed Cotton (WHITE MSCI10001B - Y4267)</v>
          </cell>
          <cell r="H6567">
            <v>7</v>
          </cell>
          <cell r="I6567">
            <v>3.1</v>
          </cell>
          <cell r="J6567">
            <v>2640</v>
          </cell>
          <cell r="K6567">
            <v>64</v>
          </cell>
          <cell r="L6567">
            <v>28</v>
          </cell>
          <cell r="M6567">
            <v>0.6</v>
          </cell>
          <cell r="N6567">
            <v>12.990168576</v>
          </cell>
          <cell r="O6567">
            <v>187.05842749440001</v>
          </cell>
        </row>
        <row r="6568">
          <cell r="A6568" t="str">
            <v>Y3-0868A</v>
          </cell>
          <cell r="B6568" t="str">
            <v>28gg, 30D, SJ, Orizio</v>
          </cell>
          <cell r="C6568" t="str">
            <v>28</v>
          </cell>
          <cell r="D6568" t="str">
            <v>40</v>
          </cell>
          <cell r="E6568" t="str">
            <v>Ne</v>
          </cell>
          <cell r="F6568">
            <v>40</v>
          </cell>
          <cell r="G6568" t="str">
            <v>1/40Ne RS Dyed Cotton (WHITE MSCI10001B - Y4267)</v>
          </cell>
          <cell r="H6568">
            <v>7</v>
          </cell>
          <cell r="I6568">
            <v>3.1</v>
          </cell>
          <cell r="J6568">
            <v>2640</v>
          </cell>
          <cell r="K6568">
            <v>64</v>
          </cell>
          <cell r="L6568">
            <v>28</v>
          </cell>
          <cell r="M6568">
            <v>0.6</v>
          </cell>
          <cell r="N6568">
            <v>12.990168576</v>
          </cell>
          <cell r="O6568">
            <v>187.05842749440001</v>
          </cell>
        </row>
        <row r="6569">
          <cell r="A6569" t="str">
            <v>Y3-0869A</v>
          </cell>
          <cell r="B6569" t="str">
            <v>28gg, 30D, SJ, Orizio</v>
          </cell>
          <cell r="C6569" t="str">
            <v>28</v>
          </cell>
          <cell r="D6569" t="str">
            <v>40</v>
          </cell>
          <cell r="E6569" t="str">
            <v>Ne</v>
          </cell>
          <cell r="F6569">
            <v>40</v>
          </cell>
          <cell r="G6569" t="str">
            <v>1/40Ne RS Dyed Cotton (NAVY - Y4270)</v>
          </cell>
          <cell r="H6569">
            <v>13</v>
          </cell>
          <cell r="I6569">
            <v>3.1</v>
          </cell>
          <cell r="J6569">
            <v>2640</v>
          </cell>
          <cell r="K6569">
            <v>90</v>
          </cell>
          <cell r="L6569">
            <v>28</v>
          </cell>
          <cell r="M6569">
            <v>0.6</v>
          </cell>
          <cell r="N6569">
            <v>18.267424559999998</v>
          </cell>
          <cell r="O6569">
            <v>263.05091366399995</v>
          </cell>
        </row>
        <row r="6570">
          <cell r="A6570" t="str">
            <v>Y3-0869A</v>
          </cell>
          <cell r="B6570" t="str">
            <v>28gg, 30D, SJ, Orizio</v>
          </cell>
          <cell r="C6570" t="str">
            <v>28</v>
          </cell>
          <cell r="D6570" t="str">
            <v>40</v>
          </cell>
          <cell r="E6570" t="str">
            <v>Ne</v>
          </cell>
          <cell r="F6570">
            <v>40</v>
          </cell>
          <cell r="G6570" t="str">
            <v>1/40Ne RS Dyed Cotton (NAVY - Y4270)</v>
          </cell>
          <cell r="H6570">
            <v>13</v>
          </cell>
          <cell r="I6570">
            <v>3.1</v>
          </cell>
          <cell r="J6570">
            <v>2640</v>
          </cell>
          <cell r="K6570">
            <v>90</v>
          </cell>
          <cell r="L6570">
            <v>28</v>
          </cell>
          <cell r="M6570">
            <v>0.6</v>
          </cell>
          <cell r="N6570">
            <v>18.267424559999998</v>
          </cell>
          <cell r="O6570">
            <v>263.05091366399995</v>
          </cell>
        </row>
        <row r="6571">
          <cell r="A6571" t="str">
            <v>Y3-0869B</v>
          </cell>
          <cell r="B6571" t="str">
            <v>28gg, 30D, SJ, Orizio</v>
          </cell>
          <cell r="C6571" t="str">
            <v>28</v>
          </cell>
          <cell r="D6571" t="str">
            <v>40</v>
          </cell>
          <cell r="E6571" t="str">
            <v>Ne</v>
          </cell>
          <cell r="F6571">
            <v>40</v>
          </cell>
          <cell r="G6571" t="str">
            <v>1/40Ne RS Dyed Cotton (NAVY - Y4270)</v>
          </cell>
          <cell r="H6571">
            <v>13</v>
          </cell>
          <cell r="I6571">
            <v>3.1</v>
          </cell>
          <cell r="J6571">
            <v>2640</v>
          </cell>
          <cell r="K6571">
            <v>90</v>
          </cell>
          <cell r="L6571">
            <v>28</v>
          </cell>
          <cell r="M6571">
            <v>0.6</v>
          </cell>
          <cell r="N6571">
            <v>18.267424559999998</v>
          </cell>
          <cell r="O6571">
            <v>263.05091366399995</v>
          </cell>
        </row>
        <row r="6572">
          <cell r="A6572" t="str">
            <v>Y3-0869B</v>
          </cell>
          <cell r="B6572" t="str">
            <v>28gg, 30D, SJ, Orizio</v>
          </cell>
          <cell r="C6572" t="str">
            <v>28</v>
          </cell>
          <cell r="D6572" t="str">
            <v>40</v>
          </cell>
          <cell r="E6572" t="str">
            <v>Ne</v>
          </cell>
          <cell r="F6572">
            <v>40</v>
          </cell>
          <cell r="G6572" t="str">
            <v>1/40Ne RS Dyed Cotton (NAVY - Y4270)</v>
          </cell>
          <cell r="H6572">
            <v>13</v>
          </cell>
          <cell r="I6572">
            <v>3.1</v>
          </cell>
          <cell r="J6572">
            <v>2640</v>
          </cell>
          <cell r="K6572">
            <v>90</v>
          </cell>
          <cell r="L6572">
            <v>28</v>
          </cell>
          <cell r="M6572">
            <v>0.6</v>
          </cell>
          <cell r="N6572">
            <v>18.267424559999998</v>
          </cell>
          <cell r="O6572">
            <v>263.05091366399995</v>
          </cell>
        </row>
        <row r="6573">
          <cell r="A6573" t="str">
            <v>Y3-0870A</v>
          </cell>
          <cell r="B6573" t="str">
            <v>28gg, 30D, SJ, Orizio</v>
          </cell>
          <cell r="C6573" t="str">
            <v>28</v>
          </cell>
          <cell r="D6573" t="str">
            <v>40</v>
          </cell>
          <cell r="E6573" t="str">
            <v>Ne</v>
          </cell>
          <cell r="F6573">
            <v>40</v>
          </cell>
          <cell r="G6573" t="str">
            <v>1/40Ne RS Dyed Cotton (WHITE MSCI10001B - Y4273)</v>
          </cell>
          <cell r="H6573">
            <v>7</v>
          </cell>
          <cell r="I6573">
            <v>3.1</v>
          </cell>
          <cell r="J6573">
            <v>2640</v>
          </cell>
          <cell r="K6573">
            <v>64</v>
          </cell>
          <cell r="L6573">
            <v>28</v>
          </cell>
          <cell r="M6573">
            <v>0.6</v>
          </cell>
          <cell r="N6573">
            <v>12.990168576</v>
          </cell>
          <cell r="O6573">
            <v>187.05842749440001</v>
          </cell>
        </row>
        <row r="6574">
          <cell r="A6574" t="str">
            <v>Y3-0870A</v>
          </cell>
          <cell r="B6574" t="str">
            <v>28gg, 30D, SJ, Orizio</v>
          </cell>
          <cell r="C6574" t="str">
            <v>28</v>
          </cell>
          <cell r="D6574" t="str">
            <v>40</v>
          </cell>
          <cell r="E6574" t="str">
            <v>Ne</v>
          </cell>
          <cell r="F6574">
            <v>40</v>
          </cell>
          <cell r="G6574" t="str">
            <v>1/40Ne RS Dyed Cotton (WHITE MSCI10001B - Y4273)</v>
          </cell>
          <cell r="H6574">
            <v>7</v>
          </cell>
          <cell r="I6574">
            <v>3.1</v>
          </cell>
          <cell r="J6574">
            <v>2640</v>
          </cell>
          <cell r="K6574">
            <v>64</v>
          </cell>
          <cell r="L6574">
            <v>28</v>
          </cell>
          <cell r="M6574">
            <v>0.6</v>
          </cell>
          <cell r="N6574">
            <v>12.990168576</v>
          </cell>
          <cell r="O6574">
            <v>187.05842749440001</v>
          </cell>
        </row>
        <row r="6575">
          <cell r="A6575" t="str">
            <v>Y3-0870A</v>
          </cell>
          <cell r="B6575" t="str">
            <v>28gg, 30D, SJ, Orizio</v>
          </cell>
          <cell r="C6575" t="str">
            <v>28</v>
          </cell>
          <cell r="D6575" t="str">
            <v>40</v>
          </cell>
          <cell r="E6575" t="str">
            <v>Ne</v>
          </cell>
          <cell r="F6575">
            <v>40</v>
          </cell>
          <cell r="G6575" t="str">
            <v>1/40Ne RS Dyed Cotton (WHITE MSCI10001B - Y4273)</v>
          </cell>
          <cell r="H6575">
            <v>7</v>
          </cell>
          <cell r="I6575">
            <v>3.1</v>
          </cell>
          <cell r="J6575">
            <v>2640</v>
          </cell>
          <cell r="K6575">
            <v>64</v>
          </cell>
          <cell r="L6575">
            <v>28</v>
          </cell>
          <cell r="M6575">
            <v>0.6</v>
          </cell>
          <cell r="N6575">
            <v>12.990168576</v>
          </cell>
          <cell r="O6575">
            <v>187.05842749440001</v>
          </cell>
        </row>
        <row r="6576">
          <cell r="A6576" t="str">
            <v>Y3-0870A</v>
          </cell>
          <cell r="B6576" t="str">
            <v>28gg, 30D, SJ, Orizio</v>
          </cell>
          <cell r="C6576" t="str">
            <v>28</v>
          </cell>
          <cell r="D6576" t="str">
            <v>40</v>
          </cell>
          <cell r="E6576" t="str">
            <v>Ne</v>
          </cell>
          <cell r="F6576">
            <v>40</v>
          </cell>
          <cell r="G6576" t="str">
            <v>1/40Ne RS Dyed Cotton (WHITE MSCI10001B - Y4273)</v>
          </cell>
          <cell r="H6576">
            <v>7</v>
          </cell>
          <cell r="I6576">
            <v>3.1</v>
          </cell>
          <cell r="J6576">
            <v>2640</v>
          </cell>
          <cell r="K6576">
            <v>64</v>
          </cell>
          <cell r="L6576">
            <v>28</v>
          </cell>
          <cell r="M6576">
            <v>0.6</v>
          </cell>
          <cell r="N6576">
            <v>12.990168576</v>
          </cell>
          <cell r="O6576">
            <v>187.05842749440001</v>
          </cell>
        </row>
        <row r="6577">
          <cell r="A6577" t="str">
            <v>Y3-0870A</v>
          </cell>
          <cell r="B6577" t="str">
            <v>28gg, 30D, SJ, Orizio</v>
          </cell>
          <cell r="C6577" t="str">
            <v>28</v>
          </cell>
          <cell r="D6577" t="str">
            <v>40</v>
          </cell>
          <cell r="E6577" t="str">
            <v>Ne</v>
          </cell>
          <cell r="F6577">
            <v>40</v>
          </cell>
          <cell r="G6577" t="str">
            <v>1/40Ne RS Dyed Cotton (WHITE MSCI10001B - Y4273)</v>
          </cell>
          <cell r="H6577">
            <v>7</v>
          </cell>
          <cell r="I6577">
            <v>3.1</v>
          </cell>
          <cell r="J6577">
            <v>2640</v>
          </cell>
          <cell r="K6577">
            <v>64</v>
          </cell>
          <cell r="L6577">
            <v>28</v>
          </cell>
          <cell r="M6577">
            <v>0.6</v>
          </cell>
          <cell r="N6577">
            <v>12.990168576</v>
          </cell>
          <cell r="O6577">
            <v>187.05842749440001</v>
          </cell>
        </row>
        <row r="6578">
          <cell r="A6578" t="str">
            <v>Y3-0870A</v>
          </cell>
          <cell r="B6578" t="str">
            <v>28gg, 30D, SJ, Orizio</v>
          </cell>
          <cell r="C6578" t="str">
            <v>28</v>
          </cell>
          <cell r="D6578" t="str">
            <v>40</v>
          </cell>
          <cell r="E6578" t="str">
            <v>Ne</v>
          </cell>
          <cell r="F6578">
            <v>40</v>
          </cell>
          <cell r="G6578" t="str">
            <v>1/40Ne RS Dyed Cotton (WHITE MSCI10001B - Y4273)</v>
          </cell>
          <cell r="H6578">
            <v>7</v>
          </cell>
          <cell r="I6578">
            <v>3.1</v>
          </cell>
          <cell r="J6578">
            <v>2640</v>
          </cell>
          <cell r="K6578">
            <v>64</v>
          </cell>
          <cell r="L6578">
            <v>28</v>
          </cell>
          <cell r="M6578">
            <v>0.6</v>
          </cell>
          <cell r="N6578">
            <v>12.990168576</v>
          </cell>
          <cell r="O6578">
            <v>187.05842749440001</v>
          </cell>
        </row>
        <row r="6579">
          <cell r="A6579" t="str">
            <v>Y3-0871A</v>
          </cell>
          <cell r="B6579" t="str">
            <v>28gg, 30D, SJ, Orizio</v>
          </cell>
          <cell r="C6579" t="str">
            <v>28</v>
          </cell>
          <cell r="D6579" t="str">
            <v>40</v>
          </cell>
          <cell r="E6579" t="str">
            <v>Ne</v>
          </cell>
          <cell r="F6579">
            <v>40</v>
          </cell>
          <cell r="G6579" t="str">
            <v>1/40Ne RS Dyed Cotton (BLACK MSCI10005A - Y4300)</v>
          </cell>
          <cell r="H6579">
            <v>47.5</v>
          </cell>
          <cell r="I6579">
            <v>3.1</v>
          </cell>
          <cell r="J6579">
            <v>2640</v>
          </cell>
          <cell r="K6579">
            <v>90</v>
          </cell>
          <cell r="L6579">
            <v>28</v>
          </cell>
          <cell r="M6579">
            <v>0.6</v>
          </cell>
          <cell r="N6579">
            <v>18.267424559999998</v>
          </cell>
          <cell r="O6579">
            <v>263.05091366399995</v>
          </cell>
        </row>
        <row r="6580">
          <cell r="A6580" t="str">
            <v>Y3-0871A</v>
          </cell>
          <cell r="B6580" t="str">
            <v>28gg, 30D, SJ, Orizio</v>
          </cell>
          <cell r="C6580" t="str">
            <v>28</v>
          </cell>
          <cell r="D6580" t="str">
            <v>40</v>
          </cell>
          <cell r="E6580" t="str">
            <v>Ne</v>
          </cell>
          <cell r="F6580">
            <v>40</v>
          </cell>
          <cell r="G6580" t="str">
            <v>1/40Ne RS Dyed Cotton (BLACK MSCI10005A - Y4300)</v>
          </cell>
          <cell r="H6580">
            <v>47.5</v>
          </cell>
          <cell r="I6580">
            <v>3.1</v>
          </cell>
          <cell r="J6580">
            <v>2640</v>
          </cell>
          <cell r="K6580">
            <v>90</v>
          </cell>
          <cell r="L6580">
            <v>28</v>
          </cell>
          <cell r="M6580">
            <v>0.6</v>
          </cell>
          <cell r="N6580">
            <v>18.267424559999998</v>
          </cell>
          <cell r="O6580">
            <v>263.05091366399995</v>
          </cell>
        </row>
        <row r="6581">
          <cell r="A6581" t="str">
            <v>Y3-0871B</v>
          </cell>
          <cell r="B6581" t="str">
            <v>28gg, 30D, SJ, Orizio</v>
          </cell>
          <cell r="C6581" t="str">
            <v>28</v>
          </cell>
          <cell r="D6581" t="str">
            <v>40</v>
          </cell>
          <cell r="E6581" t="str">
            <v>Ne</v>
          </cell>
          <cell r="F6581">
            <v>40</v>
          </cell>
          <cell r="G6581" t="str">
            <v>1/40Ne RS Dyed Cotton (NAVY - Y4302)</v>
          </cell>
          <cell r="H6581">
            <v>47.5</v>
          </cell>
          <cell r="I6581">
            <v>3.1</v>
          </cell>
          <cell r="J6581">
            <v>2640</v>
          </cell>
          <cell r="K6581">
            <v>90</v>
          </cell>
          <cell r="L6581">
            <v>28</v>
          </cell>
          <cell r="M6581">
            <v>0.6</v>
          </cell>
          <cell r="N6581">
            <v>18.267424559999998</v>
          </cell>
          <cell r="O6581">
            <v>263.05091366399995</v>
          </cell>
        </row>
        <row r="6582">
          <cell r="A6582" t="str">
            <v>Y3-0871B</v>
          </cell>
          <cell r="B6582" t="str">
            <v>28gg, 30D, SJ, Orizio</v>
          </cell>
          <cell r="C6582" t="str">
            <v>28</v>
          </cell>
          <cell r="D6582" t="str">
            <v>40</v>
          </cell>
          <cell r="E6582" t="str">
            <v>Ne</v>
          </cell>
          <cell r="F6582">
            <v>40</v>
          </cell>
          <cell r="G6582" t="str">
            <v>1/40Ne RS Dyed Cotton (NAVY - Y4302)</v>
          </cell>
          <cell r="H6582">
            <v>47.5</v>
          </cell>
          <cell r="I6582">
            <v>3.1</v>
          </cell>
          <cell r="J6582">
            <v>2640</v>
          </cell>
          <cell r="K6582">
            <v>90</v>
          </cell>
          <cell r="L6582">
            <v>28</v>
          </cell>
          <cell r="M6582">
            <v>0.6</v>
          </cell>
          <cell r="N6582">
            <v>18.267424559999998</v>
          </cell>
          <cell r="O6582">
            <v>263.05091366399995</v>
          </cell>
        </row>
        <row r="6583">
          <cell r="A6583" t="str">
            <v>Y3-0871C</v>
          </cell>
          <cell r="B6583" t="str">
            <v>28gg, 30D, SJ, Orizio</v>
          </cell>
          <cell r="C6583" t="str">
            <v>28</v>
          </cell>
          <cell r="D6583" t="str">
            <v>40</v>
          </cell>
          <cell r="E6583" t="str">
            <v>Ne</v>
          </cell>
          <cell r="F6583">
            <v>40</v>
          </cell>
          <cell r="G6583" t="str">
            <v>1/40Ne RS Dyed Cotton (NAVY - Y4302)</v>
          </cell>
          <cell r="H6583">
            <v>47.5</v>
          </cell>
          <cell r="I6583">
            <v>3.1</v>
          </cell>
          <cell r="J6583">
            <v>2640</v>
          </cell>
          <cell r="K6583">
            <v>90</v>
          </cell>
          <cell r="L6583">
            <v>28</v>
          </cell>
          <cell r="M6583">
            <v>0.6</v>
          </cell>
          <cell r="N6583">
            <v>18.267424559999998</v>
          </cell>
          <cell r="O6583">
            <v>263.05091366399995</v>
          </cell>
        </row>
        <row r="6584">
          <cell r="A6584" t="str">
            <v>Y3-0871C</v>
          </cell>
          <cell r="B6584" t="str">
            <v>28gg, 30D, SJ, Orizio</v>
          </cell>
          <cell r="C6584" t="str">
            <v>28</v>
          </cell>
          <cell r="D6584" t="str">
            <v>40</v>
          </cell>
          <cell r="E6584" t="str">
            <v>Ne</v>
          </cell>
          <cell r="F6584">
            <v>40</v>
          </cell>
          <cell r="G6584" t="str">
            <v>1/40Ne RS Dyed Cotton (NAVY - Y4302)</v>
          </cell>
          <cell r="H6584">
            <v>47.5</v>
          </cell>
          <cell r="I6584">
            <v>3.1</v>
          </cell>
          <cell r="J6584">
            <v>2640</v>
          </cell>
          <cell r="K6584">
            <v>90</v>
          </cell>
          <cell r="L6584">
            <v>28</v>
          </cell>
          <cell r="M6584">
            <v>0.6</v>
          </cell>
          <cell r="N6584">
            <v>18.267424559999998</v>
          </cell>
          <cell r="O6584">
            <v>263.05091366399995</v>
          </cell>
        </row>
        <row r="6585">
          <cell r="A6585" t="str">
            <v>Y3-0871D</v>
          </cell>
          <cell r="B6585" t="str">
            <v>28gg, 30D, SJ, Orizio</v>
          </cell>
          <cell r="C6585" t="str">
            <v>28</v>
          </cell>
          <cell r="D6585" t="str">
            <v>40</v>
          </cell>
          <cell r="E6585" t="str">
            <v>Ne</v>
          </cell>
          <cell r="F6585">
            <v>40</v>
          </cell>
          <cell r="G6585" t="str">
            <v>1/40Ne RS Dyed Cotton (NAVY - Y4302)</v>
          </cell>
          <cell r="H6585">
            <v>47.5</v>
          </cell>
          <cell r="I6585">
            <v>3.1</v>
          </cell>
          <cell r="J6585">
            <v>2640</v>
          </cell>
          <cell r="K6585">
            <v>90</v>
          </cell>
          <cell r="L6585">
            <v>28</v>
          </cell>
          <cell r="M6585">
            <v>0.6</v>
          </cell>
          <cell r="N6585">
            <v>18.267424559999998</v>
          </cell>
          <cell r="O6585">
            <v>263.05091366399995</v>
          </cell>
        </row>
        <row r="6586">
          <cell r="A6586" t="str">
            <v>Y3-0871D</v>
          </cell>
          <cell r="B6586" t="str">
            <v>28gg, 30D, SJ, Orizio</v>
          </cell>
          <cell r="C6586" t="str">
            <v>28</v>
          </cell>
          <cell r="D6586" t="str">
            <v>40</v>
          </cell>
          <cell r="E6586" t="str">
            <v>Ne</v>
          </cell>
          <cell r="F6586">
            <v>40</v>
          </cell>
          <cell r="G6586" t="str">
            <v>1/40Ne RS Dyed Cotton (NAVY - Y4302)</v>
          </cell>
          <cell r="H6586">
            <v>47.5</v>
          </cell>
          <cell r="I6586">
            <v>3.1</v>
          </cell>
          <cell r="J6586">
            <v>2640</v>
          </cell>
          <cell r="K6586">
            <v>90</v>
          </cell>
          <cell r="L6586">
            <v>28</v>
          </cell>
          <cell r="M6586">
            <v>0.6</v>
          </cell>
          <cell r="N6586">
            <v>18.267424559999998</v>
          </cell>
          <cell r="O6586">
            <v>263.05091366399995</v>
          </cell>
        </row>
        <row r="6587">
          <cell r="A6587" t="str">
            <v>Y3-0872A</v>
          </cell>
          <cell r="B6587" t="str">
            <v>28gg, 30D, SJ, Orizio</v>
          </cell>
          <cell r="C6587" t="str">
            <v>28</v>
          </cell>
          <cell r="D6587" t="str">
            <v>40</v>
          </cell>
          <cell r="E6587" t="str">
            <v>Ne</v>
          </cell>
          <cell r="F6587">
            <v>40</v>
          </cell>
          <cell r="G6587" t="str">
            <v>1/40Ne RS Dyed Cotton (NAVY MSCI 44190C - Y4305)</v>
          </cell>
          <cell r="H6587">
            <v>47.5</v>
          </cell>
          <cell r="I6587">
            <v>3.1</v>
          </cell>
          <cell r="J6587">
            <v>2640</v>
          </cell>
          <cell r="K6587">
            <v>88</v>
          </cell>
          <cell r="L6587">
            <v>28</v>
          </cell>
          <cell r="M6587">
            <v>0.6</v>
          </cell>
          <cell r="N6587">
            <v>17.861481791999999</v>
          </cell>
          <cell r="O6587">
            <v>257.20533780479997</v>
          </cell>
        </row>
        <row r="6588">
          <cell r="A6588" t="str">
            <v>Y3-0872A</v>
          </cell>
          <cell r="B6588" t="str">
            <v>28gg, 30D, SJ, Orizio</v>
          </cell>
          <cell r="C6588" t="str">
            <v>28</v>
          </cell>
          <cell r="D6588" t="str">
            <v>40</v>
          </cell>
          <cell r="E6588" t="str">
            <v>Ne</v>
          </cell>
          <cell r="F6588">
            <v>40</v>
          </cell>
          <cell r="G6588" t="str">
            <v>1/40Ne RS Dyed Cotton (NAVY MSCI 44190C - Y4305)</v>
          </cell>
          <cell r="H6588">
            <v>47.5</v>
          </cell>
          <cell r="I6588">
            <v>3.1</v>
          </cell>
          <cell r="J6588">
            <v>2640</v>
          </cell>
          <cell r="K6588">
            <v>88</v>
          </cell>
          <cell r="L6588">
            <v>28</v>
          </cell>
          <cell r="M6588">
            <v>0.6</v>
          </cell>
          <cell r="N6588">
            <v>17.861481791999999</v>
          </cell>
          <cell r="O6588">
            <v>257.20533780479997</v>
          </cell>
        </row>
        <row r="6589">
          <cell r="A6589" t="str">
            <v>Y3-0872B</v>
          </cell>
          <cell r="B6589" t="str">
            <v>28gg, 30D, SJ, Orizio</v>
          </cell>
          <cell r="C6589" t="str">
            <v>28</v>
          </cell>
          <cell r="D6589" t="str">
            <v>40</v>
          </cell>
          <cell r="E6589" t="str">
            <v>Ne</v>
          </cell>
          <cell r="F6589">
            <v>40</v>
          </cell>
          <cell r="G6589" t="str">
            <v>1/40Ne RS Dyed Cotton (GRANITE - Y4461)</v>
          </cell>
          <cell r="H6589">
            <v>47.5</v>
          </cell>
          <cell r="I6589">
            <v>3.1</v>
          </cell>
          <cell r="J6589">
            <v>2640</v>
          </cell>
          <cell r="K6589">
            <v>88</v>
          </cell>
          <cell r="L6589">
            <v>28</v>
          </cell>
          <cell r="M6589">
            <v>0.6</v>
          </cell>
          <cell r="N6589">
            <v>17.861481791999999</v>
          </cell>
          <cell r="O6589">
            <v>257.20533780479997</v>
          </cell>
        </row>
        <row r="6590">
          <cell r="A6590" t="str">
            <v>Y3-0872B</v>
          </cell>
          <cell r="B6590" t="str">
            <v>28gg, 30D, SJ, Orizio</v>
          </cell>
          <cell r="C6590" t="str">
            <v>28</v>
          </cell>
          <cell r="D6590" t="str">
            <v>40</v>
          </cell>
          <cell r="E6590" t="str">
            <v>Ne</v>
          </cell>
          <cell r="F6590">
            <v>40</v>
          </cell>
          <cell r="G6590" t="str">
            <v>1/40Ne RS Dyed Cotton (GRANITE - Y4461)</v>
          </cell>
          <cell r="H6590">
            <v>47.5</v>
          </cell>
          <cell r="I6590">
            <v>3.1</v>
          </cell>
          <cell r="J6590">
            <v>2640</v>
          </cell>
          <cell r="K6590">
            <v>88</v>
          </cell>
          <cell r="L6590">
            <v>28</v>
          </cell>
          <cell r="M6590">
            <v>0.6</v>
          </cell>
          <cell r="N6590">
            <v>17.861481791999999</v>
          </cell>
          <cell r="O6590">
            <v>257.20533780479997</v>
          </cell>
        </row>
        <row r="6591">
          <cell r="A6591" t="str">
            <v>Y3-0872C</v>
          </cell>
          <cell r="B6591" t="str">
            <v>28gg, 30D, SJ, Orizio</v>
          </cell>
          <cell r="C6591" t="str">
            <v>28</v>
          </cell>
          <cell r="D6591" t="str">
            <v>40</v>
          </cell>
          <cell r="E6591" t="str">
            <v>Ne</v>
          </cell>
          <cell r="F6591">
            <v>40</v>
          </cell>
          <cell r="G6591" t="str">
            <v>1/40Ne RS Cotton Marl (B50)</v>
          </cell>
          <cell r="H6591">
            <v>47.5</v>
          </cell>
          <cell r="I6591">
            <v>3.1</v>
          </cell>
          <cell r="J6591">
            <v>2640</v>
          </cell>
          <cell r="K6591">
            <v>88</v>
          </cell>
          <cell r="L6591">
            <v>28</v>
          </cell>
          <cell r="M6591">
            <v>0.6</v>
          </cell>
          <cell r="N6591">
            <v>17.861481791999999</v>
          </cell>
          <cell r="O6591">
            <v>257.20533780479997</v>
          </cell>
        </row>
        <row r="6592">
          <cell r="A6592" t="str">
            <v>Y3-0872C</v>
          </cell>
          <cell r="B6592" t="str">
            <v>28gg, 30D, SJ, Orizio</v>
          </cell>
          <cell r="C6592" t="str">
            <v>28</v>
          </cell>
          <cell r="D6592" t="str">
            <v>40</v>
          </cell>
          <cell r="E6592" t="str">
            <v>Ne</v>
          </cell>
          <cell r="F6592">
            <v>40</v>
          </cell>
          <cell r="G6592" t="str">
            <v>1/40Ne RS Cotton Marl (B50)</v>
          </cell>
          <cell r="H6592">
            <v>47.5</v>
          </cell>
          <cell r="I6592">
            <v>3.1</v>
          </cell>
          <cell r="J6592">
            <v>2640</v>
          </cell>
          <cell r="K6592">
            <v>88</v>
          </cell>
          <cell r="L6592">
            <v>28</v>
          </cell>
          <cell r="M6592">
            <v>0.6</v>
          </cell>
          <cell r="N6592">
            <v>17.861481791999999</v>
          </cell>
          <cell r="O6592">
            <v>257.20533780479997</v>
          </cell>
        </row>
        <row r="6593">
          <cell r="A6593" t="str">
            <v>Y3-0872D</v>
          </cell>
          <cell r="B6593" t="str">
            <v>28gg, 30D, SJ, Orizio</v>
          </cell>
          <cell r="C6593" t="str">
            <v>28</v>
          </cell>
          <cell r="D6593" t="str">
            <v>40</v>
          </cell>
          <cell r="E6593" t="str">
            <v>Ne</v>
          </cell>
          <cell r="F6593">
            <v>40</v>
          </cell>
          <cell r="G6593" t="str">
            <v>1/40Ne RS Cotton Marl (B0849)</v>
          </cell>
          <cell r="H6593">
            <v>47.5</v>
          </cell>
          <cell r="I6593">
            <v>3.1</v>
          </cell>
          <cell r="J6593">
            <v>2640</v>
          </cell>
          <cell r="K6593">
            <v>88</v>
          </cell>
          <cell r="L6593">
            <v>28</v>
          </cell>
          <cell r="M6593">
            <v>0.6</v>
          </cell>
          <cell r="N6593">
            <v>17.861481791999999</v>
          </cell>
          <cell r="O6593">
            <v>257.20533780479997</v>
          </cell>
        </row>
        <row r="6594">
          <cell r="A6594" t="str">
            <v>Y3-0872D</v>
          </cell>
          <cell r="B6594" t="str">
            <v>28gg, 30D, SJ, Orizio</v>
          </cell>
          <cell r="C6594" t="str">
            <v>28</v>
          </cell>
          <cell r="D6594" t="str">
            <v>40</v>
          </cell>
          <cell r="E6594" t="str">
            <v>Ne</v>
          </cell>
          <cell r="F6594">
            <v>40</v>
          </cell>
          <cell r="G6594" t="str">
            <v>1/40Ne RS Cotton Marl (B0849)</v>
          </cell>
          <cell r="H6594">
            <v>47.5</v>
          </cell>
          <cell r="I6594">
            <v>3.1</v>
          </cell>
          <cell r="J6594">
            <v>2640</v>
          </cell>
          <cell r="K6594">
            <v>88</v>
          </cell>
          <cell r="L6594">
            <v>28</v>
          </cell>
          <cell r="M6594">
            <v>0.6</v>
          </cell>
          <cell r="N6594">
            <v>17.861481791999999</v>
          </cell>
          <cell r="O6594">
            <v>257.20533780479997</v>
          </cell>
        </row>
        <row r="6595">
          <cell r="A6595" t="str">
            <v>Y3-0872E</v>
          </cell>
          <cell r="B6595" t="str">
            <v>28gg, 30D, SJ, Orizio</v>
          </cell>
          <cell r="C6595" t="str">
            <v>28</v>
          </cell>
          <cell r="D6595" t="str">
            <v>40</v>
          </cell>
          <cell r="E6595" t="str">
            <v>Ne</v>
          </cell>
          <cell r="F6595">
            <v>40</v>
          </cell>
          <cell r="G6595" t="str">
            <v>1/40Ne RS BCI Cotton Marl (B8169/HLC439203)</v>
          </cell>
          <cell r="H6595">
            <v>47.5</v>
          </cell>
          <cell r="I6595">
            <v>3.1</v>
          </cell>
          <cell r="J6595">
            <v>2640</v>
          </cell>
          <cell r="K6595">
            <v>88</v>
          </cell>
          <cell r="L6595">
            <v>28</v>
          </cell>
          <cell r="M6595">
            <v>0.6</v>
          </cell>
          <cell r="N6595">
            <v>17.861481791999999</v>
          </cell>
          <cell r="O6595">
            <v>257.20533780479997</v>
          </cell>
        </row>
        <row r="6596">
          <cell r="A6596" t="str">
            <v>Y3-0872E</v>
          </cell>
          <cell r="B6596" t="str">
            <v>28gg, 30D, SJ, Orizio</v>
          </cell>
          <cell r="C6596" t="str">
            <v>28</v>
          </cell>
          <cell r="D6596" t="str">
            <v>40</v>
          </cell>
          <cell r="E6596" t="str">
            <v>Ne</v>
          </cell>
          <cell r="F6596">
            <v>40</v>
          </cell>
          <cell r="G6596" t="str">
            <v>1/40Ne RS BCI Cotton Marl (B8169/HLC439203)</v>
          </cell>
          <cell r="H6596">
            <v>47.5</v>
          </cell>
          <cell r="I6596">
            <v>3.1</v>
          </cell>
          <cell r="J6596">
            <v>2640</v>
          </cell>
          <cell r="K6596">
            <v>88</v>
          </cell>
          <cell r="L6596">
            <v>28</v>
          </cell>
          <cell r="M6596">
            <v>0.6</v>
          </cell>
          <cell r="N6596">
            <v>17.861481791999999</v>
          </cell>
          <cell r="O6596">
            <v>257.20533780479997</v>
          </cell>
        </row>
        <row r="6597">
          <cell r="A6597" t="str">
            <v>Y3-0872F</v>
          </cell>
          <cell r="B6597" t="str">
            <v>28gg, 30D, SJ, Orizio</v>
          </cell>
          <cell r="C6597" t="str">
            <v>28</v>
          </cell>
          <cell r="D6597" t="str">
            <v>40</v>
          </cell>
          <cell r="E6597" t="str">
            <v>Ne</v>
          </cell>
          <cell r="F6597">
            <v>40</v>
          </cell>
          <cell r="G6597" t="str">
            <v>1/40Ne RS Dyed Cotton (NAVY MSCI 44190C - Y4305)</v>
          </cell>
          <cell r="H6597">
            <v>47.5</v>
          </cell>
          <cell r="I6597">
            <v>3.1</v>
          </cell>
          <cell r="J6597">
            <v>2640</v>
          </cell>
          <cell r="K6597">
            <v>88</v>
          </cell>
          <cell r="L6597">
            <v>28</v>
          </cell>
          <cell r="M6597">
            <v>0.6</v>
          </cell>
          <cell r="N6597">
            <v>17.861481791999999</v>
          </cell>
          <cell r="O6597">
            <v>257.20533780479997</v>
          </cell>
        </row>
        <row r="6598">
          <cell r="A6598" t="str">
            <v>Y3-0872F</v>
          </cell>
          <cell r="B6598" t="str">
            <v>28gg, 30D, SJ, Orizio</v>
          </cell>
          <cell r="C6598" t="str">
            <v>28</v>
          </cell>
          <cell r="D6598" t="str">
            <v>40</v>
          </cell>
          <cell r="E6598" t="str">
            <v>Ne</v>
          </cell>
          <cell r="F6598">
            <v>40</v>
          </cell>
          <cell r="G6598" t="str">
            <v>1/40Ne RS Dyed Cotton (NAVY MSCI 44190C - Y4305)</v>
          </cell>
          <cell r="H6598">
            <v>47.5</v>
          </cell>
          <cell r="I6598">
            <v>3.1</v>
          </cell>
          <cell r="J6598">
            <v>2640</v>
          </cell>
          <cell r="K6598">
            <v>88</v>
          </cell>
          <cell r="L6598">
            <v>28</v>
          </cell>
          <cell r="M6598">
            <v>0.6</v>
          </cell>
          <cell r="N6598">
            <v>17.861481791999999</v>
          </cell>
          <cell r="O6598">
            <v>257.20533780479997</v>
          </cell>
        </row>
        <row r="6599">
          <cell r="A6599" t="str">
            <v>Y3-0873A</v>
          </cell>
          <cell r="B6599" t="str">
            <v>28gg, 30D, SJ, Orizio</v>
          </cell>
          <cell r="C6599" t="str">
            <v>28</v>
          </cell>
          <cell r="D6599" t="str">
            <v>40</v>
          </cell>
          <cell r="E6599" t="str">
            <v>Ne</v>
          </cell>
          <cell r="F6599">
            <v>40</v>
          </cell>
          <cell r="G6599" t="str">
            <v>1/40Ne RS Dyed Cotton (NAVY MSCI 44190C - Y4307)</v>
          </cell>
          <cell r="H6599">
            <v>71</v>
          </cell>
          <cell r="I6599">
            <v>3.1</v>
          </cell>
          <cell r="J6599">
            <v>2640</v>
          </cell>
          <cell r="K6599">
            <v>72</v>
          </cell>
          <cell r="L6599">
            <v>28</v>
          </cell>
          <cell r="M6599">
            <v>0.6</v>
          </cell>
          <cell r="N6599">
            <v>14.613939648000001</v>
          </cell>
          <cell r="O6599">
            <v>210.44073093119999</v>
          </cell>
        </row>
        <row r="6600">
          <cell r="A6600" t="str">
            <v>Y3-0873A</v>
          </cell>
          <cell r="B6600" t="str">
            <v>28gg, 30D, SJ, Orizio</v>
          </cell>
          <cell r="C6600" t="str">
            <v>28</v>
          </cell>
          <cell r="D6600" t="str">
            <v>40</v>
          </cell>
          <cell r="E6600" t="str">
            <v>Ne</v>
          </cell>
          <cell r="F6600">
            <v>40</v>
          </cell>
          <cell r="G6600" t="str">
            <v>1/40Ne RS Dyed Cotton (NAVY MSCI 44190C - Y4307)</v>
          </cell>
          <cell r="H6600">
            <v>71</v>
          </cell>
          <cell r="I6600">
            <v>3.1</v>
          </cell>
          <cell r="J6600">
            <v>2640</v>
          </cell>
          <cell r="K6600">
            <v>72</v>
          </cell>
          <cell r="L6600">
            <v>28</v>
          </cell>
          <cell r="M6600">
            <v>0.6</v>
          </cell>
          <cell r="N6600">
            <v>14.613939648000001</v>
          </cell>
          <cell r="O6600">
            <v>210.44073093119999</v>
          </cell>
        </row>
        <row r="6601">
          <cell r="A6601" t="str">
            <v>Y3-0874A</v>
          </cell>
          <cell r="B6601" t="str">
            <v>28gg, 30D, SJ, Orizio</v>
          </cell>
          <cell r="C6601" t="str">
            <v>28</v>
          </cell>
          <cell r="D6601" t="str">
            <v>40</v>
          </cell>
          <cell r="E6601" t="str">
            <v>Ne</v>
          </cell>
          <cell r="F6601">
            <v>40</v>
          </cell>
          <cell r="G6601" t="str">
            <v>1/40Ne RS Cotton Marl (B13)</v>
          </cell>
          <cell r="H6601">
            <v>32.5</v>
          </cell>
          <cell r="I6601">
            <v>3.1</v>
          </cell>
          <cell r="J6601">
            <v>2640</v>
          </cell>
          <cell r="K6601">
            <v>76</v>
          </cell>
          <cell r="L6601">
            <v>28</v>
          </cell>
          <cell r="M6601">
            <v>0.6</v>
          </cell>
          <cell r="N6601">
            <v>15.425825184000001</v>
          </cell>
          <cell r="O6601">
            <v>222.13188264960002</v>
          </cell>
        </row>
        <row r="6602">
          <cell r="A6602" t="str">
            <v>Y3-0874A</v>
          </cell>
          <cell r="B6602" t="str">
            <v>28gg, 30D, SJ, Orizio</v>
          </cell>
          <cell r="C6602" t="str">
            <v>28</v>
          </cell>
          <cell r="D6602" t="str">
            <v>40</v>
          </cell>
          <cell r="E6602" t="str">
            <v>Ne</v>
          </cell>
          <cell r="F6602">
            <v>40</v>
          </cell>
          <cell r="G6602" t="str">
            <v>1/40Ne RS Cotton Marl (B13)</v>
          </cell>
          <cell r="H6602">
            <v>32.5</v>
          </cell>
          <cell r="I6602">
            <v>3.1</v>
          </cell>
          <cell r="J6602">
            <v>2640</v>
          </cell>
          <cell r="K6602">
            <v>76</v>
          </cell>
          <cell r="L6602">
            <v>28</v>
          </cell>
          <cell r="M6602">
            <v>0.6</v>
          </cell>
          <cell r="N6602">
            <v>15.425825184000001</v>
          </cell>
          <cell r="O6602">
            <v>222.13188264960002</v>
          </cell>
        </row>
        <row r="6603">
          <cell r="A6603" t="str">
            <v>Y3-0874A</v>
          </cell>
          <cell r="B6603" t="str">
            <v>28gg, 30D, SJ, Orizio</v>
          </cell>
          <cell r="C6603" t="str">
            <v>28</v>
          </cell>
          <cell r="D6603" t="str">
            <v>40</v>
          </cell>
          <cell r="E6603" t="str">
            <v>Ne</v>
          </cell>
          <cell r="F6603">
            <v>40</v>
          </cell>
          <cell r="G6603" t="str">
            <v>1/40Ne RS Cotton Marl (B13)</v>
          </cell>
          <cell r="H6603">
            <v>32.5</v>
          </cell>
          <cell r="I6603">
            <v>3.1</v>
          </cell>
          <cell r="J6603">
            <v>2640</v>
          </cell>
          <cell r="K6603">
            <v>76</v>
          </cell>
          <cell r="L6603">
            <v>28</v>
          </cell>
          <cell r="M6603">
            <v>0.6</v>
          </cell>
          <cell r="N6603">
            <v>15.425825184000001</v>
          </cell>
          <cell r="O6603">
            <v>222.13188264960002</v>
          </cell>
        </row>
        <row r="6604">
          <cell r="A6604" t="str">
            <v>Y3-0874A</v>
          </cell>
          <cell r="B6604" t="str">
            <v>28gg, 30D, SJ, Orizio</v>
          </cell>
          <cell r="C6604" t="str">
            <v>28</v>
          </cell>
          <cell r="D6604" t="str">
            <v>40</v>
          </cell>
          <cell r="E6604" t="str">
            <v>Ne</v>
          </cell>
          <cell r="F6604">
            <v>40</v>
          </cell>
          <cell r="G6604" t="str">
            <v>1/40Ne RS Cotton Marl (B13)</v>
          </cell>
          <cell r="H6604">
            <v>32.5</v>
          </cell>
          <cell r="I6604">
            <v>3.1</v>
          </cell>
          <cell r="J6604">
            <v>2640</v>
          </cell>
          <cell r="K6604">
            <v>76</v>
          </cell>
          <cell r="L6604">
            <v>28</v>
          </cell>
          <cell r="M6604">
            <v>0.6</v>
          </cell>
          <cell r="N6604">
            <v>15.425825184000001</v>
          </cell>
          <cell r="O6604">
            <v>222.13188264960002</v>
          </cell>
        </row>
        <row r="6605">
          <cell r="A6605" t="str">
            <v>Y3-0874B</v>
          </cell>
          <cell r="B6605" t="str">
            <v>28gg, 30D, SJ, Orizio</v>
          </cell>
          <cell r="C6605" t="str">
            <v>28</v>
          </cell>
          <cell r="D6605" t="str">
            <v>40</v>
          </cell>
          <cell r="E6605" t="str">
            <v>Ne</v>
          </cell>
          <cell r="F6605">
            <v>40</v>
          </cell>
          <cell r="G6605" t="str">
            <v>1/40Ne RS Cotton Marl (B13)</v>
          </cell>
          <cell r="H6605">
            <v>32.5</v>
          </cell>
          <cell r="I6605">
            <v>3.1</v>
          </cell>
          <cell r="J6605">
            <v>2640</v>
          </cell>
          <cell r="K6605">
            <v>76</v>
          </cell>
          <cell r="L6605">
            <v>28</v>
          </cell>
          <cell r="M6605">
            <v>0.6</v>
          </cell>
          <cell r="N6605">
            <v>15.425825184000001</v>
          </cell>
          <cell r="O6605">
            <v>222.13188264960002</v>
          </cell>
        </row>
        <row r="6606">
          <cell r="A6606" t="str">
            <v>Y3-0874B</v>
          </cell>
          <cell r="B6606" t="str">
            <v>28gg, 30D, SJ, Orizio</v>
          </cell>
          <cell r="C6606" t="str">
            <v>28</v>
          </cell>
          <cell r="D6606" t="str">
            <v>40</v>
          </cell>
          <cell r="E6606" t="str">
            <v>Ne</v>
          </cell>
          <cell r="F6606">
            <v>40</v>
          </cell>
          <cell r="G6606" t="str">
            <v>1/40Ne RS Cotton Marl (B13)</v>
          </cell>
          <cell r="H6606">
            <v>32.5</v>
          </cell>
          <cell r="I6606">
            <v>3.1</v>
          </cell>
          <cell r="J6606">
            <v>2640</v>
          </cell>
          <cell r="K6606">
            <v>76</v>
          </cell>
          <cell r="L6606">
            <v>28</v>
          </cell>
          <cell r="M6606">
            <v>0.6</v>
          </cell>
          <cell r="N6606">
            <v>15.425825184000001</v>
          </cell>
          <cell r="O6606">
            <v>222.13188264960002</v>
          </cell>
        </row>
        <row r="6607">
          <cell r="A6607" t="str">
            <v>Y3-0874B</v>
          </cell>
          <cell r="B6607" t="str">
            <v>28gg, 30D, SJ, Orizio</v>
          </cell>
          <cell r="C6607" t="str">
            <v>28</v>
          </cell>
          <cell r="D6607" t="str">
            <v>40</v>
          </cell>
          <cell r="E6607" t="str">
            <v>Ne</v>
          </cell>
          <cell r="F6607">
            <v>40</v>
          </cell>
          <cell r="G6607" t="str">
            <v>1/40Ne RS Cotton Marl (B13)</v>
          </cell>
          <cell r="H6607">
            <v>32.5</v>
          </cell>
          <cell r="I6607">
            <v>3.1</v>
          </cell>
          <cell r="J6607">
            <v>2640</v>
          </cell>
          <cell r="K6607">
            <v>76</v>
          </cell>
          <cell r="L6607">
            <v>28</v>
          </cell>
          <cell r="M6607">
            <v>0.6</v>
          </cell>
          <cell r="N6607">
            <v>15.425825184000001</v>
          </cell>
          <cell r="O6607">
            <v>222.13188264960002</v>
          </cell>
        </row>
        <row r="6608">
          <cell r="A6608" t="str">
            <v>Y3-0874B</v>
          </cell>
          <cell r="B6608" t="str">
            <v>28gg, 30D, SJ, Orizio</v>
          </cell>
          <cell r="C6608" t="str">
            <v>28</v>
          </cell>
          <cell r="D6608" t="str">
            <v>40</v>
          </cell>
          <cell r="E6608" t="str">
            <v>Ne</v>
          </cell>
          <cell r="F6608">
            <v>40</v>
          </cell>
          <cell r="G6608" t="str">
            <v>1/40Ne RS Cotton Marl (B13)</v>
          </cell>
          <cell r="H6608">
            <v>32.5</v>
          </cell>
          <cell r="I6608">
            <v>3.1</v>
          </cell>
          <cell r="J6608">
            <v>2640</v>
          </cell>
          <cell r="K6608">
            <v>76</v>
          </cell>
          <cell r="L6608">
            <v>28</v>
          </cell>
          <cell r="M6608">
            <v>0.6</v>
          </cell>
          <cell r="N6608">
            <v>15.425825184000001</v>
          </cell>
          <cell r="O6608">
            <v>222.13188264960002</v>
          </cell>
        </row>
        <row r="6609">
          <cell r="A6609" t="str">
            <v>Y3-0874C</v>
          </cell>
          <cell r="B6609" t="str">
            <v>28gg, 30D, SJ, Orizio</v>
          </cell>
          <cell r="C6609" t="str">
            <v>28</v>
          </cell>
          <cell r="D6609" t="str">
            <v>40</v>
          </cell>
          <cell r="E6609" t="str">
            <v>Ne</v>
          </cell>
          <cell r="F6609">
            <v>40</v>
          </cell>
          <cell r="G6609" t="str">
            <v>1/40Ne RS Cotton Marl (B13)</v>
          </cell>
          <cell r="H6609">
            <v>32.5</v>
          </cell>
          <cell r="I6609">
            <v>3.1</v>
          </cell>
          <cell r="J6609">
            <v>2640</v>
          </cell>
          <cell r="K6609">
            <v>76</v>
          </cell>
          <cell r="L6609">
            <v>28</v>
          </cell>
          <cell r="M6609">
            <v>0.6</v>
          </cell>
          <cell r="N6609">
            <v>15.425825184000001</v>
          </cell>
          <cell r="O6609">
            <v>222.13188264960002</v>
          </cell>
        </row>
        <row r="6610">
          <cell r="A6610" t="str">
            <v>Y3-0874C</v>
          </cell>
          <cell r="B6610" t="str">
            <v>28gg, 30D, SJ, Orizio</v>
          </cell>
          <cell r="C6610" t="str">
            <v>28</v>
          </cell>
          <cell r="D6610" t="str">
            <v>40</v>
          </cell>
          <cell r="E6610" t="str">
            <v>Ne</v>
          </cell>
          <cell r="F6610">
            <v>40</v>
          </cell>
          <cell r="G6610" t="str">
            <v>1/40Ne RS Cotton Marl (B13)</v>
          </cell>
          <cell r="H6610">
            <v>32.5</v>
          </cell>
          <cell r="I6610">
            <v>3.1</v>
          </cell>
          <cell r="J6610">
            <v>2640</v>
          </cell>
          <cell r="K6610">
            <v>76</v>
          </cell>
          <cell r="L6610">
            <v>28</v>
          </cell>
          <cell r="M6610">
            <v>0.6</v>
          </cell>
          <cell r="N6610">
            <v>15.425825184000001</v>
          </cell>
          <cell r="O6610">
            <v>222.13188264960002</v>
          </cell>
        </row>
        <row r="6611">
          <cell r="A6611" t="str">
            <v>Y3-0874C</v>
          </cell>
          <cell r="B6611" t="str">
            <v>28gg, 30D, SJ, Orizio</v>
          </cell>
          <cell r="C6611" t="str">
            <v>28</v>
          </cell>
          <cell r="D6611" t="str">
            <v>40</v>
          </cell>
          <cell r="E6611" t="str">
            <v>Ne</v>
          </cell>
          <cell r="F6611">
            <v>40</v>
          </cell>
          <cell r="G6611" t="str">
            <v>1/40Ne RS Cotton Marl (B13)</v>
          </cell>
          <cell r="H6611">
            <v>32.5</v>
          </cell>
          <cell r="I6611">
            <v>3.1</v>
          </cell>
          <cell r="J6611">
            <v>2640</v>
          </cell>
          <cell r="K6611">
            <v>76</v>
          </cell>
          <cell r="L6611">
            <v>28</v>
          </cell>
          <cell r="M6611">
            <v>0.6</v>
          </cell>
          <cell r="N6611">
            <v>15.425825184000001</v>
          </cell>
          <cell r="O6611">
            <v>222.13188264960002</v>
          </cell>
        </row>
        <row r="6612">
          <cell r="A6612" t="str">
            <v>Y3-0874C</v>
          </cell>
          <cell r="B6612" t="str">
            <v>28gg, 30D, SJ, Orizio</v>
          </cell>
          <cell r="C6612" t="str">
            <v>28</v>
          </cell>
          <cell r="D6612" t="str">
            <v>40</v>
          </cell>
          <cell r="E6612" t="str">
            <v>Ne</v>
          </cell>
          <cell r="F6612">
            <v>40</v>
          </cell>
          <cell r="G6612" t="str">
            <v>1/40Ne RS Cotton Marl (B13)</v>
          </cell>
          <cell r="H6612">
            <v>32.5</v>
          </cell>
          <cell r="I6612">
            <v>3.1</v>
          </cell>
          <cell r="J6612">
            <v>2640</v>
          </cell>
          <cell r="K6612">
            <v>76</v>
          </cell>
          <cell r="L6612">
            <v>28</v>
          </cell>
          <cell r="M6612">
            <v>0.6</v>
          </cell>
          <cell r="N6612">
            <v>15.425825184000001</v>
          </cell>
          <cell r="O6612">
            <v>222.13188264960002</v>
          </cell>
        </row>
        <row r="6613">
          <cell r="A6613" t="str">
            <v>Y3-0875A</v>
          </cell>
          <cell r="B6613" t="str">
            <v>28gg, 30D, SJ, Orizio</v>
          </cell>
          <cell r="C6613" t="str">
            <v>28</v>
          </cell>
          <cell r="D6613" t="str">
            <v>40</v>
          </cell>
          <cell r="E6613" t="str">
            <v>Ne</v>
          </cell>
          <cell r="F6613">
            <v>40</v>
          </cell>
          <cell r="G6613" t="str">
            <v>1/40Ne RS Dyed Cotton (MED GREY - Y4313)</v>
          </cell>
          <cell r="H6613">
            <v>14</v>
          </cell>
          <cell r="I6613">
            <v>3.1</v>
          </cell>
          <cell r="J6613">
            <v>2640</v>
          </cell>
          <cell r="K6613">
            <v>84</v>
          </cell>
          <cell r="L6613">
            <v>28</v>
          </cell>
          <cell r="M6613">
            <v>0.6</v>
          </cell>
          <cell r="N6613">
            <v>17.049596256000001</v>
          </cell>
          <cell r="O6613">
            <v>245.5141860864</v>
          </cell>
        </row>
        <row r="6614">
          <cell r="A6614" t="str">
            <v>Y3-0875A</v>
          </cell>
          <cell r="B6614" t="str">
            <v>28gg, 30D, SJ, Orizio</v>
          </cell>
          <cell r="C6614" t="str">
            <v>28</v>
          </cell>
          <cell r="D6614" t="str">
            <v>40</v>
          </cell>
          <cell r="E6614" t="str">
            <v>Ne</v>
          </cell>
          <cell r="F6614">
            <v>40</v>
          </cell>
          <cell r="G6614" t="str">
            <v>1/40Ne RS Dyed Cotton (MED GREY - Y4313)</v>
          </cell>
          <cell r="H6614">
            <v>14</v>
          </cell>
          <cell r="I6614">
            <v>3.1</v>
          </cell>
          <cell r="J6614">
            <v>2640</v>
          </cell>
          <cell r="K6614">
            <v>84</v>
          </cell>
          <cell r="L6614">
            <v>28</v>
          </cell>
          <cell r="M6614">
            <v>0.6</v>
          </cell>
          <cell r="N6614">
            <v>17.049596256000001</v>
          </cell>
          <cell r="O6614">
            <v>245.5141860864</v>
          </cell>
        </row>
        <row r="6615">
          <cell r="A6615" t="str">
            <v>Y3-0875A</v>
          </cell>
          <cell r="B6615" t="str">
            <v>28gg, 30D, SJ, Orizio</v>
          </cell>
          <cell r="C6615" t="str">
            <v>28</v>
          </cell>
          <cell r="D6615" t="str">
            <v>40</v>
          </cell>
          <cell r="E6615" t="str">
            <v>Ne</v>
          </cell>
          <cell r="F6615">
            <v>40</v>
          </cell>
          <cell r="G6615" t="str">
            <v>1/40Ne RS Dyed Cotton (MED GREY - Y4313)</v>
          </cell>
          <cell r="H6615">
            <v>14</v>
          </cell>
          <cell r="I6615">
            <v>3.1</v>
          </cell>
          <cell r="J6615">
            <v>2640</v>
          </cell>
          <cell r="K6615">
            <v>84</v>
          </cell>
          <cell r="L6615">
            <v>28</v>
          </cell>
          <cell r="M6615">
            <v>0.6</v>
          </cell>
          <cell r="N6615">
            <v>17.049596256000001</v>
          </cell>
          <cell r="O6615">
            <v>245.5141860864</v>
          </cell>
        </row>
        <row r="6616">
          <cell r="A6616" t="str">
            <v>Y3-0875A</v>
          </cell>
          <cell r="B6616" t="str">
            <v>28gg, 30D, SJ, Orizio</v>
          </cell>
          <cell r="C6616" t="str">
            <v>28</v>
          </cell>
          <cell r="D6616" t="str">
            <v>40</v>
          </cell>
          <cell r="E6616" t="str">
            <v>Ne</v>
          </cell>
          <cell r="F6616">
            <v>40</v>
          </cell>
          <cell r="G6616" t="str">
            <v>1/40Ne RS Dyed Cotton (MED GREY - Y4313)</v>
          </cell>
          <cell r="H6616">
            <v>14</v>
          </cell>
          <cell r="I6616">
            <v>3.1</v>
          </cell>
          <cell r="J6616">
            <v>2640</v>
          </cell>
          <cell r="K6616">
            <v>84</v>
          </cell>
          <cell r="L6616">
            <v>28</v>
          </cell>
          <cell r="M6616">
            <v>0.6</v>
          </cell>
          <cell r="N6616">
            <v>17.049596256000001</v>
          </cell>
          <cell r="O6616">
            <v>245.5141860864</v>
          </cell>
        </row>
        <row r="6617">
          <cell r="A6617" t="str">
            <v>Y3-0876A</v>
          </cell>
          <cell r="B6617" t="str">
            <v>28gg, 30D, SJ, Orizio</v>
          </cell>
          <cell r="C6617" t="str">
            <v>28</v>
          </cell>
          <cell r="D6617" t="str">
            <v>40</v>
          </cell>
          <cell r="E6617" t="str">
            <v>Ne</v>
          </cell>
          <cell r="F6617">
            <v>40</v>
          </cell>
          <cell r="G6617" t="str">
            <v>1/40Ne RS Dyed Cotton (BLUE MSCI 64560A - Y4317)</v>
          </cell>
          <cell r="H6617">
            <v>19</v>
          </cell>
          <cell r="I6617">
            <v>3.1</v>
          </cell>
          <cell r="J6617">
            <v>2640</v>
          </cell>
          <cell r="K6617">
            <v>75</v>
          </cell>
          <cell r="L6617">
            <v>28</v>
          </cell>
          <cell r="M6617">
            <v>0.6</v>
          </cell>
          <cell r="N6617">
            <v>15.222853799999999</v>
          </cell>
          <cell r="O6617">
            <v>219.20909472</v>
          </cell>
        </row>
        <row r="6618">
          <cell r="A6618" t="str">
            <v>Y3-0876A</v>
          </cell>
          <cell r="B6618" t="str">
            <v>28gg, 30D, SJ, Orizio</v>
          </cell>
          <cell r="C6618" t="str">
            <v>28</v>
          </cell>
          <cell r="D6618" t="str">
            <v>40</v>
          </cell>
          <cell r="E6618" t="str">
            <v>Ne</v>
          </cell>
          <cell r="F6618">
            <v>40</v>
          </cell>
          <cell r="G6618" t="str">
            <v>1/40Ne RS Dyed Cotton (BLUE MSCI 64560A - Y4317)</v>
          </cell>
          <cell r="H6618">
            <v>19</v>
          </cell>
          <cell r="I6618">
            <v>3.1</v>
          </cell>
          <cell r="J6618">
            <v>2640</v>
          </cell>
          <cell r="K6618">
            <v>75</v>
          </cell>
          <cell r="L6618">
            <v>28</v>
          </cell>
          <cell r="M6618">
            <v>0.6</v>
          </cell>
          <cell r="N6618">
            <v>15.222853799999999</v>
          </cell>
          <cell r="O6618">
            <v>219.20909472</v>
          </cell>
        </row>
        <row r="6619">
          <cell r="A6619" t="str">
            <v>Y3-0876A</v>
          </cell>
          <cell r="B6619" t="str">
            <v>28gg, 30D, SJ, Orizio</v>
          </cell>
          <cell r="C6619" t="str">
            <v>28</v>
          </cell>
          <cell r="D6619" t="str">
            <v>40</v>
          </cell>
          <cell r="E6619" t="str">
            <v>Ne</v>
          </cell>
          <cell r="F6619">
            <v>40</v>
          </cell>
          <cell r="G6619" t="str">
            <v>1/40Ne RS Dyed Cotton (BLUE MSCI 64560A - Y4317)</v>
          </cell>
          <cell r="H6619">
            <v>19</v>
          </cell>
          <cell r="I6619">
            <v>3.1</v>
          </cell>
          <cell r="J6619">
            <v>2640</v>
          </cell>
          <cell r="K6619">
            <v>75</v>
          </cell>
          <cell r="L6619">
            <v>28</v>
          </cell>
          <cell r="M6619">
            <v>0.6</v>
          </cell>
          <cell r="N6619">
            <v>15.222853799999999</v>
          </cell>
          <cell r="O6619">
            <v>219.20909472</v>
          </cell>
        </row>
        <row r="6620">
          <cell r="A6620" t="str">
            <v>Y3-0877A</v>
          </cell>
          <cell r="B6620" t="str">
            <v>28gg, 30D, SJ, Orizio</v>
          </cell>
          <cell r="C6620" t="str">
            <v>28</v>
          </cell>
          <cell r="D6620" t="str">
            <v>40</v>
          </cell>
          <cell r="E6620" t="str">
            <v>Ne</v>
          </cell>
          <cell r="F6620">
            <v>40</v>
          </cell>
          <cell r="G6620" t="str">
            <v>1/40Ne RS Dyed Cotton (BLACK MSCI10005A - Y4320)</v>
          </cell>
          <cell r="H6620">
            <v>40</v>
          </cell>
          <cell r="I6620">
            <v>3.1</v>
          </cell>
          <cell r="J6620">
            <v>2640</v>
          </cell>
          <cell r="K6620">
            <v>80</v>
          </cell>
          <cell r="L6620">
            <v>28</v>
          </cell>
          <cell r="M6620">
            <v>0.6</v>
          </cell>
          <cell r="N6620">
            <v>16.237710719999999</v>
          </cell>
          <cell r="O6620">
            <v>233.82303436799998</v>
          </cell>
        </row>
        <row r="6621">
          <cell r="A6621" t="str">
            <v>Y3-0877A</v>
          </cell>
          <cell r="B6621" t="str">
            <v>28gg, 30D, SJ, Orizio</v>
          </cell>
          <cell r="C6621" t="str">
            <v>28</v>
          </cell>
          <cell r="D6621" t="str">
            <v>40</v>
          </cell>
          <cell r="E6621" t="str">
            <v>Ne</v>
          </cell>
          <cell r="F6621">
            <v>40</v>
          </cell>
          <cell r="G6621" t="str">
            <v>1/40Ne RS Dyed Cotton (BLACK MSCI10005A - Y4320)</v>
          </cell>
          <cell r="H6621">
            <v>40</v>
          </cell>
          <cell r="I6621">
            <v>3.1</v>
          </cell>
          <cell r="J6621">
            <v>2640</v>
          </cell>
          <cell r="K6621">
            <v>80</v>
          </cell>
          <cell r="L6621">
            <v>28</v>
          </cell>
          <cell r="M6621">
            <v>0.6</v>
          </cell>
          <cell r="N6621">
            <v>16.237710719999999</v>
          </cell>
          <cell r="O6621">
            <v>233.82303436799998</v>
          </cell>
        </row>
        <row r="6622">
          <cell r="A6622" t="str">
            <v>Y3-0877A</v>
          </cell>
          <cell r="B6622" t="str">
            <v>28gg, 30D, SJ, Orizio</v>
          </cell>
          <cell r="C6622" t="str">
            <v>28</v>
          </cell>
          <cell r="D6622" t="str">
            <v>40</v>
          </cell>
          <cell r="E6622" t="str">
            <v>Ne</v>
          </cell>
          <cell r="F6622">
            <v>40</v>
          </cell>
          <cell r="G6622" t="str">
            <v>1/40Ne RS Dyed Cotton (BLACK MSCI10005A - Y4320)</v>
          </cell>
          <cell r="H6622">
            <v>40</v>
          </cell>
          <cell r="I6622">
            <v>3.1</v>
          </cell>
          <cell r="J6622">
            <v>2640</v>
          </cell>
          <cell r="K6622">
            <v>80</v>
          </cell>
          <cell r="L6622">
            <v>28</v>
          </cell>
          <cell r="M6622">
            <v>0.6</v>
          </cell>
          <cell r="N6622">
            <v>16.237710719999999</v>
          </cell>
          <cell r="O6622">
            <v>233.82303436799998</v>
          </cell>
        </row>
        <row r="6623">
          <cell r="A6623" t="str">
            <v>Y3-0878A</v>
          </cell>
          <cell r="B6623" t="str">
            <v>28gg, 30D, SJ, Orizio</v>
          </cell>
          <cell r="C6623" t="str">
            <v>28</v>
          </cell>
          <cell r="D6623" t="str">
            <v>40</v>
          </cell>
          <cell r="E6623" t="str">
            <v>Ne</v>
          </cell>
          <cell r="F6623">
            <v>40</v>
          </cell>
          <cell r="G6623" t="str">
            <v>1/40Ne RS Dyed Cotton (BLACK MSCI10005A - Y4322)</v>
          </cell>
          <cell r="H6623">
            <v>84.5</v>
          </cell>
          <cell r="I6623">
            <v>3.1</v>
          </cell>
          <cell r="J6623">
            <v>2640</v>
          </cell>
          <cell r="K6623">
            <v>72</v>
          </cell>
          <cell r="L6623">
            <v>28</v>
          </cell>
          <cell r="M6623">
            <v>0.6</v>
          </cell>
          <cell r="N6623">
            <v>14.613939648000001</v>
          </cell>
          <cell r="O6623">
            <v>210.44073093119999</v>
          </cell>
        </row>
        <row r="6624">
          <cell r="A6624" t="str">
            <v>Y3-0878A</v>
          </cell>
          <cell r="B6624" t="str">
            <v>28gg, 30D, SJ, Orizio</v>
          </cell>
          <cell r="C6624" t="str">
            <v>28</v>
          </cell>
          <cell r="D6624" t="str">
            <v>40</v>
          </cell>
          <cell r="E6624" t="str">
            <v>Ne</v>
          </cell>
          <cell r="F6624">
            <v>40</v>
          </cell>
          <cell r="G6624" t="str">
            <v>1/40Ne RS Dyed Cotton (BLACK MSCI10005A - Y4322)</v>
          </cell>
          <cell r="H6624">
            <v>84.5</v>
          </cell>
          <cell r="I6624">
            <v>3.1</v>
          </cell>
          <cell r="J6624">
            <v>2640</v>
          </cell>
          <cell r="K6624">
            <v>72</v>
          </cell>
          <cell r="L6624">
            <v>28</v>
          </cell>
          <cell r="M6624">
            <v>0.6</v>
          </cell>
          <cell r="N6624">
            <v>14.613939648000001</v>
          </cell>
          <cell r="O6624">
            <v>210.44073093119999</v>
          </cell>
        </row>
        <row r="6625">
          <cell r="A6625" t="str">
            <v>Y3-0879A</v>
          </cell>
          <cell r="B6625" t="str">
            <v>28gg, 30D, SJ, Santec</v>
          </cell>
          <cell r="C6625" t="str">
            <v>28</v>
          </cell>
          <cell r="D6625" t="str">
            <v>30</v>
          </cell>
          <cell r="E6625" t="str">
            <v>Ne</v>
          </cell>
          <cell r="F6625">
            <v>30</v>
          </cell>
          <cell r="G6625" t="str">
            <v>1/30Ne RS Dyed Cotton (WHITE 10 100 - Y4324)</v>
          </cell>
          <cell r="H6625">
            <v>16</v>
          </cell>
          <cell r="I6625">
            <v>3.15</v>
          </cell>
          <cell r="J6625">
            <v>2640</v>
          </cell>
          <cell r="K6625">
            <v>84</v>
          </cell>
          <cell r="L6625">
            <v>28</v>
          </cell>
          <cell r="M6625">
            <v>0.6</v>
          </cell>
          <cell r="N6625">
            <v>23.099452992</v>
          </cell>
          <cell r="O6625">
            <v>332.63212308479996</v>
          </cell>
        </row>
        <row r="6626">
          <cell r="A6626" t="str">
            <v>Y3-0879A</v>
          </cell>
          <cell r="B6626" t="str">
            <v>28gg, 30D, SJ, Santec</v>
          </cell>
          <cell r="C6626" t="str">
            <v>28</v>
          </cell>
          <cell r="D6626" t="str">
            <v>30</v>
          </cell>
          <cell r="E6626" t="str">
            <v>Ne</v>
          </cell>
          <cell r="F6626">
            <v>30</v>
          </cell>
          <cell r="G6626" t="str">
            <v>1/30Ne RS Dyed Cotton (WHITE 10 100 - Y4324)</v>
          </cell>
          <cell r="H6626">
            <v>16</v>
          </cell>
          <cell r="I6626">
            <v>3.15</v>
          </cell>
          <cell r="J6626">
            <v>2640</v>
          </cell>
          <cell r="K6626">
            <v>84</v>
          </cell>
          <cell r="L6626">
            <v>28</v>
          </cell>
          <cell r="M6626">
            <v>0.6</v>
          </cell>
          <cell r="N6626">
            <v>23.099452992</v>
          </cell>
          <cell r="O6626">
            <v>332.63212308479996</v>
          </cell>
        </row>
        <row r="6627">
          <cell r="A6627" t="str">
            <v>Y3-0880A</v>
          </cell>
          <cell r="B6627" t="str">
            <v>28gg, 30D, SJ, Santec</v>
          </cell>
          <cell r="C6627" t="str">
            <v>28</v>
          </cell>
          <cell r="D6627" t="str">
            <v>30</v>
          </cell>
          <cell r="E6627" t="str">
            <v>Ne</v>
          </cell>
          <cell r="F6627">
            <v>30</v>
          </cell>
          <cell r="G6627" t="str">
            <v>1/30Ne RS Dyed Cotton (BLUE  82 301 - Y4326)</v>
          </cell>
          <cell r="H6627">
            <v>47.5</v>
          </cell>
          <cell r="I6627">
            <v>3.15</v>
          </cell>
          <cell r="J6627">
            <v>2640</v>
          </cell>
          <cell r="K6627">
            <v>90</v>
          </cell>
          <cell r="L6627">
            <v>28</v>
          </cell>
          <cell r="M6627">
            <v>0.6</v>
          </cell>
          <cell r="N6627">
            <v>24.749413919999999</v>
          </cell>
          <cell r="O6627">
            <v>356.39156044799995</v>
          </cell>
        </row>
        <row r="6628">
          <cell r="A6628" t="str">
            <v>Y3-0880A</v>
          </cell>
          <cell r="B6628" t="str">
            <v>28gg, 30D, SJ, Santec</v>
          </cell>
          <cell r="C6628" t="str">
            <v>28</v>
          </cell>
          <cell r="D6628" t="str">
            <v>30</v>
          </cell>
          <cell r="E6628" t="str">
            <v>Ne</v>
          </cell>
          <cell r="F6628">
            <v>30</v>
          </cell>
          <cell r="G6628" t="str">
            <v>1/30Ne RS Dyed Cotton (BLUE  82 301 - Y4326)</v>
          </cell>
          <cell r="H6628">
            <v>47.5</v>
          </cell>
          <cell r="I6628">
            <v>3.15</v>
          </cell>
          <cell r="J6628">
            <v>2640</v>
          </cell>
          <cell r="K6628">
            <v>90</v>
          </cell>
          <cell r="L6628">
            <v>28</v>
          </cell>
          <cell r="M6628">
            <v>0.6</v>
          </cell>
          <cell r="N6628">
            <v>24.749413919999999</v>
          </cell>
          <cell r="O6628">
            <v>356.39156044799995</v>
          </cell>
        </row>
        <row r="6629">
          <cell r="A6629" t="str">
            <v>Y3-0881A</v>
          </cell>
          <cell r="B6629" t="str">
            <v>28gg, 30D, SJ, Orizio</v>
          </cell>
          <cell r="C6629" t="str">
            <v>28</v>
          </cell>
          <cell r="D6629" t="str">
            <v>40</v>
          </cell>
          <cell r="E6629" t="str">
            <v>Ne</v>
          </cell>
          <cell r="F6629">
            <v>40</v>
          </cell>
          <cell r="G6629" t="str">
            <v>1/40Ne RS Dyed Cotton (TOMATO - Y4336)</v>
          </cell>
          <cell r="H6629">
            <v>47.5</v>
          </cell>
          <cell r="I6629">
            <v>3.1</v>
          </cell>
          <cell r="J6629">
            <v>2640</v>
          </cell>
          <cell r="K6629">
            <v>68</v>
          </cell>
          <cell r="L6629">
            <v>28</v>
          </cell>
          <cell r="M6629">
            <v>0.6</v>
          </cell>
          <cell r="N6629">
            <v>13.802054112</v>
          </cell>
          <cell r="O6629">
            <v>198.74957921280003</v>
          </cell>
        </row>
        <row r="6630">
          <cell r="A6630" t="str">
            <v>Y3-0881A</v>
          </cell>
          <cell r="B6630" t="str">
            <v>28gg, 30D, SJ, Orizio</v>
          </cell>
          <cell r="C6630" t="str">
            <v>28</v>
          </cell>
          <cell r="D6630" t="str">
            <v>40</v>
          </cell>
          <cell r="E6630" t="str">
            <v>Ne</v>
          </cell>
          <cell r="F6630">
            <v>40</v>
          </cell>
          <cell r="G6630" t="str">
            <v>1/40Ne RS Dyed Cotton (TOMATO - Y4336)</v>
          </cell>
          <cell r="H6630">
            <v>47.5</v>
          </cell>
          <cell r="I6630">
            <v>3.1</v>
          </cell>
          <cell r="J6630">
            <v>2640</v>
          </cell>
          <cell r="K6630">
            <v>68</v>
          </cell>
          <cell r="L6630">
            <v>28</v>
          </cell>
          <cell r="M6630">
            <v>0.6</v>
          </cell>
          <cell r="N6630">
            <v>13.802054112</v>
          </cell>
          <cell r="O6630">
            <v>198.74957921280003</v>
          </cell>
        </row>
        <row r="6631">
          <cell r="A6631" t="str">
            <v>Y3-0882A</v>
          </cell>
          <cell r="B6631" t="str">
            <v>28gg, 30D, SJ, Orizio</v>
          </cell>
          <cell r="C6631" t="str">
            <v>28</v>
          </cell>
          <cell r="D6631" t="str">
            <v>40</v>
          </cell>
          <cell r="E6631" t="str">
            <v>Ne</v>
          </cell>
          <cell r="F6631">
            <v>40</v>
          </cell>
          <cell r="G6631" t="str">
            <v>1/40Ne RS Dyed Cotton (BRIGHT LIME - Y4339)</v>
          </cell>
          <cell r="H6631">
            <v>23.75</v>
          </cell>
          <cell r="I6631">
            <v>3.1</v>
          </cell>
          <cell r="J6631">
            <v>2640</v>
          </cell>
          <cell r="K6631">
            <v>68</v>
          </cell>
          <cell r="L6631">
            <v>28</v>
          </cell>
          <cell r="M6631">
            <v>0.6</v>
          </cell>
          <cell r="N6631">
            <v>13.802054112</v>
          </cell>
          <cell r="O6631">
            <v>198.74957921280003</v>
          </cell>
        </row>
        <row r="6632">
          <cell r="A6632" t="str">
            <v>Y3-0882A</v>
          </cell>
          <cell r="B6632" t="str">
            <v>28gg, 30D, SJ, Orizio</v>
          </cell>
          <cell r="C6632" t="str">
            <v>28</v>
          </cell>
          <cell r="D6632" t="str">
            <v>40</v>
          </cell>
          <cell r="E6632" t="str">
            <v>Ne</v>
          </cell>
          <cell r="F6632">
            <v>40</v>
          </cell>
          <cell r="G6632" t="str">
            <v>1/40Ne RS Dyed Cotton (BRIGHT LIME - Y4339)</v>
          </cell>
          <cell r="H6632">
            <v>23.75</v>
          </cell>
          <cell r="I6632">
            <v>3.1</v>
          </cell>
          <cell r="J6632">
            <v>2640</v>
          </cell>
          <cell r="K6632">
            <v>68</v>
          </cell>
          <cell r="L6632">
            <v>28</v>
          </cell>
          <cell r="M6632">
            <v>0.6</v>
          </cell>
          <cell r="N6632">
            <v>13.802054112</v>
          </cell>
          <cell r="O6632">
            <v>198.74957921280003</v>
          </cell>
        </row>
        <row r="6633">
          <cell r="A6633" t="str">
            <v>Y3-0882A</v>
          </cell>
          <cell r="B6633" t="str">
            <v>28gg, 30D, SJ, Orizio</v>
          </cell>
          <cell r="C6633" t="str">
            <v>28</v>
          </cell>
          <cell r="D6633" t="str">
            <v>40</v>
          </cell>
          <cell r="E6633" t="str">
            <v>Ne</v>
          </cell>
          <cell r="F6633">
            <v>40</v>
          </cell>
          <cell r="G6633" t="str">
            <v>1/40Ne RS Dyed Cotton (BRIGHT LIME - Y4339)</v>
          </cell>
          <cell r="H6633">
            <v>23.75</v>
          </cell>
          <cell r="I6633">
            <v>3.1</v>
          </cell>
          <cell r="J6633">
            <v>2640</v>
          </cell>
          <cell r="K6633">
            <v>68</v>
          </cell>
          <cell r="L6633">
            <v>28</v>
          </cell>
          <cell r="M6633">
            <v>0.6</v>
          </cell>
          <cell r="N6633">
            <v>13.802054112</v>
          </cell>
          <cell r="O6633">
            <v>198.74957921280003</v>
          </cell>
        </row>
        <row r="6634">
          <cell r="A6634" t="str">
            <v>Y3-0883A</v>
          </cell>
          <cell r="B6634" t="str">
            <v>28gg, 30D, SJ, Orizio</v>
          </cell>
          <cell r="C6634" t="str">
            <v>28</v>
          </cell>
          <cell r="D6634" t="str">
            <v>40</v>
          </cell>
          <cell r="E6634" t="str">
            <v>Ne</v>
          </cell>
          <cell r="F6634">
            <v>40</v>
          </cell>
          <cell r="G6634" t="str">
            <v>1/40Ne RS Cotton Marl (BC05)</v>
          </cell>
          <cell r="H6634">
            <v>47.5</v>
          </cell>
          <cell r="I6634">
            <v>3.1</v>
          </cell>
          <cell r="J6634">
            <v>2640</v>
          </cell>
          <cell r="K6634">
            <v>82</v>
          </cell>
          <cell r="L6634">
            <v>28</v>
          </cell>
          <cell r="M6634">
            <v>0.6</v>
          </cell>
          <cell r="N6634">
            <v>16.643653488000002</v>
          </cell>
          <cell r="O6634">
            <v>239.66861022720002</v>
          </cell>
        </row>
        <row r="6635">
          <cell r="A6635" t="str">
            <v>Y3-0883A</v>
          </cell>
          <cell r="B6635" t="str">
            <v>28gg, 30D, SJ, Orizio</v>
          </cell>
          <cell r="C6635" t="str">
            <v>28</v>
          </cell>
          <cell r="D6635" t="str">
            <v>40</v>
          </cell>
          <cell r="E6635" t="str">
            <v>Ne</v>
          </cell>
          <cell r="F6635">
            <v>40</v>
          </cell>
          <cell r="G6635" t="str">
            <v>1/40Ne RS Cotton Marl (BC05)</v>
          </cell>
          <cell r="H6635">
            <v>47.5</v>
          </cell>
          <cell r="I6635">
            <v>3.1</v>
          </cell>
          <cell r="J6635">
            <v>2640</v>
          </cell>
          <cell r="K6635">
            <v>82</v>
          </cell>
          <cell r="L6635">
            <v>28</v>
          </cell>
          <cell r="M6635">
            <v>0.6</v>
          </cell>
          <cell r="N6635">
            <v>16.643653488000002</v>
          </cell>
          <cell r="O6635">
            <v>239.66861022720002</v>
          </cell>
        </row>
        <row r="6636">
          <cell r="A6636" t="str">
            <v>Y3-0883B</v>
          </cell>
          <cell r="B6636" t="str">
            <v>28gg, 30D, SJ, Orizio</v>
          </cell>
          <cell r="C6636" t="str">
            <v>28</v>
          </cell>
          <cell r="D6636" t="str">
            <v>40</v>
          </cell>
          <cell r="E6636" t="str">
            <v>Ne</v>
          </cell>
          <cell r="F6636">
            <v>40</v>
          </cell>
          <cell r="G6636" t="str">
            <v>1/40Ne RS Dyed Cotton (MUSTARD - Y4533)</v>
          </cell>
          <cell r="H6636">
            <v>47.5</v>
          </cell>
          <cell r="I6636">
            <v>3.1</v>
          </cell>
          <cell r="J6636">
            <v>2640</v>
          </cell>
          <cell r="K6636">
            <v>82</v>
          </cell>
          <cell r="L6636">
            <v>28</v>
          </cell>
          <cell r="M6636">
            <v>0.6</v>
          </cell>
          <cell r="N6636">
            <v>16.643653488000002</v>
          </cell>
          <cell r="O6636">
            <v>239.66861022720002</v>
          </cell>
        </row>
        <row r="6637">
          <cell r="A6637" t="str">
            <v>Y3-0883B</v>
          </cell>
          <cell r="B6637" t="str">
            <v>28gg, 30D, SJ, Orizio</v>
          </cell>
          <cell r="C6637" t="str">
            <v>28</v>
          </cell>
          <cell r="D6637" t="str">
            <v>40</v>
          </cell>
          <cell r="E6637" t="str">
            <v>Ne</v>
          </cell>
          <cell r="F6637">
            <v>40</v>
          </cell>
          <cell r="G6637" t="str">
            <v>1/40Ne RS Dyed Cotton (MUSTARD - Y4533)</v>
          </cell>
          <cell r="H6637">
            <v>47.5</v>
          </cell>
          <cell r="I6637">
            <v>3.1</v>
          </cell>
          <cell r="J6637">
            <v>2640</v>
          </cell>
          <cell r="K6637">
            <v>82</v>
          </cell>
          <cell r="L6637">
            <v>28</v>
          </cell>
          <cell r="M6637">
            <v>0.6</v>
          </cell>
          <cell r="N6637">
            <v>16.643653488000002</v>
          </cell>
          <cell r="O6637">
            <v>239.66861022720002</v>
          </cell>
        </row>
        <row r="6638">
          <cell r="A6638" t="str">
            <v>Y3-0883C</v>
          </cell>
          <cell r="B6638" t="str">
            <v>28gg, 30D, SJ, Orizio</v>
          </cell>
          <cell r="C6638" t="str">
            <v>28</v>
          </cell>
          <cell r="D6638" t="str">
            <v>40</v>
          </cell>
          <cell r="E6638" t="str">
            <v>Ne</v>
          </cell>
          <cell r="F6638">
            <v>40</v>
          </cell>
          <cell r="G6638" t="str">
            <v>1/40Ne RS Dyed Cotton (CHOCOLATE - Y4535)</v>
          </cell>
          <cell r="H6638">
            <v>47.5</v>
          </cell>
          <cell r="I6638">
            <v>3.1</v>
          </cell>
          <cell r="J6638">
            <v>2640</v>
          </cell>
          <cell r="K6638">
            <v>82</v>
          </cell>
          <cell r="L6638">
            <v>28</v>
          </cell>
          <cell r="M6638">
            <v>0.6</v>
          </cell>
          <cell r="N6638">
            <v>16.643653488000002</v>
          </cell>
          <cell r="O6638">
            <v>239.66861022720002</v>
          </cell>
        </row>
        <row r="6639">
          <cell r="A6639" t="str">
            <v>Y3-0883C</v>
          </cell>
          <cell r="B6639" t="str">
            <v>28gg, 30D, SJ, Orizio</v>
          </cell>
          <cell r="C6639" t="str">
            <v>28</v>
          </cell>
          <cell r="D6639" t="str">
            <v>40</v>
          </cell>
          <cell r="E6639" t="str">
            <v>Ne</v>
          </cell>
          <cell r="F6639">
            <v>40</v>
          </cell>
          <cell r="G6639" t="str">
            <v>1/40Ne RS Dyed Cotton (CHOCOLATE - Y4535)</v>
          </cell>
          <cell r="H6639">
            <v>47.5</v>
          </cell>
          <cell r="I6639">
            <v>3.1</v>
          </cell>
          <cell r="J6639">
            <v>2640</v>
          </cell>
          <cell r="K6639">
            <v>82</v>
          </cell>
          <cell r="L6639">
            <v>28</v>
          </cell>
          <cell r="M6639">
            <v>0.6</v>
          </cell>
          <cell r="N6639">
            <v>16.643653488000002</v>
          </cell>
          <cell r="O6639">
            <v>239.66861022720002</v>
          </cell>
        </row>
        <row r="6640">
          <cell r="A6640" t="str">
            <v>Y3-0884A</v>
          </cell>
          <cell r="B6640" t="str">
            <v>28gg, 30D, SJ, Orizio</v>
          </cell>
          <cell r="C6640" t="str">
            <v>28</v>
          </cell>
          <cell r="D6640" t="str">
            <v>40</v>
          </cell>
          <cell r="E6640" t="str">
            <v>Ne</v>
          </cell>
          <cell r="F6640">
            <v>40</v>
          </cell>
          <cell r="G6640" t="str">
            <v>1/40Ne RS Dyed Cotton (LT CREAM - Y4216)</v>
          </cell>
          <cell r="H6640">
            <v>44.5</v>
          </cell>
          <cell r="I6640">
            <v>3</v>
          </cell>
          <cell r="J6640">
            <v>2640</v>
          </cell>
          <cell r="K6640">
            <v>81</v>
          </cell>
          <cell r="L6640">
            <v>28</v>
          </cell>
          <cell r="M6640">
            <v>0.6</v>
          </cell>
          <cell r="N6640">
            <v>15.910337520000001</v>
          </cell>
          <cell r="O6640">
            <v>229.10886028800002</v>
          </cell>
        </row>
        <row r="6641">
          <cell r="A6641" t="str">
            <v>Y3-0884A</v>
          </cell>
          <cell r="B6641" t="str">
            <v>28gg, 30D, SJ, Orizio</v>
          </cell>
          <cell r="C6641" t="str">
            <v>28</v>
          </cell>
          <cell r="D6641" t="str">
            <v>40</v>
          </cell>
          <cell r="E6641" t="str">
            <v>Ne</v>
          </cell>
          <cell r="F6641">
            <v>40</v>
          </cell>
          <cell r="G6641" t="str">
            <v>1/40Ne RS Dyed Cotton (LT CREAM - Y4216)</v>
          </cell>
          <cell r="H6641">
            <v>44.5</v>
          </cell>
          <cell r="I6641">
            <v>3</v>
          </cell>
          <cell r="J6641">
            <v>2640</v>
          </cell>
          <cell r="K6641">
            <v>81</v>
          </cell>
          <cell r="L6641">
            <v>28</v>
          </cell>
          <cell r="M6641">
            <v>0.6</v>
          </cell>
          <cell r="N6641">
            <v>15.910337520000001</v>
          </cell>
          <cell r="O6641">
            <v>229.10886028800002</v>
          </cell>
        </row>
        <row r="6642">
          <cell r="A6642" t="str">
            <v>Y3-0884A</v>
          </cell>
          <cell r="B6642" t="str">
            <v>28gg, 30D, SJ, Orizio</v>
          </cell>
          <cell r="C6642" t="str">
            <v>28</v>
          </cell>
          <cell r="D6642" t="str">
            <v>40</v>
          </cell>
          <cell r="E6642" t="str">
            <v>Ne</v>
          </cell>
          <cell r="F6642">
            <v>40</v>
          </cell>
          <cell r="G6642" t="str">
            <v>1/40Ne RS Dyed Cotton (LT CREAM - Y4216)</v>
          </cell>
          <cell r="H6642">
            <v>44.5</v>
          </cell>
          <cell r="I6642">
            <v>3</v>
          </cell>
          <cell r="J6642">
            <v>2640</v>
          </cell>
          <cell r="K6642">
            <v>81</v>
          </cell>
          <cell r="L6642">
            <v>28</v>
          </cell>
          <cell r="M6642">
            <v>0.6</v>
          </cell>
          <cell r="N6642">
            <v>15.910337520000001</v>
          </cell>
          <cell r="O6642">
            <v>229.10886028800002</v>
          </cell>
        </row>
        <row r="6643">
          <cell r="A6643" t="str">
            <v>Y3-0884C</v>
          </cell>
          <cell r="B6643" t="str">
            <v>28gg, 30D, SJ, Orizio</v>
          </cell>
          <cell r="C6643" t="str">
            <v>28</v>
          </cell>
          <cell r="D6643" t="str">
            <v>40</v>
          </cell>
          <cell r="E6643" t="str">
            <v>Ne</v>
          </cell>
          <cell r="F6643">
            <v>40</v>
          </cell>
          <cell r="G6643" t="str">
            <v>1/40Ne RS Dyed Cotton (LT CREAM - Y4480)</v>
          </cell>
          <cell r="H6643">
            <v>44.5</v>
          </cell>
          <cell r="I6643">
            <v>3</v>
          </cell>
          <cell r="J6643">
            <v>2640</v>
          </cell>
          <cell r="K6643">
            <v>81</v>
          </cell>
          <cell r="L6643">
            <v>28</v>
          </cell>
          <cell r="M6643">
            <v>0.6</v>
          </cell>
          <cell r="N6643">
            <v>15.910337520000001</v>
          </cell>
          <cell r="O6643">
            <v>229.10886028800002</v>
          </cell>
        </row>
        <row r="6644">
          <cell r="A6644" t="str">
            <v>Y3-0884C</v>
          </cell>
          <cell r="B6644" t="str">
            <v>28gg, 30D, SJ, Orizio</v>
          </cell>
          <cell r="C6644" t="str">
            <v>28</v>
          </cell>
          <cell r="D6644" t="str">
            <v>40</v>
          </cell>
          <cell r="E6644" t="str">
            <v>Ne</v>
          </cell>
          <cell r="F6644">
            <v>40</v>
          </cell>
          <cell r="G6644" t="str">
            <v>1/40Ne RS Dyed Cotton (LT CREAM - Y4480)</v>
          </cell>
          <cell r="H6644">
            <v>44.5</v>
          </cell>
          <cell r="I6644">
            <v>3</v>
          </cell>
          <cell r="J6644">
            <v>2640</v>
          </cell>
          <cell r="K6644">
            <v>81</v>
          </cell>
          <cell r="L6644">
            <v>28</v>
          </cell>
          <cell r="M6644">
            <v>0.6</v>
          </cell>
          <cell r="N6644">
            <v>15.910337520000001</v>
          </cell>
          <cell r="O6644">
            <v>229.10886028800002</v>
          </cell>
        </row>
        <row r="6645">
          <cell r="A6645" t="str">
            <v>Y3-0884C</v>
          </cell>
          <cell r="B6645" t="str">
            <v>28gg, 30D, SJ, Orizio</v>
          </cell>
          <cell r="C6645" t="str">
            <v>28</v>
          </cell>
          <cell r="D6645" t="str">
            <v>40</v>
          </cell>
          <cell r="E6645" t="str">
            <v>Ne</v>
          </cell>
          <cell r="F6645">
            <v>40</v>
          </cell>
          <cell r="G6645" t="str">
            <v>1/40Ne RS Dyed Cotton (LT CREAM - Y4480)</v>
          </cell>
          <cell r="H6645">
            <v>44.5</v>
          </cell>
          <cell r="I6645">
            <v>3</v>
          </cell>
          <cell r="J6645">
            <v>2640</v>
          </cell>
          <cell r="K6645">
            <v>81</v>
          </cell>
          <cell r="L6645">
            <v>28</v>
          </cell>
          <cell r="M6645">
            <v>0.6</v>
          </cell>
          <cell r="N6645">
            <v>15.910337520000001</v>
          </cell>
          <cell r="O6645">
            <v>229.10886028800002</v>
          </cell>
        </row>
        <row r="6646">
          <cell r="A6646" t="str">
            <v>Y3-0884D</v>
          </cell>
          <cell r="B6646" t="str">
            <v>28gg, 30D, SJ, Orizio</v>
          </cell>
          <cell r="C6646" t="str">
            <v>28</v>
          </cell>
          <cell r="D6646" t="str">
            <v>40</v>
          </cell>
          <cell r="E6646" t="str">
            <v>Ne</v>
          </cell>
          <cell r="F6646">
            <v>40</v>
          </cell>
          <cell r="G6646" t="str">
            <v>1/40Ne RS Dyed Cotton (LT CREAM - Y4480)</v>
          </cell>
          <cell r="H6646">
            <v>44.5</v>
          </cell>
          <cell r="I6646">
            <v>3</v>
          </cell>
          <cell r="J6646">
            <v>2640</v>
          </cell>
          <cell r="K6646">
            <v>81</v>
          </cell>
          <cell r="L6646">
            <v>28</v>
          </cell>
          <cell r="M6646">
            <v>0.6</v>
          </cell>
          <cell r="N6646">
            <v>15.910337520000001</v>
          </cell>
          <cell r="O6646">
            <v>229.10886028800002</v>
          </cell>
        </row>
        <row r="6647">
          <cell r="A6647" t="str">
            <v>Y3-0884D</v>
          </cell>
          <cell r="B6647" t="str">
            <v>28gg, 30D, SJ, Orizio</v>
          </cell>
          <cell r="C6647" t="str">
            <v>28</v>
          </cell>
          <cell r="D6647" t="str">
            <v>40</v>
          </cell>
          <cell r="E6647" t="str">
            <v>Ne</v>
          </cell>
          <cell r="F6647">
            <v>40</v>
          </cell>
          <cell r="G6647" t="str">
            <v>1/40Ne RS Dyed Cotton (LT CREAM - Y4480)</v>
          </cell>
          <cell r="H6647">
            <v>44.5</v>
          </cell>
          <cell r="I6647">
            <v>3</v>
          </cell>
          <cell r="J6647">
            <v>2640</v>
          </cell>
          <cell r="K6647">
            <v>81</v>
          </cell>
          <cell r="L6647">
            <v>28</v>
          </cell>
          <cell r="M6647">
            <v>0.6</v>
          </cell>
          <cell r="N6647">
            <v>15.910337520000001</v>
          </cell>
          <cell r="O6647">
            <v>229.10886028800002</v>
          </cell>
        </row>
        <row r="6648">
          <cell r="A6648" t="str">
            <v>Y3-0884D</v>
          </cell>
          <cell r="B6648" t="str">
            <v>28gg, 30D, SJ, Orizio</v>
          </cell>
          <cell r="C6648" t="str">
            <v>28</v>
          </cell>
          <cell r="D6648" t="str">
            <v>40</v>
          </cell>
          <cell r="E6648" t="str">
            <v>Ne</v>
          </cell>
          <cell r="F6648">
            <v>40</v>
          </cell>
          <cell r="G6648" t="str">
            <v>1/40Ne RS Dyed Cotton (LT CREAM - Y4480)</v>
          </cell>
          <cell r="H6648">
            <v>44.5</v>
          </cell>
          <cell r="I6648">
            <v>3</v>
          </cell>
          <cell r="J6648">
            <v>2640</v>
          </cell>
          <cell r="K6648">
            <v>81</v>
          </cell>
          <cell r="L6648">
            <v>28</v>
          </cell>
          <cell r="M6648">
            <v>0.6</v>
          </cell>
          <cell r="N6648">
            <v>15.910337520000001</v>
          </cell>
          <cell r="O6648">
            <v>229.10886028800002</v>
          </cell>
        </row>
        <row r="6649">
          <cell r="A6649" t="str">
            <v>Y3-0885A</v>
          </cell>
          <cell r="B6649" t="str">
            <v>28gg, 30D, SJ, Santec</v>
          </cell>
          <cell r="C6649" t="str">
            <v>28</v>
          </cell>
          <cell r="D6649" t="str">
            <v>30</v>
          </cell>
          <cell r="E6649" t="str">
            <v>Ne</v>
          </cell>
          <cell r="F6649">
            <v>30</v>
          </cell>
          <cell r="G6649" t="str">
            <v>1/30Ne RS Dyed Cotton (BLACK 093 - Y4334)</v>
          </cell>
          <cell r="H6649">
            <v>43.5</v>
          </cell>
          <cell r="I6649">
            <v>3.3</v>
          </cell>
          <cell r="J6649">
            <v>2640</v>
          </cell>
          <cell r="K6649">
            <v>68</v>
          </cell>
          <cell r="L6649">
            <v>28</v>
          </cell>
          <cell r="M6649">
            <v>0.6</v>
          </cell>
          <cell r="N6649">
            <v>19.590012287999997</v>
          </cell>
          <cell r="O6649">
            <v>282.09617694719998</v>
          </cell>
        </row>
        <row r="6650">
          <cell r="A6650" t="str">
            <v>Y3-0885A</v>
          </cell>
          <cell r="B6650" t="str">
            <v>28gg, 30D, SJ, Santec</v>
          </cell>
          <cell r="C6650" t="str">
            <v>28</v>
          </cell>
          <cell r="D6650" t="str">
            <v>30</v>
          </cell>
          <cell r="E6650" t="str">
            <v>Ne</v>
          </cell>
          <cell r="F6650">
            <v>30</v>
          </cell>
          <cell r="G6650" t="str">
            <v>1/30Ne RS Dyed Cotton (BLACK 093 - Y4334)</v>
          </cell>
          <cell r="H6650">
            <v>43.5</v>
          </cell>
          <cell r="I6650">
            <v>3.3</v>
          </cell>
          <cell r="J6650">
            <v>2640</v>
          </cell>
          <cell r="K6650">
            <v>68</v>
          </cell>
          <cell r="L6650">
            <v>28</v>
          </cell>
          <cell r="M6650">
            <v>0.6</v>
          </cell>
          <cell r="N6650">
            <v>19.590012287999997</v>
          </cell>
          <cell r="O6650">
            <v>282.09617694719998</v>
          </cell>
        </row>
        <row r="6651">
          <cell r="A6651" t="str">
            <v>Y3-0885B</v>
          </cell>
          <cell r="B6651" t="str">
            <v>28gg, 30D, SJ, Santec</v>
          </cell>
          <cell r="C6651" t="str">
            <v>28</v>
          </cell>
          <cell r="D6651" t="str">
            <v>30</v>
          </cell>
          <cell r="E6651" t="str">
            <v>Ne</v>
          </cell>
          <cell r="F6651">
            <v>30</v>
          </cell>
          <cell r="G6651" t="str">
            <v>1/30Ne RS Dyed Cotton (SILVER MOON - Y4335)</v>
          </cell>
          <cell r="H6651">
            <v>43.5</v>
          </cell>
          <cell r="I6651">
            <v>3.3</v>
          </cell>
          <cell r="J6651">
            <v>2640</v>
          </cell>
          <cell r="K6651">
            <v>68</v>
          </cell>
          <cell r="L6651">
            <v>28</v>
          </cell>
          <cell r="M6651">
            <v>0.6</v>
          </cell>
          <cell r="N6651">
            <v>19.590012287999997</v>
          </cell>
          <cell r="O6651">
            <v>282.09617694719998</v>
          </cell>
        </row>
        <row r="6652">
          <cell r="A6652" t="str">
            <v>Y3-0885B</v>
          </cell>
          <cell r="B6652" t="str">
            <v>28gg, 30D, SJ, Santec</v>
          </cell>
          <cell r="C6652" t="str">
            <v>28</v>
          </cell>
          <cell r="D6652" t="str">
            <v>30</v>
          </cell>
          <cell r="E6652" t="str">
            <v>Ne</v>
          </cell>
          <cell r="F6652">
            <v>30</v>
          </cell>
          <cell r="G6652" t="str">
            <v>1/30Ne RS Dyed Cotton (SILVER MOON - Y4335)</v>
          </cell>
          <cell r="H6652">
            <v>43.5</v>
          </cell>
          <cell r="I6652">
            <v>3.3</v>
          </cell>
          <cell r="J6652">
            <v>2640</v>
          </cell>
          <cell r="K6652">
            <v>68</v>
          </cell>
          <cell r="L6652">
            <v>28</v>
          </cell>
          <cell r="M6652">
            <v>0.6</v>
          </cell>
          <cell r="N6652">
            <v>19.590012287999997</v>
          </cell>
          <cell r="O6652">
            <v>282.09617694719998</v>
          </cell>
        </row>
        <row r="6653">
          <cell r="A6653" t="str">
            <v>Y3-0885C</v>
          </cell>
          <cell r="B6653" t="str">
            <v>28gg, 30D, SJ, Santec</v>
          </cell>
          <cell r="C6653" t="str">
            <v>28</v>
          </cell>
          <cell r="D6653" t="str">
            <v>30</v>
          </cell>
          <cell r="E6653" t="str">
            <v>Ne</v>
          </cell>
          <cell r="F6653">
            <v>30</v>
          </cell>
          <cell r="G6653" t="str">
            <v>1/30Ne RS Dyed Cotton (VIVALA PINK 1MKJ - Y4543)</v>
          </cell>
          <cell r="H6653">
            <v>43.5</v>
          </cell>
          <cell r="I6653">
            <v>3.3</v>
          </cell>
          <cell r="J6653">
            <v>2640</v>
          </cell>
          <cell r="K6653">
            <v>68</v>
          </cell>
          <cell r="L6653">
            <v>28</v>
          </cell>
          <cell r="M6653">
            <v>0.6</v>
          </cell>
          <cell r="N6653">
            <v>19.590012287999997</v>
          </cell>
          <cell r="O6653">
            <v>282.09617694719998</v>
          </cell>
        </row>
        <row r="6654">
          <cell r="A6654" t="str">
            <v>Y3-0885C</v>
          </cell>
          <cell r="B6654" t="str">
            <v>28gg, 30D, SJ, Santec</v>
          </cell>
          <cell r="C6654" t="str">
            <v>28</v>
          </cell>
          <cell r="D6654" t="str">
            <v>30</v>
          </cell>
          <cell r="E6654" t="str">
            <v>Ne</v>
          </cell>
          <cell r="F6654">
            <v>30</v>
          </cell>
          <cell r="G6654" t="str">
            <v>1/30Ne RS Dyed Cotton (VIVALA PINK 1MKJ - Y4543)</v>
          </cell>
          <cell r="H6654">
            <v>43.5</v>
          </cell>
          <cell r="I6654">
            <v>3.3</v>
          </cell>
          <cell r="J6654">
            <v>2640</v>
          </cell>
          <cell r="K6654">
            <v>68</v>
          </cell>
          <cell r="L6654">
            <v>28</v>
          </cell>
          <cell r="M6654">
            <v>0.6</v>
          </cell>
          <cell r="N6654">
            <v>19.590012287999997</v>
          </cell>
          <cell r="O6654">
            <v>282.09617694719998</v>
          </cell>
        </row>
        <row r="6655">
          <cell r="A6655" t="str">
            <v>Y3-0888A</v>
          </cell>
          <cell r="B6655" t="str">
            <v>28gg, 30D, SJ, Orizio</v>
          </cell>
          <cell r="C6655" t="str">
            <v>28</v>
          </cell>
          <cell r="D6655" t="str">
            <v>40</v>
          </cell>
          <cell r="E6655" t="str">
            <v>Ne</v>
          </cell>
          <cell r="F6655">
            <v>40</v>
          </cell>
          <cell r="G6655" t="str">
            <v>1/40Ne RS Dyed Cotton (WHITE - Y3743)</v>
          </cell>
          <cell r="H6655">
            <v>28</v>
          </cell>
          <cell r="I6655">
            <v>2.85</v>
          </cell>
          <cell r="J6655">
            <v>2640</v>
          </cell>
          <cell r="K6655">
            <v>90</v>
          </cell>
          <cell r="L6655">
            <v>28</v>
          </cell>
          <cell r="M6655">
            <v>0.6</v>
          </cell>
          <cell r="N6655">
            <v>16.794245159999999</v>
          </cell>
          <cell r="O6655">
            <v>241.83713030399997</v>
          </cell>
        </row>
        <row r="6656">
          <cell r="A6656" t="str">
            <v>Y3-0888A</v>
          </cell>
          <cell r="B6656" t="str">
            <v>28gg, 30D, SJ, Orizio</v>
          </cell>
          <cell r="C6656" t="str">
            <v>28</v>
          </cell>
          <cell r="D6656" t="str">
            <v>40</v>
          </cell>
          <cell r="E6656" t="str">
            <v>Ne</v>
          </cell>
          <cell r="F6656">
            <v>40</v>
          </cell>
          <cell r="G6656" t="str">
            <v>1/40Ne RS Dyed Cotton (WHITE - Y3743)</v>
          </cell>
          <cell r="H6656">
            <v>28</v>
          </cell>
          <cell r="I6656">
            <v>2.85</v>
          </cell>
          <cell r="J6656">
            <v>2640</v>
          </cell>
          <cell r="K6656">
            <v>90</v>
          </cell>
          <cell r="L6656">
            <v>28</v>
          </cell>
          <cell r="M6656">
            <v>0.6</v>
          </cell>
          <cell r="N6656">
            <v>16.794245159999999</v>
          </cell>
          <cell r="O6656">
            <v>241.83713030399997</v>
          </cell>
        </row>
        <row r="6657">
          <cell r="A6657" t="str">
            <v>Y3-0888A</v>
          </cell>
          <cell r="B6657" t="str">
            <v>28gg, 30D, SJ, Orizio</v>
          </cell>
          <cell r="C6657" t="str">
            <v>28</v>
          </cell>
          <cell r="D6657" t="str">
            <v>40</v>
          </cell>
          <cell r="E6657" t="str">
            <v>Ne</v>
          </cell>
          <cell r="F6657">
            <v>40</v>
          </cell>
          <cell r="G6657" t="str">
            <v>1/40Ne RS Dyed Cotton (WHITE - Y3743)</v>
          </cell>
          <cell r="H6657">
            <v>28</v>
          </cell>
          <cell r="I6657">
            <v>2.85</v>
          </cell>
          <cell r="J6657">
            <v>2640</v>
          </cell>
          <cell r="K6657">
            <v>90</v>
          </cell>
          <cell r="L6657">
            <v>28</v>
          </cell>
          <cell r="M6657">
            <v>0.6</v>
          </cell>
          <cell r="N6657">
            <v>16.794245159999999</v>
          </cell>
          <cell r="O6657">
            <v>241.83713030399997</v>
          </cell>
        </row>
        <row r="6658">
          <cell r="A6658" t="str">
            <v>Y3-0889A</v>
          </cell>
          <cell r="B6658" t="str">
            <v>28gg, 30D, SJ, Orizio</v>
          </cell>
          <cell r="C6658" t="str">
            <v>28</v>
          </cell>
          <cell r="D6658" t="str">
            <v>40</v>
          </cell>
          <cell r="E6658" t="str">
            <v>Ne</v>
          </cell>
          <cell r="F6658">
            <v>40</v>
          </cell>
          <cell r="G6658" t="str">
            <v>1/40Ne RS Dyed Cotton (MARINE MSCI47595B- Y3188)</v>
          </cell>
          <cell r="H6658">
            <v>77</v>
          </cell>
          <cell r="I6658">
            <v>2.85</v>
          </cell>
          <cell r="J6658">
            <v>2640</v>
          </cell>
          <cell r="K6658">
            <v>90</v>
          </cell>
          <cell r="L6658">
            <v>28</v>
          </cell>
          <cell r="M6658">
            <v>0.6</v>
          </cell>
          <cell r="N6658">
            <v>16.794245159999999</v>
          </cell>
          <cell r="O6658">
            <v>241.83713030399997</v>
          </cell>
        </row>
        <row r="6659">
          <cell r="A6659" t="str">
            <v>Y3-0889A</v>
          </cell>
          <cell r="B6659" t="str">
            <v>28gg, 30D, SJ, Orizio</v>
          </cell>
          <cell r="C6659" t="str">
            <v>28</v>
          </cell>
          <cell r="D6659" t="str">
            <v>40</v>
          </cell>
          <cell r="E6659" t="str">
            <v>Ne</v>
          </cell>
          <cell r="F6659">
            <v>40</v>
          </cell>
          <cell r="G6659" t="str">
            <v>1/40Ne RS Dyed Cotton (MARINE MSCI47595B- Y3188)</v>
          </cell>
          <cell r="H6659">
            <v>77</v>
          </cell>
          <cell r="I6659">
            <v>2.85</v>
          </cell>
          <cell r="J6659">
            <v>2640</v>
          </cell>
          <cell r="K6659">
            <v>90</v>
          </cell>
          <cell r="L6659">
            <v>28</v>
          </cell>
          <cell r="M6659">
            <v>0.6</v>
          </cell>
          <cell r="N6659">
            <v>16.794245159999999</v>
          </cell>
          <cell r="O6659">
            <v>241.83713030399997</v>
          </cell>
        </row>
        <row r="6660">
          <cell r="A6660" t="str">
            <v>Y3-0890A</v>
          </cell>
          <cell r="B6660" t="str">
            <v>28gg, 30D, SJ, Santec</v>
          </cell>
          <cell r="C6660" t="str">
            <v>28</v>
          </cell>
          <cell r="D6660" t="str">
            <v>30</v>
          </cell>
          <cell r="E6660" t="str">
            <v>Ne</v>
          </cell>
          <cell r="F6660">
            <v>30</v>
          </cell>
          <cell r="G6660" t="str">
            <v>1/30Ne RS Cotton Marl (H105CY)</v>
          </cell>
          <cell r="H6660">
            <v>46</v>
          </cell>
          <cell r="I6660">
            <v>3.3</v>
          </cell>
          <cell r="J6660">
            <v>2640</v>
          </cell>
          <cell r="K6660">
            <v>72</v>
          </cell>
          <cell r="L6660">
            <v>28</v>
          </cell>
          <cell r="M6660">
            <v>0.6</v>
          </cell>
          <cell r="N6660">
            <v>20.742365951999997</v>
          </cell>
          <cell r="O6660">
            <v>298.69006970879991</v>
          </cell>
        </row>
        <row r="6661">
          <cell r="A6661" t="str">
            <v>Y3-0890A</v>
          </cell>
          <cell r="B6661" t="str">
            <v>28gg, 30D, SJ, Santec</v>
          </cell>
          <cell r="C6661" t="str">
            <v>28</v>
          </cell>
          <cell r="D6661" t="str">
            <v>30</v>
          </cell>
          <cell r="E6661" t="str">
            <v>Ne</v>
          </cell>
          <cell r="F6661">
            <v>30</v>
          </cell>
          <cell r="G6661" t="str">
            <v>1/30Ne RS Cotton Marl (H105CY)</v>
          </cell>
          <cell r="H6661">
            <v>46</v>
          </cell>
          <cell r="I6661">
            <v>3.3</v>
          </cell>
          <cell r="J6661">
            <v>2640</v>
          </cell>
          <cell r="K6661">
            <v>72</v>
          </cell>
          <cell r="L6661">
            <v>28</v>
          </cell>
          <cell r="M6661">
            <v>0.6</v>
          </cell>
          <cell r="N6661">
            <v>20.742365951999997</v>
          </cell>
          <cell r="O6661">
            <v>298.69006970879991</v>
          </cell>
        </row>
        <row r="6662">
          <cell r="A6662" t="str">
            <v>Y3-0893A</v>
          </cell>
          <cell r="B6662" t="str">
            <v>28gg, 30D, SJ, Orizio</v>
          </cell>
          <cell r="C6662" t="str">
            <v>28</v>
          </cell>
          <cell r="D6662" t="str">
            <v>40</v>
          </cell>
          <cell r="E6662" t="str">
            <v>Ne</v>
          </cell>
          <cell r="F6662">
            <v>40</v>
          </cell>
          <cell r="G6662" t="str">
            <v>1/40Ne RS Cotton Marl (B5614)</v>
          </cell>
          <cell r="H6662">
            <v>80</v>
          </cell>
          <cell r="I6662">
            <v>3.1</v>
          </cell>
          <cell r="J6662">
            <v>2640</v>
          </cell>
          <cell r="K6662">
            <v>76</v>
          </cell>
          <cell r="L6662">
            <v>28</v>
          </cell>
          <cell r="M6662">
            <v>0.6</v>
          </cell>
          <cell r="N6662">
            <v>15.425825184000001</v>
          </cell>
          <cell r="O6662">
            <v>222.13188264960002</v>
          </cell>
        </row>
        <row r="6663">
          <cell r="A6663" t="str">
            <v>Y3-0893A</v>
          </cell>
          <cell r="B6663" t="str">
            <v>28gg, 30D, SJ, Orizio</v>
          </cell>
          <cell r="C6663" t="str">
            <v>28</v>
          </cell>
          <cell r="D6663" t="str">
            <v>40</v>
          </cell>
          <cell r="E6663" t="str">
            <v>Ne</v>
          </cell>
          <cell r="F6663">
            <v>40</v>
          </cell>
          <cell r="G6663" t="str">
            <v>1/40Ne RS Cotton Marl (B5614)</v>
          </cell>
          <cell r="H6663">
            <v>80</v>
          </cell>
          <cell r="I6663">
            <v>3.1</v>
          </cell>
          <cell r="J6663">
            <v>2640</v>
          </cell>
          <cell r="K6663">
            <v>76</v>
          </cell>
          <cell r="L6663">
            <v>28</v>
          </cell>
          <cell r="M6663">
            <v>0.6</v>
          </cell>
          <cell r="N6663">
            <v>15.425825184000001</v>
          </cell>
          <cell r="O6663">
            <v>222.13188264960002</v>
          </cell>
        </row>
        <row r="6664">
          <cell r="A6664" t="str">
            <v>Y3-0893B</v>
          </cell>
          <cell r="B6664" t="str">
            <v>28gg, 30D, SJ, Orizio</v>
          </cell>
          <cell r="C6664" t="str">
            <v>28</v>
          </cell>
          <cell r="D6664" t="str">
            <v>40</v>
          </cell>
          <cell r="E6664" t="str">
            <v>Ne</v>
          </cell>
          <cell r="F6664">
            <v>40</v>
          </cell>
          <cell r="G6664" t="str">
            <v>1/40Ne RS Cotton Marl (B13)</v>
          </cell>
          <cell r="H6664">
            <v>80</v>
          </cell>
          <cell r="I6664">
            <v>3.1</v>
          </cell>
          <cell r="J6664">
            <v>2640</v>
          </cell>
          <cell r="K6664">
            <v>76</v>
          </cell>
          <cell r="L6664">
            <v>28</v>
          </cell>
          <cell r="M6664">
            <v>0.6</v>
          </cell>
          <cell r="N6664">
            <v>15.425825184000001</v>
          </cell>
          <cell r="O6664">
            <v>222.13188264960002</v>
          </cell>
        </row>
        <row r="6665">
          <cell r="A6665" t="str">
            <v>Y3-0893B</v>
          </cell>
          <cell r="B6665" t="str">
            <v>28gg, 30D, SJ, Orizio</v>
          </cell>
          <cell r="C6665" t="str">
            <v>28</v>
          </cell>
          <cell r="D6665" t="str">
            <v>40</v>
          </cell>
          <cell r="E6665" t="str">
            <v>Ne</v>
          </cell>
          <cell r="F6665">
            <v>40</v>
          </cell>
          <cell r="G6665" t="str">
            <v>1/40Ne RS Cotton Marl (B13)</v>
          </cell>
          <cell r="H6665">
            <v>80</v>
          </cell>
          <cell r="I6665">
            <v>3.1</v>
          </cell>
          <cell r="J6665">
            <v>2640</v>
          </cell>
          <cell r="K6665">
            <v>76</v>
          </cell>
          <cell r="L6665">
            <v>28</v>
          </cell>
          <cell r="M6665">
            <v>0.6</v>
          </cell>
          <cell r="N6665">
            <v>15.425825184000001</v>
          </cell>
          <cell r="O6665">
            <v>222.13188264960002</v>
          </cell>
        </row>
        <row r="6666">
          <cell r="A6666" t="str">
            <v>Y3-0893C</v>
          </cell>
          <cell r="B6666" t="str">
            <v>28gg, 30D, SJ, Orizio</v>
          </cell>
          <cell r="C6666" t="str">
            <v>28</v>
          </cell>
          <cell r="D6666" t="str">
            <v>40</v>
          </cell>
          <cell r="E6666" t="str">
            <v>Ne</v>
          </cell>
          <cell r="F6666">
            <v>40</v>
          </cell>
          <cell r="G6666" t="str">
            <v>1/40Ne RS Cotton Marl (B8271)</v>
          </cell>
          <cell r="H6666">
            <v>80</v>
          </cell>
          <cell r="I6666">
            <v>3.1</v>
          </cell>
          <cell r="J6666">
            <v>2640</v>
          </cell>
          <cell r="K6666">
            <v>76</v>
          </cell>
          <cell r="L6666">
            <v>28</v>
          </cell>
          <cell r="M6666">
            <v>0.6</v>
          </cell>
          <cell r="N6666">
            <v>15.425825184000001</v>
          </cell>
          <cell r="O6666">
            <v>222.13188264960002</v>
          </cell>
        </row>
        <row r="6667">
          <cell r="A6667" t="str">
            <v>Y3-0893C</v>
          </cell>
          <cell r="B6667" t="str">
            <v>28gg, 30D, SJ, Orizio</v>
          </cell>
          <cell r="C6667" t="str">
            <v>28</v>
          </cell>
          <cell r="D6667" t="str">
            <v>40</v>
          </cell>
          <cell r="E6667" t="str">
            <v>Ne</v>
          </cell>
          <cell r="F6667">
            <v>40</v>
          </cell>
          <cell r="G6667" t="str">
            <v>1/40Ne RS Cotton Marl (B8271)</v>
          </cell>
          <cell r="H6667">
            <v>80</v>
          </cell>
          <cell r="I6667">
            <v>3.1</v>
          </cell>
          <cell r="J6667">
            <v>2640</v>
          </cell>
          <cell r="K6667">
            <v>76</v>
          </cell>
          <cell r="L6667">
            <v>28</v>
          </cell>
          <cell r="M6667">
            <v>0.6</v>
          </cell>
          <cell r="N6667">
            <v>15.425825184000001</v>
          </cell>
          <cell r="O6667">
            <v>222.13188264960002</v>
          </cell>
        </row>
        <row r="6668">
          <cell r="A6668" t="str">
            <v>Y3-0893D</v>
          </cell>
          <cell r="B6668" t="str">
            <v>28gg, 30D, SJ, Orizio</v>
          </cell>
          <cell r="C6668" t="str">
            <v>28</v>
          </cell>
          <cell r="D6668" t="str">
            <v>40</v>
          </cell>
          <cell r="E6668" t="str">
            <v>Ne</v>
          </cell>
          <cell r="F6668">
            <v>40</v>
          </cell>
          <cell r="G6668" t="str">
            <v>1/40Ne RS Dyed BCI Cotton (NAVY - Y4348)</v>
          </cell>
          <cell r="H6668">
            <v>15</v>
          </cell>
          <cell r="I6668">
            <v>3.1</v>
          </cell>
          <cell r="J6668">
            <v>2640</v>
          </cell>
          <cell r="K6668">
            <v>76</v>
          </cell>
          <cell r="L6668">
            <v>28</v>
          </cell>
          <cell r="M6668">
            <v>0.6</v>
          </cell>
          <cell r="N6668">
            <v>15.425825184000001</v>
          </cell>
          <cell r="O6668">
            <v>222.13188264960002</v>
          </cell>
        </row>
        <row r="6669">
          <cell r="A6669" t="str">
            <v>Y3-0893D</v>
          </cell>
          <cell r="B6669" t="str">
            <v>28gg, 30D, SJ, Orizio</v>
          </cell>
          <cell r="C6669" t="str">
            <v>28</v>
          </cell>
          <cell r="D6669" t="str">
            <v>40</v>
          </cell>
          <cell r="E6669" t="str">
            <v>Ne</v>
          </cell>
          <cell r="F6669">
            <v>40</v>
          </cell>
          <cell r="G6669" t="str">
            <v>1/40Ne RS Dyed BCI Cotton (NAVY - Y4348)</v>
          </cell>
          <cell r="H6669">
            <v>15</v>
          </cell>
          <cell r="I6669">
            <v>3.1</v>
          </cell>
          <cell r="J6669">
            <v>2640</v>
          </cell>
          <cell r="K6669">
            <v>76</v>
          </cell>
          <cell r="L6669">
            <v>28</v>
          </cell>
          <cell r="M6669">
            <v>0.6</v>
          </cell>
          <cell r="N6669">
            <v>15.425825184000001</v>
          </cell>
          <cell r="O6669">
            <v>222.13188264960002</v>
          </cell>
        </row>
        <row r="6670">
          <cell r="A6670" t="str">
            <v>Y3-0893E</v>
          </cell>
          <cell r="B6670" t="str">
            <v>28gg, 30D, SJ, Orizio</v>
          </cell>
          <cell r="C6670" t="str">
            <v>28</v>
          </cell>
          <cell r="D6670" t="str">
            <v>40</v>
          </cell>
          <cell r="E6670" t="str">
            <v>Ne</v>
          </cell>
          <cell r="F6670">
            <v>40</v>
          </cell>
          <cell r="G6670" t="str">
            <v>1/40Ne RS Cotton Marl (B13)</v>
          </cell>
          <cell r="H6670">
            <v>80</v>
          </cell>
          <cell r="I6670">
            <v>3.1</v>
          </cell>
          <cell r="J6670">
            <v>2640</v>
          </cell>
          <cell r="K6670">
            <v>76</v>
          </cell>
          <cell r="L6670">
            <v>28</v>
          </cell>
          <cell r="M6670">
            <v>0.6</v>
          </cell>
          <cell r="N6670">
            <v>15.425825184000001</v>
          </cell>
          <cell r="O6670">
            <v>222.13188264960002</v>
          </cell>
        </row>
        <row r="6671">
          <cell r="A6671" t="str">
            <v>Y3-0893E</v>
          </cell>
          <cell r="B6671" t="str">
            <v>28gg, 30D, SJ, Orizio</v>
          </cell>
          <cell r="C6671" t="str">
            <v>28</v>
          </cell>
          <cell r="D6671" t="str">
            <v>40</v>
          </cell>
          <cell r="E6671" t="str">
            <v>Ne</v>
          </cell>
          <cell r="F6671">
            <v>40</v>
          </cell>
          <cell r="G6671" t="str">
            <v>1/40Ne RS Cotton Marl (B13)</v>
          </cell>
          <cell r="H6671">
            <v>80</v>
          </cell>
          <cell r="I6671">
            <v>3.1</v>
          </cell>
          <cell r="J6671">
            <v>2640</v>
          </cell>
          <cell r="K6671">
            <v>76</v>
          </cell>
          <cell r="L6671">
            <v>28</v>
          </cell>
          <cell r="M6671">
            <v>0.6</v>
          </cell>
          <cell r="N6671">
            <v>15.425825184000001</v>
          </cell>
          <cell r="O6671">
            <v>222.13188264960002</v>
          </cell>
        </row>
        <row r="6672">
          <cell r="A6672" t="str">
            <v>Y3-0893F</v>
          </cell>
          <cell r="B6672" t="str">
            <v>28gg, 30D, SJ, Orizio</v>
          </cell>
          <cell r="C6672" t="str">
            <v>28</v>
          </cell>
          <cell r="D6672" t="str">
            <v>40</v>
          </cell>
          <cell r="E6672" t="str">
            <v>Ne</v>
          </cell>
          <cell r="F6672">
            <v>40</v>
          </cell>
          <cell r="G6672" t="str">
            <v>1/40Ne RS Dyed BCI Cotton (NAVY - Y4348)</v>
          </cell>
          <cell r="H6672">
            <v>15</v>
          </cell>
          <cell r="I6672">
            <v>3.1</v>
          </cell>
          <cell r="J6672">
            <v>2640</v>
          </cell>
          <cell r="K6672">
            <v>76</v>
          </cell>
          <cell r="L6672">
            <v>28</v>
          </cell>
          <cell r="M6672">
            <v>0.6</v>
          </cell>
          <cell r="N6672">
            <v>15.425825184000001</v>
          </cell>
          <cell r="O6672">
            <v>222.13188264960002</v>
          </cell>
        </row>
        <row r="6673">
          <cell r="A6673" t="str">
            <v>Y3-0893F</v>
          </cell>
          <cell r="B6673" t="str">
            <v>28gg, 30D, SJ, Orizio</v>
          </cell>
          <cell r="C6673" t="str">
            <v>28</v>
          </cell>
          <cell r="D6673" t="str">
            <v>40</v>
          </cell>
          <cell r="E6673" t="str">
            <v>Ne</v>
          </cell>
          <cell r="F6673">
            <v>40</v>
          </cell>
          <cell r="G6673" t="str">
            <v>1/40Ne RS Dyed BCI Cotton (NAVY - Y4348)</v>
          </cell>
          <cell r="H6673">
            <v>15</v>
          </cell>
          <cell r="I6673">
            <v>3.1</v>
          </cell>
          <cell r="J6673">
            <v>2640</v>
          </cell>
          <cell r="K6673">
            <v>76</v>
          </cell>
          <cell r="L6673">
            <v>28</v>
          </cell>
          <cell r="M6673">
            <v>0.6</v>
          </cell>
          <cell r="N6673">
            <v>15.425825184000001</v>
          </cell>
          <cell r="O6673">
            <v>222.13188264960002</v>
          </cell>
        </row>
        <row r="6674">
          <cell r="A6674" t="str">
            <v>Y3-0893G</v>
          </cell>
          <cell r="B6674" t="str">
            <v>28gg, 30D, SJ, Orizio</v>
          </cell>
          <cell r="C6674" t="str">
            <v>28</v>
          </cell>
          <cell r="D6674" t="str">
            <v>40</v>
          </cell>
          <cell r="E6674" t="str">
            <v>Ne</v>
          </cell>
          <cell r="F6674">
            <v>40</v>
          </cell>
          <cell r="G6674" t="str">
            <v>1/40Ne RS Dyed BCI Cotton (NAVY - Y4348)</v>
          </cell>
          <cell r="H6674">
            <v>15</v>
          </cell>
          <cell r="I6674">
            <v>3.1</v>
          </cell>
          <cell r="J6674">
            <v>2640</v>
          </cell>
          <cell r="K6674">
            <v>76</v>
          </cell>
          <cell r="L6674">
            <v>28</v>
          </cell>
          <cell r="M6674">
            <v>0.6</v>
          </cell>
          <cell r="N6674">
            <v>15.425825184000001</v>
          </cell>
          <cell r="O6674">
            <v>222.13188264960002</v>
          </cell>
        </row>
        <row r="6675">
          <cell r="A6675" t="str">
            <v>Y3-0893G</v>
          </cell>
          <cell r="B6675" t="str">
            <v>28gg, 30D, SJ, Orizio</v>
          </cell>
          <cell r="C6675" t="str">
            <v>28</v>
          </cell>
          <cell r="D6675" t="str">
            <v>40</v>
          </cell>
          <cell r="E6675" t="str">
            <v>Ne</v>
          </cell>
          <cell r="F6675">
            <v>40</v>
          </cell>
          <cell r="G6675" t="str">
            <v>1/40Ne RS Dyed BCI Cotton (NAVY - Y4348)</v>
          </cell>
          <cell r="H6675">
            <v>15</v>
          </cell>
          <cell r="I6675">
            <v>3.1</v>
          </cell>
          <cell r="J6675">
            <v>2640</v>
          </cell>
          <cell r="K6675">
            <v>76</v>
          </cell>
          <cell r="L6675">
            <v>28</v>
          </cell>
          <cell r="M6675">
            <v>0.6</v>
          </cell>
          <cell r="N6675">
            <v>15.425825184000001</v>
          </cell>
          <cell r="O6675">
            <v>222.13188264960002</v>
          </cell>
        </row>
        <row r="6676">
          <cell r="A6676" t="str">
            <v>Y3-0894A</v>
          </cell>
          <cell r="B6676" t="str">
            <v>28gg, 30D, SJ, Orizio</v>
          </cell>
          <cell r="C6676" t="str">
            <v>28</v>
          </cell>
          <cell r="D6676" t="str">
            <v>40</v>
          </cell>
          <cell r="E6676" t="str">
            <v>Ne</v>
          </cell>
          <cell r="F6676">
            <v>40</v>
          </cell>
          <cell r="G6676" t="str">
            <v>1/40Ne RS Dyed cotton (DK CRANBERRY - Y4359)</v>
          </cell>
          <cell r="H6676">
            <v>20</v>
          </cell>
          <cell r="I6676">
            <v>3.1</v>
          </cell>
          <cell r="J6676">
            <v>2640</v>
          </cell>
          <cell r="K6676">
            <v>53</v>
          </cell>
          <cell r="L6676">
            <v>28</v>
          </cell>
          <cell r="M6676">
            <v>0.6</v>
          </cell>
          <cell r="N6676">
            <v>10.757483351999999</v>
          </cell>
          <cell r="O6676">
            <v>154.90776026879999</v>
          </cell>
        </row>
        <row r="6677">
          <cell r="A6677" t="str">
            <v>Y3-0894A</v>
          </cell>
          <cell r="B6677" t="str">
            <v>28gg, 30D, SJ, Orizio</v>
          </cell>
          <cell r="C6677" t="str">
            <v>28</v>
          </cell>
          <cell r="D6677" t="str">
            <v>40</v>
          </cell>
          <cell r="E6677" t="str">
            <v>Ne</v>
          </cell>
          <cell r="F6677">
            <v>40</v>
          </cell>
          <cell r="G6677" t="str">
            <v>1/40Ne RS Dyed cotton (DK CRANBERRY - Y4359)</v>
          </cell>
          <cell r="H6677">
            <v>20</v>
          </cell>
          <cell r="I6677">
            <v>3.1</v>
          </cell>
          <cell r="J6677">
            <v>2640</v>
          </cell>
          <cell r="K6677">
            <v>53</v>
          </cell>
          <cell r="L6677">
            <v>28</v>
          </cell>
          <cell r="M6677">
            <v>0.6</v>
          </cell>
          <cell r="N6677">
            <v>10.757483351999999</v>
          </cell>
          <cell r="O6677">
            <v>154.90776026879999</v>
          </cell>
        </row>
        <row r="6678">
          <cell r="A6678" t="str">
            <v>Y3-0894B</v>
          </cell>
          <cell r="B6678" t="str">
            <v>28gg, 30D, SJ, Orizio</v>
          </cell>
          <cell r="C6678" t="str">
            <v>28</v>
          </cell>
          <cell r="D6678" t="str">
            <v>40</v>
          </cell>
          <cell r="E6678" t="str">
            <v>Ne</v>
          </cell>
          <cell r="F6678">
            <v>40</v>
          </cell>
          <cell r="G6678" t="str">
            <v>1/40Ne RS Dyed Cotton (BLUE MSCI 64560A - Y4353)</v>
          </cell>
          <cell r="H6678">
            <v>75</v>
          </cell>
          <cell r="I6678">
            <v>3.1</v>
          </cell>
          <cell r="J6678">
            <v>2640</v>
          </cell>
          <cell r="K6678">
            <v>53</v>
          </cell>
          <cell r="L6678">
            <v>28</v>
          </cell>
          <cell r="M6678">
            <v>0.6</v>
          </cell>
          <cell r="N6678">
            <v>10.757483351999999</v>
          </cell>
          <cell r="O6678">
            <v>154.90776026879999</v>
          </cell>
        </row>
        <row r="6679">
          <cell r="A6679" t="str">
            <v>Y3-0894B</v>
          </cell>
          <cell r="B6679" t="str">
            <v>28gg, 30D, SJ, Orizio</v>
          </cell>
          <cell r="C6679" t="str">
            <v>28</v>
          </cell>
          <cell r="D6679" t="str">
            <v>40</v>
          </cell>
          <cell r="E6679" t="str">
            <v>Ne</v>
          </cell>
          <cell r="F6679">
            <v>40</v>
          </cell>
          <cell r="G6679" t="str">
            <v>1/40Ne RS Dyed Cotton (BLUE MSCI 64560A - Y4353)</v>
          </cell>
          <cell r="H6679">
            <v>75</v>
          </cell>
          <cell r="I6679">
            <v>3.1</v>
          </cell>
          <cell r="J6679">
            <v>2640</v>
          </cell>
          <cell r="K6679">
            <v>53</v>
          </cell>
          <cell r="L6679">
            <v>28</v>
          </cell>
          <cell r="M6679">
            <v>0.6</v>
          </cell>
          <cell r="N6679">
            <v>10.757483351999999</v>
          </cell>
          <cell r="O6679">
            <v>154.90776026879999</v>
          </cell>
        </row>
        <row r="6680">
          <cell r="A6680" t="str">
            <v>Y3-0894C</v>
          </cell>
          <cell r="B6680" t="str">
            <v>28gg, 30D, SJ, Orizio</v>
          </cell>
          <cell r="C6680" t="str">
            <v>28</v>
          </cell>
          <cell r="D6680" t="str">
            <v>40</v>
          </cell>
          <cell r="E6680" t="str">
            <v>Ne</v>
          </cell>
          <cell r="F6680">
            <v>40</v>
          </cell>
          <cell r="G6680" t="str">
            <v>1/40Ne RS Dyed Cotton (NAVY - Y4349)</v>
          </cell>
          <cell r="H6680">
            <v>75</v>
          </cell>
          <cell r="I6680">
            <v>3.1</v>
          </cell>
          <cell r="J6680">
            <v>2640</v>
          </cell>
          <cell r="K6680">
            <v>53</v>
          </cell>
          <cell r="L6680">
            <v>28</v>
          </cell>
          <cell r="M6680">
            <v>0.6</v>
          </cell>
          <cell r="N6680">
            <v>10.757483351999999</v>
          </cell>
          <cell r="O6680">
            <v>154.90776026879999</v>
          </cell>
        </row>
        <row r="6681">
          <cell r="A6681" t="str">
            <v>Y3-0894C</v>
          </cell>
          <cell r="B6681" t="str">
            <v>28gg, 30D, SJ, Orizio</v>
          </cell>
          <cell r="C6681" t="str">
            <v>28</v>
          </cell>
          <cell r="D6681" t="str">
            <v>40</v>
          </cell>
          <cell r="E6681" t="str">
            <v>Ne</v>
          </cell>
          <cell r="F6681">
            <v>40</v>
          </cell>
          <cell r="G6681" t="str">
            <v>1/40Ne RS Dyed Cotton (NAVY - Y4349)</v>
          </cell>
          <cell r="H6681">
            <v>75</v>
          </cell>
          <cell r="I6681">
            <v>3.1</v>
          </cell>
          <cell r="J6681">
            <v>2640</v>
          </cell>
          <cell r="K6681">
            <v>53</v>
          </cell>
          <cell r="L6681">
            <v>28</v>
          </cell>
          <cell r="M6681">
            <v>0.6</v>
          </cell>
          <cell r="N6681">
            <v>10.757483351999999</v>
          </cell>
          <cell r="O6681">
            <v>154.90776026879999</v>
          </cell>
        </row>
        <row r="6682">
          <cell r="A6682" t="str">
            <v>Y3-0894D</v>
          </cell>
          <cell r="B6682" t="str">
            <v>28gg, 30D, SJ, Orizio</v>
          </cell>
          <cell r="C6682" t="str">
            <v>28</v>
          </cell>
          <cell r="D6682" t="str">
            <v>40</v>
          </cell>
          <cell r="E6682" t="str">
            <v>Ne</v>
          </cell>
          <cell r="F6682">
            <v>40</v>
          </cell>
          <cell r="G6682" t="str">
            <v>1/40Ne RS Dyed Cotton (NAVY - Y4349)</v>
          </cell>
          <cell r="H6682">
            <v>19</v>
          </cell>
          <cell r="I6682">
            <v>3.1</v>
          </cell>
          <cell r="J6682">
            <v>2640</v>
          </cell>
          <cell r="K6682">
            <v>71</v>
          </cell>
          <cell r="L6682">
            <v>28</v>
          </cell>
          <cell r="M6682">
            <v>0.6</v>
          </cell>
          <cell r="N6682">
            <v>14.410968263999999</v>
          </cell>
          <cell r="O6682">
            <v>207.51794300159997</v>
          </cell>
        </row>
        <row r="6683">
          <cell r="A6683" t="str">
            <v>Y3-0894D</v>
          </cell>
          <cell r="B6683" t="str">
            <v>28gg, 30D, SJ, Orizio</v>
          </cell>
          <cell r="C6683" t="str">
            <v>28</v>
          </cell>
          <cell r="D6683" t="str">
            <v>40</v>
          </cell>
          <cell r="E6683" t="str">
            <v>Ne</v>
          </cell>
          <cell r="F6683">
            <v>40</v>
          </cell>
          <cell r="G6683" t="str">
            <v>1/40Ne RS Dyed Cotton (NAVY - Y4349)</v>
          </cell>
          <cell r="H6683">
            <v>19</v>
          </cell>
          <cell r="I6683">
            <v>3.1</v>
          </cell>
          <cell r="J6683">
            <v>2640</v>
          </cell>
          <cell r="K6683">
            <v>71</v>
          </cell>
          <cell r="L6683">
            <v>28</v>
          </cell>
          <cell r="M6683">
            <v>0.6</v>
          </cell>
          <cell r="N6683">
            <v>14.410968263999999</v>
          </cell>
          <cell r="O6683">
            <v>207.51794300159997</v>
          </cell>
        </row>
        <row r="6684">
          <cell r="A6684" t="str">
            <v>Y3-0894E</v>
          </cell>
          <cell r="B6684" t="str">
            <v>28gg, 30D, SJ, Orizio</v>
          </cell>
          <cell r="C6684" t="str">
            <v>28</v>
          </cell>
          <cell r="D6684" t="str">
            <v>40</v>
          </cell>
          <cell r="E6684" t="str">
            <v>Ne</v>
          </cell>
          <cell r="F6684">
            <v>40</v>
          </cell>
          <cell r="G6684" t="str">
            <v>1/40Ne RS Dyed Cotton (PURPLE HANZ - Y4365)</v>
          </cell>
          <cell r="H6684">
            <v>19</v>
          </cell>
          <cell r="I6684">
            <v>3.1</v>
          </cell>
          <cell r="J6684">
            <v>2640</v>
          </cell>
          <cell r="K6684">
            <v>71</v>
          </cell>
          <cell r="L6684">
            <v>28</v>
          </cell>
          <cell r="M6684">
            <v>0.6</v>
          </cell>
          <cell r="N6684">
            <v>14.410968263999999</v>
          </cell>
          <cell r="O6684">
            <v>207.51794300159997</v>
          </cell>
        </row>
        <row r="6685">
          <cell r="A6685" t="str">
            <v>Y3-0894E</v>
          </cell>
          <cell r="B6685" t="str">
            <v>28gg, 30D, SJ, Orizio</v>
          </cell>
          <cell r="C6685" t="str">
            <v>28</v>
          </cell>
          <cell r="D6685" t="str">
            <v>40</v>
          </cell>
          <cell r="E6685" t="str">
            <v>Ne</v>
          </cell>
          <cell r="F6685">
            <v>40</v>
          </cell>
          <cell r="G6685" t="str">
            <v>1/40Ne RS Dyed Cotton (PURPLE HANZ - Y4365)</v>
          </cell>
          <cell r="H6685">
            <v>19</v>
          </cell>
          <cell r="I6685">
            <v>3.1</v>
          </cell>
          <cell r="J6685">
            <v>2640</v>
          </cell>
          <cell r="K6685">
            <v>71</v>
          </cell>
          <cell r="L6685">
            <v>28</v>
          </cell>
          <cell r="M6685">
            <v>0.6</v>
          </cell>
          <cell r="N6685">
            <v>14.410968263999999</v>
          </cell>
          <cell r="O6685">
            <v>207.51794300159997</v>
          </cell>
        </row>
        <row r="6686">
          <cell r="A6686" t="str">
            <v>Y3-0894F</v>
          </cell>
          <cell r="B6686" t="str">
            <v>28gg, 30D, SJ, Orizio</v>
          </cell>
          <cell r="C6686" t="str">
            <v>28</v>
          </cell>
          <cell r="D6686" t="str">
            <v>40</v>
          </cell>
          <cell r="E6686" t="str">
            <v>Ne</v>
          </cell>
          <cell r="F6686">
            <v>40</v>
          </cell>
          <cell r="G6686" t="str">
            <v>1/40Ne RS Dyed Cotton (PEWTER - Y4364)</v>
          </cell>
          <cell r="H6686">
            <v>19</v>
          </cell>
          <cell r="I6686">
            <v>3.1</v>
          </cell>
          <cell r="J6686">
            <v>2640</v>
          </cell>
          <cell r="K6686">
            <v>71</v>
          </cell>
          <cell r="L6686">
            <v>28</v>
          </cell>
          <cell r="M6686">
            <v>0.6</v>
          </cell>
          <cell r="N6686">
            <v>14.410968263999999</v>
          </cell>
          <cell r="O6686">
            <v>207.51794300159997</v>
          </cell>
        </row>
        <row r="6687">
          <cell r="A6687" t="str">
            <v>Y3-0894F</v>
          </cell>
          <cell r="B6687" t="str">
            <v>28gg, 30D, SJ, Orizio</v>
          </cell>
          <cell r="C6687" t="str">
            <v>28</v>
          </cell>
          <cell r="D6687" t="str">
            <v>40</v>
          </cell>
          <cell r="E6687" t="str">
            <v>Ne</v>
          </cell>
          <cell r="F6687">
            <v>40</v>
          </cell>
          <cell r="G6687" t="str">
            <v>1/40Ne RS Dyed Cotton (PEWTER - Y4364)</v>
          </cell>
          <cell r="H6687">
            <v>19</v>
          </cell>
          <cell r="I6687">
            <v>3.1</v>
          </cell>
          <cell r="J6687">
            <v>2640</v>
          </cell>
          <cell r="K6687">
            <v>71</v>
          </cell>
          <cell r="L6687">
            <v>28</v>
          </cell>
          <cell r="M6687">
            <v>0.6</v>
          </cell>
          <cell r="N6687">
            <v>14.410968263999999</v>
          </cell>
          <cell r="O6687">
            <v>207.51794300159997</v>
          </cell>
        </row>
        <row r="6688">
          <cell r="A6688" t="str">
            <v>Y3-0894G</v>
          </cell>
          <cell r="B6688" t="str">
            <v>28gg, 30D, SJ, Orizio</v>
          </cell>
          <cell r="C6688" t="str">
            <v>28</v>
          </cell>
          <cell r="D6688" t="str">
            <v>40</v>
          </cell>
          <cell r="E6688" t="str">
            <v>Ne</v>
          </cell>
          <cell r="F6688">
            <v>40</v>
          </cell>
          <cell r="G6688" t="str">
            <v>1/40Ne RS Dyed Cotton (BRIGHT TURQUOISE - Y4354)</v>
          </cell>
          <cell r="H6688">
            <v>76</v>
          </cell>
          <cell r="I6688">
            <v>3.1</v>
          </cell>
          <cell r="J6688">
            <v>2640</v>
          </cell>
          <cell r="K6688">
            <v>71</v>
          </cell>
          <cell r="L6688">
            <v>28</v>
          </cell>
          <cell r="M6688">
            <v>0.6</v>
          </cell>
          <cell r="N6688">
            <v>14.410968263999999</v>
          </cell>
          <cell r="O6688">
            <v>207.51794300159997</v>
          </cell>
        </row>
        <row r="6689">
          <cell r="A6689" t="str">
            <v>Y3-0894G</v>
          </cell>
          <cell r="B6689" t="str">
            <v>28gg, 30D, SJ, Orizio</v>
          </cell>
          <cell r="C6689" t="str">
            <v>28</v>
          </cell>
          <cell r="D6689" t="str">
            <v>40</v>
          </cell>
          <cell r="E6689" t="str">
            <v>Ne</v>
          </cell>
          <cell r="F6689">
            <v>40</v>
          </cell>
          <cell r="G6689" t="str">
            <v>1/40Ne RS Dyed Cotton (BRIGHT TURQUOISE - Y4354)</v>
          </cell>
          <cell r="H6689">
            <v>76</v>
          </cell>
          <cell r="I6689">
            <v>3.1</v>
          </cell>
          <cell r="J6689">
            <v>2640</v>
          </cell>
          <cell r="K6689">
            <v>71</v>
          </cell>
          <cell r="L6689">
            <v>28</v>
          </cell>
          <cell r="M6689">
            <v>0.6</v>
          </cell>
          <cell r="N6689">
            <v>14.410968263999999</v>
          </cell>
          <cell r="O6689">
            <v>207.51794300159997</v>
          </cell>
        </row>
        <row r="6690">
          <cell r="A6690" t="str">
            <v>Y3-0894H</v>
          </cell>
          <cell r="B6690" t="str">
            <v>28gg, 30D, SJ, Orizio</v>
          </cell>
          <cell r="C6690" t="str">
            <v>28</v>
          </cell>
          <cell r="D6690" t="str">
            <v>40</v>
          </cell>
          <cell r="E6690" t="str">
            <v>Ne</v>
          </cell>
          <cell r="F6690">
            <v>40</v>
          </cell>
          <cell r="G6690" t="str">
            <v>1/40Ne RS Cotton Marl (B65)</v>
          </cell>
          <cell r="H6690">
            <v>76</v>
          </cell>
          <cell r="I6690">
            <v>3.1</v>
          </cell>
          <cell r="J6690">
            <v>2640</v>
          </cell>
          <cell r="K6690">
            <v>71</v>
          </cell>
          <cell r="L6690">
            <v>28</v>
          </cell>
          <cell r="M6690">
            <v>0.6</v>
          </cell>
          <cell r="N6690">
            <v>14.410968263999999</v>
          </cell>
          <cell r="O6690">
            <v>207.51794300159997</v>
          </cell>
        </row>
        <row r="6691">
          <cell r="A6691" t="str">
            <v>Y3-0894H</v>
          </cell>
          <cell r="B6691" t="str">
            <v>28gg, 30D, SJ, Orizio</v>
          </cell>
          <cell r="C6691" t="str">
            <v>28</v>
          </cell>
          <cell r="D6691" t="str">
            <v>40</v>
          </cell>
          <cell r="E6691" t="str">
            <v>Ne</v>
          </cell>
          <cell r="F6691">
            <v>40</v>
          </cell>
          <cell r="G6691" t="str">
            <v>1/40Ne RS Cotton Marl (B65)</v>
          </cell>
          <cell r="H6691">
            <v>76</v>
          </cell>
          <cell r="I6691">
            <v>3.1</v>
          </cell>
          <cell r="J6691">
            <v>2640</v>
          </cell>
          <cell r="K6691">
            <v>71</v>
          </cell>
          <cell r="L6691">
            <v>28</v>
          </cell>
          <cell r="M6691">
            <v>0.6</v>
          </cell>
          <cell r="N6691">
            <v>14.410968263999999</v>
          </cell>
          <cell r="O6691">
            <v>207.51794300159997</v>
          </cell>
        </row>
        <row r="6692">
          <cell r="A6692" t="str">
            <v>Y3-0894I</v>
          </cell>
          <cell r="B6692" t="str">
            <v>28gg, 30D, SJ, Orizio</v>
          </cell>
          <cell r="C6692" t="str">
            <v>28</v>
          </cell>
          <cell r="D6692" t="str">
            <v>40</v>
          </cell>
          <cell r="E6692" t="str">
            <v>Ne</v>
          </cell>
          <cell r="F6692">
            <v>40</v>
          </cell>
          <cell r="G6692" t="str">
            <v>1/40Ne RS Dyed Cotton (PURPLE - Y4370)</v>
          </cell>
          <cell r="H6692">
            <v>76</v>
          </cell>
          <cell r="I6692">
            <v>3.1</v>
          </cell>
          <cell r="J6692">
            <v>2640</v>
          </cell>
          <cell r="K6692">
            <v>71</v>
          </cell>
          <cell r="L6692">
            <v>28</v>
          </cell>
          <cell r="M6692">
            <v>0.6</v>
          </cell>
          <cell r="N6692">
            <v>14.410968263999999</v>
          </cell>
          <cell r="O6692">
            <v>207.51794300159997</v>
          </cell>
        </row>
        <row r="6693">
          <cell r="A6693" t="str">
            <v>Y3-0894I</v>
          </cell>
          <cell r="B6693" t="str">
            <v>28gg, 30D, SJ, Orizio</v>
          </cell>
          <cell r="C6693" t="str">
            <v>28</v>
          </cell>
          <cell r="D6693" t="str">
            <v>40</v>
          </cell>
          <cell r="E6693" t="str">
            <v>Ne</v>
          </cell>
          <cell r="F6693">
            <v>40</v>
          </cell>
          <cell r="G6693" t="str">
            <v>1/40Ne RS Dyed Cotton (PURPLE - Y4370)</v>
          </cell>
          <cell r="H6693">
            <v>76</v>
          </cell>
          <cell r="I6693">
            <v>3.1</v>
          </cell>
          <cell r="J6693">
            <v>2640</v>
          </cell>
          <cell r="K6693">
            <v>71</v>
          </cell>
          <cell r="L6693">
            <v>28</v>
          </cell>
          <cell r="M6693">
            <v>0.6</v>
          </cell>
          <cell r="N6693">
            <v>14.410968263999999</v>
          </cell>
          <cell r="O6693">
            <v>207.51794300159997</v>
          </cell>
        </row>
        <row r="6694">
          <cell r="A6694" t="str">
            <v>Y3-0898A</v>
          </cell>
          <cell r="B6694" t="str">
            <v>28gg, 30D, SJ, Orizio</v>
          </cell>
          <cell r="C6694" t="str">
            <v>28</v>
          </cell>
          <cell r="D6694" t="str">
            <v>40</v>
          </cell>
          <cell r="E6694" t="str">
            <v>Ne</v>
          </cell>
          <cell r="F6694">
            <v>40</v>
          </cell>
          <cell r="G6694" t="str">
            <v>1/40Ne RS Cotton Marl (B13)</v>
          </cell>
          <cell r="H6694">
            <v>29</v>
          </cell>
          <cell r="I6694">
            <v>3.1</v>
          </cell>
          <cell r="J6694">
            <v>2640</v>
          </cell>
          <cell r="K6694">
            <v>87</v>
          </cell>
          <cell r="L6694">
            <v>28</v>
          </cell>
          <cell r="M6694">
            <v>0.6</v>
          </cell>
          <cell r="N6694">
            <v>17.658510408000001</v>
          </cell>
          <cell r="O6694">
            <v>254.2825498752</v>
          </cell>
        </row>
        <row r="6695">
          <cell r="A6695" t="str">
            <v>Y3-0898A</v>
          </cell>
          <cell r="B6695" t="str">
            <v>28gg, 30D, SJ, Orizio</v>
          </cell>
          <cell r="C6695" t="str">
            <v>28</v>
          </cell>
          <cell r="D6695" t="str">
            <v>40</v>
          </cell>
          <cell r="E6695" t="str">
            <v>Ne</v>
          </cell>
          <cell r="F6695">
            <v>40</v>
          </cell>
          <cell r="G6695" t="str">
            <v>1/40Ne RS Cotton Marl (B13)</v>
          </cell>
          <cell r="H6695">
            <v>29</v>
          </cell>
          <cell r="I6695">
            <v>3.1</v>
          </cell>
          <cell r="J6695">
            <v>2640</v>
          </cell>
          <cell r="K6695">
            <v>87</v>
          </cell>
          <cell r="L6695">
            <v>28</v>
          </cell>
          <cell r="M6695">
            <v>0.6</v>
          </cell>
          <cell r="N6695">
            <v>17.658510408000001</v>
          </cell>
          <cell r="O6695">
            <v>254.2825498752</v>
          </cell>
        </row>
        <row r="6696">
          <cell r="A6696" t="str">
            <v>Y3-0898A</v>
          </cell>
          <cell r="B6696" t="str">
            <v>28gg, 30D, SJ, Orizio</v>
          </cell>
          <cell r="C6696" t="str">
            <v>28</v>
          </cell>
          <cell r="D6696" t="str">
            <v>40</v>
          </cell>
          <cell r="E6696" t="str">
            <v>Ne</v>
          </cell>
          <cell r="F6696">
            <v>40</v>
          </cell>
          <cell r="G6696" t="str">
            <v>1/40Ne RS Cotton Marl (B13)</v>
          </cell>
          <cell r="H6696">
            <v>29</v>
          </cell>
          <cell r="I6696">
            <v>3.1</v>
          </cell>
          <cell r="J6696">
            <v>2640</v>
          </cell>
          <cell r="K6696">
            <v>87</v>
          </cell>
          <cell r="L6696">
            <v>28</v>
          </cell>
          <cell r="M6696">
            <v>0.6</v>
          </cell>
          <cell r="N6696">
            <v>17.658510408000001</v>
          </cell>
          <cell r="O6696">
            <v>254.2825498752</v>
          </cell>
        </row>
        <row r="6697">
          <cell r="A6697" t="str">
            <v>Y3-0898A</v>
          </cell>
          <cell r="B6697" t="str">
            <v>28gg, 30D, SJ, Orizio</v>
          </cell>
          <cell r="C6697" t="str">
            <v>28</v>
          </cell>
          <cell r="D6697" t="str">
            <v>40</v>
          </cell>
          <cell r="E6697" t="str">
            <v>Ne</v>
          </cell>
          <cell r="F6697">
            <v>40</v>
          </cell>
          <cell r="G6697" t="str">
            <v>1/40Ne RS Cotton Marl (B13)</v>
          </cell>
          <cell r="H6697">
            <v>29</v>
          </cell>
          <cell r="I6697">
            <v>3.1</v>
          </cell>
          <cell r="J6697">
            <v>2640</v>
          </cell>
          <cell r="K6697">
            <v>87</v>
          </cell>
          <cell r="L6697">
            <v>28</v>
          </cell>
          <cell r="M6697">
            <v>0.6</v>
          </cell>
          <cell r="N6697">
            <v>17.658510408000001</v>
          </cell>
          <cell r="O6697">
            <v>254.2825498752</v>
          </cell>
        </row>
        <row r="6698">
          <cell r="A6698" t="str">
            <v>Y3-0898B</v>
          </cell>
          <cell r="B6698" t="str">
            <v>28gg, 30D, SJ, Orizio</v>
          </cell>
          <cell r="C6698" t="str">
            <v>28</v>
          </cell>
          <cell r="D6698" t="str">
            <v>40</v>
          </cell>
          <cell r="E6698" t="str">
            <v>Ne</v>
          </cell>
          <cell r="F6698">
            <v>40</v>
          </cell>
          <cell r="G6698" t="str">
            <v>1/40Ne RS Dyed Cotton (GRANITE - Y4384)</v>
          </cell>
          <cell r="H6698">
            <v>29</v>
          </cell>
          <cell r="I6698">
            <v>3.1</v>
          </cell>
          <cell r="J6698">
            <v>2640</v>
          </cell>
          <cell r="K6698">
            <v>87</v>
          </cell>
          <cell r="L6698">
            <v>28</v>
          </cell>
          <cell r="M6698">
            <v>0.6</v>
          </cell>
          <cell r="N6698">
            <v>17.658510408000001</v>
          </cell>
          <cell r="O6698">
            <v>254.2825498752</v>
          </cell>
        </row>
        <row r="6699">
          <cell r="A6699" t="str">
            <v>Y3-0898B</v>
          </cell>
          <cell r="B6699" t="str">
            <v>28gg, 30D, SJ, Orizio</v>
          </cell>
          <cell r="C6699" t="str">
            <v>28</v>
          </cell>
          <cell r="D6699" t="str">
            <v>40</v>
          </cell>
          <cell r="E6699" t="str">
            <v>Ne</v>
          </cell>
          <cell r="F6699">
            <v>40</v>
          </cell>
          <cell r="G6699" t="str">
            <v>1/40Ne RS Dyed Cotton (GRANITE - Y4384)</v>
          </cell>
          <cell r="H6699">
            <v>29</v>
          </cell>
          <cell r="I6699">
            <v>3.1</v>
          </cell>
          <cell r="J6699">
            <v>2640</v>
          </cell>
          <cell r="K6699">
            <v>87</v>
          </cell>
          <cell r="L6699">
            <v>28</v>
          </cell>
          <cell r="M6699">
            <v>0.6</v>
          </cell>
          <cell r="N6699">
            <v>17.658510408000001</v>
          </cell>
          <cell r="O6699">
            <v>254.2825498752</v>
          </cell>
        </row>
        <row r="6700">
          <cell r="A6700" t="str">
            <v>Y3-0898B</v>
          </cell>
          <cell r="B6700" t="str">
            <v>28gg, 30D, SJ, Orizio</v>
          </cell>
          <cell r="C6700" t="str">
            <v>28</v>
          </cell>
          <cell r="D6700" t="str">
            <v>40</v>
          </cell>
          <cell r="E6700" t="str">
            <v>Ne</v>
          </cell>
          <cell r="F6700">
            <v>40</v>
          </cell>
          <cell r="G6700" t="str">
            <v>1/40Ne RS Dyed Cotton (GRANITE - Y4384)</v>
          </cell>
          <cell r="H6700">
            <v>29</v>
          </cell>
          <cell r="I6700">
            <v>3.1</v>
          </cell>
          <cell r="J6700">
            <v>2640</v>
          </cell>
          <cell r="K6700">
            <v>87</v>
          </cell>
          <cell r="L6700">
            <v>28</v>
          </cell>
          <cell r="M6700">
            <v>0.6</v>
          </cell>
          <cell r="N6700">
            <v>17.658510408000001</v>
          </cell>
          <cell r="O6700">
            <v>254.2825498752</v>
          </cell>
        </row>
        <row r="6701">
          <cell r="A6701" t="str">
            <v>Y3-0898B</v>
          </cell>
          <cell r="B6701" t="str">
            <v>28gg, 30D, SJ, Orizio</v>
          </cell>
          <cell r="C6701" t="str">
            <v>28</v>
          </cell>
          <cell r="D6701" t="str">
            <v>40</v>
          </cell>
          <cell r="E6701" t="str">
            <v>Ne</v>
          </cell>
          <cell r="F6701">
            <v>40</v>
          </cell>
          <cell r="G6701" t="str">
            <v>1/40Ne RS Dyed Cotton (GRANITE - Y4384)</v>
          </cell>
          <cell r="H6701">
            <v>29</v>
          </cell>
          <cell r="I6701">
            <v>3.1</v>
          </cell>
          <cell r="J6701">
            <v>2640</v>
          </cell>
          <cell r="K6701">
            <v>87</v>
          </cell>
          <cell r="L6701">
            <v>28</v>
          </cell>
          <cell r="M6701">
            <v>0.6</v>
          </cell>
          <cell r="N6701">
            <v>17.658510408000001</v>
          </cell>
          <cell r="O6701">
            <v>254.2825498752</v>
          </cell>
        </row>
        <row r="6702">
          <cell r="A6702" t="str">
            <v>Y3-0905A</v>
          </cell>
          <cell r="B6702" t="str">
            <v>28gg, 30D, SJ, Orizio</v>
          </cell>
          <cell r="C6702" t="str">
            <v>28</v>
          </cell>
          <cell r="D6702" t="str">
            <v>40</v>
          </cell>
          <cell r="E6702" t="str">
            <v>Ne</v>
          </cell>
          <cell r="F6702">
            <v>40</v>
          </cell>
          <cell r="G6702" t="str">
            <v>1/40Ne RS Dyed Cotton (NAVY- Y4453)</v>
          </cell>
          <cell r="H6702">
            <v>78</v>
          </cell>
          <cell r="I6702">
            <v>3.1</v>
          </cell>
          <cell r="J6702">
            <v>2640</v>
          </cell>
          <cell r="K6702">
            <v>66</v>
          </cell>
          <cell r="L6702">
            <v>28</v>
          </cell>
          <cell r="M6702">
            <v>0.6</v>
          </cell>
          <cell r="N6702">
            <v>13.396111343999999</v>
          </cell>
          <cell r="O6702">
            <v>192.90400335359999</v>
          </cell>
        </row>
        <row r="6703">
          <cell r="A6703" t="str">
            <v>Y3-0905A</v>
          </cell>
          <cell r="B6703" t="str">
            <v>28gg, 30D, SJ, Orizio</v>
          </cell>
          <cell r="C6703" t="str">
            <v>28</v>
          </cell>
          <cell r="D6703" t="str">
            <v>40</v>
          </cell>
          <cell r="E6703" t="str">
            <v>Ne</v>
          </cell>
          <cell r="F6703">
            <v>40</v>
          </cell>
          <cell r="G6703" t="str">
            <v>1/40Ne RS Dyed Cotton (NAVY- Y4453)</v>
          </cell>
          <cell r="H6703">
            <v>78</v>
          </cell>
          <cell r="I6703">
            <v>3.1</v>
          </cell>
          <cell r="J6703">
            <v>2640</v>
          </cell>
          <cell r="K6703">
            <v>66</v>
          </cell>
          <cell r="L6703">
            <v>28</v>
          </cell>
          <cell r="M6703">
            <v>0.6</v>
          </cell>
          <cell r="N6703">
            <v>13.396111343999999</v>
          </cell>
          <cell r="O6703">
            <v>192.90400335359999</v>
          </cell>
        </row>
        <row r="6704">
          <cell r="A6704" t="str">
            <v>Y3-0905B</v>
          </cell>
          <cell r="B6704" t="str">
            <v>28gg, 30D, SJ, Orizio</v>
          </cell>
          <cell r="C6704" t="str">
            <v>28</v>
          </cell>
          <cell r="D6704" t="str">
            <v>40</v>
          </cell>
          <cell r="E6704" t="str">
            <v>Ne</v>
          </cell>
          <cell r="F6704">
            <v>40</v>
          </cell>
          <cell r="G6704" t="str">
            <v>1/40Ne RS Dyed Cotton (NAVY- Y4453)</v>
          </cell>
          <cell r="H6704">
            <v>78</v>
          </cell>
          <cell r="I6704">
            <v>3.1</v>
          </cell>
          <cell r="J6704">
            <v>2640</v>
          </cell>
          <cell r="K6704">
            <v>66</v>
          </cell>
          <cell r="L6704">
            <v>28</v>
          </cell>
          <cell r="M6704">
            <v>0.6</v>
          </cell>
          <cell r="N6704">
            <v>13.396111343999999</v>
          </cell>
          <cell r="O6704">
            <v>192.90400335359999</v>
          </cell>
        </row>
        <row r="6705">
          <cell r="A6705" t="str">
            <v>Y3-0905B</v>
          </cell>
          <cell r="B6705" t="str">
            <v>28gg, 30D, SJ, Orizio</v>
          </cell>
          <cell r="C6705" t="str">
            <v>28</v>
          </cell>
          <cell r="D6705" t="str">
            <v>40</v>
          </cell>
          <cell r="E6705" t="str">
            <v>Ne</v>
          </cell>
          <cell r="F6705">
            <v>40</v>
          </cell>
          <cell r="G6705" t="str">
            <v>1/40Ne RS Dyed Cotton (NAVY- Y4453)</v>
          </cell>
          <cell r="H6705">
            <v>78</v>
          </cell>
          <cell r="I6705">
            <v>3.1</v>
          </cell>
          <cell r="J6705">
            <v>2640</v>
          </cell>
          <cell r="K6705">
            <v>66</v>
          </cell>
          <cell r="L6705">
            <v>28</v>
          </cell>
          <cell r="M6705">
            <v>0.6</v>
          </cell>
          <cell r="N6705">
            <v>13.396111343999999</v>
          </cell>
          <cell r="O6705">
            <v>192.90400335359999</v>
          </cell>
        </row>
        <row r="6706">
          <cell r="A6706" t="str">
            <v>Y3-0905C</v>
          </cell>
          <cell r="B6706" t="str">
            <v>28gg, 30D, SJ, Orizio</v>
          </cell>
          <cell r="C6706" t="str">
            <v>28</v>
          </cell>
          <cell r="D6706" t="str">
            <v>40</v>
          </cell>
          <cell r="E6706" t="str">
            <v>Ne</v>
          </cell>
          <cell r="F6706">
            <v>40</v>
          </cell>
          <cell r="G6706" t="str">
            <v>1/40Ne RS BCI Dyed Cotton (BLACK - Y4455)</v>
          </cell>
          <cell r="H6706">
            <v>78</v>
          </cell>
          <cell r="I6706">
            <v>3.1</v>
          </cell>
          <cell r="J6706">
            <v>2640</v>
          </cell>
          <cell r="K6706">
            <v>66</v>
          </cell>
          <cell r="L6706">
            <v>28</v>
          </cell>
          <cell r="M6706">
            <v>0.6</v>
          </cell>
          <cell r="N6706">
            <v>13.396111343999999</v>
          </cell>
          <cell r="O6706">
            <v>192.90400335359999</v>
          </cell>
        </row>
        <row r="6707">
          <cell r="A6707" t="str">
            <v>Y3-0905C</v>
          </cell>
          <cell r="B6707" t="str">
            <v>28gg, 30D, SJ, Orizio</v>
          </cell>
          <cell r="C6707" t="str">
            <v>28</v>
          </cell>
          <cell r="D6707" t="str">
            <v>40</v>
          </cell>
          <cell r="E6707" t="str">
            <v>Ne</v>
          </cell>
          <cell r="F6707">
            <v>40</v>
          </cell>
          <cell r="G6707" t="str">
            <v>1/40Ne RS BCI Dyed Cotton (BLACK - Y4455)</v>
          </cell>
          <cell r="H6707">
            <v>78</v>
          </cell>
          <cell r="I6707">
            <v>3.1</v>
          </cell>
          <cell r="J6707">
            <v>2640</v>
          </cell>
          <cell r="K6707">
            <v>66</v>
          </cell>
          <cell r="L6707">
            <v>28</v>
          </cell>
          <cell r="M6707">
            <v>0.6</v>
          </cell>
          <cell r="N6707">
            <v>13.396111343999999</v>
          </cell>
          <cell r="O6707">
            <v>192.90400335359999</v>
          </cell>
        </row>
        <row r="6708">
          <cell r="A6708" t="str">
            <v>Y3-0905D</v>
          </cell>
          <cell r="B6708" t="str">
            <v>28gg, 30D, SJ, Orizio</v>
          </cell>
          <cell r="C6708" t="str">
            <v>28</v>
          </cell>
          <cell r="D6708" t="str">
            <v>40</v>
          </cell>
          <cell r="E6708" t="str">
            <v>Ne</v>
          </cell>
          <cell r="F6708">
            <v>40</v>
          </cell>
          <cell r="G6708" t="str">
            <v>1/40Ne RS BCI Dyed Cotton (BLACK - Y4455)</v>
          </cell>
          <cell r="H6708">
            <v>78</v>
          </cell>
          <cell r="I6708">
            <v>3.1</v>
          </cell>
          <cell r="J6708">
            <v>2640</v>
          </cell>
          <cell r="K6708">
            <v>66</v>
          </cell>
          <cell r="L6708">
            <v>28</v>
          </cell>
          <cell r="M6708">
            <v>0.6</v>
          </cell>
          <cell r="N6708">
            <v>13.396111343999999</v>
          </cell>
          <cell r="O6708">
            <v>192.90400335359999</v>
          </cell>
        </row>
        <row r="6709">
          <cell r="A6709" t="str">
            <v>Y3-0905D</v>
          </cell>
          <cell r="B6709" t="str">
            <v>28gg, 30D, SJ, Orizio</v>
          </cell>
          <cell r="C6709" t="str">
            <v>28</v>
          </cell>
          <cell r="D6709" t="str">
            <v>40</v>
          </cell>
          <cell r="E6709" t="str">
            <v>Ne</v>
          </cell>
          <cell r="F6709">
            <v>40</v>
          </cell>
          <cell r="G6709" t="str">
            <v>1/40Ne RS BCI Dyed Cotton (BLACK - Y4455)</v>
          </cell>
          <cell r="H6709">
            <v>78</v>
          </cell>
          <cell r="I6709">
            <v>3.1</v>
          </cell>
          <cell r="J6709">
            <v>2640</v>
          </cell>
          <cell r="K6709">
            <v>66</v>
          </cell>
          <cell r="L6709">
            <v>28</v>
          </cell>
          <cell r="M6709">
            <v>0.6</v>
          </cell>
          <cell r="N6709">
            <v>13.396111343999999</v>
          </cell>
          <cell r="O6709">
            <v>192.90400335359999</v>
          </cell>
        </row>
        <row r="6710">
          <cell r="A6710" t="str">
            <v>Y3-0905E</v>
          </cell>
          <cell r="B6710" t="str">
            <v>28gg, 30D, SJ, Orizio</v>
          </cell>
          <cell r="C6710" t="str">
            <v>28</v>
          </cell>
          <cell r="D6710" t="str">
            <v>40</v>
          </cell>
          <cell r="E6710" t="str">
            <v>Ne</v>
          </cell>
          <cell r="F6710">
            <v>40</v>
          </cell>
          <cell r="G6710" t="str">
            <v>1/40Ne RS Dyed Cotton (NAVY- Y4453)</v>
          </cell>
          <cell r="H6710">
            <v>78</v>
          </cell>
          <cell r="I6710">
            <v>3.1</v>
          </cell>
          <cell r="J6710">
            <v>2640</v>
          </cell>
          <cell r="K6710">
            <v>66</v>
          </cell>
          <cell r="L6710">
            <v>28</v>
          </cell>
          <cell r="M6710">
            <v>0.6</v>
          </cell>
          <cell r="N6710">
            <v>13.396111343999999</v>
          </cell>
          <cell r="O6710">
            <v>192.90400335359999</v>
          </cell>
        </row>
        <row r="6711">
          <cell r="A6711" t="str">
            <v>Y3-0905E</v>
          </cell>
          <cell r="B6711" t="str">
            <v>28gg, 30D, SJ, Orizio</v>
          </cell>
          <cell r="C6711" t="str">
            <v>28</v>
          </cell>
          <cell r="D6711" t="str">
            <v>40</v>
          </cell>
          <cell r="E6711" t="str">
            <v>Ne</v>
          </cell>
          <cell r="F6711">
            <v>40</v>
          </cell>
          <cell r="G6711" t="str">
            <v>1/40Ne RS Dyed Cotton (NAVY- Y4453)</v>
          </cell>
          <cell r="H6711">
            <v>78</v>
          </cell>
          <cell r="I6711">
            <v>3.1</v>
          </cell>
          <cell r="J6711">
            <v>2640</v>
          </cell>
          <cell r="K6711">
            <v>66</v>
          </cell>
          <cell r="L6711">
            <v>28</v>
          </cell>
          <cell r="M6711">
            <v>0.6</v>
          </cell>
          <cell r="N6711">
            <v>13.396111343999999</v>
          </cell>
          <cell r="O6711">
            <v>192.90400335359999</v>
          </cell>
        </row>
        <row r="6712">
          <cell r="A6712" t="str">
            <v>Y3-0905F</v>
          </cell>
          <cell r="B6712" t="str">
            <v>28gg, 30D, SJ, Orizio</v>
          </cell>
          <cell r="C6712" t="str">
            <v>28</v>
          </cell>
          <cell r="D6712" t="str">
            <v>40</v>
          </cell>
          <cell r="E6712" t="str">
            <v>Ne</v>
          </cell>
          <cell r="F6712">
            <v>40</v>
          </cell>
          <cell r="G6712" t="str">
            <v>1/40Ne RS Dyed Cotton (NAVY- Y4453)</v>
          </cell>
          <cell r="H6712">
            <v>78</v>
          </cell>
          <cell r="I6712">
            <v>3.1</v>
          </cell>
          <cell r="J6712">
            <v>2640</v>
          </cell>
          <cell r="K6712">
            <v>66</v>
          </cell>
          <cell r="L6712">
            <v>28</v>
          </cell>
          <cell r="M6712">
            <v>0.6</v>
          </cell>
          <cell r="N6712">
            <v>13.396111343999999</v>
          </cell>
          <cell r="O6712">
            <v>192.90400335359999</v>
          </cell>
        </row>
        <row r="6713">
          <cell r="A6713" t="str">
            <v>Y3-0905F</v>
          </cell>
          <cell r="B6713" t="str">
            <v>28gg, 30D, SJ, Orizio</v>
          </cell>
          <cell r="C6713" t="str">
            <v>28</v>
          </cell>
          <cell r="D6713" t="str">
            <v>40</v>
          </cell>
          <cell r="E6713" t="str">
            <v>Ne</v>
          </cell>
          <cell r="F6713">
            <v>40</v>
          </cell>
          <cell r="G6713" t="str">
            <v>1/40Ne RS Dyed Cotton (NAVY- Y4453)</v>
          </cell>
          <cell r="H6713">
            <v>78</v>
          </cell>
          <cell r="I6713">
            <v>3.1</v>
          </cell>
          <cell r="J6713">
            <v>2640</v>
          </cell>
          <cell r="K6713">
            <v>66</v>
          </cell>
          <cell r="L6713">
            <v>28</v>
          </cell>
          <cell r="M6713">
            <v>0.6</v>
          </cell>
          <cell r="N6713">
            <v>13.396111343999999</v>
          </cell>
          <cell r="O6713">
            <v>192.90400335359999</v>
          </cell>
        </row>
        <row r="6714">
          <cell r="A6714" t="str">
            <v>Y3-0905I</v>
          </cell>
          <cell r="B6714" t="str">
            <v>28gg, 30D, SJ, Orizio</v>
          </cell>
          <cell r="C6714" t="str">
            <v>28</v>
          </cell>
          <cell r="D6714" t="str">
            <v>40</v>
          </cell>
          <cell r="E6714" t="str">
            <v>Ne</v>
          </cell>
          <cell r="F6714">
            <v>40</v>
          </cell>
          <cell r="G6714" t="str">
            <v>1/40Ne RS BCI Dyed Cotton (BLACK - Y4455)</v>
          </cell>
          <cell r="H6714">
            <v>78</v>
          </cell>
          <cell r="I6714">
            <v>3.1</v>
          </cell>
          <cell r="J6714">
            <v>2640</v>
          </cell>
          <cell r="K6714">
            <v>66</v>
          </cell>
          <cell r="L6714">
            <v>28</v>
          </cell>
          <cell r="M6714">
            <v>0.6</v>
          </cell>
          <cell r="N6714">
            <v>13.396111343999999</v>
          </cell>
          <cell r="O6714">
            <v>192.90400335359999</v>
          </cell>
        </row>
        <row r="6715">
          <cell r="A6715" t="str">
            <v>Y3-0905I</v>
          </cell>
          <cell r="B6715" t="str">
            <v>28gg, 30D, SJ, Orizio</v>
          </cell>
          <cell r="C6715" t="str">
            <v>28</v>
          </cell>
          <cell r="D6715" t="str">
            <v>40</v>
          </cell>
          <cell r="E6715" t="str">
            <v>Ne</v>
          </cell>
          <cell r="F6715">
            <v>40</v>
          </cell>
          <cell r="G6715" t="str">
            <v>1/40Ne RS BCI Dyed Cotton (BLACK - Y4455)</v>
          </cell>
          <cell r="H6715">
            <v>78</v>
          </cell>
          <cell r="I6715">
            <v>3.1</v>
          </cell>
          <cell r="J6715">
            <v>2640</v>
          </cell>
          <cell r="K6715">
            <v>66</v>
          </cell>
          <cell r="L6715">
            <v>28</v>
          </cell>
          <cell r="M6715">
            <v>0.6</v>
          </cell>
          <cell r="N6715">
            <v>13.396111343999999</v>
          </cell>
          <cell r="O6715">
            <v>192.90400335359999</v>
          </cell>
        </row>
        <row r="6716">
          <cell r="A6716" t="str">
            <v>Y3-0905J</v>
          </cell>
          <cell r="B6716" t="str">
            <v>28gg, 30D, SJ, Orizio</v>
          </cell>
          <cell r="C6716" t="str">
            <v>28</v>
          </cell>
          <cell r="D6716" t="str">
            <v>40</v>
          </cell>
          <cell r="E6716" t="str">
            <v>Ne</v>
          </cell>
          <cell r="F6716">
            <v>40</v>
          </cell>
          <cell r="G6716" t="str">
            <v>1/40Ne RS BCI Dyed Cotton (BLACK - Y4455)</v>
          </cell>
          <cell r="H6716">
            <v>78</v>
          </cell>
          <cell r="I6716">
            <v>3.1</v>
          </cell>
          <cell r="J6716">
            <v>2640</v>
          </cell>
          <cell r="K6716">
            <v>66</v>
          </cell>
          <cell r="L6716">
            <v>28</v>
          </cell>
          <cell r="M6716">
            <v>0.6</v>
          </cell>
          <cell r="N6716">
            <v>13.396111343999999</v>
          </cell>
          <cell r="O6716">
            <v>192.90400335359999</v>
          </cell>
        </row>
        <row r="6717">
          <cell r="A6717" t="str">
            <v>Y3-0905J</v>
          </cell>
          <cell r="B6717" t="str">
            <v>28gg, 30D, SJ, Orizio</v>
          </cell>
          <cell r="C6717" t="str">
            <v>28</v>
          </cell>
          <cell r="D6717" t="str">
            <v>40</v>
          </cell>
          <cell r="E6717" t="str">
            <v>Ne</v>
          </cell>
          <cell r="F6717">
            <v>40</v>
          </cell>
          <cell r="G6717" t="str">
            <v>1/40Ne RS BCI Dyed Cotton (BLACK - Y4455)</v>
          </cell>
          <cell r="H6717">
            <v>78</v>
          </cell>
          <cell r="I6717">
            <v>3.1</v>
          </cell>
          <cell r="J6717">
            <v>2640</v>
          </cell>
          <cell r="K6717">
            <v>66</v>
          </cell>
          <cell r="L6717">
            <v>28</v>
          </cell>
          <cell r="M6717">
            <v>0.6</v>
          </cell>
          <cell r="N6717">
            <v>13.396111343999999</v>
          </cell>
          <cell r="O6717">
            <v>192.90400335359999</v>
          </cell>
        </row>
        <row r="6718">
          <cell r="A6718" t="str">
            <v>Y3-0905M</v>
          </cell>
          <cell r="B6718" t="str">
            <v>28gg, 30D, SJ, Orizio</v>
          </cell>
          <cell r="C6718" t="str">
            <v>28</v>
          </cell>
          <cell r="D6718" t="str">
            <v>40</v>
          </cell>
          <cell r="E6718" t="str">
            <v>Ne</v>
          </cell>
          <cell r="F6718">
            <v>40</v>
          </cell>
          <cell r="G6718" t="str">
            <v>1/40Ne RS BCI Dyed Cotton (AQUA MSCC 23159A - Y4761)</v>
          </cell>
          <cell r="H6718">
            <v>17</v>
          </cell>
          <cell r="I6718">
            <v>3.1</v>
          </cell>
          <cell r="J6718">
            <v>2640</v>
          </cell>
          <cell r="K6718">
            <v>66</v>
          </cell>
          <cell r="L6718">
            <v>28</v>
          </cell>
          <cell r="M6718">
            <v>0.6</v>
          </cell>
          <cell r="N6718">
            <v>13.396111343999999</v>
          </cell>
          <cell r="O6718">
            <v>192.90400335359999</v>
          </cell>
        </row>
        <row r="6719">
          <cell r="A6719" t="str">
            <v>Y3-0905N</v>
          </cell>
          <cell r="B6719" t="str">
            <v>28gg, 30D, SJ, Orizio</v>
          </cell>
          <cell r="C6719" t="str">
            <v>28</v>
          </cell>
          <cell r="D6719" t="str">
            <v>40</v>
          </cell>
          <cell r="E6719" t="str">
            <v>Ne</v>
          </cell>
          <cell r="F6719">
            <v>40</v>
          </cell>
          <cell r="G6719" t="str">
            <v>1/40Ne RS BCI Dyed Cotton (BLACK - Y4455)</v>
          </cell>
          <cell r="H6719">
            <v>78</v>
          </cell>
          <cell r="I6719">
            <v>3.1</v>
          </cell>
          <cell r="J6719">
            <v>2640</v>
          </cell>
          <cell r="K6719">
            <v>66</v>
          </cell>
          <cell r="L6719">
            <v>28</v>
          </cell>
          <cell r="M6719">
            <v>0.6</v>
          </cell>
          <cell r="N6719">
            <v>13.396111343999999</v>
          </cell>
          <cell r="O6719">
            <v>192.90400335359999</v>
          </cell>
        </row>
        <row r="6720">
          <cell r="A6720" t="str">
            <v>Y3-0908A</v>
          </cell>
          <cell r="B6720" t="str">
            <v>28gg, 30D, SJ, Orizio</v>
          </cell>
          <cell r="C6720" t="str">
            <v>28</v>
          </cell>
          <cell r="D6720" t="str">
            <v>40</v>
          </cell>
          <cell r="E6720" t="str">
            <v>Ne</v>
          </cell>
          <cell r="F6720">
            <v>40</v>
          </cell>
          <cell r="G6720" t="str">
            <v>1/40Ne RS Dyed Cotton (BLACK - Y4456)</v>
          </cell>
          <cell r="H6720">
            <v>30</v>
          </cell>
          <cell r="I6720">
            <v>3.1</v>
          </cell>
          <cell r="J6720">
            <v>2640</v>
          </cell>
          <cell r="K6720">
            <v>75</v>
          </cell>
          <cell r="L6720">
            <v>28</v>
          </cell>
          <cell r="M6720">
            <v>0.6</v>
          </cell>
          <cell r="N6720">
            <v>15.222853799999999</v>
          </cell>
          <cell r="O6720">
            <v>219.20909472</v>
          </cell>
        </row>
        <row r="6721">
          <cell r="A6721" t="str">
            <v>Y3-0908A</v>
          </cell>
          <cell r="B6721" t="str">
            <v>28gg, 30D, SJ, Orizio</v>
          </cell>
          <cell r="C6721" t="str">
            <v>28</v>
          </cell>
          <cell r="D6721" t="str">
            <v>40</v>
          </cell>
          <cell r="E6721" t="str">
            <v>Ne</v>
          </cell>
          <cell r="F6721">
            <v>40</v>
          </cell>
          <cell r="G6721" t="str">
            <v>1/40Ne RS Dyed Cotton (BLACK - Y4456)</v>
          </cell>
          <cell r="H6721">
            <v>30</v>
          </cell>
          <cell r="I6721">
            <v>3.1</v>
          </cell>
          <cell r="J6721">
            <v>2640</v>
          </cell>
          <cell r="K6721">
            <v>75</v>
          </cell>
          <cell r="L6721">
            <v>28</v>
          </cell>
          <cell r="M6721">
            <v>0.6</v>
          </cell>
          <cell r="N6721">
            <v>15.222853799999999</v>
          </cell>
          <cell r="O6721">
            <v>219.20909472</v>
          </cell>
        </row>
        <row r="6722">
          <cell r="A6722" t="str">
            <v>Y3-0908A</v>
          </cell>
          <cell r="B6722" t="str">
            <v>28gg, 30D, SJ, Orizio</v>
          </cell>
          <cell r="C6722" t="str">
            <v>28</v>
          </cell>
          <cell r="D6722" t="str">
            <v>40</v>
          </cell>
          <cell r="E6722" t="str">
            <v>Ne</v>
          </cell>
          <cell r="F6722">
            <v>40</v>
          </cell>
          <cell r="G6722" t="str">
            <v>1/40Ne RS Dyed Cotton (BLACK - Y4456)</v>
          </cell>
          <cell r="H6722">
            <v>30</v>
          </cell>
          <cell r="I6722">
            <v>3.1</v>
          </cell>
          <cell r="J6722">
            <v>2640</v>
          </cell>
          <cell r="K6722">
            <v>75</v>
          </cell>
          <cell r="L6722">
            <v>28</v>
          </cell>
          <cell r="M6722">
            <v>0.6</v>
          </cell>
          <cell r="N6722">
            <v>15.222853799999999</v>
          </cell>
          <cell r="O6722">
            <v>219.20909472</v>
          </cell>
        </row>
        <row r="6723">
          <cell r="A6723" t="str">
            <v>Y3-0908B</v>
          </cell>
          <cell r="B6723" t="str">
            <v>28gg, 30D, SJ, Orizio</v>
          </cell>
          <cell r="C6723" t="str">
            <v>28</v>
          </cell>
          <cell r="D6723" t="str">
            <v>40</v>
          </cell>
          <cell r="E6723" t="str">
            <v>Ne</v>
          </cell>
          <cell r="F6723">
            <v>40</v>
          </cell>
          <cell r="G6723" t="str">
            <v>1/40Ne RS Cotton Marl (B30)</v>
          </cell>
          <cell r="H6723">
            <v>30</v>
          </cell>
          <cell r="I6723">
            <v>3.1</v>
          </cell>
          <cell r="J6723">
            <v>2640</v>
          </cell>
          <cell r="K6723">
            <v>75</v>
          </cell>
          <cell r="L6723">
            <v>28</v>
          </cell>
          <cell r="M6723">
            <v>0.6</v>
          </cell>
          <cell r="N6723">
            <v>15.222853799999999</v>
          </cell>
          <cell r="O6723">
            <v>219.20909472</v>
          </cell>
        </row>
        <row r="6724">
          <cell r="A6724" t="str">
            <v>Y3-0908B</v>
          </cell>
          <cell r="B6724" t="str">
            <v>28gg, 30D, SJ, Orizio</v>
          </cell>
          <cell r="C6724" t="str">
            <v>28</v>
          </cell>
          <cell r="D6724" t="str">
            <v>40</v>
          </cell>
          <cell r="E6724" t="str">
            <v>Ne</v>
          </cell>
          <cell r="F6724">
            <v>40</v>
          </cell>
          <cell r="G6724" t="str">
            <v>1/40Ne RS Cotton Marl (B30)</v>
          </cell>
          <cell r="H6724">
            <v>30</v>
          </cell>
          <cell r="I6724">
            <v>3.1</v>
          </cell>
          <cell r="J6724">
            <v>2640</v>
          </cell>
          <cell r="K6724">
            <v>75</v>
          </cell>
          <cell r="L6724">
            <v>28</v>
          </cell>
          <cell r="M6724">
            <v>0.6</v>
          </cell>
          <cell r="N6724">
            <v>15.222853799999999</v>
          </cell>
          <cell r="O6724">
            <v>219.20909472</v>
          </cell>
        </row>
        <row r="6725">
          <cell r="A6725" t="str">
            <v>Y3-0908B</v>
          </cell>
          <cell r="B6725" t="str">
            <v>28gg, 30D, SJ, Orizio</v>
          </cell>
          <cell r="C6725" t="str">
            <v>28</v>
          </cell>
          <cell r="D6725" t="str">
            <v>40</v>
          </cell>
          <cell r="E6725" t="str">
            <v>Ne</v>
          </cell>
          <cell r="F6725">
            <v>40</v>
          </cell>
          <cell r="G6725" t="str">
            <v>1/40Ne RS Cotton Marl (B30)</v>
          </cell>
          <cell r="H6725">
            <v>30</v>
          </cell>
          <cell r="I6725">
            <v>3.1</v>
          </cell>
          <cell r="J6725">
            <v>2640</v>
          </cell>
          <cell r="K6725">
            <v>75</v>
          </cell>
          <cell r="L6725">
            <v>28</v>
          </cell>
          <cell r="M6725">
            <v>0.6</v>
          </cell>
          <cell r="N6725">
            <v>15.222853799999999</v>
          </cell>
          <cell r="O6725">
            <v>219.20909472</v>
          </cell>
        </row>
        <row r="6726">
          <cell r="A6726" t="str">
            <v>Y3-0920A</v>
          </cell>
          <cell r="B6726" t="str">
            <v>28gg, 30D, SJ, Orizio</v>
          </cell>
          <cell r="C6726" t="str">
            <v>28</v>
          </cell>
          <cell r="D6726" t="str">
            <v>40</v>
          </cell>
          <cell r="E6726" t="str">
            <v>Ne</v>
          </cell>
          <cell r="F6726">
            <v>40</v>
          </cell>
          <cell r="G6726" t="str">
            <v>1/40Ne RS Cotton Marl (BC05)</v>
          </cell>
          <cell r="H6726">
            <v>73</v>
          </cell>
          <cell r="I6726">
            <v>3</v>
          </cell>
          <cell r="J6726">
            <v>2640</v>
          </cell>
          <cell r="K6726">
            <v>83</v>
          </cell>
          <cell r="L6726">
            <v>28</v>
          </cell>
          <cell r="M6726">
            <v>0.6</v>
          </cell>
          <cell r="N6726">
            <v>16.303185360000001</v>
          </cell>
          <cell r="O6726">
            <v>234.765869184</v>
          </cell>
        </row>
        <row r="6727">
          <cell r="A6727" t="str">
            <v>Y3-0920A</v>
          </cell>
          <cell r="B6727" t="str">
            <v>28gg, 30D, SJ, Orizio</v>
          </cell>
          <cell r="C6727" t="str">
            <v>28</v>
          </cell>
          <cell r="D6727" t="str">
            <v>40</v>
          </cell>
          <cell r="E6727" t="str">
            <v>Ne</v>
          </cell>
          <cell r="F6727">
            <v>40</v>
          </cell>
          <cell r="G6727" t="str">
            <v>1/40Ne RS Cotton Marl (BC05)</v>
          </cell>
          <cell r="H6727">
            <v>73</v>
          </cell>
          <cell r="I6727">
            <v>3</v>
          </cell>
          <cell r="J6727">
            <v>2640</v>
          </cell>
          <cell r="K6727">
            <v>83</v>
          </cell>
          <cell r="L6727">
            <v>28</v>
          </cell>
          <cell r="M6727">
            <v>0.6</v>
          </cell>
          <cell r="N6727">
            <v>16.303185360000001</v>
          </cell>
          <cell r="O6727">
            <v>234.765869184</v>
          </cell>
        </row>
        <row r="6728">
          <cell r="A6728" t="str">
            <v>Y3-0920B</v>
          </cell>
          <cell r="B6728" t="str">
            <v>28gg, 30D, SJ, Orizio</v>
          </cell>
          <cell r="C6728" t="str">
            <v>28</v>
          </cell>
          <cell r="D6728" t="str">
            <v>40</v>
          </cell>
          <cell r="E6728" t="str">
            <v>Ne</v>
          </cell>
          <cell r="F6728">
            <v>40</v>
          </cell>
          <cell r="G6728" t="str">
            <v>1/40Ne RS Dyed Cotton (ROSEWOOD - Y4485)</v>
          </cell>
          <cell r="H6728">
            <v>22</v>
          </cell>
          <cell r="I6728">
            <v>3</v>
          </cell>
          <cell r="J6728">
            <v>2640</v>
          </cell>
          <cell r="K6728">
            <v>83</v>
          </cell>
          <cell r="L6728">
            <v>28</v>
          </cell>
          <cell r="M6728">
            <v>0.6</v>
          </cell>
          <cell r="N6728">
            <v>16.303185360000001</v>
          </cell>
          <cell r="O6728">
            <v>234.765869184</v>
          </cell>
        </row>
        <row r="6729">
          <cell r="A6729" t="str">
            <v>Y3-0920B</v>
          </cell>
          <cell r="B6729" t="str">
            <v>28gg, 30D, SJ, Orizio</v>
          </cell>
          <cell r="C6729" t="str">
            <v>28</v>
          </cell>
          <cell r="D6729" t="str">
            <v>40</v>
          </cell>
          <cell r="E6729" t="str">
            <v>Ne</v>
          </cell>
          <cell r="F6729">
            <v>40</v>
          </cell>
          <cell r="G6729" t="str">
            <v>1/40Ne RS Dyed Cotton (ROSEWOOD - Y4485)</v>
          </cell>
          <cell r="H6729">
            <v>22</v>
          </cell>
          <cell r="I6729">
            <v>3</v>
          </cell>
          <cell r="J6729">
            <v>2640</v>
          </cell>
          <cell r="K6729">
            <v>83</v>
          </cell>
          <cell r="L6729">
            <v>28</v>
          </cell>
          <cell r="M6729">
            <v>0.6</v>
          </cell>
          <cell r="N6729">
            <v>16.303185360000001</v>
          </cell>
          <cell r="O6729">
            <v>234.765869184</v>
          </cell>
        </row>
        <row r="6730">
          <cell r="A6730" t="str">
            <v>Y3-0920C</v>
          </cell>
          <cell r="B6730" t="str">
            <v>28gg, 30D, SJ, Orizio</v>
          </cell>
          <cell r="C6730" t="str">
            <v>28</v>
          </cell>
          <cell r="D6730" t="str">
            <v>40</v>
          </cell>
          <cell r="E6730" t="str">
            <v>Ne</v>
          </cell>
          <cell r="F6730">
            <v>40</v>
          </cell>
          <cell r="G6730" t="str">
            <v>1/40Ne RS Dyed Cotton (ROSEWOOD - Y4485)</v>
          </cell>
          <cell r="H6730">
            <v>22</v>
          </cell>
          <cell r="I6730">
            <v>3</v>
          </cell>
          <cell r="J6730">
            <v>2640</v>
          </cell>
          <cell r="K6730">
            <v>83</v>
          </cell>
          <cell r="L6730">
            <v>28</v>
          </cell>
          <cell r="M6730">
            <v>0.6</v>
          </cell>
          <cell r="N6730">
            <v>16.303185360000001</v>
          </cell>
          <cell r="O6730">
            <v>234.765869184</v>
          </cell>
        </row>
        <row r="6731">
          <cell r="A6731" t="str">
            <v>Y3-0920C</v>
          </cell>
          <cell r="B6731" t="str">
            <v>28gg, 30D, SJ, Orizio</v>
          </cell>
          <cell r="C6731" t="str">
            <v>28</v>
          </cell>
          <cell r="D6731" t="str">
            <v>40</v>
          </cell>
          <cell r="E6731" t="str">
            <v>Ne</v>
          </cell>
          <cell r="F6731">
            <v>40</v>
          </cell>
          <cell r="G6731" t="str">
            <v>1/40Ne RS Dyed Cotton (ROSEWOOD - Y4485)</v>
          </cell>
          <cell r="H6731">
            <v>22</v>
          </cell>
          <cell r="I6731">
            <v>3</v>
          </cell>
          <cell r="J6731">
            <v>2640</v>
          </cell>
          <cell r="K6731">
            <v>83</v>
          </cell>
          <cell r="L6731">
            <v>28</v>
          </cell>
          <cell r="M6731">
            <v>0.6</v>
          </cell>
          <cell r="N6731">
            <v>16.303185360000001</v>
          </cell>
          <cell r="O6731">
            <v>234.765869184</v>
          </cell>
        </row>
        <row r="6732">
          <cell r="A6732" t="str">
            <v>Y3-0922A</v>
          </cell>
          <cell r="B6732" t="str">
            <v>28gg, 30D, SJ, Orizio</v>
          </cell>
          <cell r="C6732" t="str">
            <v>28</v>
          </cell>
          <cell r="D6732" t="str">
            <v>40</v>
          </cell>
          <cell r="E6732" t="str">
            <v>Ne</v>
          </cell>
          <cell r="F6732">
            <v>40</v>
          </cell>
          <cell r="G6732" t="str">
            <v>1/40Ne RS Cotton Marl (B50)</v>
          </cell>
          <cell r="H6732">
            <v>77</v>
          </cell>
          <cell r="I6732">
            <v>3.1</v>
          </cell>
          <cell r="J6732">
            <v>2640</v>
          </cell>
          <cell r="K6732">
            <v>84</v>
          </cell>
          <cell r="L6732">
            <v>28</v>
          </cell>
          <cell r="M6732">
            <v>0.6</v>
          </cell>
          <cell r="N6732">
            <v>17.049596256000001</v>
          </cell>
          <cell r="O6732">
            <v>245.5141860864</v>
          </cell>
        </row>
        <row r="6733">
          <cell r="A6733" t="str">
            <v>Y3-0922A</v>
          </cell>
          <cell r="B6733" t="str">
            <v>28gg, 30D, SJ, Orizio</v>
          </cell>
          <cell r="C6733" t="str">
            <v>28</v>
          </cell>
          <cell r="D6733" t="str">
            <v>40</v>
          </cell>
          <cell r="E6733" t="str">
            <v>Ne</v>
          </cell>
          <cell r="F6733">
            <v>40</v>
          </cell>
          <cell r="G6733" t="str">
            <v>1/40Ne RS Cotton Marl (B50)</v>
          </cell>
          <cell r="H6733">
            <v>77</v>
          </cell>
          <cell r="I6733">
            <v>3.1</v>
          </cell>
          <cell r="J6733">
            <v>2640</v>
          </cell>
          <cell r="K6733">
            <v>84</v>
          </cell>
          <cell r="L6733">
            <v>28</v>
          </cell>
          <cell r="M6733">
            <v>0.6</v>
          </cell>
          <cell r="N6733">
            <v>17.049596256000001</v>
          </cell>
          <cell r="O6733">
            <v>245.5141860864</v>
          </cell>
        </row>
        <row r="6734">
          <cell r="A6734" t="str">
            <v>Y3-0927A</v>
          </cell>
          <cell r="B6734" t="str">
            <v>28gg, 30D, SJ, Orizio</v>
          </cell>
          <cell r="C6734" t="str">
            <v>28</v>
          </cell>
          <cell r="D6734" t="str">
            <v>40</v>
          </cell>
          <cell r="E6734" t="str">
            <v>Ne</v>
          </cell>
          <cell r="F6734">
            <v>40</v>
          </cell>
          <cell r="G6734" t="str">
            <v>1/40Ne RS BCI Cotton Marl (B30/HA319048)</v>
          </cell>
          <cell r="H6734">
            <v>45</v>
          </cell>
          <cell r="I6734">
            <v>3.1</v>
          </cell>
          <cell r="J6734">
            <v>2640</v>
          </cell>
          <cell r="K6734">
            <v>84</v>
          </cell>
          <cell r="L6734">
            <v>28</v>
          </cell>
          <cell r="M6734">
            <v>0.6</v>
          </cell>
          <cell r="N6734">
            <v>17.049596256000001</v>
          </cell>
          <cell r="O6734">
            <v>245.5141860864</v>
          </cell>
        </row>
        <row r="6735">
          <cell r="A6735" t="str">
            <v>Y3-0927A</v>
          </cell>
          <cell r="B6735" t="str">
            <v>28gg, 30D, SJ, Orizio</v>
          </cell>
          <cell r="C6735" t="str">
            <v>28</v>
          </cell>
          <cell r="D6735" t="str">
            <v>40</v>
          </cell>
          <cell r="E6735" t="str">
            <v>Ne</v>
          </cell>
          <cell r="F6735">
            <v>40</v>
          </cell>
          <cell r="G6735" t="str">
            <v>1/40Ne RS BCI Cotton Marl (B30/HA319048)</v>
          </cell>
          <cell r="H6735">
            <v>45</v>
          </cell>
          <cell r="I6735">
            <v>3.1</v>
          </cell>
          <cell r="J6735">
            <v>2640</v>
          </cell>
          <cell r="K6735">
            <v>84</v>
          </cell>
          <cell r="L6735">
            <v>28</v>
          </cell>
          <cell r="M6735">
            <v>0.6</v>
          </cell>
          <cell r="N6735">
            <v>17.049596256000001</v>
          </cell>
          <cell r="O6735">
            <v>245.5141860864</v>
          </cell>
        </row>
        <row r="6736">
          <cell r="A6736" t="str">
            <v>Y3-0927A</v>
          </cell>
          <cell r="B6736" t="str">
            <v>28gg, 30D, SJ, Orizio</v>
          </cell>
          <cell r="C6736" t="str">
            <v>28</v>
          </cell>
          <cell r="D6736" t="str">
            <v>40</v>
          </cell>
          <cell r="E6736" t="str">
            <v>Ne</v>
          </cell>
          <cell r="F6736">
            <v>40</v>
          </cell>
          <cell r="G6736" t="str">
            <v>1/40Ne RS BCI Cotton Marl (B30/HA319048)</v>
          </cell>
          <cell r="H6736">
            <v>45</v>
          </cell>
          <cell r="I6736">
            <v>3.1</v>
          </cell>
          <cell r="J6736">
            <v>2640</v>
          </cell>
          <cell r="K6736">
            <v>84</v>
          </cell>
          <cell r="L6736">
            <v>28</v>
          </cell>
          <cell r="M6736">
            <v>0.6</v>
          </cell>
          <cell r="N6736">
            <v>17.049596256000001</v>
          </cell>
          <cell r="O6736">
            <v>245.5141860864</v>
          </cell>
        </row>
        <row r="6737">
          <cell r="A6737" t="str">
            <v>Y3-0933A</v>
          </cell>
          <cell r="B6737" t="str">
            <v>28gg, 30D, SJ, Orizio</v>
          </cell>
          <cell r="C6737" t="str">
            <v>28</v>
          </cell>
          <cell r="D6737" t="str">
            <v>50</v>
          </cell>
          <cell r="E6737" t="str">
            <v>Nm</v>
          </cell>
          <cell r="F6737">
            <v>30</v>
          </cell>
          <cell r="G6737" t="str">
            <v>1/50Nm OES Dyed Viscose (IVORY - Y4527)</v>
          </cell>
          <cell r="H6737">
            <v>79</v>
          </cell>
          <cell r="I6737">
            <v>3.15</v>
          </cell>
          <cell r="J6737">
            <v>2640</v>
          </cell>
          <cell r="K6737">
            <v>92</v>
          </cell>
          <cell r="L6737">
            <v>28</v>
          </cell>
          <cell r="M6737">
            <v>0.6</v>
          </cell>
          <cell r="N6737">
            <v>25.299400896000002</v>
          </cell>
          <cell r="O6737">
            <v>364.31137290240002</v>
          </cell>
        </row>
        <row r="6738">
          <cell r="A6738" t="str">
            <v>Y3-0933A</v>
          </cell>
          <cell r="B6738" t="str">
            <v>28gg, 30D, SJ, Orizio</v>
          </cell>
          <cell r="C6738" t="str">
            <v>28</v>
          </cell>
          <cell r="D6738" t="str">
            <v>50</v>
          </cell>
          <cell r="E6738" t="str">
            <v>Nm</v>
          </cell>
          <cell r="F6738">
            <v>30</v>
          </cell>
          <cell r="G6738" t="str">
            <v>1/50Nm OES Dyed Viscose (IVORY - Y4527)</v>
          </cell>
          <cell r="H6738">
            <v>79</v>
          </cell>
          <cell r="I6738">
            <v>3.15</v>
          </cell>
          <cell r="J6738">
            <v>2640</v>
          </cell>
          <cell r="K6738">
            <v>92</v>
          </cell>
          <cell r="L6738">
            <v>28</v>
          </cell>
          <cell r="M6738">
            <v>0.6</v>
          </cell>
          <cell r="N6738">
            <v>25.299400896000002</v>
          </cell>
          <cell r="O6738">
            <v>364.31137290240002</v>
          </cell>
        </row>
        <row r="6739">
          <cell r="A6739" t="str">
            <v>Y3-0939A</v>
          </cell>
          <cell r="B6739" t="str">
            <v>28gg, 30D, SJ, Santec</v>
          </cell>
          <cell r="C6739" t="str">
            <v>28</v>
          </cell>
          <cell r="D6739" t="str">
            <v>40</v>
          </cell>
          <cell r="E6739" t="str">
            <v>Ne</v>
          </cell>
          <cell r="F6739">
            <v>40</v>
          </cell>
          <cell r="G6739" t="str">
            <v>1/40Ne RS Dyed Supima/M:Modal 45/55 (FOREST GREEN - Y4609)</v>
          </cell>
          <cell r="H6739">
            <v>70.5</v>
          </cell>
          <cell r="I6739">
            <v>2.85</v>
          </cell>
          <cell r="J6739">
            <v>2640</v>
          </cell>
          <cell r="K6739">
            <v>92</v>
          </cell>
          <cell r="L6739">
            <v>28</v>
          </cell>
          <cell r="M6739">
            <v>0.6</v>
          </cell>
          <cell r="N6739">
            <v>17.167450607999999</v>
          </cell>
          <cell r="O6739">
            <v>247.21128875519997</v>
          </cell>
        </row>
        <row r="6740">
          <cell r="A6740" t="str">
            <v>Y3-0939A</v>
          </cell>
          <cell r="B6740" t="str">
            <v>28gg, 30D, SJ, Santec</v>
          </cell>
          <cell r="C6740" t="str">
            <v>28</v>
          </cell>
          <cell r="D6740" t="str">
            <v>40</v>
          </cell>
          <cell r="E6740" t="str">
            <v>Ne</v>
          </cell>
          <cell r="F6740">
            <v>40</v>
          </cell>
          <cell r="G6740" t="str">
            <v>1/40Ne RS Dyed Supima/M:Modal 45/55 (FOREST GREEN - Y4609)</v>
          </cell>
          <cell r="H6740">
            <v>70.5</v>
          </cell>
          <cell r="I6740">
            <v>2.85</v>
          </cell>
          <cell r="J6740">
            <v>2640</v>
          </cell>
          <cell r="K6740">
            <v>92</v>
          </cell>
          <cell r="L6740">
            <v>28</v>
          </cell>
          <cell r="M6740">
            <v>0.6</v>
          </cell>
          <cell r="N6740">
            <v>17.167450607999999</v>
          </cell>
          <cell r="O6740">
            <v>247.21128875519997</v>
          </cell>
        </row>
        <row r="6741">
          <cell r="A6741" t="str">
            <v>Y3-0939B</v>
          </cell>
          <cell r="B6741" t="str">
            <v>28gg, 30D, SJ, Santec</v>
          </cell>
          <cell r="C6741" t="str">
            <v>28</v>
          </cell>
          <cell r="D6741" t="str">
            <v>40</v>
          </cell>
          <cell r="E6741" t="str">
            <v>Ne</v>
          </cell>
          <cell r="F6741">
            <v>40</v>
          </cell>
          <cell r="G6741" t="str">
            <v>1/40Ne RS Dyed Supima/M:Modal 45/55 (FOREST GREEN - Y4610)</v>
          </cell>
          <cell r="H6741">
            <v>70.5</v>
          </cell>
          <cell r="I6741">
            <v>2.85</v>
          </cell>
          <cell r="J6741">
            <v>2640</v>
          </cell>
          <cell r="K6741">
            <v>92</v>
          </cell>
          <cell r="L6741">
            <v>28</v>
          </cell>
          <cell r="M6741">
            <v>0.6</v>
          </cell>
          <cell r="N6741">
            <v>17.167450607999999</v>
          </cell>
          <cell r="O6741">
            <v>247.21128875519997</v>
          </cell>
        </row>
        <row r="6742">
          <cell r="A6742" t="str">
            <v>Y3-0939B</v>
          </cell>
          <cell r="B6742" t="str">
            <v>28gg, 30D, SJ, Santec</v>
          </cell>
          <cell r="C6742" t="str">
            <v>28</v>
          </cell>
          <cell r="D6742" t="str">
            <v>40</v>
          </cell>
          <cell r="E6742" t="str">
            <v>Ne</v>
          </cell>
          <cell r="F6742">
            <v>40</v>
          </cell>
          <cell r="G6742" t="str">
            <v>1/40Ne RS Dyed Supima/M:Modal 45/55 (FOREST GREEN - Y4610)</v>
          </cell>
          <cell r="H6742">
            <v>70.5</v>
          </cell>
          <cell r="I6742">
            <v>2.85</v>
          </cell>
          <cell r="J6742">
            <v>2640</v>
          </cell>
          <cell r="K6742">
            <v>92</v>
          </cell>
          <cell r="L6742">
            <v>28</v>
          </cell>
          <cell r="M6742">
            <v>0.6</v>
          </cell>
          <cell r="N6742">
            <v>17.167450607999999</v>
          </cell>
          <cell r="O6742">
            <v>247.21128875519997</v>
          </cell>
        </row>
        <row r="6743">
          <cell r="A6743" t="str">
            <v>Y3-0939C</v>
          </cell>
          <cell r="B6743" t="str">
            <v>28gg, 30D, SJ, Santec</v>
          </cell>
          <cell r="C6743" t="str">
            <v>28</v>
          </cell>
          <cell r="D6743" t="str">
            <v>40</v>
          </cell>
          <cell r="E6743" t="str">
            <v>Ne</v>
          </cell>
          <cell r="F6743">
            <v>40</v>
          </cell>
          <cell r="G6743" t="str">
            <v>1/40Ne RS Dyed Supima/M:Modal 45/55 (CARMINE - Y4611)</v>
          </cell>
          <cell r="H6743">
            <v>70.5</v>
          </cell>
          <cell r="I6743">
            <v>2.85</v>
          </cell>
          <cell r="J6743">
            <v>2640</v>
          </cell>
          <cell r="K6743">
            <v>92</v>
          </cell>
          <cell r="L6743">
            <v>28</v>
          </cell>
          <cell r="M6743">
            <v>0.6</v>
          </cell>
          <cell r="N6743">
            <v>17.167450607999999</v>
          </cell>
          <cell r="O6743">
            <v>247.21128875519997</v>
          </cell>
        </row>
        <row r="6744">
          <cell r="A6744" t="str">
            <v>Y3-0939C</v>
          </cell>
          <cell r="B6744" t="str">
            <v>28gg, 30D, SJ, Santec</v>
          </cell>
          <cell r="C6744" t="str">
            <v>28</v>
          </cell>
          <cell r="D6744" t="str">
            <v>40</v>
          </cell>
          <cell r="E6744" t="str">
            <v>Ne</v>
          </cell>
          <cell r="F6744">
            <v>40</v>
          </cell>
          <cell r="G6744" t="str">
            <v>1/40Ne RS Dyed Supima/M:Modal 45/55 (CARMINE - Y4611)</v>
          </cell>
          <cell r="H6744">
            <v>70.5</v>
          </cell>
          <cell r="I6744">
            <v>2.85</v>
          </cell>
          <cell r="J6744">
            <v>2640</v>
          </cell>
          <cell r="K6744">
            <v>92</v>
          </cell>
          <cell r="L6744">
            <v>28</v>
          </cell>
          <cell r="M6744">
            <v>0.6</v>
          </cell>
          <cell r="N6744">
            <v>17.167450607999999</v>
          </cell>
          <cell r="O6744">
            <v>247.21128875519997</v>
          </cell>
        </row>
        <row r="6745">
          <cell r="A6745" t="str">
            <v>Y3-0939D</v>
          </cell>
          <cell r="B6745" t="str">
            <v>28gg, 30D, SJ, Santec</v>
          </cell>
          <cell r="C6745" t="str">
            <v>28</v>
          </cell>
          <cell r="D6745" t="str">
            <v>40</v>
          </cell>
          <cell r="E6745" t="str">
            <v>Ne</v>
          </cell>
          <cell r="F6745">
            <v>40</v>
          </cell>
          <cell r="G6745" t="str">
            <v>1/40Ne RS Dyed Supima/M:Modal 45/55 (MED AQUA - Y4612)</v>
          </cell>
          <cell r="H6745">
            <v>70.5</v>
          </cell>
          <cell r="I6745">
            <v>2.85</v>
          </cell>
          <cell r="J6745">
            <v>2640</v>
          </cell>
          <cell r="K6745">
            <v>92</v>
          </cell>
          <cell r="L6745">
            <v>28</v>
          </cell>
          <cell r="M6745">
            <v>0.6</v>
          </cell>
          <cell r="N6745">
            <v>17.167450607999999</v>
          </cell>
          <cell r="O6745">
            <v>247.21128875519997</v>
          </cell>
        </row>
        <row r="6746">
          <cell r="A6746" t="str">
            <v>Y3-0939D</v>
          </cell>
          <cell r="B6746" t="str">
            <v>28gg, 30D, SJ, Santec</v>
          </cell>
          <cell r="C6746" t="str">
            <v>28</v>
          </cell>
          <cell r="D6746" t="str">
            <v>40</v>
          </cell>
          <cell r="E6746" t="str">
            <v>Ne</v>
          </cell>
          <cell r="F6746">
            <v>40</v>
          </cell>
          <cell r="G6746" t="str">
            <v>1/40Ne RS Dyed Supima/M:Modal 45/55 (MED AQUA - Y4612)</v>
          </cell>
          <cell r="H6746">
            <v>70.5</v>
          </cell>
          <cell r="I6746">
            <v>2.85</v>
          </cell>
          <cell r="J6746">
            <v>2640</v>
          </cell>
          <cell r="K6746">
            <v>92</v>
          </cell>
          <cell r="L6746">
            <v>28</v>
          </cell>
          <cell r="M6746">
            <v>0.6</v>
          </cell>
          <cell r="N6746">
            <v>17.167450607999999</v>
          </cell>
          <cell r="O6746">
            <v>247.21128875519997</v>
          </cell>
        </row>
        <row r="6747">
          <cell r="A6747" t="str">
            <v>Y3-0943A</v>
          </cell>
          <cell r="B6747" t="str">
            <v>28gg, 30D, SJ, Orizio</v>
          </cell>
          <cell r="C6747" t="str">
            <v>28</v>
          </cell>
          <cell r="D6747" t="str">
            <v>40</v>
          </cell>
          <cell r="E6747" t="str">
            <v>Ne</v>
          </cell>
          <cell r="F6747">
            <v>40</v>
          </cell>
          <cell r="G6747" t="str">
            <v>1/40Ne RS Dyed Cotton (AQUA MSCC 23159A - Y4550)</v>
          </cell>
          <cell r="H6747">
            <v>47.5</v>
          </cell>
          <cell r="I6747">
            <v>3.1</v>
          </cell>
          <cell r="J6747">
            <v>2640</v>
          </cell>
          <cell r="K6747">
            <v>88</v>
          </cell>
          <cell r="L6747">
            <v>28</v>
          </cell>
          <cell r="M6747">
            <v>0.6</v>
          </cell>
          <cell r="N6747">
            <v>17.861481791999999</v>
          </cell>
          <cell r="O6747">
            <v>257.20533780479997</v>
          </cell>
        </row>
        <row r="6748">
          <cell r="A6748" t="str">
            <v>Y3-0943A</v>
          </cell>
          <cell r="B6748" t="str">
            <v>28gg, 30D, SJ, Orizio</v>
          </cell>
          <cell r="C6748" t="str">
            <v>28</v>
          </cell>
          <cell r="D6748" t="str">
            <v>40</v>
          </cell>
          <cell r="E6748" t="str">
            <v>Ne</v>
          </cell>
          <cell r="F6748">
            <v>40</v>
          </cell>
          <cell r="G6748" t="str">
            <v>1/40Ne RS Dyed Cotton (AQUA MSCC 23159A - Y4550)</v>
          </cell>
          <cell r="H6748">
            <v>47.5</v>
          </cell>
          <cell r="I6748">
            <v>3.1</v>
          </cell>
          <cell r="J6748">
            <v>2640</v>
          </cell>
          <cell r="K6748">
            <v>88</v>
          </cell>
          <cell r="L6748">
            <v>28</v>
          </cell>
          <cell r="M6748">
            <v>0.6</v>
          </cell>
          <cell r="N6748">
            <v>17.861481791999999</v>
          </cell>
          <cell r="O6748">
            <v>257.20533780479997</v>
          </cell>
        </row>
        <row r="6749">
          <cell r="A6749" t="str">
            <v>Y3-0943B</v>
          </cell>
          <cell r="B6749" t="str">
            <v>28gg, 30D, SJ, Orizio</v>
          </cell>
          <cell r="C6749" t="str">
            <v>28</v>
          </cell>
          <cell r="D6749" t="str">
            <v>40</v>
          </cell>
          <cell r="E6749" t="str">
            <v>Ne</v>
          </cell>
          <cell r="F6749">
            <v>40</v>
          </cell>
          <cell r="G6749" t="str">
            <v>1/40Ne RS Dyed Cotton (BT MAGENTA - Y4552)</v>
          </cell>
          <cell r="H6749">
            <v>47.5</v>
          </cell>
          <cell r="I6749">
            <v>3.1</v>
          </cell>
          <cell r="J6749">
            <v>2640</v>
          </cell>
          <cell r="K6749">
            <v>88</v>
          </cell>
          <cell r="L6749">
            <v>28</v>
          </cell>
          <cell r="M6749">
            <v>0.6</v>
          </cell>
          <cell r="N6749">
            <v>17.861481791999999</v>
          </cell>
          <cell r="O6749">
            <v>257.20533780479997</v>
          </cell>
        </row>
        <row r="6750">
          <cell r="A6750" t="str">
            <v>Y3-0943B</v>
          </cell>
          <cell r="B6750" t="str">
            <v>28gg, 30D, SJ, Orizio</v>
          </cell>
          <cell r="C6750" t="str">
            <v>28</v>
          </cell>
          <cell r="D6750" t="str">
            <v>40</v>
          </cell>
          <cell r="E6750" t="str">
            <v>Ne</v>
          </cell>
          <cell r="F6750">
            <v>40</v>
          </cell>
          <cell r="G6750" t="str">
            <v>1/40Ne RS Dyed Cotton (BT MAGENTA - Y4552)</v>
          </cell>
          <cell r="H6750">
            <v>47.5</v>
          </cell>
          <cell r="I6750">
            <v>3.1</v>
          </cell>
          <cell r="J6750">
            <v>2640</v>
          </cell>
          <cell r="K6750">
            <v>88</v>
          </cell>
          <cell r="L6750">
            <v>28</v>
          </cell>
          <cell r="M6750">
            <v>0.6</v>
          </cell>
          <cell r="N6750">
            <v>17.861481791999999</v>
          </cell>
          <cell r="O6750">
            <v>257.20533780479997</v>
          </cell>
        </row>
        <row r="6751">
          <cell r="A6751" t="str">
            <v>Y3-0943C</v>
          </cell>
          <cell r="B6751" t="str">
            <v>28gg, 30D, SJ, Orizio</v>
          </cell>
          <cell r="C6751" t="str">
            <v>28</v>
          </cell>
          <cell r="D6751" t="str">
            <v>40</v>
          </cell>
          <cell r="E6751" t="str">
            <v>Ne</v>
          </cell>
          <cell r="F6751">
            <v>40</v>
          </cell>
          <cell r="G6751" t="str">
            <v>1/40Ne RS Dyed Cotton (MARINE - Y4639)</v>
          </cell>
          <cell r="H6751">
            <v>47.5</v>
          </cell>
          <cell r="I6751">
            <v>3.1</v>
          </cell>
          <cell r="J6751">
            <v>2640</v>
          </cell>
          <cell r="K6751">
            <v>88</v>
          </cell>
          <cell r="L6751">
            <v>28</v>
          </cell>
          <cell r="M6751">
            <v>0.6</v>
          </cell>
          <cell r="N6751">
            <v>17.861481791999999</v>
          </cell>
          <cell r="O6751">
            <v>257.20533780479997</v>
          </cell>
        </row>
        <row r="6752">
          <cell r="A6752" t="str">
            <v>Y3-0943C</v>
          </cell>
          <cell r="B6752" t="str">
            <v>28gg, 30D, SJ, Orizio</v>
          </cell>
          <cell r="C6752" t="str">
            <v>28</v>
          </cell>
          <cell r="D6752" t="str">
            <v>40</v>
          </cell>
          <cell r="E6752" t="str">
            <v>Ne</v>
          </cell>
          <cell r="F6752">
            <v>40</v>
          </cell>
          <cell r="G6752" t="str">
            <v>1/40Ne RS Dyed Cotton (MARINE - Y4639)</v>
          </cell>
          <cell r="H6752">
            <v>47.5</v>
          </cell>
          <cell r="I6752">
            <v>3.1</v>
          </cell>
          <cell r="J6752">
            <v>2640</v>
          </cell>
          <cell r="K6752">
            <v>88</v>
          </cell>
          <cell r="L6752">
            <v>28</v>
          </cell>
          <cell r="M6752">
            <v>0.6</v>
          </cell>
          <cell r="N6752">
            <v>17.861481791999999</v>
          </cell>
          <cell r="O6752">
            <v>257.20533780479997</v>
          </cell>
        </row>
        <row r="6753">
          <cell r="A6753" t="str">
            <v>Y3-0944A</v>
          </cell>
          <cell r="B6753" t="str">
            <v>28gg, 30D, SJ, Orizio</v>
          </cell>
          <cell r="C6753" t="str">
            <v>28</v>
          </cell>
          <cell r="D6753" t="str">
            <v>40</v>
          </cell>
          <cell r="E6753" t="str">
            <v>Ne</v>
          </cell>
          <cell r="F6753">
            <v>40</v>
          </cell>
          <cell r="G6753" t="str">
            <v>1/40Ne RS BCI Cotton Marl (B0849) (HLC439204)</v>
          </cell>
          <cell r="H6753">
            <v>47.5</v>
          </cell>
          <cell r="I6753">
            <v>3.1</v>
          </cell>
          <cell r="J6753">
            <v>2640</v>
          </cell>
          <cell r="K6753">
            <v>80</v>
          </cell>
          <cell r="L6753">
            <v>28</v>
          </cell>
          <cell r="M6753">
            <v>0.6</v>
          </cell>
          <cell r="N6753">
            <v>16.237710719999999</v>
          </cell>
          <cell r="O6753">
            <v>233.82303436799998</v>
          </cell>
        </row>
        <row r="6754">
          <cell r="A6754" t="str">
            <v>Y3-0944A</v>
          </cell>
          <cell r="B6754" t="str">
            <v>28gg, 30D, SJ, Orizio</v>
          </cell>
          <cell r="C6754" t="str">
            <v>28</v>
          </cell>
          <cell r="D6754" t="str">
            <v>40</v>
          </cell>
          <cell r="E6754" t="str">
            <v>Ne</v>
          </cell>
          <cell r="F6754">
            <v>40</v>
          </cell>
          <cell r="G6754" t="str">
            <v>1/40Ne RS BCI Cotton Marl (B0849) (HLC439204)</v>
          </cell>
          <cell r="H6754">
            <v>47.5</v>
          </cell>
          <cell r="I6754">
            <v>3.1</v>
          </cell>
          <cell r="J6754">
            <v>2640</v>
          </cell>
          <cell r="K6754">
            <v>80</v>
          </cell>
          <cell r="L6754">
            <v>28</v>
          </cell>
          <cell r="M6754">
            <v>0.6</v>
          </cell>
          <cell r="N6754">
            <v>16.237710719999999</v>
          </cell>
          <cell r="O6754">
            <v>233.82303436799998</v>
          </cell>
        </row>
        <row r="6755">
          <cell r="A6755" t="str">
            <v>Y3-0945A</v>
          </cell>
          <cell r="B6755" t="str">
            <v>28gg, 30D, SJ, Orizio</v>
          </cell>
          <cell r="C6755" t="str">
            <v>28</v>
          </cell>
          <cell r="D6755" t="str">
            <v>40</v>
          </cell>
          <cell r="E6755" t="str">
            <v>Ne</v>
          </cell>
          <cell r="F6755">
            <v>40</v>
          </cell>
          <cell r="G6755" t="str">
            <v>1/40Ne RS Dyed Cotton (Bt TURQUOISE - Y4614)</v>
          </cell>
          <cell r="H6755">
            <v>16.5</v>
          </cell>
          <cell r="I6755">
            <v>3.1</v>
          </cell>
          <cell r="J6755">
            <v>2640</v>
          </cell>
          <cell r="K6755">
            <v>92</v>
          </cell>
          <cell r="L6755">
            <v>28</v>
          </cell>
          <cell r="M6755">
            <v>0.6</v>
          </cell>
          <cell r="N6755">
            <v>18.673367328000001</v>
          </cell>
          <cell r="O6755">
            <v>268.89648952319999</v>
          </cell>
        </row>
        <row r="6756">
          <cell r="A6756" t="str">
            <v>Y3-0945A</v>
          </cell>
          <cell r="B6756" t="str">
            <v>28gg, 30D, SJ, Orizio</v>
          </cell>
          <cell r="C6756" t="str">
            <v>28</v>
          </cell>
          <cell r="D6756" t="str">
            <v>40</v>
          </cell>
          <cell r="E6756" t="str">
            <v>Ne</v>
          </cell>
          <cell r="F6756">
            <v>40</v>
          </cell>
          <cell r="G6756" t="str">
            <v>1/40Ne RS Dyed Cotton (Bt TURQUOISE - Y4614)</v>
          </cell>
          <cell r="H6756">
            <v>16.5</v>
          </cell>
          <cell r="I6756">
            <v>3.1</v>
          </cell>
          <cell r="J6756">
            <v>2640</v>
          </cell>
          <cell r="K6756">
            <v>92</v>
          </cell>
          <cell r="L6756">
            <v>28</v>
          </cell>
          <cell r="M6756">
            <v>0.6</v>
          </cell>
          <cell r="N6756">
            <v>18.673367328000001</v>
          </cell>
          <cell r="O6756">
            <v>268.89648952319999</v>
          </cell>
        </row>
        <row r="6757">
          <cell r="A6757" t="str">
            <v>Y3-0945B</v>
          </cell>
          <cell r="B6757" t="str">
            <v>28gg, 30D, SJ, Orizio</v>
          </cell>
          <cell r="C6757" t="str">
            <v>28</v>
          </cell>
          <cell r="D6757" t="str">
            <v>40</v>
          </cell>
          <cell r="E6757" t="str">
            <v>Ne</v>
          </cell>
          <cell r="F6757">
            <v>40</v>
          </cell>
          <cell r="G6757" t="str">
            <v>1/40Ne RS Cotton Marl (B30)</v>
          </cell>
          <cell r="H6757">
            <v>16.5</v>
          </cell>
          <cell r="I6757">
            <v>3.1</v>
          </cell>
          <cell r="J6757">
            <v>2640</v>
          </cell>
          <cell r="K6757">
            <v>92</v>
          </cell>
          <cell r="L6757">
            <v>28</v>
          </cell>
          <cell r="M6757">
            <v>0.6</v>
          </cell>
          <cell r="N6757">
            <v>18.673367328000001</v>
          </cell>
          <cell r="O6757">
            <v>268.89648952319999</v>
          </cell>
        </row>
        <row r="6758">
          <cell r="A6758" t="str">
            <v>Y3-0945B</v>
          </cell>
          <cell r="B6758" t="str">
            <v>28gg, 30D, SJ, Orizio</v>
          </cell>
          <cell r="C6758" t="str">
            <v>28</v>
          </cell>
          <cell r="D6758" t="str">
            <v>40</v>
          </cell>
          <cell r="E6758" t="str">
            <v>Ne</v>
          </cell>
          <cell r="F6758">
            <v>40</v>
          </cell>
          <cell r="G6758" t="str">
            <v>1/40Ne RS Cotton Marl (B30)</v>
          </cell>
          <cell r="H6758">
            <v>16.5</v>
          </cell>
          <cell r="I6758">
            <v>3.1</v>
          </cell>
          <cell r="J6758">
            <v>2640</v>
          </cell>
          <cell r="K6758">
            <v>92</v>
          </cell>
          <cell r="L6758">
            <v>28</v>
          </cell>
          <cell r="M6758">
            <v>0.6</v>
          </cell>
          <cell r="N6758">
            <v>18.673367328000001</v>
          </cell>
          <cell r="O6758">
            <v>268.89648952319999</v>
          </cell>
        </row>
        <row r="6759">
          <cell r="A6759" t="str">
            <v>Y3-0945C</v>
          </cell>
          <cell r="B6759" t="str">
            <v>28gg, 30D, SJ, Orizio</v>
          </cell>
          <cell r="C6759" t="str">
            <v>28</v>
          </cell>
          <cell r="D6759" t="str">
            <v>40</v>
          </cell>
          <cell r="E6759" t="str">
            <v>Ne</v>
          </cell>
          <cell r="F6759">
            <v>40</v>
          </cell>
          <cell r="G6759" t="str">
            <v>1/40Ne RS Dyed Cotton (CHERRY RED - Y4617)</v>
          </cell>
          <cell r="H6759">
            <v>16.5</v>
          </cell>
          <cell r="I6759">
            <v>3.1</v>
          </cell>
          <cell r="J6759">
            <v>2640</v>
          </cell>
          <cell r="K6759">
            <v>92</v>
          </cell>
          <cell r="L6759">
            <v>28</v>
          </cell>
          <cell r="M6759">
            <v>0.6</v>
          </cell>
          <cell r="N6759">
            <v>18.673367328000001</v>
          </cell>
          <cell r="O6759">
            <v>268.89648952319999</v>
          </cell>
        </row>
        <row r="6760">
          <cell r="A6760" t="str">
            <v>Y3-0945C</v>
          </cell>
          <cell r="B6760" t="str">
            <v>28gg, 30D, SJ, Orizio</v>
          </cell>
          <cell r="C6760" t="str">
            <v>28</v>
          </cell>
          <cell r="D6760" t="str">
            <v>40</v>
          </cell>
          <cell r="E6760" t="str">
            <v>Ne</v>
          </cell>
          <cell r="F6760">
            <v>40</v>
          </cell>
          <cell r="G6760" t="str">
            <v>1/40Ne RS Dyed Cotton (CHERRY RED - Y4617)</v>
          </cell>
          <cell r="H6760">
            <v>16.5</v>
          </cell>
          <cell r="I6760">
            <v>3.1</v>
          </cell>
          <cell r="J6760">
            <v>2640</v>
          </cell>
          <cell r="K6760">
            <v>92</v>
          </cell>
          <cell r="L6760">
            <v>28</v>
          </cell>
          <cell r="M6760">
            <v>0.6</v>
          </cell>
          <cell r="N6760">
            <v>18.673367328000001</v>
          </cell>
          <cell r="O6760">
            <v>268.89648952319999</v>
          </cell>
        </row>
        <row r="6761">
          <cell r="A6761" t="str">
            <v>Y3-0946A</v>
          </cell>
          <cell r="B6761" t="str">
            <v>28gg, 30D, SJ, Orizio</v>
          </cell>
          <cell r="C6761" t="str">
            <v>28</v>
          </cell>
          <cell r="D6761" t="str">
            <v>40</v>
          </cell>
          <cell r="E6761" t="str">
            <v>Ne</v>
          </cell>
          <cell r="F6761">
            <v>40</v>
          </cell>
          <cell r="G6761" t="str">
            <v>1/40Ne RS Dyed BCI Cotton (BERRY - Y4561)</v>
          </cell>
          <cell r="H6761">
            <v>31.7</v>
          </cell>
          <cell r="I6761">
            <v>3.1</v>
          </cell>
          <cell r="J6761">
            <v>2640</v>
          </cell>
          <cell r="K6761">
            <v>90</v>
          </cell>
          <cell r="L6761">
            <v>28</v>
          </cell>
          <cell r="M6761">
            <v>0.6</v>
          </cell>
          <cell r="N6761">
            <v>18.267424559999998</v>
          </cell>
          <cell r="O6761">
            <v>263.05091366399995</v>
          </cell>
        </row>
        <row r="6762">
          <cell r="A6762" t="str">
            <v>Y3-0946A</v>
          </cell>
          <cell r="B6762" t="str">
            <v>28gg, 30D, SJ, Orizio</v>
          </cell>
          <cell r="C6762" t="str">
            <v>28</v>
          </cell>
          <cell r="D6762" t="str">
            <v>40</v>
          </cell>
          <cell r="E6762" t="str">
            <v>Ne</v>
          </cell>
          <cell r="F6762">
            <v>40</v>
          </cell>
          <cell r="G6762" t="str">
            <v>1/40Ne RS Dyed BCI Cotton (BERRY - Y4561)</v>
          </cell>
          <cell r="H6762">
            <v>31.7</v>
          </cell>
          <cell r="I6762">
            <v>3.1</v>
          </cell>
          <cell r="J6762">
            <v>2640</v>
          </cell>
          <cell r="K6762">
            <v>90</v>
          </cell>
          <cell r="L6762">
            <v>28</v>
          </cell>
          <cell r="M6762">
            <v>0.6</v>
          </cell>
          <cell r="N6762">
            <v>18.267424559999998</v>
          </cell>
          <cell r="O6762">
            <v>263.05091366399995</v>
          </cell>
        </row>
        <row r="6763">
          <cell r="A6763" t="str">
            <v>Y3-0946A</v>
          </cell>
          <cell r="B6763" t="str">
            <v>28gg, 30D, SJ, Orizio</v>
          </cell>
          <cell r="C6763" t="str">
            <v>28</v>
          </cell>
          <cell r="D6763" t="str">
            <v>40</v>
          </cell>
          <cell r="E6763" t="str">
            <v>Ne</v>
          </cell>
          <cell r="F6763">
            <v>40</v>
          </cell>
          <cell r="G6763" t="str">
            <v>1/40Ne RS Dyed BCI Cotton (BERRY - Y4561)</v>
          </cell>
          <cell r="H6763">
            <v>31.7</v>
          </cell>
          <cell r="I6763">
            <v>3.1</v>
          </cell>
          <cell r="J6763">
            <v>2640</v>
          </cell>
          <cell r="K6763">
            <v>90</v>
          </cell>
          <cell r="L6763">
            <v>28</v>
          </cell>
          <cell r="M6763">
            <v>0.6</v>
          </cell>
          <cell r="N6763">
            <v>18.267424559999998</v>
          </cell>
          <cell r="O6763">
            <v>263.05091366399995</v>
          </cell>
        </row>
        <row r="6764">
          <cell r="A6764" t="str">
            <v>Y3-0946B</v>
          </cell>
          <cell r="B6764" t="str">
            <v>28gg, 30D, SJ, Orizio</v>
          </cell>
          <cell r="C6764" t="str">
            <v>28</v>
          </cell>
          <cell r="D6764" t="str">
            <v>40</v>
          </cell>
          <cell r="E6764" t="str">
            <v>Ne</v>
          </cell>
          <cell r="F6764">
            <v>40</v>
          </cell>
          <cell r="G6764" t="str">
            <v>1/40Ne RS Dyed BCI Cotton (TEAL GREEN - Y4577)</v>
          </cell>
          <cell r="H6764">
            <v>31.7</v>
          </cell>
          <cell r="I6764">
            <v>3.1</v>
          </cell>
          <cell r="J6764">
            <v>2640</v>
          </cell>
          <cell r="K6764">
            <v>90</v>
          </cell>
          <cell r="L6764">
            <v>28</v>
          </cell>
          <cell r="M6764">
            <v>0.6</v>
          </cell>
          <cell r="N6764">
            <v>18.267424559999998</v>
          </cell>
          <cell r="O6764">
            <v>263.05091366399995</v>
          </cell>
        </row>
        <row r="6765">
          <cell r="A6765" t="str">
            <v>Y3-0946B</v>
          </cell>
          <cell r="B6765" t="str">
            <v>28gg, 30D, SJ, Orizio</v>
          </cell>
          <cell r="C6765" t="str">
            <v>28</v>
          </cell>
          <cell r="D6765" t="str">
            <v>40</v>
          </cell>
          <cell r="E6765" t="str">
            <v>Ne</v>
          </cell>
          <cell r="F6765">
            <v>40</v>
          </cell>
          <cell r="G6765" t="str">
            <v>1/40Ne RS Dyed BCI Cotton (TEAL GREEN - Y4577)</v>
          </cell>
          <cell r="H6765">
            <v>31.7</v>
          </cell>
          <cell r="I6765">
            <v>3.1</v>
          </cell>
          <cell r="J6765">
            <v>2640</v>
          </cell>
          <cell r="K6765">
            <v>90</v>
          </cell>
          <cell r="L6765">
            <v>28</v>
          </cell>
          <cell r="M6765">
            <v>0.6</v>
          </cell>
          <cell r="N6765">
            <v>18.267424559999998</v>
          </cell>
          <cell r="O6765">
            <v>263.05091366399995</v>
          </cell>
        </row>
        <row r="6766">
          <cell r="A6766" t="str">
            <v>Y3-0946B</v>
          </cell>
          <cell r="B6766" t="str">
            <v>28gg, 30D, SJ, Orizio</v>
          </cell>
          <cell r="C6766" t="str">
            <v>28</v>
          </cell>
          <cell r="D6766" t="str">
            <v>40</v>
          </cell>
          <cell r="E6766" t="str">
            <v>Ne</v>
          </cell>
          <cell r="F6766">
            <v>40</v>
          </cell>
          <cell r="G6766" t="str">
            <v>1/40Ne RS Dyed BCI Cotton (TEAL GREEN - Y4577)</v>
          </cell>
          <cell r="H6766">
            <v>31.7</v>
          </cell>
          <cell r="I6766">
            <v>3.1</v>
          </cell>
          <cell r="J6766">
            <v>2640</v>
          </cell>
          <cell r="K6766">
            <v>90</v>
          </cell>
          <cell r="L6766">
            <v>28</v>
          </cell>
          <cell r="M6766">
            <v>0.6</v>
          </cell>
          <cell r="N6766">
            <v>18.267424559999998</v>
          </cell>
          <cell r="O6766">
            <v>263.05091366399995</v>
          </cell>
        </row>
        <row r="6767">
          <cell r="A6767" t="str">
            <v>Y3-0947A</v>
          </cell>
          <cell r="B6767" t="str">
            <v>28gg, 30D, SJ, Orizio</v>
          </cell>
          <cell r="C6767" t="str">
            <v>28</v>
          </cell>
          <cell r="D6767" t="str">
            <v>40</v>
          </cell>
          <cell r="E6767" t="str">
            <v>Ne</v>
          </cell>
          <cell r="F6767">
            <v>40</v>
          </cell>
          <cell r="G6767" t="str">
            <v>1/40Ne RS BCI Cotton Marl (B13) / (HA213252)</v>
          </cell>
          <cell r="H6767">
            <v>23.75</v>
          </cell>
          <cell r="I6767">
            <v>3.1</v>
          </cell>
          <cell r="J6767">
            <v>2640</v>
          </cell>
          <cell r="K6767">
            <v>68</v>
          </cell>
          <cell r="L6767">
            <v>28</v>
          </cell>
          <cell r="M6767">
            <v>0.6</v>
          </cell>
          <cell r="N6767">
            <v>13.802054112</v>
          </cell>
          <cell r="O6767">
            <v>198.74957921280003</v>
          </cell>
        </row>
        <row r="6768">
          <cell r="A6768" t="str">
            <v>Y3-0947A</v>
          </cell>
          <cell r="B6768" t="str">
            <v>28gg, 30D, SJ, Orizio</v>
          </cell>
          <cell r="C6768" t="str">
            <v>28</v>
          </cell>
          <cell r="D6768" t="str">
            <v>40</v>
          </cell>
          <cell r="E6768" t="str">
            <v>Ne</v>
          </cell>
          <cell r="F6768">
            <v>40</v>
          </cell>
          <cell r="G6768" t="str">
            <v>1/40Ne RS BCI Cotton Marl (B13) / (HA213252)</v>
          </cell>
          <cell r="H6768">
            <v>23.75</v>
          </cell>
          <cell r="I6768">
            <v>3.1</v>
          </cell>
          <cell r="J6768">
            <v>2640</v>
          </cell>
          <cell r="K6768">
            <v>68</v>
          </cell>
          <cell r="L6768">
            <v>28</v>
          </cell>
          <cell r="M6768">
            <v>0.6</v>
          </cell>
          <cell r="N6768">
            <v>13.802054112</v>
          </cell>
          <cell r="O6768">
            <v>198.74957921280003</v>
          </cell>
        </row>
        <row r="6769">
          <cell r="A6769" t="str">
            <v>Y3-0947A</v>
          </cell>
          <cell r="B6769" t="str">
            <v>28gg, 30D, SJ, Orizio</v>
          </cell>
          <cell r="C6769" t="str">
            <v>28</v>
          </cell>
          <cell r="D6769" t="str">
            <v>40</v>
          </cell>
          <cell r="E6769" t="str">
            <v>Ne</v>
          </cell>
          <cell r="F6769">
            <v>40</v>
          </cell>
          <cell r="G6769" t="str">
            <v>1/40Ne RS BCI Cotton Marl (B13) / (HA213252)</v>
          </cell>
          <cell r="H6769">
            <v>23.75</v>
          </cell>
          <cell r="I6769">
            <v>3.1</v>
          </cell>
          <cell r="J6769">
            <v>2640</v>
          </cell>
          <cell r="K6769">
            <v>68</v>
          </cell>
          <cell r="L6769">
            <v>28</v>
          </cell>
          <cell r="M6769">
            <v>0.6</v>
          </cell>
          <cell r="N6769">
            <v>13.802054112</v>
          </cell>
          <cell r="O6769">
            <v>198.74957921280003</v>
          </cell>
        </row>
        <row r="6770">
          <cell r="A6770" t="str">
            <v>Y3-0947B</v>
          </cell>
          <cell r="B6770" t="str">
            <v>28gg, 30D, SJ, Orizio</v>
          </cell>
          <cell r="C6770" t="str">
            <v>28</v>
          </cell>
          <cell r="D6770" t="str">
            <v>40</v>
          </cell>
          <cell r="E6770" t="str">
            <v>Ne</v>
          </cell>
          <cell r="F6770">
            <v>40</v>
          </cell>
          <cell r="G6770" t="str">
            <v>1/40Ne RS Dyed BCI Cotton (TEAL GREEN - Y4578)</v>
          </cell>
          <cell r="H6770">
            <v>47.5</v>
          </cell>
          <cell r="I6770">
            <v>3.1</v>
          </cell>
          <cell r="J6770">
            <v>2640</v>
          </cell>
          <cell r="K6770">
            <v>68</v>
          </cell>
          <cell r="L6770">
            <v>28</v>
          </cell>
          <cell r="M6770">
            <v>0.6</v>
          </cell>
          <cell r="N6770">
            <v>13.802054112</v>
          </cell>
          <cell r="O6770">
            <v>198.74957921280003</v>
          </cell>
        </row>
        <row r="6771">
          <cell r="A6771" t="str">
            <v>Y3-0947B</v>
          </cell>
          <cell r="B6771" t="str">
            <v>28gg, 30D, SJ, Orizio</v>
          </cell>
          <cell r="C6771" t="str">
            <v>28</v>
          </cell>
          <cell r="D6771" t="str">
            <v>40</v>
          </cell>
          <cell r="E6771" t="str">
            <v>Ne</v>
          </cell>
          <cell r="F6771">
            <v>40</v>
          </cell>
          <cell r="G6771" t="str">
            <v>1/40Ne RS Dyed BCI Cotton (TEAL GREEN - Y4578)</v>
          </cell>
          <cell r="H6771">
            <v>47.5</v>
          </cell>
          <cell r="I6771">
            <v>3.1</v>
          </cell>
          <cell r="J6771">
            <v>2640</v>
          </cell>
          <cell r="K6771">
            <v>68</v>
          </cell>
          <cell r="L6771">
            <v>28</v>
          </cell>
          <cell r="M6771">
            <v>0.6</v>
          </cell>
          <cell r="N6771">
            <v>13.802054112</v>
          </cell>
          <cell r="O6771">
            <v>198.74957921280003</v>
          </cell>
        </row>
        <row r="6772">
          <cell r="A6772" t="str">
            <v>Y3-0947B</v>
          </cell>
          <cell r="B6772" t="str">
            <v>28gg, 30D, SJ, Orizio</v>
          </cell>
          <cell r="C6772" t="str">
            <v>28</v>
          </cell>
          <cell r="D6772" t="str">
            <v>40</v>
          </cell>
          <cell r="E6772" t="str">
            <v>Ne</v>
          </cell>
          <cell r="F6772">
            <v>40</v>
          </cell>
          <cell r="G6772" t="str">
            <v>1/40Ne RS Dyed BCI Cotton (TEAL GREEN - Y4578)</v>
          </cell>
          <cell r="H6772">
            <v>47.5</v>
          </cell>
          <cell r="I6772">
            <v>3.1</v>
          </cell>
          <cell r="J6772">
            <v>2640</v>
          </cell>
          <cell r="K6772">
            <v>68</v>
          </cell>
          <cell r="L6772">
            <v>28</v>
          </cell>
          <cell r="M6772">
            <v>0.6</v>
          </cell>
          <cell r="N6772">
            <v>13.802054112</v>
          </cell>
          <cell r="O6772">
            <v>198.74957921280003</v>
          </cell>
        </row>
        <row r="6773">
          <cell r="A6773" t="str">
            <v>Y3-0948A</v>
          </cell>
          <cell r="B6773" t="str">
            <v>28gg, 30D, SJ, Orizio</v>
          </cell>
          <cell r="C6773" t="str">
            <v>28</v>
          </cell>
          <cell r="D6773" t="str">
            <v>40</v>
          </cell>
          <cell r="E6773" t="str">
            <v>Ne</v>
          </cell>
          <cell r="F6773">
            <v>40</v>
          </cell>
          <cell r="G6773" t="str">
            <v>1/40Ne RS BCI Cotton Marl (B13) / (HA213252)</v>
          </cell>
          <cell r="H6773">
            <v>43.5</v>
          </cell>
          <cell r="I6773">
            <v>3.1</v>
          </cell>
          <cell r="J6773">
            <v>2640</v>
          </cell>
          <cell r="K6773">
            <v>72</v>
          </cell>
          <cell r="L6773">
            <v>28</v>
          </cell>
          <cell r="M6773">
            <v>0.6</v>
          </cell>
          <cell r="N6773">
            <v>14.613939648000001</v>
          </cell>
          <cell r="O6773">
            <v>210.44073093119999</v>
          </cell>
        </row>
        <row r="6774">
          <cell r="A6774" t="str">
            <v>Y3-0948A</v>
          </cell>
          <cell r="B6774" t="str">
            <v>28gg, 30D, SJ, Orizio</v>
          </cell>
          <cell r="C6774" t="str">
            <v>28</v>
          </cell>
          <cell r="D6774" t="str">
            <v>40</v>
          </cell>
          <cell r="E6774" t="str">
            <v>Ne</v>
          </cell>
          <cell r="F6774">
            <v>40</v>
          </cell>
          <cell r="G6774" t="str">
            <v>1/40Ne RS BCI Cotton Marl (B13) / (HA213252)</v>
          </cell>
          <cell r="H6774">
            <v>43.5</v>
          </cell>
          <cell r="I6774">
            <v>3.1</v>
          </cell>
          <cell r="J6774">
            <v>2640</v>
          </cell>
          <cell r="K6774">
            <v>72</v>
          </cell>
          <cell r="L6774">
            <v>28</v>
          </cell>
          <cell r="M6774">
            <v>0.6</v>
          </cell>
          <cell r="N6774">
            <v>14.613939648000001</v>
          </cell>
          <cell r="O6774">
            <v>210.44073093119999</v>
          </cell>
        </row>
        <row r="6775">
          <cell r="A6775" t="str">
            <v>Y3-0948A</v>
          </cell>
          <cell r="B6775" t="str">
            <v>28gg, 30D, SJ, Orizio</v>
          </cell>
          <cell r="C6775" t="str">
            <v>28</v>
          </cell>
          <cell r="D6775" t="str">
            <v>40</v>
          </cell>
          <cell r="E6775" t="str">
            <v>Ne</v>
          </cell>
          <cell r="F6775">
            <v>40</v>
          </cell>
          <cell r="G6775" t="str">
            <v>1/40Ne RS BCI Cotton Marl (B13) / (HA213252)</v>
          </cell>
          <cell r="H6775">
            <v>43.5</v>
          </cell>
          <cell r="I6775">
            <v>3.1</v>
          </cell>
          <cell r="J6775">
            <v>2640</v>
          </cell>
          <cell r="K6775">
            <v>72</v>
          </cell>
          <cell r="L6775">
            <v>28</v>
          </cell>
          <cell r="M6775">
            <v>0.6</v>
          </cell>
          <cell r="N6775">
            <v>14.613939648000001</v>
          </cell>
          <cell r="O6775">
            <v>210.44073093119999</v>
          </cell>
        </row>
        <row r="6776">
          <cell r="A6776" t="str">
            <v>Y3-0949A</v>
          </cell>
          <cell r="B6776" t="str">
            <v>28gg, 30D, SJ, Orizio</v>
          </cell>
          <cell r="C6776" t="str">
            <v>28</v>
          </cell>
          <cell r="D6776" t="str">
            <v>40</v>
          </cell>
          <cell r="E6776" t="str">
            <v>Ne</v>
          </cell>
          <cell r="F6776">
            <v>40</v>
          </cell>
          <cell r="G6776" t="str">
            <v>1/40Ne RS Dyed BCI Cotton (WHITE - Y4567)</v>
          </cell>
          <cell r="H6776">
            <v>28</v>
          </cell>
          <cell r="I6776">
            <v>3.1</v>
          </cell>
          <cell r="J6776">
            <v>2640</v>
          </cell>
          <cell r="K6776">
            <v>74</v>
          </cell>
          <cell r="L6776">
            <v>28</v>
          </cell>
          <cell r="M6776">
            <v>0.6</v>
          </cell>
          <cell r="N6776">
            <v>15.019882416</v>
          </cell>
          <cell r="O6776">
            <v>216.2863067904</v>
          </cell>
        </row>
        <row r="6777">
          <cell r="A6777" t="str">
            <v>Y3-0949A</v>
          </cell>
          <cell r="B6777" t="str">
            <v>28gg, 30D, SJ, Orizio</v>
          </cell>
          <cell r="C6777" t="str">
            <v>28</v>
          </cell>
          <cell r="D6777" t="str">
            <v>40</v>
          </cell>
          <cell r="E6777" t="str">
            <v>Ne</v>
          </cell>
          <cell r="F6777">
            <v>40</v>
          </cell>
          <cell r="G6777" t="str">
            <v>1/40Ne RS Dyed BCI Cotton (WHITE - Y4567)</v>
          </cell>
          <cell r="H6777">
            <v>28</v>
          </cell>
          <cell r="I6777">
            <v>3.1</v>
          </cell>
          <cell r="J6777">
            <v>2640</v>
          </cell>
          <cell r="K6777">
            <v>74</v>
          </cell>
          <cell r="L6777">
            <v>28</v>
          </cell>
          <cell r="M6777">
            <v>0.6</v>
          </cell>
          <cell r="N6777">
            <v>15.019882416</v>
          </cell>
          <cell r="O6777">
            <v>216.2863067904</v>
          </cell>
        </row>
        <row r="6778">
          <cell r="A6778" t="str">
            <v>Y3-0949A</v>
          </cell>
          <cell r="B6778" t="str">
            <v>28gg, 30D, SJ, Orizio</v>
          </cell>
          <cell r="C6778" t="str">
            <v>28</v>
          </cell>
          <cell r="D6778" t="str">
            <v>40</v>
          </cell>
          <cell r="E6778" t="str">
            <v>Ne</v>
          </cell>
          <cell r="F6778">
            <v>40</v>
          </cell>
          <cell r="G6778" t="str">
            <v>1/40Ne RS Dyed BCI Cotton (WHITE - Y4567)</v>
          </cell>
          <cell r="H6778">
            <v>28</v>
          </cell>
          <cell r="I6778">
            <v>3.1</v>
          </cell>
          <cell r="J6778">
            <v>2640</v>
          </cell>
          <cell r="K6778">
            <v>74</v>
          </cell>
          <cell r="L6778">
            <v>28</v>
          </cell>
          <cell r="M6778">
            <v>0.6</v>
          </cell>
          <cell r="N6778">
            <v>15.019882416</v>
          </cell>
          <cell r="O6778">
            <v>216.2863067904</v>
          </cell>
        </row>
        <row r="6779">
          <cell r="A6779" t="str">
            <v>Y3-0950A</v>
          </cell>
          <cell r="B6779" t="str">
            <v>28gg, 30D, SJ, Orizio</v>
          </cell>
          <cell r="C6779" t="str">
            <v>28</v>
          </cell>
          <cell r="D6779" t="str">
            <v>40</v>
          </cell>
          <cell r="E6779" t="str">
            <v>Ne</v>
          </cell>
          <cell r="F6779">
            <v>40</v>
          </cell>
          <cell r="G6779" t="str">
            <v>1/40Ne RS Dyed BCI Cotton (BLACK - Y4571)</v>
          </cell>
          <cell r="H6779">
            <v>47.5</v>
          </cell>
          <cell r="I6779">
            <v>3.1</v>
          </cell>
          <cell r="J6779">
            <v>2640</v>
          </cell>
          <cell r="K6779">
            <v>90</v>
          </cell>
          <cell r="L6779">
            <v>28</v>
          </cell>
          <cell r="M6779">
            <v>0.6</v>
          </cell>
          <cell r="N6779">
            <v>18.267424559999998</v>
          </cell>
          <cell r="O6779">
            <v>263.05091366399995</v>
          </cell>
        </row>
        <row r="6780">
          <cell r="A6780" t="str">
            <v>Y3-0950A</v>
          </cell>
          <cell r="B6780" t="str">
            <v>28gg, 30D, SJ, Orizio</v>
          </cell>
          <cell r="C6780" t="str">
            <v>28</v>
          </cell>
          <cell r="D6780" t="str">
            <v>40</v>
          </cell>
          <cell r="E6780" t="str">
            <v>Ne</v>
          </cell>
          <cell r="F6780">
            <v>40</v>
          </cell>
          <cell r="G6780" t="str">
            <v>1/40Ne RS Dyed BCI Cotton (BLACK - Y4571)</v>
          </cell>
          <cell r="H6780">
            <v>47.5</v>
          </cell>
          <cell r="I6780">
            <v>3.1</v>
          </cell>
          <cell r="J6780">
            <v>2640</v>
          </cell>
          <cell r="K6780">
            <v>90</v>
          </cell>
          <cell r="L6780">
            <v>28</v>
          </cell>
          <cell r="M6780">
            <v>0.6</v>
          </cell>
          <cell r="N6780">
            <v>18.267424559999998</v>
          </cell>
          <cell r="O6780">
            <v>263.05091366399995</v>
          </cell>
        </row>
        <row r="6781">
          <cell r="A6781" t="str">
            <v>Y3-0951A</v>
          </cell>
          <cell r="B6781" t="str">
            <v>28gg, 30D, SJ, Orizio</v>
          </cell>
          <cell r="C6781" t="str">
            <v>28</v>
          </cell>
          <cell r="D6781" t="str">
            <v>40</v>
          </cell>
          <cell r="E6781" t="str">
            <v>Ne</v>
          </cell>
          <cell r="F6781">
            <v>40</v>
          </cell>
          <cell r="G6781" t="str">
            <v>1/40Ne RS Dyed BCI Cotton (BLACK - Y4572)</v>
          </cell>
          <cell r="H6781">
            <v>47.5</v>
          </cell>
          <cell r="I6781">
            <v>3.1</v>
          </cell>
          <cell r="J6781">
            <v>2640</v>
          </cell>
          <cell r="K6781">
            <v>84</v>
          </cell>
          <cell r="L6781">
            <v>28</v>
          </cell>
          <cell r="M6781">
            <v>0.6</v>
          </cell>
          <cell r="N6781">
            <v>17.049596256000001</v>
          </cell>
          <cell r="O6781">
            <v>245.5141860864</v>
          </cell>
        </row>
        <row r="6782">
          <cell r="A6782" t="str">
            <v>Y3-0951A</v>
          </cell>
          <cell r="B6782" t="str">
            <v>28gg, 30D, SJ, Orizio</v>
          </cell>
          <cell r="C6782" t="str">
            <v>28</v>
          </cell>
          <cell r="D6782" t="str">
            <v>40</v>
          </cell>
          <cell r="E6782" t="str">
            <v>Ne</v>
          </cell>
          <cell r="F6782">
            <v>40</v>
          </cell>
          <cell r="G6782" t="str">
            <v>1/40Ne RS Dyed BCI Cotton (BLACK - Y4572)</v>
          </cell>
          <cell r="H6782">
            <v>47.5</v>
          </cell>
          <cell r="I6782">
            <v>3.1</v>
          </cell>
          <cell r="J6782">
            <v>2640</v>
          </cell>
          <cell r="K6782">
            <v>84</v>
          </cell>
          <cell r="L6782">
            <v>28</v>
          </cell>
          <cell r="M6782">
            <v>0.6</v>
          </cell>
          <cell r="N6782">
            <v>17.049596256000001</v>
          </cell>
          <cell r="O6782">
            <v>245.5141860864</v>
          </cell>
        </row>
        <row r="6783">
          <cell r="A6783" t="str">
            <v>Y3-0952A</v>
          </cell>
          <cell r="B6783" t="str">
            <v>28gg, 30D, SJ, Orizio</v>
          </cell>
          <cell r="C6783" t="str">
            <v>28</v>
          </cell>
          <cell r="D6783" t="str">
            <v>40</v>
          </cell>
          <cell r="E6783" t="str">
            <v>Ne</v>
          </cell>
          <cell r="F6783">
            <v>40</v>
          </cell>
          <cell r="G6783" t="str">
            <v>1/40Ne RS Dyed BCI Cotton (NAVY - Y4588)</v>
          </cell>
          <cell r="H6783">
            <v>30.5</v>
          </cell>
          <cell r="I6783">
            <v>3.1</v>
          </cell>
          <cell r="J6783">
            <v>2640</v>
          </cell>
          <cell r="K6783">
            <v>75</v>
          </cell>
          <cell r="L6783">
            <v>28</v>
          </cell>
          <cell r="M6783">
            <v>0.6</v>
          </cell>
          <cell r="N6783">
            <v>15.222853799999999</v>
          </cell>
          <cell r="O6783">
            <v>219.20909472</v>
          </cell>
        </row>
        <row r="6784">
          <cell r="A6784" t="str">
            <v>Y3-0952A</v>
          </cell>
          <cell r="B6784" t="str">
            <v>28gg, 30D, SJ, Orizio</v>
          </cell>
          <cell r="C6784" t="str">
            <v>28</v>
          </cell>
          <cell r="D6784" t="str">
            <v>40</v>
          </cell>
          <cell r="E6784" t="str">
            <v>Ne</v>
          </cell>
          <cell r="F6784">
            <v>40</v>
          </cell>
          <cell r="G6784" t="str">
            <v>1/40Ne RS Dyed BCI Cotton (NAVY - Y4588)</v>
          </cell>
          <cell r="H6784">
            <v>30.5</v>
          </cell>
          <cell r="I6784">
            <v>3.1</v>
          </cell>
          <cell r="J6784">
            <v>2640</v>
          </cell>
          <cell r="K6784">
            <v>75</v>
          </cell>
          <cell r="L6784">
            <v>28</v>
          </cell>
          <cell r="M6784">
            <v>0.6</v>
          </cell>
          <cell r="N6784">
            <v>15.222853799999999</v>
          </cell>
          <cell r="O6784">
            <v>219.20909472</v>
          </cell>
        </row>
        <row r="6785">
          <cell r="A6785" t="str">
            <v>Y3-0952A</v>
          </cell>
          <cell r="B6785" t="str">
            <v>28gg, 30D, SJ, Orizio</v>
          </cell>
          <cell r="C6785" t="str">
            <v>28</v>
          </cell>
          <cell r="D6785" t="str">
            <v>40</v>
          </cell>
          <cell r="E6785" t="str">
            <v>Ne</v>
          </cell>
          <cell r="F6785">
            <v>40</v>
          </cell>
          <cell r="G6785" t="str">
            <v>1/40Ne RS Dyed BCI Cotton (NAVY - Y4588)</v>
          </cell>
          <cell r="H6785">
            <v>30.5</v>
          </cell>
          <cell r="I6785">
            <v>3.1</v>
          </cell>
          <cell r="J6785">
            <v>2640</v>
          </cell>
          <cell r="K6785">
            <v>75</v>
          </cell>
          <cell r="L6785">
            <v>28</v>
          </cell>
          <cell r="M6785">
            <v>0.6</v>
          </cell>
          <cell r="N6785">
            <v>15.222853799999999</v>
          </cell>
          <cell r="O6785">
            <v>219.20909472</v>
          </cell>
        </row>
        <row r="6786">
          <cell r="A6786" t="str">
            <v>Y3-0952A</v>
          </cell>
          <cell r="B6786" t="str">
            <v>28gg, 30D, SJ, Orizio</v>
          </cell>
          <cell r="C6786" t="str">
            <v>28</v>
          </cell>
          <cell r="D6786" t="str">
            <v>40</v>
          </cell>
          <cell r="E6786" t="str">
            <v>Ne</v>
          </cell>
          <cell r="F6786">
            <v>40</v>
          </cell>
          <cell r="G6786" t="str">
            <v>1/40Ne RS Dyed BCI Cotton (NAVY - Y4588)</v>
          </cell>
          <cell r="H6786">
            <v>30.5</v>
          </cell>
          <cell r="I6786">
            <v>3.1</v>
          </cell>
          <cell r="J6786">
            <v>2640</v>
          </cell>
          <cell r="K6786">
            <v>75</v>
          </cell>
          <cell r="L6786">
            <v>28</v>
          </cell>
          <cell r="M6786">
            <v>0.6</v>
          </cell>
          <cell r="N6786">
            <v>15.222853799999999</v>
          </cell>
          <cell r="O6786">
            <v>219.20909472</v>
          </cell>
        </row>
        <row r="6787">
          <cell r="A6787" t="str">
            <v>Y3-0953A</v>
          </cell>
          <cell r="B6787" t="str">
            <v>28gg, 30D, SJ, Orizio</v>
          </cell>
          <cell r="C6787" t="str">
            <v>28</v>
          </cell>
          <cell r="D6787" t="str">
            <v>40</v>
          </cell>
          <cell r="E6787" t="str">
            <v>Ne</v>
          </cell>
          <cell r="F6787">
            <v>40</v>
          </cell>
          <cell r="G6787" t="str">
            <v>1/40Ne RS Dyed BCI Cotton (NAVY - Y4589)</v>
          </cell>
          <cell r="H6787">
            <v>28.5</v>
          </cell>
          <cell r="I6787">
            <v>3.1</v>
          </cell>
          <cell r="J6787">
            <v>2640</v>
          </cell>
          <cell r="K6787">
            <v>80</v>
          </cell>
          <cell r="L6787">
            <v>28</v>
          </cell>
          <cell r="M6787">
            <v>0.6</v>
          </cell>
          <cell r="N6787">
            <v>16.237710719999999</v>
          </cell>
          <cell r="O6787">
            <v>233.82303436799998</v>
          </cell>
        </row>
        <row r="6788">
          <cell r="A6788" t="str">
            <v>Y3-0953A</v>
          </cell>
          <cell r="B6788" t="str">
            <v>28gg, 30D, SJ, Orizio</v>
          </cell>
          <cell r="C6788" t="str">
            <v>28</v>
          </cell>
          <cell r="D6788" t="str">
            <v>40</v>
          </cell>
          <cell r="E6788" t="str">
            <v>Ne</v>
          </cell>
          <cell r="F6788">
            <v>40</v>
          </cell>
          <cell r="G6788" t="str">
            <v>1/40Ne RS Dyed BCI Cotton (NAVY - Y4589)</v>
          </cell>
          <cell r="H6788">
            <v>28.5</v>
          </cell>
          <cell r="I6788">
            <v>3.1</v>
          </cell>
          <cell r="J6788">
            <v>2640</v>
          </cell>
          <cell r="K6788">
            <v>80</v>
          </cell>
          <cell r="L6788">
            <v>28</v>
          </cell>
          <cell r="M6788">
            <v>0.6</v>
          </cell>
          <cell r="N6788">
            <v>16.237710719999999</v>
          </cell>
          <cell r="O6788">
            <v>233.82303436799998</v>
          </cell>
        </row>
        <row r="6789">
          <cell r="A6789" t="str">
            <v>Y3-0953A</v>
          </cell>
          <cell r="B6789" t="str">
            <v>28gg, 30D, SJ, Orizio</v>
          </cell>
          <cell r="C6789" t="str">
            <v>28</v>
          </cell>
          <cell r="D6789" t="str">
            <v>40</v>
          </cell>
          <cell r="E6789" t="str">
            <v>Ne</v>
          </cell>
          <cell r="F6789">
            <v>40</v>
          </cell>
          <cell r="G6789" t="str">
            <v>1/40Ne RS Dyed BCI Cotton (NAVY - Y4589)</v>
          </cell>
          <cell r="H6789">
            <v>28.5</v>
          </cell>
          <cell r="I6789">
            <v>3.1</v>
          </cell>
          <cell r="J6789">
            <v>2640</v>
          </cell>
          <cell r="K6789">
            <v>80</v>
          </cell>
          <cell r="L6789">
            <v>28</v>
          </cell>
          <cell r="M6789">
            <v>0.6</v>
          </cell>
          <cell r="N6789">
            <v>16.237710719999999</v>
          </cell>
          <cell r="O6789">
            <v>233.82303436799998</v>
          </cell>
        </row>
        <row r="6790">
          <cell r="A6790" t="str">
            <v>Y3-0953A</v>
          </cell>
          <cell r="B6790" t="str">
            <v>28gg, 30D, SJ, Orizio</v>
          </cell>
          <cell r="C6790" t="str">
            <v>28</v>
          </cell>
          <cell r="D6790" t="str">
            <v>40</v>
          </cell>
          <cell r="E6790" t="str">
            <v>Ne</v>
          </cell>
          <cell r="F6790">
            <v>40</v>
          </cell>
          <cell r="G6790" t="str">
            <v>1/40Ne RS Dyed BCI Cotton (NAVY - Y4589)</v>
          </cell>
          <cell r="H6790">
            <v>28.5</v>
          </cell>
          <cell r="I6790">
            <v>3.1</v>
          </cell>
          <cell r="J6790">
            <v>2640</v>
          </cell>
          <cell r="K6790">
            <v>80</v>
          </cell>
          <cell r="L6790">
            <v>28</v>
          </cell>
          <cell r="M6790">
            <v>0.6</v>
          </cell>
          <cell r="N6790">
            <v>16.237710719999999</v>
          </cell>
          <cell r="O6790">
            <v>233.82303436799998</v>
          </cell>
        </row>
        <row r="6791">
          <cell r="A6791" t="str">
            <v>Y3-0953B</v>
          </cell>
          <cell r="B6791" t="str">
            <v>28gg, 30D, SJ, Orizio</v>
          </cell>
          <cell r="C6791" t="str">
            <v>28</v>
          </cell>
          <cell r="D6791" t="str">
            <v>40</v>
          </cell>
          <cell r="E6791" t="str">
            <v>Ne</v>
          </cell>
          <cell r="F6791">
            <v>40</v>
          </cell>
          <cell r="G6791" t="str">
            <v>1/40Ne RS BCI Cotton Marl (B13) / (HA213252)</v>
          </cell>
          <cell r="H6791">
            <v>28.5</v>
          </cell>
          <cell r="I6791">
            <v>3.1</v>
          </cell>
          <cell r="J6791">
            <v>2640</v>
          </cell>
          <cell r="K6791">
            <v>80</v>
          </cell>
          <cell r="L6791">
            <v>28</v>
          </cell>
          <cell r="M6791">
            <v>0.6</v>
          </cell>
          <cell r="N6791">
            <v>16.237710719999999</v>
          </cell>
          <cell r="O6791">
            <v>233.82303436799998</v>
          </cell>
        </row>
        <row r="6792">
          <cell r="A6792" t="str">
            <v>Y3-0953B</v>
          </cell>
          <cell r="B6792" t="str">
            <v>28gg, 30D, SJ, Orizio</v>
          </cell>
          <cell r="C6792" t="str">
            <v>28</v>
          </cell>
          <cell r="D6792" t="str">
            <v>40</v>
          </cell>
          <cell r="E6792" t="str">
            <v>Ne</v>
          </cell>
          <cell r="F6792">
            <v>40</v>
          </cell>
          <cell r="G6792" t="str">
            <v>1/40Ne RS BCI Cotton Marl (B13) / (HA213252)</v>
          </cell>
          <cell r="H6792">
            <v>28.5</v>
          </cell>
          <cell r="I6792">
            <v>3.1</v>
          </cell>
          <cell r="J6792">
            <v>2640</v>
          </cell>
          <cell r="K6792">
            <v>80</v>
          </cell>
          <cell r="L6792">
            <v>28</v>
          </cell>
          <cell r="M6792">
            <v>0.6</v>
          </cell>
          <cell r="N6792">
            <v>16.237710719999999</v>
          </cell>
          <cell r="O6792">
            <v>233.82303436799998</v>
          </cell>
        </row>
        <row r="6793">
          <cell r="A6793" t="str">
            <v>Y3-0953B</v>
          </cell>
          <cell r="B6793" t="str">
            <v>28gg, 30D, SJ, Orizio</v>
          </cell>
          <cell r="C6793" t="str">
            <v>28</v>
          </cell>
          <cell r="D6793" t="str">
            <v>40</v>
          </cell>
          <cell r="E6793" t="str">
            <v>Ne</v>
          </cell>
          <cell r="F6793">
            <v>40</v>
          </cell>
          <cell r="G6793" t="str">
            <v>1/40Ne RS BCI Cotton Marl (B13) / (HA213252)</v>
          </cell>
          <cell r="H6793">
            <v>28.5</v>
          </cell>
          <cell r="I6793">
            <v>3.1</v>
          </cell>
          <cell r="J6793">
            <v>2640</v>
          </cell>
          <cell r="K6793">
            <v>80</v>
          </cell>
          <cell r="L6793">
            <v>28</v>
          </cell>
          <cell r="M6793">
            <v>0.6</v>
          </cell>
          <cell r="N6793">
            <v>16.237710719999999</v>
          </cell>
          <cell r="O6793">
            <v>233.82303436799998</v>
          </cell>
        </row>
        <row r="6794">
          <cell r="A6794" t="str">
            <v>Y3-0953B</v>
          </cell>
          <cell r="B6794" t="str">
            <v>28gg, 30D, SJ, Orizio</v>
          </cell>
          <cell r="C6794" t="str">
            <v>28</v>
          </cell>
          <cell r="D6794" t="str">
            <v>40</v>
          </cell>
          <cell r="E6794" t="str">
            <v>Ne</v>
          </cell>
          <cell r="F6794">
            <v>40</v>
          </cell>
          <cell r="G6794" t="str">
            <v>1/40Ne RS BCI Cotton Marl (B13) / (HA213252)</v>
          </cell>
          <cell r="H6794">
            <v>28.5</v>
          </cell>
          <cell r="I6794">
            <v>3.1</v>
          </cell>
          <cell r="J6794">
            <v>2640</v>
          </cell>
          <cell r="K6794">
            <v>80</v>
          </cell>
          <cell r="L6794">
            <v>28</v>
          </cell>
          <cell r="M6794">
            <v>0.6</v>
          </cell>
          <cell r="N6794">
            <v>16.237710719999999</v>
          </cell>
          <cell r="O6794">
            <v>233.82303436799998</v>
          </cell>
        </row>
        <row r="6795">
          <cell r="A6795" t="str">
            <v>Y3-0953C</v>
          </cell>
          <cell r="B6795" t="str">
            <v>28gg, 30D, SJ, Orizio</v>
          </cell>
          <cell r="C6795" t="str">
            <v>28</v>
          </cell>
          <cell r="D6795" t="str">
            <v>40</v>
          </cell>
          <cell r="E6795" t="str">
            <v>Ne</v>
          </cell>
          <cell r="F6795">
            <v>40</v>
          </cell>
          <cell r="G6795" t="str">
            <v>1/40Ne RS Dyed BCI Cotton (NAVY - Y4589)</v>
          </cell>
          <cell r="H6795">
            <v>47.5</v>
          </cell>
          <cell r="I6795">
            <v>3.1</v>
          </cell>
          <cell r="J6795">
            <v>2640</v>
          </cell>
          <cell r="K6795">
            <v>80</v>
          </cell>
          <cell r="L6795">
            <v>28</v>
          </cell>
          <cell r="M6795">
            <v>0.6</v>
          </cell>
          <cell r="N6795">
            <v>16.237710719999999</v>
          </cell>
          <cell r="O6795">
            <v>233.82303436799998</v>
          </cell>
        </row>
        <row r="6796">
          <cell r="A6796" t="str">
            <v>Y3-0953C</v>
          </cell>
          <cell r="B6796" t="str">
            <v>28gg, 30D, SJ, Orizio</v>
          </cell>
          <cell r="C6796" t="str">
            <v>28</v>
          </cell>
          <cell r="D6796" t="str">
            <v>40</v>
          </cell>
          <cell r="E6796" t="str">
            <v>Ne</v>
          </cell>
          <cell r="F6796">
            <v>40</v>
          </cell>
          <cell r="G6796" t="str">
            <v>1/40Ne RS Dyed BCI Cotton (NAVY - Y4589)</v>
          </cell>
          <cell r="H6796">
            <v>47.5</v>
          </cell>
          <cell r="I6796">
            <v>3.1</v>
          </cell>
          <cell r="J6796">
            <v>2640</v>
          </cell>
          <cell r="K6796">
            <v>80</v>
          </cell>
          <cell r="L6796">
            <v>28</v>
          </cell>
          <cell r="M6796">
            <v>0.6</v>
          </cell>
          <cell r="N6796">
            <v>16.237710719999999</v>
          </cell>
          <cell r="O6796">
            <v>233.82303436799998</v>
          </cell>
        </row>
        <row r="6797">
          <cell r="A6797" t="str">
            <v>Y3-0953C</v>
          </cell>
          <cell r="B6797" t="str">
            <v>28gg, 30D, SJ, Orizio</v>
          </cell>
          <cell r="C6797" t="str">
            <v>28</v>
          </cell>
          <cell r="D6797" t="str">
            <v>40</v>
          </cell>
          <cell r="E6797" t="str">
            <v>Ne</v>
          </cell>
          <cell r="F6797">
            <v>40</v>
          </cell>
          <cell r="G6797" t="str">
            <v>1/40Ne RS Dyed BCI Cotton (NAVY - Y4589)</v>
          </cell>
          <cell r="H6797">
            <v>47.5</v>
          </cell>
          <cell r="I6797">
            <v>3.1</v>
          </cell>
          <cell r="J6797">
            <v>2640</v>
          </cell>
          <cell r="K6797">
            <v>80</v>
          </cell>
          <cell r="L6797">
            <v>28</v>
          </cell>
          <cell r="M6797">
            <v>0.6</v>
          </cell>
          <cell r="N6797">
            <v>16.237710719999999</v>
          </cell>
          <cell r="O6797">
            <v>233.82303436799998</v>
          </cell>
        </row>
        <row r="6798">
          <cell r="A6798" t="str">
            <v>Y3-0953C</v>
          </cell>
          <cell r="B6798" t="str">
            <v>28gg, 30D, SJ, Orizio</v>
          </cell>
          <cell r="C6798" t="str">
            <v>28</v>
          </cell>
          <cell r="D6798" t="str">
            <v>40</v>
          </cell>
          <cell r="E6798" t="str">
            <v>Ne</v>
          </cell>
          <cell r="F6798">
            <v>40</v>
          </cell>
          <cell r="G6798" t="str">
            <v>1/40Ne RS Dyed BCI Cotton (NAVY - Y4589)</v>
          </cell>
          <cell r="H6798">
            <v>47.5</v>
          </cell>
          <cell r="I6798">
            <v>3.1</v>
          </cell>
          <cell r="J6798">
            <v>2640</v>
          </cell>
          <cell r="K6798">
            <v>80</v>
          </cell>
          <cell r="L6798">
            <v>28</v>
          </cell>
          <cell r="M6798">
            <v>0.6</v>
          </cell>
          <cell r="N6798">
            <v>16.237710719999999</v>
          </cell>
          <cell r="O6798">
            <v>233.82303436799998</v>
          </cell>
        </row>
        <row r="6799">
          <cell r="A6799" t="str">
            <v>Y3-0954A</v>
          </cell>
          <cell r="B6799" t="str">
            <v>28gg, 30D, SJ, Orizio</v>
          </cell>
          <cell r="C6799" t="str">
            <v>28</v>
          </cell>
          <cell r="D6799" t="str">
            <v>40</v>
          </cell>
          <cell r="E6799" t="str">
            <v>Ne</v>
          </cell>
          <cell r="F6799">
            <v>40</v>
          </cell>
          <cell r="G6799" t="str">
            <v>1/40Ne RS BCI Cotton Marl (B30/HA319048)</v>
          </cell>
          <cell r="H6799">
            <v>32</v>
          </cell>
          <cell r="I6799">
            <v>3.1</v>
          </cell>
          <cell r="J6799">
            <v>2640</v>
          </cell>
          <cell r="K6799">
            <v>72</v>
          </cell>
          <cell r="L6799">
            <v>28</v>
          </cell>
          <cell r="M6799">
            <v>0.6</v>
          </cell>
          <cell r="N6799">
            <v>14.613939648000001</v>
          </cell>
          <cell r="O6799">
            <v>210.44073093119999</v>
          </cell>
        </row>
        <row r="6800">
          <cell r="A6800" t="str">
            <v>Y3-0954A</v>
          </cell>
          <cell r="B6800" t="str">
            <v>28gg, 30D, SJ, Orizio</v>
          </cell>
          <cell r="C6800" t="str">
            <v>28</v>
          </cell>
          <cell r="D6800" t="str">
            <v>40</v>
          </cell>
          <cell r="E6800" t="str">
            <v>Ne</v>
          </cell>
          <cell r="F6800">
            <v>40</v>
          </cell>
          <cell r="G6800" t="str">
            <v>1/40Ne RS BCI Cotton Marl (B30/HA319048)</v>
          </cell>
          <cell r="H6800">
            <v>32</v>
          </cell>
          <cell r="I6800">
            <v>3.1</v>
          </cell>
          <cell r="J6800">
            <v>2640</v>
          </cell>
          <cell r="K6800">
            <v>72</v>
          </cell>
          <cell r="L6800">
            <v>28</v>
          </cell>
          <cell r="M6800">
            <v>0.6</v>
          </cell>
          <cell r="N6800">
            <v>14.613939648000001</v>
          </cell>
          <cell r="O6800">
            <v>210.44073093119999</v>
          </cell>
        </row>
        <row r="6801">
          <cell r="A6801" t="str">
            <v>Y3-0954A</v>
          </cell>
          <cell r="B6801" t="str">
            <v>28gg, 30D, SJ, Orizio</v>
          </cell>
          <cell r="C6801" t="str">
            <v>28</v>
          </cell>
          <cell r="D6801" t="str">
            <v>40</v>
          </cell>
          <cell r="E6801" t="str">
            <v>Ne</v>
          </cell>
          <cell r="F6801">
            <v>40</v>
          </cell>
          <cell r="G6801" t="str">
            <v>1/40Ne RS BCI Cotton Marl (B30/HA319048)</v>
          </cell>
          <cell r="H6801">
            <v>32</v>
          </cell>
          <cell r="I6801">
            <v>3.1</v>
          </cell>
          <cell r="J6801">
            <v>2640</v>
          </cell>
          <cell r="K6801">
            <v>72</v>
          </cell>
          <cell r="L6801">
            <v>28</v>
          </cell>
          <cell r="M6801">
            <v>0.6</v>
          </cell>
          <cell r="N6801">
            <v>14.613939648000001</v>
          </cell>
          <cell r="O6801">
            <v>210.44073093119999</v>
          </cell>
        </row>
        <row r="6802">
          <cell r="A6802" t="str">
            <v>Y3-0954A</v>
          </cell>
          <cell r="B6802" t="str">
            <v>28gg, 30D, SJ, Orizio</v>
          </cell>
          <cell r="C6802" t="str">
            <v>28</v>
          </cell>
          <cell r="D6802" t="str">
            <v>40</v>
          </cell>
          <cell r="E6802" t="str">
            <v>Ne</v>
          </cell>
          <cell r="F6802">
            <v>40</v>
          </cell>
          <cell r="G6802" t="str">
            <v>1/40Ne RS BCI Cotton Marl (B30/HA319048)</v>
          </cell>
          <cell r="H6802">
            <v>32</v>
          </cell>
          <cell r="I6802">
            <v>3.1</v>
          </cell>
          <cell r="J6802">
            <v>2640</v>
          </cell>
          <cell r="K6802">
            <v>72</v>
          </cell>
          <cell r="L6802">
            <v>28</v>
          </cell>
          <cell r="M6802">
            <v>0.6</v>
          </cell>
          <cell r="N6802">
            <v>14.613939648000001</v>
          </cell>
          <cell r="O6802">
            <v>210.44073093119999</v>
          </cell>
        </row>
        <row r="6803">
          <cell r="A6803" t="str">
            <v>Y3-0954A</v>
          </cell>
          <cell r="B6803" t="str">
            <v>28gg, 30D, SJ, Orizio</v>
          </cell>
          <cell r="C6803" t="str">
            <v>28</v>
          </cell>
          <cell r="D6803" t="str">
            <v>40</v>
          </cell>
          <cell r="E6803" t="str">
            <v>Ne</v>
          </cell>
          <cell r="F6803">
            <v>40</v>
          </cell>
          <cell r="G6803" t="str">
            <v>1/40Ne RS BCI Cotton Marl (B30/HA319048)</v>
          </cell>
          <cell r="H6803">
            <v>32</v>
          </cell>
          <cell r="I6803">
            <v>3.1</v>
          </cell>
          <cell r="J6803">
            <v>2640</v>
          </cell>
          <cell r="K6803">
            <v>72</v>
          </cell>
          <cell r="L6803">
            <v>28</v>
          </cell>
          <cell r="M6803">
            <v>0.6</v>
          </cell>
          <cell r="N6803">
            <v>14.613939648000001</v>
          </cell>
          <cell r="O6803">
            <v>210.44073093119999</v>
          </cell>
        </row>
        <row r="6804">
          <cell r="A6804" t="str">
            <v>Y3-0954A</v>
          </cell>
          <cell r="B6804" t="str">
            <v>28gg, 30D, SJ, Orizio</v>
          </cell>
          <cell r="C6804" t="str">
            <v>28</v>
          </cell>
          <cell r="D6804" t="str">
            <v>40</v>
          </cell>
          <cell r="E6804" t="str">
            <v>Ne</v>
          </cell>
          <cell r="F6804">
            <v>40</v>
          </cell>
          <cell r="G6804" t="str">
            <v>1/40Ne RS BCI Cotton Marl (B30/HA319048)</v>
          </cell>
          <cell r="H6804">
            <v>32</v>
          </cell>
          <cell r="I6804">
            <v>3.1</v>
          </cell>
          <cell r="J6804">
            <v>2640</v>
          </cell>
          <cell r="K6804">
            <v>72</v>
          </cell>
          <cell r="L6804">
            <v>28</v>
          </cell>
          <cell r="M6804">
            <v>0.6</v>
          </cell>
          <cell r="N6804">
            <v>14.613939648000001</v>
          </cell>
          <cell r="O6804">
            <v>210.44073093119999</v>
          </cell>
        </row>
        <row r="6805">
          <cell r="A6805" t="str">
            <v>Y3-0954B</v>
          </cell>
          <cell r="B6805" t="str">
            <v>28gg, 30D, SJ, Orizio</v>
          </cell>
          <cell r="C6805" t="str">
            <v>28</v>
          </cell>
          <cell r="D6805" t="str">
            <v>40</v>
          </cell>
          <cell r="E6805" t="str">
            <v>Ne</v>
          </cell>
          <cell r="F6805">
            <v>40</v>
          </cell>
          <cell r="G6805" t="str">
            <v>1/40Ne RS Dyed BCI Cotton (LACQUER RED - Y4584)</v>
          </cell>
          <cell r="H6805">
            <v>10.5</v>
          </cell>
          <cell r="I6805">
            <v>3.1</v>
          </cell>
          <cell r="J6805">
            <v>2640</v>
          </cell>
          <cell r="K6805">
            <v>72</v>
          </cell>
          <cell r="L6805">
            <v>28</v>
          </cell>
          <cell r="M6805">
            <v>0.6</v>
          </cell>
          <cell r="N6805">
            <v>14.613939648000001</v>
          </cell>
          <cell r="O6805">
            <v>210.44073093119999</v>
          </cell>
        </row>
        <row r="6806">
          <cell r="A6806" t="str">
            <v>Y3-0954B</v>
          </cell>
          <cell r="B6806" t="str">
            <v>28gg, 30D, SJ, Orizio</v>
          </cell>
          <cell r="C6806" t="str">
            <v>28</v>
          </cell>
          <cell r="D6806" t="str">
            <v>40</v>
          </cell>
          <cell r="E6806" t="str">
            <v>Ne</v>
          </cell>
          <cell r="F6806">
            <v>40</v>
          </cell>
          <cell r="G6806" t="str">
            <v>1/40Ne RS Dyed BCI Cotton (LACQUER RED - Y4584)</v>
          </cell>
          <cell r="H6806">
            <v>10.5</v>
          </cell>
          <cell r="I6806">
            <v>3.1</v>
          </cell>
          <cell r="J6806">
            <v>2640</v>
          </cell>
          <cell r="K6806">
            <v>72</v>
          </cell>
          <cell r="L6806">
            <v>28</v>
          </cell>
          <cell r="M6806">
            <v>0.6</v>
          </cell>
          <cell r="N6806">
            <v>14.613939648000001</v>
          </cell>
          <cell r="O6806">
            <v>210.44073093119999</v>
          </cell>
        </row>
        <row r="6807">
          <cell r="A6807" t="str">
            <v>Y3-0954B</v>
          </cell>
          <cell r="B6807" t="str">
            <v>28gg, 30D, SJ, Orizio</v>
          </cell>
          <cell r="C6807" t="str">
            <v>28</v>
          </cell>
          <cell r="D6807" t="str">
            <v>40</v>
          </cell>
          <cell r="E6807" t="str">
            <v>Ne</v>
          </cell>
          <cell r="F6807">
            <v>40</v>
          </cell>
          <cell r="G6807" t="str">
            <v>1/40Ne RS Dyed BCI Cotton (LACQUER RED - Y4584)</v>
          </cell>
          <cell r="H6807">
            <v>10.5</v>
          </cell>
          <cell r="I6807">
            <v>3.1</v>
          </cell>
          <cell r="J6807">
            <v>2640</v>
          </cell>
          <cell r="K6807">
            <v>72</v>
          </cell>
          <cell r="L6807">
            <v>28</v>
          </cell>
          <cell r="M6807">
            <v>0.6</v>
          </cell>
          <cell r="N6807">
            <v>14.613939648000001</v>
          </cell>
          <cell r="O6807">
            <v>210.44073093119999</v>
          </cell>
        </row>
        <row r="6808">
          <cell r="A6808" t="str">
            <v>Y3-0954B</v>
          </cell>
          <cell r="B6808" t="str">
            <v>28gg, 30D, SJ, Orizio</v>
          </cell>
          <cell r="C6808" t="str">
            <v>28</v>
          </cell>
          <cell r="D6808" t="str">
            <v>40</v>
          </cell>
          <cell r="E6808" t="str">
            <v>Ne</v>
          </cell>
          <cell r="F6808">
            <v>40</v>
          </cell>
          <cell r="G6808" t="str">
            <v>1/40Ne RS Dyed BCI Cotton (LACQUER RED - Y4584)</v>
          </cell>
          <cell r="H6808">
            <v>10.5</v>
          </cell>
          <cell r="I6808">
            <v>3.1</v>
          </cell>
          <cell r="J6808">
            <v>2640</v>
          </cell>
          <cell r="K6808">
            <v>72</v>
          </cell>
          <cell r="L6808">
            <v>28</v>
          </cell>
          <cell r="M6808">
            <v>0.6</v>
          </cell>
          <cell r="N6808">
            <v>14.613939648000001</v>
          </cell>
          <cell r="O6808">
            <v>210.44073093119999</v>
          </cell>
        </row>
        <row r="6809">
          <cell r="A6809" t="str">
            <v>Y3-0954B</v>
          </cell>
          <cell r="B6809" t="str">
            <v>28gg, 30D, SJ, Orizio</v>
          </cell>
          <cell r="C6809" t="str">
            <v>28</v>
          </cell>
          <cell r="D6809" t="str">
            <v>40</v>
          </cell>
          <cell r="E6809" t="str">
            <v>Ne</v>
          </cell>
          <cell r="F6809">
            <v>40</v>
          </cell>
          <cell r="G6809" t="str">
            <v>1/40Ne RS Dyed BCI Cotton (LACQUER RED - Y4584)</v>
          </cell>
          <cell r="H6809">
            <v>10.5</v>
          </cell>
          <cell r="I6809">
            <v>3.1</v>
          </cell>
          <cell r="J6809">
            <v>2640</v>
          </cell>
          <cell r="K6809">
            <v>72</v>
          </cell>
          <cell r="L6809">
            <v>28</v>
          </cell>
          <cell r="M6809">
            <v>0.6</v>
          </cell>
          <cell r="N6809">
            <v>14.613939648000001</v>
          </cell>
          <cell r="O6809">
            <v>210.44073093119999</v>
          </cell>
        </row>
        <row r="6810">
          <cell r="A6810" t="str">
            <v>Y3-0954B</v>
          </cell>
          <cell r="B6810" t="str">
            <v>28gg, 30D, SJ, Orizio</v>
          </cell>
          <cell r="C6810" t="str">
            <v>28</v>
          </cell>
          <cell r="D6810" t="str">
            <v>40</v>
          </cell>
          <cell r="E6810" t="str">
            <v>Ne</v>
          </cell>
          <cell r="F6810">
            <v>40</v>
          </cell>
          <cell r="G6810" t="str">
            <v>1/40Ne RS Dyed BCI Cotton (LACQUER RED - Y4584)</v>
          </cell>
          <cell r="H6810">
            <v>10.5</v>
          </cell>
          <cell r="I6810">
            <v>3.1</v>
          </cell>
          <cell r="J6810">
            <v>2640</v>
          </cell>
          <cell r="K6810">
            <v>72</v>
          </cell>
          <cell r="L6810">
            <v>28</v>
          </cell>
          <cell r="M6810">
            <v>0.6</v>
          </cell>
          <cell r="N6810">
            <v>14.613939648000001</v>
          </cell>
          <cell r="O6810">
            <v>210.44073093119999</v>
          </cell>
        </row>
        <row r="6811">
          <cell r="A6811" t="str">
            <v>Y3-0954C</v>
          </cell>
          <cell r="B6811" t="str">
            <v>28gg, 30D, SJ, Orizio</v>
          </cell>
          <cell r="C6811" t="str">
            <v>28</v>
          </cell>
          <cell r="D6811" t="str">
            <v>40</v>
          </cell>
          <cell r="E6811" t="str">
            <v>Ne</v>
          </cell>
          <cell r="F6811">
            <v>40</v>
          </cell>
          <cell r="G6811" t="str">
            <v>1/40Ne RS Dyed BCI Cotton (BT BLUE - Y4573)</v>
          </cell>
          <cell r="H6811">
            <v>10.5</v>
          </cell>
          <cell r="I6811">
            <v>3.1</v>
          </cell>
          <cell r="J6811">
            <v>2640</v>
          </cell>
          <cell r="K6811">
            <v>72</v>
          </cell>
          <cell r="L6811">
            <v>28</v>
          </cell>
          <cell r="M6811">
            <v>0.6</v>
          </cell>
          <cell r="N6811">
            <v>14.613939648000001</v>
          </cell>
          <cell r="O6811">
            <v>210.44073093119999</v>
          </cell>
        </row>
        <row r="6812">
          <cell r="A6812" t="str">
            <v>Y3-0954C</v>
          </cell>
          <cell r="B6812" t="str">
            <v>28gg, 30D, SJ, Orizio</v>
          </cell>
          <cell r="C6812" t="str">
            <v>28</v>
          </cell>
          <cell r="D6812" t="str">
            <v>40</v>
          </cell>
          <cell r="E6812" t="str">
            <v>Ne</v>
          </cell>
          <cell r="F6812">
            <v>40</v>
          </cell>
          <cell r="G6812" t="str">
            <v>1/40Ne RS Dyed BCI Cotton (BT BLUE - Y4573)</v>
          </cell>
          <cell r="H6812">
            <v>10.5</v>
          </cell>
          <cell r="I6812">
            <v>3.1</v>
          </cell>
          <cell r="J6812">
            <v>2640</v>
          </cell>
          <cell r="K6812">
            <v>72</v>
          </cell>
          <cell r="L6812">
            <v>28</v>
          </cell>
          <cell r="M6812">
            <v>0.6</v>
          </cell>
          <cell r="N6812">
            <v>14.613939648000001</v>
          </cell>
          <cell r="O6812">
            <v>210.44073093119999</v>
          </cell>
        </row>
        <row r="6813">
          <cell r="A6813" t="str">
            <v>Y3-0954C</v>
          </cell>
          <cell r="B6813" t="str">
            <v>28gg, 30D, SJ, Orizio</v>
          </cell>
          <cell r="C6813" t="str">
            <v>28</v>
          </cell>
          <cell r="D6813" t="str">
            <v>40</v>
          </cell>
          <cell r="E6813" t="str">
            <v>Ne</v>
          </cell>
          <cell r="F6813">
            <v>40</v>
          </cell>
          <cell r="G6813" t="str">
            <v>1/40Ne RS Dyed BCI Cotton (BT BLUE - Y4573)</v>
          </cell>
          <cell r="H6813">
            <v>10.5</v>
          </cell>
          <cell r="I6813">
            <v>3.1</v>
          </cell>
          <cell r="J6813">
            <v>2640</v>
          </cell>
          <cell r="K6813">
            <v>72</v>
          </cell>
          <cell r="L6813">
            <v>28</v>
          </cell>
          <cell r="M6813">
            <v>0.6</v>
          </cell>
          <cell r="N6813">
            <v>14.613939648000001</v>
          </cell>
          <cell r="O6813">
            <v>210.44073093119999</v>
          </cell>
        </row>
        <row r="6814">
          <cell r="A6814" t="str">
            <v>Y3-0954C</v>
          </cell>
          <cell r="B6814" t="str">
            <v>28gg, 30D, SJ, Orizio</v>
          </cell>
          <cell r="C6814" t="str">
            <v>28</v>
          </cell>
          <cell r="D6814" t="str">
            <v>40</v>
          </cell>
          <cell r="E6814" t="str">
            <v>Ne</v>
          </cell>
          <cell r="F6814">
            <v>40</v>
          </cell>
          <cell r="G6814" t="str">
            <v>1/40Ne RS Dyed BCI Cotton (BT BLUE - Y4573)</v>
          </cell>
          <cell r="H6814">
            <v>10.5</v>
          </cell>
          <cell r="I6814">
            <v>3.1</v>
          </cell>
          <cell r="J6814">
            <v>2640</v>
          </cell>
          <cell r="K6814">
            <v>72</v>
          </cell>
          <cell r="L6814">
            <v>28</v>
          </cell>
          <cell r="M6814">
            <v>0.6</v>
          </cell>
          <cell r="N6814">
            <v>14.613939648000001</v>
          </cell>
          <cell r="O6814">
            <v>210.44073093119999</v>
          </cell>
        </row>
        <row r="6815">
          <cell r="A6815" t="str">
            <v>Y3-0954C</v>
          </cell>
          <cell r="B6815" t="str">
            <v>28gg, 30D, SJ, Orizio</v>
          </cell>
          <cell r="C6815" t="str">
            <v>28</v>
          </cell>
          <cell r="D6815" t="str">
            <v>40</v>
          </cell>
          <cell r="E6815" t="str">
            <v>Ne</v>
          </cell>
          <cell r="F6815">
            <v>40</v>
          </cell>
          <cell r="G6815" t="str">
            <v>1/40Ne RS Dyed BCI Cotton (BT BLUE - Y4573)</v>
          </cell>
          <cell r="H6815">
            <v>10.5</v>
          </cell>
          <cell r="I6815">
            <v>3.1</v>
          </cell>
          <cell r="J6815">
            <v>2640</v>
          </cell>
          <cell r="K6815">
            <v>72</v>
          </cell>
          <cell r="L6815">
            <v>28</v>
          </cell>
          <cell r="M6815">
            <v>0.6</v>
          </cell>
          <cell r="N6815">
            <v>14.613939648000001</v>
          </cell>
          <cell r="O6815">
            <v>210.44073093119999</v>
          </cell>
        </row>
        <row r="6816">
          <cell r="A6816" t="str">
            <v>Y3-0954C</v>
          </cell>
          <cell r="B6816" t="str">
            <v>28gg, 30D, SJ, Orizio</v>
          </cell>
          <cell r="C6816" t="str">
            <v>28</v>
          </cell>
          <cell r="D6816" t="str">
            <v>40</v>
          </cell>
          <cell r="E6816" t="str">
            <v>Ne</v>
          </cell>
          <cell r="F6816">
            <v>40</v>
          </cell>
          <cell r="G6816" t="str">
            <v>1/40Ne RS Dyed BCI Cotton (BT BLUE - Y4573)</v>
          </cell>
          <cell r="H6816">
            <v>10.5</v>
          </cell>
          <cell r="I6816">
            <v>3.1</v>
          </cell>
          <cell r="J6816">
            <v>2640</v>
          </cell>
          <cell r="K6816">
            <v>72</v>
          </cell>
          <cell r="L6816">
            <v>28</v>
          </cell>
          <cell r="M6816">
            <v>0.6</v>
          </cell>
          <cell r="N6816">
            <v>14.613939648000001</v>
          </cell>
          <cell r="O6816">
            <v>210.44073093119999</v>
          </cell>
        </row>
        <row r="6817">
          <cell r="A6817" t="str">
            <v>Y3-0959A</v>
          </cell>
          <cell r="B6817" t="str">
            <v>28gg, 30D, SJ, Orizio</v>
          </cell>
          <cell r="C6817" t="str">
            <v>28</v>
          </cell>
          <cell r="D6817" t="str">
            <v>40</v>
          </cell>
          <cell r="E6817" t="str">
            <v>Ne</v>
          </cell>
          <cell r="F6817">
            <v>40</v>
          </cell>
          <cell r="G6817" t="str">
            <v>1/40Ne RS Dyed BCI Cotton (LT TURQOISE - Y4599)</v>
          </cell>
          <cell r="H6817">
            <v>5</v>
          </cell>
          <cell r="I6817">
            <v>3.1</v>
          </cell>
          <cell r="J6817">
            <v>2640</v>
          </cell>
          <cell r="K6817">
            <v>80</v>
          </cell>
          <cell r="L6817">
            <v>28</v>
          </cell>
          <cell r="M6817">
            <v>0.6</v>
          </cell>
          <cell r="N6817">
            <v>16.237710719999999</v>
          </cell>
          <cell r="O6817">
            <v>233.82303436799998</v>
          </cell>
        </row>
        <row r="6818">
          <cell r="A6818" t="str">
            <v>Y3-0959A</v>
          </cell>
          <cell r="B6818" t="str">
            <v>28gg, 30D, SJ, Orizio</v>
          </cell>
          <cell r="C6818" t="str">
            <v>28</v>
          </cell>
          <cell r="D6818" t="str">
            <v>40</v>
          </cell>
          <cell r="E6818" t="str">
            <v>Ne</v>
          </cell>
          <cell r="F6818">
            <v>40</v>
          </cell>
          <cell r="G6818" t="str">
            <v>1/40Ne RS Dyed BCI Cotton (LT TURQOISE - Y4599)</v>
          </cell>
          <cell r="H6818">
            <v>5</v>
          </cell>
          <cell r="I6818">
            <v>3.1</v>
          </cell>
          <cell r="J6818">
            <v>2640</v>
          </cell>
          <cell r="K6818">
            <v>80</v>
          </cell>
          <cell r="L6818">
            <v>28</v>
          </cell>
          <cell r="M6818">
            <v>0.6</v>
          </cell>
          <cell r="N6818">
            <v>16.237710719999999</v>
          </cell>
          <cell r="O6818">
            <v>233.82303436799998</v>
          </cell>
        </row>
        <row r="6819">
          <cell r="A6819" t="str">
            <v>Y3-0959A</v>
          </cell>
          <cell r="B6819" t="str">
            <v>28gg, 30D, SJ, Orizio</v>
          </cell>
          <cell r="C6819" t="str">
            <v>28</v>
          </cell>
          <cell r="D6819" t="str">
            <v>40</v>
          </cell>
          <cell r="E6819" t="str">
            <v>Ne</v>
          </cell>
          <cell r="F6819">
            <v>40</v>
          </cell>
          <cell r="G6819" t="str">
            <v>1/40Ne RS Dyed BCI Cotton (LT TURQOISE - Y4599)</v>
          </cell>
          <cell r="H6819">
            <v>5</v>
          </cell>
          <cell r="I6819">
            <v>3.1</v>
          </cell>
          <cell r="J6819">
            <v>2640</v>
          </cell>
          <cell r="K6819">
            <v>80</v>
          </cell>
          <cell r="L6819">
            <v>28</v>
          </cell>
          <cell r="M6819">
            <v>0.6</v>
          </cell>
          <cell r="N6819">
            <v>16.237710719999999</v>
          </cell>
          <cell r="O6819">
            <v>233.82303436799998</v>
          </cell>
        </row>
        <row r="6820">
          <cell r="A6820" t="str">
            <v>Y3-0959A</v>
          </cell>
          <cell r="B6820" t="str">
            <v>28gg, 30D, SJ, Orizio</v>
          </cell>
          <cell r="C6820" t="str">
            <v>28</v>
          </cell>
          <cell r="D6820" t="str">
            <v>40</v>
          </cell>
          <cell r="E6820" t="str">
            <v>Ne</v>
          </cell>
          <cell r="F6820">
            <v>40</v>
          </cell>
          <cell r="G6820" t="str">
            <v>1/40Ne RS Dyed BCI Cotton (LT TURQOISE - Y4599)</v>
          </cell>
          <cell r="H6820">
            <v>5</v>
          </cell>
          <cell r="I6820">
            <v>3.1</v>
          </cell>
          <cell r="J6820">
            <v>2640</v>
          </cell>
          <cell r="K6820">
            <v>80</v>
          </cell>
          <cell r="L6820">
            <v>28</v>
          </cell>
          <cell r="M6820">
            <v>0.6</v>
          </cell>
          <cell r="N6820">
            <v>16.237710719999999</v>
          </cell>
          <cell r="O6820">
            <v>233.82303436799998</v>
          </cell>
        </row>
        <row r="6821">
          <cell r="A6821" t="str">
            <v>Y3-0959A</v>
          </cell>
          <cell r="B6821" t="str">
            <v>28gg, 30D, SJ, Orizio</v>
          </cell>
          <cell r="C6821" t="str">
            <v>28</v>
          </cell>
          <cell r="D6821" t="str">
            <v>40</v>
          </cell>
          <cell r="E6821" t="str">
            <v>Ne</v>
          </cell>
          <cell r="F6821">
            <v>40</v>
          </cell>
          <cell r="G6821" t="str">
            <v>1/40Ne RS Dyed BCI Cotton (LT TURQOISE - Y4599)</v>
          </cell>
          <cell r="H6821">
            <v>5</v>
          </cell>
          <cell r="I6821">
            <v>3.1</v>
          </cell>
          <cell r="J6821">
            <v>2640</v>
          </cell>
          <cell r="K6821">
            <v>80</v>
          </cell>
          <cell r="L6821">
            <v>28</v>
          </cell>
          <cell r="M6821">
            <v>0.6</v>
          </cell>
          <cell r="N6821">
            <v>16.237710719999999</v>
          </cell>
          <cell r="O6821">
            <v>233.82303436799998</v>
          </cell>
        </row>
        <row r="6822">
          <cell r="A6822" t="str">
            <v>Y3-0963A</v>
          </cell>
          <cell r="B6822" t="str">
            <v>28gg, 30D, SJ, Santec</v>
          </cell>
          <cell r="C6822" t="str">
            <v>28</v>
          </cell>
          <cell r="D6822" t="str">
            <v>40</v>
          </cell>
          <cell r="E6822" t="str">
            <v>Ne</v>
          </cell>
          <cell r="F6822">
            <v>40</v>
          </cell>
          <cell r="G6822" t="str">
            <v>1/40Ne RS Dyed Supima/M:Modal 45/55 (NAVY - Y4647)</v>
          </cell>
          <cell r="H6822">
            <v>78</v>
          </cell>
          <cell r="I6822">
            <v>2.85</v>
          </cell>
          <cell r="J6822">
            <v>2640</v>
          </cell>
          <cell r="K6822">
            <v>90</v>
          </cell>
          <cell r="L6822">
            <v>28</v>
          </cell>
          <cell r="M6822">
            <v>0.6</v>
          </cell>
          <cell r="N6822">
            <v>16.794245159999999</v>
          </cell>
          <cell r="O6822">
            <v>241.83713030399997</v>
          </cell>
        </row>
        <row r="6823">
          <cell r="A6823" t="str">
            <v>Y3-0963A</v>
          </cell>
          <cell r="B6823" t="str">
            <v>28gg, 30D, SJ, Santec</v>
          </cell>
          <cell r="C6823" t="str">
            <v>28</v>
          </cell>
          <cell r="D6823" t="str">
            <v>40</v>
          </cell>
          <cell r="E6823" t="str">
            <v>Ne</v>
          </cell>
          <cell r="F6823">
            <v>40</v>
          </cell>
          <cell r="G6823" t="str">
            <v>1/40Ne RS Dyed Supima/M:Modal 45/55 (NAVY - Y4647)</v>
          </cell>
          <cell r="H6823">
            <v>78</v>
          </cell>
          <cell r="I6823">
            <v>2.85</v>
          </cell>
          <cell r="J6823">
            <v>2640</v>
          </cell>
          <cell r="K6823">
            <v>90</v>
          </cell>
          <cell r="L6823">
            <v>28</v>
          </cell>
          <cell r="M6823">
            <v>0.6</v>
          </cell>
          <cell r="N6823">
            <v>16.794245159999999</v>
          </cell>
          <cell r="O6823">
            <v>241.83713030399997</v>
          </cell>
        </row>
        <row r="6824">
          <cell r="A6824" t="str">
            <v>Y3-0963B</v>
          </cell>
          <cell r="B6824" t="str">
            <v>28gg, 30D, SJ, Santec</v>
          </cell>
          <cell r="C6824" t="str">
            <v>28</v>
          </cell>
          <cell r="D6824" t="str">
            <v>40</v>
          </cell>
          <cell r="E6824" t="str">
            <v>Ne</v>
          </cell>
          <cell r="F6824">
            <v>40</v>
          </cell>
          <cell r="G6824" t="str">
            <v>1/40Ne RS Supima Cotton /Micro modal 45/55 Marl (B30)</v>
          </cell>
          <cell r="H6824">
            <v>78</v>
          </cell>
          <cell r="I6824">
            <v>2.85</v>
          </cell>
          <cell r="J6824">
            <v>2640</v>
          </cell>
          <cell r="K6824">
            <v>90</v>
          </cell>
          <cell r="L6824">
            <v>28</v>
          </cell>
          <cell r="M6824">
            <v>0.6</v>
          </cell>
          <cell r="N6824">
            <v>16.794245159999999</v>
          </cell>
          <cell r="O6824">
            <v>241.83713030399997</v>
          </cell>
        </row>
        <row r="6825">
          <cell r="A6825" t="str">
            <v>Y3-0963B</v>
          </cell>
          <cell r="B6825" t="str">
            <v>28gg, 30D, SJ, Santec</v>
          </cell>
          <cell r="C6825" t="str">
            <v>28</v>
          </cell>
          <cell r="D6825" t="str">
            <v>40</v>
          </cell>
          <cell r="E6825" t="str">
            <v>Ne</v>
          </cell>
          <cell r="F6825">
            <v>40</v>
          </cell>
          <cell r="G6825" t="str">
            <v>1/40Ne RS Supima Cotton /Micro modal 45/55 Marl (B30)</v>
          </cell>
          <cell r="H6825">
            <v>78</v>
          </cell>
          <cell r="I6825">
            <v>2.85</v>
          </cell>
          <cell r="J6825">
            <v>2640</v>
          </cell>
          <cell r="K6825">
            <v>90</v>
          </cell>
          <cell r="L6825">
            <v>28</v>
          </cell>
          <cell r="M6825">
            <v>0.6</v>
          </cell>
          <cell r="N6825">
            <v>16.794245159999999</v>
          </cell>
          <cell r="O6825">
            <v>241.83713030399997</v>
          </cell>
        </row>
        <row r="6826">
          <cell r="A6826" t="str">
            <v>Y3-0964A</v>
          </cell>
          <cell r="B6826" t="str">
            <v>28gg, 30D, SJ, Orizio</v>
          </cell>
          <cell r="C6826" t="str">
            <v>28</v>
          </cell>
          <cell r="D6826" t="str">
            <v>40</v>
          </cell>
          <cell r="E6826" t="str">
            <v>Ne</v>
          </cell>
          <cell r="F6826">
            <v>40</v>
          </cell>
          <cell r="G6826" t="str">
            <v>1/40Ne RS Dyed Cotton (LIGHT TURQ - Y4666)</v>
          </cell>
          <cell r="H6826">
            <v>23.75</v>
          </cell>
          <cell r="I6826">
            <v>3.1</v>
          </cell>
          <cell r="J6826">
            <v>2640</v>
          </cell>
          <cell r="K6826">
            <v>80</v>
          </cell>
          <cell r="L6826">
            <v>28</v>
          </cell>
          <cell r="M6826">
            <v>0.6</v>
          </cell>
          <cell r="N6826">
            <v>16.237710719999999</v>
          </cell>
          <cell r="O6826">
            <v>233.82303436799998</v>
          </cell>
        </row>
        <row r="6827">
          <cell r="A6827" t="str">
            <v>Y3-0964A</v>
          </cell>
          <cell r="B6827" t="str">
            <v>28gg, 30D, SJ, Orizio</v>
          </cell>
          <cell r="C6827" t="str">
            <v>28</v>
          </cell>
          <cell r="D6827" t="str">
            <v>40</v>
          </cell>
          <cell r="E6827" t="str">
            <v>Ne</v>
          </cell>
          <cell r="F6827">
            <v>40</v>
          </cell>
          <cell r="G6827" t="str">
            <v>1/40Ne RS Dyed Cotton (LIGHT TURQ - Y4666)</v>
          </cell>
          <cell r="H6827">
            <v>23.75</v>
          </cell>
          <cell r="I6827">
            <v>3.1</v>
          </cell>
          <cell r="J6827">
            <v>2640</v>
          </cell>
          <cell r="K6827">
            <v>80</v>
          </cell>
          <cell r="L6827">
            <v>28</v>
          </cell>
          <cell r="M6827">
            <v>0.6</v>
          </cell>
          <cell r="N6827">
            <v>16.237710719999999</v>
          </cell>
          <cell r="O6827">
            <v>233.82303436799998</v>
          </cell>
        </row>
        <row r="6828">
          <cell r="A6828" t="str">
            <v>Y3-0964A</v>
          </cell>
          <cell r="B6828" t="str">
            <v>28gg, 30D, SJ, Orizio</v>
          </cell>
          <cell r="C6828" t="str">
            <v>28</v>
          </cell>
          <cell r="D6828" t="str">
            <v>40</v>
          </cell>
          <cell r="E6828" t="str">
            <v>Ne</v>
          </cell>
          <cell r="F6828">
            <v>40</v>
          </cell>
          <cell r="G6828" t="str">
            <v>1/40Ne RS Dyed Cotton (LIGHT TURQ - Y4666)</v>
          </cell>
          <cell r="H6828">
            <v>23.75</v>
          </cell>
          <cell r="I6828">
            <v>3.1</v>
          </cell>
          <cell r="J6828">
            <v>2640</v>
          </cell>
          <cell r="K6828">
            <v>80</v>
          </cell>
          <cell r="L6828">
            <v>28</v>
          </cell>
          <cell r="M6828">
            <v>0.6</v>
          </cell>
          <cell r="N6828">
            <v>16.237710719999999</v>
          </cell>
          <cell r="O6828">
            <v>233.82303436799998</v>
          </cell>
        </row>
        <row r="6829">
          <cell r="A6829" t="str">
            <v>Y3-0964A</v>
          </cell>
          <cell r="B6829" t="str">
            <v>28gg, 30D, SJ, Orizio</v>
          </cell>
          <cell r="C6829" t="str">
            <v>28</v>
          </cell>
          <cell r="D6829" t="str">
            <v>40</v>
          </cell>
          <cell r="E6829" t="str">
            <v>Ne</v>
          </cell>
          <cell r="F6829">
            <v>40</v>
          </cell>
          <cell r="G6829" t="str">
            <v>1/40Ne RS Dyed Cotton (LIGHT TURQ - Y4666)</v>
          </cell>
          <cell r="H6829">
            <v>23.75</v>
          </cell>
          <cell r="I6829">
            <v>3.1</v>
          </cell>
          <cell r="J6829">
            <v>2640</v>
          </cell>
          <cell r="K6829">
            <v>80</v>
          </cell>
          <cell r="L6829">
            <v>28</v>
          </cell>
          <cell r="M6829">
            <v>0.6</v>
          </cell>
          <cell r="N6829">
            <v>16.237710719999999</v>
          </cell>
          <cell r="O6829">
            <v>233.82303436799998</v>
          </cell>
        </row>
        <row r="6830">
          <cell r="A6830" t="str">
            <v>Y3-0964B</v>
          </cell>
          <cell r="B6830" t="str">
            <v>28gg, 30D, SJ, Orizio</v>
          </cell>
          <cell r="C6830" t="str">
            <v>28</v>
          </cell>
          <cell r="D6830" t="str">
            <v>40</v>
          </cell>
          <cell r="E6830" t="str">
            <v>Ne</v>
          </cell>
          <cell r="F6830">
            <v>40</v>
          </cell>
          <cell r="G6830" t="str">
            <v>1/40Ne RS Dyed Cotton (TEAL GREEN - Y4671)</v>
          </cell>
          <cell r="H6830">
            <v>23.75</v>
          </cell>
          <cell r="I6830">
            <v>3.1</v>
          </cell>
          <cell r="J6830">
            <v>2640</v>
          </cell>
          <cell r="K6830">
            <v>80</v>
          </cell>
          <cell r="L6830">
            <v>28</v>
          </cell>
          <cell r="M6830">
            <v>0.6</v>
          </cell>
          <cell r="N6830">
            <v>16.237710719999999</v>
          </cell>
          <cell r="O6830">
            <v>233.82303436799998</v>
          </cell>
        </row>
        <row r="6831">
          <cell r="A6831" t="str">
            <v>Y3-0964B</v>
          </cell>
          <cell r="B6831" t="str">
            <v>28gg, 30D, SJ, Orizio</v>
          </cell>
          <cell r="C6831" t="str">
            <v>28</v>
          </cell>
          <cell r="D6831" t="str">
            <v>40</v>
          </cell>
          <cell r="E6831" t="str">
            <v>Ne</v>
          </cell>
          <cell r="F6831">
            <v>40</v>
          </cell>
          <cell r="G6831" t="str">
            <v>1/40Ne RS Dyed Cotton (TEAL GREEN - Y4671)</v>
          </cell>
          <cell r="H6831">
            <v>23.75</v>
          </cell>
          <cell r="I6831">
            <v>3.1</v>
          </cell>
          <cell r="J6831">
            <v>2640</v>
          </cell>
          <cell r="K6831">
            <v>80</v>
          </cell>
          <cell r="L6831">
            <v>28</v>
          </cell>
          <cell r="M6831">
            <v>0.6</v>
          </cell>
          <cell r="N6831">
            <v>16.237710719999999</v>
          </cell>
          <cell r="O6831">
            <v>233.82303436799998</v>
          </cell>
        </row>
        <row r="6832">
          <cell r="A6832" t="str">
            <v>Y3-0964B</v>
          </cell>
          <cell r="B6832" t="str">
            <v>28gg, 30D, SJ, Orizio</v>
          </cell>
          <cell r="C6832" t="str">
            <v>28</v>
          </cell>
          <cell r="D6832" t="str">
            <v>40</v>
          </cell>
          <cell r="E6832" t="str">
            <v>Ne</v>
          </cell>
          <cell r="F6832">
            <v>40</v>
          </cell>
          <cell r="G6832" t="str">
            <v>1/40Ne RS Dyed Cotton (TEAL GREEN - Y4671)</v>
          </cell>
          <cell r="H6832">
            <v>23.75</v>
          </cell>
          <cell r="I6832">
            <v>3.1</v>
          </cell>
          <cell r="J6832">
            <v>2640</v>
          </cell>
          <cell r="K6832">
            <v>80</v>
          </cell>
          <cell r="L6832">
            <v>28</v>
          </cell>
          <cell r="M6832">
            <v>0.6</v>
          </cell>
          <cell r="N6832">
            <v>16.237710719999999</v>
          </cell>
          <cell r="O6832">
            <v>233.82303436799998</v>
          </cell>
        </row>
        <row r="6833">
          <cell r="A6833" t="str">
            <v>Y3-0964B</v>
          </cell>
          <cell r="B6833" t="str">
            <v>28gg, 30D, SJ, Orizio</v>
          </cell>
          <cell r="C6833" t="str">
            <v>28</v>
          </cell>
          <cell r="D6833" t="str">
            <v>40</v>
          </cell>
          <cell r="E6833" t="str">
            <v>Ne</v>
          </cell>
          <cell r="F6833">
            <v>40</v>
          </cell>
          <cell r="G6833" t="str">
            <v>1/40Ne RS Dyed Cotton (TEAL GREEN - Y4671)</v>
          </cell>
          <cell r="H6833">
            <v>23.75</v>
          </cell>
          <cell r="I6833">
            <v>3.1</v>
          </cell>
          <cell r="J6833">
            <v>2640</v>
          </cell>
          <cell r="K6833">
            <v>80</v>
          </cell>
          <cell r="L6833">
            <v>28</v>
          </cell>
          <cell r="M6833">
            <v>0.6</v>
          </cell>
          <cell r="N6833">
            <v>16.237710719999999</v>
          </cell>
          <cell r="O6833">
            <v>233.82303436799998</v>
          </cell>
        </row>
        <row r="6834">
          <cell r="A6834" t="str">
            <v>Y3-0964C</v>
          </cell>
          <cell r="B6834" t="str">
            <v>28gg, 30D, SJ, Orizio</v>
          </cell>
          <cell r="C6834" t="str">
            <v>28</v>
          </cell>
          <cell r="D6834" t="str">
            <v>40</v>
          </cell>
          <cell r="E6834" t="str">
            <v>Ne</v>
          </cell>
          <cell r="F6834">
            <v>40</v>
          </cell>
          <cell r="G6834" t="str">
            <v>1/40Ne RS Dyed BCI Cotton (BLACK MSCI10005A - Y4657)</v>
          </cell>
          <cell r="H6834">
            <v>23.75</v>
          </cell>
          <cell r="I6834">
            <v>3.1</v>
          </cell>
          <cell r="J6834">
            <v>2640</v>
          </cell>
          <cell r="K6834">
            <v>80</v>
          </cell>
          <cell r="L6834">
            <v>28</v>
          </cell>
          <cell r="M6834">
            <v>0.6</v>
          </cell>
          <cell r="N6834">
            <v>16.237710719999999</v>
          </cell>
          <cell r="O6834">
            <v>233.82303436799998</v>
          </cell>
        </row>
        <row r="6835">
          <cell r="A6835" t="str">
            <v>Y3-0964C</v>
          </cell>
          <cell r="B6835" t="str">
            <v>28gg, 30D, SJ, Orizio</v>
          </cell>
          <cell r="C6835" t="str">
            <v>28</v>
          </cell>
          <cell r="D6835" t="str">
            <v>40</v>
          </cell>
          <cell r="E6835" t="str">
            <v>Ne</v>
          </cell>
          <cell r="F6835">
            <v>40</v>
          </cell>
          <cell r="G6835" t="str">
            <v>1/40Ne RS Dyed BCI Cotton (BLACK MSCI10005A - Y4657)</v>
          </cell>
          <cell r="H6835">
            <v>23.75</v>
          </cell>
          <cell r="I6835">
            <v>3.1</v>
          </cell>
          <cell r="J6835">
            <v>2640</v>
          </cell>
          <cell r="K6835">
            <v>80</v>
          </cell>
          <cell r="L6835">
            <v>28</v>
          </cell>
          <cell r="M6835">
            <v>0.6</v>
          </cell>
          <cell r="N6835">
            <v>16.237710719999999</v>
          </cell>
          <cell r="O6835">
            <v>233.82303436799998</v>
          </cell>
        </row>
        <row r="6836">
          <cell r="A6836" t="str">
            <v>Y3-0964C</v>
          </cell>
          <cell r="B6836" t="str">
            <v>28gg, 30D, SJ, Orizio</v>
          </cell>
          <cell r="C6836" t="str">
            <v>28</v>
          </cell>
          <cell r="D6836" t="str">
            <v>40</v>
          </cell>
          <cell r="E6836" t="str">
            <v>Ne</v>
          </cell>
          <cell r="F6836">
            <v>40</v>
          </cell>
          <cell r="G6836" t="str">
            <v>1/40Ne RS Dyed BCI Cotton (BLACK MSCI10005A - Y4657)</v>
          </cell>
          <cell r="H6836">
            <v>23.75</v>
          </cell>
          <cell r="I6836">
            <v>3.1</v>
          </cell>
          <cell r="J6836">
            <v>2640</v>
          </cell>
          <cell r="K6836">
            <v>80</v>
          </cell>
          <cell r="L6836">
            <v>28</v>
          </cell>
          <cell r="M6836">
            <v>0.6</v>
          </cell>
          <cell r="N6836">
            <v>16.237710719999999</v>
          </cell>
          <cell r="O6836">
            <v>233.82303436799998</v>
          </cell>
        </row>
        <row r="6837">
          <cell r="A6837" t="str">
            <v>Y3-0964C</v>
          </cell>
          <cell r="B6837" t="str">
            <v>28gg, 30D, SJ, Orizio</v>
          </cell>
          <cell r="C6837" t="str">
            <v>28</v>
          </cell>
          <cell r="D6837" t="str">
            <v>40</v>
          </cell>
          <cell r="E6837" t="str">
            <v>Ne</v>
          </cell>
          <cell r="F6837">
            <v>40</v>
          </cell>
          <cell r="G6837" t="str">
            <v>1/40Ne RS Dyed BCI Cotton (BLACK MSCI10005A - Y4657)</v>
          </cell>
          <cell r="H6837">
            <v>23.75</v>
          </cell>
          <cell r="I6837">
            <v>3.1</v>
          </cell>
          <cell r="J6837">
            <v>2640</v>
          </cell>
          <cell r="K6837">
            <v>80</v>
          </cell>
          <cell r="L6837">
            <v>28</v>
          </cell>
          <cell r="M6837">
            <v>0.6</v>
          </cell>
          <cell r="N6837">
            <v>16.237710719999999</v>
          </cell>
          <cell r="O6837">
            <v>233.82303436799998</v>
          </cell>
        </row>
        <row r="6838">
          <cell r="A6838" t="str">
            <v>Y3-0964D</v>
          </cell>
          <cell r="B6838" t="str">
            <v>28gg, 30D, SJ, Orizio</v>
          </cell>
          <cell r="C6838" t="str">
            <v>28</v>
          </cell>
          <cell r="D6838" t="str">
            <v>40</v>
          </cell>
          <cell r="E6838" t="str">
            <v>Ne</v>
          </cell>
          <cell r="F6838">
            <v>40</v>
          </cell>
          <cell r="G6838" t="str">
            <v>1/40Ne RS Dyed Cotton (BLUE MSCP 80952A - Y4681)</v>
          </cell>
          <cell r="H6838">
            <v>23.75</v>
          </cell>
          <cell r="I6838">
            <v>3.1</v>
          </cell>
          <cell r="J6838">
            <v>2640</v>
          </cell>
          <cell r="K6838">
            <v>80</v>
          </cell>
          <cell r="L6838">
            <v>28</v>
          </cell>
          <cell r="M6838">
            <v>0.6</v>
          </cell>
          <cell r="N6838">
            <v>16.237710719999999</v>
          </cell>
          <cell r="O6838">
            <v>233.82303436799998</v>
          </cell>
        </row>
        <row r="6839">
          <cell r="A6839" t="str">
            <v>Y3-0964D</v>
          </cell>
          <cell r="B6839" t="str">
            <v>28gg, 30D, SJ, Orizio</v>
          </cell>
          <cell r="C6839" t="str">
            <v>28</v>
          </cell>
          <cell r="D6839" t="str">
            <v>40</v>
          </cell>
          <cell r="E6839" t="str">
            <v>Ne</v>
          </cell>
          <cell r="F6839">
            <v>40</v>
          </cell>
          <cell r="G6839" t="str">
            <v>1/40Ne RS Dyed Cotton (BLUE MSCP 80952A - Y4681)</v>
          </cell>
          <cell r="H6839">
            <v>23.75</v>
          </cell>
          <cell r="I6839">
            <v>3.1</v>
          </cell>
          <cell r="J6839">
            <v>2640</v>
          </cell>
          <cell r="K6839">
            <v>80</v>
          </cell>
          <cell r="L6839">
            <v>28</v>
          </cell>
          <cell r="M6839">
            <v>0.6</v>
          </cell>
          <cell r="N6839">
            <v>16.237710719999999</v>
          </cell>
          <cell r="O6839">
            <v>233.82303436799998</v>
          </cell>
        </row>
        <row r="6840">
          <cell r="A6840" t="str">
            <v>Y3-0964D</v>
          </cell>
          <cell r="B6840" t="str">
            <v>28gg, 30D, SJ, Orizio</v>
          </cell>
          <cell r="C6840" t="str">
            <v>28</v>
          </cell>
          <cell r="D6840" t="str">
            <v>40</v>
          </cell>
          <cell r="E6840" t="str">
            <v>Ne</v>
          </cell>
          <cell r="F6840">
            <v>40</v>
          </cell>
          <cell r="G6840" t="str">
            <v>1/40Ne RS Dyed Cotton (BLUE MSCP 80952A - Y4681)</v>
          </cell>
          <cell r="H6840">
            <v>23.75</v>
          </cell>
          <cell r="I6840">
            <v>3.1</v>
          </cell>
          <cell r="J6840">
            <v>2640</v>
          </cell>
          <cell r="K6840">
            <v>80</v>
          </cell>
          <cell r="L6840">
            <v>28</v>
          </cell>
          <cell r="M6840">
            <v>0.6</v>
          </cell>
          <cell r="N6840">
            <v>16.237710719999999</v>
          </cell>
          <cell r="O6840">
            <v>233.82303436799998</v>
          </cell>
        </row>
        <row r="6841">
          <cell r="A6841" t="str">
            <v>Y3-0964D</v>
          </cell>
          <cell r="B6841" t="str">
            <v>28gg, 30D, SJ, Orizio</v>
          </cell>
          <cell r="C6841" t="str">
            <v>28</v>
          </cell>
          <cell r="D6841" t="str">
            <v>40</v>
          </cell>
          <cell r="E6841" t="str">
            <v>Ne</v>
          </cell>
          <cell r="F6841">
            <v>40</v>
          </cell>
          <cell r="G6841" t="str">
            <v>1/40Ne RS Dyed Cotton (BLUE MSCP 80952A - Y4681)</v>
          </cell>
          <cell r="H6841">
            <v>23.75</v>
          </cell>
          <cell r="I6841">
            <v>3.1</v>
          </cell>
          <cell r="J6841">
            <v>2640</v>
          </cell>
          <cell r="K6841">
            <v>80</v>
          </cell>
          <cell r="L6841">
            <v>28</v>
          </cell>
          <cell r="M6841">
            <v>0.6</v>
          </cell>
          <cell r="N6841">
            <v>16.237710719999999</v>
          </cell>
          <cell r="O6841">
            <v>233.82303436799998</v>
          </cell>
        </row>
        <row r="6842">
          <cell r="A6842" t="str">
            <v>Y3-0964E</v>
          </cell>
          <cell r="B6842" t="str">
            <v>28gg, 30D, SJ, Orizio</v>
          </cell>
          <cell r="C6842" t="str">
            <v>28</v>
          </cell>
          <cell r="D6842" t="str">
            <v>40</v>
          </cell>
          <cell r="E6842" t="str">
            <v>Ne</v>
          </cell>
          <cell r="F6842">
            <v>40</v>
          </cell>
          <cell r="G6842" t="str">
            <v>1/40Ne RS Dyed BCI Cotton (BRIGHT MAGENTA - Y4661)</v>
          </cell>
          <cell r="H6842">
            <v>23.75</v>
          </cell>
          <cell r="I6842">
            <v>3.1</v>
          </cell>
          <cell r="J6842">
            <v>2640</v>
          </cell>
          <cell r="K6842">
            <v>80</v>
          </cell>
          <cell r="L6842">
            <v>28</v>
          </cell>
          <cell r="M6842">
            <v>0.6</v>
          </cell>
          <cell r="N6842">
            <v>16.237710719999999</v>
          </cell>
          <cell r="O6842">
            <v>233.82303436799998</v>
          </cell>
        </row>
        <row r="6843">
          <cell r="A6843" t="str">
            <v>Y3-0964E</v>
          </cell>
          <cell r="B6843" t="str">
            <v>28gg, 30D, SJ, Orizio</v>
          </cell>
          <cell r="C6843" t="str">
            <v>28</v>
          </cell>
          <cell r="D6843" t="str">
            <v>40</v>
          </cell>
          <cell r="E6843" t="str">
            <v>Ne</v>
          </cell>
          <cell r="F6843">
            <v>40</v>
          </cell>
          <cell r="G6843" t="str">
            <v>1/40Ne RS Dyed BCI Cotton (BRIGHT MAGENTA - Y4661)</v>
          </cell>
          <cell r="H6843">
            <v>23.75</v>
          </cell>
          <cell r="I6843">
            <v>3.1</v>
          </cell>
          <cell r="J6843">
            <v>2640</v>
          </cell>
          <cell r="K6843">
            <v>80</v>
          </cell>
          <cell r="L6843">
            <v>28</v>
          </cell>
          <cell r="M6843">
            <v>0.6</v>
          </cell>
          <cell r="N6843">
            <v>16.237710719999999</v>
          </cell>
          <cell r="O6843">
            <v>233.82303436799998</v>
          </cell>
        </row>
        <row r="6844">
          <cell r="A6844" t="str">
            <v>Y3-0964E</v>
          </cell>
          <cell r="B6844" t="str">
            <v>28gg, 30D, SJ, Orizio</v>
          </cell>
          <cell r="C6844" t="str">
            <v>28</v>
          </cell>
          <cell r="D6844" t="str">
            <v>40</v>
          </cell>
          <cell r="E6844" t="str">
            <v>Ne</v>
          </cell>
          <cell r="F6844">
            <v>40</v>
          </cell>
          <cell r="G6844" t="str">
            <v>1/40Ne RS Dyed BCI Cotton (BRIGHT MAGENTA - Y4661)</v>
          </cell>
          <cell r="H6844">
            <v>23.75</v>
          </cell>
          <cell r="I6844">
            <v>3.1</v>
          </cell>
          <cell r="J6844">
            <v>2640</v>
          </cell>
          <cell r="K6844">
            <v>80</v>
          </cell>
          <cell r="L6844">
            <v>28</v>
          </cell>
          <cell r="M6844">
            <v>0.6</v>
          </cell>
          <cell r="N6844">
            <v>16.237710719999999</v>
          </cell>
          <cell r="O6844">
            <v>233.82303436799998</v>
          </cell>
        </row>
        <row r="6845">
          <cell r="A6845" t="str">
            <v>Y3-0964E</v>
          </cell>
          <cell r="B6845" t="str">
            <v>28gg, 30D, SJ, Orizio</v>
          </cell>
          <cell r="C6845" t="str">
            <v>28</v>
          </cell>
          <cell r="D6845" t="str">
            <v>40</v>
          </cell>
          <cell r="E6845" t="str">
            <v>Ne</v>
          </cell>
          <cell r="F6845">
            <v>40</v>
          </cell>
          <cell r="G6845" t="str">
            <v>1/40Ne RS Dyed BCI Cotton (BRIGHT MAGENTA - Y4661)</v>
          </cell>
          <cell r="H6845">
            <v>23.75</v>
          </cell>
          <cell r="I6845">
            <v>3.1</v>
          </cell>
          <cell r="J6845">
            <v>2640</v>
          </cell>
          <cell r="K6845">
            <v>80</v>
          </cell>
          <cell r="L6845">
            <v>28</v>
          </cell>
          <cell r="M6845">
            <v>0.6</v>
          </cell>
          <cell r="N6845">
            <v>16.237710719999999</v>
          </cell>
          <cell r="O6845">
            <v>233.82303436799998</v>
          </cell>
        </row>
        <row r="6846">
          <cell r="A6846" t="str">
            <v>Y3-0965A</v>
          </cell>
          <cell r="B6846" t="str">
            <v>28gg, 30D, SJ, Orizio</v>
          </cell>
          <cell r="C6846" t="str">
            <v>28</v>
          </cell>
          <cell r="D6846" t="str">
            <v>40</v>
          </cell>
          <cell r="E6846" t="str">
            <v>Ne</v>
          </cell>
          <cell r="F6846">
            <v>40</v>
          </cell>
          <cell r="G6846" t="str">
            <v>1/40Ne RS Dyed Cotton (NAVY MSLW44190B- Y4668)</v>
          </cell>
          <cell r="H6846">
            <v>73</v>
          </cell>
          <cell r="I6846">
            <v>3.1</v>
          </cell>
          <cell r="J6846">
            <v>2640</v>
          </cell>
          <cell r="K6846">
            <v>70</v>
          </cell>
          <cell r="L6846">
            <v>28</v>
          </cell>
          <cell r="M6846">
            <v>0.6</v>
          </cell>
          <cell r="N6846">
            <v>14.20799688</v>
          </cell>
          <cell r="O6846">
            <v>204.59515507199995</v>
          </cell>
        </row>
        <row r="6847">
          <cell r="A6847" t="str">
            <v>Y3-0965A</v>
          </cell>
          <cell r="B6847" t="str">
            <v>28gg, 30D, SJ, Orizio</v>
          </cell>
          <cell r="C6847" t="str">
            <v>28</v>
          </cell>
          <cell r="D6847" t="str">
            <v>40</v>
          </cell>
          <cell r="E6847" t="str">
            <v>Ne</v>
          </cell>
          <cell r="F6847">
            <v>40</v>
          </cell>
          <cell r="G6847" t="str">
            <v>1/40Ne RS Dyed Cotton (NAVY MSLW44190B- Y4668)</v>
          </cell>
          <cell r="H6847">
            <v>73</v>
          </cell>
          <cell r="I6847">
            <v>3.1</v>
          </cell>
          <cell r="J6847">
            <v>2640</v>
          </cell>
          <cell r="K6847">
            <v>70</v>
          </cell>
          <cell r="L6847">
            <v>28</v>
          </cell>
          <cell r="M6847">
            <v>0.6</v>
          </cell>
          <cell r="N6847">
            <v>14.20799688</v>
          </cell>
          <cell r="O6847">
            <v>204.59515507199995</v>
          </cell>
        </row>
        <row r="6848">
          <cell r="A6848" t="str">
            <v>Y3-0965A</v>
          </cell>
          <cell r="B6848" t="str">
            <v>28gg, 30D, SJ, Orizio</v>
          </cell>
          <cell r="C6848" t="str">
            <v>28</v>
          </cell>
          <cell r="D6848" t="str">
            <v>40</v>
          </cell>
          <cell r="E6848" t="str">
            <v>Ne</v>
          </cell>
          <cell r="F6848">
            <v>40</v>
          </cell>
          <cell r="G6848" t="str">
            <v>1/40Ne RS Dyed Cotton (NAVY MSLW44190B- Y4668)</v>
          </cell>
          <cell r="H6848">
            <v>73</v>
          </cell>
          <cell r="I6848">
            <v>3.1</v>
          </cell>
          <cell r="J6848">
            <v>2640</v>
          </cell>
          <cell r="K6848">
            <v>70</v>
          </cell>
          <cell r="L6848">
            <v>28</v>
          </cell>
          <cell r="M6848">
            <v>0.6</v>
          </cell>
          <cell r="N6848">
            <v>14.20799688</v>
          </cell>
          <cell r="O6848">
            <v>204.59515507199995</v>
          </cell>
        </row>
        <row r="6849">
          <cell r="A6849" t="str">
            <v>Y3-0965B</v>
          </cell>
          <cell r="B6849" t="str">
            <v>28gg, 30D, SJ, Orizio</v>
          </cell>
          <cell r="C6849" t="str">
            <v>28</v>
          </cell>
          <cell r="D6849" t="str">
            <v>40</v>
          </cell>
          <cell r="E6849" t="str">
            <v>Ne</v>
          </cell>
          <cell r="F6849">
            <v>40</v>
          </cell>
          <cell r="G6849" t="str">
            <v>1/40Ne RS Dyed Cotton (NAVY MSLW44190B- Y4668)</v>
          </cell>
          <cell r="H6849">
            <v>73</v>
          </cell>
          <cell r="I6849">
            <v>3.1</v>
          </cell>
          <cell r="J6849">
            <v>2640</v>
          </cell>
          <cell r="K6849">
            <v>70</v>
          </cell>
          <cell r="L6849">
            <v>28</v>
          </cell>
          <cell r="M6849">
            <v>0.6</v>
          </cell>
          <cell r="N6849">
            <v>14.20799688</v>
          </cell>
          <cell r="O6849">
            <v>204.59515507199995</v>
          </cell>
        </row>
        <row r="6850">
          <cell r="A6850" t="str">
            <v>Y3-0965B</v>
          </cell>
          <cell r="B6850" t="str">
            <v>28gg, 30D, SJ, Orizio</v>
          </cell>
          <cell r="C6850" t="str">
            <v>28</v>
          </cell>
          <cell r="D6850" t="str">
            <v>40</v>
          </cell>
          <cell r="E6850" t="str">
            <v>Ne</v>
          </cell>
          <cell r="F6850">
            <v>40</v>
          </cell>
          <cell r="G6850" t="str">
            <v>1/40Ne RS Dyed Cotton (NAVY MSLW44190B- Y4668)</v>
          </cell>
          <cell r="H6850">
            <v>73</v>
          </cell>
          <cell r="I6850">
            <v>3.1</v>
          </cell>
          <cell r="J6850">
            <v>2640</v>
          </cell>
          <cell r="K6850">
            <v>70</v>
          </cell>
          <cell r="L6850">
            <v>28</v>
          </cell>
          <cell r="M6850">
            <v>0.6</v>
          </cell>
          <cell r="N6850">
            <v>14.20799688</v>
          </cell>
          <cell r="O6850">
            <v>204.59515507199995</v>
          </cell>
        </row>
        <row r="6851">
          <cell r="A6851" t="str">
            <v>Y3-0965B</v>
          </cell>
          <cell r="B6851" t="str">
            <v>28gg, 30D, SJ, Orizio</v>
          </cell>
          <cell r="C6851" t="str">
            <v>28</v>
          </cell>
          <cell r="D6851" t="str">
            <v>40</v>
          </cell>
          <cell r="E6851" t="str">
            <v>Ne</v>
          </cell>
          <cell r="F6851">
            <v>40</v>
          </cell>
          <cell r="G6851" t="str">
            <v>1/40Ne RS Dyed Cotton (NAVY MSLW44190B- Y4668)</v>
          </cell>
          <cell r="H6851">
            <v>73</v>
          </cell>
          <cell r="I6851">
            <v>3.1</v>
          </cell>
          <cell r="J6851">
            <v>2640</v>
          </cell>
          <cell r="K6851">
            <v>70</v>
          </cell>
          <cell r="L6851">
            <v>28</v>
          </cell>
          <cell r="M6851">
            <v>0.6</v>
          </cell>
          <cell r="N6851">
            <v>14.20799688</v>
          </cell>
          <cell r="O6851">
            <v>204.59515507199995</v>
          </cell>
        </row>
        <row r="6852">
          <cell r="A6852" t="str">
            <v>Y3-0966A</v>
          </cell>
          <cell r="B6852" t="str">
            <v>28gg, 30D, SJ, Orizio</v>
          </cell>
          <cell r="C6852" t="str">
            <v>28</v>
          </cell>
          <cell r="D6852" t="str">
            <v>40</v>
          </cell>
          <cell r="E6852" t="str">
            <v>Ne</v>
          </cell>
          <cell r="F6852">
            <v>40</v>
          </cell>
          <cell r="G6852" t="str">
            <v>1/40Ne RS Dyed Cotton (WHITE - Y4673)</v>
          </cell>
          <cell r="H6852">
            <v>11</v>
          </cell>
          <cell r="I6852">
            <v>3.1</v>
          </cell>
          <cell r="J6852">
            <v>2640</v>
          </cell>
          <cell r="K6852">
            <v>90</v>
          </cell>
          <cell r="L6852">
            <v>28</v>
          </cell>
          <cell r="M6852">
            <v>0.6</v>
          </cell>
          <cell r="N6852">
            <v>18.267424559999998</v>
          </cell>
          <cell r="O6852">
            <v>263.05091366399995</v>
          </cell>
        </row>
        <row r="6853">
          <cell r="A6853" t="str">
            <v>Y3-0966A</v>
          </cell>
          <cell r="B6853" t="str">
            <v>28gg, 30D, SJ, Orizio</v>
          </cell>
          <cell r="C6853" t="str">
            <v>28</v>
          </cell>
          <cell r="D6853" t="str">
            <v>40</v>
          </cell>
          <cell r="E6853" t="str">
            <v>Ne</v>
          </cell>
          <cell r="F6853">
            <v>40</v>
          </cell>
          <cell r="G6853" t="str">
            <v>1/40Ne RS Dyed Cotton (WHITE - Y4673)</v>
          </cell>
          <cell r="H6853">
            <v>11</v>
          </cell>
          <cell r="I6853">
            <v>3.1</v>
          </cell>
          <cell r="J6853">
            <v>2640</v>
          </cell>
          <cell r="K6853">
            <v>90</v>
          </cell>
          <cell r="L6853">
            <v>28</v>
          </cell>
          <cell r="M6853">
            <v>0.6</v>
          </cell>
          <cell r="N6853">
            <v>18.267424559999998</v>
          </cell>
          <cell r="O6853">
            <v>263.05091366399995</v>
          </cell>
        </row>
        <row r="6854">
          <cell r="A6854" t="str">
            <v>Y3-0966A</v>
          </cell>
          <cell r="B6854" t="str">
            <v>28gg, 30D, SJ, Orizio</v>
          </cell>
          <cell r="C6854" t="str">
            <v>28</v>
          </cell>
          <cell r="D6854" t="str">
            <v>40</v>
          </cell>
          <cell r="E6854" t="str">
            <v>Ne</v>
          </cell>
          <cell r="F6854">
            <v>40</v>
          </cell>
          <cell r="G6854" t="str">
            <v>1/40Ne RS Dyed Cotton (WHITE - Y4673)</v>
          </cell>
          <cell r="H6854">
            <v>11</v>
          </cell>
          <cell r="I6854">
            <v>3.1</v>
          </cell>
          <cell r="J6854">
            <v>2640</v>
          </cell>
          <cell r="K6854">
            <v>90</v>
          </cell>
          <cell r="L6854">
            <v>28</v>
          </cell>
          <cell r="M6854">
            <v>0.6</v>
          </cell>
          <cell r="N6854">
            <v>18.267424559999998</v>
          </cell>
          <cell r="O6854">
            <v>263.05091366399995</v>
          </cell>
        </row>
        <row r="6855">
          <cell r="A6855" t="str">
            <v>Y3-0966A</v>
          </cell>
          <cell r="B6855" t="str">
            <v>28gg, 30D, SJ, Orizio</v>
          </cell>
          <cell r="C6855" t="str">
            <v>28</v>
          </cell>
          <cell r="D6855" t="str">
            <v>40</v>
          </cell>
          <cell r="E6855" t="str">
            <v>Ne</v>
          </cell>
          <cell r="F6855">
            <v>40</v>
          </cell>
          <cell r="G6855" t="str">
            <v>1/40Ne RS Dyed Cotton (WHITE - Y4673)</v>
          </cell>
          <cell r="H6855">
            <v>11</v>
          </cell>
          <cell r="I6855">
            <v>3.1</v>
          </cell>
          <cell r="J6855">
            <v>2640</v>
          </cell>
          <cell r="K6855">
            <v>90</v>
          </cell>
          <cell r="L6855">
            <v>28</v>
          </cell>
          <cell r="M6855">
            <v>0.6</v>
          </cell>
          <cell r="N6855">
            <v>18.267424559999998</v>
          </cell>
          <cell r="O6855">
            <v>263.05091366399995</v>
          </cell>
        </row>
        <row r="6856">
          <cell r="A6856" t="str">
            <v>Y3-0966B</v>
          </cell>
          <cell r="B6856" t="str">
            <v>28gg, 30D, SJ, Orizio</v>
          </cell>
          <cell r="C6856" t="str">
            <v>28</v>
          </cell>
          <cell r="D6856" t="str">
            <v>40</v>
          </cell>
          <cell r="E6856" t="str">
            <v>Ne</v>
          </cell>
          <cell r="F6856">
            <v>40</v>
          </cell>
          <cell r="G6856" t="str">
            <v>1/40Ne RS Dyed Cotton (WHITE - Y4673)</v>
          </cell>
          <cell r="H6856">
            <v>11</v>
          </cell>
          <cell r="I6856">
            <v>3.1</v>
          </cell>
          <cell r="J6856">
            <v>2640</v>
          </cell>
          <cell r="K6856">
            <v>90</v>
          </cell>
          <cell r="L6856">
            <v>28</v>
          </cell>
          <cell r="M6856">
            <v>0.6</v>
          </cell>
          <cell r="N6856">
            <v>18.267424559999998</v>
          </cell>
          <cell r="O6856">
            <v>263.05091366399995</v>
          </cell>
        </row>
        <row r="6857">
          <cell r="A6857" t="str">
            <v>Y3-0966B</v>
          </cell>
          <cell r="B6857" t="str">
            <v>28gg, 30D, SJ, Orizio</v>
          </cell>
          <cell r="C6857" t="str">
            <v>28</v>
          </cell>
          <cell r="D6857" t="str">
            <v>40</v>
          </cell>
          <cell r="E6857" t="str">
            <v>Ne</v>
          </cell>
          <cell r="F6857">
            <v>40</v>
          </cell>
          <cell r="G6857" t="str">
            <v>1/40Ne RS Dyed Cotton (WHITE - Y4673)</v>
          </cell>
          <cell r="H6857">
            <v>11</v>
          </cell>
          <cell r="I6857">
            <v>3.1</v>
          </cell>
          <cell r="J6857">
            <v>2640</v>
          </cell>
          <cell r="K6857">
            <v>90</v>
          </cell>
          <cell r="L6857">
            <v>28</v>
          </cell>
          <cell r="M6857">
            <v>0.6</v>
          </cell>
          <cell r="N6857">
            <v>18.267424559999998</v>
          </cell>
          <cell r="O6857">
            <v>263.05091366399995</v>
          </cell>
        </row>
        <row r="6858">
          <cell r="A6858" t="str">
            <v>Y3-0966B</v>
          </cell>
          <cell r="B6858" t="str">
            <v>28gg, 30D, SJ, Orizio</v>
          </cell>
          <cell r="C6858" t="str">
            <v>28</v>
          </cell>
          <cell r="D6858" t="str">
            <v>40</v>
          </cell>
          <cell r="E6858" t="str">
            <v>Ne</v>
          </cell>
          <cell r="F6858">
            <v>40</v>
          </cell>
          <cell r="G6858" t="str">
            <v>1/40Ne RS Dyed Cotton (WHITE - Y4673)</v>
          </cell>
          <cell r="H6858">
            <v>11</v>
          </cell>
          <cell r="I6858">
            <v>3.1</v>
          </cell>
          <cell r="J6858">
            <v>2640</v>
          </cell>
          <cell r="K6858">
            <v>90</v>
          </cell>
          <cell r="L6858">
            <v>28</v>
          </cell>
          <cell r="M6858">
            <v>0.6</v>
          </cell>
          <cell r="N6858">
            <v>18.267424559999998</v>
          </cell>
          <cell r="O6858">
            <v>263.05091366399995</v>
          </cell>
        </row>
        <row r="6859">
          <cell r="A6859" t="str">
            <v>Y3-0966B</v>
          </cell>
          <cell r="B6859" t="str">
            <v>28gg, 30D, SJ, Orizio</v>
          </cell>
          <cell r="C6859" t="str">
            <v>28</v>
          </cell>
          <cell r="D6859" t="str">
            <v>40</v>
          </cell>
          <cell r="E6859" t="str">
            <v>Ne</v>
          </cell>
          <cell r="F6859">
            <v>40</v>
          </cell>
          <cell r="G6859" t="str">
            <v>1/40Ne RS Dyed Cotton (WHITE - Y4673)</v>
          </cell>
          <cell r="H6859">
            <v>11</v>
          </cell>
          <cell r="I6859">
            <v>3.1</v>
          </cell>
          <cell r="J6859">
            <v>2640</v>
          </cell>
          <cell r="K6859">
            <v>90</v>
          </cell>
          <cell r="L6859">
            <v>28</v>
          </cell>
          <cell r="M6859">
            <v>0.6</v>
          </cell>
          <cell r="N6859">
            <v>18.267424559999998</v>
          </cell>
          <cell r="O6859">
            <v>263.05091366399995</v>
          </cell>
        </row>
        <row r="6860">
          <cell r="A6860" t="str">
            <v>Y3-0974A</v>
          </cell>
          <cell r="B6860" t="str">
            <v>28gg, 30D, SJ, Orizio</v>
          </cell>
          <cell r="C6860" t="str">
            <v>28</v>
          </cell>
          <cell r="D6860" t="str">
            <v>40</v>
          </cell>
          <cell r="E6860" t="str">
            <v>Ne</v>
          </cell>
          <cell r="F6860">
            <v>40</v>
          </cell>
          <cell r="G6860" t="str">
            <v>1/40Ne RS Dyed Cotton (RUSSIAN GOLAD - Y4683)</v>
          </cell>
          <cell r="H6860">
            <v>47.5</v>
          </cell>
          <cell r="I6860">
            <v>3</v>
          </cell>
          <cell r="J6860">
            <v>2640</v>
          </cell>
          <cell r="K6860">
            <v>90</v>
          </cell>
          <cell r="L6860">
            <v>28</v>
          </cell>
          <cell r="M6860">
            <v>0.6</v>
          </cell>
          <cell r="N6860">
            <v>17.678152799999999</v>
          </cell>
          <cell r="O6860">
            <v>254.56540031999998</v>
          </cell>
        </row>
        <row r="6861">
          <cell r="A6861" t="str">
            <v>Y3-0974A</v>
          </cell>
          <cell r="B6861" t="str">
            <v>28gg, 30D, SJ, Orizio</v>
          </cell>
          <cell r="C6861" t="str">
            <v>28</v>
          </cell>
          <cell r="D6861" t="str">
            <v>40</v>
          </cell>
          <cell r="E6861" t="str">
            <v>Ne</v>
          </cell>
          <cell r="F6861">
            <v>40</v>
          </cell>
          <cell r="G6861" t="str">
            <v>1/40Ne RS Dyed Cotton (RUSSIAN GOLAD - Y4683)</v>
          </cell>
          <cell r="H6861">
            <v>47.5</v>
          </cell>
          <cell r="I6861">
            <v>3</v>
          </cell>
          <cell r="J6861">
            <v>2640</v>
          </cell>
          <cell r="K6861">
            <v>90</v>
          </cell>
          <cell r="L6861">
            <v>28</v>
          </cell>
          <cell r="M6861">
            <v>0.6</v>
          </cell>
          <cell r="N6861">
            <v>17.678152799999999</v>
          </cell>
          <cell r="O6861">
            <v>254.56540031999998</v>
          </cell>
        </row>
        <row r="6862">
          <cell r="A6862" t="str">
            <v>Y3-0974B</v>
          </cell>
          <cell r="B6862" t="str">
            <v>28gg, 30D, SJ, Orizio</v>
          </cell>
          <cell r="C6862" t="str">
            <v>28</v>
          </cell>
          <cell r="D6862" t="str">
            <v>40</v>
          </cell>
          <cell r="E6862" t="str">
            <v>Ne</v>
          </cell>
          <cell r="F6862">
            <v>40</v>
          </cell>
          <cell r="G6862" t="str">
            <v>1/40Ne RS Dyed Cotton (BT TURQUISE - Y4684)</v>
          </cell>
          <cell r="H6862">
            <v>47.5</v>
          </cell>
          <cell r="I6862">
            <v>3</v>
          </cell>
          <cell r="J6862">
            <v>2640</v>
          </cell>
          <cell r="K6862">
            <v>90</v>
          </cell>
          <cell r="L6862">
            <v>28</v>
          </cell>
          <cell r="M6862">
            <v>0.6</v>
          </cell>
          <cell r="N6862">
            <v>17.678152799999999</v>
          </cell>
          <cell r="O6862">
            <v>254.56540031999998</v>
          </cell>
        </row>
        <row r="6863">
          <cell r="A6863" t="str">
            <v>Y3-0974B</v>
          </cell>
          <cell r="B6863" t="str">
            <v>28gg, 30D, SJ, Orizio</v>
          </cell>
          <cell r="C6863" t="str">
            <v>28</v>
          </cell>
          <cell r="D6863" t="str">
            <v>40</v>
          </cell>
          <cell r="E6863" t="str">
            <v>Ne</v>
          </cell>
          <cell r="F6863">
            <v>40</v>
          </cell>
          <cell r="G6863" t="str">
            <v>1/40Ne RS Dyed Cotton (BT TURQUISE - Y4684)</v>
          </cell>
          <cell r="H6863">
            <v>47.5</v>
          </cell>
          <cell r="I6863">
            <v>3</v>
          </cell>
          <cell r="J6863">
            <v>2640</v>
          </cell>
          <cell r="K6863">
            <v>90</v>
          </cell>
          <cell r="L6863">
            <v>28</v>
          </cell>
          <cell r="M6863">
            <v>0.6</v>
          </cell>
          <cell r="N6863">
            <v>17.678152799999999</v>
          </cell>
          <cell r="O6863">
            <v>254.56540031999998</v>
          </cell>
        </row>
        <row r="6864">
          <cell r="A6864" t="str">
            <v>Y3-0974C</v>
          </cell>
          <cell r="B6864" t="str">
            <v>28gg, 30D, SJ, Orizio</v>
          </cell>
          <cell r="C6864" t="str">
            <v>28</v>
          </cell>
          <cell r="D6864" t="str">
            <v>40</v>
          </cell>
          <cell r="E6864" t="str">
            <v>Ne</v>
          </cell>
          <cell r="F6864">
            <v>40</v>
          </cell>
          <cell r="G6864" t="str">
            <v>1/40Ne RS Cotton Marl (B13)</v>
          </cell>
          <cell r="H6864">
            <v>47.5</v>
          </cell>
          <cell r="I6864">
            <v>3</v>
          </cell>
          <cell r="J6864">
            <v>2640</v>
          </cell>
          <cell r="K6864">
            <v>90</v>
          </cell>
          <cell r="L6864">
            <v>28</v>
          </cell>
          <cell r="M6864">
            <v>0.6</v>
          </cell>
          <cell r="N6864">
            <v>17.678152799999999</v>
          </cell>
          <cell r="O6864">
            <v>254.56540031999998</v>
          </cell>
        </row>
        <row r="6865">
          <cell r="A6865" t="str">
            <v>Y3-0974C</v>
          </cell>
          <cell r="B6865" t="str">
            <v>28gg, 30D, SJ, Orizio</v>
          </cell>
          <cell r="C6865" t="str">
            <v>28</v>
          </cell>
          <cell r="D6865" t="str">
            <v>40</v>
          </cell>
          <cell r="E6865" t="str">
            <v>Ne</v>
          </cell>
          <cell r="F6865">
            <v>40</v>
          </cell>
          <cell r="G6865" t="str">
            <v>1/40Ne RS Cotton Marl (B13)</v>
          </cell>
          <cell r="H6865">
            <v>47.5</v>
          </cell>
          <cell r="I6865">
            <v>3</v>
          </cell>
          <cell r="J6865">
            <v>2640</v>
          </cell>
          <cell r="K6865">
            <v>90</v>
          </cell>
          <cell r="L6865">
            <v>28</v>
          </cell>
          <cell r="M6865">
            <v>0.6</v>
          </cell>
          <cell r="N6865">
            <v>17.678152799999999</v>
          </cell>
          <cell r="O6865">
            <v>254.56540031999998</v>
          </cell>
        </row>
        <row r="6866">
          <cell r="A6866" t="str">
            <v>Y3-0983A</v>
          </cell>
          <cell r="B6866" t="str">
            <v>28gg, 30D, SJ, Orizio</v>
          </cell>
          <cell r="C6866" t="str">
            <v>28</v>
          </cell>
          <cell r="D6866" t="str">
            <v>40</v>
          </cell>
          <cell r="E6866" t="str">
            <v>Ne</v>
          </cell>
          <cell r="F6866">
            <v>40</v>
          </cell>
          <cell r="G6866" t="str">
            <v>1/40Ne RS Dyed Cotton (MEDIUM PEACH - Y4732)</v>
          </cell>
          <cell r="H6866">
            <v>55</v>
          </cell>
          <cell r="I6866">
            <v>2.8</v>
          </cell>
          <cell r="J6866">
            <v>2640</v>
          </cell>
          <cell r="K6866">
            <v>84</v>
          </cell>
          <cell r="L6866">
            <v>28</v>
          </cell>
          <cell r="M6866">
            <v>0.6</v>
          </cell>
          <cell r="N6866">
            <v>15.399635327999997</v>
          </cell>
          <cell r="O6866">
            <v>221.75474872319995</v>
          </cell>
        </row>
        <row r="6867">
          <cell r="A6867" t="str">
            <v>Y3-0983A</v>
          </cell>
          <cell r="B6867" t="str">
            <v>28gg, 30D, SJ, Orizio</v>
          </cell>
          <cell r="C6867" t="str">
            <v>28</v>
          </cell>
          <cell r="D6867" t="str">
            <v>40</v>
          </cell>
          <cell r="E6867" t="str">
            <v>Ne</v>
          </cell>
          <cell r="F6867">
            <v>40</v>
          </cell>
          <cell r="G6867" t="str">
            <v>1/40Ne RS Dyed Cotton (MEDIUM PEACH - Y4732)</v>
          </cell>
          <cell r="H6867">
            <v>55</v>
          </cell>
          <cell r="I6867">
            <v>2.8</v>
          </cell>
          <cell r="J6867">
            <v>2640</v>
          </cell>
          <cell r="K6867">
            <v>84</v>
          </cell>
          <cell r="L6867">
            <v>28</v>
          </cell>
          <cell r="M6867">
            <v>0.6</v>
          </cell>
          <cell r="N6867">
            <v>15.399635327999997</v>
          </cell>
          <cell r="O6867">
            <v>221.75474872319995</v>
          </cell>
        </row>
        <row r="6868">
          <cell r="A6868" t="str">
            <v>Y3-1008A</v>
          </cell>
          <cell r="B6868" t="str">
            <v>28gg, 30D, SJ, Orizio</v>
          </cell>
          <cell r="C6868" t="str">
            <v>28</v>
          </cell>
          <cell r="D6868" t="str">
            <v>40</v>
          </cell>
          <cell r="E6868" t="str">
            <v>Ne</v>
          </cell>
          <cell r="F6868">
            <v>40</v>
          </cell>
          <cell r="G6868" t="str">
            <v>1/40Ne RS Dyed Cotton (WHITE MSCI10001B - Y4851)</v>
          </cell>
          <cell r="H6868">
            <v>47.5</v>
          </cell>
          <cell r="I6868">
            <v>3.1</v>
          </cell>
          <cell r="J6868">
            <v>2640</v>
          </cell>
          <cell r="K6868">
            <v>88</v>
          </cell>
          <cell r="L6868">
            <v>28</v>
          </cell>
          <cell r="M6868">
            <v>0.6</v>
          </cell>
          <cell r="N6868">
            <v>17.861481791999999</v>
          </cell>
          <cell r="O6868">
            <v>257.20533780479997</v>
          </cell>
        </row>
        <row r="6869">
          <cell r="A6869" t="str">
            <v>Y3-1009A</v>
          </cell>
          <cell r="B6869" t="str">
            <v>28gg, 30D, SJ, Orizio</v>
          </cell>
          <cell r="C6869" t="str">
            <v>28</v>
          </cell>
          <cell r="D6869" t="str">
            <v>40</v>
          </cell>
          <cell r="E6869" t="str">
            <v>Ne</v>
          </cell>
          <cell r="F6869">
            <v>40</v>
          </cell>
          <cell r="G6869" t="str">
            <v>1/40Ne RS Dyed Cotton (WHITE MSCI10001B - Y4852)</v>
          </cell>
          <cell r="H6869">
            <v>47.5</v>
          </cell>
          <cell r="I6869">
            <v>3.1</v>
          </cell>
          <cell r="J6869">
            <v>2640</v>
          </cell>
          <cell r="K6869">
            <v>90</v>
          </cell>
          <cell r="L6869">
            <v>28</v>
          </cell>
          <cell r="M6869">
            <v>0.6</v>
          </cell>
          <cell r="N6869">
            <v>18.267424559999998</v>
          </cell>
          <cell r="O6869">
            <v>263.05091366399995</v>
          </cell>
        </row>
        <row r="6870">
          <cell r="A6870" t="str">
            <v>Y3-1012A</v>
          </cell>
          <cell r="B6870" t="str">
            <v>28gg, 30D, SJ, Orizio</v>
          </cell>
          <cell r="C6870" t="str">
            <v>28</v>
          </cell>
          <cell r="D6870" t="str">
            <v>40</v>
          </cell>
          <cell r="E6870" t="str">
            <v>Ne</v>
          </cell>
          <cell r="F6870">
            <v>40</v>
          </cell>
          <cell r="G6870" t="str">
            <v>1/40Ne RS Dyed BCI Cotton (WHITE MSCI 10001B- Y4854)</v>
          </cell>
          <cell r="H6870">
            <v>62.5</v>
          </cell>
          <cell r="I6870">
            <v>3</v>
          </cell>
          <cell r="J6870">
            <v>2640</v>
          </cell>
          <cell r="K6870">
            <v>73</v>
          </cell>
          <cell r="L6870">
            <v>28</v>
          </cell>
          <cell r="M6870">
            <v>0.6</v>
          </cell>
          <cell r="N6870">
            <v>14.338946160000001</v>
          </cell>
          <cell r="O6870">
            <v>206.48082470399999</v>
          </cell>
        </row>
        <row r="6871">
          <cell r="A6871" t="str">
            <v>Y3-1013A</v>
          </cell>
          <cell r="B6871" t="str">
            <v>28gg, 30D, SJ, Orizio</v>
          </cell>
          <cell r="C6871" t="str">
            <v>28</v>
          </cell>
          <cell r="D6871" t="str">
            <v>40</v>
          </cell>
          <cell r="E6871" t="str">
            <v>Ne</v>
          </cell>
          <cell r="F6871">
            <v>40</v>
          </cell>
          <cell r="G6871" t="str">
            <v>1/40Ne RS Dyed BCI Cotton (WHITE MSCI 10001B- Y4855)</v>
          </cell>
          <cell r="H6871">
            <v>63</v>
          </cell>
          <cell r="I6871">
            <v>3</v>
          </cell>
          <cell r="J6871">
            <v>2640</v>
          </cell>
          <cell r="K6871">
            <v>84</v>
          </cell>
          <cell r="L6871">
            <v>28</v>
          </cell>
          <cell r="M6871">
            <v>0.6</v>
          </cell>
          <cell r="N6871">
            <v>16.499609280000001</v>
          </cell>
          <cell r="O6871">
            <v>237.59437363200004</v>
          </cell>
        </row>
        <row r="6872">
          <cell r="A6872" t="str">
            <v>Y3-1014A</v>
          </cell>
          <cell r="B6872" t="str">
            <v>28gg, 30D, SJ, Orizio</v>
          </cell>
          <cell r="C6872" t="str">
            <v>28</v>
          </cell>
          <cell r="D6872" t="str">
            <v>40</v>
          </cell>
          <cell r="E6872" t="str">
            <v>Ne</v>
          </cell>
          <cell r="F6872">
            <v>40</v>
          </cell>
          <cell r="G6872" t="str">
            <v>1/40Ne RS Dyed BCI Cotton (BLACK MSCI 55005B- Y4829)</v>
          </cell>
          <cell r="H6872">
            <v>90</v>
          </cell>
          <cell r="I6872">
            <v>3</v>
          </cell>
          <cell r="J6872">
            <v>2640</v>
          </cell>
          <cell r="K6872">
            <v>72</v>
          </cell>
          <cell r="L6872">
            <v>28</v>
          </cell>
          <cell r="M6872">
            <v>0.6</v>
          </cell>
          <cell r="N6872">
            <v>14.14252224</v>
          </cell>
          <cell r="O6872">
            <v>203.652320256</v>
          </cell>
        </row>
        <row r="6873">
          <cell r="A6873" t="str">
            <v>Y3-1017C</v>
          </cell>
          <cell r="B6873" t="str">
            <v>28gg, 30D, SJ, Orizio</v>
          </cell>
          <cell r="C6873" t="str">
            <v>28</v>
          </cell>
          <cell r="D6873" t="str">
            <v>40</v>
          </cell>
          <cell r="E6873" t="str">
            <v>Ne</v>
          </cell>
          <cell r="F6873">
            <v>40</v>
          </cell>
          <cell r="G6873" t="str">
            <v>1/40Ne RS Dyed BCICotton (WINE MSCI 62951B - Y4861)</v>
          </cell>
          <cell r="H6873">
            <v>47.5</v>
          </cell>
          <cell r="I6873">
            <v>3</v>
          </cell>
          <cell r="J6873">
            <v>2640</v>
          </cell>
          <cell r="K6873">
            <v>90</v>
          </cell>
          <cell r="L6873">
            <v>28</v>
          </cell>
          <cell r="M6873">
            <v>0.6</v>
          </cell>
          <cell r="N6873">
            <v>17.678152799999999</v>
          </cell>
          <cell r="O6873">
            <v>254.56540031999998</v>
          </cell>
        </row>
        <row r="6874">
          <cell r="A6874" t="str">
            <v>Y3-1017D</v>
          </cell>
          <cell r="B6874" t="str">
            <v>28gg, 30D, SJ, Orizio</v>
          </cell>
          <cell r="C6874" t="str">
            <v>28</v>
          </cell>
          <cell r="D6874" t="str">
            <v>40</v>
          </cell>
          <cell r="E6874" t="str">
            <v>Ne</v>
          </cell>
          <cell r="F6874">
            <v>40</v>
          </cell>
          <cell r="G6874" t="str">
            <v>1/40Ne RS Dyed BCI Cotton (WHITE MSCI10001B - Y4858)</v>
          </cell>
          <cell r="H6874">
            <v>47.5</v>
          </cell>
          <cell r="I6874">
            <v>3</v>
          </cell>
          <cell r="J6874">
            <v>2640</v>
          </cell>
          <cell r="K6874">
            <v>90</v>
          </cell>
          <cell r="L6874">
            <v>28</v>
          </cell>
          <cell r="M6874">
            <v>0.6</v>
          </cell>
          <cell r="N6874">
            <v>17.678152799999999</v>
          </cell>
          <cell r="O6874">
            <v>254.56540031999998</v>
          </cell>
        </row>
        <row r="6875">
          <cell r="A6875" t="str">
            <v>Y3-1067A</v>
          </cell>
          <cell r="B6875" t="str">
            <v>28gg, 30D, SJ, Orizio</v>
          </cell>
          <cell r="C6875" t="str">
            <v>28</v>
          </cell>
          <cell r="D6875" t="str">
            <v>50</v>
          </cell>
          <cell r="E6875" t="str">
            <v>Nm</v>
          </cell>
          <cell r="F6875">
            <v>30</v>
          </cell>
          <cell r="G6875" t="str">
            <v>1/50Nm MVS Dyed Viscose (BLACK - Y5081)</v>
          </cell>
          <cell r="H6875">
            <v>46.5</v>
          </cell>
          <cell r="I6875">
            <v>3.15</v>
          </cell>
          <cell r="J6875">
            <v>2640</v>
          </cell>
          <cell r="K6875">
            <v>72</v>
          </cell>
          <cell r="L6875">
            <v>28</v>
          </cell>
          <cell r="M6875">
            <v>0.6</v>
          </cell>
          <cell r="N6875">
            <v>19.799531135999999</v>
          </cell>
          <cell r="O6875">
            <v>285.11324835839997</v>
          </cell>
        </row>
        <row r="6876">
          <cell r="A6876" t="str">
            <v>Y3-1072A</v>
          </cell>
          <cell r="B6876" t="str">
            <v>28gg, 30D, SJ, Orizio</v>
          </cell>
          <cell r="C6876" t="str">
            <v>28</v>
          </cell>
          <cell r="D6876" t="str">
            <v>40</v>
          </cell>
          <cell r="E6876" t="str">
            <v>Ne</v>
          </cell>
          <cell r="F6876">
            <v>40</v>
          </cell>
          <cell r="G6876" t="str">
            <v>1/40Ne RS Dyed BCI Cotton (COBALT 20594B - Y5082)</v>
          </cell>
          <cell r="H6876">
            <v>21</v>
          </cell>
          <cell r="I6876">
            <v>3.1</v>
          </cell>
          <cell r="J6876">
            <v>2640</v>
          </cell>
          <cell r="K6876">
            <v>81</v>
          </cell>
          <cell r="L6876">
            <v>28</v>
          </cell>
          <cell r="M6876">
            <v>0.6</v>
          </cell>
          <cell r="N6876">
            <v>16.440682104</v>
          </cell>
          <cell r="O6876">
            <v>236.7458222976</v>
          </cell>
        </row>
        <row r="6877">
          <cell r="A6877" t="str">
            <v>Y3-1072B</v>
          </cell>
          <cell r="B6877" t="str">
            <v>28gg, 30D, SJ, Orizio</v>
          </cell>
          <cell r="C6877" t="str">
            <v>28</v>
          </cell>
          <cell r="D6877" t="str">
            <v>40</v>
          </cell>
          <cell r="E6877" t="str">
            <v>Ne</v>
          </cell>
          <cell r="F6877">
            <v>40</v>
          </cell>
          <cell r="G6877" t="str">
            <v>1/40Ne RS Dyed BCI Cotton (WHITE - Y5083)</v>
          </cell>
          <cell r="H6877">
            <v>74</v>
          </cell>
          <cell r="I6877">
            <v>3.1</v>
          </cell>
          <cell r="J6877">
            <v>2640</v>
          </cell>
          <cell r="K6877">
            <v>81</v>
          </cell>
          <cell r="L6877">
            <v>28</v>
          </cell>
          <cell r="M6877">
            <v>0.6</v>
          </cell>
          <cell r="N6877">
            <v>16.440682104</v>
          </cell>
          <cell r="O6877">
            <v>236.7458222976</v>
          </cell>
        </row>
        <row r="6878">
          <cell r="A6878" t="str">
            <v>Y3-1072C</v>
          </cell>
          <cell r="B6878" t="str">
            <v>28gg, 30D, SJ, Orizio</v>
          </cell>
          <cell r="C6878" t="str">
            <v>28</v>
          </cell>
          <cell r="D6878" t="str">
            <v>40</v>
          </cell>
          <cell r="E6878" t="str">
            <v>Ne</v>
          </cell>
          <cell r="F6878">
            <v>40</v>
          </cell>
          <cell r="G6878" t="str">
            <v>1/40Ne RS Dyed BCI Cotton (WHITE - Y5083)</v>
          </cell>
          <cell r="H6878">
            <v>74</v>
          </cell>
          <cell r="I6878">
            <v>3.1</v>
          </cell>
          <cell r="J6878">
            <v>2640</v>
          </cell>
          <cell r="K6878">
            <v>81</v>
          </cell>
          <cell r="L6878">
            <v>28</v>
          </cell>
          <cell r="M6878">
            <v>0.6</v>
          </cell>
          <cell r="N6878">
            <v>16.440682104</v>
          </cell>
          <cell r="O6878">
            <v>236.7458222976</v>
          </cell>
        </row>
        <row r="6879">
          <cell r="A6879" t="str">
            <v>Y3-1073A</v>
          </cell>
          <cell r="B6879" t="str">
            <v>28gg, 30D, SJ, Orizio</v>
          </cell>
          <cell r="C6879" t="str">
            <v>28</v>
          </cell>
          <cell r="D6879" t="str">
            <v>40</v>
          </cell>
          <cell r="E6879" t="str">
            <v>Ne</v>
          </cell>
          <cell r="F6879">
            <v>40</v>
          </cell>
          <cell r="G6879" t="str">
            <v>1/40Ne RS BCI Dyed Cotton (COBALT 20594B - Y5249)</v>
          </cell>
          <cell r="H6879">
            <v>47.5</v>
          </cell>
          <cell r="I6879">
            <v>3</v>
          </cell>
          <cell r="J6879">
            <v>2640</v>
          </cell>
          <cell r="K6879">
            <v>90</v>
          </cell>
          <cell r="L6879">
            <v>28</v>
          </cell>
          <cell r="M6879">
            <v>0.6</v>
          </cell>
          <cell r="N6879">
            <v>17.678152799999999</v>
          </cell>
          <cell r="O6879">
            <v>254.56540031999998</v>
          </cell>
        </row>
        <row r="6880">
          <cell r="A6880" t="str">
            <v>Y3-1073B</v>
          </cell>
          <cell r="B6880" t="str">
            <v>28gg, 30D, SJ, Orizio</v>
          </cell>
          <cell r="C6880" t="str">
            <v>28</v>
          </cell>
          <cell r="D6880" t="str">
            <v>40</v>
          </cell>
          <cell r="E6880" t="str">
            <v>Ne</v>
          </cell>
          <cell r="F6880">
            <v>40</v>
          </cell>
          <cell r="G6880" t="str">
            <v>1/40Ne RS BCI Dyed Cotton (BLACK 10005A - Y5247)</v>
          </cell>
          <cell r="H6880">
            <v>47.5</v>
          </cell>
          <cell r="I6880">
            <v>3</v>
          </cell>
          <cell r="J6880">
            <v>2640</v>
          </cell>
          <cell r="K6880">
            <v>90</v>
          </cell>
          <cell r="L6880">
            <v>28</v>
          </cell>
          <cell r="M6880">
            <v>0.6</v>
          </cell>
          <cell r="N6880">
            <v>17.678152799999999</v>
          </cell>
          <cell r="O6880">
            <v>254.56540031999998</v>
          </cell>
        </row>
        <row r="6881">
          <cell r="A6881" t="str">
            <v>Y3-1073C</v>
          </cell>
          <cell r="B6881" t="str">
            <v>28gg, 30D, SJ, Orizio</v>
          </cell>
          <cell r="C6881" t="str">
            <v>28</v>
          </cell>
          <cell r="D6881" t="str">
            <v>40</v>
          </cell>
          <cell r="E6881" t="str">
            <v>Ne</v>
          </cell>
          <cell r="F6881">
            <v>40</v>
          </cell>
          <cell r="G6881" t="str">
            <v>1/40Ne RS BCI Dyed Cotton (CHERRY 80619B - Y5248)</v>
          </cell>
          <cell r="H6881">
            <v>47.5</v>
          </cell>
          <cell r="I6881">
            <v>3</v>
          </cell>
          <cell r="J6881">
            <v>2640</v>
          </cell>
          <cell r="K6881">
            <v>90</v>
          </cell>
          <cell r="L6881">
            <v>28</v>
          </cell>
          <cell r="M6881">
            <v>0.6</v>
          </cell>
          <cell r="N6881">
            <v>17.678152799999999</v>
          </cell>
          <cell r="O6881">
            <v>254.56540031999998</v>
          </cell>
        </row>
        <row r="6882">
          <cell r="A6882" t="str">
            <v>Y3-1074A</v>
          </cell>
          <cell r="B6882" t="str">
            <v>28gg, 30D, SJ, Auto Stripe, PUILUNG KSCS6</v>
          </cell>
          <cell r="C6882" t="str">
            <v>28</v>
          </cell>
          <cell r="D6882" t="str">
            <v>40</v>
          </cell>
          <cell r="E6882" t="str">
            <v>Ne</v>
          </cell>
          <cell r="F6882">
            <v>40</v>
          </cell>
          <cell r="G6882" t="str">
            <v>1/40Ne RS Dyed BCI Cotton (INDIGO 23380A - Y5086)</v>
          </cell>
          <cell r="H6882">
            <v>31.67</v>
          </cell>
          <cell r="I6882">
            <v>3.1</v>
          </cell>
          <cell r="J6882">
            <v>2520</v>
          </cell>
          <cell r="K6882">
            <v>42</v>
          </cell>
          <cell r="L6882">
            <v>15</v>
          </cell>
          <cell r="M6882">
            <v>0.5</v>
          </cell>
          <cell r="N6882">
            <v>4.3592717700000003</v>
          </cell>
          <cell r="O6882">
            <v>52.311261240000007</v>
          </cell>
        </row>
        <row r="6883">
          <cell r="A6883" t="str">
            <v>Y3-1074B</v>
          </cell>
          <cell r="B6883" t="str">
            <v>28gg, 30D, SJ, Auto Stripe, PUILUNG KSCS6</v>
          </cell>
          <cell r="C6883" t="str">
            <v>28</v>
          </cell>
          <cell r="D6883" t="str">
            <v>40</v>
          </cell>
          <cell r="E6883" t="str">
            <v>Ne</v>
          </cell>
          <cell r="F6883">
            <v>40</v>
          </cell>
          <cell r="G6883" t="str">
            <v>1/40Ne RS Dyed BCI Cotton (CHERRY 80619B - Y5089)</v>
          </cell>
          <cell r="H6883">
            <v>31.67</v>
          </cell>
          <cell r="I6883">
            <v>3.1</v>
          </cell>
          <cell r="J6883">
            <v>2520</v>
          </cell>
          <cell r="K6883">
            <v>42</v>
          </cell>
          <cell r="L6883">
            <v>15</v>
          </cell>
          <cell r="M6883">
            <v>0.5</v>
          </cell>
          <cell r="N6883">
            <v>4.3592717700000003</v>
          </cell>
          <cell r="O6883">
            <v>52.311261240000007</v>
          </cell>
        </row>
        <row r="6884">
          <cell r="A6884" t="str">
            <v>Y3-1074C</v>
          </cell>
          <cell r="B6884" t="str">
            <v>28gg, 30D, SJ, Auto Stripe, PUILUNG KSCS6</v>
          </cell>
          <cell r="C6884" t="str">
            <v>28</v>
          </cell>
          <cell r="D6884" t="str">
            <v>40</v>
          </cell>
          <cell r="E6884" t="str">
            <v>Ne</v>
          </cell>
          <cell r="F6884">
            <v>40</v>
          </cell>
          <cell r="G6884" t="str">
            <v>1/40Ne RS Dyed BCI Cotton (BT GREEN 64469A - Y5092)</v>
          </cell>
          <cell r="H6884">
            <v>31.67</v>
          </cell>
          <cell r="I6884">
            <v>3.1</v>
          </cell>
          <cell r="J6884">
            <v>2520</v>
          </cell>
          <cell r="K6884">
            <v>42</v>
          </cell>
          <cell r="L6884">
            <v>15</v>
          </cell>
          <cell r="M6884">
            <v>0.5</v>
          </cell>
          <cell r="N6884">
            <v>4.3592717700000003</v>
          </cell>
          <cell r="O6884">
            <v>52.311261240000007</v>
          </cell>
        </row>
        <row r="6885">
          <cell r="A6885" t="str">
            <v>Y3-1082A</v>
          </cell>
          <cell r="B6885" t="str">
            <v>28gg, 30D, SJ, Auto Stripe, PUILUNG KSCS6</v>
          </cell>
          <cell r="C6885" t="str">
            <v>28</v>
          </cell>
          <cell r="D6885" t="str">
            <v>40</v>
          </cell>
          <cell r="E6885" t="str">
            <v>Ne</v>
          </cell>
          <cell r="F6885">
            <v>40</v>
          </cell>
          <cell r="G6885" t="str">
            <v>1/40Ne RS Dyed BCI Cotton (BT TURQ MSCC - 5043)</v>
          </cell>
          <cell r="H6885">
            <v>47.5</v>
          </cell>
          <cell r="I6885">
            <v>3</v>
          </cell>
          <cell r="J6885">
            <v>2520</v>
          </cell>
          <cell r="K6885">
            <v>42</v>
          </cell>
          <cell r="L6885">
            <v>15</v>
          </cell>
          <cell r="M6885">
            <v>0.5</v>
          </cell>
          <cell r="N6885">
            <v>4.2186500999999996</v>
          </cell>
          <cell r="O6885">
            <v>50.623801199999996</v>
          </cell>
        </row>
        <row r="6886">
          <cell r="A6886" t="str">
            <v>Y3-1082B</v>
          </cell>
          <cell r="B6886" t="str">
            <v>28gg, 30D, SJ, Auto Stripe, PUILUNG KSCS6</v>
          </cell>
          <cell r="C6886" t="str">
            <v>28</v>
          </cell>
          <cell r="D6886" t="str">
            <v>40</v>
          </cell>
          <cell r="E6886" t="str">
            <v>Ne</v>
          </cell>
          <cell r="F6886">
            <v>40</v>
          </cell>
          <cell r="G6886" t="str">
            <v>1/40Ne RS Dyed BCI Cotton (CHERRY RED 21277B - 5045)</v>
          </cell>
          <cell r="H6886">
            <v>47.5</v>
          </cell>
          <cell r="I6886">
            <v>3</v>
          </cell>
          <cell r="J6886">
            <v>2520</v>
          </cell>
          <cell r="K6886">
            <v>42</v>
          </cell>
          <cell r="L6886">
            <v>15</v>
          </cell>
          <cell r="M6886">
            <v>0.5</v>
          </cell>
          <cell r="N6886">
            <v>4.2186500999999996</v>
          </cell>
          <cell r="O6886">
            <v>50.623801199999996</v>
          </cell>
        </row>
        <row r="6887">
          <cell r="A6887" t="str">
            <v>Y3-1083A</v>
          </cell>
          <cell r="B6887" t="str">
            <v>28gg, 30D, SJ, Orizio</v>
          </cell>
          <cell r="C6887" t="str">
            <v>28</v>
          </cell>
          <cell r="D6887" t="str">
            <v>40</v>
          </cell>
          <cell r="E6887" t="str">
            <v>Ne</v>
          </cell>
          <cell r="F6887">
            <v>40</v>
          </cell>
          <cell r="G6887" t="str">
            <v>1/40Ne RS Dyed BCI Cotton (BRIGHT BLUE - Y5104)</v>
          </cell>
          <cell r="H6887">
            <v>47.5</v>
          </cell>
          <cell r="I6887">
            <v>3</v>
          </cell>
          <cell r="J6887">
            <v>2640</v>
          </cell>
          <cell r="K6887">
            <v>84</v>
          </cell>
          <cell r="L6887">
            <v>28</v>
          </cell>
          <cell r="M6887">
            <v>0.6</v>
          </cell>
          <cell r="N6887">
            <v>16.499609280000001</v>
          </cell>
          <cell r="O6887">
            <v>237.59437363200004</v>
          </cell>
        </row>
        <row r="6888">
          <cell r="A6888" t="str">
            <v>Y3-1084A</v>
          </cell>
          <cell r="B6888" t="str">
            <v>28gg, 30D, SJ, Orizio</v>
          </cell>
          <cell r="C6888" t="str">
            <v>28</v>
          </cell>
          <cell r="D6888" t="str">
            <v>40</v>
          </cell>
          <cell r="E6888" t="str">
            <v>Ne</v>
          </cell>
          <cell r="F6888">
            <v>40</v>
          </cell>
          <cell r="G6888" t="str">
            <v>1/40Ne RS Dyed BCI Cotton (WHITE - Y5107)</v>
          </cell>
          <cell r="H6888">
            <v>73</v>
          </cell>
          <cell r="I6888">
            <v>3</v>
          </cell>
          <cell r="J6888">
            <v>2640</v>
          </cell>
          <cell r="K6888">
            <v>90</v>
          </cell>
          <cell r="L6888">
            <v>28</v>
          </cell>
          <cell r="M6888">
            <v>0.6</v>
          </cell>
          <cell r="N6888">
            <v>17.678152799999999</v>
          </cell>
          <cell r="O6888">
            <v>254.56540031999998</v>
          </cell>
        </row>
        <row r="6889">
          <cell r="A6889" t="str">
            <v>Y3-1084B</v>
          </cell>
          <cell r="B6889" t="str">
            <v>28gg, 30D, SJ, Orizio</v>
          </cell>
          <cell r="C6889" t="str">
            <v>28</v>
          </cell>
          <cell r="D6889" t="str">
            <v>40</v>
          </cell>
          <cell r="E6889" t="str">
            <v>Ne</v>
          </cell>
          <cell r="F6889">
            <v>40</v>
          </cell>
          <cell r="G6889" t="str">
            <v>1/40Ne RS Dyed BCI Cotton (WHITE - Y5107)</v>
          </cell>
          <cell r="H6889">
            <v>73</v>
          </cell>
          <cell r="I6889">
            <v>3</v>
          </cell>
          <cell r="J6889">
            <v>2640</v>
          </cell>
          <cell r="K6889">
            <v>90</v>
          </cell>
          <cell r="L6889">
            <v>28</v>
          </cell>
          <cell r="M6889">
            <v>0.6</v>
          </cell>
          <cell r="N6889">
            <v>17.678152799999999</v>
          </cell>
          <cell r="O6889">
            <v>254.56540031999998</v>
          </cell>
        </row>
        <row r="6890">
          <cell r="A6890" t="str">
            <v>Y3-1084C</v>
          </cell>
          <cell r="B6890" t="str">
            <v>28gg, 30D, SJ, Orizio</v>
          </cell>
          <cell r="C6890" t="str">
            <v>28</v>
          </cell>
          <cell r="D6890" t="str">
            <v>40</v>
          </cell>
          <cell r="E6890" t="str">
            <v>Ne</v>
          </cell>
          <cell r="F6890">
            <v>40</v>
          </cell>
          <cell r="G6890" t="str">
            <v>1/40Ne RS Dyed BCI Cotton (WHITE - Y5107)</v>
          </cell>
          <cell r="H6890">
            <v>73</v>
          </cell>
          <cell r="I6890">
            <v>3</v>
          </cell>
          <cell r="J6890">
            <v>2640</v>
          </cell>
          <cell r="K6890">
            <v>90</v>
          </cell>
          <cell r="L6890">
            <v>28</v>
          </cell>
          <cell r="M6890">
            <v>0.6</v>
          </cell>
          <cell r="N6890">
            <v>17.678152799999999</v>
          </cell>
          <cell r="O6890">
            <v>254.56540031999998</v>
          </cell>
        </row>
        <row r="6891">
          <cell r="A6891" t="str">
            <v>Y3-1090A</v>
          </cell>
          <cell r="B6891" t="str">
            <v>28gg, 30D, SJ, Santec</v>
          </cell>
          <cell r="C6891" t="str">
            <v>28</v>
          </cell>
          <cell r="D6891" t="str">
            <v>50</v>
          </cell>
          <cell r="E6891" t="str">
            <v>Ne</v>
          </cell>
          <cell r="F6891">
            <v>50</v>
          </cell>
          <cell r="G6891" t="str">
            <v>1/50Ne RS BCI Dyed Cotton (NAVY 44190B - Y5160)</v>
          </cell>
          <cell r="H6891">
            <v>45</v>
          </cell>
          <cell r="I6891">
            <v>2.95</v>
          </cell>
          <cell r="J6891">
            <v>2640</v>
          </cell>
          <cell r="K6891">
            <v>92</v>
          </cell>
          <cell r="L6891">
            <v>28</v>
          </cell>
          <cell r="M6891">
            <v>0.6</v>
          </cell>
          <cell r="N6891">
            <v>14.215853836800003</v>
          </cell>
          <cell r="O6891">
            <v>204.70829524992001</v>
          </cell>
        </row>
        <row r="6892">
          <cell r="A6892" t="str">
            <v>Y3-1090B</v>
          </cell>
          <cell r="B6892" t="str">
            <v>28gg, 30D, SJ, Santec</v>
          </cell>
          <cell r="C6892" t="str">
            <v>28</v>
          </cell>
          <cell r="D6892" t="str">
            <v>50</v>
          </cell>
          <cell r="E6892" t="str">
            <v>Ne</v>
          </cell>
          <cell r="F6892">
            <v>50</v>
          </cell>
          <cell r="G6892" t="str">
            <v>1/50Ne RS BCI Dyed Cotton (NAVY 44190B - Y5160)</v>
          </cell>
          <cell r="H6892">
            <v>45</v>
          </cell>
          <cell r="I6892">
            <v>2.95</v>
          </cell>
          <cell r="J6892">
            <v>2640</v>
          </cell>
          <cell r="K6892">
            <v>92</v>
          </cell>
          <cell r="L6892">
            <v>28</v>
          </cell>
          <cell r="M6892">
            <v>0.6</v>
          </cell>
          <cell r="N6892">
            <v>14.215853836800003</v>
          </cell>
          <cell r="O6892">
            <v>204.70829524992001</v>
          </cell>
        </row>
        <row r="6893">
          <cell r="A6893" t="str">
            <v>Y3-1090C</v>
          </cell>
          <cell r="B6893" t="str">
            <v>28gg, 30D, SJ, Santec</v>
          </cell>
          <cell r="C6893" t="str">
            <v>28</v>
          </cell>
          <cell r="D6893" t="str">
            <v>50</v>
          </cell>
          <cell r="E6893" t="str">
            <v>Ne</v>
          </cell>
          <cell r="F6893">
            <v>50</v>
          </cell>
          <cell r="G6893" t="str">
            <v>1/50Ne RS BCI Dyed Cotton (YELLOW 63070B - Y5174)</v>
          </cell>
          <cell r="H6893">
            <v>45</v>
          </cell>
          <cell r="I6893">
            <v>2.95</v>
          </cell>
          <cell r="J6893">
            <v>2640</v>
          </cell>
          <cell r="K6893">
            <v>92</v>
          </cell>
          <cell r="L6893">
            <v>28</v>
          </cell>
          <cell r="M6893">
            <v>0.6</v>
          </cell>
          <cell r="N6893">
            <v>14.215853836800003</v>
          </cell>
          <cell r="O6893">
            <v>204.70829524992001</v>
          </cell>
        </row>
        <row r="6894">
          <cell r="A6894" t="str">
            <v>Y3-1090D</v>
          </cell>
          <cell r="B6894" t="str">
            <v>28gg, 30D, SJ, Santec</v>
          </cell>
          <cell r="C6894" t="str">
            <v>28</v>
          </cell>
          <cell r="D6894" t="str">
            <v>50</v>
          </cell>
          <cell r="E6894" t="str">
            <v>Ne</v>
          </cell>
          <cell r="F6894">
            <v>50</v>
          </cell>
          <cell r="G6894" t="str">
            <v>1/50Ne Rs Dyed BCI Compact Cotton(DEEP PURPLE-Y5429)</v>
          </cell>
          <cell r="H6894">
            <v>45</v>
          </cell>
          <cell r="I6894">
            <v>2.95</v>
          </cell>
          <cell r="J6894">
            <v>2640</v>
          </cell>
          <cell r="K6894">
            <v>92</v>
          </cell>
          <cell r="L6894">
            <v>28</v>
          </cell>
          <cell r="M6894">
            <v>0.6</v>
          </cell>
          <cell r="N6894">
            <v>14.215853836800003</v>
          </cell>
          <cell r="O6894">
            <v>204.70829524992001</v>
          </cell>
        </row>
        <row r="6895">
          <cell r="A6895" t="str">
            <v>Y3-1090E</v>
          </cell>
          <cell r="B6895" t="str">
            <v>28gg, 30D, SJ, Santec</v>
          </cell>
          <cell r="C6895" t="str">
            <v>28</v>
          </cell>
          <cell r="D6895" t="str">
            <v>50</v>
          </cell>
          <cell r="E6895" t="str">
            <v>Ne</v>
          </cell>
          <cell r="F6895">
            <v>50</v>
          </cell>
          <cell r="G6895" t="str">
            <v>1/50Ne RS Dyed BCI Compact Cotton (RED MSCI 62709B- Y5451)</v>
          </cell>
          <cell r="H6895">
            <v>45</v>
          </cell>
          <cell r="I6895">
            <v>2.95</v>
          </cell>
          <cell r="J6895">
            <v>2640</v>
          </cell>
          <cell r="K6895">
            <v>92</v>
          </cell>
          <cell r="L6895">
            <v>28</v>
          </cell>
          <cell r="M6895">
            <v>0.6</v>
          </cell>
          <cell r="N6895">
            <v>14.215853836800003</v>
          </cell>
          <cell r="O6895">
            <v>204.70829524992001</v>
          </cell>
        </row>
        <row r="6896">
          <cell r="A6896" t="str">
            <v>Y3-1091A</v>
          </cell>
          <cell r="B6896" t="str">
            <v>28gg, 30D, SJ, Santec</v>
          </cell>
          <cell r="C6896" t="str">
            <v>28</v>
          </cell>
          <cell r="D6896" t="str">
            <v>50</v>
          </cell>
          <cell r="E6896" t="str">
            <v>Ne</v>
          </cell>
          <cell r="F6896">
            <v>50</v>
          </cell>
          <cell r="G6896" t="str">
            <v>1/50Ne RS BCI Dyed Cotton (BT MAGENTA - Y5153)</v>
          </cell>
          <cell r="H6896">
            <v>13.5</v>
          </cell>
          <cell r="I6896">
            <v>2.95</v>
          </cell>
          <cell r="J6896">
            <v>2640</v>
          </cell>
          <cell r="K6896">
            <v>80</v>
          </cell>
          <cell r="L6896">
            <v>28</v>
          </cell>
          <cell r="M6896">
            <v>0.6</v>
          </cell>
          <cell r="N6896">
            <v>12.361612032000004</v>
          </cell>
          <cell r="O6896">
            <v>178.00721326080003</v>
          </cell>
        </row>
        <row r="6897">
          <cell r="A6897" t="str">
            <v>Y3-1092A</v>
          </cell>
          <cell r="B6897" t="str">
            <v>28gg, 30D, SJ, Santec</v>
          </cell>
          <cell r="C6897" t="str">
            <v>28</v>
          </cell>
          <cell r="D6897" t="str">
            <v>50</v>
          </cell>
          <cell r="E6897" t="str">
            <v>Ne</v>
          </cell>
          <cell r="F6897">
            <v>50</v>
          </cell>
          <cell r="G6897" t="str">
            <v>1/50Ne RS BCI Dyed Cotton (BT MAGENTA - Y5154)</v>
          </cell>
          <cell r="H6897">
            <v>7</v>
          </cell>
          <cell r="I6897">
            <v>2.95</v>
          </cell>
          <cell r="J6897">
            <v>2640</v>
          </cell>
          <cell r="K6897">
            <v>92</v>
          </cell>
          <cell r="L6897">
            <v>28</v>
          </cell>
          <cell r="M6897">
            <v>0.6</v>
          </cell>
          <cell r="N6897">
            <v>14.215853836800003</v>
          </cell>
          <cell r="O6897">
            <v>204.70829524992001</v>
          </cell>
        </row>
        <row r="6898">
          <cell r="A6898" t="str">
            <v>Y3-1093A</v>
          </cell>
          <cell r="B6898" t="str">
            <v>28gg, 30D, SJ, Santec</v>
          </cell>
          <cell r="C6898" t="str">
            <v>28</v>
          </cell>
          <cell r="D6898" t="str">
            <v>50</v>
          </cell>
          <cell r="E6898" t="str">
            <v>Ne</v>
          </cell>
          <cell r="F6898">
            <v>50</v>
          </cell>
          <cell r="G6898" t="str">
            <v>1/50Ne RS 100%  BCI Compact Cotton Marl B13 / HA213252E</v>
          </cell>
          <cell r="H6898">
            <v>45</v>
          </cell>
          <cell r="I6898">
            <v>2.95</v>
          </cell>
          <cell r="J6898">
            <v>2640</v>
          </cell>
          <cell r="K6898">
            <v>92</v>
          </cell>
          <cell r="L6898">
            <v>28</v>
          </cell>
          <cell r="M6898">
            <v>0.6</v>
          </cell>
          <cell r="N6898">
            <v>14.215853836800003</v>
          </cell>
          <cell r="O6898">
            <v>204.70829524992001</v>
          </cell>
        </row>
        <row r="6899">
          <cell r="A6899" t="str">
            <v>Y3-1094A</v>
          </cell>
          <cell r="B6899" t="str">
            <v>28gg, 30D, SJ, Santec</v>
          </cell>
          <cell r="C6899" t="str">
            <v>28</v>
          </cell>
          <cell r="D6899" t="str">
            <v>50</v>
          </cell>
          <cell r="E6899" t="str">
            <v>Ne</v>
          </cell>
          <cell r="F6899">
            <v>50</v>
          </cell>
          <cell r="G6899" t="str">
            <v>1/50Ne RS BCI Dyed Cotton (WHITE MSCI10001B - Y5170)</v>
          </cell>
          <cell r="H6899">
            <v>8</v>
          </cell>
          <cell r="I6899">
            <v>2.95</v>
          </cell>
          <cell r="J6899">
            <v>2640</v>
          </cell>
          <cell r="K6899">
            <v>92</v>
          </cell>
          <cell r="L6899">
            <v>28</v>
          </cell>
          <cell r="M6899">
            <v>0.6</v>
          </cell>
          <cell r="N6899">
            <v>14.215853836800003</v>
          </cell>
          <cell r="O6899">
            <v>204.70829524992001</v>
          </cell>
        </row>
        <row r="6900">
          <cell r="A6900" t="str">
            <v>Y3-1097A</v>
          </cell>
          <cell r="B6900" t="str">
            <v>28gg, 30D, SJ, Santec</v>
          </cell>
          <cell r="C6900" t="str">
            <v>28</v>
          </cell>
          <cell r="D6900" t="str">
            <v>50</v>
          </cell>
          <cell r="E6900" t="str">
            <v>Ne</v>
          </cell>
          <cell r="F6900">
            <v>50</v>
          </cell>
          <cell r="G6900" t="str">
            <v>1/50Ne RS BCI Dyed Cotton (AQUA MSCC 23159A - Y5145)</v>
          </cell>
          <cell r="H6900">
            <v>18</v>
          </cell>
          <cell r="I6900">
            <v>2.95</v>
          </cell>
          <cell r="J6900">
            <v>2640</v>
          </cell>
          <cell r="K6900">
            <v>80</v>
          </cell>
          <cell r="L6900">
            <v>28</v>
          </cell>
          <cell r="M6900">
            <v>0.6</v>
          </cell>
          <cell r="N6900">
            <v>12.361612032000004</v>
          </cell>
          <cell r="O6900">
            <v>178.00721326080003</v>
          </cell>
        </row>
        <row r="6901">
          <cell r="A6901" t="str">
            <v>Y3-1097B</v>
          </cell>
          <cell r="B6901" t="str">
            <v>28gg, 30D, SJ, Santec</v>
          </cell>
          <cell r="C6901" t="str">
            <v>28</v>
          </cell>
          <cell r="D6901" t="str">
            <v>50</v>
          </cell>
          <cell r="E6901" t="str">
            <v>Ne</v>
          </cell>
          <cell r="F6901">
            <v>50</v>
          </cell>
          <cell r="G6901" t="str">
            <v>1/50Ne RS BCI Dyed Cotton (CHERRY RED - Y5156)</v>
          </cell>
          <cell r="H6901">
            <v>18</v>
          </cell>
          <cell r="I6901">
            <v>2.95</v>
          </cell>
          <cell r="J6901">
            <v>2640</v>
          </cell>
          <cell r="K6901">
            <v>80</v>
          </cell>
          <cell r="L6901">
            <v>28</v>
          </cell>
          <cell r="M6901">
            <v>0.6</v>
          </cell>
          <cell r="N6901">
            <v>12.361612032000004</v>
          </cell>
          <cell r="O6901">
            <v>178.00721326080003</v>
          </cell>
        </row>
        <row r="6902">
          <cell r="A6902" t="str">
            <v>Y3-1097C</v>
          </cell>
          <cell r="B6902" t="str">
            <v>28gg, 30D, SJ, Santec</v>
          </cell>
          <cell r="C6902" t="str">
            <v>28</v>
          </cell>
          <cell r="D6902" t="str">
            <v>50</v>
          </cell>
          <cell r="E6902" t="str">
            <v>Ne</v>
          </cell>
          <cell r="F6902">
            <v>50</v>
          </cell>
          <cell r="G6902" t="str">
            <v>1/50Ne RS BCI Compact Cotton Marl B30/ H0130-BCI100E</v>
          </cell>
          <cell r="H6902">
            <v>72</v>
          </cell>
          <cell r="I6902">
            <v>2.95</v>
          </cell>
          <cell r="J6902">
            <v>2640</v>
          </cell>
          <cell r="K6902">
            <v>80</v>
          </cell>
          <cell r="L6902">
            <v>28</v>
          </cell>
          <cell r="M6902">
            <v>0.6</v>
          </cell>
          <cell r="N6902">
            <v>12.361612032000004</v>
          </cell>
          <cell r="O6902">
            <v>178.00721326080003</v>
          </cell>
        </row>
        <row r="6903">
          <cell r="A6903" t="str">
            <v>Y3-1097D</v>
          </cell>
          <cell r="B6903" t="str">
            <v>28gg, 30D, SJ, Santec</v>
          </cell>
          <cell r="C6903" t="str">
            <v>28</v>
          </cell>
          <cell r="D6903" t="str">
            <v>50</v>
          </cell>
          <cell r="E6903" t="str">
            <v>Ne</v>
          </cell>
          <cell r="F6903">
            <v>50</v>
          </cell>
          <cell r="G6903" t="str">
            <v>1/50Ne RS BCI Compact Cotton Marl B30/ H0130-BCI100E</v>
          </cell>
          <cell r="H6903">
            <v>72</v>
          </cell>
          <cell r="I6903">
            <v>2.95</v>
          </cell>
          <cell r="J6903">
            <v>2640</v>
          </cell>
          <cell r="K6903">
            <v>80</v>
          </cell>
          <cell r="L6903">
            <v>28</v>
          </cell>
          <cell r="M6903">
            <v>0.6</v>
          </cell>
          <cell r="N6903">
            <v>12.361612032000004</v>
          </cell>
          <cell r="O6903">
            <v>178.00721326080003</v>
          </cell>
        </row>
        <row r="6904">
          <cell r="A6904" t="str">
            <v>Y3-1098A</v>
          </cell>
          <cell r="B6904" t="str">
            <v>28gg, 30D, SJ, Santec</v>
          </cell>
          <cell r="C6904" t="str">
            <v>28</v>
          </cell>
          <cell r="D6904" t="str">
            <v>50</v>
          </cell>
          <cell r="E6904" t="str">
            <v>Ne</v>
          </cell>
          <cell r="F6904">
            <v>50</v>
          </cell>
          <cell r="G6904" t="str">
            <v>1/50Ne RS BCI Dyed Cotton (BLACK - Y5148)</v>
          </cell>
          <cell r="H6904">
            <v>43</v>
          </cell>
          <cell r="I6904">
            <v>2.95</v>
          </cell>
          <cell r="J6904">
            <v>2640</v>
          </cell>
          <cell r="K6904">
            <v>87</v>
          </cell>
          <cell r="L6904">
            <v>28</v>
          </cell>
          <cell r="M6904">
            <v>0.6</v>
          </cell>
          <cell r="N6904">
            <v>13.443253084800004</v>
          </cell>
          <cell r="O6904">
            <v>193.58284442112003</v>
          </cell>
        </row>
        <row r="6905">
          <cell r="A6905" t="str">
            <v>Y3-1098B</v>
          </cell>
          <cell r="B6905" t="str">
            <v>28gg, 30D, SJ, Santec</v>
          </cell>
          <cell r="C6905" t="str">
            <v>28</v>
          </cell>
          <cell r="D6905" t="str">
            <v>50</v>
          </cell>
          <cell r="E6905" t="str">
            <v>Ne</v>
          </cell>
          <cell r="F6905">
            <v>50</v>
          </cell>
          <cell r="G6905" t="str">
            <v>1/50Ne RS BCI Dyed Cotton (TEAL GREEN - Y5167)</v>
          </cell>
          <cell r="H6905">
            <v>31</v>
          </cell>
          <cell r="I6905">
            <v>2.95</v>
          </cell>
          <cell r="J6905">
            <v>2640</v>
          </cell>
          <cell r="K6905">
            <v>87</v>
          </cell>
          <cell r="L6905">
            <v>28</v>
          </cell>
          <cell r="M6905">
            <v>0.6</v>
          </cell>
          <cell r="N6905">
            <v>13.443253084800004</v>
          </cell>
          <cell r="O6905">
            <v>193.58284442112003</v>
          </cell>
        </row>
        <row r="6906">
          <cell r="A6906" t="str">
            <v>Y3-1099A</v>
          </cell>
          <cell r="B6906" t="str">
            <v>28gg, 30D, SJ, Orizio</v>
          </cell>
          <cell r="C6906" t="str">
            <v>28</v>
          </cell>
          <cell r="D6906" t="str">
            <v>40</v>
          </cell>
          <cell r="E6906" t="str">
            <v>Ne</v>
          </cell>
          <cell r="F6906">
            <v>40</v>
          </cell>
          <cell r="G6906" t="str">
            <v>1/40Ne RS BCI Dyed Cotton(DARK INK 45557A - Y5141)</v>
          </cell>
          <cell r="H6906">
            <v>27.6</v>
          </cell>
          <cell r="I6906">
            <v>3</v>
          </cell>
          <cell r="J6906">
            <v>2640</v>
          </cell>
          <cell r="K6906">
            <v>86</v>
          </cell>
          <cell r="L6906">
            <v>28</v>
          </cell>
          <cell r="M6906">
            <v>0.6</v>
          </cell>
          <cell r="N6906">
            <v>16.89245712</v>
          </cell>
          <cell r="O6906">
            <v>243.25138252799999</v>
          </cell>
        </row>
        <row r="6907">
          <cell r="A6907" t="str">
            <v>Y3-1102A</v>
          </cell>
          <cell r="B6907" t="str">
            <v>28gg, 30D, SJ, Santec</v>
          </cell>
          <cell r="C6907" t="str">
            <v>28</v>
          </cell>
          <cell r="D6907" t="str">
            <v>50</v>
          </cell>
          <cell r="E6907" t="str">
            <v>Ne</v>
          </cell>
          <cell r="F6907">
            <v>50</v>
          </cell>
          <cell r="G6907" t="str">
            <v>1/50Ne RS 100% BCI Compact Cotton Marl B30 / H0130-BCI100E</v>
          </cell>
          <cell r="H6907">
            <v>27</v>
          </cell>
          <cell r="I6907">
            <v>2.95</v>
          </cell>
          <cell r="J6907">
            <v>2640</v>
          </cell>
          <cell r="K6907">
            <v>90</v>
          </cell>
          <cell r="L6907">
            <v>28</v>
          </cell>
          <cell r="M6907">
            <v>0.6</v>
          </cell>
          <cell r="N6907">
            <v>13.906813536000003</v>
          </cell>
          <cell r="O6907">
            <v>200.25811491840005</v>
          </cell>
        </row>
        <row r="6908">
          <cell r="A6908" t="str">
            <v>Y3-1102B</v>
          </cell>
          <cell r="B6908" t="str">
            <v>28gg, 30D, SJ, Santec</v>
          </cell>
          <cell r="C6908" t="str">
            <v>28</v>
          </cell>
          <cell r="D6908" t="str">
            <v>50</v>
          </cell>
          <cell r="E6908" t="str">
            <v>Ne</v>
          </cell>
          <cell r="F6908">
            <v>50</v>
          </cell>
          <cell r="G6908" t="str">
            <v>1/50Ne RS BCI Dyed Cotton (MD DENIM BLUE - Y5187)</v>
          </cell>
          <cell r="H6908">
            <v>54</v>
          </cell>
          <cell r="I6908">
            <v>2.95</v>
          </cell>
          <cell r="J6908">
            <v>2640</v>
          </cell>
          <cell r="K6908">
            <v>90</v>
          </cell>
          <cell r="L6908">
            <v>28</v>
          </cell>
          <cell r="M6908">
            <v>0.6</v>
          </cell>
          <cell r="N6908">
            <v>13.906813536000003</v>
          </cell>
          <cell r="O6908">
            <v>200.25811491840005</v>
          </cell>
        </row>
        <row r="6909">
          <cell r="A6909" t="str">
            <v>Y3-1102C</v>
          </cell>
          <cell r="B6909" t="str">
            <v>28gg, 30D, SJ, Santec</v>
          </cell>
          <cell r="C6909" t="str">
            <v>28</v>
          </cell>
          <cell r="D6909" t="str">
            <v>50</v>
          </cell>
          <cell r="E6909" t="str">
            <v>Ne</v>
          </cell>
          <cell r="F6909">
            <v>50</v>
          </cell>
          <cell r="G6909" t="str">
            <v>1/50Ne RS 100% BCI Compact Cotton Marl B30 / H0130-BCI100E</v>
          </cell>
          <cell r="H6909">
            <v>54</v>
          </cell>
          <cell r="I6909">
            <v>2.95</v>
          </cell>
          <cell r="J6909">
            <v>2640</v>
          </cell>
          <cell r="K6909">
            <v>90</v>
          </cell>
          <cell r="L6909">
            <v>28</v>
          </cell>
          <cell r="M6909">
            <v>0.6</v>
          </cell>
          <cell r="N6909">
            <v>13.906813536000003</v>
          </cell>
          <cell r="O6909">
            <v>200.25811491840005</v>
          </cell>
        </row>
        <row r="6910">
          <cell r="A6910" t="str">
            <v>Y3-1104B</v>
          </cell>
          <cell r="B6910" t="str">
            <v>28gg, 30D, SJ, Santec</v>
          </cell>
          <cell r="C6910" t="str">
            <v>28</v>
          </cell>
          <cell r="D6910" t="str">
            <v>50</v>
          </cell>
          <cell r="E6910" t="str">
            <v>Ne</v>
          </cell>
          <cell r="F6910">
            <v>50</v>
          </cell>
          <cell r="G6910" t="str">
            <v>1/50Ne RS 100%  BCI Compact Cotton Marl B0820 / HBCI100C42621</v>
          </cell>
          <cell r="H6910">
            <v>45</v>
          </cell>
          <cell r="I6910">
            <v>2.95</v>
          </cell>
          <cell r="J6910">
            <v>2640</v>
          </cell>
          <cell r="K6910">
            <v>90</v>
          </cell>
          <cell r="L6910">
            <v>28</v>
          </cell>
          <cell r="M6910">
            <v>0.6</v>
          </cell>
          <cell r="N6910">
            <v>13.906813536000003</v>
          </cell>
          <cell r="O6910">
            <v>200.25811491840005</v>
          </cell>
        </row>
        <row r="6911">
          <cell r="A6911" t="str">
            <v>Y3-1104C</v>
          </cell>
          <cell r="B6911" t="str">
            <v>28gg, 30D, SJ, Santec</v>
          </cell>
          <cell r="C6911" t="str">
            <v>28</v>
          </cell>
          <cell r="D6911" t="str">
            <v>50</v>
          </cell>
          <cell r="E6911" t="str">
            <v>Ne</v>
          </cell>
          <cell r="F6911">
            <v>50</v>
          </cell>
          <cell r="G6911" t="str">
            <v>1/50Ne RS Dyed BCI Compact Cotton (WHITE MSCI10001B - Y5277)</v>
          </cell>
          <cell r="H6911">
            <v>45</v>
          </cell>
          <cell r="I6911">
            <v>2.95</v>
          </cell>
          <cell r="J6911">
            <v>2640</v>
          </cell>
          <cell r="K6911">
            <v>90</v>
          </cell>
          <cell r="L6911">
            <v>28</v>
          </cell>
          <cell r="M6911">
            <v>0.65</v>
          </cell>
          <cell r="N6911">
            <v>13.906813536000003</v>
          </cell>
          <cell r="O6911">
            <v>216.94629116160007</v>
          </cell>
        </row>
        <row r="6912">
          <cell r="A6912" t="str">
            <v>Y3-1105A</v>
          </cell>
          <cell r="B6912" t="str">
            <v>28gg, 30D, SJ, Santec</v>
          </cell>
          <cell r="C6912" t="str">
            <v>28</v>
          </cell>
          <cell r="D6912" t="str">
            <v>50</v>
          </cell>
          <cell r="E6912" t="str">
            <v>Ne</v>
          </cell>
          <cell r="F6912">
            <v>50</v>
          </cell>
          <cell r="G6912" t="str">
            <v>1/50Ne RS BCI Dyed Cotton (BLACK - Y5183)</v>
          </cell>
          <cell r="H6912">
            <v>45</v>
          </cell>
          <cell r="I6912">
            <v>2.95</v>
          </cell>
          <cell r="J6912">
            <v>2640</v>
          </cell>
          <cell r="K6912">
            <v>80</v>
          </cell>
          <cell r="L6912">
            <v>28</v>
          </cell>
          <cell r="M6912">
            <v>0.6</v>
          </cell>
          <cell r="N6912">
            <v>12.361612032000004</v>
          </cell>
          <cell r="O6912">
            <v>178.00721326080003</v>
          </cell>
        </row>
        <row r="6913">
          <cell r="A6913" t="str">
            <v>Y3-1105B</v>
          </cell>
          <cell r="B6913" t="str">
            <v>28gg, 30D, SJ, Santec</v>
          </cell>
          <cell r="C6913" t="str">
            <v>28</v>
          </cell>
          <cell r="D6913" t="str">
            <v>50</v>
          </cell>
          <cell r="E6913" t="str">
            <v>Ne</v>
          </cell>
          <cell r="F6913">
            <v>50</v>
          </cell>
          <cell r="G6913" t="str">
            <v>1/50Ne RS BCI Dyed Cotton (GRANITE 47353B - Y5185)</v>
          </cell>
          <cell r="H6913">
            <v>11</v>
          </cell>
          <cell r="I6913">
            <v>2.95</v>
          </cell>
          <cell r="J6913">
            <v>2640</v>
          </cell>
          <cell r="K6913">
            <v>80</v>
          </cell>
          <cell r="L6913">
            <v>28</v>
          </cell>
          <cell r="M6913">
            <v>0.6</v>
          </cell>
          <cell r="N6913">
            <v>12.361612032000004</v>
          </cell>
          <cell r="O6913">
            <v>178.00721326080003</v>
          </cell>
        </row>
        <row r="6914">
          <cell r="A6914" t="str">
            <v>Y3-1105C</v>
          </cell>
          <cell r="B6914" t="str">
            <v>28gg, 30D, SJ, Santec</v>
          </cell>
          <cell r="C6914" t="str">
            <v>28</v>
          </cell>
          <cell r="D6914" t="str">
            <v>50</v>
          </cell>
          <cell r="E6914" t="str">
            <v>Ne</v>
          </cell>
          <cell r="F6914">
            <v>50</v>
          </cell>
          <cell r="G6914" t="str">
            <v>1/50Ne RS BCI Dyed Cotton (BLACK - Y5183)</v>
          </cell>
          <cell r="H6914">
            <v>45</v>
          </cell>
          <cell r="I6914">
            <v>2.95</v>
          </cell>
          <cell r="J6914">
            <v>2640</v>
          </cell>
          <cell r="K6914">
            <v>80</v>
          </cell>
          <cell r="L6914">
            <v>28</v>
          </cell>
          <cell r="M6914">
            <v>0.6</v>
          </cell>
          <cell r="N6914">
            <v>12.361612032000004</v>
          </cell>
          <cell r="O6914">
            <v>178.00721326080003</v>
          </cell>
        </row>
        <row r="6915">
          <cell r="A6915" t="str">
            <v>Y3-1106A</v>
          </cell>
          <cell r="B6915" t="str">
            <v>28gg, 30D, SJ, Santec</v>
          </cell>
          <cell r="C6915" t="str">
            <v>28</v>
          </cell>
          <cell r="D6915" t="str">
            <v>50</v>
          </cell>
          <cell r="E6915" t="str">
            <v>Ne</v>
          </cell>
          <cell r="F6915">
            <v>50</v>
          </cell>
          <cell r="G6915" t="str">
            <v>1/50Ne RS 100% BCI Compact Cotton Marl B30 / H0130-BCI100E</v>
          </cell>
          <cell r="H6915">
            <v>73</v>
          </cell>
          <cell r="I6915">
            <v>2.95</v>
          </cell>
          <cell r="J6915">
            <v>2640</v>
          </cell>
          <cell r="K6915">
            <v>70</v>
          </cell>
          <cell r="L6915">
            <v>28</v>
          </cell>
          <cell r="M6915">
            <v>0.6</v>
          </cell>
          <cell r="N6915">
            <v>10.816410528000002</v>
          </cell>
          <cell r="O6915">
            <v>155.75631160320003</v>
          </cell>
        </row>
        <row r="6916">
          <cell r="A6916" t="str">
            <v>Y3-1106B</v>
          </cell>
          <cell r="B6916" t="str">
            <v>28gg, 30D, SJ, Santec</v>
          </cell>
          <cell r="C6916" t="str">
            <v>28</v>
          </cell>
          <cell r="D6916" t="str">
            <v>50</v>
          </cell>
          <cell r="E6916" t="str">
            <v>Ne</v>
          </cell>
          <cell r="F6916">
            <v>50</v>
          </cell>
          <cell r="G6916" t="str">
            <v>1/50Ne RS 100% BCI Compact Cotton Marl B30 / H0130-BCI100E</v>
          </cell>
          <cell r="H6916">
            <v>17</v>
          </cell>
          <cell r="I6916">
            <v>2.95</v>
          </cell>
          <cell r="J6916">
            <v>2640</v>
          </cell>
          <cell r="K6916">
            <v>70</v>
          </cell>
          <cell r="L6916">
            <v>28</v>
          </cell>
          <cell r="M6916">
            <v>0.6</v>
          </cell>
          <cell r="N6916">
            <v>10.816410528000002</v>
          </cell>
          <cell r="O6916">
            <v>155.75631160320003</v>
          </cell>
        </row>
        <row r="6917">
          <cell r="A6917" t="str">
            <v>Y3-1106C</v>
          </cell>
          <cell r="B6917" t="str">
            <v>28gg, 30D, SJ, Santec</v>
          </cell>
          <cell r="C6917" t="str">
            <v>28</v>
          </cell>
          <cell r="D6917" t="str">
            <v>50</v>
          </cell>
          <cell r="E6917" t="str">
            <v>Ne</v>
          </cell>
          <cell r="F6917">
            <v>50</v>
          </cell>
          <cell r="G6917" t="str">
            <v>1/50Ne RS Dyed BCI Cotton (CHERRY RED - Y5197)</v>
          </cell>
          <cell r="H6917">
            <v>17</v>
          </cell>
          <cell r="I6917">
            <v>2.95</v>
          </cell>
          <cell r="J6917">
            <v>2640</v>
          </cell>
          <cell r="K6917">
            <v>70</v>
          </cell>
          <cell r="L6917">
            <v>28</v>
          </cell>
          <cell r="M6917">
            <v>0.6</v>
          </cell>
          <cell r="N6917">
            <v>10.816410528000002</v>
          </cell>
          <cell r="O6917">
            <v>155.75631160320003</v>
          </cell>
        </row>
        <row r="6918">
          <cell r="A6918" t="str">
            <v>Y3-1109A</v>
          </cell>
          <cell r="B6918" t="str">
            <v>28gg, 30D, SJ, Santec</v>
          </cell>
          <cell r="C6918" t="str">
            <v>28</v>
          </cell>
          <cell r="D6918" t="str">
            <v>50</v>
          </cell>
          <cell r="E6918" t="str">
            <v>Ne</v>
          </cell>
          <cell r="F6918">
            <v>50</v>
          </cell>
          <cell r="G6918" t="str">
            <v>1/50Ne RS 100%  BCI Compact Cotton Marl B13 / HA213252E</v>
          </cell>
          <cell r="H6918">
            <v>16</v>
          </cell>
          <cell r="I6918">
            <v>2.95</v>
          </cell>
          <cell r="J6918">
            <v>2640</v>
          </cell>
          <cell r="K6918">
            <v>85</v>
          </cell>
          <cell r="L6918">
            <v>28</v>
          </cell>
          <cell r="M6918">
            <v>0.6</v>
          </cell>
          <cell r="N6918">
            <v>13.134212784000004</v>
          </cell>
          <cell r="O6918">
            <v>189.13266408960004</v>
          </cell>
        </row>
        <row r="6919">
          <cell r="A6919" t="str">
            <v>Y3-1109B</v>
          </cell>
          <cell r="B6919" t="str">
            <v>28gg, 30D, SJ, Santec</v>
          </cell>
          <cell r="C6919" t="str">
            <v>28</v>
          </cell>
          <cell r="D6919" t="str">
            <v>50</v>
          </cell>
          <cell r="E6919" t="str">
            <v>Ne</v>
          </cell>
          <cell r="F6919">
            <v>50</v>
          </cell>
          <cell r="G6919" t="str">
            <v>1/50Ne RS BCI Dyed Cotton (MED DENIM BLUE - Y5210)</v>
          </cell>
          <cell r="H6919">
            <v>74</v>
          </cell>
          <cell r="I6919">
            <v>2.95</v>
          </cell>
          <cell r="J6919">
            <v>2640</v>
          </cell>
          <cell r="K6919">
            <v>85</v>
          </cell>
          <cell r="L6919">
            <v>28</v>
          </cell>
          <cell r="M6919">
            <v>0.6</v>
          </cell>
          <cell r="N6919">
            <v>13.134212784000004</v>
          </cell>
          <cell r="O6919">
            <v>189.13266408960004</v>
          </cell>
        </row>
        <row r="6920">
          <cell r="A6920" t="str">
            <v>Y3-1109C</v>
          </cell>
          <cell r="B6920" t="str">
            <v>28gg, 30D, SJ, Santec</v>
          </cell>
          <cell r="C6920" t="str">
            <v>28</v>
          </cell>
          <cell r="D6920" t="str">
            <v>50</v>
          </cell>
          <cell r="E6920" t="str">
            <v>Ne</v>
          </cell>
          <cell r="F6920">
            <v>50</v>
          </cell>
          <cell r="G6920" t="str">
            <v>1/50Ne RS 100%  BCI Compact Cotton Marl B13 / HA213252E</v>
          </cell>
          <cell r="H6920">
            <v>74</v>
          </cell>
          <cell r="I6920">
            <v>2.95</v>
          </cell>
          <cell r="J6920">
            <v>2640</v>
          </cell>
          <cell r="K6920">
            <v>85</v>
          </cell>
          <cell r="L6920">
            <v>28</v>
          </cell>
          <cell r="M6920">
            <v>0.6</v>
          </cell>
          <cell r="N6920">
            <v>13.134212784000004</v>
          </cell>
          <cell r="O6920">
            <v>189.13266408960004</v>
          </cell>
        </row>
        <row r="6921">
          <cell r="A6921" t="str">
            <v>Y3-1110A</v>
          </cell>
          <cell r="B6921" t="str">
            <v>28gg, 30D, SJ, Santec</v>
          </cell>
          <cell r="C6921" t="str">
            <v>28</v>
          </cell>
          <cell r="D6921" t="str">
            <v>50</v>
          </cell>
          <cell r="E6921" t="str">
            <v>Ne</v>
          </cell>
          <cell r="F6921">
            <v>50</v>
          </cell>
          <cell r="G6921" t="str">
            <v>1/50Ne RS 100%  BCI Compact Cotton Marl B13 / HA213252E</v>
          </cell>
          <cell r="H6921">
            <v>25</v>
          </cell>
          <cell r="I6921">
            <v>2.95</v>
          </cell>
          <cell r="J6921">
            <v>2640</v>
          </cell>
          <cell r="K6921">
            <v>88</v>
          </cell>
          <cell r="L6921">
            <v>28</v>
          </cell>
          <cell r="M6921">
            <v>0.6</v>
          </cell>
          <cell r="N6921">
            <v>13.597773235200002</v>
          </cell>
          <cell r="O6921">
            <v>195.80793458688001</v>
          </cell>
        </row>
        <row r="6922">
          <cell r="A6922" t="str">
            <v>Y3-1110B</v>
          </cell>
          <cell r="B6922" t="str">
            <v>28gg, 30D, SJ, Santec</v>
          </cell>
          <cell r="C6922" t="str">
            <v>28</v>
          </cell>
          <cell r="D6922" t="str">
            <v>50</v>
          </cell>
          <cell r="E6922" t="str">
            <v>Ne</v>
          </cell>
          <cell r="F6922">
            <v>50</v>
          </cell>
          <cell r="G6922" t="str">
            <v>1/50Ne RS 100%  BCI Compact Cotton Marl B13 / HA213252E</v>
          </cell>
          <cell r="H6922">
            <v>25</v>
          </cell>
          <cell r="I6922">
            <v>2.95</v>
          </cell>
          <cell r="J6922">
            <v>2640</v>
          </cell>
          <cell r="K6922">
            <v>88</v>
          </cell>
          <cell r="L6922">
            <v>28</v>
          </cell>
          <cell r="M6922">
            <v>0.6</v>
          </cell>
          <cell r="N6922">
            <v>13.597773235200002</v>
          </cell>
          <cell r="O6922">
            <v>195.80793458688001</v>
          </cell>
        </row>
        <row r="6923">
          <cell r="A6923" t="str">
            <v>Y3-1110C</v>
          </cell>
          <cell r="B6923" t="str">
            <v>28gg, 30D, SJ, Santec</v>
          </cell>
          <cell r="C6923" t="str">
            <v>28</v>
          </cell>
          <cell r="D6923" t="str">
            <v>50</v>
          </cell>
          <cell r="E6923" t="str">
            <v>Ne</v>
          </cell>
          <cell r="F6923">
            <v>50</v>
          </cell>
          <cell r="G6923" t="str">
            <v>1/50Ne RS BCI Dyed Cotton (NAVY 44190C - Y5212)</v>
          </cell>
          <cell r="H6923">
            <v>25</v>
          </cell>
          <cell r="I6923">
            <v>2.95</v>
          </cell>
          <cell r="J6923">
            <v>2640</v>
          </cell>
          <cell r="K6923">
            <v>88</v>
          </cell>
          <cell r="L6923">
            <v>28</v>
          </cell>
          <cell r="M6923">
            <v>0.6</v>
          </cell>
          <cell r="N6923">
            <v>13.597773235200002</v>
          </cell>
          <cell r="O6923">
            <v>195.80793458688001</v>
          </cell>
        </row>
        <row r="6924">
          <cell r="A6924" t="str">
            <v>Y3-1121A</v>
          </cell>
          <cell r="B6924" t="str">
            <v>28gg, 30D, SJ, Orizio</v>
          </cell>
          <cell r="C6924" t="str">
            <v>28</v>
          </cell>
          <cell r="D6924" t="str">
            <v>40</v>
          </cell>
          <cell r="E6924" t="str">
            <v>Ne</v>
          </cell>
          <cell r="F6924">
            <v>40</v>
          </cell>
          <cell r="G6924" t="str">
            <v>1/40Ne RS Dyed Cotton (TURQUOISE BLUE - Y5256)</v>
          </cell>
          <cell r="H6924">
            <v>27</v>
          </cell>
          <cell r="I6924">
            <v>3</v>
          </cell>
          <cell r="J6924">
            <v>2640</v>
          </cell>
          <cell r="K6924">
            <v>85</v>
          </cell>
          <cell r="L6924">
            <v>28</v>
          </cell>
          <cell r="M6924">
            <v>0.6</v>
          </cell>
          <cell r="N6924">
            <v>16.696033199999999</v>
          </cell>
          <cell r="O6924">
            <v>240.42287807999998</v>
          </cell>
        </row>
        <row r="6925">
          <cell r="A6925" t="str">
            <v>Y3-1122A</v>
          </cell>
          <cell r="B6925" t="str">
            <v>28gg, 30D, SJ, Auto Stripe, PUILUNG KSCS6</v>
          </cell>
          <cell r="C6925" t="str">
            <v>28</v>
          </cell>
          <cell r="D6925" t="str">
            <v>50</v>
          </cell>
          <cell r="E6925" t="str">
            <v>Ne</v>
          </cell>
          <cell r="F6925">
            <v>50</v>
          </cell>
          <cell r="G6925" t="str">
            <v>1/50Ne RS Dyed BCI Compact Cotton (NAVY 44190B - Y5286)</v>
          </cell>
          <cell r="H6925">
            <v>45</v>
          </cell>
          <cell r="I6925">
            <v>2.95</v>
          </cell>
          <cell r="J6925">
            <v>2520</v>
          </cell>
          <cell r="K6925">
            <v>42</v>
          </cell>
          <cell r="L6925">
            <v>15</v>
          </cell>
          <cell r="M6925">
            <v>0.5</v>
          </cell>
          <cell r="N6925">
            <v>3.318671412</v>
          </cell>
          <cell r="O6925">
            <v>39.824056943999999</v>
          </cell>
        </row>
        <row r="6926">
          <cell r="A6926" t="str">
            <v>Y3-1122B</v>
          </cell>
          <cell r="B6926" t="str">
            <v>28gg, 30D, SJ, Auto Stripe, PUILUNG KSCS6</v>
          </cell>
          <cell r="C6926" t="str">
            <v>28</v>
          </cell>
          <cell r="D6926" t="str">
            <v>50</v>
          </cell>
          <cell r="E6926" t="str">
            <v>Ne</v>
          </cell>
          <cell r="F6926">
            <v>50</v>
          </cell>
          <cell r="G6926" t="str">
            <v>1/50Ne RS Dyed BCI Compact Cotton (RICH BLUE - Y5295)</v>
          </cell>
          <cell r="H6926">
            <v>45</v>
          </cell>
          <cell r="I6926">
            <v>2.95</v>
          </cell>
          <cell r="J6926">
            <v>2520</v>
          </cell>
          <cell r="K6926">
            <v>42</v>
          </cell>
          <cell r="L6926">
            <v>15</v>
          </cell>
          <cell r="M6926">
            <v>0.5</v>
          </cell>
          <cell r="N6926">
            <v>3.318671412</v>
          </cell>
          <cell r="O6926">
            <v>39.824056943999999</v>
          </cell>
        </row>
        <row r="6927">
          <cell r="A6927" t="str">
            <v>Y3-1122C</v>
          </cell>
          <cell r="B6927" t="str">
            <v>28gg, 30D, SJ, Auto Stripe, PUILUNG KSCS6</v>
          </cell>
          <cell r="C6927" t="str">
            <v>28</v>
          </cell>
          <cell r="D6927" t="str">
            <v>50</v>
          </cell>
          <cell r="E6927" t="str">
            <v>Ne</v>
          </cell>
          <cell r="F6927">
            <v>50</v>
          </cell>
          <cell r="G6927" t="str">
            <v>1/50Ne RS Dyed BCI Compact Cotton (RICH BLUE - Y5295)</v>
          </cell>
          <cell r="H6927">
            <v>45</v>
          </cell>
          <cell r="I6927">
            <v>2.95</v>
          </cell>
          <cell r="J6927">
            <v>2520</v>
          </cell>
          <cell r="K6927">
            <v>42</v>
          </cell>
          <cell r="L6927">
            <v>15</v>
          </cell>
          <cell r="M6927">
            <v>0.5</v>
          </cell>
          <cell r="N6927">
            <v>3.318671412</v>
          </cell>
          <cell r="O6927">
            <v>39.824056943999999</v>
          </cell>
        </row>
        <row r="6928">
          <cell r="A6928" t="str">
            <v>Y3-1130A</v>
          </cell>
          <cell r="B6928" t="str">
            <v>28gg, 30D, SJ, Santec</v>
          </cell>
          <cell r="C6928" t="str">
            <v>28</v>
          </cell>
          <cell r="D6928" t="str">
            <v>50</v>
          </cell>
          <cell r="E6928" t="str">
            <v>Ne</v>
          </cell>
          <cell r="F6928">
            <v>50</v>
          </cell>
          <cell r="G6928" t="str">
            <v>1/50Ne RS Dyed BCI Compact Cotton (WHITE MSCI10001B - Y5307)</v>
          </cell>
          <cell r="H6928">
            <v>11</v>
          </cell>
          <cell r="I6928">
            <v>2.95</v>
          </cell>
          <cell r="J6928">
            <v>2640</v>
          </cell>
          <cell r="K6928">
            <v>92</v>
          </cell>
          <cell r="L6928">
            <v>28</v>
          </cell>
          <cell r="M6928">
            <v>0.6</v>
          </cell>
          <cell r="N6928">
            <v>14.215853836800003</v>
          </cell>
          <cell r="O6928">
            <v>204.70829524992001</v>
          </cell>
        </row>
        <row r="6929">
          <cell r="A6929" t="str">
            <v>Y3-1162A</v>
          </cell>
          <cell r="B6929" t="str">
            <v>28gg, 30D, SJ, Orizio</v>
          </cell>
          <cell r="C6929" t="str">
            <v>28</v>
          </cell>
          <cell r="D6929" t="str">
            <v>40</v>
          </cell>
          <cell r="E6929" t="str">
            <v>Ne</v>
          </cell>
          <cell r="F6929">
            <v>40</v>
          </cell>
          <cell r="G6929" t="str">
            <v>1/40Ne RS Dyed Cotton (OPTIC WHITE - Y5392)</v>
          </cell>
          <cell r="H6929">
            <v>42</v>
          </cell>
          <cell r="I6929">
            <v>3</v>
          </cell>
          <cell r="J6929">
            <v>2640</v>
          </cell>
          <cell r="K6929">
            <v>70</v>
          </cell>
          <cell r="L6929">
            <v>28</v>
          </cell>
          <cell r="M6929">
            <v>0.6</v>
          </cell>
          <cell r="N6929">
            <v>13.7496744</v>
          </cell>
          <cell r="O6929">
            <v>197.99531135999996</v>
          </cell>
        </row>
        <row r="6930">
          <cell r="A6930" t="str">
            <v>Y3-1163A</v>
          </cell>
          <cell r="B6930" t="str">
            <v>28gg, 30D, SJ, Santec</v>
          </cell>
          <cell r="C6930" t="str">
            <v>28</v>
          </cell>
          <cell r="D6930" t="str">
            <v>50</v>
          </cell>
          <cell r="E6930" t="str">
            <v>Ne</v>
          </cell>
          <cell r="F6930">
            <v>50</v>
          </cell>
          <cell r="G6930" t="str">
            <v>1/50Ne RS BCI Dyed Compact Cotton (GINGE 48540A - Y5399)</v>
          </cell>
          <cell r="H6930">
            <v>14</v>
          </cell>
          <cell r="I6930">
            <v>2.95</v>
          </cell>
          <cell r="J6930">
            <v>2640</v>
          </cell>
          <cell r="K6930">
            <v>42</v>
          </cell>
          <cell r="L6930">
            <v>28</v>
          </cell>
          <cell r="M6930">
            <v>0.6</v>
          </cell>
          <cell r="N6930">
            <v>6.4898463168000022</v>
          </cell>
          <cell r="O6930">
            <v>93.453786961920031</v>
          </cell>
        </row>
        <row r="6931">
          <cell r="A6931" t="str">
            <v>Y3-1164A</v>
          </cell>
          <cell r="B6931" t="str">
            <v>28gg, 30D, SJ, Santec</v>
          </cell>
          <cell r="C6931" t="str">
            <v>28</v>
          </cell>
          <cell r="D6931" t="str">
            <v>50</v>
          </cell>
          <cell r="E6931" t="str">
            <v>Ne</v>
          </cell>
          <cell r="F6931">
            <v>50</v>
          </cell>
          <cell r="G6931" t="str">
            <v>1/50Ne RS Dyed BCI Compact Cotton (WHITE 10001B - Y5408)</v>
          </cell>
          <cell r="H6931">
            <v>18</v>
          </cell>
          <cell r="I6931">
            <v>2.95</v>
          </cell>
          <cell r="J6931">
            <v>2640</v>
          </cell>
          <cell r="K6931">
            <v>90</v>
          </cell>
          <cell r="L6931">
            <v>28</v>
          </cell>
          <cell r="M6931">
            <v>0.7</v>
          </cell>
          <cell r="N6931">
            <v>13.906813536000003</v>
          </cell>
          <cell r="O6931">
            <v>233.63446740480003</v>
          </cell>
        </row>
        <row r="6932">
          <cell r="A6932" t="str">
            <v>Y3-1169A</v>
          </cell>
          <cell r="B6932" t="str">
            <v>28gg, 30D, SJ, Santec</v>
          </cell>
          <cell r="C6932" t="str">
            <v>28</v>
          </cell>
          <cell r="D6932" t="str">
            <v>50</v>
          </cell>
          <cell r="E6932" t="str">
            <v>Ne</v>
          </cell>
          <cell r="F6932">
            <v>50</v>
          </cell>
          <cell r="G6932" t="str">
            <v>1/50Ne RS Dyed BCI Compact Cotton (WHITE 10001B - Y5411)</v>
          </cell>
          <cell r="H6932">
            <v>13</v>
          </cell>
          <cell r="I6932">
            <v>2.95</v>
          </cell>
          <cell r="J6932">
            <v>2640</v>
          </cell>
          <cell r="K6932">
            <v>70</v>
          </cell>
          <cell r="L6932">
            <v>28</v>
          </cell>
          <cell r="M6932">
            <v>0.6</v>
          </cell>
          <cell r="N6932">
            <v>10.816410528000002</v>
          </cell>
          <cell r="O6932">
            <v>155.75631160320003</v>
          </cell>
        </row>
        <row r="6933">
          <cell r="A6933" t="str">
            <v>Y3-1175A</v>
          </cell>
          <cell r="B6933" t="str">
            <v>28gg, 30D, SJ, Santec</v>
          </cell>
          <cell r="C6933" t="str">
            <v>28</v>
          </cell>
          <cell r="D6933" t="str">
            <v>50</v>
          </cell>
          <cell r="E6933" t="str">
            <v>Ne</v>
          </cell>
          <cell r="F6933">
            <v>50</v>
          </cell>
          <cell r="G6933" t="str">
            <v>1/50Ne Dyed BCI Compact Cotton(BCI GINGER - Y5430)</v>
          </cell>
          <cell r="H6933">
            <v>3.5</v>
          </cell>
          <cell r="I6933">
            <v>2.95</v>
          </cell>
          <cell r="J6933">
            <v>2640</v>
          </cell>
          <cell r="K6933">
            <v>76</v>
          </cell>
          <cell r="L6933">
            <v>28</v>
          </cell>
          <cell r="M6933">
            <v>0.6</v>
          </cell>
          <cell r="N6933">
            <v>11.743531430400001</v>
          </cell>
          <cell r="O6933">
            <v>169.10685259776002</v>
          </cell>
        </row>
        <row r="6934">
          <cell r="A6934" t="str">
            <v>Y3-1184A</v>
          </cell>
          <cell r="B6934" t="str">
            <v>28gg, 30D, SJ, Santec</v>
          </cell>
          <cell r="C6934" t="str">
            <v>28</v>
          </cell>
          <cell r="D6934" t="str">
            <v>50</v>
          </cell>
          <cell r="E6934" t="str">
            <v>Ne</v>
          </cell>
          <cell r="F6934">
            <v>50</v>
          </cell>
          <cell r="G6934" t="str">
            <v>1/50Ne RS Dyed BCI Compact Cotton (WHITE MSCI 10001B - Y5481)</v>
          </cell>
          <cell r="H6934">
            <v>45</v>
          </cell>
          <cell r="I6934">
            <v>2.95</v>
          </cell>
          <cell r="J6934">
            <v>2640</v>
          </cell>
          <cell r="K6934">
            <v>70</v>
          </cell>
          <cell r="L6934">
            <v>28</v>
          </cell>
          <cell r="M6934">
            <v>0.6</v>
          </cell>
          <cell r="N6934">
            <v>10.816410528000002</v>
          </cell>
          <cell r="O6934">
            <v>155.75631160320003</v>
          </cell>
        </row>
        <row r="6935">
          <cell r="A6935" t="str">
            <v>Y3-1185A</v>
          </cell>
          <cell r="B6935" t="str">
            <v>28gg, 30D, SJ, Santec</v>
          </cell>
          <cell r="C6935" t="str">
            <v>28</v>
          </cell>
          <cell r="D6935" t="str">
            <v>50</v>
          </cell>
          <cell r="E6935" t="str">
            <v>Ne</v>
          </cell>
          <cell r="F6935">
            <v>50</v>
          </cell>
          <cell r="G6935" t="str">
            <v>1/50Ne RS Dyed BCI Compact Cotton (RED MSCI 62709B- Y5478)</v>
          </cell>
          <cell r="H6935">
            <v>9</v>
          </cell>
          <cell r="I6935">
            <v>2.95</v>
          </cell>
          <cell r="J6935">
            <v>2640</v>
          </cell>
          <cell r="K6935">
            <v>90</v>
          </cell>
          <cell r="L6935">
            <v>28</v>
          </cell>
          <cell r="M6935">
            <v>0.6</v>
          </cell>
          <cell r="N6935">
            <v>13.906813536000003</v>
          </cell>
          <cell r="O6935">
            <v>200.25811491840005</v>
          </cell>
        </row>
        <row r="6936">
          <cell r="A6936" t="str">
            <v>Y3-1188A</v>
          </cell>
          <cell r="B6936" t="str">
            <v>28gg, 30D, SJ, Santec</v>
          </cell>
          <cell r="C6936" t="str">
            <v>28</v>
          </cell>
          <cell r="D6936" t="str">
            <v>50</v>
          </cell>
          <cell r="E6936" t="str">
            <v>Ne</v>
          </cell>
          <cell r="F6936">
            <v>50</v>
          </cell>
          <cell r="G6936" t="str">
            <v>1/50Ne RS Dyed BCI Compact Cotton(NIGHT SHADE MSNL33414A-Y5494)</v>
          </cell>
          <cell r="H6936">
            <v>49</v>
          </cell>
          <cell r="I6936">
            <v>2.95</v>
          </cell>
          <cell r="J6936">
            <v>2640</v>
          </cell>
          <cell r="K6936">
            <v>92</v>
          </cell>
          <cell r="L6936">
            <v>28</v>
          </cell>
          <cell r="M6936">
            <v>0.6</v>
          </cell>
          <cell r="N6936">
            <v>14.215853836800003</v>
          </cell>
          <cell r="O6936">
            <v>204.70829524992001</v>
          </cell>
        </row>
        <row r="6937">
          <cell r="A6937" t="str">
            <v>Y3-1188B</v>
          </cell>
          <cell r="B6937" t="str">
            <v>28gg, 30D, SJ, Santec</v>
          </cell>
          <cell r="C6937" t="str">
            <v>28</v>
          </cell>
          <cell r="D6937" t="str">
            <v>50</v>
          </cell>
          <cell r="E6937" t="str">
            <v>Ne</v>
          </cell>
          <cell r="F6937">
            <v>50</v>
          </cell>
          <cell r="G6937" t="str">
            <v>1/50Ne RS Dyed BCI Compact Cotton (RED MSCI 62709B- Y5497)</v>
          </cell>
          <cell r="H6937">
            <v>21.5</v>
          </cell>
          <cell r="I6937">
            <v>2.95</v>
          </cell>
          <cell r="J6937">
            <v>2640</v>
          </cell>
          <cell r="K6937">
            <v>92</v>
          </cell>
          <cell r="L6937">
            <v>28</v>
          </cell>
          <cell r="M6937">
            <v>0.6</v>
          </cell>
          <cell r="N6937">
            <v>14.215853836800003</v>
          </cell>
          <cell r="O6937">
            <v>204.70829524992001</v>
          </cell>
        </row>
        <row r="6938">
          <cell r="A6938" t="str">
            <v>Y3-1189A</v>
          </cell>
          <cell r="B6938" t="str">
            <v>28gg, 30D, SJ, Santec</v>
          </cell>
          <cell r="C6938" t="str">
            <v>28</v>
          </cell>
          <cell r="D6938" t="str">
            <v>50</v>
          </cell>
          <cell r="E6938" t="str">
            <v>Ne</v>
          </cell>
          <cell r="F6938">
            <v>50</v>
          </cell>
          <cell r="G6938" t="str">
            <v>1/50Ne RS 100%  BCI Compact Cotton Marl B50 / HA41147</v>
          </cell>
          <cell r="H6938">
            <v>56.5</v>
          </cell>
          <cell r="I6938">
            <v>2.95</v>
          </cell>
          <cell r="J6938">
            <v>2640</v>
          </cell>
          <cell r="K6938">
            <v>70</v>
          </cell>
          <cell r="L6938">
            <v>28</v>
          </cell>
          <cell r="M6938">
            <v>0.6</v>
          </cell>
          <cell r="N6938">
            <v>10.816410528000002</v>
          </cell>
          <cell r="O6938">
            <v>155.75631160320003</v>
          </cell>
        </row>
        <row r="6939">
          <cell r="A6939" t="str">
            <v>Y3-1190A</v>
          </cell>
          <cell r="B6939" t="str">
            <v>28gg, 30D, SJ, Santec</v>
          </cell>
          <cell r="C6939" t="str">
            <v>28</v>
          </cell>
          <cell r="D6939" t="str">
            <v>50</v>
          </cell>
          <cell r="E6939" t="str">
            <v>Ne</v>
          </cell>
          <cell r="F6939">
            <v>50</v>
          </cell>
          <cell r="G6939" t="str">
            <v>1/50Ne RS Dyed BCI Compact Cotton(LIGHT GOLD MSCC 48547A-Y5491)</v>
          </cell>
          <cell r="H6939">
            <v>6.25</v>
          </cell>
          <cell r="I6939">
            <v>2.95</v>
          </cell>
          <cell r="J6939">
            <v>2640</v>
          </cell>
          <cell r="K6939">
            <v>86</v>
          </cell>
          <cell r="L6939">
            <v>28</v>
          </cell>
          <cell r="M6939">
            <v>0.6</v>
          </cell>
          <cell r="N6939">
            <v>13.288732934400004</v>
          </cell>
          <cell r="O6939">
            <v>191.35775425536005</v>
          </cell>
        </row>
        <row r="6940">
          <cell r="A6940" t="str">
            <v>Y3-2004B</v>
          </cell>
          <cell r="B6940" t="str">
            <v>28gg, 30D, SJ, Santec</v>
          </cell>
          <cell r="C6940" t="str">
            <v>28</v>
          </cell>
          <cell r="D6940" t="str">
            <v>30</v>
          </cell>
          <cell r="E6940" t="str">
            <v>Ne</v>
          </cell>
          <cell r="F6940">
            <v>30</v>
          </cell>
          <cell r="G6940" t="str">
            <v>1/30Ne RS Cotton Marl (B4453)</v>
          </cell>
          <cell r="H6940">
            <v>43.5</v>
          </cell>
          <cell r="I6940">
            <v>3.3</v>
          </cell>
          <cell r="J6940">
            <v>2640</v>
          </cell>
          <cell r="K6940">
            <v>86</v>
          </cell>
          <cell r="L6940">
            <v>28</v>
          </cell>
          <cell r="M6940">
            <v>0.6</v>
          </cell>
          <cell r="N6940">
            <v>24.775603775999997</v>
          </cell>
          <cell r="O6940">
            <v>356.76869437439996</v>
          </cell>
        </row>
        <row r="6941">
          <cell r="A6941" t="str">
            <v>Y3-2004C</v>
          </cell>
          <cell r="B6941" t="str">
            <v>28gg, 30D, SJ, Santec</v>
          </cell>
          <cell r="C6941" t="str">
            <v>28</v>
          </cell>
          <cell r="D6941" t="str">
            <v>30</v>
          </cell>
          <cell r="E6941" t="str">
            <v>Ne</v>
          </cell>
          <cell r="F6941">
            <v>30</v>
          </cell>
          <cell r="G6941" t="str">
            <v>1/30Ne RS Cotton Marl (H101CY)</v>
          </cell>
          <cell r="H6941">
            <v>43.5</v>
          </cell>
          <cell r="I6941">
            <v>3.3</v>
          </cell>
          <cell r="J6941">
            <v>2640</v>
          </cell>
          <cell r="K6941">
            <v>86</v>
          </cell>
          <cell r="L6941">
            <v>28</v>
          </cell>
          <cell r="M6941">
            <v>0.6</v>
          </cell>
          <cell r="N6941">
            <v>24.775603775999997</v>
          </cell>
          <cell r="O6941">
            <v>356.76869437439996</v>
          </cell>
        </row>
        <row r="6942">
          <cell r="A6942" t="str">
            <v>Y3-2006A</v>
          </cell>
          <cell r="B6942" t="str">
            <v>28gg, 30D, SJ, Orizio</v>
          </cell>
          <cell r="C6942" t="str">
            <v>28</v>
          </cell>
          <cell r="D6942" t="str">
            <v>40</v>
          </cell>
          <cell r="E6942" t="str">
            <v>Ne</v>
          </cell>
          <cell r="F6942">
            <v>40</v>
          </cell>
          <cell r="G6942" t="str">
            <v>1/40Ne RS Dyed BCI Cotton (BRIGHT BLUE - Y5588)</v>
          </cell>
          <cell r="H6942">
            <v>47.5</v>
          </cell>
          <cell r="I6942">
            <v>3.1</v>
          </cell>
          <cell r="J6942">
            <v>2640</v>
          </cell>
          <cell r="K6942">
            <v>86</v>
          </cell>
          <cell r="L6942">
            <v>28</v>
          </cell>
          <cell r="M6942">
            <v>0.6</v>
          </cell>
          <cell r="N6942">
            <v>17.455539024</v>
          </cell>
          <cell r="O6942">
            <v>251.35976194559998</v>
          </cell>
        </row>
        <row r="6943">
          <cell r="A6943" t="str">
            <v>Y3-2007A</v>
          </cell>
          <cell r="B6943" t="str">
            <v>28gg, 30D, SJ, Auto Stripe, PUILUNG KSCS6</v>
          </cell>
          <cell r="C6943" t="str">
            <v>28</v>
          </cell>
          <cell r="D6943" t="str">
            <v>40</v>
          </cell>
          <cell r="E6943" t="str">
            <v>Ne</v>
          </cell>
          <cell r="F6943">
            <v>40</v>
          </cell>
          <cell r="G6943" t="str">
            <v>1/40Ne RS Dyed BCI Cotton (MEDIUM RED - Y5589)</v>
          </cell>
          <cell r="H6943">
            <v>8.16</v>
          </cell>
          <cell r="I6943">
            <v>3.1</v>
          </cell>
          <cell r="J6943">
            <v>2520</v>
          </cell>
          <cell r="K6943">
            <v>42</v>
          </cell>
          <cell r="L6943">
            <v>15</v>
          </cell>
          <cell r="M6943">
            <v>0.5</v>
          </cell>
          <cell r="N6943">
            <v>4.3592717700000003</v>
          </cell>
          <cell r="O6943">
            <v>52.311261240000007</v>
          </cell>
        </row>
        <row r="6944">
          <cell r="A6944" t="str">
            <v>Y3-2011A</v>
          </cell>
          <cell r="B6944" t="str">
            <v>28gg, 30D, SJ, Orizio</v>
          </cell>
          <cell r="C6944" t="str">
            <v>28</v>
          </cell>
          <cell r="D6944" t="str">
            <v>40</v>
          </cell>
          <cell r="E6944" t="str">
            <v>Ne</v>
          </cell>
          <cell r="F6944">
            <v>40</v>
          </cell>
          <cell r="G6944" t="str">
            <v>1/40Ne RS Dyed BCI Cotton (DARK INDIGO - Y5572)</v>
          </cell>
          <cell r="H6944">
            <v>47.5</v>
          </cell>
          <cell r="I6944">
            <v>3</v>
          </cell>
          <cell r="J6944">
            <v>2640</v>
          </cell>
          <cell r="K6944">
            <v>92</v>
          </cell>
          <cell r="L6944">
            <v>28</v>
          </cell>
          <cell r="M6944">
            <v>0.6</v>
          </cell>
          <cell r="N6944">
            <v>18.071000640000001</v>
          </cell>
          <cell r="O6944">
            <v>260.22240921600002</v>
          </cell>
        </row>
        <row r="6945">
          <cell r="A6945" t="str">
            <v>Y3-2011B</v>
          </cell>
          <cell r="B6945" t="str">
            <v>28gg, 30D, SJ, Orizio</v>
          </cell>
          <cell r="C6945" t="str">
            <v>28</v>
          </cell>
          <cell r="D6945" t="str">
            <v>40</v>
          </cell>
          <cell r="E6945" t="str">
            <v>Ne</v>
          </cell>
          <cell r="F6945">
            <v>40</v>
          </cell>
          <cell r="G6945" t="str">
            <v>1/40Ne RS Dyed BCI Cotton (WHITE MSCI - Y5573)</v>
          </cell>
          <cell r="H6945">
            <v>47.5</v>
          </cell>
          <cell r="I6945">
            <v>3</v>
          </cell>
          <cell r="J6945">
            <v>2640</v>
          </cell>
          <cell r="K6945">
            <v>92</v>
          </cell>
          <cell r="L6945">
            <v>28</v>
          </cell>
          <cell r="M6945">
            <v>0.6</v>
          </cell>
          <cell r="N6945">
            <v>18.071000640000001</v>
          </cell>
          <cell r="O6945">
            <v>260.22240921600002</v>
          </cell>
        </row>
        <row r="6946">
          <cell r="A6946" t="str">
            <v>Y3-2014A</v>
          </cell>
          <cell r="B6946" t="str">
            <v>28gg, 30D, SJ, Orizio</v>
          </cell>
          <cell r="C6946" t="str">
            <v>28</v>
          </cell>
          <cell r="D6946" t="str">
            <v>40</v>
          </cell>
          <cell r="E6946" t="str">
            <v>Ne</v>
          </cell>
          <cell r="F6946">
            <v>40</v>
          </cell>
          <cell r="G6946" t="str">
            <v>1/40Ne RS BCI Cotton Marl (B10) / HA213617</v>
          </cell>
          <cell r="H6946">
            <v>40.5</v>
          </cell>
          <cell r="I6946">
            <v>3</v>
          </cell>
          <cell r="J6946">
            <v>2640</v>
          </cell>
          <cell r="K6946">
            <v>70</v>
          </cell>
          <cell r="L6946">
            <v>28</v>
          </cell>
          <cell r="M6946">
            <v>0.6</v>
          </cell>
          <cell r="N6946">
            <v>13.7496744</v>
          </cell>
          <cell r="O6946">
            <v>197.99531135999996</v>
          </cell>
        </row>
        <row r="6947">
          <cell r="A6947" t="str">
            <v>Y3-2015A</v>
          </cell>
          <cell r="B6947" t="str">
            <v>28gg, 30D, SJ, Orizio</v>
          </cell>
          <cell r="C6947" t="str">
            <v>28</v>
          </cell>
          <cell r="D6947" t="str">
            <v>40</v>
          </cell>
          <cell r="E6947" t="str">
            <v>Ne</v>
          </cell>
          <cell r="F6947">
            <v>40</v>
          </cell>
          <cell r="G6947" t="str">
            <v>1/40Ne RS Dyed BCI Cotton (DARK INDIGO - Y5604)</v>
          </cell>
          <cell r="H6947">
            <v>47.5</v>
          </cell>
          <cell r="I6947">
            <v>3</v>
          </cell>
          <cell r="J6947">
            <v>2640</v>
          </cell>
          <cell r="K6947">
            <v>88</v>
          </cell>
          <cell r="L6947">
            <v>28</v>
          </cell>
          <cell r="M6947">
            <v>0.6</v>
          </cell>
          <cell r="N6947">
            <v>17.285304960000001</v>
          </cell>
          <cell r="O6947">
            <v>248.908391424</v>
          </cell>
        </row>
        <row r="6948">
          <cell r="A6948" t="str">
            <v>Y3-2016A</v>
          </cell>
          <cell r="B6948" t="str">
            <v>28gg, 30D, SJ, Orizio</v>
          </cell>
          <cell r="C6948" t="str">
            <v>28</v>
          </cell>
          <cell r="D6948" t="str">
            <v>40</v>
          </cell>
          <cell r="E6948" t="str">
            <v>Ne</v>
          </cell>
          <cell r="F6948">
            <v>40</v>
          </cell>
          <cell r="G6948" t="str">
            <v>1/40Ne RS Dyed BCI Cotton (DK CRANBERRY - Y5606)</v>
          </cell>
          <cell r="H6948">
            <v>31.5</v>
          </cell>
          <cell r="I6948">
            <v>3.1</v>
          </cell>
          <cell r="J6948">
            <v>2640</v>
          </cell>
          <cell r="K6948">
            <v>90</v>
          </cell>
          <cell r="L6948">
            <v>28</v>
          </cell>
          <cell r="M6948">
            <v>0.65</v>
          </cell>
          <cell r="N6948">
            <v>18.267424559999998</v>
          </cell>
          <cell r="O6948">
            <v>284.97182313600001</v>
          </cell>
        </row>
        <row r="6949">
          <cell r="A6949" t="str">
            <v>Y3-2016B</v>
          </cell>
          <cell r="B6949" t="str">
            <v>28gg, 30D, SJ, Orizio</v>
          </cell>
          <cell r="C6949" t="str">
            <v>28</v>
          </cell>
          <cell r="D6949" t="str">
            <v>40</v>
          </cell>
          <cell r="E6949" t="str">
            <v>Ne</v>
          </cell>
          <cell r="F6949">
            <v>40</v>
          </cell>
          <cell r="G6949" t="str">
            <v>1/40Ne RS Dyed BCI Cotton (BRIGTH GREEN - Y5611)</v>
          </cell>
          <cell r="H6949">
            <v>31.5</v>
          </cell>
          <cell r="I6949">
            <v>3.1</v>
          </cell>
          <cell r="J6949">
            <v>2640</v>
          </cell>
          <cell r="K6949">
            <v>90</v>
          </cell>
          <cell r="L6949">
            <v>28</v>
          </cell>
          <cell r="M6949">
            <v>0.65</v>
          </cell>
          <cell r="N6949">
            <v>18.267424559999998</v>
          </cell>
          <cell r="O6949">
            <v>284.97182313600001</v>
          </cell>
        </row>
        <row r="6950">
          <cell r="A6950" t="str">
            <v>Y3-2016C</v>
          </cell>
          <cell r="B6950" t="str">
            <v>28gg, 30D, SJ, Orizio</v>
          </cell>
          <cell r="C6950" t="str">
            <v>28</v>
          </cell>
          <cell r="D6950" t="str">
            <v>40</v>
          </cell>
          <cell r="E6950" t="str">
            <v>Ne</v>
          </cell>
          <cell r="F6950">
            <v>40</v>
          </cell>
          <cell r="G6950" t="str">
            <v>1/40Ne RS Dyed BCI Cotton (LIME - Y5608)</v>
          </cell>
          <cell r="H6950">
            <v>31.5</v>
          </cell>
          <cell r="I6950">
            <v>3.1</v>
          </cell>
          <cell r="J6950">
            <v>2640</v>
          </cell>
          <cell r="K6950">
            <v>90</v>
          </cell>
          <cell r="L6950">
            <v>28</v>
          </cell>
          <cell r="M6950">
            <v>0.65</v>
          </cell>
          <cell r="N6950">
            <v>18.267424559999998</v>
          </cell>
          <cell r="O6950">
            <v>284.97182313600001</v>
          </cell>
        </row>
        <row r="6951">
          <cell r="A6951" t="str">
            <v>Y3-2017A</v>
          </cell>
          <cell r="B6951" t="str">
            <v>28gg, 30D, SJ, Orizio</v>
          </cell>
          <cell r="C6951" t="str">
            <v>28</v>
          </cell>
          <cell r="D6951" t="str">
            <v>40</v>
          </cell>
          <cell r="E6951" t="str">
            <v>Ne</v>
          </cell>
          <cell r="F6951">
            <v>40</v>
          </cell>
          <cell r="G6951" t="str">
            <v>1/40Ne RS Dyed BCI Cotton (DARK INDIGO - Y5610)</v>
          </cell>
          <cell r="H6951">
            <v>31.67</v>
          </cell>
          <cell r="I6951">
            <v>3.1</v>
          </cell>
          <cell r="J6951">
            <v>2640</v>
          </cell>
          <cell r="K6951">
            <v>90</v>
          </cell>
          <cell r="L6951">
            <v>28</v>
          </cell>
          <cell r="M6951">
            <v>0.65</v>
          </cell>
          <cell r="N6951">
            <v>18.267424559999998</v>
          </cell>
          <cell r="O6951">
            <v>284.97182313600001</v>
          </cell>
        </row>
        <row r="6952">
          <cell r="A6952" t="str">
            <v>Y3-2020A</v>
          </cell>
          <cell r="B6952" t="str">
            <v>28gg, 30D, SJ, Santec</v>
          </cell>
          <cell r="C6952" t="str">
            <v>28</v>
          </cell>
          <cell r="D6952" t="str">
            <v>50</v>
          </cell>
          <cell r="E6952" t="str">
            <v>Ne</v>
          </cell>
          <cell r="F6952">
            <v>50</v>
          </cell>
          <cell r="G6952" t="str">
            <v>1/50Ne RS Dyed BCI Compact Cotton (CLARET MSCP - Y5625)</v>
          </cell>
          <cell r="H6952">
            <v>18.75</v>
          </cell>
          <cell r="I6952">
            <v>2.95</v>
          </cell>
          <cell r="J6952">
            <v>2640</v>
          </cell>
          <cell r="K6952">
            <v>72</v>
          </cell>
          <cell r="L6952">
            <v>28</v>
          </cell>
          <cell r="M6952">
            <v>0.6</v>
          </cell>
          <cell r="N6952">
            <v>11.125450828800002</v>
          </cell>
          <cell r="O6952">
            <v>160.20649193472002</v>
          </cell>
        </row>
        <row r="6953">
          <cell r="A6953" t="str">
            <v>Y3-2020B</v>
          </cell>
          <cell r="B6953" t="str">
            <v>28gg, 30D, SJ, Santec</v>
          </cell>
          <cell r="C6953" t="str">
            <v>28</v>
          </cell>
          <cell r="D6953" t="str">
            <v>50</v>
          </cell>
          <cell r="E6953" t="str">
            <v>Ne</v>
          </cell>
          <cell r="F6953">
            <v>50</v>
          </cell>
          <cell r="G6953" t="str">
            <v>1/50Ne RS Dyed BCI Compact Cotton (NIGHT - Y5627)</v>
          </cell>
          <cell r="H6953">
            <v>71.25</v>
          </cell>
          <cell r="I6953">
            <v>2.95</v>
          </cell>
          <cell r="J6953">
            <v>2640</v>
          </cell>
          <cell r="K6953">
            <v>72</v>
          </cell>
          <cell r="L6953">
            <v>28</v>
          </cell>
          <cell r="M6953">
            <v>0.6</v>
          </cell>
          <cell r="N6953">
            <v>11.125450828800002</v>
          </cell>
          <cell r="O6953">
            <v>160.20649193472002</v>
          </cell>
        </row>
        <row r="6954">
          <cell r="A6954" t="str">
            <v>Y3-2020C</v>
          </cell>
          <cell r="B6954" t="str">
            <v>28gg, 30D, SJ, Santec</v>
          </cell>
          <cell r="C6954" t="str">
            <v>28</v>
          </cell>
          <cell r="D6954" t="str">
            <v>50</v>
          </cell>
          <cell r="E6954" t="str">
            <v>Ne</v>
          </cell>
          <cell r="F6954">
            <v>50</v>
          </cell>
          <cell r="G6954" t="str">
            <v>1/50Ne RS Dyed BCI Compact Cotton (NIGHT - Y5627)</v>
          </cell>
          <cell r="H6954">
            <v>71.25</v>
          </cell>
          <cell r="I6954">
            <v>2.95</v>
          </cell>
          <cell r="J6954">
            <v>2640</v>
          </cell>
          <cell r="K6954">
            <v>72</v>
          </cell>
          <cell r="L6954">
            <v>28</v>
          </cell>
          <cell r="M6954">
            <v>0.6</v>
          </cell>
          <cell r="N6954">
            <v>11.125450828800002</v>
          </cell>
          <cell r="O6954">
            <v>160.20649193472002</v>
          </cell>
        </row>
        <row r="6955">
          <cell r="A6955" t="str">
            <v>Y3-2020D</v>
          </cell>
          <cell r="B6955" t="str">
            <v>28gg, 30D, SJ, Santec</v>
          </cell>
          <cell r="C6955" t="str">
            <v>28</v>
          </cell>
          <cell r="D6955" t="str">
            <v>50</v>
          </cell>
          <cell r="E6955" t="str">
            <v>Ne</v>
          </cell>
          <cell r="F6955">
            <v>50</v>
          </cell>
          <cell r="G6955" t="str">
            <v>1/50Ne RS Dyed BCI Compact Cotton (NIGHT - Y5627)</v>
          </cell>
          <cell r="H6955">
            <v>71.25</v>
          </cell>
          <cell r="I6955">
            <v>2.95</v>
          </cell>
          <cell r="J6955">
            <v>2640</v>
          </cell>
          <cell r="K6955">
            <v>72</v>
          </cell>
          <cell r="L6955">
            <v>28</v>
          </cell>
          <cell r="M6955">
            <v>0.6</v>
          </cell>
          <cell r="N6955">
            <v>11.125450828800002</v>
          </cell>
          <cell r="O6955">
            <v>160.20649193472002</v>
          </cell>
        </row>
        <row r="6956">
          <cell r="A6956" t="str">
            <v>Y3-2021A</v>
          </cell>
          <cell r="B6956" t="str">
            <v>28gg, 30D, SJ, Orizio</v>
          </cell>
          <cell r="C6956" t="str">
            <v>28</v>
          </cell>
          <cell r="D6956" t="str">
            <v>40</v>
          </cell>
          <cell r="E6956" t="str">
            <v>Ne</v>
          </cell>
          <cell r="F6956">
            <v>40</v>
          </cell>
          <cell r="G6956" t="str">
            <v>1/40Ne RS Dyed BCI Cotton (ANTHRACITE - Y5630)</v>
          </cell>
          <cell r="H6956">
            <v>47.5</v>
          </cell>
          <cell r="I6956">
            <v>3</v>
          </cell>
          <cell r="J6956">
            <v>2640</v>
          </cell>
          <cell r="K6956">
            <v>90</v>
          </cell>
          <cell r="L6956">
            <v>28</v>
          </cell>
          <cell r="M6956">
            <v>0.6</v>
          </cell>
          <cell r="N6956">
            <v>17.678152799999999</v>
          </cell>
          <cell r="O6956">
            <v>254.56540031999998</v>
          </cell>
        </row>
        <row r="6957">
          <cell r="A6957" t="str">
            <v>Y3-2022A</v>
          </cell>
          <cell r="B6957" t="str">
            <v>28gg, 30D, SJ, Orizio</v>
          </cell>
          <cell r="C6957" t="str">
            <v>28</v>
          </cell>
          <cell r="D6957" t="str">
            <v>40</v>
          </cell>
          <cell r="E6957" t="str">
            <v>Ne</v>
          </cell>
          <cell r="F6957">
            <v>40</v>
          </cell>
          <cell r="G6957" t="str">
            <v>1/40Ne RS BCI Cotton Marl (B10) / HA213617</v>
          </cell>
          <cell r="H6957">
            <v>47.5</v>
          </cell>
          <cell r="I6957">
            <v>3</v>
          </cell>
          <cell r="J6957">
            <v>2640</v>
          </cell>
          <cell r="K6957">
            <v>92</v>
          </cell>
          <cell r="L6957">
            <v>28</v>
          </cell>
          <cell r="M6957">
            <v>0.6</v>
          </cell>
          <cell r="N6957">
            <v>18.071000640000001</v>
          </cell>
          <cell r="O6957">
            <v>260.22240921600002</v>
          </cell>
        </row>
        <row r="6958">
          <cell r="A6958" t="str">
            <v>Y3-2026A</v>
          </cell>
          <cell r="B6958" t="str">
            <v>28gg, 30D, SJ, Orizio</v>
          </cell>
          <cell r="C6958" t="str">
            <v>28</v>
          </cell>
          <cell r="D6958" t="str">
            <v>40</v>
          </cell>
          <cell r="E6958" t="str">
            <v>Ne</v>
          </cell>
          <cell r="F6958">
            <v>40</v>
          </cell>
          <cell r="G6958" t="str">
            <v>1/40Ne RS Cotton Marl (BC14)</v>
          </cell>
          <cell r="H6958">
            <v>45</v>
          </cell>
          <cell r="I6958">
            <v>3</v>
          </cell>
          <cell r="J6958">
            <v>2640</v>
          </cell>
          <cell r="K6958">
            <v>84</v>
          </cell>
          <cell r="L6958">
            <v>28</v>
          </cell>
          <cell r="M6958">
            <v>0.6</v>
          </cell>
          <cell r="N6958">
            <v>16.499609280000001</v>
          </cell>
          <cell r="O6958">
            <v>237.59437363200004</v>
          </cell>
        </row>
        <row r="6959">
          <cell r="A6959" t="str">
            <v>Y3-2026B</v>
          </cell>
          <cell r="B6959" t="str">
            <v>28gg, 30D, SJ, Orizio</v>
          </cell>
          <cell r="C6959" t="str">
            <v>28</v>
          </cell>
          <cell r="D6959" t="str">
            <v>40</v>
          </cell>
          <cell r="E6959" t="str">
            <v>Ne</v>
          </cell>
          <cell r="F6959">
            <v>40</v>
          </cell>
          <cell r="G6959" t="str">
            <v>1/40Ne RS Cotton Marl (B1004)</v>
          </cell>
          <cell r="H6959">
            <v>45</v>
          </cell>
          <cell r="I6959">
            <v>3</v>
          </cell>
          <cell r="J6959">
            <v>2640</v>
          </cell>
          <cell r="K6959">
            <v>84</v>
          </cell>
          <cell r="L6959">
            <v>28</v>
          </cell>
          <cell r="M6959">
            <v>0.6</v>
          </cell>
          <cell r="N6959">
            <v>16.499609280000001</v>
          </cell>
          <cell r="O6959">
            <v>237.59437363200004</v>
          </cell>
        </row>
        <row r="6960">
          <cell r="A6960" t="str">
            <v>Y3-2089A</v>
          </cell>
          <cell r="B6960" t="str">
            <v>28gg, 30D, SJ, Orizio</v>
          </cell>
          <cell r="C6960" t="str">
            <v>28</v>
          </cell>
          <cell r="D6960" t="str">
            <v>40</v>
          </cell>
          <cell r="E6960" t="str">
            <v>Ne</v>
          </cell>
          <cell r="F6960">
            <v>40</v>
          </cell>
          <cell r="G6960" t="str">
            <v>1/40Ne RS Dyed BCI Cotton (CHERRY - Y5862)</v>
          </cell>
          <cell r="H6960">
            <v>19.5</v>
          </cell>
          <cell r="I6960">
            <v>3.1</v>
          </cell>
          <cell r="J6960">
            <v>2640</v>
          </cell>
          <cell r="K6960">
            <v>88</v>
          </cell>
          <cell r="L6960">
            <v>28</v>
          </cell>
          <cell r="M6960">
            <v>0.65</v>
          </cell>
          <cell r="N6960">
            <v>17.861481791999999</v>
          </cell>
          <cell r="O6960">
            <v>278.6391159552</v>
          </cell>
        </row>
        <row r="6961">
          <cell r="A6961" t="str">
            <v>Y3-2094A</v>
          </cell>
          <cell r="B6961" t="str">
            <v>28gg, 30D, SJ, Santec</v>
          </cell>
          <cell r="C6961" t="str">
            <v>28</v>
          </cell>
          <cell r="D6961" t="str">
            <v>30</v>
          </cell>
          <cell r="E6961" t="str">
            <v>Ne</v>
          </cell>
          <cell r="F6961">
            <v>30</v>
          </cell>
          <cell r="G6961" t="str">
            <v>1/30Ne RS Dyed Cotton(BRIGHT WHITE - Y5894)</v>
          </cell>
          <cell r="H6961">
            <v>47.5</v>
          </cell>
          <cell r="I6961">
            <v>3.25</v>
          </cell>
          <cell r="J6961">
            <v>2640</v>
          </cell>
          <cell r="K6961">
            <v>88</v>
          </cell>
          <cell r="L6961">
            <v>28</v>
          </cell>
          <cell r="M6961">
            <v>0.6</v>
          </cell>
          <cell r="N6961">
            <v>24.96766272</v>
          </cell>
          <cell r="O6961">
            <v>359.53434316799996</v>
          </cell>
        </row>
        <row r="6962">
          <cell r="A6962" t="str">
            <v>Y3-2113A</v>
          </cell>
          <cell r="B6962" t="str">
            <v>28gg, 30D, SJ, Auto Stripe, PUILUNG KSCS6</v>
          </cell>
          <cell r="C6962" t="str">
            <v>28</v>
          </cell>
          <cell r="D6962" t="str">
            <v>40</v>
          </cell>
          <cell r="E6962" t="str">
            <v>Ne</v>
          </cell>
          <cell r="F6962">
            <v>40</v>
          </cell>
          <cell r="G6962" t="str">
            <v>1/40Ne Rs Dyed BCI Cotton(BRIGHT BLUE - Y5986)</v>
          </cell>
          <cell r="H6962">
            <v>18.2</v>
          </cell>
          <cell r="I6962">
            <v>3</v>
          </cell>
          <cell r="J6962">
            <v>2520</v>
          </cell>
          <cell r="K6962">
            <v>42</v>
          </cell>
          <cell r="L6962">
            <v>15</v>
          </cell>
          <cell r="M6962">
            <v>0.5</v>
          </cell>
          <cell r="N6962">
            <v>4.2186500999999996</v>
          </cell>
          <cell r="O6962">
            <v>50.623801199999996</v>
          </cell>
        </row>
        <row r="6963">
          <cell r="A6963">
            <v>45733</v>
          </cell>
          <cell r="B6963" t="str">
            <v>28gg, 30D, SJ, Santec</v>
          </cell>
          <cell r="C6963" t="str">
            <v>28</v>
          </cell>
          <cell r="D6963" t="str">
            <v>40</v>
          </cell>
          <cell r="E6963" t="str">
            <v>Ne</v>
          </cell>
          <cell r="F6963">
            <v>40</v>
          </cell>
          <cell r="G6963" t="str">
            <v>1/40Ne RS Cotton Marl (H101CY)</v>
          </cell>
          <cell r="H6963">
            <v>91</v>
          </cell>
          <cell r="I6963">
            <v>3.25</v>
          </cell>
          <cell r="J6963">
            <v>2640</v>
          </cell>
          <cell r="K6963">
            <v>92</v>
          </cell>
          <cell r="L6963">
            <v>28</v>
          </cell>
          <cell r="M6963">
            <v>0.65</v>
          </cell>
          <cell r="N6963">
            <v>19.576917359999999</v>
          </cell>
          <cell r="O6963">
            <v>305.39991081599999</v>
          </cell>
        </row>
        <row r="6964">
          <cell r="A6964" t="str">
            <v>Y3-2116A</v>
          </cell>
          <cell r="B6964" t="str">
            <v>28gg, 30D, SJ, Auto Stripe, PUILUNG KSCS6</v>
          </cell>
          <cell r="C6964" t="str">
            <v>28</v>
          </cell>
          <cell r="D6964" t="str">
            <v>40</v>
          </cell>
          <cell r="E6964" t="str">
            <v>Ne</v>
          </cell>
          <cell r="F6964">
            <v>40</v>
          </cell>
          <cell r="G6964" t="str">
            <v>1/40Ne RS BCI Cotton Marl (B10) / HA213617</v>
          </cell>
          <cell r="H6964">
            <v>6.75</v>
          </cell>
          <cell r="I6964">
            <v>3</v>
          </cell>
          <cell r="J6964">
            <v>2520</v>
          </cell>
          <cell r="K6964">
            <v>42</v>
          </cell>
          <cell r="L6964">
            <v>15</v>
          </cell>
          <cell r="M6964">
            <v>0.5</v>
          </cell>
          <cell r="N6964">
            <v>4.2186500999999996</v>
          </cell>
          <cell r="O6964">
            <v>50.623801199999996</v>
          </cell>
        </row>
        <row r="6965">
          <cell r="A6965" t="str">
            <v>Y3-2113B</v>
          </cell>
          <cell r="B6965" t="str">
            <v>28gg, 30D, SJ, Auto Stripe, PUILUNG KSCS6</v>
          </cell>
          <cell r="C6965" t="str">
            <v>28</v>
          </cell>
          <cell r="D6965" t="str">
            <v>40</v>
          </cell>
          <cell r="E6965" t="str">
            <v>Ne</v>
          </cell>
          <cell r="F6965">
            <v>40</v>
          </cell>
          <cell r="G6965" t="str">
            <v>1/40Ne Rs Dyed BCI Cotton(BRIGHT BLUE - Y5983)</v>
          </cell>
          <cell r="H6965">
            <v>18.2</v>
          </cell>
          <cell r="I6965">
            <v>3</v>
          </cell>
          <cell r="J6965">
            <v>2520</v>
          </cell>
          <cell r="K6965">
            <v>42</v>
          </cell>
          <cell r="L6965">
            <v>15</v>
          </cell>
          <cell r="M6965">
            <v>0.5</v>
          </cell>
          <cell r="N6965">
            <v>4.2186500999999996</v>
          </cell>
          <cell r="O6965">
            <v>50.623801199999996</v>
          </cell>
        </row>
        <row r="6966">
          <cell r="A6966">
            <v>55513</v>
          </cell>
          <cell r="B6966" t="str">
            <v>28gg, 30D, SJ, Orizio</v>
          </cell>
          <cell r="C6966" t="str">
            <v>28</v>
          </cell>
          <cell r="D6966" t="str">
            <v>30</v>
          </cell>
          <cell r="E6966" t="str">
            <v>Ne</v>
          </cell>
          <cell r="F6966">
            <v>30</v>
          </cell>
          <cell r="G6966" t="str">
            <v>1/30Ne RS Combed Cotton</v>
          </cell>
          <cell r="H6966">
            <v>92</v>
          </cell>
          <cell r="I6966">
            <v>3.35</v>
          </cell>
          <cell r="J6966">
            <v>2640</v>
          </cell>
          <cell r="K6966">
            <v>92</v>
          </cell>
          <cell r="L6966">
            <v>28</v>
          </cell>
          <cell r="M6966">
            <v>0.7</v>
          </cell>
          <cell r="N6966">
            <v>26.905712063999999</v>
          </cell>
          <cell r="O6966">
            <v>452.01596267519994</v>
          </cell>
        </row>
        <row r="6967">
          <cell r="A6967" t="str">
            <v>Y3-2114A</v>
          </cell>
          <cell r="B6967" t="str">
            <v>28gg, 30D, SJ, Auto Stripe, PUILUNG KSCS6</v>
          </cell>
          <cell r="C6967" t="str">
            <v>28</v>
          </cell>
          <cell r="D6967" t="str">
            <v>40</v>
          </cell>
          <cell r="E6967" t="str">
            <v>Ne</v>
          </cell>
          <cell r="F6967">
            <v>40</v>
          </cell>
          <cell r="G6967" t="str">
            <v>1/40Ne RS BCI Cotton Marl (B10) / HA213617</v>
          </cell>
          <cell r="H6967">
            <v>31.7</v>
          </cell>
          <cell r="I6967">
            <v>3</v>
          </cell>
          <cell r="J6967">
            <v>2520</v>
          </cell>
          <cell r="K6967">
            <v>42</v>
          </cell>
          <cell r="L6967">
            <v>15</v>
          </cell>
          <cell r="M6967">
            <v>0.5</v>
          </cell>
          <cell r="N6967">
            <v>4.2186500999999996</v>
          </cell>
          <cell r="O6967">
            <v>50.623801199999996</v>
          </cell>
        </row>
        <row r="6968">
          <cell r="A6968">
            <v>55455</v>
          </cell>
          <cell r="B6968" t="str">
            <v>28gg, 30D, SJ, Santec</v>
          </cell>
          <cell r="C6968" t="str">
            <v>28</v>
          </cell>
          <cell r="D6968" t="str">
            <v>40</v>
          </cell>
          <cell r="E6968" t="str">
            <v>Ne</v>
          </cell>
          <cell r="F6968">
            <v>40</v>
          </cell>
          <cell r="G6968" t="str">
            <v>1/40Ne RS BCI Cotton/Cotton (60/40)</v>
          </cell>
          <cell r="H6968">
            <v>95</v>
          </cell>
          <cell r="I6968">
            <v>3</v>
          </cell>
          <cell r="J6968">
            <v>2640</v>
          </cell>
          <cell r="K6968">
            <v>92</v>
          </cell>
          <cell r="L6968">
            <v>28</v>
          </cell>
          <cell r="M6968">
            <v>0.7</v>
          </cell>
          <cell r="N6968">
            <v>18.071000640000001</v>
          </cell>
          <cell r="O6968">
            <v>303.59281075199999</v>
          </cell>
        </row>
        <row r="6969">
          <cell r="A6969" t="str">
            <v>Y3-2063C</v>
          </cell>
          <cell r="B6969" t="str">
            <v>28gg, 30D, SJ, Santec</v>
          </cell>
          <cell r="C6969" t="str">
            <v>28</v>
          </cell>
          <cell r="D6969" t="str">
            <v>50</v>
          </cell>
          <cell r="E6969" t="str">
            <v>Ne</v>
          </cell>
          <cell r="F6969">
            <v>50</v>
          </cell>
          <cell r="G6969" t="str">
            <v>1/50Ne RS Dyed BCI Compact Cotton (VIOLET - Y5791)</v>
          </cell>
          <cell r="H6969">
            <v>42.5</v>
          </cell>
          <cell r="I6969">
            <v>2.95</v>
          </cell>
          <cell r="J6969">
            <v>2640</v>
          </cell>
          <cell r="K6969">
            <v>91</v>
          </cell>
          <cell r="L6969">
            <v>28</v>
          </cell>
          <cell r="M6969">
            <v>0.6</v>
          </cell>
          <cell r="N6969">
            <v>14.061333686400003</v>
          </cell>
          <cell r="O6969">
            <v>202.48320508416003</v>
          </cell>
        </row>
        <row r="6970">
          <cell r="A6970" t="str">
            <v>Y3-2115B</v>
          </cell>
          <cell r="B6970" t="str">
            <v>28gg, 30D, SJ, Auto Stripe, PUILUNG KSCS6</v>
          </cell>
          <cell r="C6970" t="str">
            <v>28</v>
          </cell>
          <cell r="D6970" t="str">
            <v>40</v>
          </cell>
          <cell r="E6970" t="str">
            <v>Ne</v>
          </cell>
          <cell r="F6970">
            <v>40</v>
          </cell>
          <cell r="G6970" t="str">
            <v>1/40Ne RS Dyed Cotton(AZURE BLUE - Y5980)</v>
          </cell>
          <cell r="H6970">
            <v>18</v>
          </cell>
          <cell r="I6970">
            <v>3</v>
          </cell>
          <cell r="J6970">
            <v>2520</v>
          </cell>
          <cell r="K6970">
            <v>42</v>
          </cell>
          <cell r="L6970">
            <v>15</v>
          </cell>
          <cell r="M6970">
            <v>0.5</v>
          </cell>
          <cell r="N6970">
            <v>4.2186500999999996</v>
          </cell>
          <cell r="O6970">
            <v>50.623801199999996</v>
          </cell>
        </row>
        <row r="6971">
          <cell r="A6971" t="str">
            <v>Y3-2115A</v>
          </cell>
          <cell r="B6971" t="str">
            <v>28gg, 30D, SJ, Auto Stripe, PUILUNG KSCS6</v>
          </cell>
          <cell r="C6971" t="str">
            <v>28</v>
          </cell>
          <cell r="D6971" t="str">
            <v>40</v>
          </cell>
          <cell r="E6971" t="str">
            <v>Ne</v>
          </cell>
          <cell r="F6971">
            <v>40</v>
          </cell>
          <cell r="G6971" t="str">
            <v>1/40Ne RS Dyed Cotton(DUSTED PINK - Y5996)</v>
          </cell>
          <cell r="H6971">
            <v>18</v>
          </cell>
          <cell r="I6971">
            <v>3</v>
          </cell>
          <cell r="J6971">
            <v>2520</v>
          </cell>
          <cell r="K6971">
            <v>42</v>
          </cell>
          <cell r="L6971">
            <v>15</v>
          </cell>
          <cell r="M6971">
            <v>0.5</v>
          </cell>
          <cell r="N6971">
            <v>4.2186500999999996</v>
          </cell>
          <cell r="O6971">
            <v>50.623801199999996</v>
          </cell>
        </row>
        <row r="6972">
          <cell r="A6972" t="str">
            <v>Y3-2063A</v>
          </cell>
          <cell r="B6972" t="str">
            <v>28gg, 30D, SJ, Santec</v>
          </cell>
          <cell r="C6972" t="str">
            <v>28</v>
          </cell>
          <cell r="D6972" t="str">
            <v>50</v>
          </cell>
          <cell r="E6972" t="str">
            <v>Ne</v>
          </cell>
          <cell r="F6972">
            <v>50</v>
          </cell>
          <cell r="G6972" t="str">
            <v>1/50Ne RS Dyed BCI Compact Cotton (INDIGO - Y5771)</v>
          </cell>
          <cell r="H6972">
            <v>42.5</v>
          </cell>
          <cell r="I6972">
            <v>2.95</v>
          </cell>
          <cell r="J6972">
            <v>2640</v>
          </cell>
          <cell r="K6972">
            <v>91</v>
          </cell>
          <cell r="L6972">
            <v>28</v>
          </cell>
          <cell r="M6972">
            <v>0.6</v>
          </cell>
          <cell r="N6972">
            <v>14.061333686400003</v>
          </cell>
          <cell r="O6972">
            <v>202.48320508416003</v>
          </cell>
        </row>
        <row r="6973">
          <cell r="A6973" t="str">
            <v>Y3-2064B</v>
          </cell>
          <cell r="B6973" t="str">
            <v>28gg, 30D, SJ, Santec</v>
          </cell>
          <cell r="C6973" t="str">
            <v>28</v>
          </cell>
          <cell r="D6973" t="str">
            <v>50</v>
          </cell>
          <cell r="E6973" t="str">
            <v>Ne</v>
          </cell>
          <cell r="F6973">
            <v>50</v>
          </cell>
          <cell r="G6973" t="str">
            <v>1/50Ne RS Dyed BCI Compact Cotton (INDIGO - Y5769)</v>
          </cell>
          <cell r="H6973">
            <v>60</v>
          </cell>
          <cell r="I6973">
            <v>2.95</v>
          </cell>
          <cell r="J6973">
            <v>2640</v>
          </cell>
          <cell r="K6973">
            <v>84</v>
          </cell>
          <cell r="L6973">
            <v>28</v>
          </cell>
          <cell r="M6973">
            <v>0.6</v>
          </cell>
          <cell r="N6973">
            <v>12.979692633600004</v>
          </cell>
          <cell r="O6973">
            <v>186.90757392384006</v>
          </cell>
        </row>
        <row r="6974">
          <cell r="A6974">
            <v>55456</v>
          </cell>
          <cell r="B6974" t="str">
            <v>28gg, 30D, SJ, Santec</v>
          </cell>
          <cell r="C6974" t="str">
            <v>28</v>
          </cell>
          <cell r="D6974" t="str">
            <v>40</v>
          </cell>
          <cell r="E6974" t="str">
            <v>Ne</v>
          </cell>
          <cell r="F6974">
            <v>40</v>
          </cell>
          <cell r="G6974" t="str">
            <v>1/40Ne RS BCI Cotton Marl (B10) / HA213617</v>
          </cell>
          <cell r="H6974">
            <v>95</v>
          </cell>
          <cell r="I6974">
            <v>3</v>
          </cell>
          <cell r="J6974">
            <v>2640</v>
          </cell>
          <cell r="K6974">
            <v>92</v>
          </cell>
          <cell r="L6974">
            <v>28</v>
          </cell>
          <cell r="M6974">
            <v>0.6</v>
          </cell>
          <cell r="N6974">
            <v>18.071000640000001</v>
          </cell>
          <cell r="O6974">
            <v>260.22240921600002</v>
          </cell>
        </row>
        <row r="6975">
          <cell r="A6975">
            <v>55774</v>
          </cell>
          <cell r="B6975" t="str">
            <v>28gg, 30D, SJ, Orizio</v>
          </cell>
          <cell r="C6975" t="str">
            <v>28</v>
          </cell>
          <cell r="D6975" t="str">
            <v>40</v>
          </cell>
          <cell r="E6975" t="str">
            <v>Ne</v>
          </cell>
          <cell r="F6975">
            <v>40</v>
          </cell>
          <cell r="G6975" t="str">
            <v>1/40Ne RS Compact Cotton Marl B8149</v>
          </cell>
          <cell r="H6975">
            <v>93</v>
          </cell>
          <cell r="I6975">
            <v>2.95</v>
          </cell>
          <cell r="J6975">
            <v>2640</v>
          </cell>
          <cell r="K6975">
            <v>92</v>
          </cell>
          <cell r="L6975">
            <v>28</v>
          </cell>
          <cell r="M6975">
            <v>0.65</v>
          </cell>
          <cell r="N6975">
            <v>17.769817296000003</v>
          </cell>
          <cell r="O6975">
            <v>277.20914981760006</v>
          </cell>
        </row>
        <row r="6976">
          <cell r="A6976" t="str">
            <v>Y3-2063B</v>
          </cell>
          <cell r="B6976" t="str">
            <v>28gg, 30D, SJ, Santec</v>
          </cell>
          <cell r="C6976" t="str">
            <v>28</v>
          </cell>
          <cell r="D6976" t="str">
            <v>50</v>
          </cell>
          <cell r="E6976" t="str">
            <v>Ne</v>
          </cell>
          <cell r="F6976">
            <v>50</v>
          </cell>
          <cell r="G6976" t="str">
            <v>1/50Ne RS Dyed BCI Compact Cotton (INDIGO - Y5771)</v>
          </cell>
          <cell r="H6976">
            <v>42.5</v>
          </cell>
          <cell r="I6976">
            <v>2.95</v>
          </cell>
          <cell r="J6976">
            <v>2640</v>
          </cell>
          <cell r="K6976">
            <v>91</v>
          </cell>
          <cell r="L6976">
            <v>28</v>
          </cell>
          <cell r="M6976">
            <v>0.6</v>
          </cell>
          <cell r="N6976">
            <v>14.061333686400003</v>
          </cell>
          <cell r="O6976">
            <v>202.48320508416003</v>
          </cell>
        </row>
        <row r="6977">
          <cell r="A6977">
            <v>55900</v>
          </cell>
          <cell r="B6977" t="str">
            <v>28gg, 30D, SJ, Orizio</v>
          </cell>
          <cell r="C6977" t="str">
            <v>28</v>
          </cell>
          <cell r="D6977" t="str">
            <v>30</v>
          </cell>
          <cell r="E6977" t="str">
            <v>Ne</v>
          </cell>
          <cell r="F6977">
            <v>30</v>
          </cell>
          <cell r="G6977" t="str">
            <v>1/30Ne RS Combed Cotton Marl H113CY</v>
          </cell>
          <cell r="H6977">
            <v>92</v>
          </cell>
          <cell r="I6977">
            <v>3.35</v>
          </cell>
          <cell r="J6977">
            <v>2640</v>
          </cell>
          <cell r="K6977">
            <v>92</v>
          </cell>
          <cell r="L6977">
            <v>20</v>
          </cell>
          <cell r="M6977">
            <v>0.75</v>
          </cell>
          <cell r="N6977">
            <v>19.218365760000001</v>
          </cell>
          <cell r="O6977">
            <v>345.93058368000004</v>
          </cell>
        </row>
        <row r="6978">
          <cell r="A6978" t="str">
            <v>Y3-2052A</v>
          </cell>
          <cell r="B6978" t="str">
            <v>28gg, 30D, SJ, Santec</v>
          </cell>
          <cell r="C6978" t="str">
            <v>28</v>
          </cell>
          <cell r="D6978" t="str">
            <v>50</v>
          </cell>
          <cell r="E6978" t="str">
            <v>Ne</v>
          </cell>
          <cell r="F6978">
            <v>50</v>
          </cell>
          <cell r="G6978" t="str">
            <v>1/50Ne RS Dyed BCI Compact Cotton (INDIGO - Y5765)</v>
          </cell>
          <cell r="H6978">
            <v>14.62</v>
          </cell>
          <cell r="I6978">
            <v>2.95</v>
          </cell>
          <cell r="J6978">
            <v>2640</v>
          </cell>
          <cell r="K6978">
            <v>80</v>
          </cell>
          <cell r="L6978">
            <v>28</v>
          </cell>
          <cell r="M6978">
            <v>0.6</v>
          </cell>
          <cell r="N6978">
            <v>12.361612032000004</v>
          </cell>
          <cell r="O6978">
            <v>178.00721326080003</v>
          </cell>
        </row>
        <row r="6979">
          <cell r="A6979" t="str">
            <v>Y3-2064A</v>
          </cell>
          <cell r="B6979" t="str">
            <v>28gg, 30D, SJ, Santec</v>
          </cell>
          <cell r="C6979" t="str">
            <v>28</v>
          </cell>
          <cell r="D6979" t="str">
            <v>50</v>
          </cell>
          <cell r="E6979" t="str">
            <v>Ne</v>
          </cell>
          <cell r="F6979">
            <v>50</v>
          </cell>
          <cell r="G6979" t="str">
            <v>1/50Ne RS Dyed BCI Compact Cotton (INDIGO - Y5769)</v>
          </cell>
          <cell r="H6979">
            <v>60</v>
          </cell>
          <cell r="I6979">
            <v>2.95</v>
          </cell>
          <cell r="J6979">
            <v>2640</v>
          </cell>
          <cell r="K6979">
            <v>84</v>
          </cell>
          <cell r="L6979">
            <v>28</v>
          </cell>
          <cell r="M6979">
            <v>0.6</v>
          </cell>
          <cell r="N6979">
            <v>12.979692633600004</v>
          </cell>
          <cell r="O6979">
            <v>186.90757392384006</v>
          </cell>
        </row>
        <row r="6980">
          <cell r="A6980" t="str">
            <v>Y3-2091A</v>
          </cell>
          <cell r="B6980" t="str">
            <v>28gg, 30D, SJ, Santec</v>
          </cell>
          <cell r="C6980" t="str">
            <v>28</v>
          </cell>
          <cell r="D6980" t="str">
            <v>50</v>
          </cell>
          <cell r="E6980" t="str">
            <v>Ne</v>
          </cell>
          <cell r="F6980">
            <v>50</v>
          </cell>
          <cell r="G6980" t="str">
            <v>1/50Ne RS Dyed BCI Compact Cotton (BT BLUE - Y5875)</v>
          </cell>
          <cell r="H6980">
            <v>14.25</v>
          </cell>
          <cell r="I6980">
            <v>2.95</v>
          </cell>
          <cell r="J6980">
            <v>2640</v>
          </cell>
          <cell r="K6980">
            <v>88</v>
          </cell>
          <cell r="L6980">
            <v>28</v>
          </cell>
          <cell r="M6980">
            <v>0.6</v>
          </cell>
          <cell r="N6980">
            <v>13.597773235200002</v>
          </cell>
          <cell r="O6980">
            <v>195.80793458688001</v>
          </cell>
        </row>
        <row r="6981">
          <cell r="A6981" t="str">
            <v>Y3-2070A</v>
          </cell>
          <cell r="B6981" t="str">
            <v>28gg, 30D, SJ, Santec</v>
          </cell>
          <cell r="C6981" t="str">
            <v>28</v>
          </cell>
          <cell r="D6981" t="str">
            <v>50</v>
          </cell>
          <cell r="E6981" t="str">
            <v>Ne</v>
          </cell>
          <cell r="F6981">
            <v>50</v>
          </cell>
          <cell r="G6981" t="str">
            <v>1/50Ne RS Dyed BCI Compact Cotton (DK MIDNIGHTY5755)</v>
          </cell>
          <cell r="H6981">
            <v>12.9</v>
          </cell>
          <cell r="I6981">
            <v>2.95</v>
          </cell>
          <cell r="J6981">
            <v>2640</v>
          </cell>
          <cell r="K6981">
            <v>84</v>
          </cell>
          <cell r="L6981">
            <v>28</v>
          </cell>
          <cell r="M6981">
            <v>0.6</v>
          </cell>
          <cell r="N6981">
            <v>12.979692633600004</v>
          </cell>
          <cell r="O6981">
            <v>186.90757392384006</v>
          </cell>
        </row>
        <row r="6982">
          <cell r="A6982">
            <v>55798</v>
          </cell>
          <cell r="B6982" t="str">
            <v>28gg, 30D, SJ, Orizio</v>
          </cell>
          <cell r="C6982" t="str">
            <v>28</v>
          </cell>
          <cell r="D6982" t="str">
            <v>40</v>
          </cell>
          <cell r="E6982" t="str">
            <v>Ne</v>
          </cell>
          <cell r="F6982">
            <v>40</v>
          </cell>
          <cell r="G6982" t="str">
            <v>1/40Ne RS Compact Cotton Marl B8212 ( Italy codeB848 )</v>
          </cell>
          <cell r="H6982">
            <v>93</v>
          </cell>
          <cell r="I6982">
            <v>2.95</v>
          </cell>
          <cell r="J6982">
            <v>2640</v>
          </cell>
          <cell r="K6982">
            <v>92</v>
          </cell>
          <cell r="L6982">
            <v>28</v>
          </cell>
          <cell r="M6982">
            <v>0.65</v>
          </cell>
          <cell r="N6982">
            <v>17.769817296000003</v>
          </cell>
          <cell r="O6982">
            <v>277.20914981760006</v>
          </cell>
        </row>
        <row r="6983">
          <cell r="A6983" t="str">
            <v>Y3-2088A</v>
          </cell>
          <cell r="B6983" t="str">
            <v>28gg, 30D, SJ, Orizio</v>
          </cell>
          <cell r="C6983" t="str">
            <v>28</v>
          </cell>
          <cell r="D6983" t="str">
            <v>40</v>
          </cell>
          <cell r="E6983" t="str">
            <v>Ne</v>
          </cell>
          <cell r="F6983">
            <v>40</v>
          </cell>
          <cell r="G6983" t="str">
            <v>1/40Ne RS Dyed BCI Cotton (ROYAL BLUE - Y5867)</v>
          </cell>
          <cell r="H6983">
            <v>47.5</v>
          </cell>
          <cell r="I6983">
            <v>3.1</v>
          </cell>
          <cell r="J6983">
            <v>2640</v>
          </cell>
          <cell r="K6983">
            <v>86</v>
          </cell>
          <cell r="L6983">
            <v>28</v>
          </cell>
          <cell r="M6983">
            <v>0.6</v>
          </cell>
          <cell r="N6983">
            <v>17.455539024</v>
          </cell>
          <cell r="O6983">
            <v>251.35976194559998</v>
          </cell>
        </row>
        <row r="6984">
          <cell r="A6984">
            <v>55798</v>
          </cell>
          <cell r="B6984" t="str">
            <v>28gg, 30D, SJ, Orizio</v>
          </cell>
          <cell r="C6984" t="str">
            <v>28</v>
          </cell>
          <cell r="D6984" t="str">
            <v>40</v>
          </cell>
          <cell r="E6984" t="str">
            <v>Ne</v>
          </cell>
          <cell r="F6984">
            <v>40</v>
          </cell>
          <cell r="G6984" t="str">
            <v>1/40Ne RS Compact Cotton Marl B8212 ( Italy codeB848 )</v>
          </cell>
          <cell r="H6984">
            <v>93</v>
          </cell>
          <cell r="I6984">
            <v>2.95</v>
          </cell>
          <cell r="J6984">
            <v>2640</v>
          </cell>
          <cell r="K6984">
            <v>92</v>
          </cell>
          <cell r="L6984">
            <v>28</v>
          </cell>
          <cell r="M6984">
            <v>0.65</v>
          </cell>
          <cell r="N6984">
            <v>17.769817296000003</v>
          </cell>
          <cell r="O6984">
            <v>277.20914981760006</v>
          </cell>
        </row>
        <row r="6985">
          <cell r="A6985" t="str">
            <v>Y1-2096A</v>
          </cell>
          <cell r="B6985" t="str">
            <v>28gg, 30D, SJ, Orizio</v>
          </cell>
          <cell r="C6985" t="str">
            <v>28</v>
          </cell>
          <cell r="D6985" t="str">
            <v>30</v>
          </cell>
          <cell r="E6985" t="str">
            <v>Ne</v>
          </cell>
          <cell r="F6985">
            <v>30</v>
          </cell>
          <cell r="G6985" t="str">
            <v>1/30Ne RS BCI Cotton Marl B10 (HA213617)</v>
          </cell>
          <cell r="H6985">
            <v>50</v>
          </cell>
          <cell r="I6985">
            <v>2.8</v>
          </cell>
          <cell r="J6985">
            <v>2640</v>
          </cell>
          <cell r="K6985">
            <v>88</v>
          </cell>
          <cell r="L6985">
            <v>26</v>
          </cell>
          <cell r="M6985">
            <v>0.6</v>
          </cell>
          <cell r="N6985">
            <v>19.974130175999999</v>
          </cell>
          <cell r="O6985">
            <v>287.62747453439999</v>
          </cell>
        </row>
        <row r="6986">
          <cell r="A6986" t="str">
            <v>Y1-2096C</v>
          </cell>
          <cell r="B6986" t="str">
            <v>28gg, 30D, SJ, Orizio</v>
          </cell>
          <cell r="C6986" t="str">
            <v>28</v>
          </cell>
          <cell r="D6986" t="str">
            <v>30</v>
          </cell>
          <cell r="E6986" t="str">
            <v>Ne</v>
          </cell>
          <cell r="F6986">
            <v>30</v>
          </cell>
          <cell r="G6986" t="str">
            <v>1/30Ne RS BCI Cotton Marl B10 (HA213617)</v>
          </cell>
          <cell r="H6986">
            <v>50</v>
          </cell>
          <cell r="I6986">
            <v>2.8</v>
          </cell>
          <cell r="J6986">
            <v>2640</v>
          </cell>
          <cell r="K6986">
            <v>88</v>
          </cell>
          <cell r="L6986">
            <v>26</v>
          </cell>
          <cell r="M6986">
            <v>0.6</v>
          </cell>
          <cell r="N6986">
            <v>19.974130175999999</v>
          </cell>
          <cell r="O6986">
            <v>287.62747453439999</v>
          </cell>
        </row>
        <row r="6987">
          <cell r="A6987" t="str">
            <v>Y3-2064C</v>
          </cell>
          <cell r="B6987" t="str">
            <v>28gg, 30D, SJ, Santec</v>
          </cell>
          <cell r="C6987" t="str">
            <v>28</v>
          </cell>
          <cell r="D6987" t="str">
            <v>50</v>
          </cell>
          <cell r="E6987" t="str">
            <v>Ne</v>
          </cell>
          <cell r="F6987">
            <v>50</v>
          </cell>
          <cell r="G6987" t="str">
            <v>1/50Ne RS Dyed BCI Compact Cotton (INDIGO - Y5769)</v>
          </cell>
          <cell r="H6987">
            <v>60</v>
          </cell>
          <cell r="I6987">
            <v>2.95</v>
          </cell>
          <cell r="J6987">
            <v>2640</v>
          </cell>
          <cell r="K6987">
            <v>84</v>
          </cell>
          <cell r="L6987">
            <v>28</v>
          </cell>
          <cell r="M6987">
            <v>0.6</v>
          </cell>
          <cell r="N6987">
            <v>12.979692633600004</v>
          </cell>
          <cell r="O6987">
            <v>186.90757392384006</v>
          </cell>
        </row>
        <row r="6988">
          <cell r="A6988" t="str">
            <v>Y3-2087B</v>
          </cell>
          <cell r="B6988" t="str">
            <v>28gg, 30D, SJ, Orizio</v>
          </cell>
          <cell r="C6988" t="str">
            <v>28</v>
          </cell>
          <cell r="D6988" t="str">
            <v>40</v>
          </cell>
          <cell r="E6988" t="str">
            <v>Ne</v>
          </cell>
          <cell r="F6988">
            <v>40</v>
          </cell>
          <cell r="G6988" t="str">
            <v>1/40Ne RS BCI Cotton Marl (B10) / HA213617</v>
          </cell>
          <cell r="H6988">
            <v>55.4</v>
          </cell>
          <cell r="I6988">
            <v>3</v>
          </cell>
          <cell r="J6988">
            <v>2640</v>
          </cell>
          <cell r="K6988">
            <v>72</v>
          </cell>
          <cell r="L6988">
            <v>28</v>
          </cell>
          <cell r="M6988">
            <v>0.6</v>
          </cell>
          <cell r="N6988">
            <v>14.14252224</v>
          </cell>
          <cell r="O6988">
            <v>203.652320256</v>
          </cell>
        </row>
        <row r="6989">
          <cell r="A6989" t="str">
            <v>Y3-2080A</v>
          </cell>
          <cell r="B6989" t="str">
            <v>28gg, 30D, SJ, Santec</v>
          </cell>
          <cell r="C6989" t="str">
            <v>28</v>
          </cell>
          <cell r="D6989" t="str">
            <v>50</v>
          </cell>
          <cell r="E6989" t="str">
            <v>Ne</v>
          </cell>
          <cell r="F6989">
            <v>50</v>
          </cell>
          <cell r="G6989" t="str">
            <v>1/50Ne RS Dyed BCI Compact Cotton (FUCHSIA - Y5834)</v>
          </cell>
          <cell r="H6989">
            <v>29.25</v>
          </cell>
          <cell r="I6989">
            <v>2.95</v>
          </cell>
          <cell r="J6989">
            <v>2640</v>
          </cell>
          <cell r="K6989">
            <v>86</v>
          </cell>
          <cell r="L6989">
            <v>28</v>
          </cell>
          <cell r="M6989">
            <v>0.65</v>
          </cell>
          <cell r="N6989">
            <v>13.288732934400004</v>
          </cell>
          <cell r="O6989">
            <v>207.30423377664005</v>
          </cell>
        </row>
        <row r="6990">
          <cell r="A6990" t="str">
            <v>Y3-2087C</v>
          </cell>
          <cell r="B6990" t="str">
            <v>28gg, 30D, SJ, Orizio</v>
          </cell>
          <cell r="C6990" t="str">
            <v>28</v>
          </cell>
          <cell r="D6990" t="str">
            <v>40</v>
          </cell>
          <cell r="E6990" t="str">
            <v>Ne</v>
          </cell>
          <cell r="F6990">
            <v>40</v>
          </cell>
          <cell r="G6990" t="str">
            <v>1/40Ne RS Dyed BCI Cotton (BRIGTH ORANGE - Y5861)</v>
          </cell>
          <cell r="H6990">
            <v>13.2</v>
          </cell>
          <cell r="I6990">
            <v>3</v>
          </cell>
          <cell r="J6990">
            <v>2640</v>
          </cell>
          <cell r="K6990">
            <v>72</v>
          </cell>
          <cell r="L6990">
            <v>28</v>
          </cell>
          <cell r="M6990">
            <v>0.65</v>
          </cell>
          <cell r="N6990">
            <v>14.14252224</v>
          </cell>
          <cell r="O6990">
            <v>220.62334694399999</v>
          </cell>
        </row>
        <row r="6991">
          <cell r="A6991" t="str">
            <v>Y1-2096B</v>
          </cell>
          <cell r="B6991" t="str">
            <v>28gg, 30D, SJ, Orizio</v>
          </cell>
          <cell r="C6991" t="str">
            <v>28</v>
          </cell>
          <cell r="D6991" t="str">
            <v>30</v>
          </cell>
          <cell r="E6991" t="str">
            <v>Ne</v>
          </cell>
          <cell r="F6991">
            <v>30</v>
          </cell>
          <cell r="G6991" t="str">
            <v>1/30Ne RS Dyed BCI Cotton (BT BLUE - Y5899)</v>
          </cell>
          <cell r="H6991">
            <v>50</v>
          </cell>
          <cell r="I6991">
            <v>2.8</v>
          </cell>
          <cell r="J6991">
            <v>2640</v>
          </cell>
          <cell r="K6991">
            <v>88</v>
          </cell>
          <cell r="L6991">
            <v>26</v>
          </cell>
          <cell r="M6991">
            <v>0.65</v>
          </cell>
          <cell r="N6991">
            <v>19.974130175999999</v>
          </cell>
          <cell r="O6991">
            <v>311.5964307456</v>
          </cell>
        </row>
        <row r="6992">
          <cell r="A6992">
            <v>55668</v>
          </cell>
          <cell r="B6992" t="str">
            <v>28gg, 30D, SJ, Orizio</v>
          </cell>
          <cell r="C6992" t="str">
            <v>28</v>
          </cell>
          <cell r="D6992" t="str">
            <v>40</v>
          </cell>
          <cell r="E6992" t="str">
            <v>Ne</v>
          </cell>
          <cell r="F6992">
            <v>40</v>
          </cell>
          <cell r="G6992" t="str">
            <v>1/40Ne RS BCI Cotton Marl (B10) / HA213617</v>
          </cell>
          <cell r="H6992">
            <v>95</v>
          </cell>
          <cell r="I6992">
            <v>3</v>
          </cell>
          <cell r="J6992">
            <v>2640</v>
          </cell>
          <cell r="K6992">
            <v>92</v>
          </cell>
          <cell r="L6992">
            <v>28</v>
          </cell>
          <cell r="M6992">
            <v>0.65</v>
          </cell>
          <cell r="N6992">
            <v>18.071000640000001</v>
          </cell>
          <cell r="O6992">
            <v>281.90760998400003</v>
          </cell>
        </row>
        <row r="6993">
          <cell r="A6993">
            <v>55579</v>
          </cell>
          <cell r="B6993" t="str">
            <v>28gg, 30D, SJ, Orizio</v>
          </cell>
          <cell r="C6993" t="str">
            <v>28</v>
          </cell>
          <cell r="D6993" t="str">
            <v>40</v>
          </cell>
          <cell r="E6993" t="str">
            <v>Ne</v>
          </cell>
          <cell r="F6993">
            <v>40</v>
          </cell>
          <cell r="G6993" t="str">
            <v>1/40Ne RS Cotton marl BFC07-160</v>
          </cell>
          <cell r="H6993">
            <v>93</v>
          </cell>
          <cell r="I6993">
            <v>2.95</v>
          </cell>
          <cell r="J6993">
            <v>2640</v>
          </cell>
          <cell r="K6993">
            <v>92</v>
          </cell>
          <cell r="L6993">
            <v>28</v>
          </cell>
          <cell r="M6993">
            <v>0.65</v>
          </cell>
          <cell r="N6993">
            <v>17.769817296000003</v>
          </cell>
          <cell r="O6993">
            <v>277.20914981760006</v>
          </cell>
        </row>
        <row r="6994">
          <cell r="A6994">
            <v>55653</v>
          </cell>
          <cell r="B6994" t="str">
            <v>28gg, 30D, SJ, Orizio</v>
          </cell>
          <cell r="C6994" t="str">
            <v>28</v>
          </cell>
          <cell r="D6994" t="str">
            <v>40</v>
          </cell>
          <cell r="E6994" t="str">
            <v>Ne</v>
          </cell>
          <cell r="F6994">
            <v>40</v>
          </cell>
          <cell r="G6994" t="str">
            <v>1/40Ne RS BCI Cotton Marl B2319 /HBCI100BL6538</v>
          </cell>
          <cell r="H6994">
            <v>95</v>
          </cell>
          <cell r="I6994">
            <v>3</v>
          </cell>
          <cell r="J6994">
            <v>2640</v>
          </cell>
          <cell r="K6994">
            <v>92</v>
          </cell>
          <cell r="L6994">
            <v>28</v>
          </cell>
          <cell r="M6994">
            <v>0.65</v>
          </cell>
          <cell r="N6994">
            <v>18.071000640000001</v>
          </cell>
          <cell r="O6994">
            <v>281.90760998400003</v>
          </cell>
        </row>
        <row r="6995">
          <cell r="A6995" t="str">
            <v>Y3-2055A</v>
          </cell>
          <cell r="B6995" t="str">
            <v>28gg, 30D, SJ, Santec</v>
          </cell>
          <cell r="C6995" t="str">
            <v>28</v>
          </cell>
          <cell r="D6995" t="str">
            <v>50</v>
          </cell>
          <cell r="E6995" t="str">
            <v>Ne</v>
          </cell>
          <cell r="F6995">
            <v>50</v>
          </cell>
          <cell r="G6995" t="str">
            <v>1/50Ne RS Dyed BCI Compact Cotton (AZURE - Y5730)</v>
          </cell>
          <cell r="H6995">
            <v>45</v>
          </cell>
          <cell r="I6995">
            <v>2.95</v>
          </cell>
          <cell r="J6995">
            <v>2640</v>
          </cell>
          <cell r="K6995">
            <v>92</v>
          </cell>
          <cell r="L6995">
            <v>28</v>
          </cell>
          <cell r="M6995">
            <v>0.6</v>
          </cell>
          <cell r="N6995">
            <v>14.215853836800003</v>
          </cell>
          <cell r="O6995">
            <v>204.70829524992001</v>
          </cell>
        </row>
        <row r="6996">
          <cell r="A6996" t="str">
            <v>Y3-2080B</v>
          </cell>
          <cell r="B6996" t="str">
            <v>28gg, 30D, SJ, Santec</v>
          </cell>
          <cell r="C6996" t="str">
            <v>28</v>
          </cell>
          <cell r="D6996" t="str">
            <v>50</v>
          </cell>
          <cell r="E6996" t="str">
            <v>Ne</v>
          </cell>
          <cell r="F6996">
            <v>50</v>
          </cell>
          <cell r="G6996" t="str">
            <v>1/50Ne RS Dyed BCI Compact Cotton (AZURE - Y5833)</v>
          </cell>
          <cell r="H6996">
            <v>60.75</v>
          </cell>
          <cell r="I6996">
            <v>2.95</v>
          </cell>
          <cell r="J6996">
            <v>2640</v>
          </cell>
          <cell r="K6996">
            <v>86</v>
          </cell>
          <cell r="L6996">
            <v>28</v>
          </cell>
          <cell r="M6996">
            <v>0.6</v>
          </cell>
          <cell r="N6996">
            <v>13.288732934400004</v>
          </cell>
          <cell r="O6996">
            <v>191.35775425536005</v>
          </cell>
        </row>
        <row r="6997">
          <cell r="A6997">
            <v>45482</v>
          </cell>
          <cell r="B6997" t="str">
            <v>28gg, 30D, SJ, Santec</v>
          </cell>
          <cell r="C6997" t="str">
            <v>28</v>
          </cell>
          <cell r="D6997" t="str">
            <v>162</v>
          </cell>
          <cell r="E6997" t="str">
            <v xml:space="preserve">D </v>
          </cell>
          <cell r="F6997">
            <v>37</v>
          </cell>
          <cell r="G6997" t="str">
            <v>1/162D 136F NYLON</v>
          </cell>
          <cell r="H6997">
            <v>77</v>
          </cell>
          <cell r="I6997">
            <v>3.3</v>
          </cell>
          <cell r="J6997">
            <v>2640</v>
          </cell>
          <cell r="K6997">
            <v>92</v>
          </cell>
          <cell r="L6997">
            <v>28</v>
          </cell>
          <cell r="M6997">
            <v>0.7</v>
          </cell>
          <cell r="N6997">
            <v>21.489838598918915</v>
          </cell>
          <cell r="O6997">
            <v>361.02928846183778</v>
          </cell>
        </row>
        <row r="6998">
          <cell r="A6998" t="str">
            <v>Y3-2056A</v>
          </cell>
          <cell r="B6998" t="str">
            <v>28gg, 30D, SJ, Santec</v>
          </cell>
          <cell r="C6998" t="str">
            <v>28</v>
          </cell>
          <cell r="D6998" t="str">
            <v>50</v>
          </cell>
          <cell r="E6998" t="str">
            <v>Ne</v>
          </cell>
          <cell r="F6998">
            <v>50</v>
          </cell>
          <cell r="G6998" t="str">
            <v>1/50Ne RS Dyed BCI Compact Cotton (BT BLUE - Y5734)</v>
          </cell>
          <cell r="H6998">
            <v>33</v>
          </cell>
          <cell r="I6998">
            <v>2.95</v>
          </cell>
          <cell r="J6998">
            <v>2640</v>
          </cell>
          <cell r="K6998">
            <v>74</v>
          </cell>
          <cell r="L6998">
            <v>28</v>
          </cell>
          <cell r="M6998">
            <v>0.6</v>
          </cell>
          <cell r="N6998">
            <v>11.434491129600003</v>
          </cell>
          <cell r="O6998">
            <v>164.65667226624004</v>
          </cell>
        </row>
        <row r="6999">
          <cell r="A6999" t="str">
            <v>Y3-2057A</v>
          </cell>
          <cell r="B6999" t="str">
            <v>28gg, 30D, SJ, Santec</v>
          </cell>
          <cell r="C6999" t="str">
            <v>28</v>
          </cell>
          <cell r="D6999" t="str">
            <v>50</v>
          </cell>
          <cell r="E6999" t="str">
            <v>Ne</v>
          </cell>
          <cell r="F6999">
            <v>50</v>
          </cell>
          <cell r="G6999" t="str">
            <v>1/50Ne RS Dyed BCI Compact Cotton (BT BLUE - Y5735)</v>
          </cell>
          <cell r="H6999">
            <v>27</v>
          </cell>
          <cell r="I6999">
            <v>2.95</v>
          </cell>
          <cell r="J6999">
            <v>2640</v>
          </cell>
          <cell r="K6999">
            <v>92</v>
          </cell>
          <cell r="L6999">
            <v>28</v>
          </cell>
          <cell r="M6999">
            <v>0.65</v>
          </cell>
          <cell r="N6999">
            <v>14.215853836800003</v>
          </cell>
          <cell r="O6999">
            <v>221.76731985408006</v>
          </cell>
        </row>
        <row r="7000">
          <cell r="A7000">
            <v>55051</v>
          </cell>
          <cell r="B7000" t="str">
            <v>28gg, 30D, SJ, Orizio</v>
          </cell>
          <cell r="C7000" t="str">
            <v>28</v>
          </cell>
          <cell r="D7000" t="str">
            <v>40</v>
          </cell>
          <cell r="E7000" t="str">
            <v>Ne</v>
          </cell>
          <cell r="F7000">
            <v>40</v>
          </cell>
          <cell r="G7000" t="str">
            <v xml:space="preserve">1/40Ne RS 60/40 BCI Cotton /Cotton </v>
          </cell>
          <cell r="H7000">
            <v>95</v>
          </cell>
          <cell r="I7000">
            <v>3</v>
          </cell>
          <cell r="J7000">
            <v>2640</v>
          </cell>
          <cell r="K7000">
            <v>92</v>
          </cell>
          <cell r="L7000">
            <v>28</v>
          </cell>
          <cell r="M7000">
            <v>0.7</v>
          </cell>
          <cell r="N7000">
            <v>18.071000640000001</v>
          </cell>
          <cell r="O7000">
            <v>303.59281075199999</v>
          </cell>
        </row>
        <row r="7001">
          <cell r="A7001" t="str">
            <v>Y3-1195B</v>
          </cell>
          <cell r="B7001" t="str">
            <v>28gg, 30D, SJ, Santec</v>
          </cell>
          <cell r="C7001" t="str">
            <v>28</v>
          </cell>
          <cell r="D7001" t="str">
            <v>50</v>
          </cell>
          <cell r="E7001" t="str">
            <v>Ne</v>
          </cell>
          <cell r="F7001">
            <v>50</v>
          </cell>
          <cell r="G7001" t="str">
            <v>1/50Ne RSDyed BCI Compact Cotton( INDIGO - Y5952)</v>
          </cell>
          <cell r="H7001">
            <v>45</v>
          </cell>
          <cell r="I7001">
            <v>2.95</v>
          </cell>
          <cell r="J7001">
            <v>2640</v>
          </cell>
          <cell r="K7001">
            <v>92</v>
          </cell>
          <cell r="L7001">
            <v>28</v>
          </cell>
          <cell r="M7001">
            <v>0.65</v>
          </cell>
          <cell r="N7001">
            <v>14.215853836800003</v>
          </cell>
          <cell r="O7001">
            <v>221.76731985408006</v>
          </cell>
        </row>
        <row r="7002">
          <cell r="A7002" t="str">
            <v>Y3-2087A</v>
          </cell>
          <cell r="B7002" t="str">
            <v>28gg, 30D, SJ, Orizio</v>
          </cell>
          <cell r="C7002" t="str">
            <v>28</v>
          </cell>
          <cell r="D7002" t="str">
            <v>40</v>
          </cell>
          <cell r="E7002" t="str">
            <v>Ne</v>
          </cell>
          <cell r="F7002">
            <v>40</v>
          </cell>
          <cell r="G7002" t="str">
            <v>1/40Ne RS Dyed BCI Cotton (DARK INDIGO - Y5865)</v>
          </cell>
          <cell r="H7002">
            <v>13.2</v>
          </cell>
          <cell r="I7002">
            <v>3</v>
          </cell>
          <cell r="J7002">
            <v>2640</v>
          </cell>
          <cell r="K7002">
            <v>72</v>
          </cell>
          <cell r="L7002">
            <v>28</v>
          </cell>
          <cell r="M7002">
            <v>0.6</v>
          </cell>
          <cell r="N7002">
            <v>14.14252224</v>
          </cell>
          <cell r="O7002">
            <v>203.652320256</v>
          </cell>
        </row>
        <row r="7003">
          <cell r="A7003" t="str">
            <v>Y1-2085A</v>
          </cell>
          <cell r="B7003" t="str">
            <v>28gg, 30D, SJ, Orizio</v>
          </cell>
          <cell r="C7003" t="str">
            <v>28</v>
          </cell>
          <cell r="D7003" t="str">
            <v>26</v>
          </cell>
          <cell r="E7003" t="str">
            <v>Ne</v>
          </cell>
          <cell r="F7003">
            <v>26</v>
          </cell>
          <cell r="G7003" t="str">
            <v>1/26Ne RS Dyed BCI Compact Cotton (PURPLE - Y5849)</v>
          </cell>
          <cell r="H7003">
            <v>67.5</v>
          </cell>
          <cell r="I7003">
            <v>2.85</v>
          </cell>
          <cell r="J7003">
            <v>2640</v>
          </cell>
          <cell r="K7003">
            <v>92</v>
          </cell>
          <cell r="L7003">
            <v>26</v>
          </cell>
          <cell r="M7003">
            <v>0.65</v>
          </cell>
          <cell r="N7003">
            <v>24.524929440000005</v>
          </cell>
          <cell r="O7003">
            <v>382.58889926400008</v>
          </cell>
        </row>
        <row r="7004">
          <cell r="A7004">
            <v>45769</v>
          </cell>
          <cell r="B7004" t="str">
            <v>28gg, 30D, SJ, Orizio</v>
          </cell>
          <cell r="C7004" t="str">
            <v>28</v>
          </cell>
          <cell r="D7004" t="str">
            <v>30</v>
          </cell>
          <cell r="E7004" t="str">
            <v>Ne</v>
          </cell>
          <cell r="F7004">
            <v>30</v>
          </cell>
          <cell r="G7004" t="str">
            <v>1/30Ne RS Cotton Marl H3C43688NB</v>
          </cell>
          <cell r="H7004">
            <v>87</v>
          </cell>
          <cell r="I7004">
            <v>3.3</v>
          </cell>
          <cell r="J7004">
            <v>2640</v>
          </cell>
          <cell r="K7004">
            <v>92</v>
          </cell>
          <cell r="L7004">
            <v>28</v>
          </cell>
          <cell r="M7004">
            <v>0.65</v>
          </cell>
          <cell r="N7004">
            <v>26.504134271999995</v>
          </cell>
          <cell r="O7004">
            <v>413.46449464319994</v>
          </cell>
        </row>
        <row r="7005">
          <cell r="A7005" t="str">
            <v>Y1-2085C</v>
          </cell>
          <cell r="B7005" t="str">
            <v>28gg, 30D, SJ, Orizio</v>
          </cell>
          <cell r="C7005" t="str">
            <v>28</v>
          </cell>
          <cell r="D7005" t="str">
            <v>26</v>
          </cell>
          <cell r="E7005" t="str">
            <v>Ne</v>
          </cell>
          <cell r="F7005">
            <v>26</v>
          </cell>
          <cell r="G7005" t="str">
            <v>1/26Ne RS Dyed BCI Compact Cotton (DARK MID - Y5846)</v>
          </cell>
          <cell r="H7005">
            <v>32.5</v>
          </cell>
          <cell r="I7005">
            <v>2.85</v>
          </cell>
          <cell r="J7005">
            <v>2640</v>
          </cell>
          <cell r="K7005">
            <v>92</v>
          </cell>
          <cell r="L7005">
            <v>26</v>
          </cell>
          <cell r="M7005">
            <v>0.65</v>
          </cell>
          <cell r="N7005">
            <v>24.524929440000005</v>
          </cell>
          <cell r="O7005">
            <v>382.58889926400008</v>
          </cell>
        </row>
        <row r="7006">
          <cell r="A7006" t="str">
            <v>Y1-2085B</v>
          </cell>
          <cell r="B7006" t="str">
            <v>28gg, 30D, SJ, Orizio</v>
          </cell>
          <cell r="C7006" t="str">
            <v>28</v>
          </cell>
          <cell r="D7006" t="str">
            <v>26</v>
          </cell>
          <cell r="E7006" t="str">
            <v>Ne</v>
          </cell>
          <cell r="F7006">
            <v>26</v>
          </cell>
          <cell r="G7006" t="str">
            <v>1/26Ne RS Dyed BCI Compact Cotton (DARK MID - Y5846)</v>
          </cell>
          <cell r="H7006">
            <v>32.5</v>
          </cell>
          <cell r="I7006">
            <v>2.85</v>
          </cell>
          <cell r="J7006">
            <v>2640</v>
          </cell>
          <cell r="K7006">
            <v>92</v>
          </cell>
          <cell r="L7006">
            <v>26</v>
          </cell>
          <cell r="M7006">
            <v>0.65</v>
          </cell>
          <cell r="N7006">
            <v>24.524929440000005</v>
          </cell>
          <cell r="O7006">
            <v>382.58889926400008</v>
          </cell>
        </row>
        <row r="7007">
          <cell r="A7007">
            <v>55770</v>
          </cell>
          <cell r="B7007" t="str">
            <v>28gg, 30D, SJ, Orizio</v>
          </cell>
          <cell r="C7007" t="str">
            <v>28</v>
          </cell>
          <cell r="D7007" t="str">
            <v>40</v>
          </cell>
          <cell r="E7007" t="str">
            <v>Ne</v>
          </cell>
          <cell r="F7007">
            <v>40</v>
          </cell>
          <cell r="G7007" t="str">
            <v>1/40Ne RS  Cotton Marl HC1150ARD</v>
          </cell>
          <cell r="H7007">
            <v>93</v>
          </cell>
          <cell r="I7007">
            <v>2.95</v>
          </cell>
          <cell r="J7007">
            <v>2640</v>
          </cell>
          <cell r="K7007">
            <v>92</v>
          </cell>
          <cell r="L7007">
            <v>28</v>
          </cell>
          <cell r="M7007">
            <v>0.65</v>
          </cell>
          <cell r="N7007">
            <v>17.769817296000003</v>
          </cell>
          <cell r="O7007">
            <v>277.20914981760006</v>
          </cell>
        </row>
        <row r="7008">
          <cell r="A7008" t="str">
            <v>Y1-2083A</v>
          </cell>
          <cell r="B7008" t="str">
            <v>28gg, 30D, SJ, Orizio</v>
          </cell>
          <cell r="C7008" t="str">
            <v>28</v>
          </cell>
          <cell r="D7008" t="str">
            <v>26</v>
          </cell>
          <cell r="E7008" t="str">
            <v>Ne</v>
          </cell>
          <cell r="F7008">
            <v>26</v>
          </cell>
          <cell r="G7008" t="str">
            <v>1/26Ne RS Dyed BCI Compact Cotton (DARK MIDNIGH - Y5847)</v>
          </cell>
          <cell r="H7008">
            <v>79.75</v>
          </cell>
          <cell r="I7008">
            <v>2.85</v>
          </cell>
          <cell r="J7008">
            <v>2640</v>
          </cell>
          <cell r="K7008">
            <v>69</v>
          </cell>
          <cell r="L7008">
            <v>26</v>
          </cell>
          <cell r="M7008">
            <v>0.65</v>
          </cell>
          <cell r="N7008">
            <v>18.393697079999999</v>
          </cell>
          <cell r="O7008">
            <v>286.94167444800001</v>
          </cell>
        </row>
        <row r="7009">
          <cell r="A7009" t="str">
            <v>Y1-1085B</v>
          </cell>
          <cell r="B7009" t="str">
            <v>28gg, 30D, SJ, Orizio</v>
          </cell>
          <cell r="C7009" t="str">
            <v>28</v>
          </cell>
          <cell r="D7009" t="str">
            <v>26</v>
          </cell>
          <cell r="E7009" t="str">
            <v>Ne</v>
          </cell>
          <cell r="F7009">
            <v>26</v>
          </cell>
          <cell r="G7009" t="str">
            <v>1/26Ne RS Dyed BCI Compact Cotton (NAVY 44190B - Y5111)</v>
          </cell>
          <cell r="H7009">
            <v>16</v>
          </cell>
          <cell r="I7009">
            <v>2.85</v>
          </cell>
          <cell r="J7009">
            <v>2640</v>
          </cell>
          <cell r="K7009">
            <v>86</v>
          </cell>
          <cell r="L7009">
            <v>26</v>
          </cell>
          <cell r="M7009">
            <v>0.65</v>
          </cell>
          <cell r="N7009">
            <v>22.925477520000005</v>
          </cell>
          <cell r="O7009">
            <v>357.63744931200006</v>
          </cell>
        </row>
        <row r="7010">
          <cell r="A7010">
            <v>51489</v>
          </cell>
          <cell r="B7010" t="str">
            <v>28gg, 30D, SJ, Orizio</v>
          </cell>
          <cell r="C7010" t="str">
            <v>28</v>
          </cell>
          <cell r="D7010" t="str">
            <v>28</v>
          </cell>
          <cell r="E7010" t="str">
            <v>Ne</v>
          </cell>
          <cell r="F7010">
            <v>28</v>
          </cell>
          <cell r="G7010" t="str">
            <v xml:space="preserve">1/28Ne RS Combed Cotton </v>
          </cell>
          <cell r="H7010">
            <v>95</v>
          </cell>
          <cell r="I7010">
            <v>3.35</v>
          </cell>
          <cell r="J7010">
            <v>2640</v>
          </cell>
          <cell r="K7010">
            <v>92</v>
          </cell>
          <cell r="L7010">
            <v>28</v>
          </cell>
          <cell r="M7010">
            <v>0.7</v>
          </cell>
          <cell r="N7010">
            <v>28.82754864</v>
          </cell>
          <cell r="O7010">
            <v>484.30281715199999</v>
          </cell>
        </row>
        <row r="7011">
          <cell r="A7011">
            <v>53464</v>
          </cell>
          <cell r="B7011" t="str">
            <v>28gg, 30D, SJ, Orizio</v>
          </cell>
          <cell r="C7011" t="str">
            <v>28</v>
          </cell>
          <cell r="D7011" t="str">
            <v>30</v>
          </cell>
          <cell r="E7011" t="str">
            <v>Ne</v>
          </cell>
          <cell r="F7011">
            <v>30</v>
          </cell>
          <cell r="G7011" t="str">
            <v>1/30Ne RS Combed Cotton</v>
          </cell>
          <cell r="H7011">
            <v>90</v>
          </cell>
          <cell r="I7011">
            <v>3</v>
          </cell>
          <cell r="J7011">
            <v>2640</v>
          </cell>
          <cell r="K7011">
            <v>92</v>
          </cell>
          <cell r="L7011">
            <v>28</v>
          </cell>
          <cell r="M7011">
            <v>0.7</v>
          </cell>
          <cell r="N7011">
            <v>24.094667520000002</v>
          </cell>
          <cell r="O7011">
            <v>404.79041433600003</v>
          </cell>
        </row>
        <row r="7012">
          <cell r="A7012">
            <v>55500</v>
          </cell>
          <cell r="B7012" t="str">
            <v>28gg, 30D, SJ, Orizio</v>
          </cell>
          <cell r="C7012" t="str">
            <v>28</v>
          </cell>
          <cell r="D7012" t="str">
            <v>40</v>
          </cell>
          <cell r="E7012" t="str">
            <v>Ne</v>
          </cell>
          <cell r="F7012">
            <v>40</v>
          </cell>
          <cell r="G7012" t="str">
            <v>1/40Ne RS Supima Cotton/Micro Modal  (45/55) Marl BM(55M)C18(BPM) / HMA24031</v>
          </cell>
          <cell r="H7012">
            <v>92</v>
          </cell>
          <cell r="I7012">
            <v>2.95</v>
          </cell>
          <cell r="J7012">
            <v>2640</v>
          </cell>
          <cell r="K7012">
            <v>92</v>
          </cell>
          <cell r="L7012">
            <v>26</v>
          </cell>
          <cell r="M7012">
            <v>0.65</v>
          </cell>
          <cell r="N7012">
            <v>16.500544632</v>
          </cell>
          <cell r="O7012">
            <v>257.40849625919998</v>
          </cell>
        </row>
        <row r="7013">
          <cell r="A7013">
            <v>55858</v>
          </cell>
          <cell r="B7013" t="str">
            <v>28gg, 30D, SJ, Santec</v>
          </cell>
          <cell r="C7013" t="str">
            <v>28</v>
          </cell>
          <cell r="D7013" t="str">
            <v>50</v>
          </cell>
          <cell r="E7013" t="str">
            <v>Ne</v>
          </cell>
          <cell r="F7013">
            <v>50</v>
          </cell>
          <cell r="G7013" t="str">
            <v>1/50Ne RS Compact Cotton Marl B38</v>
          </cell>
          <cell r="H7013">
            <v>94</v>
          </cell>
          <cell r="I7013">
            <v>2.75</v>
          </cell>
          <cell r="J7013">
            <v>2640</v>
          </cell>
          <cell r="K7013">
            <v>92</v>
          </cell>
          <cell r="L7013">
            <v>28</v>
          </cell>
          <cell r="M7013">
            <v>0.65</v>
          </cell>
          <cell r="N7013">
            <v>13.252067136000001</v>
          </cell>
          <cell r="O7013">
            <v>206.73224732160003</v>
          </cell>
        </row>
        <row r="7014">
          <cell r="A7014">
            <v>55772</v>
          </cell>
          <cell r="B7014" t="str">
            <v>28gg, 30D, SJ, Orizio</v>
          </cell>
          <cell r="C7014" t="str">
            <v>28</v>
          </cell>
          <cell r="D7014" t="str">
            <v>40</v>
          </cell>
          <cell r="E7014" t="str">
            <v>Ne</v>
          </cell>
          <cell r="F7014">
            <v>40</v>
          </cell>
          <cell r="G7014" t="str">
            <v>1/40Ne RS  Cotton Marl HB1124APD</v>
          </cell>
          <cell r="H7014">
            <v>93</v>
          </cell>
          <cell r="I7014">
            <v>2.95</v>
          </cell>
          <cell r="J7014">
            <v>2640</v>
          </cell>
          <cell r="K7014">
            <v>92</v>
          </cell>
          <cell r="L7014">
            <v>28</v>
          </cell>
          <cell r="M7014">
            <v>0.65</v>
          </cell>
          <cell r="N7014">
            <v>17.769817296000003</v>
          </cell>
          <cell r="O7014">
            <v>277.20914981760006</v>
          </cell>
        </row>
        <row r="7015">
          <cell r="A7015" t="str">
            <v>Y1-2084A</v>
          </cell>
          <cell r="B7015" t="str">
            <v>28gg, 30D, SJ, Orizio</v>
          </cell>
          <cell r="C7015" t="str">
            <v>28</v>
          </cell>
          <cell r="D7015" t="str">
            <v>26</v>
          </cell>
          <cell r="E7015" t="str">
            <v>Ne</v>
          </cell>
          <cell r="F7015">
            <v>26</v>
          </cell>
          <cell r="G7015" t="str">
            <v>1/26Ne RS Dyed BCI Compact Cotton (WHITE - Y5854)</v>
          </cell>
          <cell r="H7015">
            <v>38.75</v>
          </cell>
          <cell r="I7015">
            <v>2.85</v>
          </cell>
          <cell r="J7015">
            <v>2640</v>
          </cell>
          <cell r="K7015">
            <v>72</v>
          </cell>
          <cell r="L7015">
            <v>26</v>
          </cell>
          <cell r="M7015">
            <v>0.6</v>
          </cell>
          <cell r="N7015">
            <v>19.193423039999999</v>
          </cell>
          <cell r="O7015">
            <v>276.38529177599997</v>
          </cell>
        </row>
        <row r="7016">
          <cell r="A7016" t="str">
            <v>Y3-2097A</v>
          </cell>
          <cell r="B7016" t="str">
            <v>28gg, 30D, SJ, Santec</v>
          </cell>
          <cell r="C7016" t="str">
            <v>28</v>
          </cell>
          <cell r="D7016" t="str">
            <v>50</v>
          </cell>
          <cell r="E7016" t="str">
            <v>Ne</v>
          </cell>
          <cell r="F7016">
            <v>50</v>
          </cell>
          <cell r="G7016" t="str">
            <v>1/50Ne RS Dyed BCI Compact Cotton (DARK MIDNIGHT- Y5947)</v>
          </cell>
          <cell r="H7016">
            <v>27</v>
          </cell>
          <cell r="I7016">
            <v>2.95</v>
          </cell>
          <cell r="J7016">
            <v>2640</v>
          </cell>
          <cell r="K7016">
            <v>90</v>
          </cell>
          <cell r="L7016">
            <v>28</v>
          </cell>
          <cell r="M7016">
            <v>0.6</v>
          </cell>
          <cell r="N7016">
            <v>13.906813536000003</v>
          </cell>
          <cell r="O7016">
            <v>200.25811491840005</v>
          </cell>
        </row>
        <row r="7017">
          <cell r="A7017">
            <v>55625</v>
          </cell>
          <cell r="B7017" t="str">
            <v>28gg, 30D, SJ, Orizio</v>
          </cell>
          <cell r="C7017" t="str">
            <v>28</v>
          </cell>
          <cell r="D7017" t="str">
            <v>40</v>
          </cell>
          <cell r="E7017" t="str">
            <v>Ne</v>
          </cell>
          <cell r="F7017">
            <v>40</v>
          </cell>
          <cell r="G7017" t="str">
            <v>1/40Ne RS   Cotton Marl BFC07-142</v>
          </cell>
          <cell r="H7017">
            <v>93</v>
          </cell>
          <cell r="I7017">
            <v>2.95</v>
          </cell>
          <cell r="J7017">
            <v>2640</v>
          </cell>
          <cell r="K7017">
            <v>92</v>
          </cell>
          <cell r="L7017">
            <v>28</v>
          </cell>
          <cell r="M7017">
            <v>0.65</v>
          </cell>
          <cell r="N7017">
            <v>17.769817296000003</v>
          </cell>
          <cell r="O7017">
            <v>277.20914981760006</v>
          </cell>
        </row>
        <row r="7018">
          <cell r="A7018" t="str">
            <v>Y3-1105A</v>
          </cell>
          <cell r="B7018" t="str">
            <v>28gg, 30D, SJ, Santec</v>
          </cell>
          <cell r="C7018" t="str">
            <v>28</v>
          </cell>
          <cell r="D7018" t="str">
            <v>50</v>
          </cell>
          <cell r="E7018" t="str">
            <v>Ne</v>
          </cell>
          <cell r="F7018">
            <v>50</v>
          </cell>
          <cell r="G7018" t="str">
            <v>1/50Ne RS BCI Dyed Cotton (BLACK - Y5183)</v>
          </cell>
          <cell r="H7018">
            <v>45</v>
          </cell>
          <cell r="I7018">
            <v>2.95</v>
          </cell>
          <cell r="J7018">
            <v>2640</v>
          </cell>
          <cell r="K7018">
            <v>80</v>
          </cell>
          <cell r="L7018">
            <v>28</v>
          </cell>
          <cell r="M7018">
            <v>0.6</v>
          </cell>
          <cell r="N7018">
            <v>12.361612032000004</v>
          </cell>
          <cell r="O7018">
            <v>178.00721326080003</v>
          </cell>
        </row>
        <row r="7019">
          <cell r="A7019" t="str">
            <v>Y1-2119A</v>
          </cell>
          <cell r="B7019" t="str">
            <v>18gg, 30D, SJ, Orizio</v>
          </cell>
          <cell r="C7019" t="str">
            <v>18</v>
          </cell>
          <cell r="D7019" t="str">
            <v>16</v>
          </cell>
          <cell r="E7019" t="str">
            <v>NE</v>
          </cell>
          <cell r="F7019">
            <v>16</v>
          </cell>
          <cell r="G7019" t="str">
            <v>1/16NE RS DYED COTTON/LINEN SLUB 70/30(NIGHTWQATCH BLUE - Y6023)</v>
          </cell>
          <cell r="H7019">
            <v>26.67</v>
          </cell>
          <cell r="I7019">
            <v>4</v>
          </cell>
          <cell r="J7019">
            <v>1680</v>
          </cell>
          <cell r="K7019">
            <v>90</v>
          </cell>
          <cell r="L7019">
            <v>26</v>
          </cell>
          <cell r="M7019">
            <v>0.65</v>
          </cell>
          <cell r="N7019">
            <v>34.820604000000003</v>
          </cell>
          <cell r="O7019">
            <v>543.20142240000007</v>
          </cell>
        </row>
        <row r="7020">
          <cell r="A7020" t="str">
            <v>Y1-2119B</v>
          </cell>
          <cell r="B7020" t="str">
            <v>18gg, 30D, SJ, Orizio</v>
          </cell>
          <cell r="C7020" t="str">
            <v>18</v>
          </cell>
          <cell r="D7020" t="str">
            <v>16</v>
          </cell>
          <cell r="E7020" t="str">
            <v>NE</v>
          </cell>
          <cell r="F7020">
            <v>16</v>
          </cell>
          <cell r="G7020" t="str">
            <v>1/16NE RS DYED COTTON/LINEN SLUB 70/30(NIGHTWQATCH BLUE - Y6023)</v>
          </cell>
          <cell r="H7020">
            <v>73.33</v>
          </cell>
          <cell r="I7020">
            <v>4</v>
          </cell>
          <cell r="J7020">
            <v>1680</v>
          </cell>
          <cell r="K7020">
            <v>90</v>
          </cell>
          <cell r="L7020">
            <v>26</v>
          </cell>
          <cell r="M7020">
            <v>0.65</v>
          </cell>
          <cell r="N7020">
            <v>34.820604000000003</v>
          </cell>
          <cell r="O7020">
            <v>543.20142240000007</v>
          </cell>
        </row>
        <row r="7021">
          <cell r="A7021">
            <v>55624</v>
          </cell>
          <cell r="B7021" t="str">
            <v>28gg, 30D, SJ, Orizio</v>
          </cell>
          <cell r="C7021" t="str">
            <v>28</v>
          </cell>
          <cell r="D7021" t="str">
            <v>40</v>
          </cell>
          <cell r="E7021" t="str">
            <v>Ne</v>
          </cell>
          <cell r="F7021">
            <v>40</v>
          </cell>
          <cell r="G7021" t="str">
            <v xml:space="preserve">1/40Ne  RS  Cotton Marl BFC07-160 </v>
          </cell>
          <cell r="H7021">
            <v>93</v>
          </cell>
          <cell r="I7021">
            <v>2.95</v>
          </cell>
          <cell r="J7021">
            <v>2640</v>
          </cell>
          <cell r="K7021">
            <v>92</v>
          </cell>
          <cell r="L7021">
            <v>28</v>
          </cell>
          <cell r="M7021">
            <v>0.65</v>
          </cell>
          <cell r="N7021">
            <v>17.769817296000003</v>
          </cell>
          <cell r="O7021">
            <v>277.20914981760006</v>
          </cell>
        </row>
        <row r="7022">
          <cell r="A7022" t="str">
            <v>Y1-2032A</v>
          </cell>
          <cell r="B7022" t="str">
            <v>18gg, 30D, SJ, Auto Stripe, PUILUNG KSCS6</v>
          </cell>
          <cell r="C7022" t="str">
            <v>18</v>
          </cell>
          <cell r="D7022" t="str">
            <v>16</v>
          </cell>
          <cell r="E7022" t="str">
            <v>NE</v>
          </cell>
          <cell r="F7022">
            <v>16</v>
          </cell>
          <cell r="G7022" t="str">
            <v>1/16NE RS DYED COTTON/LINEN SLUB 70/30 (WHITECAP GREY - Y5671)</v>
          </cell>
          <cell r="H7022">
            <v>1</v>
          </cell>
          <cell r="I7022">
            <v>4</v>
          </cell>
          <cell r="J7022">
            <v>1740</v>
          </cell>
          <cell r="K7022">
            <v>42</v>
          </cell>
          <cell r="L7022">
            <v>15</v>
          </cell>
          <cell r="M7022">
            <v>0.5</v>
          </cell>
          <cell r="N7022">
            <v>9.7095915000000002</v>
          </cell>
          <cell r="O7022">
            <v>116.51509799999999</v>
          </cell>
        </row>
        <row r="7023">
          <cell r="A7023">
            <v>55780</v>
          </cell>
          <cell r="B7023" t="str">
            <v>28gg, 30D, SJ, Santec</v>
          </cell>
          <cell r="C7023" t="str">
            <v>28</v>
          </cell>
          <cell r="D7023" t="str">
            <v>40</v>
          </cell>
          <cell r="E7023" t="str">
            <v>Ne</v>
          </cell>
          <cell r="F7023">
            <v>40</v>
          </cell>
          <cell r="G7023" t="str">
            <v xml:space="preserve">1/40Ne RS Cotton Marl BFC07 -160   </v>
          </cell>
          <cell r="H7023">
            <v>95</v>
          </cell>
          <cell r="I7023">
            <v>3</v>
          </cell>
          <cell r="J7023">
            <v>2640</v>
          </cell>
          <cell r="K7023">
            <v>92</v>
          </cell>
          <cell r="L7023">
            <v>28</v>
          </cell>
          <cell r="M7023">
            <v>0.65</v>
          </cell>
          <cell r="N7023">
            <v>18.071000640000001</v>
          </cell>
          <cell r="O7023">
            <v>281.90760998400003</v>
          </cell>
        </row>
        <row r="7024">
          <cell r="A7024" t="str">
            <v>Y1-2119C</v>
          </cell>
          <cell r="B7024" t="str">
            <v>18gg, 30D, SJ, Orizio</v>
          </cell>
          <cell r="C7024" t="str">
            <v>18</v>
          </cell>
          <cell r="D7024" t="str">
            <v>16</v>
          </cell>
          <cell r="E7024" t="str">
            <v>NE</v>
          </cell>
          <cell r="F7024">
            <v>16</v>
          </cell>
          <cell r="G7024" t="str">
            <v>1/16NE RS DYED COTTON/LINEN SLUB 70/30(ARABIAN SPICE - Y6025)</v>
          </cell>
          <cell r="H7024">
            <v>73.33</v>
          </cell>
          <cell r="I7024">
            <v>4</v>
          </cell>
          <cell r="J7024">
            <v>1680</v>
          </cell>
          <cell r="K7024">
            <v>90</v>
          </cell>
          <cell r="L7024">
            <v>26</v>
          </cell>
          <cell r="M7024">
            <v>0.6</v>
          </cell>
          <cell r="N7024">
            <v>34.820604000000003</v>
          </cell>
          <cell r="O7024">
            <v>501.41669760000002</v>
          </cell>
        </row>
        <row r="7025">
          <cell r="A7025">
            <v>55921</v>
          </cell>
          <cell r="B7025" t="e">
            <v>#N/A</v>
          </cell>
          <cell r="C7025" t="e">
            <v>#N/A</v>
          </cell>
          <cell r="D7025" t="e">
            <v>#N/A</v>
          </cell>
          <cell r="E7025" t="e">
            <v>#N/A</v>
          </cell>
          <cell r="F7025" t="e">
            <v>#N/A</v>
          </cell>
          <cell r="G7025" t="e">
            <v>#N/A</v>
          </cell>
          <cell r="H7025" t="e">
            <v>#N/A</v>
          </cell>
          <cell r="I7025" t="e">
            <v>#N/A</v>
          </cell>
          <cell r="J7025" t="e">
            <v>#N/A</v>
          </cell>
          <cell r="K7025" t="e">
            <v>#N/A</v>
          </cell>
          <cell r="N7025" t="e">
            <v>#N/A</v>
          </cell>
          <cell r="O7025" t="e">
            <v>#N/A</v>
          </cell>
        </row>
        <row r="7026">
          <cell r="A7026">
            <v>55771</v>
          </cell>
          <cell r="B7026" t="str">
            <v>28gg, 30D, SJ, Orizio</v>
          </cell>
          <cell r="C7026" t="str">
            <v>28</v>
          </cell>
          <cell r="D7026" t="str">
            <v>40</v>
          </cell>
          <cell r="E7026" t="str">
            <v>Ne</v>
          </cell>
          <cell r="F7026">
            <v>40</v>
          </cell>
          <cell r="G7026" t="str">
            <v xml:space="preserve">1/40Ne  RS  Cotton Marl BFC07-160 </v>
          </cell>
          <cell r="H7026">
            <v>93</v>
          </cell>
          <cell r="I7026">
            <v>2.95</v>
          </cell>
          <cell r="J7026">
            <v>2640</v>
          </cell>
          <cell r="K7026">
            <v>92</v>
          </cell>
          <cell r="L7026">
            <v>28</v>
          </cell>
          <cell r="M7026">
            <v>0.65</v>
          </cell>
          <cell r="N7026">
            <v>17.769817296000003</v>
          </cell>
          <cell r="O7026">
            <v>277.20914981760006</v>
          </cell>
        </row>
        <row r="7027">
          <cell r="A7027" t="str">
            <v>Y1-2120A</v>
          </cell>
          <cell r="B7027" t="str">
            <v>18gg, 30D, SJ, Orizio</v>
          </cell>
          <cell r="C7027" t="str">
            <v>18</v>
          </cell>
          <cell r="D7027" t="str">
            <v>16</v>
          </cell>
          <cell r="E7027" t="str">
            <v>NE</v>
          </cell>
          <cell r="F7027">
            <v>16</v>
          </cell>
          <cell r="G7027" t="str">
            <v>1/16NE RS DYED COTTON/LINEN SLUB 70/30 (BLACK C N 10 - Y6030)</v>
          </cell>
          <cell r="H7027">
            <v>50</v>
          </cell>
          <cell r="I7027">
            <v>4</v>
          </cell>
          <cell r="J7027">
            <v>1680</v>
          </cell>
          <cell r="K7027">
            <v>82</v>
          </cell>
          <cell r="L7027">
            <v>26</v>
          </cell>
          <cell r="M7027">
            <v>0.6</v>
          </cell>
          <cell r="N7027">
            <v>31.7254392</v>
          </cell>
          <cell r="O7027">
            <v>456.84632448000002</v>
          </cell>
        </row>
        <row r="7028">
          <cell r="A7028">
            <v>55776</v>
          </cell>
          <cell r="B7028" t="str">
            <v>28gg, 30D, SJ, Orizio</v>
          </cell>
          <cell r="C7028" t="str">
            <v>28</v>
          </cell>
          <cell r="D7028" t="str">
            <v>40</v>
          </cell>
          <cell r="E7028" t="str">
            <v>Ne</v>
          </cell>
          <cell r="F7028">
            <v>40</v>
          </cell>
          <cell r="G7028" t="str">
            <v>1/40Ne RS Compact Cotton Marl B85</v>
          </cell>
          <cell r="H7028">
            <v>93</v>
          </cell>
          <cell r="I7028">
            <v>2.95</v>
          </cell>
          <cell r="J7028">
            <v>2640</v>
          </cell>
          <cell r="K7028">
            <v>92</v>
          </cell>
          <cell r="L7028">
            <v>28</v>
          </cell>
          <cell r="M7028">
            <v>0.65</v>
          </cell>
          <cell r="N7028">
            <v>17.769817296000003</v>
          </cell>
          <cell r="O7028">
            <v>277.20914981760006</v>
          </cell>
        </row>
        <row r="7029">
          <cell r="A7029">
            <v>55778</v>
          </cell>
          <cell r="B7029" t="str">
            <v>28gg, 30D, SJ, Santec</v>
          </cell>
          <cell r="C7029" t="str">
            <v>28</v>
          </cell>
          <cell r="D7029" t="str">
            <v>40</v>
          </cell>
          <cell r="E7029" t="str">
            <v>Ne</v>
          </cell>
          <cell r="F7029">
            <v>40</v>
          </cell>
          <cell r="G7029" t="str">
            <v>1/40Ne RS  Cotton Marl BFC07-160</v>
          </cell>
          <cell r="H7029">
            <v>95</v>
          </cell>
          <cell r="I7029">
            <v>3</v>
          </cell>
          <cell r="J7029">
            <v>2640</v>
          </cell>
          <cell r="K7029">
            <v>92</v>
          </cell>
          <cell r="L7029">
            <v>28</v>
          </cell>
          <cell r="M7029">
            <v>0.65</v>
          </cell>
          <cell r="N7029">
            <v>18.071000640000001</v>
          </cell>
          <cell r="O7029">
            <v>281.90760998400003</v>
          </cell>
        </row>
        <row r="7030">
          <cell r="A7030">
            <v>55626</v>
          </cell>
          <cell r="B7030" t="str">
            <v>28gg, 30D, SJ, Orizio</v>
          </cell>
          <cell r="C7030" t="str">
            <v>28</v>
          </cell>
          <cell r="D7030" t="str">
            <v>40</v>
          </cell>
          <cell r="E7030" t="str">
            <v>Ne</v>
          </cell>
          <cell r="F7030">
            <v>40</v>
          </cell>
          <cell r="G7030" t="str">
            <v>1/40Ne RS Compact Cotton Marl B8801</v>
          </cell>
          <cell r="H7030">
            <v>93</v>
          </cell>
          <cell r="I7030">
            <v>2.95</v>
          </cell>
          <cell r="J7030">
            <v>2640</v>
          </cell>
          <cell r="K7030">
            <v>92</v>
          </cell>
          <cell r="L7030">
            <v>28</v>
          </cell>
          <cell r="M7030">
            <v>0.65</v>
          </cell>
          <cell r="N7030">
            <v>17.769817296000003</v>
          </cell>
          <cell r="O7030">
            <v>277.20914981760006</v>
          </cell>
        </row>
        <row r="7031">
          <cell r="A7031">
            <v>55779</v>
          </cell>
          <cell r="B7031" t="str">
            <v>28gg, 30D, SJ, Santec</v>
          </cell>
          <cell r="C7031" t="str">
            <v>28</v>
          </cell>
          <cell r="D7031" t="str">
            <v>40</v>
          </cell>
          <cell r="E7031" t="str">
            <v>Ne</v>
          </cell>
          <cell r="F7031">
            <v>40</v>
          </cell>
          <cell r="G7031" t="str">
            <v>1/40Ne RS Compact Cotton Marl B25</v>
          </cell>
          <cell r="H7031">
            <v>95</v>
          </cell>
          <cell r="I7031">
            <v>3</v>
          </cell>
          <cell r="J7031">
            <v>2640</v>
          </cell>
          <cell r="K7031">
            <v>92</v>
          </cell>
          <cell r="L7031">
            <v>28</v>
          </cell>
          <cell r="M7031">
            <v>0.65</v>
          </cell>
          <cell r="N7031">
            <v>18.071000640000001</v>
          </cell>
          <cell r="O7031">
            <v>281.90760998400003</v>
          </cell>
        </row>
        <row r="7032">
          <cell r="A7032" t="str">
            <v>Y3-2067B</v>
          </cell>
          <cell r="B7032" t="str">
            <v>28gg, 30D, SJ, Santec</v>
          </cell>
          <cell r="C7032" t="str">
            <v>28</v>
          </cell>
          <cell r="D7032" t="str">
            <v>50</v>
          </cell>
          <cell r="E7032" t="str">
            <v>Ne</v>
          </cell>
          <cell r="F7032">
            <v>50</v>
          </cell>
          <cell r="G7032" t="str">
            <v>1/50Ne RS 100%  BCI Compact Cotton Marl B50 / HA41147</v>
          </cell>
          <cell r="H7032">
            <v>68</v>
          </cell>
          <cell r="I7032">
            <v>2.95</v>
          </cell>
          <cell r="J7032">
            <v>2640</v>
          </cell>
          <cell r="K7032">
            <v>92</v>
          </cell>
          <cell r="L7032">
            <v>28</v>
          </cell>
          <cell r="M7032">
            <v>0.6</v>
          </cell>
          <cell r="N7032">
            <v>14.215853836800003</v>
          </cell>
          <cell r="O7032">
            <v>204.70829524992001</v>
          </cell>
        </row>
        <row r="7033">
          <cell r="A7033">
            <v>55129</v>
          </cell>
          <cell r="B7033" t="str">
            <v>28gg, 30D, SJ, Santec</v>
          </cell>
          <cell r="C7033" t="str">
            <v>28</v>
          </cell>
          <cell r="D7033" t="str">
            <v>50</v>
          </cell>
          <cell r="E7033" t="str">
            <v>Ne</v>
          </cell>
          <cell r="F7033">
            <v>50</v>
          </cell>
          <cell r="G7033" t="str">
            <v xml:space="preserve">1/50Ne RS Compact Cotton </v>
          </cell>
          <cell r="H7033">
            <v>94</v>
          </cell>
          <cell r="I7033">
            <v>2.75</v>
          </cell>
          <cell r="J7033">
            <v>2640</v>
          </cell>
          <cell r="K7033">
            <v>92</v>
          </cell>
          <cell r="L7033">
            <v>28</v>
          </cell>
          <cell r="M7033">
            <v>0.7</v>
          </cell>
          <cell r="N7033">
            <v>13.252067136000001</v>
          </cell>
          <cell r="O7033">
            <v>222.63472788480001</v>
          </cell>
        </row>
        <row r="7034">
          <cell r="A7034" t="str">
            <v>Y3-2067A</v>
          </cell>
          <cell r="B7034" t="str">
            <v>28gg, 30D, SJ, Santec</v>
          </cell>
          <cell r="C7034" t="str">
            <v>28</v>
          </cell>
          <cell r="D7034" t="str">
            <v>50</v>
          </cell>
          <cell r="E7034" t="str">
            <v>Ne</v>
          </cell>
          <cell r="F7034">
            <v>50</v>
          </cell>
          <cell r="G7034" t="str">
            <v>1/50Ne RS Dyed BCI Compact Cotton (BT RED - Y5746)</v>
          </cell>
          <cell r="H7034">
            <v>14</v>
          </cell>
          <cell r="I7034">
            <v>2.95</v>
          </cell>
          <cell r="J7034">
            <v>2640</v>
          </cell>
          <cell r="K7034">
            <v>92</v>
          </cell>
          <cell r="L7034">
            <v>28</v>
          </cell>
          <cell r="M7034">
            <v>0.6</v>
          </cell>
          <cell r="N7034">
            <v>14.215853836800003</v>
          </cell>
          <cell r="O7034">
            <v>204.70829524992001</v>
          </cell>
        </row>
        <row r="7035">
          <cell r="A7035">
            <v>55582</v>
          </cell>
          <cell r="B7035" t="str">
            <v>28gg, 30D, SJ, Orizio</v>
          </cell>
          <cell r="C7035" t="str">
            <v>28</v>
          </cell>
          <cell r="D7035" t="str">
            <v>40</v>
          </cell>
          <cell r="E7035" t="str">
            <v>Ne</v>
          </cell>
          <cell r="F7035">
            <v>40</v>
          </cell>
          <cell r="G7035" t="str">
            <v>1/40Ne RS Cotton Marl B8801</v>
          </cell>
          <cell r="H7035">
            <v>93</v>
          </cell>
          <cell r="I7035">
            <v>2.95</v>
          </cell>
          <cell r="J7035">
            <v>2640</v>
          </cell>
          <cell r="K7035">
            <v>92</v>
          </cell>
          <cell r="L7035">
            <v>28</v>
          </cell>
          <cell r="M7035">
            <v>0.65</v>
          </cell>
          <cell r="N7035">
            <v>17.769817296000003</v>
          </cell>
          <cell r="O7035">
            <v>277.20914981760006</v>
          </cell>
        </row>
        <row r="7036">
          <cell r="A7036">
            <v>45650</v>
          </cell>
          <cell r="B7036" t="str">
            <v>28gg, 30D, SJ, Orizio</v>
          </cell>
          <cell r="C7036" t="str">
            <v>28</v>
          </cell>
          <cell r="D7036" t="str">
            <v>30</v>
          </cell>
          <cell r="E7036" t="str">
            <v>Ne</v>
          </cell>
          <cell r="F7036">
            <v>30</v>
          </cell>
          <cell r="G7036" t="str">
            <v>1/30Ne RS Cotton/ Polyester 60/40</v>
          </cell>
          <cell r="H7036">
            <v>87</v>
          </cell>
          <cell r="I7036">
            <v>3.3</v>
          </cell>
          <cell r="J7036">
            <v>2640</v>
          </cell>
          <cell r="K7036">
            <v>92</v>
          </cell>
          <cell r="L7036">
            <v>28</v>
          </cell>
          <cell r="M7036">
            <v>0.7</v>
          </cell>
          <cell r="N7036">
            <v>26.504134271999995</v>
          </cell>
          <cell r="O7036">
            <v>445.26945576959986</v>
          </cell>
        </row>
        <row r="7037">
          <cell r="A7037">
            <v>55887</v>
          </cell>
          <cell r="B7037" t="str">
            <v>28gg, 30D, SJ, Santec</v>
          </cell>
          <cell r="C7037" t="str">
            <v>28</v>
          </cell>
          <cell r="D7037" t="str">
            <v>50</v>
          </cell>
          <cell r="E7037" t="str">
            <v>Ne</v>
          </cell>
          <cell r="F7037">
            <v>50</v>
          </cell>
          <cell r="G7037" t="str">
            <v>1/50Ne RS BCI Cotton Marl BC 05/ HA213741</v>
          </cell>
          <cell r="H7037">
            <v>89</v>
          </cell>
          <cell r="I7037">
            <v>2.95</v>
          </cell>
          <cell r="J7037">
            <v>2640</v>
          </cell>
          <cell r="K7037">
            <v>92</v>
          </cell>
          <cell r="L7037">
            <v>28</v>
          </cell>
          <cell r="M7037">
            <v>0.65</v>
          </cell>
          <cell r="N7037">
            <v>14.215853836800003</v>
          </cell>
          <cell r="O7037">
            <v>221.76731985408006</v>
          </cell>
        </row>
        <row r="7038">
          <cell r="A7038" t="str">
            <v>Y3-2115C</v>
          </cell>
          <cell r="B7038" t="str">
            <v>28gg, 30D, SJ, Auto Stripe, PUILUNG KSCS6</v>
          </cell>
          <cell r="C7038" t="str">
            <v>28</v>
          </cell>
          <cell r="D7038" t="str">
            <v>40</v>
          </cell>
          <cell r="E7038" t="str">
            <v>Ne</v>
          </cell>
          <cell r="F7038">
            <v>40</v>
          </cell>
          <cell r="G7038" t="str">
            <v>1/40Ne RS Dyed Cotton(LIME MSCI 62827B - Y6003)</v>
          </cell>
          <cell r="H7038">
            <v>18</v>
          </cell>
          <cell r="I7038">
            <v>3</v>
          </cell>
          <cell r="J7038">
            <v>2520</v>
          </cell>
          <cell r="K7038">
            <v>42</v>
          </cell>
          <cell r="L7038">
            <v>15</v>
          </cell>
          <cell r="M7038">
            <v>0.5</v>
          </cell>
          <cell r="N7038">
            <v>4.2186500999999996</v>
          </cell>
          <cell r="O7038">
            <v>50.623801199999996</v>
          </cell>
        </row>
        <row r="7039">
          <cell r="A7039">
            <v>55792</v>
          </cell>
          <cell r="B7039" t="str">
            <v>28gg, 30D, SJ, Santec</v>
          </cell>
          <cell r="C7039" t="str">
            <v>28</v>
          </cell>
          <cell r="D7039" t="str">
            <v>40</v>
          </cell>
          <cell r="E7039" t="str">
            <v>Ne</v>
          </cell>
          <cell r="F7039">
            <v>40</v>
          </cell>
          <cell r="G7039" t="str">
            <v>1/40Ne RS  Cotton  Marl HB1124APD</v>
          </cell>
          <cell r="H7039">
            <v>95</v>
          </cell>
          <cell r="I7039">
            <v>3</v>
          </cell>
          <cell r="J7039">
            <v>2640</v>
          </cell>
          <cell r="K7039">
            <v>92</v>
          </cell>
          <cell r="L7039">
            <v>28</v>
          </cell>
          <cell r="M7039">
            <v>0.65</v>
          </cell>
          <cell r="N7039">
            <v>18.071000640000001</v>
          </cell>
          <cell r="O7039">
            <v>281.90760998400003</v>
          </cell>
        </row>
        <row r="7040">
          <cell r="A7040">
            <v>55578</v>
          </cell>
          <cell r="B7040" t="str">
            <v>28gg, 30D, SJ, Orizio</v>
          </cell>
          <cell r="C7040" t="str">
            <v>28</v>
          </cell>
          <cell r="D7040" t="str">
            <v>40</v>
          </cell>
          <cell r="E7040" t="str">
            <v>Ne</v>
          </cell>
          <cell r="F7040">
            <v>40</v>
          </cell>
          <cell r="G7040" t="str">
            <v>1/40Ne RS Cotton Marl BFC07-143</v>
          </cell>
          <cell r="H7040">
            <v>93</v>
          </cell>
          <cell r="I7040">
            <v>2.95</v>
          </cell>
          <cell r="J7040">
            <v>2640</v>
          </cell>
          <cell r="K7040">
            <v>92</v>
          </cell>
          <cell r="L7040">
            <v>28</v>
          </cell>
          <cell r="M7040">
            <v>0.65</v>
          </cell>
          <cell r="N7040">
            <v>17.769817296000003</v>
          </cell>
          <cell r="O7040">
            <v>277.20914981760006</v>
          </cell>
        </row>
        <row r="7041">
          <cell r="A7041" t="str">
            <v>Y3-2003A</v>
          </cell>
          <cell r="B7041" t="str">
            <v>28gg, 30D, SJ, Santec</v>
          </cell>
          <cell r="C7041" t="str">
            <v>28</v>
          </cell>
          <cell r="D7041" t="str">
            <v>40</v>
          </cell>
          <cell r="E7041" t="str">
            <v>Ne</v>
          </cell>
          <cell r="F7041">
            <v>40</v>
          </cell>
          <cell r="G7041" t="str">
            <v>1/40Ne RS Dyed Supima Cotton/Micro Modal (45/55) (NAVY MSCC 80387B - Y5550)</v>
          </cell>
          <cell r="H7041">
            <v>73.5</v>
          </cell>
          <cell r="I7041">
            <v>2.95</v>
          </cell>
          <cell r="J7041">
            <v>2640</v>
          </cell>
          <cell r="K7041">
            <v>90</v>
          </cell>
          <cell r="L7041">
            <v>28</v>
          </cell>
          <cell r="M7041">
            <v>0.6</v>
          </cell>
          <cell r="N7041">
            <v>17.383516920000005</v>
          </cell>
          <cell r="O7041">
            <v>250.32264364800005</v>
          </cell>
        </row>
        <row r="7042">
          <cell r="A7042" t="str">
            <v>Y3-2051A</v>
          </cell>
          <cell r="B7042" t="str">
            <v>28gg, 30D, SJ, Orizio</v>
          </cell>
          <cell r="C7042" t="str">
            <v>28</v>
          </cell>
          <cell r="D7042" t="str">
            <v>40</v>
          </cell>
          <cell r="E7042" t="str">
            <v>Ne</v>
          </cell>
          <cell r="F7042">
            <v>40</v>
          </cell>
          <cell r="G7042" t="str">
            <v>1/40Ne RS Dyed  Compact Cotton (18 3918 SLAT BLU - Y5888)</v>
          </cell>
          <cell r="H7042">
            <v>8.5</v>
          </cell>
          <cell r="I7042">
            <v>2.7</v>
          </cell>
          <cell r="J7042">
            <v>2640</v>
          </cell>
          <cell r="K7042">
            <v>88</v>
          </cell>
          <cell r="L7042">
            <v>28</v>
          </cell>
          <cell r="M7042">
            <v>0.6</v>
          </cell>
          <cell r="N7042">
            <v>15.556774464000002</v>
          </cell>
          <cell r="O7042">
            <v>224.01755228160002</v>
          </cell>
        </row>
        <row r="7043">
          <cell r="A7043">
            <v>55615</v>
          </cell>
          <cell r="B7043" t="str">
            <v>28gg, 30D, SJ, Orizio</v>
          </cell>
          <cell r="C7043" t="str">
            <v>28</v>
          </cell>
          <cell r="D7043" t="str">
            <v>40</v>
          </cell>
          <cell r="E7043" t="str">
            <v>Ne</v>
          </cell>
          <cell r="F7043">
            <v>40</v>
          </cell>
          <cell r="G7043" t="str">
            <v>1/40Ne  RS Cotton Marl HB1124APD</v>
          </cell>
          <cell r="H7043">
            <v>93</v>
          </cell>
          <cell r="I7043">
            <v>2.95</v>
          </cell>
          <cell r="J7043">
            <v>2640</v>
          </cell>
          <cell r="K7043">
            <v>92</v>
          </cell>
          <cell r="L7043">
            <v>28</v>
          </cell>
          <cell r="M7043">
            <v>0.65</v>
          </cell>
          <cell r="N7043">
            <v>17.769817296000003</v>
          </cell>
          <cell r="O7043">
            <v>277.20914981760006</v>
          </cell>
        </row>
        <row r="7044">
          <cell r="A7044">
            <v>55869</v>
          </cell>
          <cell r="B7044" t="str">
            <v>28gg, 30D, SJ, Orizio</v>
          </cell>
          <cell r="C7044" t="str">
            <v>28</v>
          </cell>
          <cell r="D7044" t="str">
            <v>40</v>
          </cell>
          <cell r="E7044" t="str">
            <v>Ne</v>
          </cell>
          <cell r="F7044">
            <v>40</v>
          </cell>
          <cell r="G7044" t="str">
            <v>1/40Ne RS Combed Cotton Marl HC1150ARD</v>
          </cell>
          <cell r="H7044">
            <v>93</v>
          </cell>
          <cell r="I7044">
            <v>2.95</v>
          </cell>
          <cell r="J7044">
            <v>2640</v>
          </cell>
          <cell r="K7044">
            <v>92</v>
          </cell>
          <cell r="L7044">
            <v>28</v>
          </cell>
          <cell r="M7044">
            <v>0.65</v>
          </cell>
          <cell r="N7044">
            <v>17.769817296000003</v>
          </cell>
          <cell r="O7044">
            <v>277.20914981760006</v>
          </cell>
        </row>
        <row r="7045">
          <cell r="A7045">
            <v>55781</v>
          </cell>
          <cell r="B7045" t="str">
            <v>28gg, 30D, SJ, Santec</v>
          </cell>
          <cell r="C7045" t="str">
            <v>28</v>
          </cell>
          <cell r="D7045" t="str">
            <v>40</v>
          </cell>
          <cell r="E7045" t="str">
            <v>Ne</v>
          </cell>
          <cell r="F7045">
            <v>40</v>
          </cell>
          <cell r="G7045" t="str">
            <v>1/40Ne RS Cotton Marl  BFC07-143</v>
          </cell>
          <cell r="H7045">
            <v>95</v>
          </cell>
          <cell r="I7045">
            <v>3</v>
          </cell>
          <cell r="J7045">
            <v>2640</v>
          </cell>
          <cell r="K7045">
            <v>92</v>
          </cell>
          <cell r="L7045">
            <v>28</v>
          </cell>
          <cell r="M7045">
            <v>0.65</v>
          </cell>
          <cell r="N7045">
            <v>18.071000640000001</v>
          </cell>
          <cell r="O7045">
            <v>281.90760998400003</v>
          </cell>
        </row>
        <row r="7046">
          <cell r="A7046" t="str">
            <v>Y1-2120B</v>
          </cell>
          <cell r="B7046" t="str">
            <v>18gg, 30D, SJ, Orizio</v>
          </cell>
          <cell r="C7046" t="str">
            <v>18</v>
          </cell>
          <cell r="D7046" t="str">
            <v>16</v>
          </cell>
          <cell r="E7046" t="str">
            <v>NE</v>
          </cell>
          <cell r="F7046">
            <v>16</v>
          </cell>
          <cell r="G7046" t="str">
            <v>1/16NE RS COTTON/LINEN SLUB 70/30 MARL HN01CY-LI30</v>
          </cell>
          <cell r="H7046">
            <v>50</v>
          </cell>
          <cell r="I7046">
            <v>4</v>
          </cell>
          <cell r="J7046">
            <v>1680</v>
          </cell>
          <cell r="K7046">
            <v>82</v>
          </cell>
          <cell r="L7046">
            <v>26</v>
          </cell>
          <cell r="M7046">
            <v>0.6</v>
          </cell>
          <cell r="N7046">
            <v>31.7254392</v>
          </cell>
          <cell r="O7046">
            <v>456.84632448000002</v>
          </cell>
        </row>
        <row r="7047">
          <cell r="A7047">
            <v>55846</v>
          </cell>
          <cell r="B7047" t="str">
            <v>28gg, 30D, SJ, Santec</v>
          </cell>
          <cell r="C7047" t="str">
            <v>28</v>
          </cell>
          <cell r="D7047" t="str">
            <v>50</v>
          </cell>
          <cell r="E7047" t="str">
            <v>Ne</v>
          </cell>
          <cell r="F7047">
            <v>50</v>
          </cell>
          <cell r="G7047" t="str">
            <v>1/50Ne RS Compact Cotton Marl B8205</v>
          </cell>
          <cell r="H7047">
            <v>94</v>
          </cell>
          <cell r="I7047">
            <v>2.75</v>
          </cell>
          <cell r="J7047">
            <v>2640</v>
          </cell>
          <cell r="K7047">
            <v>92</v>
          </cell>
          <cell r="L7047">
            <v>28</v>
          </cell>
          <cell r="M7047">
            <v>0.65</v>
          </cell>
          <cell r="N7047">
            <v>13.252067136000001</v>
          </cell>
          <cell r="O7047">
            <v>206.73224732160003</v>
          </cell>
        </row>
        <row r="7048">
          <cell r="A7048">
            <v>55328</v>
          </cell>
          <cell r="B7048" t="str">
            <v>28gg, 30D, SJ, Orizio</v>
          </cell>
          <cell r="C7048" t="str">
            <v>28</v>
          </cell>
          <cell r="D7048" t="str">
            <v>40</v>
          </cell>
          <cell r="E7048" t="str">
            <v>Ne</v>
          </cell>
          <cell r="F7048">
            <v>40</v>
          </cell>
          <cell r="G7048" t="str">
            <v>1/40Ne RS Compact Cotton Marl (B25)</v>
          </cell>
          <cell r="H7048">
            <v>93</v>
          </cell>
          <cell r="I7048">
            <v>2.95</v>
          </cell>
          <cell r="J7048">
            <v>2640</v>
          </cell>
          <cell r="K7048">
            <v>92</v>
          </cell>
          <cell r="L7048">
            <v>28</v>
          </cell>
          <cell r="M7048">
            <v>0.65</v>
          </cell>
          <cell r="N7048">
            <v>17.769817296000003</v>
          </cell>
          <cell r="O7048">
            <v>277.20914981760006</v>
          </cell>
        </row>
        <row r="7049">
          <cell r="A7049">
            <v>45353</v>
          </cell>
          <cell r="B7049" t="str">
            <v>28gg, 30D, SJ, Orizio</v>
          </cell>
          <cell r="C7049" t="str">
            <v>28</v>
          </cell>
          <cell r="D7049" t="str">
            <v>40</v>
          </cell>
          <cell r="E7049" t="str">
            <v>Ne</v>
          </cell>
          <cell r="F7049">
            <v>40</v>
          </cell>
          <cell r="G7049" t="str">
            <v>1/40Ne RS Polyester/Viscose (65/35)</v>
          </cell>
          <cell r="H7049">
            <v>100</v>
          </cell>
          <cell r="I7049">
            <v>2.75</v>
          </cell>
          <cell r="J7049">
            <v>2640</v>
          </cell>
          <cell r="K7049">
            <v>92</v>
          </cell>
          <cell r="L7049">
            <v>26</v>
          </cell>
          <cell r="M7049">
            <v>0.7</v>
          </cell>
          <cell r="N7049">
            <v>15.381863640000001</v>
          </cell>
          <cell r="O7049">
            <v>258.41530915200002</v>
          </cell>
        </row>
        <row r="7050">
          <cell r="A7050">
            <v>55868</v>
          </cell>
          <cell r="B7050" t="str">
            <v>28gg, 30D, SJ, Santec</v>
          </cell>
          <cell r="C7050" t="str">
            <v>28</v>
          </cell>
          <cell r="D7050" t="str">
            <v>50</v>
          </cell>
          <cell r="E7050" t="str">
            <v>Ne</v>
          </cell>
          <cell r="F7050">
            <v>50</v>
          </cell>
          <cell r="G7050" t="str">
            <v>1/50Ne RS Compact BCI Cotton/Cotton (60/40)</v>
          </cell>
          <cell r="H7050">
            <v>90</v>
          </cell>
          <cell r="I7050">
            <v>2.95</v>
          </cell>
          <cell r="J7050">
            <v>2640</v>
          </cell>
          <cell r="K7050">
            <v>92</v>
          </cell>
          <cell r="L7050">
            <v>28</v>
          </cell>
          <cell r="M7050">
            <v>0.65</v>
          </cell>
          <cell r="N7050">
            <v>14.215853836800003</v>
          </cell>
          <cell r="O7050">
            <v>221.76731985408006</v>
          </cell>
        </row>
        <row r="7051">
          <cell r="A7051" t="str">
            <v>Y3-2129A</v>
          </cell>
          <cell r="B7051" t="str">
            <v>28gg, 30D, SJ, Santec</v>
          </cell>
          <cell r="C7051" t="str">
            <v>28</v>
          </cell>
          <cell r="D7051" t="str">
            <v>30</v>
          </cell>
          <cell r="E7051" t="str">
            <v>Ne</v>
          </cell>
          <cell r="F7051">
            <v>30</v>
          </cell>
          <cell r="G7051" t="str">
            <v>1/30Ne RS Dyed Cotton(BLACK IRIS - Y6061)</v>
          </cell>
          <cell r="H7051">
            <v>43.65</v>
          </cell>
          <cell r="I7051">
            <v>3.25</v>
          </cell>
          <cell r="J7051">
            <v>2640</v>
          </cell>
          <cell r="K7051">
            <v>74</v>
          </cell>
          <cell r="L7051">
            <v>28</v>
          </cell>
          <cell r="M7051">
            <v>0.6</v>
          </cell>
          <cell r="N7051">
            <v>20.995534559999999</v>
          </cell>
          <cell r="O7051">
            <v>302.33569766399995</v>
          </cell>
        </row>
        <row r="7052">
          <cell r="A7052">
            <v>54704</v>
          </cell>
          <cell r="B7052" t="str">
            <v>24gg, 30D, SJ, Orizio</v>
          </cell>
          <cell r="C7052" t="str">
            <v>24</v>
          </cell>
          <cell r="D7052" t="str">
            <v>20</v>
          </cell>
          <cell r="E7052" t="str">
            <v>Ne</v>
          </cell>
          <cell r="F7052">
            <v>20</v>
          </cell>
          <cell r="G7052" t="str">
            <v>1/20Ne Rs Combed Cotton</v>
          </cell>
          <cell r="H7052">
            <v>100</v>
          </cell>
          <cell r="I7052">
            <v>3.25</v>
          </cell>
          <cell r="J7052">
            <v>2220</v>
          </cell>
          <cell r="K7052">
            <v>92</v>
          </cell>
          <cell r="L7052">
            <v>26</v>
          </cell>
          <cell r="M7052">
            <v>0.7</v>
          </cell>
          <cell r="N7052">
            <v>30.57304302</v>
          </cell>
          <cell r="O7052">
            <v>513.62712273599993</v>
          </cell>
        </row>
        <row r="7053">
          <cell r="A7053">
            <v>45877</v>
          </cell>
          <cell r="B7053" t="str">
            <v>28gg, 30D, SJ, Orizio</v>
          </cell>
          <cell r="C7053" t="str">
            <v>28</v>
          </cell>
          <cell r="D7053" t="str">
            <v>40</v>
          </cell>
          <cell r="E7053" t="str">
            <v>Ne</v>
          </cell>
          <cell r="F7053">
            <v>40</v>
          </cell>
          <cell r="G7053" t="str">
            <v>1/40Ne RS Poly/Viscose (65/35) H501CY</v>
          </cell>
          <cell r="H7053">
            <v>100</v>
          </cell>
          <cell r="I7053">
            <v>2.65</v>
          </cell>
          <cell r="J7053">
            <v>2640</v>
          </cell>
          <cell r="K7053">
            <v>92</v>
          </cell>
          <cell r="L7053">
            <v>26</v>
          </cell>
          <cell r="M7053">
            <v>0.65</v>
          </cell>
          <cell r="N7053">
            <v>14.822523143999998</v>
          </cell>
          <cell r="O7053">
            <v>231.23136104639997</v>
          </cell>
        </row>
        <row r="7054">
          <cell r="A7054">
            <v>45906</v>
          </cell>
          <cell r="B7054" t="str">
            <v>28gg, 30D, SJ, Orizio</v>
          </cell>
          <cell r="C7054" t="str">
            <v>28</v>
          </cell>
          <cell r="D7054" t="str">
            <v>30</v>
          </cell>
          <cell r="E7054" t="str">
            <v>Ne</v>
          </cell>
          <cell r="F7054">
            <v>30</v>
          </cell>
          <cell r="G7054" t="str">
            <v>1/30Ne RS Cotton Marl(H113BY)</v>
          </cell>
          <cell r="H7054">
            <v>87</v>
          </cell>
          <cell r="I7054">
            <v>3.3</v>
          </cell>
          <cell r="J7054">
            <v>2640</v>
          </cell>
          <cell r="K7054">
            <v>92</v>
          </cell>
          <cell r="L7054">
            <v>28</v>
          </cell>
          <cell r="M7054">
            <v>0.65</v>
          </cell>
          <cell r="N7054">
            <v>26.504134271999995</v>
          </cell>
          <cell r="O7054">
            <v>413.46449464319994</v>
          </cell>
        </row>
        <row r="7055">
          <cell r="A7055">
            <v>45875</v>
          </cell>
          <cell r="B7055" t="str">
            <v>28gg, 30D, SJ, Orizio</v>
          </cell>
          <cell r="C7055" t="str">
            <v>28</v>
          </cell>
          <cell r="D7055" t="str">
            <v>40</v>
          </cell>
          <cell r="E7055" t="str">
            <v>Ne</v>
          </cell>
          <cell r="F7055">
            <v>40</v>
          </cell>
          <cell r="G7055" t="str">
            <v>1/40Ne RS Poly/Viscose (65/35) Marl H5E287BY</v>
          </cell>
          <cell r="H7055">
            <v>100</v>
          </cell>
          <cell r="I7055">
            <v>2.65</v>
          </cell>
          <cell r="J7055">
            <v>2640</v>
          </cell>
          <cell r="K7055">
            <v>92</v>
          </cell>
          <cell r="L7055">
            <v>26</v>
          </cell>
          <cell r="M7055">
            <v>0.65</v>
          </cell>
          <cell r="N7055">
            <v>14.822523143999998</v>
          </cell>
          <cell r="O7055">
            <v>231.23136104639997</v>
          </cell>
        </row>
        <row r="7056">
          <cell r="A7056">
            <v>45736</v>
          </cell>
          <cell r="B7056" t="str">
            <v>28gg, 30D, SJ, Orizio</v>
          </cell>
          <cell r="C7056" t="str">
            <v>28</v>
          </cell>
          <cell r="D7056" t="str">
            <v>30</v>
          </cell>
          <cell r="E7056" t="str">
            <v>Ne</v>
          </cell>
          <cell r="F7056">
            <v>30</v>
          </cell>
          <cell r="G7056" t="str">
            <v>1/30Ne RS Cotton Marl (B6788)</v>
          </cell>
          <cell r="H7056">
            <v>87</v>
          </cell>
          <cell r="I7056">
            <v>3.3</v>
          </cell>
          <cell r="J7056">
            <v>2640</v>
          </cell>
          <cell r="K7056">
            <v>92</v>
          </cell>
          <cell r="L7056">
            <v>28</v>
          </cell>
          <cell r="M7056">
            <v>0.65</v>
          </cell>
          <cell r="N7056">
            <v>26.504134271999995</v>
          </cell>
          <cell r="O7056">
            <v>413.46449464319994</v>
          </cell>
        </row>
        <row r="7057">
          <cell r="A7057" t="str">
            <v>45972B</v>
          </cell>
          <cell r="B7057" t="str">
            <v>28gg, 30D, SJ, Orizio</v>
          </cell>
          <cell r="C7057" t="str">
            <v>28</v>
          </cell>
          <cell r="D7057" t="str">
            <v>40</v>
          </cell>
          <cell r="E7057" t="str">
            <v>Ne</v>
          </cell>
          <cell r="F7057">
            <v>40</v>
          </cell>
          <cell r="G7057" t="str">
            <v>1/40Ne RS Polyester/Viscose (65/35)</v>
          </cell>
          <cell r="H7057">
            <v>100</v>
          </cell>
          <cell r="I7057">
            <v>2.75</v>
          </cell>
          <cell r="J7057">
            <v>2640</v>
          </cell>
          <cell r="K7057">
            <v>92</v>
          </cell>
          <cell r="L7057">
            <v>26</v>
          </cell>
          <cell r="M7057">
            <v>0.7</v>
          </cell>
          <cell r="N7057">
            <v>15.381863640000001</v>
          </cell>
          <cell r="O7057">
            <v>258.41530915200002</v>
          </cell>
        </row>
        <row r="7058">
          <cell r="A7058">
            <v>55935</v>
          </cell>
          <cell r="B7058" t="str">
            <v>28gg, 30D, SJ, Orizio</v>
          </cell>
          <cell r="C7058" t="str">
            <v>28</v>
          </cell>
          <cell r="D7058" t="str">
            <v>30</v>
          </cell>
          <cell r="E7058" t="str">
            <v>Ne</v>
          </cell>
          <cell r="F7058">
            <v>30</v>
          </cell>
          <cell r="G7058" t="str">
            <v>1/30Ne RS Combed Cotton</v>
          </cell>
          <cell r="H7058">
            <v>93</v>
          </cell>
          <cell r="I7058">
            <v>3.1</v>
          </cell>
          <cell r="J7058">
            <v>2640</v>
          </cell>
          <cell r="K7058">
            <v>92</v>
          </cell>
          <cell r="L7058">
            <v>28</v>
          </cell>
          <cell r="M7058">
            <v>0.7</v>
          </cell>
          <cell r="N7058">
            <v>24.897823104</v>
          </cell>
          <cell r="O7058">
            <v>418.28342814719997</v>
          </cell>
        </row>
        <row r="7059">
          <cell r="A7059" t="str">
            <v>Y3-2139A</v>
          </cell>
          <cell r="B7059" t="str">
            <v>28gg, 30D, SJ, Santec</v>
          </cell>
          <cell r="C7059" t="str">
            <v>28</v>
          </cell>
          <cell r="D7059" t="str">
            <v>50</v>
          </cell>
          <cell r="E7059" t="str">
            <v>Ne</v>
          </cell>
          <cell r="F7059">
            <v>50</v>
          </cell>
          <cell r="G7059" t="str">
            <v>1/50Ne RS Dyed BCI Compact Cotton(1/50NE WHITE - Y6116)</v>
          </cell>
          <cell r="H7059">
            <v>45</v>
          </cell>
          <cell r="I7059">
            <v>2.95</v>
          </cell>
          <cell r="J7059">
            <v>2640</v>
          </cell>
          <cell r="K7059">
            <v>78</v>
          </cell>
          <cell r="L7059">
            <v>28</v>
          </cell>
          <cell r="M7059">
            <v>0.6</v>
          </cell>
          <cell r="N7059">
            <v>12.052571731200002</v>
          </cell>
          <cell r="O7059">
            <v>173.55703292928001</v>
          </cell>
        </row>
        <row r="7060">
          <cell r="A7060">
            <v>45907</v>
          </cell>
          <cell r="B7060" t="str">
            <v>28gg, 30D, SJ, Orizio</v>
          </cell>
          <cell r="C7060" t="str">
            <v>28</v>
          </cell>
          <cell r="D7060" t="str">
            <v>30</v>
          </cell>
          <cell r="E7060" t="str">
            <v>Ne</v>
          </cell>
          <cell r="F7060">
            <v>30</v>
          </cell>
          <cell r="G7060" t="str">
            <v>1/30Ne RS Cotton Marl (H185R)</v>
          </cell>
          <cell r="H7060">
            <v>87</v>
          </cell>
          <cell r="I7060">
            <v>3.3</v>
          </cell>
          <cell r="J7060">
            <v>2640</v>
          </cell>
          <cell r="K7060">
            <v>92</v>
          </cell>
          <cell r="L7060">
            <v>28</v>
          </cell>
          <cell r="M7060">
            <v>0.65</v>
          </cell>
          <cell r="N7060">
            <v>26.504134271999995</v>
          </cell>
          <cell r="O7060">
            <v>413.46449464319994</v>
          </cell>
        </row>
        <row r="7061">
          <cell r="A7061">
            <v>55074</v>
          </cell>
          <cell r="B7061" t="str">
            <v>28gg, 30D, SJ, Orizio</v>
          </cell>
          <cell r="C7061" t="str">
            <v>28</v>
          </cell>
          <cell r="D7061" t="str">
            <v>40</v>
          </cell>
          <cell r="E7061" t="str">
            <v>Ne</v>
          </cell>
          <cell r="F7061">
            <v>40</v>
          </cell>
          <cell r="G7061" t="str">
            <v xml:space="preserve">1/40Ne RS 60/40 BCI Cotton /Cotton </v>
          </cell>
          <cell r="H7061">
            <v>95</v>
          </cell>
          <cell r="I7061">
            <v>2.75</v>
          </cell>
          <cell r="J7061">
            <v>2640</v>
          </cell>
          <cell r="K7061">
            <v>92</v>
          </cell>
          <cell r="L7061">
            <v>28</v>
          </cell>
          <cell r="M7061">
            <v>0.7</v>
          </cell>
          <cell r="N7061">
            <v>16.565083919999999</v>
          </cell>
          <cell r="O7061">
            <v>278.29340985599993</v>
          </cell>
        </row>
        <row r="7062">
          <cell r="A7062">
            <v>55946</v>
          </cell>
          <cell r="B7062" t="str">
            <v>28gg, 30D, SJ, Orizio</v>
          </cell>
          <cell r="C7062" t="str">
            <v>28</v>
          </cell>
          <cell r="D7062" t="str">
            <v>40</v>
          </cell>
          <cell r="E7062" t="str">
            <v>Ne</v>
          </cell>
          <cell r="F7062">
            <v>40</v>
          </cell>
          <cell r="G7062" t="str">
            <v>1/40Ne RS Cotton Marl(B2670)</v>
          </cell>
          <cell r="H7062">
            <v>93</v>
          </cell>
          <cell r="I7062">
            <v>2.95</v>
          </cell>
          <cell r="J7062">
            <v>2640</v>
          </cell>
          <cell r="K7062">
            <v>92</v>
          </cell>
          <cell r="L7062">
            <v>28</v>
          </cell>
          <cell r="M7062">
            <v>0.65</v>
          </cell>
          <cell r="N7062">
            <v>17.769817296000003</v>
          </cell>
          <cell r="O7062">
            <v>277.20914981760006</v>
          </cell>
        </row>
        <row r="7063">
          <cell r="A7063" t="str">
            <v>Y1-2108A</v>
          </cell>
          <cell r="B7063" t="str">
            <v>28gg, 30D, SJ, Santec</v>
          </cell>
          <cell r="C7063" t="str">
            <v>28</v>
          </cell>
          <cell r="D7063" t="str">
            <v>40</v>
          </cell>
          <cell r="E7063" t="str">
            <v>Ne</v>
          </cell>
          <cell r="F7063">
            <v>40</v>
          </cell>
          <cell r="G7063" t="str">
            <v>1/40Ne RS Dyed Polyester/Viscose(65/35)(IN THE NAVY 20DS - Y5960)</v>
          </cell>
          <cell r="H7063">
            <v>58</v>
          </cell>
          <cell r="I7063">
            <v>2.65</v>
          </cell>
          <cell r="J7063">
            <v>2640</v>
          </cell>
          <cell r="K7063">
            <v>84</v>
          </cell>
          <cell r="L7063">
            <v>26</v>
          </cell>
          <cell r="M7063">
            <v>0.6</v>
          </cell>
          <cell r="N7063">
            <v>13.533608087999998</v>
          </cell>
          <cell r="O7063">
            <v>194.88395646719997</v>
          </cell>
        </row>
        <row r="7064">
          <cell r="A7064" t="str">
            <v>Y3-2147B</v>
          </cell>
          <cell r="B7064" t="str">
            <v>28gg, 30D, SJ, Auto Stripe, PUILUNG KSCS6</v>
          </cell>
          <cell r="C7064" t="str">
            <v>28</v>
          </cell>
          <cell r="D7064" t="str">
            <v>50</v>
          </cell>
          <cell r="E7064" t="str">
            <v>Ne</v>
          </cell>
          <cell r="F7064">
            <v>50</v>
          </cell>
          <cell r="G7064" t="str">
            <v>1/50Ne RS Dyed BCI Compact Cotton(DK INK - Y6106)</v>
          </cell>
          <cell r="H7064">
            <v>57.86</v>
          </cell>
          <cell r="I7064">
            <v>2.95</v>
          </cell>
          <cell r="J7064">
            <v>2520</v>
          </cell>
          <cell r="K7064">
            <v>42</v>
          </cell>
          <cell r="L7064">
            <v>15</v>
          </cell>
          <cell r="M7064">
            <v>0.5</v>
          </cell>
          <cell r="N7064">
            <v>3.318671412</v>
          </cell>
          <cell r="O7064">
            <v>39.824056943999999</v>
          </cell>
        </row>
        <row r="7065">
          <cell r="A7065" t="str">
            <v>Y3-2147C</v>
          </cell>
          <cell r="B7065" t="str">
            <v>28gg, 30D, SJ, Auto Stripe, PUILUNG KSCS6</v>
          </cell>
          <cell r="C7065" t="str">
            <v>28</v>
          </cell>
          <cell r="D7065" t="str">
            <v>50</v>
          </cell>
          <cell r="E7065" t="str">
            <v>Ne</v>
          </cell>
          <cell r="F7065">
            <v>50</v>
          </cell>
          <cell r="G7065" t="str">
            <v>1/50Ne RS Dyed BCI Compact Cotton(DK INK - Y6106)</v>
          </cell>
          <cell r="H7065">
            <v>57.86</v>
          </cell>
          <cell r="I7065">
            <v>2.95</v>
          </cell>
          <cell r="J7065">
            <v>2520</v>
          </cell>
          <cell r="K7065">
            <v>42</v>
          </cell>
          <cell r="L7065">
            <v>15</v>
          </cell>
          <cell r="M7065">
            <v>0.5</v>
          </cell>
          <cell r="N7065">
            <v>3.318671412</v>
          </cell>
          <cell r="O7065">
            <v>39.824056943999999</v>
          </cell>
        </row>
        <row r="7066">
          <cell r="A7066" t="str">
            <v>Y3-2147A</v>
          </cell>
          <cell r="B7066" t="str">
            <v>28gg, 30D, SJ, Auto Stripe, PUILUNG KSCS6</v>
          </cell>
          <cell r="C7066" t="str">
            <v>28</v>
          </cell>
          <cell r="D7066" t="str">
            <v>50</v>
          </cell>
          <cell r="E7066" t="str">
            <v>Ne</v>
          </cell>
          <cell r="F7066">
            <v>50</v>
          </cell>
          <cell r="G7066" t="str">
            <v>1/50Ne RS Dyed BCI Compact Cotton(DK INK - Y6106)</v>
          </cell>
          <cell r="H7066">
            <v>57.86</v>
          </cell>
          <cell r="I7066">
            <v>2.95</v>
          </cell>
          <cell r="J7066">
            <v>2520</v>
          </cell>
          <cell r="K7066">
            <v>42</v>
          </cell>
          <cell r="L7066">
            <v>15</v>
          </cell>
          <cell r="M7066">
            <v>0.5</v>
          </cell>
          <cell r="N7066">
            <v>3.318671412</v>
          </cell>
          <cell r="O7066">
            <v>39.824056943999999</v>
          </cell>
        </row>
        <row r="7067">
          <cell r="A7067" t="str">
            <v>45788B</v>
          </cell>
          <cell r="B7067" t="str">
            <v>28gg, 30D, SJ, Orizio</v>
          </cell>
          <cell r="C7067" t="str">
            <v>28</v>
          </cell>
          <cell r="D7067" t="str">
            <v>30</v>
          </cell>
          <cell r="E7067" t="str">
            <v>Ne</v>
          </cell>
          <cell r="F7067">
            <v>30</v>
          </cell>
          <cell r="G7067" t="str">
            <v>1/30Ne RS Cotton Marl (H113BY)</v>
          </cell>
          <cell r="H7067">
            <v>87</v>
          </cell>
          <cell r="I7067">
            <v>3.3</v>
          </cell>
          <cell r="J7067">
            <v>2640</v>
          </cell>
          <cell r="K7067">
            <v>92</v>
          </cell>
          <cell r="L7067">
            <v>28</v>
          </cell>
          <cell r="M7067">
            <v>0.65</v>
          </cell>
          <cell r="N7067">
            <v>26.504134271999995</v>
          </cell>
          <cell r="O7067">
            <v>413.46449464319994</v>
          </cell>
        </row>
        <row r="7068">
          <cell r="A7068">
            <v>55814</v>
          </cell>
          <cell r="B7068" t="str">
            <v>28gg, 30D, SJ, Santec</v>
          </cell>
          <cell r="C7068" t="str">
            <v>28</v>
          </cell>
          <cell r="D7068" t="str">
            <v>30</v>
          </cell>
          <cell r="E7068" t="str">
            <v>Ne</v>
          </cell>
          <cell r="F7068">
            <v>30</v>
          </cell>
          <cell r="G7068" t="str">
            <v>1/30Ne RS Combed Cotton</v>
          </cell>
          <cell r="H7068">
            <v>95</v>
          </cell>
          <cell r="I7068">
            <v>3.3</v>
          </cell>
          <cell r="J7068">
            <v>2640</v>
          </cell>
          <cell r="K7068">
            <v>92</v>
          </cell>
          <cell r="L7068">
            <v>28</v>
          </cell>
          <cell r="M7068">
            <v>0.7</v>
          </cell>
          <cell r="N7068">
            <v>26.504134271999995</v>
          </cell>
          <cell r="O7068">
            <v>445.26945576959986</v>
          </cell>
        </row>
        <row r="7069">
          <cell r="A7069" t="str">
            <v>45788B</v>
          </cell>
          <cell r="B7069" t="str">
            <v>28gg, 30D, SJ, Orizio</v>
          </cell>
          <cell r="C7069" t="str">
            <v>28</v>
          </cell>
          <cell r="D7069" t="str">
            <v>30</v>
          </cell>
          <cell r="E7069" t="str">
            <v>Ne</v>
          </cell>
          <cell r="F7069">
            <v>30</v>
          </cell>
          <cell r="G7069" t="str">
            <v>1/30Ne RS Cotton Marl (H113BY)</v>
          </cell>
          <cell r="H7069">
            <v>87</v>
          </cell>
          <cell r="I7069">
            <v>3.3</v>
          </cell>
          <cell r="J7069">
            <v>2640</v>
          </cell>
          <cell r="K7069">
            <v>92</v>
          </cell>
          <cell r="L7069">
            <v>28</v>
          </cell>
          <cell r="M7069">
            <v>0.65</v>
          </cell>
          <cell r="N7069">
            <v>26.504134271999995</v>
          </cell>
          <cell r="O7069">
            <v>413.46449464319994</v>
          </cell>
        </row>
        <row r="7070">
          <cell r="A7070">
            <v>55747</v>
          </cell>
          <cell r="B7070" t="str">
            <v>28gg, 30D, SJ, Santec</v>
          </cell>
          <cell r="C7070" t="str">
            <v>28</v>
          </cell>
          <cell r="D7070" t="str">
            <v>26</v>
          </cell>
          <cell r="E7070" t="str">
            <v>Ne</v>
          </cell>
          <cell r="F7070">
            <v>26</v>
          </cell>
          <cell r="G7070" t="str">
            <v>1/26Ne RS BCI Compact Cotton Marl HSS15C03E-BCI100E</v>
          </cell>
          <cell r="H7070">
            <v>100</v>
          </cell>
          <cell r="I7070">
            <v>2.9</v>
          </cell>
          <cell r="J7070">
            <v>2640</v>
          </cell>
          <cell r="K7070">
            <v>92</v>
          </cell>
          <cell r="L7070">
            <v>26</v>
          </cell>
          <cell r="M7070">
            <v>0.65</v>
          </cell>
          <cell r="N7070">
            <v>24.955191359999993</v>
          </cell>
          <cell r="O7070">
            <v>389.30098521599984</v>
          </cell>
        </row>
        <row r="7071">
          <cell r="A7071">
            <v>55746</v>
          </cell>
          <cell r="B7071" t="str">
            <v>28gg, 30D, SJ, Santec</v>
          </cell>
          <cell r="C7071" t="str">
            <v>28</v>
          </cell>
          <cell r="D7071" t="str">
            <v>26</v>
          </cell>
          <cell r="E7071" t="str">
            <v>Ne</v>
          </cell>
          <cell r="F7071">
            <v>26</v>
          </cell>
          <cell r="G7071" t="str">
            <v>1/26Ne RS BCI Compact Cotton Marl HSS15C01 BCI100E</v>
          </cell>
          <cell r="H7071">
            <v>100</v>
          </cell>
          <cell r="I7071">
            <v>2.9</v>
          </cell>
          <cell r="J7071">
            <v>2640</v>
          </cell>
          <cell r="K7071">
            <v>92</v>
          </cell>
          <cell r="L7071">
            <v>26</v>
          </cell>
          <cell r="M7071">
            <v>0.65</v>
          </cell>
          <cell r="N7071">
            <v>24.955191359999993</v>
          </cell>
          <cell r="O7071">
            <v>389.30098521599984</v>
          </cell>
        </row>
        <row r="7072">
          <cell r="A7072" t="str">
            <v>Y3-2124A</v>
          </cell>
          <cell r="B7072" t="str">
            <v>28gg, 30D, SJ, Santec</v>
          </cell>
          <cell r="C7072" t="str">
            <v>28</v>
          </cell>
          <cell r="D7072" t="str">
            <v>50</v>
          </cell>
          <cell r="E7072" t="str">
            <v>Ne</v>
          </cell>
          <cell r="F7072">
            <v>50</v>
          </cell>
          <cell r="G7072" t="str">
            <v>1/50Ne Rs Dyed BCI Compact Cotton(DK MIDNIGHT - Y6036)</v>
          </cell>
          <cell r="H7072">
            <v>68.400000000000006</v>
          </cell>
          <cell r="I7072">
            <v>2.95</v>
          </cell>
          <cell r="J7072">
            <v>2640</v>
          </cell>
          <cell r="K7072">
            <v>75</v>
          </cell>
          <cell r="L7072">
            <v>28</v>
          </cell>
          <cell r="M7072">
            <v>0.65</v>
          </cell>
          <cell r="N7072">
            <v>11.589011280000001</v>
          </cell>
          <cell r="O7072">
            <v>180.78857596800003</v>
          </cell>
        </row>
        <row r="7073">
          <cell r="A7073" t="str">
            <v>Y1-2033A</v>
          </cell>
          <cell r="B7073" t="str">
            <v>18gg, 30D, SJ, Auto Stripe, PUILUNG KSCS6</v>
          </cell>
          <cell r="C7073" t="str">
            <v>18</v>
          </cell>
          <cell r="D7073" t="str">
            <v>16</v>
          </cell>
          <cell r="E7073" t="str">
            <v>NE</v>
          </cell>
          <cell r="F7073">
            <v>16</v>
          </cell>
          <cell r="G7073" t="str">
            <v>1/16NE RS DYED COTTON/LINEN SLUB 70/30 (PASTEL BLUE - Y5667)</v>
          </cell>
          <cell r="H7073">
            <v>49.5</v>
          </cell>
          <cell r="I7073">
            <v>4</v>
          </cell>
          <cell r="J7073">
            <v>1740</v>
          </cell>
          <cell r="K7073">
            <v>42</v>
          </cell>
          <cell r="L7073">
            <v>15</v>
          </cell>
          <cell r="M7073">
            <v>0.5</v>
          </cell>
          <cell r="N7073">
            <v>9.7095915000000002</v>
          </cell>
          <cell r="O7073">
            <v>116.51509799999999</v>
          </cell>
        </row>
        <row r="7074">
          <cell r="A7074">
            <v>45936</v>
          </cell>
          <cell r="B7074" t="str">
            <v>28gg, 30D, SJ, Santec</v>
          </cell>
          <cell r="C7074" t="str">
            <v>28</v>
          </cell>
          <cell r="D7074" t="str">
            <v>40</v>
          </cell>
          <cell r="E7074" t="str">
            <v>Ne</v>
          </cell>
          <cell r="F7074">
            <v>40</v>
          </cell>
          <cell r="G7074" t="str">
            <v>1/40Ne RS Combed Cotton</v>
          </cell>
          <cell r="H7074">
            <v>91</v>
          </cell>
          <cell r="I7074">
            <v>3.35</v>
          </cell>
          <cell r="J7074">
            <v>2640</v>
          </cell>
          <cell r="K7074">
            <v>92</v>
          </cell>
          <cell r="L7074">
            <v>28</v>
          </cell>
          <cell r="M7074">
            <v>0.7</v>
          </cell>
          <cell r="N7074">
            <v>20.179284048</v>
          </cell>
          <cell r="O7074">
            <v>339.01197200639996</v>
          </cell>
        </row>
        <row r="7075">
          <cell r="A7075">
            <v>55744</v>
          </cell>
          <cell r="B7075" t="str">
            <v>28gg, 30D, SJ, Santec</v>
          </cell>
          <cell r="C7075" t="str">
            <v>28</v>
          </cell>
          <cell r="D7075" t="str">
            <v>26</v>
          </cell>
          <cell r="E7075" t="str">
            <v>Ne</v>
          </cell>
          <cell r="F7075">
            <v>26</v>
          </cell>
          <cell r="G7075" t="str">
            <v>1/26Ne RS BCI Compact Cotton Marl HSS15C02 BCI100E</v>
          </cell>
          <cell r="H7075">
            <v>100</v>
          </cell>
          <cell r="I7075">
            <v>2.9</v>
          </cell>
          <cell r="J7075">
            <v>2640</v>
          </cell>
          <cell r="K7075">
            <v>92</v>
          </cell>
          <cell r="L7075">
            <v>26</v>
          </cell>
          <cell r="M7075">
            <v>0.65</v>
          </cell>
          <cell r="N7075">
            <v>24.955191359999993</v>
          </cell>
          <cell r="O7075">
            <v>389.30098521599984</v>
          </cell>
        </row>
        <row r="7076">
          <cell r="A7076" t="str">
            <v>Y3-2054A</v>
          </cell>
          <cell r="B7076" t="str">
            <v>28gg, 30D, SJ, Santec</v>
          </cell>
          <cell r="C7076" t="str">
            <v>28</v>
          </cell>
          <cell r="D7076" t="str">
            <v>50</v>
          </cell>
          <cell r="E7076" t="str">
            <v>Ne</v>
          </cell>
          <cell r="F7076">
            <v>50</v>
          </cell>
          <cell r="G7076" t="str">
            <v>1/50Ne RS Dyed BCI Compact Cotton (INDIGO - Y5768)</v>
          </cell>
          <cell r="H7076">
            <v>45</v>
          </cell>
          <cell r="I7076">
            <v>2.95</v>
          </cell>
          <cell r="J7076">
            <v>2640</v>
          </cell>
          <cell r="K7076">
            <v>88</v>
          </cell>
          <cell r="L7076">
            <v>28</v>
          </cell>
          <cell r="M7076">
            <v>0.6</v>
          </cell>
          <cell r="N7076">
            <v>13.597773235200002</v>
          </cell>
          <cell r="O7076">
            <v>195.80793458688001</v>
          </cell>
        </row>
        <row r="7077">
          <cell r="A7077">
            <v>46085</v>
          </cell>
          <cell r="B7077" t="str">
            <v>28gg, 30D, SJ, Orizio</v>
          </cell>
          <cell r="C7077" t="str">
            <v>28</v>
          </cell>
          <cell r="D7077" t="str">
            <v>30</v>
          </cell>
          <cell r="E7077" t="str">
            <v>Ne</v>
          </cell>
          <cell r="F7077">
            <v>30</v>
          </cell>
          <cell r="G7077" t="str">
            <v>1/30Ne RS Combed Cotton Marl(HB1174)</v>
          </cell>
          <cell r="H7077">
            <v>87</v>
          </cell>
          <cell r="I7077">
            <v>3.3</v>
          </cell>
          <cell r="J7077">
            <v>2640</v>
          </cell>
          <cell r="K7077">
            <v>92</v>
          </cell>
          <cell r="L7077">
            <v>28</v>
          </cell>
          <cell r="M7077">
            <v>0.65</v>
          </cell>
          <cell r="N7077">
            <v>26.504134271999995</v>
          </cell>
          <cell r="O7077">
            <v>413.46449464319994</v>
          </cell>
        </row>
        <row r="7078">
          <cell r="A7078">
            <v>55853</v>
          </cell>
          <cell r="B7078" t="str">
            <v>28gg, 30D, SJ, Orizio</v>
          </cell>
          <cell r="C7078" t="str">
            <v>28</v>
          </cell>
          <cell r="D7078" t="str">
            <v>40</v>
          </cell>
          <cell r="E7078" t="str">
            <v>Ne</v>
          </cell>
          <cell r="F7078">
            <v>40</v>
          </cell>
          <cell r="G7078" t="str">
            <v>1/40Ne RS Cotton Marl B8205</v>
          </cell>
          <cell r="H7078">
            <v>93</v>
          </cell>
          <cell r="I7078">
            <v>2.95</v>
          </cell>
          <cell r="J7078">
            <v>2640</v>
          </cell>
          <cell r="K7078">
            <v>92</v>
          </cell>
          <cell r="L7078">
            <v>28</v>
          </cell>
          <cell r="M7078">
            <v>0.65</v>
          </cell>
          <cell r="N7078">
            <v>17.769817296000003</v>
          </cell>
          <cell r="O7078">
            <v>277.20914981760006</v>
          </cell>
        </row>
        <row r="7079">
          <cell r="A7079" t="str">
            <v>Y3-2054B</v>
          </cell>
          <cell r="B7079" t="str">
            <v>28gg, 30D, SJ, Santec</v>
          </cell>
          <cell r="C7079" t="str">
            <v>28</v>
          </cell>
          <cell r="D7079" t="str">
            <v>50</v>
          </cell>
          <cell r="E7079" t="str">
            <v>Ne</v>
          </cell>
          <cell r="F7079">
            <v>50</v>
          </cell>
          <cell r="G7079" t="str">
            <v>1/50Ne RS Dyed BCI Compact Cotton (PURPLE - Y5772)</v>
          </cell>
          <cell r="H7079">
            <v>45</v>
          </cell>
          <cell r="I7079">
            <v>2.95</v>
          </cell>
          <cell r="J7079">
            <v>2640</v>
          </cell>
          <cell r="K7079">
            <v>88</v>
          </cell>
          <cell r="L7079">
            <v>28</v>
          </cell>
          <cell r="M7079">
            <v>0.6</v>
          </cell>
          <cell r="N7079">
            <v>13.597773235200002</v>
          </cell>
          <cell r="O7079">
            <v>195.80793458688001</v>
          </cell>
        </row>
        <row r="7080">
          <cell r="A7080">
            <v>55720</v>
          </cell>
          <cell r="B7080" t="str">
            <v>28gg, 30D, SJ, Santec</v>
          </cell>
          <cell r="C7080" t="str">
            <v>28</v>
          </cell>
          <cell r="D7080" t="str">
            <v>50</v>
          </cell>
          <cell r="E7080" t="str">
            <v>Ne</v>
          </cell>
          <cell r="F7080">
            <v>50</v>
          </cell>
          <cell r="G7080" t="str">
            <v>1/50Ne RS BCI Compact Cotton Marl HSS15H16 BCI100E</v>
          </cell>
          <cell r="H7080">
            <v>90</v>
          </cell>
          <cell r="I7080">
            <v>2.95</v>
          </cell>
          <cell r="J7080">
            <v>2640</v>
          </cell>
          <cell r="K7080">
            <v>90</v>
          </cell>
          <cell r="L7080">
            <v>28</v>
          </cell>
          <cell r="M7080">
            <v>0.65</v>
          </cell>
          <cell r="N7080">
            <v>13.906813536000003</v>
          </cell>
          <cell r="O7080">
            <v>216.94629116160007</v>
          </cell>
        </row>
        <row r="7081">
          <cell r="A7081" t="str">
            <v>Y3-2079A</v>
          </cell>
          <cell r="B7081" t="str">
            <v>28gg, 30D, SJ, Santec</v>
          </cell>
          <cell r="C7081" t="str">
            <v>28</v>
          </cell>
          <cell r="D7081" t="str">
            <v>50</v>
          </cell>
          <cell r="E7081" t="str">
            <v>Ne</v>
          </cell>
          <cell r="F7081">
            <v>50</v>
          </cell>
          <cell r="G7081" t="str">
            <v>1/50Ne RS Dyed BCI Compact Cotton (RASPBERRY - Y5840)</v>
          </cell>
          <cell r="H7081">
            <v>16</v>
          </cell>
          <cell r="I7081">
            <v>2.95</v>
          </cell>
          <cell r="J7081">
            <v>2640</v>
          </cell>
          <cell r="K7081">
            <v>68</v>
          </cell>
          <cell r="L7081">
            <v>28</v>
          </cell>
          <cell r="M7081">
            <v>0.6</v>
          </cell>
          <cell r="N7081">
            <v>10.507370227200003</v>
          </cell>
          <cell r="O7081">
            <v>151.30613127168004</v>
          </cell>
        </row>
        <row r="7082">
          <cell r="A7082" t="str">
            <v>Y3-2086E</v>
          </cell>
          <cell r="B7082" t="str">
            <v>28gg, 30D, SJ, Orizio</v>
          </cell>
          <cell r="C7082" t="str">
            <v>28</v>
          </cell>
          <cell r="D7082" t="str">
            <v>40</v>
          </cell>
          <cell r="E7082" t="str">
            <v>Ne</v>
          </cell>
          <cell r="F7082">
            <v>40</v>
          </cell>
          <cell r="G7082" t="str">
            <v>1/40Ne RS Dyed Compact Cotton BLU INK A811 - Y5880</v>
          </cell>
          <cell r="H7082">
            <v>46.5</v>
          </cell>
          <cell r="I7082">
            <v>2.7</v>
          </cell>
          <cell r="J7082">
            <v>2640</v>
          </cell>
          <cell r="K7082">
            <v>76</v>
          </cell>
          <cell r="L7082">
            <v>28</v>
          </cell>
          <cell r="M7082">
            <v>0.6</v>
          </cell>
          <cell r="N7082">
            <v>13.435396128000002</v>
          </cell>
          <cell r="O7082">
            <v>193.46970424320003</v>
          </cell>
        </row>
        <row r="7083">
          <cell r="A7083" t="str">
            <v>Y3-2054C</v>
          </cell>
          <cell r="B7083" t="str">
            <v>28gg, 30D, SJ, Santec</v>
          </cell>
          <cell r="C7083" t="str">
            <v>28</v>
          </cell>
          <cell r="D7083" t="str">
            <v>50</v>
          </cell>
          <cell r="E7083" t="str">
            <v>Ne</v>
          </cell>
          <cell r="F7083">
            <v>50</v>
          </cell>
          <cell r="G7083" t="str">
            <v>1/50Ne RS 100%  BCI Compact Cotton Marl B13 / HA213252E</v>
          </cell>
          <cell r="H7083">
            <v>45</v>
          </cell>
          <cell r="I7083">
            <v>2.95</v>
          </cell>
          <cell r="J7083">
            <v>2640</v>
          </cell>
          <cell r="K7083">
            <v>88</v>
          </cell>
          <cell r="L7083">
            <v>28</v>
          </cell>
          <cell r="M7083">
            <v>0.6</v>
          </cell>
          <cell r="N7083">
            <v>13.597773235200002</v>
          </cell>
          <cell r="O7083">
            <v>195.80793458688001</v>
          </cell>
        </row>
        <row r="7084">
          <cell r="A7084">
            <v>55718</v>
          </cell>
          <cell r="B7084" t="str">
            <v>28gg, 30D, SJ, Santec</v>
          </cell>
          <cell r="C7084" t="str">
            <v>28</v>
          </cell>
          <cell r="D7084" t="str">
            <v>50</v>
          </cell>
          <cell r="E7084" t="str">
            <v>Ne</v>
          </cell>
          <cell r="F7084">
            <v>50</v>
          </cell>
          <cell r="G7084" t="str">
            <v>1/50Ne RS BCI Compact Cotton Marl HSS15CO2</v>
          </cell>
          <cell r="H7084">
            <v>90</v>
          </cell>
          <cell r="I7084">
            <v>2.95</v>
          </cell>
          <cell r="J7084">
            <v>2640</v>
          </cell>
          <cell r="K7084">
            <v>92</v>
          </cell>
          <cell r="L7084">
            <v>28</v>
          </cell>
          <cell r="M7084">
            <v>0.65</v>
          </cell>
          <cell r="N7084">
            <v>14.215853836800003</v>
          </cell>
          <cell r="O7084">
            <v>221.76731985408006</v>
          </cell>
        </row>
        <row r="7085">
          <cell r="A7085" t="str">
            <v>Y3-2095A</v>
          </cell>
          <cell r="B7085" t="str">
            <v>28gg, 30D, SJ, Orizio</v>
          </cell>
          <cell r="C7085" t="str">
            <v>28</v>
          </cell>
          <cell r="D7085" t="str">
            <v>40</v>
          </cell>
          <cell r="E7085" t="str">
            <v>Ne</v>
          </cell>
          <cell r="F7085">
            <v>40</v>
          </cell>
          <cell r="G7085" t="str">
            <v>1/40Ne RS Dyed BCI Cotton (DARK VIOLET - Y5900)</v>
          </cell>
          <cell r="H7085">
            <v>47.5</v>
          </cell>
          <cell r="I7085">
            <v>3</v>
          </cell>
          <cell r="J7085">
            <v>2640</v>
          </cell>
          <cell r="K7085">
            <v>72</v>
          </cell>
          <cell r="L7085">
            <v>28</v>
          </cell>
          <cell r="M7085">
            <v>0.6</v>
          </cell>
          <cell r="N7085">
            <v>14.14252224</v>
          </cell>
          <cell r="O7085">
            <v>203.652320256</v>
          </cell>
        </row>
        <row r="7086">
          <cell r="A7086">
            <v>55741</v>
          </cell>
          <cell r="B7086" t="str">
            <v>28gg, 30D, SJ, Santec</v>
          </cell>
          <cell r="C7086" t="str">
            <v>28</v>
          </cell>
          <cell r="D7086" t="str">
            <v>50</v>
          </cell>
          <cell r="E7086" t="str">
            <v>Ne</v>
          </cell>
          <cell r="F7086">
            <v>50</v>
          </cell>
          <cell r="G7086" t="str">
            <v>1/50Ne RS BCI Compact Cotton Marl HSS15F37E-BCI100E</v>
          </cell>
          <cell r="H7086">
            <v>90</v>
          </cell>
          <cell r="I7086">
            <v>2.95</v>
          </cell>
          <cell r="J7086">
            <v>2640</v>
          </cell>
          <cell r="K7086">
            <v>90</v>
          </cell>
          <cell r="L7086">
            <v>28</v>
          </cell>
          <cell r="M7086">
            <v>0.65</v>
          </cell>
          <cell r="N7086">
            <v>13.906813536000003</v>
          </cell>
          <cell r="O7086">
            <v>216.94629116160007</v>
          </cell>
        </row>
        <row r="7087">
          <cell r="A7087" t="str">
            <v>Y3-2079D</v>
          </cell>
          <cell r="B7087" t="str">
            <v>28gg, 30D, SJ, Santec</v>
          </cell>
          <cell r="C7087" t="str">
            <v>28</v>
          </cell>
          <cell r="D7087" t="str">
            <v>50</v>
          </cell>
          <cell r="E7087" t="str">
            <v>Ne</v>
          </cell>
          <cell r="F7087">
            <v>50</v>
          </cell>
          <cell r="G7087" t="str">
            <v>1/50Ne RS Dyed BCI Compact Cotton (GREEN MSCC 23105A- Y5967)</v>
          </cell>
          <cell r="H7087">
            <v>16</v>
          </cell>
          <cell r="I7087">
            <v>2.95</v>
          </cell>
          <cell r="J7087">
            <v>2640</v>
          </cell>
          <cell r="K7087">
            <v>68</v>
          </cell>
          <cell r="L7087">
            <v>28</v>
          </cell>
          <cell r="M7087">
            <v>0.6</v>
          </cell>
          <cell r="N7087">
            <v>10.507370227200003</v>
          </cell>
          <cell r="O7087">
            <v>151.30613127168004</v>
          </cell>
        </row>
        <row r="7088">
          <cell r="A7088">
            <v>45952</v>
          </cell>
          <cell r="B7088" t="str">
            <v>28gg, 30D, SJ, Santec</v>
          </cell>
          <cell r="C7088" t="str">
            <v>28</v>
          </cell>
          <cell r="D7088" t="str">
            <v>40</v>
          </cell>
          <cell r="E7088" t="str">
            <v>Ne</v>
          </cell>
          <cell r="F7088">
            <v>40</v>
          </cell>
          <cell r="G7088" t="str">
            <v>1/40Ne RS Combed Cotton</v>
          </cell>
          <cell r="H7088">
            <v>57</v>
          </cell>
          <cell r="I7088">
            <v>3.3</v>
          </cell>
          <cell r="J7088">
            <v>2640</v>
          </cell>
          <cell r="K7088">
            <v>45</v>
          </cell>
          <cell r="L7088">
            <v>28</v>
          </cell>
          <cell r="M7088">
            <v>0.7</v>
          </cell>
          <cell r="N7088">
            <v>9.7229840399999983</v>
          </cell>
          <cell r="O7088">
            <v>163.34613187199994</v>
          </cell>
        </row>
        <row r="7089">
          <cell r="A7089">
            <v>55722</v>
          </cell>
          <cell r="B7089" t="str">
            <v>28gg, 30D, SJ, Santec</v>
          </cell>
          <cell r="C7089" t="str">
            <v>28</v>
          </cell>
          <cell r="D7089" t="str">
            <v>50</v>
          </cell>
          <cell r="E7089" t="str">
            <v>Ne</v>
          </cell>
          <cell r="F7089">
            <v>50</v>
          </cell>
          <cell r="G7089" t="str">
            <v>1/50Ne RS BCI Compact Cotton Marl HSS15C01 BCI100E</v>
          </cell>
          <cell r="H7089">
            <v>90</v>
          </cell>
          <cell r="I7089">
            <v>2.95</v>
          </cell>
          <cell r="J7089">
            <v>2640</v>
          </cell>
          <cell r="K7089">
            <v>92</v>
          </cell>
          <cell r="L7089">
            <v>28</v>
          </cell>
          <cell r="M7089">
            <v>0.65</v>
          </cell>
          <cell r="N7089">
            <v>14.215853836800003</v>
          </cell>
          <cell r="O7089">
            <v>221.76731985408006</v>
          </cell>
        </row>
        <row r="7090">
          <cell r="A7090">
            <v>45983</v>
          </cell>
          <cell r="B7090" t="str">
            <v>28gg, 30D, SJ, Santec</v>
          </cell>
          <cell r="C7090" t="str">
            <v>28</v>
          </cell>
          <cell r="D7090" t="str">
            <v>40</v>
          </cell>
          <cell r="E7090" t="str">
            <v>Ne</v>
          </cell>
          <cell r="F7090">
            <v>40</v>
          </cell>
          <cell r="G7090" t="str">
            <v>1/40Ne RS Combed Cotton</v>
          </cell>
          <cell r="H7090">
            <v>95</v>
          </cell>
          <cell r="I7090">
            <v>3.1</v>
          </cell>
          <cell r="J7090">
            <v>2640</v>
          </cell>
          <cell r="K7090">
            <v>92</v>
          </cell>
          <cell r="L7090">
            <v>28</v>
          </cell>
          <cell r="M7090">
            <v>0.7</v>
          </cell>
          <cell r="N7090">
            <v>18.673367328000001</v>
          </cell>
          <cell r="O7090">
            <v>313.71257111040001</v>
          </cell>
        </row>
        <row r="7091">
          <cell r="A7091">
            <v>45865</v>
          </cell>
          <cell r="B7091" t="str">
            <v>28gg, 30D, SJ, Orizio</v>
          </cell>
          <cell r="C7091" t="str">
            <v>28</v>
          </cell>
          <cell r="D7091" t="str">
            <v>30</v>
          </cell>
          <cell r="E7091" t="str">
            <v>Ne</v>
          </cell>
          <cell r="F7091">
            <v>30</v>
          </cell>
          <cell r="G7091" t="str">
            <v>1/30Ne RS Cotton Marl Space Dye B1D304</v>
          </cell>
          <cell r="H7091">
            <v>93</v>
          </cell>
          <cell r="I7091">
            <v>3.35</v>
          </cell>
          <cell r="J7091">
            <v>2640</v>
          </cell>
          <cell r="K7091">
            <v>92</v>
          </cell>
          <cell r="L7091">
            <v>28</v>
          </cell>
          <cell r="M7091">
            <v>0.65</v>
          </cell>
          <cell r="N7091">
            <v>26.905712063999999</v>
          </cell>
          <cell r="O7091">
            <v>419.72910819840001</v>
          </cell>
        </row>
        <row r="7092">
          <cell r="A7092">
            <v>45934</v>
          </cell>
          <cell r="B7092" t="str">
            <v>28gg, 30D, SJ, Santec</v>
          </cell>
          <cell r="C7092" t="str">
            <v>28</v>
          </cell>
          <cell r="D7092" t="str">
            <v>40</v>
          </cell>
          <cell r="E7092" t="str">
            <v>Ne</v>
          </cell>
          <cell r="F7092">
            <v>40</v>
          </cell>
          <cell r="G7092" t="str">
            <v>1/40Ne RS 100% Organic Fair Trade cotton(OBFT)</v>
          </cell>
          <cell r="H7092">
            <v>95</v>
          </cell>
          <cell r="I7092">
            <v>3.1</v>
          </cell>
          <cell r="J7092">
            <v>2640</v>
          </cell>
          <cell r="K7092">
            <v>92</v>
          </cell>
          <cell r="L7092">
            <v>28</v>
          </cell>
          <cell r="M7092">
            <v>0.7</v>
          </cell>
          <cell r="N7092">
            <v>18.673367328000001</v>
          </cell>
          <cell r="O7092">
            <v>313.71257111040001</v>
          </cell>
        </row>
        <row r="7093">
          <cell r="A7093">
            <v>45275</v>
          </cell>
          <cell r="B7093" t="str">
            <v>28gg, 30D, SJ, Orizio</v>
          </cell>
          <cell r="C7093" t="str">
            <v>28</v>
          </cell>
          <cell r="D7093" t="str">
            <v>30</v>
          </cell>
          <cell r="E7093" t="str">
            <v>Ne</v>
          </cell>
          <cell r="F7093">
            <v>30</v>
          </cell>
          <cell r="G7093" t="str">
            <v>1/30Ne RS Cotton Marl Space Dye B1D304</v>
          </cell>
          <cell r="H7093">
            <v>93</v>
          </cell>
          <cell r="I7093">
            <v>3.35</v>
          </cell>
          <cell r="J7093">
            <v>2640</v>
          </cell>
          <cell r="K7093">
            <v>92</v>
          </cell>
          <cell r="L7093">
            <v>28</v>
          </cell>
          <cell r="M7093">
            <v>0.65</v>
          </cell>
          <cell r="N7093">
            <v>26.905712063999999</v>
          </cell>
          <cell r="O7093">
            <v>419.72910819840001</v>
          </cell>
        </row>
        <row r="7094">
          <cell r="A7094" t="str">
            <v>Y3-2098A</v>
          </cell>
          <cell r="B7094" t="str">
            <v>28gg, 30D, SJ, Orizio</v>
          </cell>
          <cell r="C7094" t="str">
            <v>28</v>
          </cell>
          <cell r="D7094" t="str">
            <v>40</v>
          </cell>
          <cell r="E7094" t="str">
            <v>Ne</v>
          </cell>
          <cell r="F7094">
            <v>40</v>
          </cell>
          <cell r="G7094" t="str">
            <v>1/40Ne RS Cotton Marl HC1151ARD</v>
          </cell>
          <cell r="H7094">
            <v>76.099999999999994</v>
          </cell>
          <cell r="I7094">
            <v>2.7</v>
          </cell>
          <cell r="J7094">
            <v>2640</v>
          </cell>
          <cell r="K7094">
            <v>88</v>
          </cell>
          <cell r="L7094">
            <v>28</v>
          </cell>
          <cell r="M7094">
            <v>0.6</v>
          </cell>
          <cell r="N7094">
            <v>15.556774464000002</v>
          </cell>
          <cell r="O7094">
            <v>224.01755228160002</v>
          </cell>
        </row>
        <row r="7095">
          <cell r="A7095">
            <v>55715</v>
          </cell>
          <cell r="B7095" t="str">
            <v>28gg, 30D, SJ, Santec</v>
          </cell>
          <cell r="C7095" t="str">
            <v>28</v>
          </cell>
          <cell r="D7095" t="str">
            <v>50</v>
          </cell>
          <cell r="E7095" t="str">
            <v>Ne</v>
          </cell>
          <cell r="F7095">
            <v>50</v>
          </cell>
          <cell r="G7095" t="str">
            <v>1/50Ne RS BCI Compact Cotton Marl HSS15C07</v>
          </cell>
          <cell r="H7095">
            <v>90</v>
          </cell>
          <cell r="I7095">
            <v>2.95</v>
          </cell>
          <cell r="J7095">
            <v>2640</v>
          </cell>
          <cell r="K7095">
            <v>92</v>
          </cell>
          <cell r="L7095">
            <v>28</v>
          </cell>
          <cell r="M7095">
            <v>0.65</v>
          </cell>
          <cell r="N7095">
            <v>14.215853836800003</v>
          </cell>
          <cell r="O7095">
            <v>221.76731985408006</v>
          </cell>
        </row>
        <row r="7096">
          <cell r="A7096">
            <v>45962</v>
          </cell>
          <cell r="B7096" t="str">
            <v>28gg, 30D, SJ, Orizio</v>
          </cell>
          <cell r="C7096" t="str">
            <v>28</v>
          </cell>
          <cell r="D7096" t="str">
            <v>40</v>
          </cell>
          <cell r="E7096" t="str">
            <v>Ne</v>
          </cell>
          <cell r="F7096">
            <v>40</v>
          </cell>
          <cell r="G7096" t="str">
            <v>1/40Ne RS Polyester/Viscose 65/35 Marl H585R</v>
          </cell>
          <cell r="H7096">
            <v>100</v>
          </cell>
          <cell r="I7096">
            <v>2.65</v>
          </cell>
          <cell r="J7096">
            <v>2640</v>
          </cell>
          <cell r="K7096">
            <v>92</v>
          </cell>
          <cell r="L7096">
            <v>26</v>
          </cell>
          <cell r="M7096">
            <v>0.65</v>
          </cell>
          <cell r="N7096">
            <v>14.822523143999998</v>
          </cell>
          <cell r="O7096">
            <v>231.23136104639997</v>
          </cell>
        </row>
        <row r="7097">
          <cell r="A7097">
            <v>45945</v>
          </cell>
          <cell r="B7097" t="str">
            <v>28gg, 30D, SJ, Santec</v>
          </cell>
          <cell r="C7097" t="str">
            <v>28</v>
          </cell>
          <cell r="D7097" t="str">
            <v>40</v>
          </cell>
          <cell r="E7097" t="str">
            <v>Ne</v>
          </cell>
          <cell r="F7097">
            <v>40</v>
          </cell>
          <cell r="G7097" t="str">
            <v>1/40Ne RS 100% Organic Fair Trade cotton(OBFT)</v>
          </cell>
          <cell r="H7097">
            <v>95</v>
          </cell>
          <cell r="I7097">
            <v>3</v>
          </cell>
          <cell r="J7097">
            <v>2640</v>
          </cell>
          <cell r="K7097">
            <v>92</v>
          </cell>
          <cell r="L7097">
            <v>28</v>
          </cell>
          <cell r="M7097">
            <v>0.65</v>
          </cell>
          <cell r="N7097">
            <v>18.071000640000001</v>
          </cell>
          <cell r="O7097">
            <v>281.90760998400003</v>
          </cell>
        </row>
        <row r="7098">
          <cell r="A7098" t="str">
            <v>Y3-2174B</v>
          </cell>
          <cell r="B7098" t="str">
            <v>28gg, 30D, SJ, Santec</v>
          </cell>
          <cell r="C7098" t="str">
            <v>28</v>
          </cell>
          <cell r="D7098" t="str">
            <v>50</v>
          </cell>
          <cell r="E7098" t="str">
            <v>Ne</v>
          </cell>
          <cell r="F7098">
            <v>50</v>
          </cell>
          <cell r="G7098" t="str">
            <v>1/50Ne RS BCI Compact Cotton(44190 D NAVY - Y6224)</v>
          </cell>
          <cell r="H7098">
            <v>76.304000000000002</v>
          </cell>
          <cell r="I7098">
            <v>2.95</v>
          </cell>
          <cell r="J7098">
            <v>2640</v>
          </cell>
          <cell r="K7098">
            <v>92</v>
          </cell>
          <cell r="L7098">
            <v>28</v>
          </cell>
          <cell r="M7098">
            <v>0.6</v>
          </cell>
          <cell r="N7098">
            <v>14.215853836800003</v>
          </cell>
          <cell r="O7098">
            <v>204.70829524992001</v>
          </cell>
        </row>
        <row r="7099">
          <cell r="A7099">
            <v>55714</v>
          </cell>
          <cell r="B7099" t="str">
            <v>28gg, 30D, SJ, Santec</v>
          </cell>
          <cell r="C7099" t="str">
            <v>28</v>
          </cell>
          <cell r="D7099" t="str">
            <v>50</v>
          </cell>
          <cell r="E7099" t="str">
            <v>Ne</v>
          </cell>
          <cell r="F7099">
            <v>50</v>
          </cell>
          <cell r="G7099" t="str">
            <v>1/50Ne RS Dyed BCI Compact Cotton(Teal Marl HSS15C03)</v>
          </cell>
          <cell r="H7099">
            <v>90</v>
          </cell>
          <cell r="I7099">
            <v>2.95</v>
          </cell>
          <cell r="J7099">
            <v>2640</v>
          </cell>
          <cell r="K7099">
            <v>92</v>
          </cell>
          <cell r="L7099">
            <v>28</v>
          </cell>
          <cell r="M7099">
            <v>0.65</v>
          </cell>
          <cell r="N7099">
            <v>14.215853836800003</v>
          </cell>
          <cell r="O7099">
            <v>221.76731985408006</v>
          </cell>
        </row>
        <row r="7100">
          <cell r="A7100">
            <v>55623</v>
          </cell>
          <cell r="B7100" t="str">
            <v>28gg, 30D, SJ, Orizio</v>
          </cell>
          <cell r="C7100" t="str">
            <v>28</v>
          </cell>
          <cell r="D7100" t="str">
            <v>26</v>
          </cell>
          <cell r="E7100" t="str">
            <v>Ne</v>
          </cell>
          <cell r="F7100">
            <v>26</v>
          </cell>
          <cell r="G7100" t="str">
            <v>1/26Ne RS BCI Compact  Cotton Marl B13/HA213252E</v>
          </cell>
          <cell r="H7100">
            <v>100</v>
          </cell>
          <cell r="I7100">
            <v>3</v>
          </cell>
          <cell r="J7100">
            <v>2640</v>
          </cell>
          <cell r="K7100">
            <v>92</v>
          </cell>
          <cell r="L7100">
            <v>26</v>
          </cell>
          <cell r="M7100">
            <v>0.65</v>
          </cell>
          <cell r="N7100">
            <v>25.8157152</v>
          </cell>
          <cell r="O7100">
            <v>402.72515711999995</v>
          </cell>
        </row>
        <row r="7101">
          <cell r="A7101">
            <v>45963</v>
          </cell>
          <cell r="B7101" t="str">
            <v>28gg, 30D, SJ, Orizio</v>
          </cell>
          <cell r="C7101" t="str">
            <v>28</v>
          </cell>
          <cell r="D7101" t="str">
            <v>40</v>
          </cell>
          <cell r="E7101" t="str">
            <v>Ne</v>
          </cell>
          <cell r="F7101">
            <v>40</v>
          </cell>
          <cell r="G7101" t="str">
            <v>1/40Ne RS Polyester/Viscose 65/35 H513BY</v>
          </cell>
          <cell r="H7101">
            <v>100</v>
          </cell>
          <cell r="I7101">
            <v>2.65</v>
          </cell>
          <cell r="J7101">
            <v>2640</v>
          </cell>
          <cell r="K7101">
            <v>90</v>
          </cell>
          <cell r="L7101">
            <v>26</v>
          </cell>
          <cell r="M7101">
            <v>0.65</v>
          </cell>
          <cell r="N7101">
            <v>14.500294379999998</v>
          </cell>
          <cell r="O7101">
            <v>226.20459232799996</v>
          </cell>
        </row>
        <row r="7102">
          <cell r="A7102" t="str">
            <v>Y3-2075C</v>
          </cell>
          <cell r="B7102" t="str">
            <v>28gg, 30D, SJ, Santec</v>
          </cell>
          <cell r="C7102" t="str">
            <v>28</v>
          </cell>
          <cell r="D7102" t="str">
            <v>30</v>
          </cell>
          <cell r="E7102" t="str">
            <v>Ne</v>
          </cell>
          <cell r="F7102">
            <v>30</v>
          </cell>
          <cell r="G7102" t="str">
            <v>1/30Ne RS Cotton Marl (H113BY)</v>
          </cell>
          <cell r="H7102">
            <v>43.5</v>
          </cell>
          <cell r="I7102">
            <v>3.3</v>
          </cell>
          <cell r="J7102">
            <v>2640</v>
          </cell>
          <cell r="K7102">
            <v>80</v>
          </cell>
          <cell r="L7102">
            <v>28</v>
          </cell>
          <cell r="M7102">
            <v>0.6</v>
          </cell>
          <cell r="N7102">
            <v>23.047073279999996</v>
          </cell>
          <cell r="O7102">
            <v>331.87785523199994</v>
          </cell>
        </row>
        <row r="7103">
          <cell r="A7103" t="str">
            <v>Y3-2075E</v>
          </cell>
          <cell r="B7103" t="str">
            <v>28gg, 30D, SJ, Santec</v>
          </cell>
          <cell r="C7103" t="str">
            <v>28</v>
          </cell>
          <cell r="D7103" t="str">
            <v>30</v>
          </cell>
          <cell r="E7103" t="str">
            <v>Ne</v>
          </cell>
          <cell r="F7103">
            <v>30</v>
          </cell>
          <cell r="G7103" t="str">
            <v>1/30Ne RS dyed cotton(SOLAR SORBET 2PY4- Y6065)</v>
          </cell>
          <cell r="H7103">
            <v>43.5</v>
          </cell>
          <cell r="I7103">
            <v>3.3</v>
          </cell>
          <cell r="J7103">
            <v>2640</v>
          </cell>
          <cell r="K7103">
            <v>80</v>
          </cell>
          <cell r="L7103">
            <v>28</v>
          </cell>
          <cell r="M7103">
            <v>0.6</v>
          </cell>
          <cell r="N7103">
            <v>23.047073279999996</v>
          </cell>
          <cell r="O7103">
            <v>331.87785523199994</v>
          </cell>
        </row>
        <row r="7104">
          <cell r="A7104">
            <v>56049</v>
          </cell>
          <cell r="B7104" t="str">
            <v>28gg, 30D, SJ, Orizio</v>
          </cell>
          <cell r="C7104" t="str">
            <v>28</v>
          </cell>
          <cell r="D7104" t="str">
            <v>26</v>
          </cell>
          <cell r="E7104" t="str">
            <v>Ne</v>
          </cell>
          <cell r="F7104">
            <v>26</v>
          </cell>
          <cell r="G7104" t="str">
            <v>1/26Ne RS Cotton Marl (H113)</v>
          </cell>
          <cell r="H7104">
            <v>100</v>
          </cell>
          <cell r="I7104">
            <v>2.8</v>
          </cell>
          <cell r="J7104">
            <v>2640</v>
          </cell>
          <cell r="K7104">
            <v>92</v>
          </cell>
          <cell r="L7104">
            <v>26</v>
          </cell>
          <cell r="M7104">
            <v>0.65</v>
          </cell>
          <cell r="N7104">
            <v>24.094667520000002</v>
          </cell>
          <cell r="O7104">
            <v>375.87681331200002</v>
          </cell>
        </row>
        <row r="7105">
          <cell r="A7105">
            <v>55674</v>
          </cell>
          <cell r="B7105" t="str">
            <v>28gg, 30D, SJ, Santec</v>
          </cell>
          <cell r="C7105" t="str">
            <v>28</v>
          </cell>
          <cell r="D7105" t="str">
            <v>60</v>
          </cell>
          <cell r="E7105" t="str">
            <v>Nm</v>
          </cell>
          <cell r="F7105">
            <v>36</v>
          </cell>
          <cell r="G7105" t="str">
            <v>1/60Nm COMFOR JET VISCOSE- LINZ</v>
          </cell>
          <cell r="H7105">
            <v>93</v>
          </cell>
          <cell r="I7105">
            <v>3.05</v>
          </cell>
          <cell r="J7105">
            <v>2640</v>
          </cell>
          <cell r="K7105">
            <v>92</v>
          </cell>
          <cell r="L7105">
            <v>28</v>
          </cell>
          <cell r="M7105">
            <v>0.7</v>
          </cell>
          <cell r="N7105">
            <v>20.413537759999997</v>
          </cell>
          <cell r="O7105">
            <v>342.9474343679999</v>
          </cell>
        </row>
        <row r="7106">
          <cell r="A7106">
            <v>55815</v>
          </cell>
          <cell r="B7106" t="str">
            <v>28gg, 30D, SJ, Santec</v>
          </cell>
          <cell r="C7106" t="str">
            <v>28</v>
          </cell>
          <cell r="D7106" t="str">
            <v>30</v>
          </cell>
          <cell r="E7106" t="str">
            <v>Ne</v>
          </cell>
          <cell r="F7106">
            <v>30</v>
          </cell>
          <cell r="G7106" t="str">
            <v>1/30Ne RS Cotton/ Polyester 60/40</v>
          </cell>
          <cell r="H7106">
            <v>95</v>
          </cell>
          <cell r="I7106">
            <v>3.2</v>
          </cell>
          <cell r="J7106">
            <v>2640</v>
          </cell>
          <cell r="K7106">
            <v>92</v>
          </cell>
          <cell r="L7106">
            <v>28</v>
          </cell>
          <cell r="M7106">
            <v>0.7</v>
          </cell>
          <cell r="N7106">
            <v>25.700978688000003</v>
          </cell>
          <cell r="O7106">
            <v>431.77644195840003</v>
          </cell>
        </row>
        <row r="7107">
          <cell r="A7107" t="str">
            <v>Y3-2053A</v>
          </cell>
          <cell r="B7107" t="str">
            <v>28gg, 30D, SJ, Santec</v>
          </cell>
          <cell r="C7107" t="str">
            <v>28</v>
          </cell>
          <cell r="D7107" t="str">
            <v>50</v>
          </cell>
          <cell r="E7107" t="str">
            <v>Ne</v>
          </cell>
          <cell r="F7107">
            <v>50</v>
          </cell>
          <cell r="G7107" t="str">
            <v>1/50Ne RS Dyed BCI Compact Cotton (INDIGO - Y5767)</v>
          </cell>
          <cell r="H7107">
            <v>38</v>
          </cell>
          <cell r="I7107">
            <v>2.95</v>
          </cell>
          <cell r="J7107">
            <v>2640</v>
          </cell>
          <cell r="K7107">
            <v>92</v>
          </cell>
          <cell r="L7107">
            <v>28</v>
          </cell>
          <cell r="M7107">
            <v>0.6</v>
          </cell>
          <cell r="N7107">
            <v>14.215853836800003</v>
          </cell>
          <cell r="O7107">
            <v>204.70829524992001</v>
          </cell>
        </row>
        <row r="7108">
          <cell r="A7108">
            <v>55372</v>
          </cell>
          <cell r="B7108" t="str">
            <v>28gg, 30D, SJ, Orizio</v>
          </cell>
          <cell r="C7108" t="str">
            <v>28</v>
          </cell>
          <cell r="D7108" t="str">
            <v>26</v>
          </cell>
          <cell r="E7108" t="str">
            <v>Ne</v>
          </cell>
          <cell r="F7108">
            <v>26</v>
          </cell>
          <cell r="G7108" t="str">
            <v>1/26Ne RS Combed Cotton</v>
          </cell>
          <cell r="H7108">
            <v>100</v>
          </cell>
          <cell r="I7108">
            <v>2.85</v>
          </cell>
          <cell r="J7108">
            <v>2640</v>
          </cell>
          <cell r="K7108">
            <v>90</v>
          </cell>
          <cell r="L7108">
            <v>26</v>
          </cell>
          <cell r="M7108">
            <v>0.7</v>
          </cell>
          <cell r="N7108">
            <v>23.991778800000002</v>
          </cell>
          <cell r="O7108">
            <v>403.06188383999995</v>
          </cell>
        </row>
        <row r="7109">
          <cell r="A7109">
            <v>45518</v>
          </cell>
          <cell r="B7109" t="str">
            <v>28gg, 30D, SJ, Orizio</v>
          </cell>
          <cell r="C7109" t="str">
            <v>28</v>
          </cell>
          <cell r="D7109" t="str">
            <v>30</v>
          </cell>
          <cell r="E7109" t="str">
            <v>Ne</v>
          </cell>
          <cell r="F7109">
            <v>30</v>
          </cell>
          <cell r="G7109" t="str">
            <v>1/30Ne RS Cotton/ Polyester 60/40</v>
          </cell>
          <cell r="H7109">
            <v>87</v>
          </cell>
          <cell r="I7109">
            <v>3.3</v>
          </cell>
          <cell r="J7109">
            <v>2640</v>
          </cell>
          <cell r="K7109">
            <v>92</v>
          </cell>
          <cell r="L7109">
            <v>28</v>
          </cell>
          <cell r="M7109">
            <v>0.7</v>
          </cell>
          <cell r="N7109">
            <v>26.504134271999995</v>
          </cell>
          <cell r="O7109">
            <v>445.26945576959986</v>
          </cell>
        </row>
        <row r="7110">
          <cell r="A7110" t="str">
            <v>Y3-2169B</v>
          </cell>
          <cell r="B7110" t="str">
            <v>28gg, 30D, SJ, Santec</v>
          </cell>
          <cell r="C7110" t="str">
            <v>28</v>
          </cell>
          <cell r="D7110" t="str">
            <v>50</v>
          </cell>
          <cell r="E7110" t="str">
            <v>Ne</v>
          </cell>
          <cell r="F7110">
            <v>50</v>
          </cell>
          <cell r="G7110" t="str">
            <v>1/50Ne RS BCI Compact Cotton(10001 D WHITE - Y6214)</v>
          </cell>
          <cell r="H7110">
            <v>15.651999999999999</v>
          </cell>
          <cell r="I7110">
            <v>2.95</v>
          </cell>
          <cell r="J7110">
            <v>2640</v>
          </cell>
          <cell r="K7110">
            <v>92</v>
          </cell>
          <cell r="L7110">
            <v>28</v>
          </cell>
          <cell r="M7110">
            <v>0.6</v>
          </cell>
          <cell r="N7110">
            <v>14.215853836800003</v>
          </cell>
          <cell r="O7110">
            <v>204.70829524992001</v>
          </cell>
        </row>
        <row r="7111">
          <cell r="A7111" t="str">
            <v>Y3-2086F</v>
          </cell>
          <cell r="B7111" t="str">
            <v>28gg, 30D, SJ, Orizio</v>
          </cell>
          <cell r="C7111" t="str">
            <v>28</v>
          </cell>
          <cell r="D7111" t="str">
            <v>40</v>
          </cell>
          <cell r="E7111" t="str">
            <v>Ne</v>
          </cell>
          <cell r="F7111">
            <v>40</v>
          </cell>
          <cell r="G7111" t="str">
            <v>1/40Ne RS Dyed Compact Cotton(ROSSO INTENSO - Y6096)</v>
          </cell>
          <cell r="H7111">
            <v>46.5</v>
          </cell>
          <cell r="I7111">
            <v>2.7</v>
          </cell>
          <cell r="J7111">
            <v>2640</v>
          </cell>
          <cell r="K7111">
            <v>76</v>
          </cell>
          <cell r="L7111">
            <v>28</v>
          </cell>
          <cell r="M7111">
            <v>0.6</v>
          </cell>
          <cell r="N7111">
            <v>13.435396128000002</v>
          </cell>
          <cell r="O7111">
            <v>193.46970424320003</v>
          </cell>
        </row>
        <row r="7112">
          <cell r="A7112" t="str">
            <v>Y3-2103A</v>
          </cell>
          <cell r="B7112" t="str">
            <v>28gg, 30D, SJ, Santec</v>
          </cell>
          <cell r="C7112" t="str">
            <v>28</v>
          </cell>
          <cell r="D7112" t="str">
            <v>50</v>
          </cell>
          <cell r="E7112" t="str">
            <v>Ne</v>
          </cell>
          <cell r="F7112">
            <v>50</v>
          </cell>
          <cell r="G7112" t="str">
            <v>1/50Ne Rs Dyed BCI Compact Cotton (IVORY - Y5953)</v>
          </cell>
          <cell r="H7112">
            <v>9.75</v>
          </cell>
          <cell r="I7112">
            <v>2.95</v>
          </cell>
          <cell r="J7112">
            <v>2640</v>
          </cell>
          <cell r="K7112">
            <v>92</v>
          </cell>
          <cell r="L7112">
            <v>28</v>
          </cell>
          <cell r="M7112">
            <v>0.6</v>
          </cell>
          <cell r="N7112">
            <v>14.215853836800003</v>
          </cell>
          <cell r="O7112">
            <v>204.70829524992001</v>
          </cell>
        </row>
        <row r="7113">
          <cell r="A7113" t="str">
            <v>Y1-2081A</v>
          </cell>
          <cell r="B7113" t="str">
            <v>28gg, 30D, SJ, Orizio</v>
          </cell>
          <cell r="C7113" t="str">
            <v>28</v>
          </cell>
          <cell r="D7113" t="str">
            <v>26</v>
          </cell>
          <cell r="E7113" t="str">
            <v>Ne</v>
          </cell>
          <cell r="F7113">
            <v>26</v>
          </cell>
          <cell r="G7113" t="str">
            <v>1/26Ne RS Dyed BCI Compact Cotton (WHITE - Y5851)</v>
          </cell>
          <cell r="H7113">
            <v>28.5</v>
          </cell>
          <cell r="I7113">
            <v>2.85</v>
          </cell>
          <cell r="J7113">
            <v>2640</v>
          </cell>
          <cell r="K7113">
            <v>91</v>
          </cell>
          <cell r="L7113">
            <v>26</v>
          </cell>
          <cell r="M7113">
            <v>0.6</v>
          </cell>
          <cell r="N7113">
            <v>24.258354120000003</v>
          </cell>
          <cell r="O7113">
            <v>349.32029932800003</v>
          </cell>
        </row>
        <row r="7114">
          <cell r="A7114" t="str">
            <v>Y3-2186A</v>
          </cell>
          <cell r="B7114" t="str">
            <v>28gg, 30D, SJ, Santec</v>
          </cell>
          <cell r="C7114" t="str">
            <v>28</v>
          </cell>
          <cell r="D7114" t="str">
            <v>50</v>
          </cell>
          <cell r="E7114" t="str">
            <v>Ne</v>
          </cell>
          <cell r="F7114">
            <v>50</v>
          </cell>
          <cell r="G7114" t="str">
            <v>1/50Ne RS BCI Compact Cotton(45557 A DARK INK - Y6258)</v>
          </cell>
          <cell r="H7114">
            <v>82.171999999999997</v>
          </cell>
          <cell r="I7114">
            <v>2.95</v>
          </cell>
          <cell r="J7114">
            <v>2640</v>
          </cell>
          <cell r="K7114">
            <v>92</v>
          </cell>
          <cell r="L7114">
            <v>28</v>
          </cell>
          <cell r="M7114">
            <v>0.6</v>
          </cell>
          <cell r="N7114">
            <v>14.215853836800003</v>
          </cell>
          <cell r="O7114">
            <v>204.70829524992001</v>
          </cell>
        </row>
        <row r="7115">
          <cell r="A7115" t="str">
            <v>Y3-2086G</v>
          </cell>
          <cell r="B7115" t="str">
            <v>28gg, 30D, SJ, Orizio</v>
          </cell>
          <cell r="C7115" t="str">
            <v>28</v>
          </cell>
          <cell r="D7115" t="str">
            <v>40</v>
          </cell>
          <cell r="E7115" t="str">
            <v>Ne</v>
          </cell>
          <cell r="F7115">
            <v>40</v>
          </cell>
          <cell r="G7115" t="str">
            <v>1/40Ne RS Dyed Compact Cotton(CENERE C980 - Y6097)</v>
          </cell>
          <cell r="H7115">
            <v>46.5</v>
          </cell>
          <cell r="I7115">
            <v>2.7</v>
          </cell>
          <cell r="J7115">
            <v>2640</v>
          </cell>
          <cell r="K7115">
            <v>76</v>
          </cell>
          <cell r="L7115">
            <v>28</v>
          </cell>
          <cell r="M7115">
            <v>0.6</v>
          </cell>
          <cell r="N7115">
            <v>13.435396128000002</v>
          </cell>
          <cell r="O7115">
            <v>193.46970424320003</v>
          </cell>
        </row>
        <row r="7116">
          <cell r="A7116" t="str">
            <v>Y3-2181B</v>
          </cell>
          <cell r="B7116" t="str">
            <v>28gg, 30D, SJ, Auto Stripe, PUILUNG KSCS6</v>
          </cell>
          <cell r="C7116" t="str">
            <v>28</v>
          </cell>
          <cell r="D7116" t="str">
            <v>50</v>
          </cell>
          <cell r="E7116" t="str">
            <v>Ne</v>
          </cell>
          <cell r="F7116">
            <v>50</v>
          </cell>
          <cell r="G7116" t="str">
            <v>1/50Ne RS BCI Compact Cotton(NAVY - Y6251)</v>
          </cell>
          <cell r="H7116">
            <v>42.856999999999999</v>
          </cell>
          <cell r="I7116">
            <v>2.95</v>
          </cell>
          <cell r="J7116">
            <v>2520</v>
          </cell>
          <cell r="K7116">
            <v>42</v>
          </cell>
          <cell r="L7116">
            <v>16</v>
          </cell>
          <cell r="M7116">
            <v>0.7</v>
          </cell>
          <cell r="N7116">
            <v>3.5399161728000004</v>
          </cell>
          <cell r="O7116">
            <v>59.470591703040007</v>
          </cell>
        </row>
        <row r="7117">
          <cell r="A7117" t="str">
            <v>Y1-2182A</v>
          </cell>
          <cell r="B7117" t="str">
            <v>28gg, 30D, SJ, Auto Stripe, PUILUNG KSCS6</v>
          </cell>
          <cell r="C7117" t="str">
            <v>28</v>
          </cell>
          <cell r="D7117" t="str">
            <v>26</v>
          </cell>
          <cell r="E7117" t="str">
            <v>Ne</v>
          </cell>
          <cell r="F7117">
            <v>26</v>
          </cell>
          <cell r="G7117" t="str">
            <v>1/26Ne RS BCI Compact Cotton(DARK INK - Y6239)</v>
          </cell>
          <cell r="H7117">
            <v>61.904000000000003</v>
          </cell>
          <cell r="I7117">
            <v>2.85</v>
          </cell>
          <cell r="J7117">
            <v>2520</v>
          </cell>
          <cell r="K7117">
            <v>42</v>
          </cell>
          <cell r="L7117">
            <v>16</v>
          </cell>
          <cell r="M7117">
            <v>0.7</v>
          </cell>
          <cell r="N7117">
            <v>6.5767673353846146</v>
          </cell>
          <cell r="O7117">
            <v>110.48969123446153</v>
          </cell>
        </row>
        <row r="7118">
          <cell r="A7118" t="str">
            <v>Y3-2104A</v>
          </cell>
          <cell r="B7118" t="str">
            <v>28gg, 30D, SJ, Santec</v>
          </cell>
          <cell r="C7118" t="str">
            <v>28</v>
          </cell>
          <cell r="D7118" t="str">
            <v>50</v>
          </cell>
          <cell r="E7118" t="str">
            <v>Ne</v>
          </cell>
          <cell r="F7118">
            <v>50</v>
          </cell>
          <cell r="G7118" t="str">
            <v>1/50Ne RS Dyed BCI Compact Cotton(Teal Marl HSS15C03)</v>
          </cell>
          <cell r="H7118">
            <v>45</v>
          </cell>
          <cell r="I7118">
            <v>2.95</v>
          </cell>
          <cell r="J7118">
            <v>2640</v>
          </cell>
          <cell r="K7118">
            <v>90</v>
          </cell>
          <cell r="L7118">
            <v>28</v>
          </cell>
          <cell r="M7118">
            <v>0.6</v>
          </cell>
          <cell r="N7118">
            <v>13.906813536000003</v>
          </cell>
          <cell r="O7118">
            <v>200.25811491840005</v>
          </cell>
        </row>
        <row r="7119">
          <cell r="A7119" t="str">
            <v>Y3-2167B</v>
          </cell>
          <cell r="B7119" t="str">
            <v>28gg, 30D, SJ, Santec</v>
          </cell>
          <cell r="C7119" t="str">
            <v>28</v>
          </cell>
          <cell r="D7119" t="str">
            <v>50</v>
          </cell>
          <cell r="E7119" t="str">
            <v>Ne</v>
          </cell>
          <cell r="F7119">
            <v>50</v>
          </cell>
          <cell r="G7119" t="str">
            <v>1/50Ne RS BCI Compact Cotton(64391 B PURPLE - Y6237)</v>
          </cell>
          <cell r="H7119">
            <v>16.364000000000001</v>
          </cell>
          <cell r="I7119">
            <v>2.95</v>
          </cell>
          <cell r="J7119">
            <v>2640</v>
          </cell>
          <cell r="K7119">
            <v>88</v>
          </cell>
          <cell r="L7119">
            <v>28</v>
          </cell>
          <cell r="M7119">
            <v>0.6</v>
          </cell>
          <cell r="N7119">
            <v>13.597773235200002</v>
          </cell>
          <cell r="O7119">
            <v>195.80793458688001</v>
          </cell>
        </row>
        <row r="7120">
          <cell r="A7120" t="str">
            <v>Y1-2182C</v>
          </cell>
          <cell r="B7120" t="str">
            <v>28gg, 30D, SJ, Auto Stripe, PUILUNG KSCS6</v>
          </cell>
          <cell r="C7120" t="str">
            <v>28</v>
          </cell>
          <cell r="D7120" t="str">
            <v>26</v>
          </cell>
          <cell r="E7120" t="str">
            <v>Ne</v>
          </cell>
          <cell r="F7120">
            <v>26</v>
          </cell>
          <cell r="G7120" t="str">
            <v>1/26Ne RS BCI Compact Cotton(DARK INK - Y6239)</v>
          </cell>
          <cell r="H7120">
            <v>61.904000000000003</v>
          </cell>
          <cell r="I7120">
            <v>2.85</v>
          </cell>
          <cell r="J7120">
            <v>2520</v>
          </cell>
          <cell r="K7120">
            <v>42</v>
          </cell>
          <cell r="L7120">
            <v>16</v>
          </cell>
          <cell r="M7120">
            <v>0.7</v>
          </cell>
          <cell r="N7120">
            <v>6.5767673353846146</v>
          </cell>
          <cell r="O7120">
            <v>110.48969123446153</v>
          </cell>
        </row>
        <row r="7121">
          <cell r="A7121" t="str">
            <v>Y3-2074E</v>
          </cell>
          <cell r="B7121" t="str">
            <v>28gg, 30D, SJ, Santec</v>
          </cell>
          <cell r="C7121" t="str">
            <v>28</v>
          </cell>
          <cell r="D7121" t="str">
            <v>30</v>
          </cell>
          <cell r="E7121" t="str">
            <v>Ne</v>
          </cell>
          <cell r="F7121">
            <v>30</v>
          </cell>
          <cell r="G7121" t="str">
            <v>1/30Ne RS Dyed Cotton(MINT ICE 46K9 - Y6064)</v>
          </cell>
          <cell r="H7121">
            <v>43.5</v>
          </cell>
          <cell r="I7121">
            <v>3.3</v>
          </cell>
          <cell r="J7121">
            <v>2640</v>
          </cell>
          <cell r="K7121">
            <v>80</v>
          </cell>
          <cell r="L7121">
            <v>28</v>
          </cell>
          <cell r="M7121">
            <v>0.6</v>
          </cell>
          <cell r="N7121">
            <v>23.047073279999996</v>
          </cell>
          <cell r="O7121">
            <v>331.87785523199994</v>
          </cell>
        </row>
        <row r="7122">
          <cell r="A7122" t="str">
            <v>Y1-2182D</v>
          </cell>
          <cell r="B7122" t="str">
            <v>28gg, 30D, SJ, Auto Stripe, PUILUNG KSCS6</v>
          </cell>
          <cell r="C7122" t="str">
            <v>28</v>
          </cell>
          <cell r="D7122" t="str">
            <v>26</v>
          </cell>
          <cell r="E7122" t="str">
            <v>Ne</v>
          </cell>
          <cell r="F7122">
            <v>26</v>
          </cell>
          <cell r="G7122" t="str">
            <v>1/26Ne RS BCI Compact Cotton(DARK INK - Y6239)</v>
          </cell>
          <cell r="H7122">
            <v>61.904000000000003</v>
          </cell>
          <cell r="I7122">
            <v>2.85</v>
          </cell>
          <cell r="J7122">
            <v>2520</v>
          </cell>
          <cell r="K7122">
            <v>42</v>
          </cell>
          <cell r="L7122">
            <v>15</v>
          </cell>
          <cell r="M7122">
            <v>0.6</v>
          </cell>
          <cell r="N7122">
            <v>6.1657193769230769</v>
          </cell>
          <cell r="O7122">
            <v>88.786359027692299</v>
          </cell>
        </row>
        <row r="7123">
          <cell r="A7123" t="str">
            <v>Y1-2105A</v>
          </cell>
          <cell r="B7123" t="str">
            <v>28gg, 30D, SJ, Orizio</v>
          </cell>
          <cell r="C7123" t="str">
            <v>28</v>
          </cell>
          <cell r="D7123" t="str">
            <v>26</v>
          </cell>
          <cell r="E7123" t="str">
            <v>Ne</v>
          </cell>
          <cell r="F7123">
            <v>26</v>
          </cell>
          <cell r="G7123" t="str">
            <v>1/26Ne BCI Compact Rs Cotton Marl Aubergine HSS15C07</v>
          </cell>
          <cell r="H7123">
            <v>37</v>
          </cell>
          <cell r="I7123">
            <v>2.85</v>
          </cell>
          <cell r="J7123">
            <v>2640</v>
          </cell>
          <cell r="K7123">
            <v>70</v>
          </cell>
          <cell r="L7123">
            <v>26</v>
          </cell>
          <cell r="M7123">
            <v>0.6</v>
          </cell>
          <cell r="N7123">
            <v>18.6602724</v>
          </cell>
          <cell r="O7123">
            <v>268.70792255999999</v>
          </cell>
        </row>
        <row r="7124">
          <cell r="A7124">
            <v>55760</v>
          </cell>
          <cell r="B7124" t="str">
            <v>28gg, 30D, SJ, Orizio</v>
          </cell>
          <cell r="C7124" t="str">
            <v>28</v>
          </cell>
          <cell r="D7124" t="str">
            <v>85</v>
          </cell>
          <cell r="E7124" t="str">
            <v>Nm</v>
          </cell>
          <cell r="F7124">
            <v>51</v>
          </cell>
          <cell r="G7124" t="str">
            <v>1/85Nm RS Modal</v>
          </cell>
          <cell r="H7124">
            <v>94</v>
          </cell>
          <cell r="I7124">
            <v>2.6</v>
          </cell>
          <cell r="J7124">
            <v>2640</v>
          </cell>
          <cell r="K7124">
            <v>92</v>
          </cell>
          <cell r="L7124">
            <v>28</v>
          </cell>
          <cell r="M7124">
            <v>0.7</v>
          </cell>
          <cell r="N7124">
            <v>12.283555990588235</v>
          </cell>
          <cell r="O7124">
            <v>206.36374064188232</v>
          </cell>
        </row>
        <row r="7125">
          <cell r="A7125" t="str">
            <v>Y3-2180A</v>
          </cell>
          <cell r="B7125" t="str">
            <v>28gg, 30D, SJ, Santec</v>
          </cell>
          <cell r="C7125" t="str">
            <v>28</v>
          </cell>
          <cell r="D7125" t="str">
            <v>40</v>
          </cell>
          <cell r="E7125" t="str">
            <v>Ne</v>
          </cell>
          <cell r="F7125">
            <v>40</v>
          </cell>
          <cell r="G7125" t="str">
            <v>1/40Ne Dyed Cotton(19 3921TCX - Y6256)</v>
          </cell>
          <cell r="H7125">
            <v>79.167000000000002</v>
          </cell>
          <cell r="I7125">
            <v>2.75</v>
          </cell>
          <cell r="J7125">
            <v>2640</v>
          </cell>
          <cell r="K7125">
            <v>72</v>
          </cell>
          <cell r="L7125">
            <v>28</v>
          </cell>
          <cell r="M7125">
            <v>0.6</v>
          </cell>
          <cell r="N7125">
            <v>12.96397872</v>
          </cell>
          <cell r="O7125">
            <v>186.681293568</v>
          </cell>
        </row>
        <row r="7126">
          <cell r="A7126" t="str">
            <v>Y1-2106A</v>
          </cell>
          <cell r="B7126" t="str">
            <v>28gg, 30D, SJ, Orizio</v>
          </cell>
          <cell r="C7126" t="str">
            <v>28</v>
          </cell>
          <cell r="D7126" t="str">
            <v>26</v>
          </cell>
          <cell r="E7126" t="str">
            <v>Ne</v>
          </cell>
          <cell r="F7126">
            <v>26</v>
          </cell>
          <cell r="G7126" t="str">
            <v>1/26Ne BCI Compact Rs Cotton Marl Aubergine HSS15C07</v>
          </cell>
          <cell r="H7126">
            <v>46.75</v>
          </cell>
          <cell r="I7126">
            <v>2.85</v>
          </cell>
          <cell r="J7126">
            <v>2640</v>
          </cell>
          <cell r="K7126">
            <v>90</v>
          </cell>
          <cell r="L7126">
            <v>26</v>
          </cell>
          <cell r="M7126">
            <v>0.6</v>
          </cell>
          <cell r="N7126">
            <v>23.991778800000002</v>
          </cell>
          <cell r="O7126">
            <v>345.48161472000004</v>
          </cell>
        </row>
        <row r="7127">
          <cell r="A7127">
            <v>46182</v>
          </cell>
          <cell r="B7127" t="str">
            <v>28gg, 30D, SJ, Santec</v>
          </cell>
          <cell r="C7127" t="str">
            <v>28</v>
          </cell>
          <cell r="D7127" t="str">
            <v>40</v>
          </cell>
          <cell r="E7127" t="str">
            <v>Ne</v>
          </cell>
          <cell r="F7127">
            <v>40</v>
          </cell>
          <cell r="G7127" t="str">
            <v>1/40Ne RS Combed Cotton Marl H113BY</v>
          </cell>
          <cell r="H7127">
            <v>95</v>
          </cell>
          <cell r="I7127">
            <v>3</v>
          </cell>
          <cell r="J7127">
            <v>2640</v>
          </cell>
          <cell r="K7127">
            <v>92</v>
          </cell>
          <cell r="L7127">
            <v>26</v>
          </cell>
          <cell r="M7127">
            <v>0.65</v>
          </cell>
          <cell r="N7127">
            <v>16.780214879999999</v>
          </cell>
          <cell r="O7127">
            <v>261.77135212799999</v>
          </cell>
        </row>
        <row r="7128">
          <cell r="A7128" t="str">
            <v>Y1-2108D</v>
          </cell>
          <cell r="B7128" t="str">
            <v>28gg, 30D, SJ, Santec</v>
          </cell>
          <cell r="C7128" t="str">
            <v>28</v>
          </cell>
          <cell r="D7128" t="str">
            <v>40</v>
          </cell>
          <cell r="E7128" t="str">
            <v>Ne</v>
          </cell>
          <cell r="F7128">
            <v>40</v>
          </cell>
          <cell r="G7128" t="str">
            <v>1/40Ne RS Dyed Polyester/Viscose (65/35) (VS WHITE 95D1 - Y6093)</v>
          </cell>
          <cell r="H7128">
            <v>42</v>
          </cell>
          <cell r="I7128">
            <v>2.65</v>
          </cell>
          <cell r="J7128">
            <v>2640</v>
          </cell>
          <cell r="K7128">
            <v>84</v>
          </cell>
          <cell r="L7128">
            <v>26</v>
          </cell>
          <cell r="M7128">
            <v>0.6</v>
          </cell>
          <cell r="N7128">
            <v>13.533608087999998</v>
          </cell>
          <cell r="O7128">
            <v>194.88395646719997</v>
          </cell>
        </row>
        <row r="7129">
          <cell r="A7129">
            <v>56071</v>
          </cell>
          <cell r="B7129" t="str">
            <v>28gg, 30D, SJ, Santec</v>
          </cell>
          <cell r="C7129" t="str">
            <v>28</v>
          </cell>
          <cell r="D7129" t="str">
            <v>60</v>
          </cell>
          <cell r="E7129" t="str">
            <v>Nm</v>
          </cell>
          <cell r="F7129">
            <v>36</v>
          </cell>
          <cell r="G7129" t="str">
            <v>1/60Nm Comforjet Viscose Marl ( MXO-32042-E )</v>
          </cell>
          <cell r="H7129">
            <v>93</v>
          </cell>
          <cell r="I7129">
            <v>3.05</v>
          </cell>
          <cell r="J7129">
            <v>2640</v>
          </cell>
          <cell r="K7129">
            <v>92</v>
          </cell>
          <cell r="L7129">
            <v>28</v>
          </cell>
          <cell r="M7129">
            <v>0.65</v>
          </cell>
          <cell r="N7129">
            <v>20.413537759999997</v>
          </cell>
          <cell r="O7129">
            <v>318.45118905599998</v>
          </cell>
        </row>
        <row r="7130">
          <cell r="A7130">
            <v>56166</v>
          </cell>
          <cell r="B7130" t="str">
            <v>28gg, 30D, SJ, Orizio</v>
          </cell>
          <cell r="C7130" t="str">
            <v>28</v>
          </cell>
          <cell r="D7130" t="str">
            <v>40</v>
          </cell>
          <cell r="E7130" t="str">
            <v>Ne</v>
          </cell>
          <cell r="F7130">
            <v>40</v>
          </cell>
          <cell r="G7130" t="str">
            <v>1/40Ne RS BCI Cotton Marl (BC05)</v>
          </cell>
          <cell r="H7130">
            <v>95</v>
          </cell>
          <cell r="I7130">
            <v>2.75</v>
          </cell>
          <cell r="J7130">
            <v>2640</v>
          </cell>
          <cell r="K7130">
            <v>92</v>
          </cell>
          <cell r="L7130">
            <v>28</v>
          </cell>
          <cell r="M7130">
            <v>0.65</v>
          </cell>
          <cell r="N7130">
            <v>16.565083919999999</v>
          </cell>
          <cell r="O7130">
            <v>258.41530915200002</v>
          </cell>
        </row>
        <row r="7131">
          <cell r="A7131">
            <v>55841</v>
          </cell>
          <cell r="B7131" t="str">
            <v>28gg, 30D, SJ, Orizio</v>
          </cell>
          <cell r="C7131" t="str">
            <v>28</v>
          </cell>
          <cell r="D7131" t="str">
            <v>40</v>
          </cell>
          <cell r="E7131" t="str">
            <v>Ne</v>
          </cell>
          <cell r="F7131">
            <v>40</v>
          </cell>
          <cell r="G7131" t="str">
            <v>1/40Ne RS Combed Cotton</v>
          </cell>
          <cell r="H7131">
            <v>95</v>
          </cell>
          <cell r="I7131">
            <v>3</v>
          </cell>
          <cell r="J7131">
            <v>2640</v>
          </cell>
          <cell r="K7131">
            <v>92</v>
          </cell>
          <cell r="L7131">
            <v>28</v>
          </cell>
          <cell r="M7131">
            <v>0.7</v>
          </cell>
          <cell r="N7131">
            <v>18.071000640000001</v>
          </cell>
          <cell r="O7131">
            <v>303.59281075199999</v>
          </cell>
        </row>
        <row r="7132">
          <cell r="A7132">
            <v>55905</v>
          </cell>
          <cell r="B7132" t="str">
            <v>28gg, 30D, SJ, Santec</v>
          </cell>
          <cell r="C7132" t="str">
            <v>28</v>
          </cell>
          <cell r="D7132" t="str">
            <v>30</v>
          </cell>
          <cell r="E7132" t="str">
            <v>Ne</v>
          </cell>
          <cell r="F7132">
            <v>30</v>
          </cell>
          <cell r="G7132" t="str">
            <v>1/30Ne RS Combed Cotton</v>
          </cell>
          <cell r="H7132">
            <v>90</v>
          </cell>
          <cell r="I7132">
            <v>3</v>
          </cell>
          <cell r="J7132">
            <v>2640</v>
          </cell>
          <cell r="K7132">
            <v>92</v>
          </cell>
          <cell r="L7132">
            <v>28</v>
          </cell>
          <cell r="M7132">
            <v>0.7</v>
          </cell>
          <cell r="N7132">
            <v>24.094667520000002</v>
          </cell>
          <cell r="O7132">
            <v>404.79041433600003</v>
          </cell>
        </row>
        <row r="7133">
          <cell r="A7133" t="str">
            <v>Y3-2202B</v>
          </cell>
          <cell r="B7133" t="str">
            <v>28gg, 30D, SJ, Orizio</v>
          </cell>
          <cell r="C7133" t="str">
            <v>28</v>
          </cell>
          <cell r="D7133" t="str">
            <v>40</v>
          </cell>
          <cell r="E7133" t="str">
            <v>Ne</v>
          </cell>
          <cell r="F7133">
            <v>40</v>
          </cell>
          <cell r="G7133" t="str">
            <v>1/40Ne RS Cotton Marl (H103CY)</v>
          </cell>
          <cell r="H7133">
            <v>47.5</v>
          </cell>
          <cell r="I7133">
            <v>3</v>
          </cell>
          <cell r="J7133">
            <v>2640</v>
          </cell>
          <cell r="K7133">
            <v>76</v>
          </cell>
          <cell r="L7133">
            <v>28</v>
          </cell>
          <cell r="M7133">
            <v>0.6</v>
          </cell>
          <cell r="N7133">
            <v>14.92821792</v>
          </cell>
          <cell r="O7133">
            <v>214.96633804800001</v>
          </cell>
        </row>
        <row r="7134">
          <cell r="A7134" t="str">
            <v>Y3-2201B</v>
          </cell>
          <cell r="B7134" t="str">
            <v>28gg, 30D, SJ, Auto Stripe, PUILUNG KSCS6</v>
          </cell>
          <cell r="C7134" t="str">
            <v>28</v>
          </cell>
          <cell r="D7134" t="str">
            <v>40</v>
          </cell>
          <cell r="E7134" t="str">
            <v>Ne</v>
          </cell>
          <cell r="F7134">
            <v>40</v>
          </cell>
          <cell r="G7134" t="str">
            <v>1/40Ne RS Cotton Marl (H101CY)</v>
          </cell>
          <cell r="H7134">
            <v>49.762</v>
          </cell>
          <cell r="I7134">
            <v>3</v>
          </cell>
          <cell r="J7134">
            <v>2520</v>
          </cell>
          <cell r="K7134">
            <v>42</v>
          </cell>
          <cell r="L7134">
            <v>15</v>
          </cell>
          <cell r="M7134">
            <v>0.5</v>
          </cell>
          <cell r="N7134">
            <v>4.2186500999999996</v>
          </cell>
          <cell r="O7134">
            <v>50.623801199999996</v>
          </cell>
        </row>
        <row r="7135">
          <cell r="A7135">
            <v>55844</v>
          </cell>
          <cell r="B7135" t="str">
            <v>28gg, 30D, SJ, Santec</v>
          </cell>
          <cell r="C7135" t="str">
            <v>28</v>
          </cell>
          <cell r="D7135" t="str">
            <v>85</v>
          </cell>
          <cell r="E7135" t="str">
            <v>Nm</v>
          </cell>
          <cell r="F7135">
            <v>51</v>
          </cell>
          <cell r="G7135" t="str">
            <v>1/85Nm RS Compact Micro Modal</v>
          </cell>
          <cell r="H7135">
            <v>90</v>
          </cell>
          <cell r="I7135">
            <v>2.7</v>
          </cell>
          <cell r="J7135">
            <v>2640</v>
          </cell>
          <cell r="K7135">
            <v>92</v>
          </cell>
          <cell r="L7135">
            <v>28</v>
          </cell>
          <cell r="M7135">
            <v>0.7</v>
          </cell>
          <cell r="N7135">
            <v>12.756000451764708</v>
          </cell>
          <cell r="O7135">
            <v>214.30080758964709</v>
          </cell>
        </row>
        <row r="7136">
          <cell r="A7136">
            <v>46204</v>
          </cell>
          <cell r="B7136" t="str">
            <v>28gg, 30D, SJ, Orizio</v>
          </cell>
          <cell r="C7136" t="str">
            <v>28</v>
          </cell>
          <cell r="D7136" t="str">
            <v>30</v>
          </cell>
          <cell r="E7136" t="str">
            <v>Ne</v>
          </cell>
          <cell r="F7136">
            <v>30</v>
          </cell>
          <cell r="G7136" t="str">
            <v>1/30Ne RS Cotton Marl (B6788)</v>
          </cell>
          <cell r="H7136">
            <v>94</v>
          </cell>
          <cell r="I7136">
            <v>3.2</v>
          </cell>
          <cell r="J7136">
            <v>2640</v>
          </cell>
          <cell r="K7136">
            <v>92</v>
          </cell>
          <cell r="L7136">
            <v>28</v>
          </cell>
          <cell r="M7136">
            <v>0.65</v>
          </cell>
          <cell r="N7136">
            <v>25.700978688000003</v>
          </cell>
          <cell r="O7136">
            <v>400.93526753280008</v>
          </cell>
        </row>
        <row r="7137">
          <cell r="A7137">
            <v>56152</v>
          </cell>
          <cell r="B7137" t="str">
            <v>28gg, 30D, SJ, Santec</v>
          </cell>
          <cell r="C7137" t="str">
            <v>28</v>
          </cell>
          <cell r="D7137" t="str">
            <v>32</v>
          </cell>
          <cell r="E7137" t="str">
            <v>Ne</v>
          </cell>
          <cell r="F7137">
            <v>32</v>
          </cell>
          <cell r="G7137" t="str">
            <v>1/32Ne RS Cotton Marl H113CY</v>
          </cell>
          <cell r="H7137">
            <v>95</v>
          </cell>
          <cell r="I7137">
            <v>3.25</v>
          </cell>
          <cell r="J7137">
            <v>2640</v>
          </cell>
          <cell r="K7137">
            <v>92</v>
          </cell>
          <cell r="L7137">
            <v>28</v>
          </cell>
          <cell r="M7137">
            <v>0.65</v>
          </cell>
          <cell r="N7137">
            <v>24.471146699999998</v>
          </cell>
          <cell r="O7137">
            <v>381.74988852000001</v>
          </cell>
        </row>
        <row r="7138">
          <cell r="A7138">
            <v>56135</v>
          </cell>
          <cell r="B7138" t="str">
            <v>28gg, 30D, SJ, Orizio</v>
          </cell>
          <cell r="C7138" t="str">
            <v>28</v>
          </cell>
          <cell r="D7138" t="str">
            <v>30</v>
          </cell>
          <cell r="E7138" t="str">
            <v>Ne</v>
          </cell>
          <cell r="F7138">
            <v>30</v>
          </cell>
          <cell r="G7138" t="str">
            <v>1/30Ne RS BCI Combed  Cotton</v>
          </cell>
          <cell r="H7138">
            <v>96</v>
          </cell>
          <cell r="I7138">
            <v>3</v>
          </cell>
          <cell r="J7138">
            <v>2640</v>
          </cell>
          <cell r="K7138">
            <v>90</v>
          </cell>
          <cell r="L7138">
            <v>28</v>
          </cell>
          <cell r="M7138">
            <v>0.7</v>
          </cell>
          <cell r="N7138">
            <v>23.5708704</v>
          </cell>
          <cell r="O7138">
            <v>395.99062271999992</v>
          </cell>
        </row>
        <row r="7139">
          <cell r="A7139" t="str">
            <v>Y1-2179B</v>
          </cell>
          <cell r="B7139" t="str">
            <v>28gg, 30D, SJ, Orizio</v>
          </cell>
          <cell r="C7139" t="str">
            <v>28</v>
          </cell>
          <cell r="D7139" t="str">
            <v>26</v>
          </cell>
          <cell r="E7139" t="str">
            <v>Ne</v>
          </cell>
          <cell r="F7139">
            <v>26</v>
          </cell>
          <cell r="G7139" t="str">
            <v>1/26Ne RS BCI Compact Cotton(16334 A CRIMSON - Y6353)</v>
          </cell>
          <cell r="H7139">
            <v>43.59</v>
          </cell>
          <cell r="I7139">
            <v>2.85</v>
          </cell>
          <cell r="J7139">
            <v>2640</v>
          </cell>
          <cell r="K7139">
            <v>78</v>
          </cell>
          <cell r="L7139">
            <v>26</v>
          </cell>
          <cell r="M7139">
            <v>0.6</v>
          </cell>
          <cell r="N7139">
            <v>20.792874959999999</v>
          </cell>
          <cell r="O7139">
            <v>299.417399424</v>
          </cell>
        </row>
        <row r="7140">
          <cell r="A7140">
            <v>46203</v>
          </cell>
          <cell r="B7140" t="str">
            <v>28gg, 30D, SJ, Orizio</v>
          </cell>
          <cell r="C7140" t="str">
            <v>28</v>
          </cell>
          <cell r="D7140" t="str">
            <v>30</v>
          </cell>
          <cell r="E7140" t="str">
            <v>Ne</v>
          </cell>
          <cell r="F7140">
            <v>30</v>
          </cell>
          <cell r="G7140" t="str">
            <v>1/30Ne RS Cotton marl (HC102)</v>
          </cell>
          <cell r="H7140">
            <v>94</v>
          </cell>
          <cell r="I7140">
            <v>3.2</v>
          </cell>
          <cell r="J7140">
            <v>2640</v>
          </cell>
          <cell r="K7140">
            <v>92</v>
          </cell>
          <cell r="L7140">
            <v>28</v>
          </cell>
          <cell r="M7140">
            <v>0.65</v>
          </cell>
          <cell r="N7140">
            <v>25.700978688000003</v>
          </cell>
          <cell r="O7140">
            <v>400.93526753280008</v>
          </cell>
        </row>
        <row r="7141">
          <cell r="A7141">
            <v>46183</v>
          </cell>
          <cell r="B7141" t="str">
            <v>28gg, 30D, SJ, Santec</v>
          </cell>
          <cell r="C7141" t="str">
            <v>28</v>
          </cell>
          <cell r="D7141" t="str">
            <v>40</v>
          </cell>
          <cell r="E7141" t="str">
            <v>Ne</v>
          </cell>
          <cell r="F7141">
            <v>40</v>
          </cell>
          <cell r="G7141" t="str">
            <v>1/40Ne RS Cotton Marl (H101CY)</v>
          </cell>
          <cell r="H7141">
            <v>95</v>
          </cell>
          <cell r="I7141">
            <v>3</v>
          </cell>
          <cell r="J7141">
            <v>2640</v>
          </cell>
          <cell r="K7141">
            <v>92</v>
          </cell>
          <cell r="L7141">
            <v>28</v>
          </cell>
          <cell r="M7141">
            <v>0.65</v>
          </cell>
          <cell r="N7141">
            <v>18.071000640000001</v>
          </cell>
          <cell r="O7141">
            <v>281.90760998400003</v>
          </cell>
        </row>
        <row r="7142">
          <cell r="A7142">
            <v>46188</v>
          </cell>
          <cell r="B7142" t="str">
            <v>28gg, 30D, SJ, Santec</v>
          </cell>
          <cell r="C7142" t="str">
            <v>28</v>
          </cell>
          <cell r="D7142" t="str">
            <v>40</v>
          </cell>
          <cell r="E7142" t="str">
            <v>Ne</v>
          </cell>
          <cell r="F7142">
            <v>40</v>
          </cell>
          <cell r="G7142" t="str">
            <v>1/40Ne RS Combed Cotton(HB1174)</v>
          </cell>
          <cell r="H7142">
            <v>95</v>
          </cell>
          <cell r="I7142">
            <v>3</v>
          </cell>
          <cell r="J7142">
            <v>2640</v>
          </cell>
          <cell r="K7142">
            <v>92</v>
          </cell>
          <cell r="L7142">
            <v>28</v>
          </cell>
          <cell r="M7142">
            <v>0.65</v>
          </cell>
          <cell r="N7142">
            <v>18.071000640000001</v>
          </cell>
          <cell r="O7142">
            <v>281.90760998400003</v>
          </cell>
        </row>
        <row r="7143">
          <cell r="A7143" t="str">
            <v>Y3-2201C</v>
          </cell>
          <cell r="B7143" t="str">
            <v>28gg, 30D, SJ, Auto Stripe, PUILUNG KSCS6</v>
          </cell>
          <cell r="C7143" t="str">
            <v>28</v>
          </cell>
          <cell r="D7143" t="str">
            <v>40</v>
          </cell>
          <cell r="E7143" t="str">
            <v>Ne</v>
          </cell>
          <cell r="F7143">
            <v>40</v>
          </cell>
          <cell r="G7143" t="str">
            <v>1/40Ne RS Cotton Marl(HC1227)</v>
          </cell>
          <cell r="H7143">
            <v>49.762</v>
          </cell>
          <cell r="I7143">
            <v>3</v>
          </cell>
          <cell r="J7143">
            <v>2520</v>
          </cell>
          <cell r="K7143">
            <v>42</v>
          </cell>
          <cell r="L7143">
            <v>15</v>
          </cell>
          <cell r="M7143">
            <v>0.5</v>
          </cell>
          <cell r="N7143">
            <v>4.2186500999999996</v>
          </cell>
          <cell r="O7143">
            <v>50.623801199999996</v>
          </cell>
        </row>
        <row r="7144">
          <cell r="A7144">
            <v>55374</v>
          </cell>
          <cell r="B7144" t="str">
            <v>36gg, 30D, SJ, Orizio</v>
          </cell>
          <cell r="C7144" t="str">
            <v>36</v>
          </cell>
          <cell r="D7144" t="str">
            <v>60</v>
          </cell>
          <cell r="E7144" t="str">
            <v>Ne</v>
          </cell>
          <cell r="F7144">
            <v>60</v>
          </cell>
          <cell r="G7144" t="str">
            <v>1/60Ne RS Supima Cotton/Micro Modal (50/50)</v>
          </cell>
          <cell r="H7144">
            <v>88</v>
          </cell>
          <cell r="I7144">
            <v>2.5</v>
          </cell>
          <cell r="J7144">
            <v>3384</v>
          </cell>
          <cell r="K7144">
            <v>92</v>
          </cell>
          <cell r="L7144">
            <v>28</v>
          </cell>
          <cell r="M7144">
            <v>0.7</v>
          </cell>
          <cell r="N7144">
            <v>12.868742879999999</v>
          </cell>
          <cell r="O7144">
            <v>216.19488038399999</v>
          </cell>
        </row>
        <row r="7145">
          <cell r="A7145" t="str">
            <v>Y3-2205A</v>
          </cell>
          <cell r="B7145" t="str">
            <v>28gg, 30D, SJ, Santec</v>
          </cell>
          <cell r="C7145" t="str">
            <v>28</v>
          </cell>
          <cell r="D7145" t="str">
            <v>30</v>
          </cell>
          <cell r="E7145" t="str">
            <v>Ne</v>
          </cell>
          <cell r="F7145">
            <v>30</v>
          </cell>
          <cell r="G7145" t="str">
            <v>1/30Ne RS Dyed Cotton(PANTON 19 3920 - Y6350)</v>
          </cell>
          <cell r="H7145">
            <v>47.5</v>
          </cell>
          <cell r="I7145">
            <v>3.15</v>
          </cell>
          <cell r="J7145">
            <v>2640</v>
          </cell>
          <cell r="K7145">
            <v>82</v>
          </cell>
          <cell r="L7145">
            <v>28</v>
          </cell>
          <cell r="M7145">
            <v>0.6</v>
          </cell>
          <cell r="N7145">
            <v>22.549466016</v>
          </cell>
          <cell r="O7145">
            <v>324.7123106304</v>
          </cell>
        </row>
        <row r="7146">
          <cell r="A7146" t="str">
            <v>Y3-2205C</v>
          </cell>
          <cell r="B7146" t="str">
            <v>28gg, 30D, SJ, Santec</v>
          </cell>
          <cell r="C7146" t="str">
            <v>28</v>
          </cell>
          <cell r="D7146" t="str">
            <v>30</v>
          </cell>
          <cell r="E7146" t="str">
            <v>Ne</v>
          </cell>
          <cell r="F7146">
            <v>30</v>
          </cell>
          <cell r="G7146" t="str">
            <v>1/30Ne RS Dyed Cotton(PANTONE 19 4535 - Y6351)</v>
          </cell>
          <cell r="H7146">
            <v>47.5</v>
          </cell>
          <cell r="I7146">
            <v>3.15</v>
          </cell>
          <cell r="J7146">
            <v>2640</v>
          </cell>
          <cell r="K7146">
            <v>82</v>
          </cell>
          <cell r="L7146">
            <v>28</v>
          </cell>
          <cell r="M7146">
            <v>0.6</v>
          </cell>
          <cell r="N7146">
            <v>22.549466016</v>
          </cell>
          <cell r="O7146">
            <v>324.7123106304</v>
          </cell>
        </row>
        <row r="7147">
          <cell r="A7147">
            <v>56041</v>
          </cell>
          <cell r="B7147" t="str">
            <v>28gg, 30D, SJ, Santec</v>
          </cell>
          <cell r="C7147" t="str">
            <v>28</v>
          </cell>
          <cell r="D7147" t="str">
            <v>40</v>
          </cell>
          <cell r="E7147" t="str">
            <v>Ne</v>
          </cell>
          <cell r="F7147">
            <v>40</v>
          </cell>
          <cell r="G7147" t="str">
            <v>1/40Ne RS Compact Cotton Marl B8149</v>
          </cell>
          <cell r="H7147">
            <v>95</v>
          </cell>
          <cell r="I7147">
            <v>2.9</v>
          </cell>
          <cell r="J7147">
            <v>2640</v>
          </cell>
          <cell r="K7147">
            <v>92</v>
          </cell>
          <cell r="L7147">
            <v>28</v>
          </cell>
          <cell r="M7147">
            <v>0.65</v>
          </cell>
          <cell r="N7147">
            <v>17.468633952000001</v>
          </cell>
          <cell r="O7147">
            <v>272.51068965120004</v>
          </cell>
        </row>
        <row r="7148">
          <cell r="A7148" t="str">
            <v>Y3-2211A</v>
          </cell>
          <cell r="B7148" t="str">
            <v>28gg, 30D, SJ, Orizio</v>
          </cell>
          <cell r="C7148" t="str">
            <v>28</v>
          </cell>
          <cell r="D7148" t="str">
            <v>32</v>
          </cell>
          <cell r="E7148" t="str">
            <v>Ne</v>
          </cell>
          <cell r="F7148">
            <v>32</v>
          </cell>
          <cell r="G7148" t="str">
            <v>1/32Ne RS Dyed Cotton(COL/GREE 18 4522 - Y6362)</v>
          </cell>
          <cell r="H7148">
            <v>48</v>
          </cell>
          <cell r="I7148">
            <v>3.25</v>
          </cell>
          <cell r="J7148">
            <v>2640</v>
          </cell>
          <cell r="K7148">
            <v>80</v>
          </cell>
          <cell r="L7148">
            <v>28</v>
          </cell>
          <cell r="M7148">
            <v>0.6</v>
          </cell>
          <cell r="N7148">
            <v>21.279257999999999</v>
          </cell>
          <cell r="O7148">
            <v>306.42131519999998</v>
          </cell>
        </row>
        <row r="7149">
          <cell r="A7149" t="str">
            <v>Y3-2201A</v>
          </cell>
          <cell r="B7149" t="str">
            <v>28gg, 30D, SJ, Auto Stripe, PUILUNG KSCS6</v>
          </cell>
          <cell r="C7149" t="str">
            <v>28</v>
          </cell>
          <cell r="D7149" t="str">
            <v>40</v>
          </cell>
          <cell r="E7149" t="str">
            <v>Ne</v>
          </cell>
          <cell r="F7149">
            <v>40</v>
          </cell>
          <cell r="G7149" t="str">
            <v>1/40Ne RS Dyed Combed Cotton(PIXIE PINK(2W2Y) - Y6338)</v>
          </cell>
          <cell r="H7149">
            <v>45.238</v>
          </cell>
          <cell r="I7149">
            <v>3</v>
          </cell>
          <cell r="J7149">
            <v>2520</v>
          </cell>
          <cell r="K7149">
            <v>42</v>
          </cell>
          <cell r="L7149">
            <v>15</v>
          </cell>
          <cell r="M7149">
            <v>0.5</v>
          </cell>
          <cell r="N7149">
            <v>4.2186500999999996</v>
          </cell>
          <cell r="O7149">
            <v>50.623801199999996</v>
          </cell>
        </row>
        <row r="7150">
          <cell r="A7150">
            <v>56224</v>
          </cell>
          <cell r="B7150" t="str">
            <v>28gg, 30D, SJ, Santec</v>
          </cell>
          <cell r="C7150" t="str">
            <v>28</v>
          </cell>
          <cell r="D7150" t="str">
            <v>30</v>
          </cell>
          <cell r="E7150" t="str">
            <v>Ne</v>
          </cell>
          <cell r="F7150">
            <v>30</v>
          </cell>
          <cell r="G7150" t="str">
            <v>1/30Ne RS Cotton/ Polyester 60/40</v>
          </cell>
          <cell r="H7150">
            <v>95</v>
          </cell>
          <cell r="I7150">
            <v>3.2</v>
          </cell>
          <cell r="J7150">
            <v>2640</v>
          </cell>
          <cell r="K7150">
            <v>92</v>
          </cell>
          <cell r="L7150">
            <v>28</v>
          </cell>
          <cell r="M7150">
            <v>0.7</v>
          </cell>
          <cell r="N7150">
            <v>25.700978688000003</v>
          </cell>
          <cell r="O7150">
            <v>431.77644195840003</v>
          </cell>
        </row>
        <row r="7151">
          <cell r="A7151">
            <v>55859</v>
          </cell>
          <cell r="B7151" t="str">
            <v>28gg, 30D, SJ, Santec</v>
          </cell>
          <cell r="C7151" t="str">
            <v>28</v>
          </cell>
          <cell r="D7151" t="str">
            <v>50</v>
          </cell>
          <cell r="E7151" t="str">
            <v>Ne</v>
          </cell>
          <cell r="F7151">
            <v>50</v>
          </cell>
          <cell r="G7151" t="str">
            <v>1/50Ne RS Compact Pima Cotton BPLA13 - BR</v>
          </cell>
          <cell r="H7151">
            <v>94</v>
          </cell>
          <cell r="I7151">
            <v>2.75</v>
          </cell>
          <cell r="J7151">
            <v>2640</v>
          </cell>
          <cell r="K7151">
            <v>92</v>
          </cell>
          <cell r="L7151">
            <v>28</v>
          </cell>
          <cell r="M7151">
            <v>0.65</v>
          </cell>
          <cell r="N7151">
            <v>13.252067136000001</v>
          </cell>
          <cell r="O7151">
            <v>206.73224732160003</v>
          </cell>
        </row>
        <row r="7152">
          <cell r="A7152" t="str">
            <v>Y3-2202A</v>
          </cell>
          <cell r="B7152" t="str">
            <v>28gg, 30D, SJ, Orizio</v>
          </cell>
          <cell r="C7152" t="str">
            <v>28</v>
          </cell>
          <cell r="D7152" t="str">
            <v>40</v>
          </cell>
          <cell r="E7152" t="str">
            <v>Ne</v>
          </cell>
          <cell r="F7152">
            <v>40</v>
          </cell>
          <cell r="G7152" t="str">
            <v>1/40Ne RS Dyed Combed Cotton(POWDER PIN(20BD) - Y6339)</v>
          </cell>
          <cell r="H7152">
            <v>47.5</v>
          </cell>
          <cell r="I7152">
            <v>3</v>
          </cell>
          <cell r="J7152">
            <v>2640</v>
          </cell>
          <cell r="K7152">
            <v>76</v>
          </cell>
          <cell r="L7152">
            <v>28</v>
          </cell>
          <cell r="M7152">
            <v>0.6</v>
          </cell>
          <cell r="N7152">
            <v>14.92821792</v>
          </cell>
          <cell r="O7152">
            <v>214.96633804800001</v>
          </cell>
        </row>
        <row r="7153">
          <cell r="A7153" t="str">
            <v>Y3-2175A</v>
          </cell>
          <cell r="B7153" t="str">
            <v>28gg, 30D, SJ, Santec</v>
          </cell>
          <cell r="C7153" t="str">
            <v>28</v>
          </cell>
          <cell r="D7153" t="str">
            <v>50</v>
          </cell>
          <cell r="E7153" t="str">
            <v>Ne</v>
          </cell>
          <cell r="F7153">
            <v>50</v>
          </cell>
          <cell r="G7153" t="str">
            <v>1/50Ne RS BCI Compact Cotton(22697 A LAVENDER - Y6202)</v>
          </cell>
          <cell r="H7153">
            <v>4.8920000000000003</v>
          </cell>
          <cell r="I7153">
            <v>2.95</v>
          </cell>
          <cell r="J7153">
            <v>2640</v>
          </cell>
          <cell r="K7153">
            <v>92</v>
          </cell>
          <cell r="L7153">
            <v>28</v>
          </cell>
          <cell r="M7153">
            <v>0.6</v>
          </cell>
          <cell r="N7153">
            <v>14.215853836800003</v>
          </cell>
          <cell r="O7153">
            <v>204.70829524992001</v>
          </cell>
        </row>
        <row r="7154">
          <cell r="A7154">
            <v>56044</v>
          </cell>
          <cell r="B7154" t="str">
            <v>28gg, 30D, SJ, Santec</v>
          </cell>
          <cell r="C7154" t="str">
            <v>28</v>
          </cell>
          <cell r="D7154" t="str">
            <v>40</v>
          </cell>
          <cell r="E7154" t="str">
            <v>Ne</v>
          </cell>
          <cell r="F7154">
            <v>40</v>
          </cell>
          <cell r="G7154" t="str">
            <v xml:space="preserve">1/40Ne RS Compact Cotton </v>
          </cell>
          <cell r="H7154">
            <v>95</v>
          </cell>
          <cell r="I7154">
            <v>2.9</v>
          </cell>
          <cell r="J7154">
            <v>2640</v>
          </cell>
          <cell r="K7154">
            <v>92</v>
          </cell>
          <cell r="L7154">
            <v>28</v>
          </cell>
          <cell r="M7154">
            <v>0.7</v>
          </cell>
          <cell r="N7154">
            <v>17.468633952000001</v>
          </cell>
          <cell r="O7154">
            <v>293.47305039360003</v>
          </cell>
        </row>
        <row r="7155">
          <cell r="A7155">
            <v>55647</v>
          </cell>
          <cell r="B7155" t="str">
            <v>28gg, 30D, SJ, Orizio</v>
          </cell>
          <cell r="C7155" t="str">
            <v>28</v>
          </cell>
          <cell r="D7155" t="str">
            <v>85</v>
          </cell>
          <cell r="E7155" t="str">
            <v>Nm</v>
          </cell>
          <cell r="F7155">
            <v>51</v>
          </cell>
          <cell r="G7155" t="str">
            <v xml:space="preserve">1/85Nm Micro Modal </v>
          </cell>
          <cell r="H7155">
            <v>100</v>
          </cell>
          <cell r="I7155">
            <v>2.35</v>
          </cell>
          <cell r="J7155">
            <v>2640</v>
          </cell>
          <cell r="K7155">
            <v>92</v>
          </cell>
          <cell r="L7155">
            <v>26</v>
          </cell>
          <cell r="M7155">
            <v>0.7</v>
          </cell>
          <cell r="N7155">
            <v>10.309413063529412</v>
          </cell>
          <cell r="O7155">
            <v>173.19813946729411</v>
          </cell>
        </row>
        <row r="7156">
          <cell r="A7156">
            <v>55950</v>
          </cell>
          <cell r="B7156" t="str">
            <v>28gg, 30D, SJ, Orizio</v>
          </cell>
          <cell r="C7156" t="str">
            <v>28</v>
          </cell>
          <cell r="D7156" t="str">
            <v>30</v>
          </cell>
          <cell r="E7156" t="str">
            <v>Ne</v>
          </cell>
          <cell r="F7156">
            <v>30</v>
          </cell>
          <cell r="G7156" t="str">
            <v>1/30Ne RS Combed Cotton</v>
          </cell>
          <cell r="H7156">
            <v>93</v>
          </cell>
          <cell r="I7156">
            <v>3.1</v>
          </cell>
          <cell r="J7156">
            <v>2640</v>
          </cell>
          <cell r="K7156">
            <v>92</v>
          </cell>
          <cell r="L7156">
            <v>28</v>
          </cell>
          <cell r="M7156">
            <v>0.7</v>
          </cell>
          <cell r="N7156">
            <v>24.897823104</v>
          </cell>
          <cell r="O7156">
            <v>418.28342814719997</v>
          </cell>
        </row>
        <row r="7157">
          <cell r="A7157" t="str">
            <v>Y3-2181C</v>
          </cell>
          <cell r="B7157" t="str">
            <v>28gg, 30D, SJ, Auto Stripe, PUILUNG KSCS6</v>
          </cell>
          <cell r="C7157" t="str">
            <v>28</v>
          </cell>
          <cell r="D7157" t="str">
            <v>50</v>
          </cell>
          <cell r="E7157" t="str">
            <v>Ne</v>
          </cell>
          <cell r="F7157">
            <v>50</v>
          </cell>
          <cell r="G7157" t="str">
            <v>1/50Ne RS BCI Compact Cotton(NAVY - Y6251)</v>
          </cell>
          <cell r="H7157">
            <v>42.856999999999999</v>
          </cell>
          <cell r="I7157">
            <v>2.95</v>
          </cell>
          <cell r="J7157">
            <v>2520</v>
          </cell>
          <cell r="K7157">
            <v>42</v>
          </cell>
          <cell r="L7157">
            <v>16</v>
          </cell>
          <cell r="M7157">
            <v>0.7</v>
          </cell>
          <cell r="N7157">
            <v>3.5399161728000004</v>
          </cell>
          <cell r="O7157">
            <v>59.470591703040007</v>
          </cell>
        </row>
        <row r="7158">
          <cell r="A7158">
            <v>55742</v>
          </cell>
          <cell r="B7158" t="str">
            <v>28gg, 30D, SJ, Santec</v>
          </cell>
          <cell r="C7158" t="str">
            <v>28</v>
          </cell>
          <cell r="D7158" t="str">
            <v>26</v>
          </cell>
          <cell r="E7158" t="str">
            <v>Ne</v>
          </cell>
          <cell r="F7158">
            <v>26</v>
          </cell>
          <cell r="G7158" t="str">
            <v>1/26Ne RS BCI Compact Cotton Marl HSS15C07</v>
          </cell>
          <cell r="H7158">
            <v>100</v>
          </cell>
          <cell r="I7158">
            <v>2.9</v>
          </cell>
          <cell r="J7158">
            <v>2640</v>
          </cell>
          <cell r="K7158">
            <v>92</v>
          </cell>
          <cell r="L7158">
            <v>26</v>
          </cell>
          <cell r="M7158">
            <v>0.65</v>
          </cell>
          <cell r="N7158">
            <v>24.955191359999993</v>
          </cell>
          <cell r="O7158">
            <v>389.30098521599984</v>
          </cell>
        </row>
        <row r="7159">
          <cell r="A7159" t="str">
            <v>Y3-2169A</v>
          </cell>
          <cell r="B7159" t="str">
            <v>28gg, 30D, SJ, Santec</v>
          </cell>
          <cell r="C7159" t="str">
            <v>28</v>
          </cell>
          <cell r="D7159" t="str">
            <v>50</v>
          </cell>
          <cell r="E7159" t="str">
            <v>Ne</v>
          </cell>
          <cell r="F7159">
            <v>50</v>
          </cell>
          <cell r="G7159" t="str">
            <v>1/50Ne RS BCI Compact Cotton(10001 D WHITE - Y6214)</v>
          </cell>
          <cell r="H7159">
            <v>15.651999999999999</v>
          </cell>
          <cell r="I7159">
            <v>2.95</v>
          </cell>
          <cell r="J7159">
            <v>2640</v>
          </cell>
          <cell r="K7159">
            <v>92</v>
          </cell>
          <cell r="L7159">
            <v>28</v>
          </cell>
          <cell r="M7159">
            <v>0.6</v>
          </cell>
          <cell r="N7159">
            <v>14.215853836800003</v>
          </cell>
          <cell r="O7159">
            <v>204.70829524992001</v>
          </cell>
        </row>
        <row r="7160">
          <cell r="A7160">
            <v>56197</v>
          </cell>
          <cell r="B7160" t="str">
            <v>28gg, 30D, SJ, Santec</v>
          </cell>
          <cell r="C7160" t="str">
            <v>28</v>
          </cell>
          <cell r="D7160" t="str">
            <v>40</v>
          </cell>
          <cell r="E7160" t="str">
            <v>Ne</v>
          </cell>
          <cell r="F7160">
            <v>40</v>
          </cell>
          <cell r="G7160" t="str">
            <v>1/40Ne RS Compact Cotton Marl JBA08</v>
          </cell>
          <cell r="H7160">
            <v>95</v>
          </cell>
          <cell r="I7160">
            <v>2.9</v>
          </cell>
          <cell r="J7160">
            <v>2640</v>
          </cell>
          <cell r="K7160">
            <v>92</v>
          </cell>
          <cell r="L7160">
            <v>28</v>
          </cell>
          <cell r="M7160">
            <v>0.65</v>
          </cell>
          <cell r="N7160">
            <v>17.468633952000001</v>
          </cell>
          <cell r="O7160">
            <v>272.51068965120004</v>
          </cell>
        </row>
        <row r="7161">
          <cell r="A7161" t="str">
            <v>Y3-2142A</v>
          </cell>
          <cell r="B7161" t="str">
            <v>28gg, 30D, SJ, Santec</v>
          </cell>
          <cell r="C7161" t="str">
            <v>28</v>
          </cell>
          <cell r="D7161" t="str">
            <v>50</v>
          </cell>
          <cell r="E7161" t="str">
            <v>Ne</v>
          </cell>
          <cell r="F7161">
            <v>50</v>
          </cell>
          <cell r="G7161" t="str">
            <v>1/50Ne RS BCI Compact Cotton Marl B50(HA41147E)</v>
          </cell>
          <cell r="H7161">
            <v>51.429000000000002</v>
          </cell>
          <cell r="I7161">
            <v>2.95</v>
          </cell>
          <cell r="J7161">
            <v>2640</v>
          </cell>
          <cell r="K7161">
            <v>56</v>
          </cell>
          <cell r="L7161">
            <v>28</v>
          </cell>
          <cell r="M7161">
            <v>0.6</v>
          </cell>
          <cell r="N7161">
            <v>8.6531284224000018</v>
          </cell>
          <cell r="O7161">
            <v>124.60504928256002</v>
          </cell>
        </row>
        <row r="7162">
          <cell r="A7162">
            <v>55806</v>
          </cell>
          <cell r="B7162" t="str">
            <v>28gg, 30D, SJ, Santec</v>
          </cell>
          <cell r="C7162" t="str">
            <v>28</v>
          </cell>
          <cell r="D7162" t="str">
            <v>50</v>
          </cell>
          <cell r="E7162" t="str">
            <v>Ne</v>
          </cell>
          <cell r="F7162">
            <v>50</v>
          </cell>
          <cell r="G7162" t="str">
            <v>1/50Ne RS Micro Modal/Pima Cotton (60/40)</v>
          </cell>
          <cell r="H7162">
            <v>90</v>
          </cell>
          <cell r="I7162">
            <v>3</v>
          </cell>
          <cell r="J7162">
            <v>2640</v>
          </cell>
          <cell r="K7162">
            <v>92</v>
          </cell>
          <cell r="L7162">
            <v>28</v>
          </cell>
          <cell r="M7162">
            <v>0.7</v>
          </cell>
          <cell r="N7162">
            <v>14.456800511999999</v>
          </cell>
          <cell r="O7162">
            <v>242.87424860159996</v>
          </cell>
        </row>
        <row r="7163">
          <cell r="A7163" t="str">
            <v>Y3-2181A</v>
          </cell>
          <cell r="B7163" t="str">
            <v>28gg, 30D, SJ, Auto Stripe, PUILUNG KSCS6</v>
          </cell>
          <cell r="C7163" t="str">
            <v>28</v>
          </cell>
          <cell r="D7163" t="str">
            <v>50</v>
          </cell>
          <cell r="E7163" t="str">
            <v>Ne</v>
          </cell>
          <cell r="F7163">
            <v>50</v>
          </cell>
          <cell r="G7163" t="str">
            <v>1/50Ne RS BCI Compact Cotton(NAVY - Y6251)</v>
          </cell>
          <cell r="H7163">
            <v>42.856999999999999</v>
          </cell>
          <cell r="I7163">
            <v>2.95</v>
          </cell>
          <cell r="J7163">
            <v>2520</v>
          </cell>
          <cell r="K7163">
            <v>42</v>
          </cell>
          <cell r="L7163">
            <v>16</v>
          </cell>
          <cell r="M7163">
            <v>0.7</v>
          </cell>
          <cell r="N7163">
            <v>3.5399161728000004</v>
          </cell>
          <cell r="O7163">
            <v>59.470591703040007</v>
          </cell>
        </row>
        <row r="7164">
          <cell r="A7164">
            <v>56139</v>
          </cell>
          <cell r="B7164" t="str">
            <v>28gg, 30D, SJ, Orizio</v>
          </cell>
          <cell r="C7164" t="str">
            <v>28</v>
          </cell>
          <cell r="D7164" t="str">
            <v>26</v>
          </cell>
          <cell r="E7164" t="str">
            <v>Ne</v>
          </cell>
          <cell r="F7164">
            <v>26</v>
          </cell>
          <cell r="G7164" t="str">
            <v>1/26Ne RS Supima Cotton</v>
          </cell>
          <cell r="H7164">
            <v>100</v>
          </cell>
          <cell r="I7164">
            <v>2.8</v>
          </cell>
          <cell r="J7164">
            <v>2640</v>
          </cell>
          <cell r="K7164">
            <v>90</v>
          </cell>
          <cell r="L7164">
            <v>26</v>
          </cell>
          <cell r="M7164">
            <v>0.7</v>
          </cell>
          <cell r="N7164">
            <v>23.5708704</v>
          </cell>
          <cell r="O7164">
            <v>395.99062271999992</v>
          </cell>
        </row>
        <row r="7165">
          <cell r="A7165">
            <v>56045</v>
          </cell>
          <cell r="B7165" t="str">
            <v>28gg, 30D, SJ, Santec</v>
          </cell>
          <cell r="C7165" t="str">
            <v>28</v>
          </cell>
          <cell r="D7165" t="str">
            <v>40</v>
          </cell>
          <cell r="E7165" t="str">
            <v>Ne</v>
          </cell>
          <cell r="F7165">
            <v>40</v>
          </cell>
          <cell r="G7165" t="str">
            <v>1/40Ne RS Compact Cotton Marl B8149</v>
          </cell>
          <cell r="H7165">
            <v>95</v>
          </cell>
          <cell r="I7165">
            <v>2.9</v>
          </cell>
          <cell r="J7165">
            <v>2640</v>
          </cell>
          <cell r="K7165">
            <v>92</v>
          </cell>
          <cell r="L7165">
            <v>28</v>
          </cell>
          <cell r="M7165">
            <v>0.65</v>
          </cell>
          <cell r="N7165">
            <v>17.468633952000001</v>
          </cell>
          <cell r="O7165">
            <v>272.51068965120004</v>
          </cell>
        </row>
        <row r="7166">
          <cell r="A7166">
            <v>56154</v>
          </cell>
          <cell r="B7166" t="str">
            <v>28gg, 30D, SJ, Santec</v>
          </cell>
          <cell r="C7166" t="str">
            <v>28</v>
          </cell>
          <cell r="D7166" t="str">
            <v>50</v>
          </cell>
          <cell r="E7166" t="str">
            <v>Ne</v>
          </cell>
          <cell r="F7166">
            <v>50</v>
          </cell>
          <cell r="G7166" t="str">
            <v>1/50Ne RS 100% BCI Compact Cotton Marl B30 / H0130-BCI100E</v>
          </cell>
          <cell r="H7166">
            <v>90</v>
          </cell>
          <cell r="I7166">
            <v>2.95</v>
          </cell>
          <cell r="J7166">
            <v>2640</v>
          </cell>
          <cell r="K7166">
            <v>92</v>
          </cell>
          <cell r="L7166">
            <v>28</v>
          </cell>
          <cell r="M7166">
            <v>0.65</v>
          </cell>
          <cell r="N7166">
            <v>14.215853836800003</v>
          </cell>
          <cell r="O7166">
            <v>221.76731985408006</v>
          </cell>
        </row>
        <row r="7167">
          <cell r="A7167" t="str">
            <v>55561A</v>
          </cell>
          <cell r="B7167" t="str">
            <v>28gg, 30D, SJ, Santec</v>
          </cell>
          <cell r="C7167" t="str">
            <v>28</v>
          </cell>
          <cell r="D7167" t="str">
            <v>30</v>
          </cell>
          <cell r="E7167" t="str">
            <v>Ne</v>
          </cell>
          <cell r="F7167">
            <v>30</v>
          </cell>
          <cell r="G7167" t="str">
            <v>1/30Ne RS Combed Cotton</v>
          </cell>
          <cell r="H7167">
            <v>95</v>
          </cell>
          <cell r="I7167">
            <v>3.25</v>
          </cell>
          <cell r="J7167">
            <v>2640</v>
          </cell>
          <cell r="K7167">
            <v>92</v>
          </cell>
          <cell r="L7167">
            <v>28</v>
          </cell>
          <cell r="M7167">
            <v>0.7</v>
          </cell>
          <cell r="N7167">
            <v>26.102556480000001</v>
          </cell>
          <cell r="O7167">
            <v>438.522948864</v>
          </cell>
        </row>
        <row r="7168">
          <cell r="A7168" t="str">
            <v>46190B</v>
          </cell>
          <cell r="B7168" t="str">
            <v>28gg, 30D, SJ, Santec</v>
          </cell>
          <cell r="C7168" t="str">
            <v>28</v>
          </cell>
          <cell r="D7168" t="str">
            <v>40</v>
          </cell>
          <cell r="E7168" t="str">
            <v>Ne</v>
          </cell>
          <cell r="F7168">
            <v>40</v>
          </cell>
          <cell r="G7168" t="str">
            <v>1/40Ne RS Cotton Marl (H101CY)</v>
          </cell>
          <cell r="H7168">
            <v>95</v>
          </cell>
          <cell r="I7168">
            <v>3</v>
          </cell>
          <cell r="J7168">
            <v>2640</v>
          </cell>
          <cell r="K7168">
            <v>92</v>
          </cell>
          <cell r="L7168">
            <v>28</v>
          </cell>
          <cell r="M7168">
            <v>0.65</v>
          </cell>
          <cell r="N7168">
            <v>18.071000640000001</v>
          </cell>
          <cell r="O7168">
            <v>281.90760998400003</v>
          </cell>
        </row>
        <row r="7169">
          <cell r="A7169" t="str">
            <v>Y3-2143A</v>
          </cell>
          <cell r="B7169" t="str">
            <v>28gg, 30D, SJ, Santec</v>
          </cell>
          <cell r="C7169" t="str">
            <v>28</v>
          </cell>
          <cell r="D7169" t="str">
            <v>50</v>
          </cell>
          <cell r="E7169" t="str">
            <v>Ne</v>
          </cell>
          <cell r="F7169">
            <v>50</v>
          </cell>
          <cell r="G7169" t="str">
            <v>1/50NeRS BCI Compact Cotton Grey Marl B13(HA213252E)</v>
          </cell>
          <cell r="H7169">
            <v>32</v>
          </cell>
          <cell r="I7169">
            <v>2.95</v>
          </cell>
          <cell r="J7169">
            <v>2640</v>
          </cell>
          <cell r="K7169">
            <v>90</v>
          </cell>
          <cell r="L7169">
            <v>28</v>
          </cell>
          <cell r="M7169">
            <v>0.6</v>
          </cell>
          <cell r="N7169">
            <v>13.906813536000003</v>
          </cell>
          <cell r="O7169">
            <v>200.25811491840005</v>
          </cell>
        </row>
        <row r="7170">
          <cell r="A7170">
            <v>56248</v>
          </cell>
          <cell r="B7170" t="str">
            <v>28gg, 30D, SJ, Santec</v>
          </cell>
          <cell r="C7170" t="str">
            <v>28</v>
          </cell>
          <cell r="D7170" t="str">
            <v>50</v>
          </cell>
          <cell r="E7170" t="str">
            <v>Ne</v>
          </cell>
          <cell r="F7170">
            <v>50</v>
          </cell>
          <cell r="G7170" t="str">
            <v>1/50Ne RS Compact Cotton B85</v>
          </cell>
          <cell r="H7170">
            <v>94</v>
          </cell>
          <cell r="I7170">
            <v>2.75</v>
          </cell>
          <cell r="J7170">
            <v>2640</v>
          </cell>
          <cell r="K7170">
            <v>92</v>
          </cell>
          <cell r="L7170">
            <v>28</v>
          </cell>
          <cell r="M7170">
            <v>0.65</v>
          </cell>
          <cell r="N7170">
            <v>13.252067136000001</v>
          </cell>
          <cell r="O7170">
            <v>206.73224732160003</v>
          </cell>
        </row>
        <row r="7171">
          <cell r="A7171" t="str">
            <v>Y3-2204A</v>
          </cell>
          <cell r="B7171" t="str">
            <v>28gg, 30D, SJ, Orizio</v>
          </cell>
          <cell r="C7171" t="str">
            <v>28</v>
          </cell>
          <cell r="D7171" t="str">
            <v>40</v>
          </cell>
          <cell r="E7171" t="str">
            <v>Ne</v>
          </cell>
          <cell r="F7171">
            <v>40</v>
          </cell>
          <cell r="G7171" t="str">
            <v>1/40Ne RS Cotton Marl (H101CY)</v>
          </cell>
          <cell r="H7171">
            <v>47.5</v>
          </cell>
          <cell r="I7171">
            <v>3</v>
          </cell>
          <cell r="J7171">
            <v>2640</v>
          </cell>
          <cell r="K7171">
            <v>80</v>
          </cell>
          <cell r="L7171">
            <v>28</v>
          </cell>
          <cell r="M7171">
            <v>0.6</v>
          </cell>
          <cell r="N7171">
            <v>15.7139136</v>
          </cell>
          <cell r="O7171">
            <v>226.28035583999997</v>
          </cell>
        </row>
        <row r="7172">
          <cell r="A7172" t="str">
            <v>Y3-2141A</v>
          </cell>
          <cell r="B7172" t="str">
            <v>28gg, 30D, SJ, Santec</v>
          </cell>
          <cell r="C7172" t="str">
            <v>28</v>
          </cell>
          <cell r="D7172" t="str">
            <v>50</v>
          </cell>
          <cell r="E7172" t="str">
            <v>Ne</v>
          </cell>
          <cell r="F7172">
            <v>50</v>
          </cell>
          <cell r="G7172" t="str">
            <v>1/50Ne RS Dyed BCI Compact Cotton(BLACK - Y6100)</v>
          </cell>
          <cell r="H7172">
            <v>45</v>
          </cell>
          <cell r="I7172">
            <v>2.95</v>
          </cell>
          <cell r="J7172">
            <v>2640</v>
          </cell>
          <cell r="K7172">
            <v>70</v>
          </cell>
          <cell r="L7172">
            <v>28</v>
          </cell>
          <cell r="M7172">
            <v>0.6</v>
          </cell>
          <cell r="N7172">
            <v>10.816410528000002</v>
          </cell>
          <cell r="O7172">
            <v>155.75631160320003</v>
          </cell>
        </row>
        <row r="7173">
          <cell r="A7173" t="str">
            <v>Y3-2214A</v>
          </cell>
          <cell r="B7173" t="str">
            <v>28gg, 30D, SJ, Orizio</v>
          </cell>
          <cell r="C7173" t="str">
            <v>28</v>
          </cell>
          <cell r="D7173" t="str">
            <v>30</v>
          </cell>
          <cell r="E7173" t="str">
            <v>Ne</v>
          </cell>
          <cell r="F7173">
            <v>30</v>
          </cell>
          <cell r="G7173" t="str">
            <v>1/30Ne RS Dyed Cotton(18 2143TCX - Y6369)</v>
          </cell>
          <cell r="H7173">
            <v>73</v>
          </cell>
          <cell r="I7173">
            <v>3.25</v>
          </cell>
          <cell r="J7173">
            <v>2640</v>
          </cell>
          <cell r="K7173">
            <v>78</v>
          </cell>
          <cell r="L7173">
            <v>28</v>
          </cell>
          <cell r="M7173">
            <v>0.6</v>
          </cell>
          <cell r="N7173">
            <v>22.13042832</v>
          </cell>
          <cell r="O7173">
            <v>318.67816780800001</v>
          </cell>
        </row>
        <row r="7174">
          <cell r="A7174" t="str">
            <v>Y3-2185B</v>
          </cell>
          <cell r="B7174" t="str">
            <v>28gg, 30D, SJ, Santec</v>
          </cell>
          <cell r="C7174" t="str">
            <v>28</v>
          </cell>
          <cell r="D7174" t="str">
            <v>50</v>
          </cell>
          <cell r="E7174" t="str">
            <v>Ne</v>
          </cell>
          <cell r="F7174">
            <v>50</v>
          </cell>
          <cell r="G7174" t="str">
            <v>1/50Ne RS BCI Compact Cotton(MIDNIGHT - Y6254)</v>
          </cell>
          <cell r="H7174">
            <v>45</v>
          </cell>
          <cell r="I7174">
            <v>2.95</v>
          </cell>
          <cell r="J7174">
            <v>2640</v>
          </cell>
          <cell r="K7174">
            <v>80</v>
          </cell>
          <cell r="L7174">
            <v>28</v>
          </cell>
          <cell r="M7174">
            <v>0.6</v>
          </cell>
          <cell r="N7174">
            <v>12.361612032000004</v>
          </cell>
          <cell r="O7174">
            <v>178.00721326080003</v>
          </cell>
        </row>
        <row r="7175">
          <cell r="A7175" t="str">
            <v>Y1-2176A</v>
          </cell>
          <cell r="B7175" t="str">
            <v>28gg, 30D, SJ, Orizio</v>
          </cell>
          <cell r="C7175" t="str">
            <v>28</v>
          </cell>
          <cell r="D7175" t="str">
            <v>26</v>
          </cell>
          <cell r="E7175" t="str">
            <v>Ne</v>
          </cell>
          <cell r="F7175">
            <v>26</v>
          </cell>
          <cell r="G7175" t="str">
            <v>1/26Ne RS BCI Compact Cotton(MSCI44190 D NAVY - Y6196)</v>
          </cell>
          <cell r="H7175">
            <v>62.856999999999999</v>
          </cell>
          <cell r="I7175">
            <v>2.85</v>
          </cell>
          <cell r="J7175">
            <v>2640</v>
          </cell>
          <cell r="K7175">
            <v>70</v>
          </cell>
          <cell r="L7175">
            <v>26</v>
          </cell>
          <cell r="M7175">
            <v>0.6</v>
          </cell>
          <cell r="N7175">
            <v>18.6602724</v>
          </cell>
          <cell r="O7175">
            <v>268.70792255999999</v>
          </cell>
        </row>
        <row r="7176">
          <cell r="A7176" t="str">
            <v>Y1-2178A</v>
          </cell>
          <cell r="B7176" t="str">
            <v>28gg, 30D, SJ, Orizio</v>
          </cell>
          <cell r="C7176" t="str">
            <v>28</v>
          </cell>
          <cell r="D7176" t="str">
            <v>26</v>
          </cell>
          <cell r="E7176" t="str">
            <v>Ne</v>
          </cell>
          <cell r="F7176">
            <v>26</v>
          </cell>
          <cell r="G7176" t="str">
            <v>1/26Ne RS BCI Compact Cotton(47974A DARK GREEN- Y6193)</v>
          </cell>
          <cell r="H7176">
            <v>20.588000000000001</v>
          </cell>
          <cell r="I7176">
            <v>2.85</v>
          </cell>
          <cell r="J7176">
            <v>2640</v>
          </cell>
          <cell r="K7176">
            <v>68</v>
          </cell>
          <cell r="L7176">
            <v>26</v>
          </cell>
          <cell r="M7176">
            <v>0.6</v>
          </cell>
          <cell r="N7176">
            <v>18.127121760000001</v>
          </cell>
          <cell r="O7176">
            <v>261.030553344</v>
          </cell>
        </row>
        <row r="7177">
          <cell r="A7177" t="str">
            <v>Y3-2174A</v>
          </cell>
          <cell r="B7177" t="str">
            <v>28gg, 30D, SJ, Santec</v>
          </cell>
          <cell r="C7177" t="str">
            <v>28</v>
          </cell>
          <cell r="D7177" t="str">
            <v>50</v>
          </cell>
          <cell r="E7177" t="str">
            <v>Ne</v>
          </cell>
          <cell r="F7177">
            <v>50</v>
          </cell>
          <cell r="G7177" t="str">
            <v>1/50Ne RS BCI Compact Cotton(80938A TURQUOISE - Y6212)</v>
          </cell>
          <cell r="H7177">
            <v>3.9129999999999998</v>
          </cell>
          <cell r="I7177">
            <v>2.95</v>
          </cell>
          <cell r="J7177">
            <v>2640</v>
          </cell>
          <cell r="K7177">
            <v>92</v>
          </cell>
          <cell r="L7177">
            <v>28</v>
          </cell>
          <cell r="M7177">
            <v>0.6</v>
          </cell>
          <cell r="N7177">
            <v>14.215853836800003</v>
          </cell>
          <cell r="O7177">
            <v>204.70829524992001</v>
          </cell>
        </row>
        <row r="7178">
          <cell r="A7178" t="str">
            <v>Y3-2185A</v>
          </cell>
          <cell r="B7178" t="str">
            <v>28gg, 30D, SJ, Santec</v>
          </cell>
          <cell r="C7178" t="str">
            <v>28</v>
          </cell>
          <cell r="D7178" t="str">
            <v>50</v>
          </cell>
          <cell r="E7178" t="str">
            <v>Ne</v>
          </cell>
          <cell r="F7178">
            <v>50</v>
          </cell>
          <cell r="G7178" t="str">
            <v>1/50Ne RS BCI Compact Cotton(MIDNIGHT - Y6254)</v>
          </cell>
          <cell r="H7178">
            <v>45</v>
          </cell>
          <cell r="I7178">
            <v>2.95</v>
          </cell>
          <cell r="J7178">
            <v>2640</v>
          </cell>
          <cell r="K7178">
            <v>80</v>
          </cell>
          <cell r="L7178">
            <v>28</v>
          </cell>
          <cell r="M7178">
            <v>0.6</v>
          </cell>
          <cell r="N7178">
            <v>12.361612032000004</v>
          </cell>
          <cell r="O7178">
            <v>178.00721326080003</v>
          </cell>
        </row>
        <row r="7179">
          <cell r="A7179" t="str">
            <v>Y1-2179A</v>
          </cell>
          <cell r="B7179" t="str">
            <v>28gg, 30D, SJ, Orizio</v>
          </cell>
          <cell r="C7179" t="str">
            <v>28</v>
          </cell>
          <cell r="D7179" t="str">
            <v>26</v>
          </cell>
          <cell r="E7179" t="str">
            <v>Ne</v>
          </cell>
          <cell r="F7179">
            <v>26</v>
          </cell>
          <cell r="G7179" t="str">
            <v>1/26Ne RS BCI Compact Cotton(33576 A MAHOGANY - Y6201)</v>
          </cell>
          <cell r="H7179">
            <v>43.59</v>
          </cell>
          <cell r="I7179">
            <v>2.85</v>
          </cell>
          <cell r="J7179">
            <v>2640</v>
          </cell>
          <cell r="K7179">
            <v>78</v>
          </cell>
          <cell r="L7179">
            <v>26</v>
          </cell>
          <cell r="M7179">
            <v>0.6</v>
          </cell>
          <cell r="N7179">
            <v>20.792874959999999</v>
          </cell>
          <cell r="O7179">
            <v>299.417399424</v>
          </cell>
        </row>
        <row r="7180">
          <cell r="A7180">
            <v>56155</v>
          </cell>
          <cell r="B7180" t="str">
            <v>36gg, 30D, SJ, Orizio</v>
          </cell>
          <cell r="C7180" t="str">
            <v>36</v>
          </cell>
          <cell r="D7180" t="str">
            <v>60</v>
          </cell>
          <cell r="E7180" t="str">
            <v>Ne</v>
          </cell>
          <cell r="F7180">
            <v>60</v>
          </cell>
          <cell r="G7180" t="str">
            <v>1/60Ne RS Compact Supima Cotton/Micro Modal (60/40)</v>
          </cell>
          <cell r="H7180">
            <v>88</v>
          </cell>
          <cell r="I7180">
            <v>2.5</v>
          </cell>
          <cell r="J7180">
            <v>3384</v>
          </cell>
          <cell r="K7180">
            <v>92</v>
          </cell>
          <cell r="L7180">
            <v>28</v>
          </cell>
          <cell r="M7180">
            <v>0.7</v>
          </cell>
          <cell r="N7180">
            <v>12.868742879999999</v>
          </cell>
          <cell r="O7180">
            <v>216.19488038399999</v>
          </cell>
        </row>
        <row r="7181">
          <cell r="A7181">
            <v>55702</v>
          </cell>
          <cell r="B7181" t="str">
            <v>36gg, 30D, SJ, Orizio</v>
          </cell>
          <cell r="C7181" t="str">
            <v>36</v>
          </cell>
          <cell r="D7181" t="str">
            <v>40</v>
          </cell>
          <cell r="E7181" t="str">
            <v xml:space="preserve">D </v>
          </cell>
          <cell r="F7181">
            <v>148</v>
          </cell>
          <cell r="G7181" t="str">
            <v>1/40D 48F Micro Nylon 6.6</v>
          </cell>
          <cell r="H7181">
            <v>85</v>
          </cell>
          <cell r="I7181">
            <v>2.2000000000000002</v>
          </cell>
          <cell r="J7181">
            <v>3384</v>
          </cell>
          <cell r="K7181">
            <v>92</v>
          </cell>
          <cell r="L7181">
            <v>28</v>
          </cell>
          <cell r="M7181">
            <v>0.65</v>
          </cell>
          <cell r="N7181">
            <v>4.591010973405405</v>
          </cell>
          <cell r="O7181">
            <v>71.619771185124321</v>
          </cell>
        </row>
        <row r="7182">
          <cell r="A7182">
            <v>56136</v>
          </cell>
          <cell r="B7182" t="str">
            <v>28gg, 30D, SJ, Orizio</v>
          </cell>
          <cell r="C7182" t="str">
            <v>28</v>
          </cell>
          <cell r="D7182" t="str">
            <v>40</v>
          </cell>
          <cell r="E7182" t="str">
            <v>Ne</v>
          </cell>
          <cell r="F7182">
            <v>40</v>
          </cell>
          <cell r="G7182" t="str">
            <v>1/40Ne RS (BCI) Better Cotton</v>
          </cell>
          <cell r="H7182">
            <v>95</v>
          </cell>
          <cell r="I7182">
            <v>2.75</v>
          </cell>
          <cell r="J7182">
            <v>2640</v>
          </cell>
          <cell r="K7182">
            <v>92</v>
          </cell>
          <cell r="L7182">
            <v>28</v>
          </cell>
          <cell r="M7182">
            <v>0.7</v>
          </cell>
          <cell r="N7182">
            <v>16.565083919999999</v>
          </cell>
          <cell r="O7182">
            <v>278.29340985599993</v>
          </cell>
        </row>
        <row r="7183">
          <cell r="A7183" t="str">
            <v>Y3-2174C</v>
          </cell>
          <cell r="B7183" t="str">
            <v>28gg, 30D, SJ, Santec</v>
          </cell>
          <cell r="C7183" t="str">
            <v>28</v>
          </cell>
          <cell r="D7183" t="str">
            <v>50</v>
          </cell>
          <cell r="E7183" t="str">
            <v>Ne</v>
          </cell>
          <cell r="F7183">
            <v>50</v>
          </cell>
          <cell r="G7183" t="str">
            <v>1/50Ne RS BCI Compact Cotton(44190 D NAVY - Y6224)</v>
          </cell>
          <cell r="H7183">
            <v>76.304000000000002</v>
          </cell>
          <cell r="I7183">
            <v>2.95</v>
          </cell>
          <cell r="J7183">
            <v>2640</v>
          </cell>
          <cell r="K7183">
            <v>92</v>
          </cell>
          <cell r="L7183">
            <v>28</v>
          </cell>
          <cell r="M7183">
            <v>0.6</v>
          </cell>
          <cell r="N7183">
            <v>14.215853836800003</v>
          </cell>
          <cell r="O7183">
            <v>204.70829524992001</v>
          </cell>
        </row>
        <row r="7184">
          <cell r="A7184">
            <v>56318</v>
          </cell>
          <cell r="B7184" t="str">
            <v>28gg, 30D, SJ, Santec</v>
          </cell>
          <cell r="C7184" t="str">
            <v>28</v>
          </cell>
          <cell r="D7184" t="str">
            <v>30</v>
          </cell>
          <cell r="E7184" t="str">
            <v>Ne</v>
          </cell>
          <cell r="F7184">
            <v>30</v>
          </cell>
          <cell r="G7184" t="str">
            <v>1/30Ne RS Cotton Marl (B85)</v>
          </cell>
          <cell r="H7184">
            <v>100</v>
          </cell>
          <cell r="I7184">
            <v>2.85</v>
          </cell>
          <cell r="J7184">
            <v>2640</v>
          </cell>
          <cell r="K7184">
            <v>92</v>
          </cell>
          <cell r="L7184">
            <v>26</v>
          </cell>
          <cell r="M7184">
            <v>0.65</v>
          </cell>
          <cell r="N7184">
            <v>21.254938848000005</v>
          </cell>
          <cell r="O7184">
            <v>331.57704602880011</v>
          </cell>
        </row>
        <row r="7185">
          <cell r="A7185">
            <v>46185</v>
          </cell>
          <cell r="B7185" t="str">
            <v>28gg, 30D, SJ, Santec</v>
          </cell>
          <cell r="C7185" t="str">
            <v>28</v>
          </cell>
          <cell r="D7185" t="str">
            <v>40</v>
          </cell>
          <cell r="E7185" t="str">
            <v>Ne</v>
          </cell>
          <cell r="F7185">
            <v>40</v>
          </cell>
          <cell r="G7185" t="str">
            <v>1/40Ne RS Cotton marl (HC102)</v>
          </cell>
          <cell r="H7185">
            <v>95</v>
          </cell>
          <cell r="I7185">
            <v>3</v>
          </cell>
          <cell r="J7185">
            <v>2640</v>
          </cell>
          <cell r="K7185">
            <v>92</v>
          </cell>
          <cell r="L7185">
            <v>28</v>
          </cell>
          <cell r="M7185">
            <v>0.65</v>
          </cell>
          <cell r="N7185">
            <v>18.071000640000001</v>
          </cell>
          <cell r="O7185">
            <v>281.90760998400003</v>
          </cell>
        </row>
        <row r="7186">
          <cell r="A7186" t="str">
            <v>Y1-2164B</v>
          </cell>
          <cell r="B7186" t="str">
            <v>28gg, 30D, SJ, Orizio</v>
          </cell>
          <cell r="C7186" t="str">
            <v>28</v>
          </cell>
          <cell r="D7186" t="str">
            <v>26</v>
          </cell>
          <cell r="E7186" t="str">
            <v>Ne</v>
          </cell>
          <cell r="F7186">
            <v>26</v>
          </cell>
          <cell r="G7186" t="str">
            <v>1/26Ne Dyed BCI Compact Cotton(BLACK MSCI - Y6164)</v>
          </cell>
          <cell r="H7186">
            <v>32.393999999999998</v>
          </cell>
          <cell r="I7186">
            <v>2.85</v>
          </cell>
          <cell r="J7186">
            <v>2640</v>
          </cell>
          <cell r="K7186">
            <v>71</v>
          </cell>
          <cell r="L7186">
            <v>26</v>
          </cell>
          <cell r="M7186">
            <v>0.6</v>
          </cell>
          <cell r="N7186">
            <v>18.926847720000001</v>
          </cell>
          <cell r="O7186">
            <v>272.54660716799998</v>
          </cell>
        </row>
        <row r="7187">
          <cell r="A7187" t="str">
            <v>Y1-2164A</v>
          </cell>
          <cell r="B7187" t="str">
            <v>28gg, 30D, SJ, Orizio</v>
          </cell>
          <cell r="C7187" t="str">
            <v>28</v>
          </cell>
          <cell r="D7187" t="str">
            <v>26</v>
          </cell>
          <cell r="E7187" t="str">
            <v>Ne</v>
          </cell>
          <cell r="F7187">
            <v>26</v>
          </cell>
          <cell r="G7187" t="str">
            <v>1/26Ne Dyed BCI Compact Cotton(BLACK MSCI - Y6164)</v>
          </cell>
          <cell r="H7187">
            <v>32.393999999999998</v>
          </cell>
          <cell r="I7187">
            <v>2.85</v>
          </cell>
          <cell r="J7187">
            <v>2640</v>
          </cell>
          <cell r="K7187">
            <v>71</v>
          </cell>
          <cell r="L7187">
            <v>26</v>
          </cell>
          <cell r="M7187">
            <v>0.6</v>
          </cell>
          <cell r="N7187">
            <v>18.926847720000001</v>
          </cell>
          <cell r="O7187">
            <v>272.54660716799998</v>
          </cell>
        </row>
        <row r="7188">
          <cell r="A7188" t="str">
            <v>Y1-2183A</v>
          </cell>
          <cell r="B7188" t="str">
            <v>28gg, 30D, SJ, Orizio</v>
          </cell>
          <cell r="C7188" t="str">
            <v>28</v>
          </cell>
          <cell r="D7188" t="str">
            <v>26</v>
          </cell>
          <cell r="E7188" t="str">
            <v>Ne</v>
          </cell>
          <cell r="F7188">
            <v>26</v>
          </cell>
          <cell r="G7188" t="str">
            <v>1/26Ne RS BCI Cotton Compact Marl B13/HA213252E</v>
          </cell>
          <cell r="H7188">
            <v>50</v>
          </cell>
          <cell r="I7188">
            <v>2.85</v>
          </cell>
          <cell r="J7188">
            <v>2640</v>
          </cell>
          <cell r="K7188">
            <v>66</v>
          </cell>
          <cell r="L7188">
            <v>26</v>
          </cell>
          <cell r="M7188">
            <v>0.6</v>
          </cell>
          <cell r="N7188">
            <v>17.593971119999999</v>
          </cell>
          <cell r="O7188">
            <v>253.35318412800001</v>
          </cell>
        </row>
        <row r="7189">
          <cell r="A7189" t="str">
            <v>Y1-2184A</v>
          </cell>
          <cell r="B7189" t="str">
            <v>28gg, 30D, SJ, Orizio</v>
          </cell>
          <cell r="C7189" t="str">
            <v>28</v>
          </cell>
          <cell r="D7189" t="str">
            <v>26</v>
          </cell>
          <cell r="E7189" t="str">
            <v>Ne</v>
          </cell>
          <cell r="F7189">
            <v>26</v>
          </cell>
          <cell r="G7189" t="str">
            <v>1/26Ne RS BCI Cotton Compact Marl B13/HA213252E</v>
          </cell>
          <cell r="H7189">
            <v>50</v>
          </cell>
          <cell r="I7189">
            <v>2.85</v>
          </cell>
          <cell r="J7189">
            <v>2640</v>
          </cell>
          <cell r="K7189">
            <v>90</v>
          </cell>
          <cell r="L7189">
            <v>26</v>
          </cell>
          <cell r="M7189">
            <v>0.6</v>
          </cell>
          <cell r="N7189">
            <v>23.991778800000002</v>
          </cell>
          <cell r="O7189">
            <v>345.48161472000004</v>
          </cell>
        </row>
        <row r="7190">
          <cell r="A7190">
            <v>56170</v>
          </cell>
          <cell r="B7190" t="str">
            <v>28gg, 30D, SJ, Orizio</v>
          </cell>
          <cell r="C7190" t="str">
            <v>28</v>
          </cell>
          <cell r="D7190" t="str">
            <v>50</v>
          </cell>
          <cell r="E7190" t="str">
            <v>Ne</v>
          </cell>
          <cell r="F7190">
            <v>50</v>
          </cell>
          <cell r="G7190" t="str">
            <v>1/50Ne RS BCI Compact Cotton marl B8834/HBCI100C409195E</v>
          </cell>
          <cell r="H7190">
            <v>90</v>
          </cell>
          <cell r="I7190">
            <v>2.95</v>
          </cell>
          <cell r="J7190">
            <v>2640</v>
          </cell>
          <cell r="K7190">
            <v>92</v>
          </cell>
          <cell r="L7190">
            <v>28</v>
          </cell>
          <cell r="M7190">
            <v>0.65</v>
          </cell>
          <cell r="N7190">
            <v>14.215853836800003</v>
          </cell>
          <cell r="O7190">
            <v>221.76731985408006</v>
          </cell>
        </row>
        <row r="7191">
          <cell r="A7191" t="str">
            <v>Y3-2216F</v>
          </cell>
          <cell r="B7191" t="str">
            <v>28gg, 30D, SJ, Orizio</v>
          </cell>
          <cell r="C7191" t="str">
            <v>28</v>
          </cell>
          <cell r="D7191" t="str">
            <v>136</v>
          </cell>
          <cell r="E7191" t="str">
            <v>NM</v>
          </cell>
          <cell r="F7191">
            <v>81</v>
          </cell>
          <cell r="G7191" t="str">
            <v>1/136NM PMR2015/5 SILVER 221 - LUREX</v>
          </cell>
          <cell r="H7191">
            <v>10.856999999999999</v>
          </cell>
          <cell r="I7191">
            <v>3</v>
          </cell>
          <cell r="J7191">
            <v>2640</v>
          </cell>
          <cell r="K7191">
            <v>74</v>
          </cell>
          <cell r="L7191">
            <v>28</v>
          </cell>
          <cell r="M7191">
            <v>0.6</v>
          </cell>
          <cell r="N7191">
            <v>7.1779605333333327</v>
          </cell>
          <cell r="O7191">
            <v>103.36263167999998</v>
          </cell>
        </row>
        <row r="7192">
          <cell r="A7192">
            <v>56169</v>
          </cell>
          <cell r="B7192" t="str">
            <v>28gg, 30D, SJ, Orizio</v>
          </cell>
          <cell r="C7192" t="str">
            <v>28</v>
          </cell>
          <cell r="D7192" t="str">
            <v>50</v>
          </cell>
          <cell r="E7192" t="str">
            <v>Ne</v>
          </cell>
          <cell r="F7192">
            <v>50</v>
          </cell>
          <cell r="G7192" t="str">
            <v>1/50Ne RS BCI Compact Cotton marl BC 15/ HLA223405E</v>
          </cell>
          <cell r="H7192">
            <v>90</v>
          </cell>
          <cell r="I7192">
            <v>2.95</v>
          </cell>
          <cell r="J7192">
            <v>2640</v>
          </cell>
          <cell r="K7192">
            <v>92</v>
          </cell>
          <cell r="L7192">
            <v>28</v>
          </cell>
          <cell r="M7192">
            <v>0.65</v>
          </cell>
          <cell r="N7192">
            <v>14.215853836800003</v>
          </cell>
          <cell r="O7192">
            <v>221.76731985408006</v>
          </cell>
        </row>
        <row r="7193">
          <cell r="A7193" t="str">
            <v>Y3-2203A</v>
          </cell>
          <cell r="B7193" t="str">
            <v>28gg, 30D, SJ, Auto Stripe, PUILUNG KSCS6</v>
          </cell>
          <cell r="C7193" t="str">
            <v>28</v>
          </cell>
          <cell r="D7193" t="str">
            <v>40</v>
          </cell>
          <cell r="E7193" t="str">
            <v>Ne</v>
          </cell>
          <cell r="F7193">
            <v>40</v>
          </cell>
          <cell r="G7193" t="str">
            <v>1/40Ne RS Dyed Cotton(TANGY SORBET - Y6345)</v>
          </cell>
          <cell r="H7193">
            <v>9.048</v>
          </cell>
          <cell r="I7193">
            <v>3</v>
          </cell>
          <cell r="J7193">
            <v>2520</v>
          </cell>
          <cell r="K7193">
            <v>42</v>
          </cell>
          <cell r="L7193">
            <v>16</v>
          </cell>
          <cell r="M7193">
            <v>0.6</v>
          </cell>
          <cell r="N7193">
            <v>4.4998934400000001</v>
          </cell>
          <cell r="O7193">
            <v>64.798465536000009</v>
          </cell>
        </row>
        <row r="7194">
          <cell r="A7194">
            <v>56346</v>
          </cell>
          <cell r="B7194" t="str">
            <v>28gg, 30D, SJ, Santec</v>
          </cell>
          <cell r="C7194" t="str">
            <v>28</v>
          </cell>
          <cell r="D7194" t="str">
            <v>30</v>
          </cell>
          <cell r="E7194" t="str">
            <v>Ne</v>
          </cell>
          <cell r="F7194">
            <v>30</v>
          </cell>
          <cell r="G7194" t="str">
            <v>1/30Ne RS Cotton Marl (B38)</v>
          </cell>
          <cell r="H7194">
            <v>95</v>
          </cell>
          <cell r="I7194">
            <v>3.25</v>
          </cell>
          <cell r="J7194">
            <v>2640</v>
          </cell>
          <cell r="K7194">
            <v>92</v>
          </cell>
          <cell r="L7194">
            <v>28</v>
          </cell>
          <cell r="M7194">
            <v>0.65</v>
          </cell>
          <cell r="N7194">
            <v>26.102556480000001</v>
          </cell>
          <cell r="O7194">
            <v>407.19988108799998</v>
          </cell>
        </row>
        <row r="7195">
          <cell r="A7195" t="str">
            <v>Y3-2216B</v>
          </cell>
          <cell r="B7195" t="str">
            <v>28gg, 30D, SJ, Orizio</v>
          </cell>
          <cell r="C7195" t="str">
            <v>28</v>
          </cell>
          <cell r="D7195" t="str">
            <v>136</v>
          </cell>
          <cell r="E7195" t="str">
            <v>NM</v>
          </cell>
          <cell r="F7195">
            <v>81</v>
          </cell>
          <cell r="G7195" t="str">
            <v>1/136NM PMR2015/5 SILVER 221 - LUREX</v>
          </cell>
          <cell r="H7195">
            <v>10.856999999999999</v>
          </cell>
          <cell r="I7195">
            <v>3</v>
          </cell>
          <cell r="J7195">
            <v>2640</v>
          </cell>
          <cell r="K7195">
            <v>70</v>
          </cell>
          <cell r="L7195">
            <v>28</v>
          </cell>
          <cell r="M7195">
            <v>0.6</v>
          </cell>
          <cell r="N7195">
            <v>6.7899626666666668</v>
          </cell>
          <cell r="O7195">
            <v>97.775462400000009</v>
          </cell>
        </row>
        <row r="7196">
          <cell r="A7196">
            <v>56226</v>
          </cell>
          <cell r="B7196" t="str">
            <v>28gg, 30D, SJ, Santec</v>
          </cell>
          <cell r="C7196" t="str">
            <v>28</v>
          </cell>
          <cell r="D7196" t="str">
            <v>30</v>
          </cell>
          <cell r="E7196" t="str">
            <v>Ne</v>
          </cell>
          <cell r="F7196">
            <v>30</v>
          </cell>
          <cell r="G7196" t="str">
            <v>1/30Ne RS Combed Cotton</v>
          </cell>
          <cell r="H7196">
            <v>90</v>
          </cell>
          <cell r="I7196">
            <v>3</v>
          </cell>
          <cell r="J7196">
            <v>2640</v>
          </cell>
          <cell r="K7196">
            <v>92</v>
          </cell>
          <cell r="L7196">
            <v>28</v>
          </cell>
          <cell r="M7196">
            <v>0.7</v>
          </cell>
          <cell r="N7196">
            <v>24.094667520000002</v>
          </cell>
          <cell r="O7196">
            <v>404.79041433600003</v>
          </cell>
        </row>
        <row r="7197">
          <cell r="A7197" t="str">
            <v>Y3-0823G</v>
          </cell>
          <cell r="B7197" t="str">
            <v>28gg, 30D, SJ, Orizio</v>
          </cell>
          <cell r="C7197" t="str">
            <v>28</v>
          </cell>
          <cell r="D7197" t="str">
            <v>32</v>
          </cell>
          <cell r="E7197" t="str">
            <v>Ne</v>
          </cell>
          <cell r="F7197">
            <v>32</v>
          </cell>
          <cell r="G7197" t="str">
            <v>1/32Ne RS Dyed Cotton(DUKE BLU 19 4234 - Y6303)</v>
          </cell>
          <cell r="H7197">
            <v>48</v>
          </cell>
          <cell r="I7197">
            <v>3.25</v>
          </cell>
          <cell r="J7197">
            <v>2640</v>
          </cell>
          <cell r="K7197">
            <v>80</v>
          </cell>
          <cell r="L7197">
            <v>28</v>
          </cell>
          <cell r="M7197">
            <v>0.6</v>
          </cell>
          <cell r="N7197">
            <v>21.279257999999999</v>
          </cell>
          <cell r="O7197">
            <v>306.42131519999998</v>
          </cell>
        </row>
        <row r="7198">
          <cell r="A7198">
            <v>46301</v>
          </cell>
          <cell r="B7198" t="str">
            <v>28gg, 30D, SJ, Orizio</v>
          </cell>
          <cell r="C7198" t="str">
            <v>28</v>
          </cell>
          <cell r="D7198" t="str">
            <v>30</v>
          </cell>
          <cell r="E7198" t="str">
            <v>Ne</v>
          </cell>
          <cell r="F7198">
            <v>30</v>
          </cell>
          <cell r="G7198" t="str">
            <v>1/30Ne RS Combed Cotton Marl (HD430)</v>
          </cell>
          <cell r="H7198">
            <v>87</v>
          </cell>
          <cell r="I7198">
            <v>3.3</v>
          </cell>
          <cell r="J7198">
            <v>2640</v>
          </cell>
          <cell r="K7198">
            <v>92</v>
          </cell>
          <cell r="L7198">
            <v>28</v>
          </cell>
          <cell r="M7198">
            <v>0.65</v>
          </cell>
          <cell r="N7198">
            <v>26.504134271999995</v>
          </cell>
          <cell r="O7198">
            <v>413.46449464319994</v>
          </cell>
        </row>
        <row r="7199">
          <cell r="A7199" t="str">
            <v>Y3-2206A</v>
          </cell>
          <cell r="B7199" t="str">
            <v>28gg, 30D, SJ, Santec</v>
          </cell>
          <cell r="C7199" t="str">
            <v>28</v>
          </cell>
          <cell r="D7199" t="str">
            <v>30</v>
          </cell>
          <cell r="E7199" t="str">
            <v>Ne</v>
          </cell>
          <cell r="F7199">
            <v>30</v>
          </cell>
          <cell r="G7199" t="str">
            <v>1/30Ne RS Cotton Marl (H103BY)</v>
          </cell>
          <cell r="H7199">
            <v>47.5</v>
          </cell>
          <cell r="I7199">
            <v>3.15</v>
          </cell>
          <cell r="J7199">
            <v>2640</v>
          </cell>
          <cell r="K7199">
            <v>82</v>
          </cell>
          <cell r="L7199">
            <v>28</v>
          </cell>
          <cell r="M7199">
            <v>0.6</v>
          </cell>
          <cell r="N7199">
            <v>22.549466016</v>
          </cell>
          <cell r="O7199">
            <v>324.7123106304</v>
          </cell>
        </row>
        <row r="7200">
          <cell r="A7200" t="str">
            <v>46190B</v>
          </cell>
          <cell r="B7200" t="str">
            <v>28gg, 30D, SJ, Santec</v>
          </cell>
          <cell r="C7200" t="str">
            <v>28</v>
          </cell>
          <cell r="D7200" t="str">
            <v>40</v>
          </cell>
          <cell r="E7200" t="str">
            <v>Ne</v>
          </cell>
          <cell r="F7200">
            <v>40</v>
          </cell>
          <cell r="G7200" t="str">
            <v>1/40Ne RS Cotton Marl (H101CY)</v>
          </cell>
          <cell r="H7200">
            <v>95</v>
          </cell>
          <cell r="I7200">
            <v>3</v>
          </cell>
          <cell r="J7200">
            <v>2640</v>
          </cell>
          <cell r="K7200">
            <v>92</v>
          </cell>
          <cell r="L7200">
            <v>28</v>
          </cell>
          <cell r="M7200">
            <v>0.65</v>
          </cell>
          <cell r="N7200">
            <v>18.071000640000001</v>
          </cell>
          <cell r="O7200">
            <v>281.90760998400003</v>
          </cell>
        </row>
        <row r="7201">
          <cell r="A7201">
            <v>56272</v>
          </cell>
          <cell r="B7201" t="str">
            <v>28gg, 30D, SJ, Orizio</v>
          </cell>
          <cell r="C7201" t="str">
            <v>28</v>
          </cell>
          <cell r="D7201" t="str">
            <v>40</v>
          </cell>
          <cell r="E7201" t="str">
            <v>Ne</v>
          </cell>
          <cell r="F7201">
            <v>40</v>
          </cell>
          <cell r="G7201" t="str">
            <v>1/40Ne RS BCI Cotton Marl BC 05/ HA213741</v>
          </cell>
          <cell r="H7201">
            <v>95</v>
          </cell>
          <cell r="I7201">
            <v>3</v>
          </cell>
          <cell r="J7201">
            <v>2640</v>
          </cell>
          <cell r="K7201">
            <v>92</v>
          </cell>
          <cell r="L7201">
            <v>28</v>
          </cell>
          <cell r="M7201">
            <v>0.65</v>
          </cell>
          <cell r="N7201">
            <v>18.071000640000001</v>
          </cell>
          <cell r="O7201">
            <v>281.90760998400003</v>
          </cell>
        </row>
        <row r="7202">
          <cell r="A7202" t="str">
            <v>Y3-0823F</v>
          </cell>
          <cell r="B7202" t="str">
            <v>28gg, 30D, SJ, Orizio</v>
          </cell>
          <cell r="C7202" t="str">
            <v>28</v>
          </cell>
          <cell r="D7202" t="str">
            <v>32</v>
          </cell>
          <cell r="E7202" t="str">
            <v>Ne</v>
          </cell>
          <cell r="F7202">
            <v>32</v>
          </cell>
          <cell r="G7202" t="str">
            <v>1/32Ne RS Dyed Cotton(GREY SKY 18 0201 - Y6301)</v>
          </cell>
          <cell r="H7202">
            <v>48</v>
          </cell>
          <cell r="I7202">
            <v>3.25</v>
          </cell>
          <cell r="J7202">
            <v>2640</v>
          </cell>
          <cell r="K7202">
            <v>80</v>
          </cell>
          <cell r="L7202">
            <v>28</v>
          </cell>
          <cell r="M7202">
            <v>0.6</v>
          </cell>
          <cell r="N7202">
            <v>21.279257999999999</v>
          </cell>
          <cell r="O7202">
            <v>306.42131519999998</v>
          </cell>
        </row>
        <row r="7203">
          <cell r="A7203" t="str">
            <v>46192B</v>
          </cell>
          <cell r="B7203" t="str">
            <v>28gg, 30D, SJ, Santec</v>
          </cell>
          <cell r="C7203" t="str">
            <v>28</v>
          </cell>
          <cell r="D7203" t="str">
            <v>40</v>
          </cell>
          <cell r="E7203" t="str">
            <v>Ne</v>
          </cell>
          <cell r="F7203">
            <v>40</v>
          </cell>
          <cell r="G7203" t="str">
            <v>1/40Ne RS Cotton Marl (H113BY)</v>
          </cell>
          <cell r="H7203">
            <v>95</v>
          </cell>
          <cell r="I7203">
            <v>3</v>
          </cell>
          <cell r="J7203">
            <v>2640</v>
          </cell>
          <cell r="K7203">
            <v>92</v>
          </cell>
          <cell r="L7203">
            <v>28</v>
          </cell>
          <cell r="M7203">
            <v>0.65</v>
          </cell>
          <cell r="N7203">
            <v>18.071000640000001</v>
          </cell>
          <cell r="O7203">
            <v>281.90760998400003</v>
          </cell>
        </row>
        <row r="7204">
          <cell r="A7204" t="str">
            <v>Y3-2220A</v>
          </cell>
          <cell r="B7204" t="str">
            <v>28gg, 30D, SJ, Santec</v>
          </cell>
          <cell r="C7204" t="str">
            <v>28</v>
          </cell>
          <cell r="D7204" t="str">
            <v>30</v>
          </cell>
          <cell r="E7204" t="str">
            <v>Ne</v>
          </cell>
          <cell r="F7204">
            <v>30</v>
          </cell>
          <cell r="G7204" t="str">
            <v>1/30Ne RS Dyed Cotton(VS WHITE 95D1 - Y6407)</v>
          </cell>
          <cell r="H7204">
            <v>20.077000000000002</v>
          </cell>
          <cell r="I7204">
            <v>3.3</v>
          </cell>
          <cell r="J7204">
            <v>2640</v>
          </cell>
          <cell r="K7204">
            <v>91</v>
          </cell>
          <cell r="L7204">
            <v>28</v>
          </cell>
          <cell r="M7204">
            <v>0.6</v>
          </cell>
          <cell r="N7204">
            <v>26.216045855999997</v>
          </cell>
          <cell r="O7204">
            <v>377.51106032639996</v>
          </cell>
        </row>
        <row r="7205">
          <cell r="A7205" t="str">
            <v>56195B</v>
          </cell>
          <cell r="B7205" t="str">
            <v>28gg, 30D, SJ, Santec</v>
          </cell>
          <cell r="C7205" t="str">
            <v>28</v>
          </cell>
          <cell r="D7205" t="str">
            <v>32</v>
          </cell>
          <cell r="E7205" t="str">
            <v>Ne</v>
          </cell>
          <cell r="F7205">
            <v>32</v>
          </cell>
          <cell r="G7205" t="str">
            <v>1/32Ne RS Cotton Marl H113CY</v>
          </cell>
          <cell r="H7205">
            <v>95</v>
          </cell>
          <cell r="I7205">
            <v>3.25</v>
          </cell>
          <cell r="J7205">
            <v>2640</v>
          </cell>
          <cell r="K7205">
            <v>92</v>
          </cell>
          <cell r="L7205">
            <v>28</v>
          </cell>
          <cell r="M7205">
            <v>0.65</v>
          </cell>
          <cell r="N7205">
            <v>24.471146699999998</v>
          </cell>
          <cell r="O7205">
            <v>381.74988852000001</v>
          </cell>
        </row>
        <row r="7206">
          <cell r="A7206">
            <v>55458</v>
          </cell>
          <cell r="B7206" t="str">
            <v>28gg, 30D, SJ, Santec</v>
          </cell>
          <cell r="C7206" t="str">
            <v>28</v>
          </cell>
          <cell r="D7206" t="str">
            <v>50</v>
          </cell>
          <cell r="E7206" t="str">
            <v>Ne</v>
          </cell>
          <cell r="F7206">
            <v>50</v>
          </cell>
          <cell r="G7206" t="str">
            <v>1/50Ne RS Combed Cotton</v>
          </cell>
          <cell r="H7206">
            <v>88</v>
          </cell>
          <cell r="I7206">
            <v>3.35</v>
          </cell>
          <cell r="J7206">
            <v>2640</v>
          </cell>
          <cell r="K7206">
            <v>92</v>
          </cell>
          <cell r="L7206">
            <v>28</v>
          </cell>
          <cell r="M7206">
            <v>0.7</v>
          </cell>
          <cell r="N7206">
            <v>16.143427238400001</v>
          </cell>
          <cell r="O7206">
            <v>271.20957760511999</v>
          </cell>
        </row>
        <row r="7207">
          <cell r="A7207" t="str">
            <v>55762B</v>
          </cell>
          <cell r="B7207" t="str">
            <v>24gg, 30D, SJ, Orizio</v>
          </cell>
          <cell r="C7207" t="str">
            <v>24</v>
          </cell>
          <cell r="D7207" t="str">
            <v>40</v>
          </cell>
          <cell r="E7207" t="str">
            <v>Ne</v>
          </cell>
          <cell r="F7207">
            <v>40</v>
          </cell>
          <cell r="G7207" t="str">
            <v>1/40Ne RS Combed Cotton</v>
          </cell>
          <cell r="H7207">
            <v>93</v>
          </cell>
          <cell r="I7207">
            <v>3</v>
          </cell>
          <cell r="J7207">
            <v>2220</v>
          </cell>
          <cell r="K7207">
            <v>92</v>
          </cell>
          <cell r="L7207">
            <v>28</v>
          </cell>
          <cell r="M7207">
            <v>0.7</v>
          </cell>
          <cell r="N7207">
            <v>15.19606872</v>
          </cell>
          <cell r="O7207">
            <v>255.29395449599997</v>
          </cell>
        </row>
        <row r="7208">
          <cell r="A7208" t="str">
            <v>Y3-2231D</v>
          </cell>
          <cell r="B7208" t="str">
            <v>28gg, 30D, SJ, Orizio</v>
          </cell>
          <cell r="C7208" t="str">
            <v>28</v>
          </cell>
          <cell r="D7208" t="str">
            <v>40</v>
          </cell>
          <cell r="E7208" t="str">
            <v>Ne</v>
          </cell>
          <cell r="F7208">
            <v>40</v>
          </cell>
          <cell r="G7208" t="str">
            <v>1/40Ne RS Cotton Marl(HB1148)</v>
          </cell>
          <cell r="H7208">
            <v>24.47</v>
          </cell>
          <cell r="I7208">
            <v>3</v>
          </cell>
          <cell r="J7208">
            <v>2640</v>
          </cell>
          <cell r="K7208">
            <v>66</v>
          </cell>
          <cell r="L7208">
            <v>28</v>
          </cell>
          <cell r="M7208">
            <v>0.6</v>
          </cell>
          <cell r="N7208">
            <v>12.96397872</v>
          </cell>
          <cell r="O7208">
            <v>186.681293568</v>
          </cell>
        </row>
        <row r="7209">
          <cell r="A7209">
            <v>55882</v>
          </cell>
          <cell r="B7209" t="str">
            <v>28gg, 30D, SJ, Orizio</v>
          </cell>
          <cell r="C7209" t="str">
            <v>28</v>
          </cell>
          <cell r="D7209" t="str">
            <v>30</v>
          </cell>
          <cell r="E7209" t="str">
            <v>Ne</v>
          </cell>
          <cell r="F7209">
            <v>30</v>
          </cell>
          <cell r="G7209" t="str">
            <v>1/30Ne RS Cotton Marl (B25)</v>
          </cell>
          <cell r="H7209">
            <v>100</v>
          </cell>
          <cell r="I7209">
            <v>2.9</v>
          </cell>
          <cell r="J7209">
            <v>2640</v>
          </cell>
          <cell r="K7209">
            <v>92</v>
          </cell>
          <cell r="L7209">
            <v>26</v>
          </cell>
          <cell r="M7209">
            <v>0.65</v>
          </cell>
          <cell r="N7209">
            <v>21.627832511999998</v>
          </cell>
          <cell r="O7209">
            <v>337.39418718719998</v>
          </cell>
        </row>
        <row r="7210">
          <cell r="A7210">
            <v>56274</v>
          </cell>
          <cell r="B7210" t="str">
            <v>28gg, 30D, SJ, Orizio</v>
          </cell>
          <cell r="C7210" t="str">
            <v>28</v>
          </cell>
          <cell r="D7210" t="str">
            <v>85</v>
          </cell>
          <cell r="E7210" t="str">
            <v>Nm</v>
          </cell>
          <cell r="F7210">
            <v>51</v>
          </cell>
          <cell r="G7210" t="str">
            <v>1/85Nm RS Micro Modal</v>
          </cell>
          <cell r="H7210">
            <v>88</v>
          </cell>
          <cell r="I7210">
            <v>2.5499999999999998</v>
          </cell>
          <cell r="J7210">
            <v>2640</v>
          </cell>
          <cell r="K7210">
            <v>92</v>
          </cell>
          <cell r="L7210">
            <v>28</v>
          </cell>
          <cell r="M7210">
            <v>0.7</v>
          </cell>
          <cell r="N7210">
            <v>12.047333759999995</v>
          </cell>
          <cell r="O7210">
            <v>202.39520716799993</v>
          </cell>
        </row>
        <row r="7211">
          <cell r="A7211">
            <v>56259</v>
          </cell>
          <cell r="B7211" t="str">
            <v>28gg, 30D, SJ, Orizio</v>
          </cell>
          <cell r="C7211" t="str">
            <v>28</v>
          </cell>
          <cell r="D7211" t="str">
            <v>40</v>
          </cell>
          <cell r="E7211" t="str">
            <v>Ne</v>
          </cell>
          <cell r="F7211">
            <v>40</v>
          </cell>
          <cell r="G7211" t="str">
            <v>1/40Ne RS Combed Cotton</v>
          </cell>
          <cell r="H7211">
            <v>100</v>
          </cell>
          <cell r="I7211">
            <v>2.4500000000000002</v>
          </cell>
          <cell r="J7211">
            <v>2640</v>
          </cell>
          <cell r="K7211">
            <v>92</v>
          </cell>
          <cell r="L7211">
            <v>26</v>
          </cell>
          <cell r="M7211">
            <v>0.7</v>
          </cell>
          <cell r="N7211">
            <v>13.703842152</v>
          </cell>
          <cell r="O7211">
            <v>230.22454815359998</v>
          </cell>
        </row>
        <row r="7212">
          <cell r="A7212">
            <v>56046</v>
          </cell>
          <cell r="B7212" t="str">
            <v>28gg, 30D, SJ, Santec</v>
          </cell>
          <cell r="C7212" t="str">
            <v>28</v>
          </cell>
          <cell r="D7212" t="str">
            <v>40</v>
          </cell>
          <cell r="E7212" t="str">
            <v>Ne</v>
          </cell>
          <cell r="F7212">
            <v>40</v>
          </cell>
          <cell r="G7212" t="str">
            <v>1/40Ne RS Compact Cotton Marl BC02</v>
          </cell>
          <cell r="H7212">
            <v>95</v>
          </cell>
          <cell r="I7212">
            <v>2.9</v>
          </cell>
          <cell r="J7212">
            <v>2640</v>
          </cell>
          <cell r="K7212">
            <v>92</v>
          </cell>
          <cell r="L7212">
            <v>28</v>
          </cell>
          <cell r="M7212">
            <v>0.65</v>
          </cell>
          <cell r="N7212">
            <v>17.468633952000001</v>
          </cell>
          <cell r="O7212">
            <v>272.51068965120004</v>
          </cell>
        </row>
        <row r="7213">
          <cell r="A7213">
            <v>55964</v>
          </cell>
          <cell r="B7213" t="str">
            <v>28gg, 30D, SJ, Santec</v>
          </cell>
          <cell r="C7213" t="str">
            <v>28</v>
          </cell>
          <cell r="D7213" t="str">
            <v>40</v>
          </cell>
          <cell r="E7213" t="str">
            <v>Ne</v>
          </cell>
          <cell r="F7213">
            <v>40</v>
          </cell>
          <cell r="G7213" t="str">
            <v>1/40Ne RS Combed Cotton</v>
          </cell>
          <cell r="H7213">
            <v>95</v>
          </cell>
          <cell r="I7213">
            <v>3.1</v>
          </cell>
          <cell r="J7213">
            <v>2640</v>
          </cell>
          <cell r="K7213">
            <v>92</v>
          </cell>
          <cell r="L7213">
            <v>28</v>
          </cell>
          <cell r="M7213">
            <v>0.7</v>
          </cell>
          <cell r="N7213">
            <v>18.673367328000001</v>
          </cell>
          <cell r="O7213">
            <v>313.71257111040001</v>
          </cell>
        </row>
        <row r="7214">
          <cell r="A7214">
            <v>55189</v>
          </cell>
          <cell r="B7214" t="str">
            <v>28gg, 30D, SJ, Orizio</v>
          </cell>
          <cell r="C7214" t="str">
            <v>28</v>
          </cell>
          <cell r="D7214" t="str">
            <v>60</v>
          </cell>
          <cell r="E7214" t="str">
            <v>Ne</v>
          </cell>
          <cell r="F7214">
            <v>30</v>
          </cell>
          <cell r="G7214" t="str">
            <v>2/60Ne Siro Spun Modal/Silk (85/15)</v>
          </cell>
          <cell r="H7214">
            <v>94</v>
          </cell>
          <cell r="I7214">
            <v>2.9</v>
          </cell>
          <cell r="J7214">
            <v>2640</v>
          </cell>
          <cell r="K7214">
            <v>92</v>
          </cell>
          <cell r="L7214">
            <v>28</v>
          </cell>
          <cell r="M7214">
            <v>0.7</v>
          </cell>
          <cell r="N7214">
            <v>23.291511935999999</v>
          </cell>
          <cell r="O7214">
            <v>391.29740052479997</v>
          </cell>
        </row>
        <row r="7215">
          <cell r="A7215">
            <v>56364</v>
          </cell>
          <cell r="B7215" t="str">
            <v>28gg, 30D, SJ, Orizio</v>
          </cell>
          <cell r="C7215" t="str">
            <v>28</v>
          </cell>
          <cell r="D7215" t="str">
            <v>85</v>
          </cell>
          <cell r="E7215" t="str">
            <v>Nm</v>
          </cell>
          <cell r="F7215">
            <v>51</v>
          </cell>
          <cell r="G7215" t="str">
            <v>1/85Nm RS Micro Modal Marl (MX4 - 32135 - D)</v>
          </cell>
          <cell r="H7215">
            <v>100</v>
          </cell>
          <cell r="I7215">
            <v>2.35</v>
          </cell>
          <cell r="J7215">
            <v>2640</v>
          </cell>
          <cell r="K7215">
            <v>92</v>
          </cell>
          <cell r="L7215">
            <v>26</v>
          </cell>
          <cell r="M7215">
            <v>0.65</v>
          </cell>
          <cell r="N7215">
            <v>10.309413063529412</v>
          </cell>
          <cell r="O7215">
            <v>160.82684379105885</v>
          </cell>
        </row>
        <row r="7216">
          <cell r="A7216">
            <v>56298</v>
          </cell>
          <cell r="B7216" t="str">
            <v>28gg, 30D, SJ, Orizio</v>
          </cell>
          <cell r="C7216" t="str">
            <v>28</v>
          </cell>
          <cell r="D7216" t="str">
            <v>40</v>
          </cell>
          <cell r="E7216" t="str">
            <v>Ne</v>
          </cell>
          <cell r="F7216">
            <v>40</v>
          </cell>
          <cell r="G7216" t="str">
            <v>1/40Ne RS Combed Cotton Marl B0839</v>
          </cell>
          <cell r="H7216">
            <v>93</v>
          </cell>
          <cell r="I7216">
            <v>2.95</v>
          </cell>
          <cell r="J7216">
            <v>2640</v>
          </cell>
          <cell r="K7216">
            <v>92</v>
          </cell>
          <cell r="L7216">
            <v>28</v>
          </cell>
          <cell r="M7216">
            <v>0.65</v>
          </cell>
          <cell r="N7216">
            <v>17.769817296000003</v>
          </cell>
          <cell r="O7216">
            <v>277.20914981760006</v>
          </cell>
        </row>
        <row r="7217">
          <cell r="A7217">
            <v>55732</v>
          </cell>
          <cell r="B7217" t="str">
            <v>24gg, 30D, SJ, Orizio</v>
          </cell>
          <cell r="C7217" t="str">
            <v>24</v>
          </cell>
          <cell r="D7217" t="str">
            <v>20</v>
          </cell>
          <cell r="E7217" t="str">
            <v>Ne</v>
          </cell>
          <cell r="F7217">
            <v>20</v>
          </cell>
          <cell r="G7217" t="str">
            <v>1/20Ne RS Cotton Marl (B13)</v>
          </cell>
          <cell r="H7217">
            <v>100</v>
          </cell>
          <cell r="I7217">
            <v>3.35</v>
          </cell>
          <cell r="J7217">
            <v>2220</v>
          </cell>
          <cell r="K7217">
            <v>92</v>
          </cell>
          <cell r="L7217">
            <v>26</v>
          </cell>
          <cell r="M7217">
            <v>0.65</v>
          </cell>
          <cell r="N7217">
            <v>31.513752036000003</v>
          </cell>
          <cell r="O7217">
            <v>491.61453176160006</v>
          </cell>
        </row>
        <row r="7218">
          <cell r="A7218" t="str">
            <v>Y3-2204B</v>
          </cell>
          <cell r="B7218" t="str">
            <v>28gg, 30D, SJ, Orizio</v>
          </cell>
          <cell r="C7218" t="str">
            <v>28</v>
          </cell>
          <cell r="D7218" t="str">
            <v>40</v>
          </cell>
          <cell r="E7218" t="str">
            <v>Ne</v>
          </cell>
          <cell r="F7218">
            <v>40</v>
          </cell>
          <cell r="G7218" t="str">
            <v>1/40Ne RS Cotton Marl(HB1148)</v>
          </cell>
          <cell r="H7218">
            <v>47.5</v>
          </cell>
          <cell r="I7218">
            <v>3</v>
          </cell>
          <cell r="J7218">
            <v>2640</v>
          </cell>
          <cell r="K7218">
            <v>80</v>
          </cell>
          <cell r="L7218">
            <v>28</v>
          </cell>
          <cell r="M7218">
            <v>0.6</v>
          </cell>
          <cell r="N7218">
            <v>15.7139136</v>
          </cell>
          <cell r="O7218">
            <v>226.28035583999997</v>
          </cell>
        </row>
        <row r="7219">
          <cell r="A7219">
            <v>56034</v>
          </cell>
          <cell r="B7219" t="str">
            <v>36gg, 30D, SJ, Orizio</v>
          </cell>
          <cell r="C7219" t="str">
            <v>36</v>
          </cell>
          <cell r="D7219" t="str">
            <v>60</v>
          </cell>
          <cell r="E7219" t="str">
            <v>Ne</v>
          </cell>
          <cell r="F7219">
            <v>60</v>
          </cell>
          <cell r="G7219" t="str">
            <v>1/60Ne RS Supima Cotton Marl (H111L)</v>
          </cell>
          <cell r="H7219">
            <v>92</v>
          </cell>
          <cell r="I7219">
            <v>2.2000000000000002</v>
          </cell>
          <cell r="J7219">
            <v>3384</v>
          </cell>
          <cell r="K7219">
            <v>92</v>
          </cell>
          <cell r="L7219">
            <v>28</v>
          </cell>
          <cell r="M7219">
            <v>0.65</v>
          </cell>
          <cell r="N7219">
            <v>11.324493734399999</v>
          </cell>
          <cell r="O7219">
            <v>176.66210225664</v>
          </cell>
        </row>
        <row r="7220">
          <cell r="A7220" t="str">
            <v>Y3-0823H</v>
          </cell>
          <cell r="B7220" t="str">
            <v>28gg, 30D, SJ, Orizio</v>
          </cell>
          <cell r="C7220" t="str">
            <v>28</v>
          </cell>
          <cell r="D7220" t="str">
            <v>32</v>
          </cell>
          <cell r="E7220" t="str">
            <v>Ne</v>
          </cell>
          <cell r="F7220">
            <v>32</v>
          </cell>
          <cell r="G7220" t="str">
            <v>1/32Ne RS Dyed Cotton(CAS BLUE 18 4034 - Y6442)</v>
          </cell>
          <cell r="H7220">
            <v>48</v>
          </cell>
          <cell r="I7220">
            <v>3.25</v>
          </cell>
          <cell r="J7220">
            <v>2640</v>
          </cell>
          <cell r="K7220">
            <v>80</v>
          </cell>
          <cell r="L7220">
            <v>28</v>
          </cell>
          <cell r="M7220">
            <v>0.6</v>
          </cell>
          <cell r="N7220">
            <v>21.279257999999999</v>
          </cell>
          <cell r="O7220">
            <v>306.42131519999998</v>
          </cell>
        </row>
        <row r="7221">
          <cell r="A7221">
            <v>56092</v>
          </cell>
          <cell r="B7221" t="str">
            <v>24gg, 30D, SJ, Santec</v>
          </cell>
          <cell r="C7221" t="str">
            <v>24</v>
          </cell>
          <cell r="D7221" t="str">
            <v>30</v>
          </cell>
          <cell r="E7221" t="str">
            <v>Ne</v>
          </cell>
          <cell r="F7221">
            <v>30</v>
          </cell>
          <cell r="G7221" t="str">
            <v xml:space="preserve">1/30Ne RS Cotton Slub JI3220 </v>
          </cell>
          <cell r="H7221">
            <v>94</v>
          </cell>
          <cell r="I7221">
            <v>3.25</v>
          </cell>
          <cell r="J7221">
            <v>2220</v>
          </cell>
          <cell r="K7221">
            <v>92</v>
          </cell>
          <cell r="L7221">
            <v>28</v>
          </cell>
          <cell r="M7221">
            <v>0.65</v>
          </cell>
          <cell r="N7221">
            <v>21.949877040000001</v>
          </cell>
          <cell r="O7221">
            <v>342.41808182400001</v>
          </cell>
        </row>
        <row r="7222">
          <cell r="A7222">
            <v>56179</v>
          </cell>
          <cell r="B7222" t="str">
            <v>28gg, 30D, SJ, Orizio</v>
          </cell>
          <cell r="C7222" t="str">
            <v>28</v>
          </cell>
          <cell r="D7222" t="str">
            <v>30</v>
          </cell>
          <cell r="E7222" t="str">
            <v>Ne</v>
          </cell>
          <cell r="F7222">
            <v>30</v>
          </cell>
          <cell r="G7222" t="str">
            <v>1/30Ne RS Combed Cotton Marl B25</v>
          </cell>
          <cell r="H7222">
            <v>100</v>
          </cell>
          <cell r="I7222">
            <v>2.95</v>
          </cell>
          <cell r="J7222">
            <v>2640</v>
          </cell>
          <cell r="K7222">
            <v>92</v>
          </cell>
          <cell r="L7222">
            <v>26</v>
          </cell>
          <cell r="M7222">
            <v>0.65</v>
          </cell>
          <cell r="N7222">
            <v>22.000726176000001</v>
          </cell>
          <cell r="O7222">
            <v>343.21132834560001</v>
          </cell>
        </row>
        <row r="7223">
          <cell r="A7223">
            <v>55726</v>
          </cell>
          <cell r="B7223" t="str">
            <v>28gg, 30D, SJ, Santec</v>
          </cell>
          <cell r="C7223" t="str">
            <v>28</v>
          </cell>
          <cell r="D7223" t="str">
            <v>40</v>
          </cell>
          <cell r="E7223" t="str">
            <v>Ne</v>
          </cell>
          <cell r="F7223">
            <v>40</v>
          </cell>
          <cell r="G7223" t="str">
            <v>1/40Ne RS Compact Cotton Marl (B25)</v>
          </cell>
          <cell r="H7223">
            <v>95</v>
          </cell>
          <cell r="I7223">
            <v>3</v>
          </cell>
          <cell r="J7223">
            <v>2640</v>
          </cell>
          <cell r="K7223">
            <v>92</v>
          </cell>
          <cell r="L7223">
            <v>28</v>
          </cell>
          <cell r="M7223">
            <v>0.65</v>
          </cell>
          <cell r="N7223">
            <v>18.071000640000001</v>
          </cell>
          <cell r="O7223">
            <v>281.90760998400003</v>
          </cell>
        </row>
        <row r="7224">
          <cell r="A7224">
            <v>56365</v>
          </cell>
          <cell r="B7224" t="str">
            <v>28gg, 30D, SJ, Orizio</v>
          </cell>
          <cell r="C7224" t="str">
            <v>28</v>
          </cell>
          <cell r="D7224" t="str">
            <v>85</v>
          </cell>
          <cell r="E7224" t="str">
            <v>Nm</v>
          </cell>
          <cell r="F7224">
            <v>51</v>
          </cell>
          <cell r="G7224" t="str">
            <v>1/85Nm RS Micro Modal Marl (MX2 - 32134 - A)</v>
          </cell>
          <cell r="H7224">
            <v>100</v>
          </cell>
          <cell r="I7224">
            <v>2.35</v>
          </cell>
          <cell r="J7224">
            <v>2640</v>
          </cell>
          <cell r="K7224">
            <v>92</v>
          </cell>
          <cell r="L7224">
            <v>26</v>
          </cell>
          <cell r="M7224">
            <v>0.7</v>
          </cell>
          <cell r="N7224">
            <v>10.309413063529412</v>
          </cell>
          <cell r="O7224">
            <v>173.19813946729411</v>
          </cell>
        </row>
        <row r="7225">
          <cell r="A7225">
            <v>56178</v>
          </cell>
          <cell r="B7225" t="str">
            <v>28gg, 30D, SJ, Orizio</v>
          </cell>
          <cell r="C7225" t="str">
            <v>28</v>
          </cell>
          <cell r="D7225" t="str">
            <v>30</v>
          </cell>
          <cell r="E7225" t="str">
            <v>Ne</v>
          </cell>
          <cell r="F7225">
            <v>30</v>
          </cell>
          <cell r="G7225" t="str">
            <v>1/30Ne RS Combed Cotton</v>
          </cell>
          <cell r="H7225">
            <v>100</v>
          </cell>
          <cell r="I7225">
            <v>2.95</v>
          </cell>
          <cell r="J7225">
            <v>2640</v>
          </cell>
          <cell r="K7225">
            <v>92</v>
          </cell>
          <cell r="L7225">
            <v>26</v>
          </cell>
          <cell r="M7225">
            <v>0.7</v>
          </cell>
          <cell r="N7225">
            <v>22.000726176000001</v>
          </cell>
          <cell r="O7225">
            <v>369.61219975679995</v>
          </cell>
        </row>
        <row r="7226">
          <cell r="A7226" t="str">
            <v>Y3-2219F</v>
          </cell>
          <cell r="B7226" t="str">
            <v>28gg, 30D, SJ, Orizio</v>
          </cell>
          <cell r="C7226" t="str">
            <v>28</v>
          </cell>
          <cell r="D7226" t="str">
            <v>32</v>
          </cell>
          <cell r="E7226" t="str">
            <v>Ne</v>
          </cell>
          <cell r="F7226">
            <v>32</v>
          </cell>
          <cell r="G7226" t="str">
            <v>1/32Ne RS Dyed Cotton(AGATE ST 18 4016 - Y6409)</v>
          </cell>
          <cell r="H7226">
            <v>80</v>
          </cell>
          <cell r="I7226">
            <v>3.25</v>
          </cell>
          <cell r="J7226">
            <v>2640</v>
          </cell>
          <cell r="K7226">
            <v>90</v>
          </cell>
          <cell r="L7226">
            <v>28</v>
          </cell>
          <cell r="M7226">
            <v>0.6</v>
          </cell>
          <cell r="N7226">
            <v>23.939165249999999</v>
          </cell>
          <cell r="O7226">
            <v>344.72397960000001</v>
          </cell>
        </row>
        <row r="7227">
          <cell r="A7227">
            <v>56363</v>
          </cell>
          <cell r="B7227" t="str">
            <v>28gg, 30D, SJ, Orizio</v>
          </cell>
          <cell r="C7227" t="str">
            <v>28</v>
          </cell>
          <cell r="D7227" t="str">
            <v>40</v>
          </cell>
          <cell r="E7227" t="str">
            <v>Ne</v>
          </cell>
          <cell r="F7227">
            <v>40</v>
          </cell>
          <cell r="G7227" t="str">
            <v>1/40Ne RS BCI Cotton/Cotton (60/40)</v>
          </cell>
          <cell r="H7227">
            <v>95</v>
          </cell>
          <cell r="I7227">
            <v>3</v>
          </cell>
          <cell r="J7227">
            <v>2640</v>
          </cell>
          <cell r="K7227">
            <v>92</v>
          </cell>
          <cell r="L7227">
            <v>28</v>
          </cell>
          <cell r="M7227">
            <v>0.7</v>
          </cell>
          <cell r="N7227">
            <v>18.071000640000001</v>
          </cell>
          <cell r="O7227">
            <v>303.59281075199999</v>
          </cell>
        </row>
        <row r="7228">
          <cell r="A7228" t="str">
            <v>Y3-2140A</v>
          </cell>
          <cell r="B7228" t="str">
            <v>28gg, 30D, SJ, Santec</v>
          </cell>
          <cell r="C7228" t="str">
            <v>28</v>
          </cell>
          <cell r="D7228" t="str">
            <v>50</v>
          </cell>
          <cell r="E7228" t="str">
            <v>Ne</v>
          </cell>
          <cell r="F7228">
            <v>50</v>
          </cell>
          <cell r="G7228" t="str">
            <v>1/50Ne RS Dyed BCI Compact Cotton(WHITE - Y6117)</v>
          </cell>
          <cell r="H7228">
            <v>13.696</v>
          </cell>
          <cell r="I7228">
            <v>2.95</v>
          </cell>
          <cell r="J7228">
            <v>2640</v>
          </cell>
          <cell r="K7228">
            <v>92</v>
          </cell>
          <cell r="L7228">
            <v>28</v>
          </cell>
          <cell r="M7228">
            <v>0.6</v>
          </cell>
          <cell r="N7228">
            <v>14.215853836800003</v>
          </cell>
          <cell r="O7228">
            <v>204.70829524992001</v>
          </cell>
        </row>
        <row r="7229">
          <cell r="A7229" t="str">
            <v>Y3-2172A</v>
          </cell>
          <cell r="B7229" t="str">
            <v>28gg, 30D, SJ, Santec</v>
          </cell>
          <cell r="C7229" t="str">
            <v>28</v>
          </cell>
          <cell r="D7229" t="str">
            <v>50</v>
          </cell>
          <cell r="E7229" t="str">
            <v>Ne</v>
          </cell>
          <cell r="F7229">
            <v>50</v>
          </cell>
          <cell r="G7229" t="str">
            <v>1/50Ne RS BCI Compact Cotton(MSCI44190 D NAVY - Y6223)</v>
          </cell>
          <cell r="H7229">
            <v>0</v>
          </cell>
          <cell r="I7229">
            <v>2.95</v>
          </cell>
          <cell r="J7229">
            <v>2640</v>
          </cell>
          <cell r="K7229">
            <v>80</v>
          </cell>
          <cell r="L7229">
            <v>28</v>
          </cell>
          <cell r="M7229">
            <v>0.6</v>
          </cell>
          <cell r="N7229">
            <v>12.361612032000004</v>
          </cell>
          <cell r="O7229">
            <v>178.00721326080003</v>
          </cell>
        </row>
        <row r="7230">
          <cell r="A7230" t="str">
            <v>Y3-2171A</v>
          </cell>
          <cell r="B7230" t="str">
            <v>28gg, 30D, SJ, Santec</v>
          </cell>
          <cell r="C7230" t="str">
            <v>28</v>
          </cell>
          <cell r="D7230" t="str">
            <v>50</v>
          </cell>
          <cell r="E7230" t="str">
            <v>Ne</v>
          </cell>
          <cell r="F7230">
            <v>50</v>
          </cell>
          <cell r="G7230" t="str">
            <v>1/50Ne RS BCI Compact Cotton(47974A DARK GREEN- Y6210)</v>
          </cell>
          <cell r="H7230">
            <v>36.667000000000002</v>
          </cell>
          <cell r="I7230">
            <v>2.95</v>
          </cell>
          <cell r="J7230">
            <v>2640</v>
          </cell>
          <cell r="K7230">
            <v>81</v>
          </cell>
          <cell r="L7230">
            <v>28</v>
          </cell>
          <cell r="M7230">
            <v>0.6</v>
          </cell>
          <cell r="N7230">
            <v>12.516132182400003</v>
          </cell>
          <cell r="O7230">
            <v>180.23230342656004</v>
          </cell>
        </row>
        <row r="7231">
          <cell r="A7231">
            <v>56378</v>
          </cell>
          <cell r="B7231" t="str">
            <v>28gg, 30D, SJ, Santec</v>
          </cell>
          <cell r="C7231" t="str">
            <v>28</v>
          </cell>
          <cell r="D7231" t="str">
            <v>40</v>
          </cell>
          <cell r="E7231" t="str">
            <v>Ne</v>
          </cell>
          <cell r="F7231">
            <v>40</v>
          </cell>
          <cell r="G7231" t="str">
            <v>1/40Ne RS Cotton/Polyester (60/40)</v>
          </cell>
          <cell r="H7231">
            <v>100</v>
          </cell>
          <cell r="I7231">
            <v>2.5499999999999998</v>
          </cell>
          <cell r="J7231">
            <v>2640</v>
          </cell>
          <cell r="K7231">
            <v>92</v>
          </cell>
          <cell r="L7231">
            <v>26</v>
          </cell>
          <cell r="M7231">
            <v>0.7</v>
          </cell>
          <cell r="N7231">
            <v>14.263182648000001</v>
          </cell>
          <cell r="O7231">
            <v>239.6214684864</v>
          </cell>
        </row>
        <row r="7232">
          <cell r="A7232" t="str">
            <v>Y3-2148A</v>
          </cell>
          <cell r="B7232" t="str">
            <v>28gg, 30D, SJ, Santec</v>
          </cell>
          <cell r="C7232" t="str">
            <v>28</v>
          </cell>
          <cell r="D7232" t="str">
            <v>50</v>
          </cell>
          <cell r="E7232" t="str">
            <v>Ne</v>
          </cell>
          <cell r="F7232">
            <v>50</v>
          </cell>
          <cell r="G7232" t="str">
            <v>1/50Ne RS Dyed BCI Compact Cotton(DK INK - Y6107)</v>
          </cell>
          <cell r="H7232">
            <v>39.130000000000003</v>
          </cell>
          <cell r="I7232">
            <v>2.95</v>
          </cell>
          <cell r="J7232">
            <v>2640</v>
          </cell>
          <cell r="K7232">
            <v>92</v>
          </cell>
          <cell r="L7232">
            <v>28</v>
          </cell>
          <cell r="M7232">
            <v>0.6</v>
          </cell>
          <cell r="N7232">
            <v>14.215853836800003</v>
          </cell>
          <cell r="O7232">
            <v>204.70829524992001</v>
          </cell>
        </row>
        <row r="7233">
          <cell r="A7233" t="str">
            <v>Y3-2219G</v>
          </cell>
          <cell r="B7233" t="str">
            <v>28gg, 30D, SJ, Orizio</v>
          </cell>
          <cell r="C7233" t="str">
            <v>28</v>
          </cell>
          <cell r="D7233" t="str">
            <v>32</v>
          </cell>
          <cell r="E7233" t="str">
            <v>Ne</v>
          </cell>
          <cell r="F7233">
            <v>32</v>
          </cell>
          <cell r="G7233" t="str">
            <v>1/32Ne RS Dyed Cotton(SMOKEY VIOLET - Y6410)</v>
          </cell>
          <cell r="H7233">
            <v>80</v>
          </cell>
          <cell r="I7233">
            <v>3.25</v>
          </cell>
          <cell r="J7233">
            <v>2640</v>
          </cell>
          <cell r="K7233">
            <v>90</v>
          </cell>
          <cell r="L7233">
            <v>28</v>
          </cell>
          <cell r="M7233">
            <v>0.6</v>
          </cell>
          <cell r="N7233">
            <v>23.939165249999999</v>
          </cell>
          <cell r="O7233">
            <v>344.72397960000001</v>
          </cell>
        </row>
        <row r="7234">
          <cell r="A7234" t="str">
            <v>Y1-2170A</v>
          </cell>
          <cell r="B7234" t="str">
            <v>28gg, 30D, SJ, Orizio</v>
          </cell>
          <cell r="C7234" t="str">
            <v>28</v>
          </cell>
          <cell r="D7234" t="str">
            <v>26</v>
          </cell>
          <cell r="E7234" t="str">
            <v>Ne</v>
          </cell>
          <cell r="F7234">
            <v>26</v>
          </cell>
          <cell r="G7234" t="str">
            <v>1/26Ne RS BCI Compact Cotton(MSCI44190 D NAVY - Y6195)</v>
          </cell>
          <cell r="H7234">
            <v>50</v>
          </cell>
          <cell r="I7234">
            <v>2.85</v>
          </cell>
          <cell r="J7234">
            <v>2640</v>
          </cell>
          <cell r="K7234">
            <v>90</v>
          </cell>
          <cell r="L7234">
            <v>26</v>
          </cell>
          <cell r="M7234">
            <v>0.6</v>
          </cell>
          <cell r="N7234">
            <v>23.991778800000002</v>
          </cell>
          <cell r="O7234">
            <v>345.48161472000004</v>
          </cell>
        </row>
        <row r="7235">
          <cell r="A7235" t="str">
            <v>Y3-2219E</v>
          </cell>
          <cell r="B7235" t="str">
            <v>28gg, 30D, SJ, Orizio</v>
          </cell>
          <cell r="C7235" t="str">
            <v>28</v>
          </cell>
          <cell r="D7235" t="str">
            <v>32</v>
          </cell>
          <cell r="E7235" t="str">
            <v>Ne</v>
          </cell>
          <cell r="F7235">
            <v>32</v>
          </cell>
          <cell r="G7235" t="str">
            <v>1/32Ne RS Dyed Cotton(WINDSURF 17 4027 - Y6406)</v>
          </cell>
          <cell r="H7235">
            <v>80</v>
          </cell>
          <cell r="I7235">
            <v>3.25</v>
          </cell>
          <cell r="J7235">
            <v>2640</v>
          </cell>
          <cell r="K7235">
            <v>90</v>
          </cell>
          <cell r="L7235">
            <v>28</v>
          </cell>
          <cell r="M7235">
            <v>0.6</v>
          </cell>
          <cell r="N7235">
            <v>23.939165249999999</v>
          </cell>
          <cell r="O7235">
            <v>344.72397960000001</v>
          </cell>
        </row>
        <row r="7236">
          <cell r="A7236" t="str">
            <v>Y3-2168A</v>
          </cell>
          <cell r="B7236" t="str">
            <v>28gg, 30D, SJ, Santec</v>
          </cell>
          <cell r="C7236" t="str">
            <v>28</v>
          </cell>
          <cell r="D7236" t="str">
            <v>50</v>
          </cell>
          <cell r="E7236" t="str">
            <v>Ne</v>
          </cell>
          <cell r="F7236">
            <v>50</v>
          </cell>
          <cell r="G7236" t="str">
            <v>1/50Ne RS BCI Compact Cotton(44190 D NAVY - Y6236)</v>
          </cell>
          <cell r="H7236">
            <v>30</v>
          </cell>
          <cell r="I7236">
            <v>2.95</v>
          </cell>
          <cell r="J7236">
            <v>2640</v>
          </cell>
          <cell r="K7236">
            <v>63</v>
          </cell>
          <cell r="L7236">
            <v>28</v>
          </cell>
          <cell r="M7236">
            <v>0.6</v>
          </cell>
          <cell r="N7236">
            <v>9.734769475200002</v>
          </cell>
          <cell r="O7236">
            <v>140.18068044288003</v>
          </cell>
        </row>
        <row r="7237">
          <cell r="A7237" t="str">
            <v>Y3-2219H</v>
          </cell>
          <cell r="B7237" t="str">
            <v>28gg, 30D, SJ, Orizio</v>
          </cell>
          <cell r="C7237" t="str">
            <v>28</v>
          </cell>
          <cell r="D7237" t="str">
            <v>32</v>
          </cell>
          <cell r="E7237" t="str">
            <v>Ne</v>
          </cell>
          <cell r="F7237">
            <v>32</v>
          </cell>
          <cell r="G7237" t="str">
            <v>1/32Ne RS Dyed Cotton(VELVET 19-3731 - Y6411)</v>
          </cell>
          <cell r="H7237">
            <v>80</v>
          </cell>
          <cell r="I7237">
            <v>3.25</v>
          </cell>
          <cell r="J7237">
            <v>2640</v>
          </cell>
          <cell r="K7237">
            <v>90</v>
          </cell>
          <cell r="L7237">
            <v>28</v>
          </cell>
          <cell r="M7237">
            <v>0.6</v>
          </cell>
          <cell r="N7237">
            <v>23.939165249999999</v>
          </cell>
          <cell r="O7237">
            <v>344.72397960000001</v>
          </cell>
        </row>
        <row r="7238">
          <cell r="A7238" t="str">
            <v>Y3-2167A</v>
          </cell>
          <cell r="B7238" t="str">
            <v>28gg, 30D, SJ, Santec</v>
          </cell>
          <cell r="C7238" t="str">
            <v>28</v>
          </cell>
          <cell r="D7238" t="str">
            <v>50</v>
          </cell>
          <cell r="E7238" t="str">
            <v>Ne</v>
          </cell>
          <cell r="F7238">
            <v>50</v>
          </cell>
          <cell r="G7238" t="str">
            <v>1/50Ne RS BCI Compact Cotton(47974A DARK GREEN- Y6209)</v>
          </cell>
          <cell r="H7238">
            <v>16.364000000000001</v>
          </cell>
          <cell r="I7238">
            <v>2.95</v>
          </cell>
          <cell r="J7238">
            <v>2640</v>
          </cell>
          <cell r="K7238">
            <v>88</v>
          </cell>
          <cell r="L7238">
            <v>28</v>
          </cell>
          <cell r="M7238">
            <v>0.6</v>
          </cell>
          <cell r="N7238">
            <v>13.597773235200002</v>
          </cell>
          <cell r="O7238">
            <v>195.80793458688001</v>
          </cell>
        </row>
        <row r="7239">
          <cell r="A7239" t="str">
            <v>Y3-2171B</v>
          </cell>
          <cell r="B7239" t="str">
            <v>28gg, 30D, SJ, Santec</v>
          </cell>
          <cell r="C7239" t="str">
            <v>28</v>
          </cell>
          <cell r="D7239" t="str">
            <v>50</v>
          </cell>
          <cell r="E7239" t="str">
            <v>Ne</v>
          </cell>
          <cell r="F7239">
            <v>50</v>
          </cell>
          <cell r="G7239" t="str">
            <v>1/50Ne RS BCI Compact Cotton(16334 A CRIMSON - Y6216)</v>
          </cell>
          <cell r="H7239">
            <v>36.667000000000002</v>
          </cell>
          <cell r="I7239">
            <v>2.95</v>
          </cell>
          <cell r="J7239">
            <v>2640</v>
          </cell>
          <cell r="K7239">
            <v>81</v>
          </cell>
          <cell r="L7239">
            <v>28</v>
          </cell>
          <cell r="M7239">
            <v>0.6</v>
          </cell>
          <cell r="N7239">
            <v>12.516132182400003</v>
          </cell>
          <cell r="O7239">
            <v>180.23230342656004</v>
          </cell>
        </row>
        <row r="7240">
          <cell r="A7240" t="str">
            <v>Y1-2182B</v>
          </cell>
          <cell r="B7240" t="str">
            <v>28gg, 30D, SJ, Auto Stripe, PUILUNG KSCS6</v>
          </cell>
          <cell r="C7240" t="str">
            <v>28</v>
          </cell>
          <cell r="D7240" t="str">
            <v>26</v>
          </cell>
          <cell r="E7240" t="str">
            <v>Ne</v>
          </cell>
          <cell r="F7240">
            <v>26</v>
          </cell>
          <cell r="G7240" t="str">
            <v>1/26Ne RS BCI Compact Cotton(DARK INK - Y6239)</v>
          </cell>
          <cell r="H7240">
            <v>61.904000000000003</v>
          </cell>
          <cell r="I7240">
            <v>2.85</v>
          </cell>
          <cell r="J7240">
            <v>2520</v>
          </cell>
          <cell r="K7240">
            <v>42</v>
          </cell>
          <cell r="L7240">
            <v>15</v>
          </cell>
          <cell r="M7240">
            <v>0.6</v>
          </cell>
          <cell r="N7240">
            <v>6.1657193769230769</v>
          </cell>
          <cell r="O7240">
            <v>88.786359027692299</v>
          </cell>
        </row>
        <row r="7241">
          <cell r="A7241">
            <v>56395</v>
          </cell>
          <cell r="B7241" t="str">
            <v>28gg, 30D, SJ, Santec</v>
          </cell>
          <cell r="C7241" t="str">
            <v>28</v>
          </cell>
          <cell r="D7241" t="str">
            <v>30</v>
          </cell>
          <cell r="E7241" t="str">
            <v>Ne</v>
          </cell>
          <cell r="F7241">
            <v>30</v>
          </cell>
          <cell r="G7241" t="str">
            <v>1/30Ne RS Cotton/ Polyester 60/40</v>
          </cell>
          <cell r="H7241">
            <v>100</v>
          </cell>
          <cell r="I7241">
            <v>2.9</v>
          </cell>
          <cell r="J7241">
            <v>2640</v>
          </cell>
          <cell r="K7241">
            <v>92</v>
          </cell>
          <cell r="L7241">
            <v>26</v>
          </cell>
          <cell r="M7241">
            <v>0.7</v>
          </cell>
          <cell r="N7241">
            <v>21.627832511999998</v>
          </cell>
          <cell r="O7241">
            <v>363.34758620159994</v>
          </cell>
        </row>
        <row r="7242">
          <cell r="A7242" t="str">
            <v>Y3-2219C</v>
          </cell>
          <cell r="B7242" t="str">
            <v>28gg, 30D, SJ, Orizio</v>
          </cell>
          <cell r="C7242" t="str">
            <v>28</v>
          </cell>
          <cell r="D7242" t="str">
            <v>32</v>
          </cell>
          <cell r="E7242" t="str">
            <v>Ne</v>
          </cell>
          <cell r="F7242">
            <v>32</v>
          </cell>
          <cell r="G7242" t="str">
            <v>1/32Ne RS Dyed Cotton(PARASAIL 19 4053 - Y6404)</v>
          </cell>
          <cell r="H7242">
            <v>80</v>
          </cell>
          <cell r="I7242">
            <v>3.25</v>
          </cell>
          <cell r="J7242">
            <v>2640</v>
          </cell>
          <cell r="K7242">
            <v>90</v>
          </cell>
          <cell r="L7242">
            <v>28</v>
          </cell>
          <cell r="M7242">
            <v>0.6</v>
          </cell>
          <cell r="N7242">
            <v>23.939165249999999</v>
          </cell>
          <cell r="O7242">
            <v>344.72397960000001</v>
          </cell>
        </row>
        <row r="7243">
          <cell r="A7243">
            <v>55633</v>
          </cell>
          <cell r="B7243" t="str">
            <v>28gg, 30D, SJ, Orizio</v>
          </cell>
          <cell r="C7243" t="str">
            <v>28</v>
          </cell>
          <cell r="D7243" t="str">
            <v>40</v>
          </cell>
          <cell r="E7243" t="str">
            <v>Ne</v>
          </cell>
          <cell r="F7243">
            <v>40</v>
          </cell>
          <cell r="G7243" t="str">
            <v>1/40Ne  RS Compact Cotton Marl JBA13</v>
          </cell>
          <cell r="H7243">
            <v>93</v>
          </cell>
          <cell r="I7243">
            <v>2.95</v>
          </cell>
          <cell r="J7243">
            <v>2640</v>
          </cell>
          <cell r="K7243">
            <v>92</v>
          </cell>
          <cell r="L7243">
            <v>28</v>
          </cell>
          <cell r="M7243">
            <v>0.65</v>
          </cell>
          <cell r="N7243">
            <v>17.769817296000003</v>
          </cell>
          <cell r="O7243">
            <v>277.20914981760006</v>
          </cell>
        </row>
        <row r="7244">
          <cell r="A7244" t="str">
            <v>Y3-2242A</v>
          </cell>
          <cell r="B7244" t="str">
            <v>28gg, 30D, SJ, Santec</v>
          </cell>
          <cell r="C7244" t="str">
            <v>28</v>
          </cell>
          <cell r="D7244" t="str">
            <v>50</v>
          </cell>
          <cell r="E7244" t="str">
            <v>Ne</v>
          </cell>
          <cell r="F7244">
            <v>50</v>
          </cell>
          <cell r="G7244" t="str">
            <v>1/50Ne RS Dyed BCI Compact Cotton(MEDIUM RED19974A - Y6473)</v>
          </cell>
          <cell r="H7244">
            <v>22.5</v>
          </cell>
          <cell r="I7244">
            <v>2.95</v>
          </cell>
          <cell r="J7244">
            <v>2640</v>
          </cell>
          <cell r="K7244">
            <v>80</v>
          </cell>
          <cell r="L7244">
            <v>28</v>
          </cell>
          <cell r="M7244">
            <v>0.6</v>
          </cell>
          <cell r="N7244">
            <v>12.361612032000004</v>
          </cell>
          <cell r="O7244">
            <v>178.00721326080003</v>
          </cell>
        </row>
        <row r="7245">
          <cell r="A7245" t="str">
            <v>Y3-2219B</v>
          </cell>
          <cell r="B7245" t="str">
            <v>28gg, 30D, SJ, Orizio</v>
          </cell>
          <cell r="C7245" t="str">
            <v>28</v>
          </cell>
          <cell r="D7245" t="str">
            <v>32</v>
          </cell>
          <cell r="E7245" t="str">
            <v>Ne</v>
          </cell>
          <cell r="F7245">
            <v>32</v>
          </cell>
          <cell r="G7245" t="str">
            <v>1/32Ne RS Dyed Cotton(BLAZED Y6431)</v>
          </cell>
          <cell r="H7245">
            <v>80</v>
          </cell>
          <cell r="I7245">
            <v>3.25</v>
          </cell>
          <cell r="J7245">
            <v>2640</v>
          </cell>
          <cell r="K7245">
            <v>90</v>
          </cell>
          <cell r="L7245">
            <v>28</v>
          </cell>
          <cell r="M7245">
            <v>0.6</v>
          </cell>
          <cell r="N7245">
            <v>23.939165249999999</v>
          </cell>
          <cell r="O7245">
            <v>344.72397960000001</v>
          </cell>
        </row>
        <row r="7246">
          <cell r="A7246">
            <v>56429</v>
          </cell>
          <cell r="B7246" t="str">
            <v>28gg, 30D, SJ, Orizio</v>
          </cell>
          <cell r="C7246" t="str">
            <v>28</v>
          </cell>
          <cell r="D7246" t="str">
            <v>40</v>
          </cell>
          <cell r="E7246" t="str">
            <v>Ne</v>
          </cell>
          <cell r="F7246">
            <v>40</v>
          </cell>
          <cell r="G7246" t="str">
            <v>1/40Ne RS Cotton Marl (B0821)</v>
          </cell>
          <cell r="H7246">
            <v>93</v>
          </cell>
          <cell r="I7246">
            <v>2.95</v>
          </cell>
          <cell r="J7246">
            <v>2640</v>
          </cell>
          <cell r="K7246">
            <v>92</v>
          </cell>
          <cell r="L7246">
            <v>28</v>
          </cell>
          <cell r="M7246">
            <v>0.65</v>
          </cell>
          <cell r="N7246">
            <v>17.769817296000003</v>
          </cell>
          <cell r="O7246">
            <v>277.20914981760006</v>
          </cell>
        </row>
        <row r="7247">
          <cell r="A7247" t="str">
            <v>Y3-2219J</v>
          </cell>
          <cell r="B7247" t="str">
            <v>28gg, 30D, SJ, Orizio</v>
          </cell>
          <cell r="C7247" t="str">
            <v>28</v>
          </cell>
          <cell r="D7247" t="str">
            <v>32</v>
          </cell>
          <cell r="E7247" t="str">
            <v>Ne</v>
          </cell>
          <cell r="F7247">
            <v>32</v>
          </cell>
          <cell r="G7247" t="str">
            <v>1/32Ne RS Dyed Cotton(DEEP PLATINUM - Y6587)</v>
          </cell>
          <cell r="H7247">
            <v>0</v>
          </cell>
          <cell r="I7247">
            <v>3.25</v>
          </cell>
          <cell r="J7247">
            <v>2640</v>
          </cell>
          <cell r="K7247">
            <v>90</v>
          </cell>
          <cell r="L7247">
            <v>28</v>
          </cell>
          <cell r="M7247">
            <v>0.6</v>
          </cell>
          <cell r="N7247">
            <v>23.939165249999999</v>
          </cell>
          <cell r="O7247">
            <v>344.72397960000001</v>
          </cell>
        </row>
        <row r="7248">
          <cell r="A7248">
            <v>56372</v>
          </cell>
          <cell r="B7248" t="str">
            <v>36gg, 30D, SJ, Orizio</v>
          </cell>
          <cell r="C7248" t="str">
            <v>36</v>
          </cell>
          <cell r="D7248" t="str">
            <v>60</v>
          </cell>
          <cell r="E7248" t="str">
            <v>Ne</v>
          </cell>
          <cell r="F7248">
            <v>60</v>
          </cell>
          <cell r="G7248" t="str">
            <v>1/60Ne RS Supima Cotton/Micro Modal(60/40) Marl BM(M)10BPM</v>
          </cell>
          <cell r="H7248">
            <v>88</v>
          </cell>
          <cell r="I7248">
            <v>2.5</v>
          </cell>
          <cell r="J7248">
            <v>3384</v>
          </cell>
          <cell r="K7248">
            <v>90</v>
          </cell>
          <cell r="L7248">
            <v>28</v>
          </cell>
          <cell r="M7248">
            <v>0.65</v>
          </cell>
          <cell r="N7248">
            <v>12.588987599999999</v>
          </cell>
          <cell r="O7248">
            <v>196.38820655999999</v>
          </cell>
        </row>
        <row r="7249">
          <cell r="A7249" t="str">
            <v>Y3-2226A</v>
          </cell>
          <cell r="B7249" t="str">
            <v>28gg, 30D, SJ, Santec</v>
          </cell>
          <cell r="C7249" t="str">
            <v>28</v>
          </cell>
          <cell r="D7249" t="str">
            <v>50</v>
          </cell>
          <cell r="E7249" t="str">
            <v>Ne</v>
          </cell>
          <cell r="F7249">
            <v>50</v>
          </cell>
          <cell r="G7249" t="str">
            <v>1/50Ne RS Dyed BCI Compact Cotton(DK MIDNIGHT - Y6415)</v>
          </cell>
          <cell r="H7249">
            <v>26.47</v>
          </cell>
          <cell r="I7249">
            <v>2.95</v>
          </cell>
          <cell r="J7249">
            <v>2640</v>
          </cell>
          <cell r="K7249">
            <v>68</v>
          </cell>
          <cell r="L7249">
            <v>28</v>
          </cell>
          <cell r="M7249">
            <v>0.6</v>
          </cell>
          <cell r="N7249">
            <v>10.507370227200003</v>
          </cell>
          <cell r="O7249">
            <v>151.30613127168004</v>
          </cell>
        </row>
        <row r="7250">
          <cell r="A7250" t="str">
            <v>Y3-2079E</v>
          </cell>
          <cell r="B7250" t="str">
            <v>28gg, 30D, SJ, Santec</v>
          </cell>
          <cell r="C7250" t="str">
            <v>28</v>
          </cell>
          <cell r="D7250" t="str">
            <v>50</v>
          </cell>
          <cell r="E7250" t="str">
            <v>Ne</v>
          </cell>
          <cell r="F7250">
            <v>50</v>
          </cell>
          <cell r="G7250" t="str">
            <v>1/50Ne RS Dyed BCI Compact Cotton(VIOLET STORM - Y6430)</v>
          </cell>
          <cell r="H7250">
            <v>31.765000000000001</v>
          </cell>
          <cell r="I7250">
            <v>2.95</v>
          </cell>
          <cell r="J7250">
            <v>2640</v>
          </cell>
          <cell r="K7250">
            <v>68</v>
          </cell>
          <cell r="L7250">
            <v>28</v>
          </cell>
          <cell r="M7250">
            <v>0.6</v>
          </cell>
          <cell r="N7250">
            <v>10.507370227200003</v>
          </cell>
          <cell r="O7250">
            <v>151.30613127168004</v>
          </cell>
        </row>
        <row r="7251">
          <cell r="A7251">
            <v>56237</v>
          </cell>
          <cell r="B7251" t="str">
            <v>28gg, 30D, SJ, Orizio</v>
          </cell>
          <cell r="C7251" t="str">
            <v>28</v>
          </cell>
          <cell r="D7251" t="str">
            <v>40</v>
          </cell>
          <cell r="E7251" t="str">
            <v>Ne</v>
          </cell>
          <cell r="F7251">
            <v>40</v>
          </cell>
          <cell r="G7251" t="str">
            <v>1/40Ne RS Compact Cotton Marl B1019</v>
          </cell>
          <cell r="H7251">
            <v>93</v>
          </cell>
          <cell r="I7251">
            <v>2.95</v>
          </cell>
          <cell r="J7251">
            <v>2640</v>
          </cell>
          <cell r="K7251">
            <v>92</v>
          </cell>
          <cell r="L7251">
            <v>28</v>
          </cell>
          <cell r="M7251">
            <v>0.65</v>
          </cell>
          <cell r="N7251">
            <v>17.769817296000003</v>
          </cell>
          <cell r="O7251">
            <v>277.20914981760006</v>
          </cell>
        </row>
        <row r="7252">
          <cell r="A7252" t="str">
            <v>Y1-2108B</v>
          </cell>
          <cell r="B7252" t="str">
            <v>28gg, 30D, SJ, Santec</v>
          </cell>
          <cell r="C7252" t="str">
            <v>28</v>
          </cell>
          <cell r="D7252" t="str">
            <v>40</v>
          </cell>
          <cell r="E7252" t="str">
            <v>Ne</v>
          </cell>
          <cell r="F7252">
            <v>40</v>
          </cell>
          <cell r="G7252" t="str">
            <v>1/40Ne RS Dyed Polyester/Viscose(65/35)(IN THE NAVY 20DS - Y5960)</v>
          </cell>
          <cell r="H7252">
            <v>58</v>
          </cell>
          <cell r="I7252">
            <v>2.65</v>
          </cell>
          <cell r="J7252">
            <v>2640</v>
          </cell>
          <cell r="K7252">
            <v>84</v>
          </cell>
          <cell r="L7252">
            <v>28</v>
          </cell>
          <cell r="M7252">
            <v>0.6</v>
          </cell>
          <cell r="N7252">
            <v>14.574654863999999</v>
          </cell>
          <cell r="O7252">
            <v>209.87503004159998</v>
          </cell>
        </row>
        <row r="7253">
          <cell r="A7253">
            <v>56286</v>
          </cell>
          <cell r="B7253" t="str">
            <v>28gg, 30D, SJ, Santec</v>
          </cell>
          <cell r="C7253" t="str">
            <v>28</v>
          </cell>
          <cell r="D7253" t="str">
            <v>40</v>
          </cell>
          <cell r="E7253" t="str">
            <v>Ne</v>
          </cell>
          <cell r="F7253">
            <v>40</v>
          </cell>
          <cell r="G7253" t="str">
            <v>1/40Ne RS Combed Cotton</v>
          </cell>
          <cell r="H7253">
            <v>90</v>
          </cell>
          <cell r="I7253">
            <v>3.15</v>
          </cell>
          <cell r="J7253">
            <v>2640</v>
          </cell>
          <cell r="K7253">
            <v>92</v>
          </cell>
          <cell r="L7253">
            <v>28</v>
          </cell>
          <cell r="M7253">
            <v>0.7</v>
          </cell>
          <cell r="N7253">
            <v>18.974550671999999</v>
          </cell>
          <cell r="O7253">
            <v>318.77245128959999</v>
          </cell>
        </row>
        <row r="7254">
          <cell r="A7254">
            <v>46186</v>
          </cell>
          <cell r="B7254" t="str">
            <v>28gg, 30D, SJ, Santec</v>
          </cell>
          <cell r="C7254" t="str">
            <v>28</v>
          </cell>
          <cell r="D7254" t="str">
            <v>40</v>
          </cell>
          <cell r="E7254" t="str">
            <v>Ne</v>
          </cell>
          <cell r="F7254">
            <v>40</v>
          </cell>
          <cell r="G7254" t="str">
            <v>1/40Ne RS Cotton Marl(HC931)</v>
          </cell>
          <cell r="H7254">
            <v>95</v>
          </cell>
          <cell r="I7254">
            <v>3</v>
          </cell>
          <cell r="J7254">
            <v>2640</v>
          </cell>
          <cell r="K7254">
            <v>92</v>
          </cell>
          <cell r="L7254">
            <v>28</v>
          </cell>
          <cell r="M7254">
            <v>0.65</v>
          </cell>
          <cell r="N7254">
            <v>18.071000640000001</v>
          </cell>
          <cell r="O7254">
            <v>281.90760998400003</v>
          </cell>
        </row>
        <row r="7255">
          <cell r="A7255">
            <v>46284</v>
          </cell>
          <cell r="B7255" t="str">
            <v>28gg, 30D, SJ, Santec</v>
          </cell>
          <cell r="C7255" t="str">
            <v>28</v>
          </cell>
          <cell r="D7255" t="str">
            <v>40</v>
          </cell>
          <cell r="E7255" t="str">
            <v>Ne</v>
          </cell>
          <cell r="F7255">
            <v>40</v>
          </cell>
          <cell r="G7255" t="str">
            <v>1/40Ne RS Combed Cotton Marl B5552 /HD8635</v>
          </cell>
          <cell r="H7255">
            <v>95</v>
          </cell>
          <cell r="I7255">
            <v>3</v>
          </cell>
          <cell r="J7255">
            <v>2640</v>
          </cell>
          <cell r="K7255">
            <v>92</v>
          </cell>
          <cell r="L7255">
            <v>28</v>
          </cell>
          <cell r="M7255">
            <v>0.65</v>
          </cell>
          <cell r="N7255">
            <v>18.071000640000001</v>
          </cell>
          <cell r="O7255">
            <v>281.90760998400003</v>
          </cell>
        </row>
        <row r="7256">
          <cell r="A7256" t="str">
            <v>Y3-2272A</v>
          </cell>
          <cell r="B7256" t="str">
            <v>36gg, 30D, SJ, Orizio</v>
          </cell>
          <cell r="C7256" t="str">
            <v>36</v>
          </cell>
          <cell r="D7256" t="str">
            <v>60</v>
          </cell>
          <cell r="E7256" t="str">
            <v>Ne</v>
          </cell>
          <cell r="F7256">
            <v>60</v>
          </cell>
          <cell r="G7256" t="str">
            <v>1/60Ne RS Dyed Supima Cotton(9719281 AR WHT - Y6616)</v>
          </cell>
          <cell r="H7256">
            <v>49.067</v>
          </cell>
          <cell r="I7256">
            <v>2.2000000000000002</v>
          </cell>
          <cell r="J7256">
            <v>3384</v>
          </cell>
          <cell r="K7256">
            <v>90</v>
          </cell>
          <cell r="L7256">
            <v>28</v>
          </cell>
          <cell r="M7256">
            <v>0.6</v>
          </cell>
          <cell r="N7256">
            <v>11.078309088000001</v>
          </cell>
          <cell r="O7256">
            <v>159.52765086720001</v>
          </cell>
        </row>
        <row r="7257">
          <cell r="A7257" t="str">
            <v>56499D</v>
          </cell>
          <cell r="B7257" t="str">
            <v>28gg, 30D, SJ, Orizio</v>
          </cell>
          <cell r="C7257" t="str">
            <v>28</v>
          </cell>
          <cell r="D7257" t="str">
            <v>32</v>
          </cell>
          <cell r="E7257" t="str">
            <v>Ne</v>
          </cell>
          <cell r="F7257">
            <v>32</v>
          </cell>
          <cell r="G7257" t="str">
            <v>1/32Ne RS Combed Cotton</v>
          </cell>
          <cell r="H7257">
            <v>100</v>
          </cell>
          <cell r="I7257">
            <v>2.95</v>
          </cell>
          <cell r="J7257">
            <v>2640</v>
          </cell>
          <cell r="K7257">
            <v>92</v>
          </cell>
          <cell r="L7257">
            <v>28</v>
          </cell>
          <cell r="M7257">
            <v>0.7</v>
          </cell>
          <cell r="N7257">
            <v>22.212271620000003</v>
          </cell>
          <cell r="O7257">
            <v>373.16616321600003</v>
          </cell>
        </row>
        <row r="7258">
          <cell r="A7258">
            <v>56361</v>
          </cell>
          <cell r="B7258" t="str">
            <v>28gg, 30D, SJ, Santec</v>
          </cell>
          <cell r="C7258" t="str">
            <v>28</v>
          </cell>
          <cell r="D7258" t="str">
            <v>40</v>
          </cell>
          <cell r="E7258" t="str">
            <v>Ne</v>
          </cell>
          <cell r="F7258">
            <v>40</v>
          </cell>
          <cell r="G7258" t="str">
            <v>1/40Ne RS Supima Cotton</v>
          </cell>
          <cell r="H7258">
            <v>100</v>
          </cell>
          <cell r="I7258">
            <v>2.35</v>
          </cell>
          <cell r="J7258">
            <v>2640</v>
          </cell>
          <cell r="K7258">
            <v>92</v>
          </cell>
          <cell r="L7258">
            <v>28</v>
          </cell>
          <cell r="M7258">
            <v>0.7</v>
          </cell>
          <cell r="N7258">
            <v>14.155617167999999</v>
          </cell>
          <cell r="O7258">
            <v>237.81436842239995</v>
          </cell>
        </row>
      </sheetData>
      <sheetData sheetId="7">
        <row r="1">
          <cell r="A1" t="str">
            <v>Quality</v>
          </cell>
          <cell r="B1" t="str">
            <v>Gauge</v>
          </cell>
          <cell r="C1" t="str">
            <v>Guage</v>
          </cell>
          <cell r="D1" t="str">
            <v>Count</v>
          </cell>
          <cell r="E1" t="str">
            <v>Type</v>
          </cell>
          <cell r="F1" t="str">
            <v>From Ne</v>
          </cell>
          <cell r="G1" t="str">
            <v>Description</v>
          </cell>
          <cell r="H1" t="str">
            <v>Marl,Solid &amp;DY</v>
          </cell>
          <cell r="I1" t="str">
            <v>SL</v>
          </cell>
          <cell r="J1" t="str">
            <v>Needle</v>
          </cell>
          <cell r="K1" t="str">
            <v>Feeds</v>
          </cell>
          <cell r="L1" t="str">
            <v>RPM</v>
          </cell>
          <cell r="M1" t="str">
            <v>eff</v>
          </cell>
          <cell r="N1" t="str">
            <v>kg/H</v>
          </cell>
          <cell r="O1" t="str">
            <v>Target</v>
          </cell>
        </row>
        <row r="2">
          <cell r="A2">
            <v>11064</v>
          </cell>
          <cell r="B2" t="str">
            <v>18gg, 34D, RIB, Terrot</v>
          </cell>
          <cell r="C2" t="str">
            <v>18</v>
          </cell>
          <cell r="D2" t="str">
            <v>30</v>
          </cell>
          <cell r="E2" t="str">
            <v>Ne</v>
          </cell>
          <cell r="F2">
            <v>30</v>
          </cell>
          <cell r="G2" t="str">
            <v>1/30Ne RS Combed Cotton</v>
          </cell>
          <cell r="H2" t="str">
            <v>COTTON</v>
          </cell>
          <cell r="I2">
            <v>2.65</v>
          </cell>
          <cell r="J2">
            <v>3840</v>
          </cell>
          <cell r="K2">
            <v>60</v>
          </cell>
          <cell r="L2">
            <v>20</v>
          </cell>
          <cell r="M2">
            <v>0.8</v>
          </cell>
          <cell r="N2">
            <v>14.4214272</v>
          </cell>
          <cell r="O2">
            <v>276.89140224000005</v>
          </cell>
        </row>
        <row r="3">
          <cell r="A3">
            <v>11583</v>
          </cell>
          <cell r="B3" t="str">
            <v>18gg, 34D, RIB, Terrot</v>
          </cell>
          <cell r="C3" t="str">
            <v>18</v>
          </cell>
          <cell r="D3" t="str">
            <v>32</v>
          </cell>
          <cell r="E3" t="str">
            <v>Ne</v>
          </cell>
          <cell r="F3">
            <v>32</v>
          </cell>
          <cell r="G3" t="str">
            <v>1/32Ne RS Combed Cotton</v>
          </cell>
          <cell r="H3" t="str">
            <v>COTTON LYCRA</v>
          </cell>
          <cell r="I3">
            <v>2.6</v>
          </cell>
          <cell r="J3">
            <v>3840</v>
          </cell>
          <cell r="K3">
            <v>60</v>
          </cell>
          <cell r="L3">
            <v>20</v>
          </cell>
          <cell r="M3">
            <v>0.75</v>
          </cell>
          <cell r="N3">
            <v>13.264991999999999</v>
          </cell>
          <cell r="O3">
            <v>238.769856</v>
          </cell>
        </row>
        <row r="4">
          <cell r="A4">
            <v>11776</v>
          </cell>
          <cell r="B4" t="str">
            <v>18gg, 34D, RIB, Terrot</v>
          </cell>
          <cell r="C4" t="str">
            <v>18</v>
          </cell>
          <cell r="D4" t="str">
            <v>30</v>
          </cell>
          <cell r="E4" t="str">
            <v>Ne</v>
          </cell>
          <cell r="F4">
            <v>30</v>
          </cell>
          <cell r="G4" t="str">
            <v>1/30Ne RS Combed Cotton</v>
          </cell>
          <cell r="H4" t="str">
            <v>COTTON LYCRA</v>
          </cell>
          <cell r="I4">
            <v>2.9</v>
          </cell>
          <cell r="J4">
            <v>3840</v>
          </cell>
          <cell r="K4">
            <v>60</v>
          </cell>
          <cell r="L4">
            <v>20</v>
          </cell>
          <cell r="M4">
            <v>0.75</v>
          </cell>
          <cell r="N4">
            <v>15.7819392</v>
          </cell>
          <cell r="O4">
            <v>284.07490560000002</v>
          </cell>
        </row>
        <row r="5">
          <cell r="A5">
            <v>11777</v>
          </cell>
          <cell r="B5" t="str">
            <v>18gg, 34D, RIB, Terrot</v>
          </cell>
          <cell r="C5" t="str">
            <v>18</v>
          </cell>
          <cell r="D5" t="str">
            <v>30</v>
          </cell>
          <cell r="E5" t="str">
            <v>Ne</v>
          </cell>
          <cell r="F5">
            <v>30</v>
          </cell>
          <cell r="G5" t="str">
            <v>1/30Ne RS Combed Cotton</v>
          </cell>
          <cell r="H5" t="str">
            <v>COTTON LYCRA</v>
          </cell>
          <cell r="I5">
            <v>2.85</v>
          </cell>
          <cell r="J5">
            <v>3840</v>
          </cell>
          <cell r="K5">
            <v>60</v>
          </cell>
          <cell r="L5">
            <v>20</v>
          </cell>
          <cell r="M5">
            <v>0.75</v>
          </cell>
          <cell r="N5">
            <v>15.5098368</v>
          </cell>
          <cell r="O5">
            <v>279.17706240000001</v>
          </cell>
        </row>
        <row r="6">
          <cell r="A6">
            <v>11884</v>
          </cell>
          <cell r="B6" t="str">
            <v>18gg, 34D, RIB, Santec</v>
          </cell>
          <cell r="C6" t="str">
            <v>18</v>
          </cell>
          <cell r="D6" t="str">
            <v>20</v>
          </cell>
          <cell r="E6" t="str">
            <v>Ne</v>
          </cell>
          <cell r="F6">
            <v>20</v>
          </cell>
          <cell r="G6" t="str">
            <v>1/20Ne RS Organic Cotton</v>
          </cell>
          <cell r="H6" t="str">
            <v>COTTON</v>
          </cell>
          <cell r="I6">
            <v>3.3</v>
          </cell>
          <cell r="J6">
            <v>3840</v>
          </cell>
          <cell r="K6">
            <v>60</v>
          </cell>
          <cell r="L6">
            <v>20</v>
          </cell>
          <cell r="M6">
            <v>0.8</v>
          </cell>
          <cell r="N6">
            <v>26.938137600000001</v>
          </cell>
          <cell r="O6">
            <v>517.21224192</v>
          </cell>
        </row>
        <row r="7">
          <cell r="A7">
            <v>11895</v>
          </cell>
          <cell r="B7" t="str">
            <v>18gg, 34D, RIB, Terrot</v>
          </cell>
          <cell r="C7" t="str">
            <v>18</v>
          </cell>
          <cell r="D7" t="str">
            <v>24</v>
          </cell>
          <cell r="E7" t="str">
            <v>Ne</v>
          </cell>
          <cell r="F7">
            <v>24</v>
          </cell>
          <cell r="G7" t="str">
            <v>1/24Ne RS Fair Trade Cotton</v>
          </cell>
          <cell r="H7" t="str">
            <v>COTTON</v>
          </cell>
          <cell r="I7">
            <v>2.86</v>
          </cell>
          <cell r="J7">
            <v>3840</v>
          </cell>
          <cell r="K7">
            <v>60</v>
          </cell>
          <cell r="L7">
            <v>20</v>
          </cell>
          <cell r="M7">
            <v>0.8</v>
          </cell>
          <cell r="N7">
            <v>19.455321599999998</v>
          </cell>
          <cell r="O7">
            <v>373.54217471999999</v>
          </cell>
        </row>
        <row r="8">
          <cell r="A8">
            <v>11983</v>
          </cell>
          <cell r="B8" t="str">
            <v>18gg, 34D, RIB, Terrot</v>
          </cell>
          <cell r="C8" t="str">
            <v>18</v>
          </cell>
          <cell r="D8" t="str">
            <v>30</v>
          </cell>
          <cell r="E8" t="str">
            <v>Ne</v>
          </cell>
          <cell r="F8">
            <v>30</v>
          </cell>
          <cell r="G8" t="str">
            <v>1/30Ne RS Combed Cotton</v>
          </cell>
          <cell r="H8" t="str">
            <v>COTTON</v>
          </cell>
          <cell r="I8">
            <v>2.5</v>
          </cell>
          <cell r="J8">
            <v>3840</v>
          </cell>
          <cell r="K8">
            <v>60</v>
          </cell>
          <cell r="L8">
            <v>20</v>
          </cell>
          <cell r="M8">
            <v>0.8</v>
          </cell>
          <cell r="N8">
            <v>13.605119999999999</v>
          </cell>
          <cell r="O8">
            <v>261.21830399999999</v>
          </cell>
        </row>
        <row r="9">
          <cell r="A9">
            <v>12114</v>
          </cell>
          <cell r="B9" t="str">
            <v>18gg, 34D, RIB, Terrot</v>
          </cell>
          <cell r="C9" t="str">
            <v>18</v>
          </cell>
          <cell r="D9" t="str">
            <v>30</v>
          </cell>
          <cell r="E9" t="str">
            <v>Ne</v>
          </cell>
          <cell r="F9">
            <v>30</v>
          </cell>
          <cell r="G9" t="str">
            <v>1/30Ne RS Cotton Marl (HB303)</v>
          </cell>
          <cell r="H9" t="str">
            <v>MARL_COTTON</v>
          </cell>
          <cell r="I9">
            <v>2.5499999999999998</v>
          </cell>
          <cell r="J9">
            <v>3840</v>
          </cell>
          <cell r="K9">
            <v>60</v>
          </cell>
          <cell r="L9">
            <v>20</v>
          </cell>
          <cell r="M9">
            <v>0.75</v>
          </cell>
          <cell r="N9">
            <v>13.877222400000001</v>
          </cell>
          <cell r="O9">
            <v>249.7900032</v>
          </cell>
        </row>
        <row r="10">
          <cell r="A10">
            <v>12131</v>
          </cell>
          <cell r="B10" t="str">
            <v>18gg, 34D, RIB, Santec, 68F</v>
          </cell>
          <cell r="C10" t="str">
            <v>18</v>
          </cell>
          <cell r="D10" t="str">
            <v>40</v>
          </cell>
          <cell r="E10" t="str">
            <v>Ne</v>
          </cell>
          <cell r="F10">
            <v>40</v>
          </cell>
          <cell r="G10" t="str">
            <v>1/40Ne RS Combed Cotton</v>
          </cell>
          <cell r="H10" t="str">
            <v>COTTON LYCRA</v>
          </cell>
          <cell r="I10">
            <v>2.7</v>
          </cell>
          <cell r="J10">
            <v>3840</v>
          </cell>
          <cell r="K10">
            <v>60</v>
          </cell>
          <cell r="L10">
            <v>20</v>
          </cell>
          <cell r="M10">
            <v>0.75</v>
          </cell>
          <cell r="N10">
            <v>11.0201472</v>
          </cell>
          <cell r="O10">
            <v>198.36264960000003</v>
          </cell>
        </row>
        <row r="11">
          <cell r="A11">
            <v>12164</v>
          </cell>
          <cell r="B11" t="str">
            <v>18gg, 34D, RIB, Terrot</v>
          </cell>
          <cell r="C11" t="str">
            <v>18</v>
          </cell>
          <cell r="D11" t="str">
            <v>30</v>
          </cell>
          <cell r="E11" t="str">
            <v>Ne</v>
          </cell>
          <cell r="F11">
            <v>30</v>
          </cell>
          <cell r="G11" t="str">
            <v>1/30Ne RS Cotton Marl (HH176)</v>
          </cell>
          <cell r="H11" t="str">
            <v>MARL_COTTON</v>
          </cell>
          <cell r="I11">
            <v>2.5499999999999998</v>
          </cell>
          <cell r="J11">
            <v>3840</v>
          </cell>
          <cell r="K11">
            <v>60</v>
          </cell>
          <cell r="L11">
            <v>20</v>
          </cell>
          <cell r="M11">
            <v>0.75</v>
          </cell>
          <cell r="N11">
            <v>13.877222400000001</v>
          </cell>
          <cell r="O11">
            <v>249.7900032</v>
          </cell>
        </row>
        <row r="12">
          <cell r="A12">
            <v>12165</v>
          </cell>
          <cell r="B12" t="str">
            <v>18gg, 34D, RIB, Terrot</v>
          </cell>
          <cell r="C12" t="str">
            <v>18</v>
          </cell>
          <cell r="D12" t="str">
            <v>30</v>
          </cell>
          <cell r="E12" t="str">
            <v>Ne</v>
          </cell>
          <cell r="F12">
            <v>30</v>
          </cell>
          <cell r="G12" t="str">
            <v>1/30Ne RS Cotton Marl (HH120)</v>
          </cell>
          <cell r="H12" t="str">
            <v>MARL_COTTON</v>
          </cell>
          <cell r="I12">
            <v>2.5499999999999998</v>
          </cell>
          <cell r="J12">
            <v>3840</v>
          </cell>
          <cell r="K12">
            <v>60</v>
          </cell>
          <cell r="L12">
            <v>20</v>
          </cell>
          <cell r="M12">
            <v>0.75</v>
          </cell>
          <cell r="N12">
            <v>13.877222400000001</v>
          </cell>
          <cell r="O12">
            <v>249.7900032</v>
          </cell>
        </row>
        <row r="13">
          <cell r="A13">
            <v>12182</v>
          </cell>
          <cell r="B13" t="str">
            <v>18gg, 34D, RIB, Terrot</v>
          </cell>
          <cell r="C13" t="str">
            <v>18</v>
          </cell>
          <cell r="D13" t="str">
            <v>30</v>
          </cell>
          <cell r="E13" t="str">
            <v>Ne</v>
          </cell>
          <cell r="F13">
            <v>30</v>
          </cell>
          <cell r="G13" t="str">
            <v>1/30Ne RS Cotton Marl (HB124)</v>
          </cell>
          <cell r="H13" t="str">
            <v>MARL_COTTON</v>
          </cell>
          <cell r="I13">
            <v>2.5499999999999998</v>
          </cell>
          <cell r="J13">
            <v>3840</v>
          </cell>
          <cell r="K13">
            <v>60</v>
          </cell>
          <cell r="L13">
            <v>20</v>
          </cell>
          <cell r="M13">
            <v>0.75</v>
          </cell>
          <cell r="N13">
            <v>13.877222400000001</v>
          </cell>
          <cell r="O13">
            <v>249.7900032</v>
          </cell>
        </row>
        <row r="14">
          <cell r="A14">
            <v>12189</v>
          </cell>
          <cell r="B14" t="str">
            <v>18gg, 34D, RIB, Terrot</v>
          </cell>
          <cell r="C14" t="str">
            <v>18</v>
          </cell>
          <cell r="D14" t="str">
            <v>30</v>
          </cell>
          <cell r="E14" t="str">
            <v>Ne</v>
          </cell>
          <cell r="F14">
            <v>30</v>
          </cell>
          <cell r="G14" t="str">
            <v>1/30Ne RS Cotton Marl  (H138 / B38)</v>
          </cell>
          <cell r="H14" t="str">
            <v>MARL_COTTON</v>
          </cell>
          <cell r="I14">
            <v>2.5499999999999998</v>
          </cell>
          <cell r="J14">
            <v>3840</v>
          </cell>
          <cell r="K14">
            <v>60</v>
          </cell>
          <cell r="L14">
            <v>20</v>
          </cell>
          <cell r="M14">
            <v>0.75</v>
          </cell>
          <cell r="N14">
            <v>13.877222400000001</v>
          </cell>
          <cell r="O14">
            <v>249.7900032</v>
          </cell>
        </row>
        <row r="15">
          <cell r="A15">
            <v>12247</v>
          </cell>
          <cell r="B15" t="str">
            <v>18gg, 34D, RIB, Terrot</v>
          </cell>
          <cell r="C15" t="str">
            <v>18</v>
          </cell>
          <cell r="D15" t="str">
            <v>30</v>
          </cell>
          <cell r="E15" t="str">
            <v>Ne</v>
          </cell>
          <cell r="F15">
            <v>30</v>
          </cell>
          <cell r="G15" t="str">
            <v>1/30Ne RS Cotton Marl (HB414)</v>
          </cell>
          <cell r="H15" t="str">
            <v>MARL_COTTON LYCRA</v>
          </cell>
          <cell r="I15">
            <v>3</v>
          </cell>
          <cell r="J15">
            <v>2560</v>
          </cell>
          <cell r="K15">
            <v>60</v>
          </cell>
          <cell r="L15">
            <v>20</v>
          </cell>
          <cell r="M15">
            <v>0.75</v>
          </cell>
          <cell r="N15">
            <v>10.884096</v>
          </cell>
          <cell r="O15">
            <v>195.91372799999999</v>
          </cell>
        </row>
        <row r="16">
          <cell r="A16">
            <v>13430</v>
          </cell>
          <cell r="B16" t="str">
            <v>18gg, 34D, RIB, Santec, 68F</v>
          </cell>
          <cell r="C16" t="str">
            <v>18</v>
          </cell>
          <cell r="D16" t="str">
            <v>50</v>
          </cell>
          <cell r="E16" t="str">
            <v>Ne</v>
          </cell>
          <cell r="F16">
            <v>50</v>
          </cell>
          <cell r="G16" t="str">
            <v>1/50Ne RS Combed Cotton</v>
          </cell>
          <cell r="H16" t="str">
            <v>COTTON LYCRA</v>
          </cell>
          <cell r="I16">
            <v>2.4500000000000002</v>
          </cell>
          <cell r="J16">
            <v>3840</v>
          </cell>
          <cell r="K16">
            <v>60</v>
          </cell>
          <cell r="L16">
            <v>20</v>
          </cell>
          <cell r="M16">
            <v>0.75</v>
          </cell>
          <cell r="N16">
            <v>7.9998105600000002</v>
          </cell>
          <cell r="O16">
            <v>143.99659008</v>
          </cell>
        </row>
        <row r="17">
          <cell r="A17">
            <v>14402</v>
          </cell>
          <cell r="B17" t="str">
            <v>18gg, 34D, RIB, Terrot</v>
          </cell>
          <cell r="C17" t="str">
            <v>18</v>
          </cell>
          <cell r="D17" t="str">
            <v>60</v>
          </cell>
          <cell r="E17" t="str">
            <v>Nm</v>
          </cell>
          <cell r="F17">
            <v>36</v>
          </cell>
          <cell r="G17" t="str">
            <v>1/60Nm RS Micro Modal</v>
          </cell>
          <cell r="H17" t="str">
            <v>VISCOSE RS</v>
          </cell>
          <cell r="I17">
            <v>2.9</v>
          </cell>
          <cell r="J17">
            <v>2560</v>
          </cell>
          <cell r="K17">
            <v>60</v>
          </cell>
          <cell r="L17">
            <v>20</v>
          </cell>
          <cell r="M17">
            <v>0.8</v>
          </cell>
          <cell r="N17">
            <v>8.7677440000000004</v>
          </cell>
          <cell r="O17">
            <v>168.34068480000002</v>
          </cell>
        </row>
        <row r="18">
          <cell r="A18">
            <v>14676</v>
          </cell>
          <cell r="B18" t="str">
            <v>18gg, 34D, RIB, Terrot</v>
          </cell>
          <cell r="C18" t="str">
            <v>18</v>
          </cell>
          <cell r="D18" t="str">
            <v>60</v>
          </cell>
          <cell r="E18" t="str">
            <v>Nm</v>
          </cell>
          <cell r="F18">
            <v>36</v>
          </cell>
          <cell r="G18" t="str">
            <v>1/60Nm RS Micro Modal Marl (HM8937CG)</v>
          </cell>
          <cell r="H18" t="str">
            <v>VISCOSE RS</v>
          </cell>
          <cell r="I18">
            <v>2.9</v>
          </cell>
          <cell r="J18">
            <v>2560</v>
          </cell>
          <cell r="K18">
            <v>60</v>
          </cell>
          <cell r="L18">
            <v>20</v>
          </cell>
          <cell r="M18">
            <v>0.8</v>
          </cell>
          <cell r="N18">
            <v>8.7677440000000004</v>
          </cell>
          <cell r="O18">
            <v>168.34068480000002</v>
          </cell>
        </row>
        <row r="19">
          <cell r="A19">
            <v>14767</v>
          </cell>
          <cell r="B19" t="str">
            <v>18gg, 34D, RIB, Terrot</v>
          </cell>
          <cell r="C19" t="str">
            <v>18</v>
          </cell>
          <cell r="D19" t="str">
            <v>60</v>
          </cell>
          <cell r="E19" t="str">
            <v>Nm</v>
          </cell>
          <cell r="F19">
            <v>36</v>
          </cell>
          <cell r="G19" t="str">
            <v>1/60Nm RS Micro Modal Marl (HM8937CG)</v>
          </cell>
          <cell r="H19" t="str">
            <v>VISCOSE RS</v>
          </cell>
          <cell r="I19">
            <v>2.9</v>
          </cell>
          <cell r="J19">
            <v>2560</v>
          </cell>
          <cell r="K19">
            <v>60</v>
          </cell>
          <cell r="L19">
            <v>20</v>
          </cell>
          <cell r="M19">
            <v>0.8</v>
          </cell>
          <cell r="N19">
            <v>8.7677440000000004</v>
          </cell>
          <cell r="O19">
            <v>168.34068480000002</v>
          </cell>
        </row>
        <row r="20">
          <cell r="A20">
            <v>14919</v>
          </cell>
          <cell r="B20" t="str">
            <v>18gg, 34D, RIB, Terrot</v>
          </cell>
          <cell r="C20" t="str">
            <v>18</v>
          </cell>
          <cell r="D20" t="str">
            <v>60</v>
          </cell>
          <cell r="E20" t="str">
            <v>Nm</v>
          </cell>
          <cell r="F20">
            <v>36</v>
          </cell>
          <cell r="G20" t="str">
            <v>1/60Nm RS Micro Modal Marl (H723A85R)</v>
          </cell>
          <cell r="H20" t="str">
            <v>VISCOSE RS</v>
          </cell>
          <cell r="I20">
            <v>2.9</v>
          </cell>
          <cell r="J20">
            <v>2560</v>
          </cell>
          <cell r="K20">
            <v>60</v>
          </cell>
          <cell r="L20">
            <v>20</v>
          </cell>
          <cell r="M20">
            <v>0.8</v>
          </cell>
          <cell r="N20">
            <v>8.7677440000000004</v>
          </cell>
          <cell r="O20">
            <v>168.34068480000002</v>
          </cell>
        </row>
        <row r="21">
          <cell r="A21">
            <v>14920</v>
          </cell>
          <cell r="B21" t="str">
            <v>18gg, 34D, RIB, Terrot</v>
          </cell>
          <cell r="C21" t="str">
            <v>18</v>
          </cell>
          <cell r="D21" t="str">
            <v>60</v>
          </cell>
          <cell r="E21" t="str">
            <v>Nm</v>
          </cell>
          <cell r="F21">
            <v>36</v>
          </cell>
          <cell r="G21" t="str">
            <v>1/60Nm RS Micro Modal Marl (H723A13BY)</v>
          </cell>
          <cell r="H21" t="str">
            <v>VISCOSE RS</v>
          </cell>
          <cell r="I21">
            <v>2.9</v>
          </cell>
          <cell r="J21">
            <v>2560</v>
          </cell>
          <cell r="K21">
            <v>60</v>
          </cell>
          <cell r="L21">
            <v>20</v>
          </cell>
          <cell r="M21">
            <v>0.8</v>
          </cell>
          <cell r="N21">
            <v>8.7677440000000004</v>
          </cell>
          <cell r="O21">
            <v>168.34068480000002</v>
          </cell>
        </row>
        <row r="22">
          <cell r="A22">
            <v>40002</v>
          </cell>
          <cell r="B22" t="str">
            <v>18gg, 34D, RIB, Terrot</v>
          </cell>
          <cell r="C22" t="str">
            <v>18</v>
          </cell>
          <cell r="D22" t="str">
            <v>30</v>
          </cell>
          <cell r="E22" t="str">
            <v>Ne</v>
          </cell>
          <cell r="F22">
            <v>30</v>
          </cell>
          <cell r="G22" t="str">
            <v>1/30Ne RS Combed Cotton</v>
          </cell>
          <cell r="H22" t="str">
            <v>COTTON</v>
          </cell>
          <cell r="I22">
            <v>2.88</v>
          </cell>
          <cell r="J22">
            <v>3840</v>
          </cell>
          <cell r="K22">
            <v>60</v>
          </cell>
          <cell r="L22">
            <v>20</v>
          </cell>
          <cell r="M22">
            <v>0.8</v>
          </cell>
          <cell r="N22">
            <v>15.673098239999998</v>
          </cell>
          <cell r="O22">
            <v>300.92348620799999</v>
          </cell>
        </row>
        <row r="23">
          <cell r="A23">
            <v>40025</v>
          </cell>
          <cell r="B23" t="str">
            <v>18gg, 34D, RIB, Terrot</v>
          </cell>
          <cell r="C23" t="str">
            <v>18</v>
          </cell>
          <cell r="D23" t="str">
            <v>40</v>
          </cell>
          <cell r="E23" t="str">
            <v>Ne</v>
          </cell>
          <cell r="F23">
            <v>40</v>
          </cell>
          <cell r="G23" t="str">
            <v>1/40Ne RS Combed Cotton</v>
          </cell>
          <cell r="H23" t="str">
            <v>COTTON</v>
          </cell>
          <cell r="I23">
            <v>2.4500000000000002</v>
          </cell>
          <cell r="J23">
            <v>3840</v>
          </cell>
          <cell r="K23">
            <v>60</v>
          </cell>
          <cell r="L23">
            <v>20</v>
          </cell>
          <cell r="M23">
            <v>0.8</v>
          </cell>
          <cell r="N23">
            <v>9.9997632000000003</v>
          </cell>
          <cell r="O23">
            <v>191.99545344000001</v>
          </cell>
        </row>
        <row r="24">
          <cell r="A24">
            <v>40164</v>
          </cell>
          <cell r="B24" t="str">
            <v>18gg, 34D, RIB, Terrot</v>
          </cell>
          <cell r="C24" t="str">
            <v>18</v>
          </cell>
          <cell r="D24" t="str">
            <v>24</v>
          </cell>
          <cell r="E24" t="str">
            <v>Ne</v>
          </cell>
          <cell r="F24">
            <v>24</v>
          </cell>
          <cell r="G24" t="str">
            <v>1/24Ne RS Combed Cotton</v>
          </cell>
          <cell r="H24" t="str">
            <v>COTTON</v>
          </cell>
          <cell r="I24">
            <v>2.86</v>
          </cell>
          <cell r="J24">
            <v>3840</v>
          </cell>
          <cell r="K24">
            <v>60</v>
          </cell>
          <cell r="L24">
            <v>20</v>
          </cell>
          <cell r="M24">
            <v>0.8</v>
          </cell>
          <cell r="N24">
            <v>19.455321599999998</v>
          </cell>
          <cell r="O24">
            <v>373.54217471999999</v>
          </cell>
        </row>
        <row r="25">
          <cell r="A25">
            <v>40302</v>
          </cell>
          <cell r="B25" t="str">
            <v>18gg, 34D, RIB, Terrot</v>
          </cell>
          <cell r="C25" t="str">
            <v>18</v>
          </cell>
          <cell r="D25" t="str">
            <v>50</v>
          </cell>
          <cell r="E25" t="str">
            <v>Ne</v>
          </cell>
          <cell r="F25">
            <v>50</v>
          </cell>
          <cell r="G25" t="str">
            <v>1/50Ne RS Combed Cotton</v>
          </cell>
          <cell r="H25" t="str">
            <v>COTTON LYCRA</v>
          </cell>
          <cell r="I25">
            <v>2.6</v>
          </cell>
          <cell r="J25">
            <v>2560</v>
          </cell>
          <cell r="K25">
            <v>60</v>
          </cell>
          <cell r="L25">
            <v>20</v>
          </cell>
          <cell r="M25">
            <v>0.75</v>
          </cell>
          <cell r="N25">
            <v>5.6597299200000002</v>
          </cell>
          <cell r="O25">
            <v>101.87513856000001</v>
          </cell>
        </row>
        <row r="26">
          <cell r="A26">
            <v>40411</v>
          </cell>
          <cell r="B26" t="str">
            <v>18gg, 34D, RIB, Terrot</v>
          </cell>
          <cell r="C26" t="str">
            <v>18</v>
          </cell>
          <cell r="D26" t="str">
            <v>30</v>
          </cell>
          <cell r="E26" t="str">
            <v>Ne</v>
          </cell>
          <cell r="F26">
            <v>30</v>
          </cell>
          <cell r="G26" t="str">
            <v>1/30Ne RS Combed Cotton</v>
          </cell>
          <cell r="H26" t="str">
            <v>COTTON LYCRA</v>
          </cell>
          <cell r="I26">
            <v>2.7</v>
          </cell>
          <cell r="J26">
            <v>2560</v>
          </cell>
          <cell r="K26">
            <v>60</v>
          </cell>
          <cell r="L26">
            <v>20</v>
          </cell>
          <cell r="M26">
            <v>0.75</v>
          </cell>
          <cell r="N26">
            <v>9.7956863999999992</v>
          </cell>
          <cell r="O26">
            <v>176.32235519999998</v>
          </cell>
        </row>
        <row r="27">
          <cell r="A27">
            <v>40479</v>
          </cell>
          <cell r="B27" t="str">
            <v>18gg, 34D, RIB, Terrot, 96F</v>
          </cell>
          <cell r="C27" t="str">
            <v>18</v>
          </cell>
          <cell r="D27" t="str">
            <v>30</v>
          </cell>
          <cell r="E27" t="str">
            <v>Ne</v>
          </cell>
          <cell r="F27">
            <v>30</v>
          </cell>
          <cell r="G27" t="str">
            <v>1/30Ne RS Combed Cotton</v>
          </cell>
          <cell r="H27" t="str">
            <v>COTTON</v>
          </cell>
          <cell r="I27">
            <v>2.88</v>
          </cell>
          <cell r="J27">
            <v>3840</v>
          </cell>
          <cell r="K27">
            <v>60</v>
          </cell>
          <cell r="L27">
            <v>20</v>
          </cell>
          <cell r="M27">
            <v>0.8</v>
          </cell>
          <cell r="N27">
            <v>15.673098239999998</v>
          </cell>
          <cell r="O27">
            <v>300.92348620799999</v>
          </cell>
        </row>
        <row r="28">
          <cell r="A28">
            <v>40583</v>
          </cell>
          <cell r="B28" t="str">
            <v>28gg, 30D, INTERLOCK</v>
          </cell>
          <cell r="C28" t="str">
            <v>28</v>
          </cell>
          <cell r="D28" t="str">
            <v>40</v>
          </cell>
          <cell r="E28" t="str">
            <v>Ne</v>
          </cell>
          <cell r="F28">
            <v>40</v>
          </cell>
          <cell r="G28" t="str">
            <v>1/40Ne RS Combed Cotton</v>
          </cell>
          <cell r="H28" t="str">
            <v>COTTON LYCRA</v>
          </cell>
          <cell r="I28">
            <v>2.96</v>
          </cell>
          <cell r="J28">
            <v>2628</v>
          </cell>
          <cell r="K28">
            <v>60</v>
          </cell>
          <cell r="L28">
            <v>20</v>
          </cell>
          <cell r="M28">
            <v>0.75</v>
          </cell>
          <cell r="N28">
            <v>8.2681715520000001</v>
          </cell>
          <cell r="O28">
            <v>148.827087936</v>
          </cell>
        </row>
        <row r="29">
          <cell r="A29">
            <v>40583</v>
          </cell>
          <cell r="B29" t="str">
            <v>28gg, 30D, INTERLOCK</v>
          </cell>
          <cell r="C29" t="str">
            <v>28</v>
          </cell>
          <cell r="D29" t="str">
            <v>40</v>
          </cell>
          <cell r="E29" t="str">
            <v>Ne</v>
          </cell>
          <cell r="F29">
            <v>40</v>
          </cell>
          <cell r="G29" t="str">
            <v>1/40Ne RS Combed Cotton</v>
          </cell>
          <cell r="H29" t="str">
            <v>COTTON LYCRA</v>
          </cell>
          <cell r="I29">
            <v>2.96</v>
          </cell>
          <cell r="J29">
            <v>2628</v>
          </cell>
          <cell r="K29">
            <v>60</v>
          </cell>
          <cell r="L29">
            <v>20</v>
          </cell>
          <cell r="M29">
            <v>0.75</v>
          </cell>
          <cell r="N29">
            <v>8.2681715520000001</v>
          </cell>
          <cell r="O29">
            <v>148.827087936</v>
          </cell>
        </row>
        <row r="30">
          <cell r="A30">
            <v>40636</v>
          </cell>
          <cell r="B30" t="str">
            <v>18gg, 34D, RIB, Terrot</v>
          </cell>
          <cell r="C30" t="str">
            <v>18</v>
          </cell>
          <cell r="D30" t="str">
            <v>34</v>
          </cell>
          <cell r="E30" t="str">
            <v>Ne</v>
          </cell>
          <cell r="F30">
            <v>34</v>
          </cell>
          <cell r="G30" t="str">
            <v>1/34Ne RS Combed Cotton</v>
          </cell>
          <cell r="H30" t="str">
            <v>COTTON LYCRA</v>
          </cell>
          <cell r="I30">
            <v>2.7</v>
          </cell>
          <cell r="J30">
            <v>2560</v>
          </cell>
          <cell r="K30">
            <v>60</v>
          </cell>
          <cell r="L30">
            <v>20</v>
          </cell>
          <cell r="M30">
            <v>0.75</v>
          </cell>
          <cell r="N30">
            <v>8.6432527058823521</v>
          </cell>
          <cell r="O30">
            <v>155.57854870588233</v>
          </cell>
        </row>
        <row r="31">
          <cell r="A31">
            <v>40716</v>
          </cell>
          <cell r="B31" t="str">
            <v>24gg, 34D, RIB, Santec</v>
          </cell>
          <cell r="C31" t="str">
            <v>24</v>
          </cell>
          <cell r="D31" t="str">
            <v>40</v>
          </cell>
          <cell r="E31" t="str">
            <v>Ne</v>
          </cell>
          <cell r="F31">
            <v>40</v>
          </cell>
          <cell r="G31" t="str">
            <v>1/40Ne RS Combed Cotton</v>
          </cell>
          <cell r="H31" t="str">
            <v>COTTON LYCRA</v>
          </cell>
          <cell r="I31">
            <v>2.58</v>
          </cell>
          <cell r="J31">
            <v>3424</v>
          </cell>
          <cell r="K31">
            <v>60</v>
          </cell>
          <cell r="L31">
            <v>20</v>
          </cell>
          <cell r="M31">
            <v>0.75</v>
          </cell>
          <cell r="N31">
            <v>9.3895735679999994</v>
          </cell>
          <cell r="O31">
            <v>169.012324224</v>
          </cell>
        </row>
        <row r="32">
          <cell r="A32">
            <v>40796</v>
          </cell>
          <cell r="B32" t="str">
            <v>28gg, 30D, INTERLOCK</v>
          </cell>
          <cell r="C32" t="str">
            <v>28</v>
          </cell>
          <cell r="D32" t="str">
            <v>50</v>
          </cell>
          <cell r="E32" t="str">
            <v>Nm</v>
          </cell>
          <cell r="F32">
            <v>30</v>
          </cell>
          <cell r="G32" t="str">
            <v>1/50Nm RS Viscose/ Acrylic 85/15</v>
          </cell>
          <cell r="H32" t="str">
            <v>VISCOSE RS</v>
          </cell>
          <cell r="I32">
            <v>2.85</v>
          </cell>
          <cell r="J32">
            <v>2628</v>
          </cell>
          <cell r="K32">
            <v>60</v>
          </cell>
          <cell r="L32">
            <v>20</v>
          </cell>
          <cell r="M32">
            <v>0.8</v>
          </cell>
          <cell r="N32">
            <v>10.614544560000001</v>
          </cell>
          <cell r="O32">
            <v>203.79925555200003</v>
          </cell>
        </row>
        <row r="33">
          <cell r="A33">
            <v>40796</v>
          </cell>
          <cell r="B33" t="str">
            <v>28gg, 30D, INTERLOCK</v>
          </cell>
          <cell r="C33" t="str">
            <v>28</v>
          </cell>
          <cell r="D33" t="str">
            <v>50</v>
          </cell>
          <cell r="E33" t="str">
            <v>Nm</v>
          </cell>
          <cell r="F33">
            <v>30</v>
          </cell>
          <cell r="G33" t="str">
            <v>1/50Nm RS Viscose/ Acrylic 85/15</v>
          </cell>
          <cell r="H33" t="str">
            <v>VISCOSE RS</v>
          </cell>
          <cell r="I33">
            <v>2.85</v>
          </cell>
          <cell r="J33">
            <v>2628</v>
          </cell>
          <cell r="K33">
            <v>60</v>
          </cell>
          <cell r="L33">
            <v>20</v>
          </cell>
          <cell r="M33">
            <v>0.8</v>
          </cell>
          <cell r="N33">
            <v>10.614544560000001</v>
          </cell>
          <cell r="O33">
            <v>203.79925555200003</v>
          </cell>
        </row>
        <row r="34">
          <cell r="A34">
            <v>40804</v>
          </cell>
          <cell r="B34" t="str">
            <v>18gg, 34D, RIB, Terrot</v>
          </cell>
          <cell r="C34" t="str">
            <v>18</v>
          </cell>
          <cell r="D34" t="str">
            <v>36</v>
          </cell>
          <cell r="E34" t="str">
            <v>Ne</v>
          </cell>
          <cell r="F34">
            <v>36</v>
          </cell>
          <cell r="G34" t="str">
            <v>1/36Ne RS Combed Cotton</v>
          </cell>
          <cell r="H34" t="str">
            <v>COTTON</v>
          </cell>
          <cell r="I34">
            <v>2.85</v>
          </cell>
          <cell r="J34">
            <v>3776</v>
          </cell>
          <cell r="K34">
            <v>60</v>
          </cell>
          <cell r="L34">
            <v>20</v>
          </cell>
          <cell r="M34">
            <v>0.8</v>
          </cell>
          <cell r="N34">
            <v>12.709449599999999</v>
          </cell>
          <cell r="O34">
            <v>244.02143232</v>
          </cell>
        </row>
        <row r="35">
          <cell r="A35">
            <v>40805</v>
          </cell>
          <cell r="B35" t="str">
            <v>18gg, 34D, RIB, Terrot</v>
          </cell>
          <cell r="C35" t="str">
            <v>18</v>
          </cell>
          <cell r="D35" t="str">
            <v>36</v>
          </cell>
          <cell r="E35" t="str">
            <v>Ne</v>
          </cell>
          <cell r="F35">
            <v>36</v>
          </cell>
          <cell r="G35" t="str">
            <v>1/36Ne RS Cotton Marl (B0423)</v>
          </cell>
          <cell r="H35" t="str">
            <v>MARL_COTTON</v>
          </cell>
          <cell r="I35">
            <v>2.78</v>
          </cell>
          <cell r="J35">
            <v>2304</v>
          </cell>
          <cell r="K35">
            <v>60</v>
          </cell>
          <cell r="L35">
            <v>20</v>
          </cell>
          <cell r="M35">
            <v>0.75</v>
          </cell>
          <cell r="N35">
            <v>7.5644467200000003</v>
          </cell>
          <cell r="O35">
            <v>136.16004096</v>
          </cell>
        </row>
        <row r="36">
          <cell r="A36">
            <v>40845</v>
          </cell>
          <cell r="B36" t="str">
            <v>18gg, 34D, RIB, Santec</v>
          </cell>
          <cell r="C36" t="str">
            <v>18</v>
          </cell>
          <cell r="D36" t="str">
            <v>50</v>
          </cell>
          <cell r="E36" t="str">
            <v>Ne</v>
          </cell>
          <cell r="F36">
            <v>50</v>
          </cell>
          <cell r="G36" t="str">
            <v>1/50Ne RS Combed Cotton</v>
          </cell>
          <cell r="H36" t="str">
            <v>COTTON</v>
          </cell>
          <cell r="I36">
            <v>2.2799999999999998</v>
          </cell>
          <cell r="J36">
            <v>3744</v>
          </cell>
          <cell r="K36">
            <v>60</v>
          </cell>
          <cell r="L36">
            <v>20</v>
          </cell>
          <cell r="M36">
            <v>0.8</v>
          </cell>
          <cell r="N36">
            <v>7.258603622399999</v>
          </cell>
          <cell r="O36">
            <v>139.36518955008</v>
          </cell>
        </row>
        <row r="37">
          <cell r="A37">
            <v>40919</v>
          </cell>
          <cell r="B37" t="str">
            <v>18gg, 34D, RIB, Terrot</v>
          </cell>
          <cell r="C37" t="str">
            <v>18</v>
          </cell>
          <cell r="D37" t="str">
            <v>36</v>
          </cell>
          <cell r="E37" t="str">
            <v>Ne</v>
          </cell>
          <cell r="F37">
            <v>36</v>
          </cell>
          <cell r="G37" t="str">
            <v>1/36Ne RS Combed Cotton</v>
          </cell>
          <cell r="H37" t="str">
            <v>COTTON</v>
          </cell>
          <cell r="I37">
            <v>2.85</v>
          </cell>
          <cell r="J37">
            <v>3767</v>
          </cell>
          <cell r="K37">
            <v>60</v>
          </cell>
          <cell r="L37">
            <v>20</v>
          </cell>
          <cell r="M37">
            <v>0.8</v>
          </cell>
          <cell r="N37">
            <v>12.679156949999999</v>
          </cell>
          <cell r="O37">
            <v>243.43981344000002</v>
          </cell>
        </row>
        <row r="38">
          <cell r="A38">
            <v>40930</v>
          </cell>
          <cell r="B38" t="str">
            <v>18gg, 34D, RIB, Terrot</v>
          </cell>
          <cell r="C38" t="str">
            <v>18</v>
          </cell>
          <cell r="D38" t="str">
            <v>32</v>
          </cell>
          <cell r="E38" t="str">
            <v>Ne</v>
          </cell>
          <cell r="F38">
            <v>32</v>
          </cell>
          <cell r="G38" t="str">
            <v>1/32Ne RS Combed Cotton</v>
          </cell>
          <cell r="H38" t="str">
            <v>COTTON</v>
          </cell>
          <cell r="I38">
            <v>2.73</v>
          </cell>
          <cell r="J38">
            <v>2624</v>
          </cell>
          <cell r="K38">
            <v>60</v>
          </cell>
          <cell r="L38">
            <v>20</v>
          </cell>
          <cell r="M38">
            <v>0.8</v>
          </cell>
          <cell r="N38">
            <v>9.5176317600000004</v>
          </cell>
          <cell r="O38">
            <v>182.73852979200001</v>
          </cell>
        </row>
        <row r="39">
          <cell r="A39">
            <v>40977</v>
          </cell>
          <cell r="B39" t="str">
            <v>18gg, 34D, RIB, Terrot</v>
          </cell>
          <cell r="C39" t="str">
            <v>18</v>
          </cell>
          <cell r="D39" t="str">
            <v>36</v>
          </cell>
          <cell r="E39" t="str">
            <v>Ne</v>
          </cell>
          <cell r="F39">
            <v>36</v>
          </cell>
          <cell r="G39" t="str">
            <v>1/36Ne RS Combed Cotton</v>
          </cell>
          <cell r="H39" t="str">
            <v>COTTON</v>
          </cell>
          <cell r="I39">
            <v>2.8495759999999999</v>
          </cell>
          <cell r="J39">
            <v>3776</v>
          </cell>
          <cell r="K39">
            <v>60</v>
          </cell>
          <cell r="L39">
            <v>20</v>
          </cell>
          <cell r="M39">
            <v>0.8</v>
          </cell>
          <cell r="N39">
            <v>12.707558790655998</v>
          </cell>
          <cell r="O39">
            <v>243.98512878059518</v>
          </cell>
        </row>
        <row r="40">
          <cell r="A40">
            <v>40980</v>
          </cell>
          <cell r="B40" t="str">
            <v>18gg, 34D, RIB, Terrot</v>
          </cell>
          <cell r="C40" t="str">
            <v>18</v>
          </cell>
          <cell r="D40" t="str">
            <v>40</v>
          </cell>
          <cell r="E40" t="str">
            <v>Ne</v>
          </cell>
          <cell r="F40">
            <v>40</v>
          </cell>
          <cell r="G40" t="str">
            <v>1/40Ne RS Cotton Marl (MC13)</v>
          </cell>
          <cell r="H40" t="str">
            <v>MARL_COTTON</v>
          </cell>
          <cell r="I40">
            <v>2.73</v>
          </cell>
          <cell r="J40">
            <v>3780</v>
          </cell>
          <cell r="K40">
            <v>60</v>
          </cell>
          <cell r="L40">
            <v>20</v>
          </cell>
          <cell r="M40">
            <v>0.75</v>
          </cell>
          <cell r="N40">
            <v>10.968490259999999</v>
          </cell>
          <cell r="O40">
            <v>197.43282468000001</v>
          </cell>
        </row>
        <row r="41">
          <cell r="A41">
            <v>40986</v>
          </cell>
          <cell r="B41" t="str">
            <v>18gg, 34D, RIB, Terrot</v>
          </cell>
          <cell r="C41" t="str">
            <v>18</v>
          </cell>
          <cell r="D41" t="str">
            <v>30</v>
          </cell>
          <cell r="E41" t="str">
            <v>Ne</v>
          </cell>
          <cell r="F41">
            <v>30</v>
          </cell>
          <cell r="G41" t="str">
            <v>1/30Ne RS Combed Cotton</v>
          </cell>
          <cell r="H41" t="str">
            <v>COTTON</v>
          </cell>
          <cell r="I41">
            <v>2.8</v>
          </cell>
          <cell r="J41">
            <v>3840</v>
          </cell>
          <cell r="K41">
            <v>60</v>
          </cell>
          <cell r="L41">
            <v>20</v>
          </cell>
          <cell r="M41">
            <v>0.8</v>
          </cell>
          <cell r="N41">
            <v>15.237734400000001</v>
          </cell>
          <cell r="O41">
            <v>292.56450048000005</v>
          </cell>
        </row>
        <row r="42">
          <cell r="A42">
            <v>41008</v>
          </cell>
          <cell r="B42" t="str">
            <v>18gg, 34D, RIB, Terrot</v>
          </cell>
          <cell r="C42" t="str">
            <v>18</v>
          </cell>
          <cell r="D42" t="str">
            <v>26</v>
          </cell>
          <cell r="E42" t="str">
            <v>Ne</v>
          </cell>
          <cell r="F42">
            <v>26</v>
          </cell>
          <cell r="G42" t="str">
            <v>1/26Ne RS Combed Cotton</v>
          </cell>
          <cell r="H42" t="str">
            <v>COTTON</v>
          </cell>
          <cell r="I42">
            <v>2.95</v>
          </cell>
          <cell r="J42">
            <v>3200</v>
          </cell>
          <cell r="K42">
            <v>60</v>
          </cell>
          <cell r="L42">
            <v>20</v>
          </cell>
          <cell r="M42">
            <v>0.8</v>
          </cell>
          <cell r="N42">
            <v>15.43657846153846</v>
          </cell>
          <cell r="O42">
            <v>296.38230646153846</v>
          </cell>
        </row>
        <row r="43">
          <cell r="A43">
            <v>41023</v>
          </cell>
          <cell r="B43" t="str">
            <v>18gg, 34D, RIB, Terrot</v>
          </cell>
          <cell r="C43" t="str">
            <v>18</v>
          </cell>
          <cell r="D43" t="str">
            <v>30</v>
          </cell>
          <cell r="E43" t="str">
            <v>Ne</v>
          </cell>
          <cell r="F43">
            <v>30</v>
          </cell>
          <cell r="G43" t="str">
            <v>1/30Ne RS Combed Cotton</v>
          </cell>
          <cell r="H43" t="str">
            <v>COTTON</v>
          </cell>
          <cell r="I43">
            <v>2.7</v>
          </cell>
          <cell r="J43">
            <v>2560</v>
          </cell>
          <cell r="K43">
            <v>60</v>
          </cell>
          <cell r="L43">
            <v>20</v>
          </cell>
          <cell r="M43">
            <v>0.8</v>
          </cell>
          <cell r="N43">
            <v>9.7956863999999992</v>
          </cell>
          <cell r="O43">
            <v>188.07717887999999</v>
          </cell>
        </row>
        <row r="44">
          <cell r="A44">
            <v>41024</v>
          </cell>
          <cell r="B44" t="str">
            <v>18gg, 34D, RIB, Terrot</v>
          </cell>
          <cell r="C44" t="str">
            <v>18</v>
          </cell>
          <cell r="D44" t="str">
            <v>30</v>
          </cell>
          <cell r="E44" t="str">
            <v>Ne</v>
          </cell>
          <cell r="F44">
            <v>30</v>
          </cell>
          <cell r="G44" t="str">
            <v>1/30Ne RS Combed Cotton</v>
          </cell>
          <cell r="H44" t="str">
            <v>COTTON</v>
          </cell>
          <cell r="I44">
            <v>2.8</v>
          </cell>
          <cell r="J44">
            <v>3840</v>
          </cell>
          <cell r="K44">
            <v>60</v>
          </cell>
          <cell r="L44">
            <v>20</v>
          </cell>
          <cell r="M44">
            <v>0.8</v>
          </cell>
          <cell r="N44">
            <v>15.237734400000001</v>
          </cell>
          <cell r="O44">
            <v>292.56450048000005</v>
          </cell>
        </row>
        <row r="45">
          <cell r="A45">
            <v>41032</v>
          </cell>
          <cell r="B45" t="str">
            <v>18gg, 34D, RIB, Terrot</v>
          </cell>
          <cell r="C45" t="str">
            <v>18</v>
          </cell>
          <cell r="D45" t="str">
            <v>24</v>
          </cell>
          <cell r="E45" t="str">
            <v>Ne</v>
          </cell>
          <cell r="F45">
            <v>24</v>
          </cell>
          <cell r="G45" t="str">
            <v>1/24Ne RS Combed Cotton</v>
          </cell>
          <cell r="H45" t="str">
            <v>COTTON</v>
          </cell>
          <cell r="I45">
            <v>2.5499999999999998</v>
          </cell>
          <cell r="J45">
            <v>3840</v>
          </cell>
          <cell r="K45">
            <v>60</v>
          </cell>
          <cell r="L45">
            <v>20</v>
          </cell>
          <cell r="M45">
            <v>0.8</v>
          </cell>
          <cell r="N45">
            <v>17.346527999999999</v>
          </cell>
          <cell r="O45">
            <v>333.05333760000002</v>
          </cell>
        </row>
        <row r="46">
          <cell r="A46">
            <v>41047</v>
          </cell>
          <cell r="B46" t="str">
            <v>18gg, 34D, RIB, Terrot</v>
          </cell>
          <cell r="C46" t="str">
            <v>18</v>
          </cell>
          <cell r="D46" t="str">
            <v>50</v>
          </cell>
          <cell r="E46" t="str">
            <v>Ne</v>
          </cell>
          <cell r="F46">
            <v>50</v>
          </cell>
          <cell r="G46" t="str">
            <v>1/50Ne RS Combed Cotton</v>
          </cell>
          <cell r="H46" t="str">
            <v>COTTON</v>
          </cell>
          <cell r="I46">
            <v>2.5</v>
          </cell>
          <cell r="J46">
            <v>3792</v>
          </cell>
          <cell r="K46">
            <v>60</v>
          </cell>
          <cell r="L46">
            <v>20</v>
          </cell>
          <cell r="M46">
            <v>0.8</v>
          </cell>
          <cell r="N46">
            <v>8.0610336</v>
          </cell>
          <cell r="O46">
            <v>154.77184512000002</v>
          </cell>
        </row>
        <row r="47">
          <cell r="A47">
            <v>41061</v>
          </cell>
          <cell r="B47" t="str">
            <v>18gg, 34D, RIB, Terrot</v>
          </cell>
          <cell r="C47" t="str">
            <v>18</v>
          </cell>
          <cell r="D47" t="str">
            <v>40</v>
          </cell>
          <cell r="E47" t="str">
            <v>Ne</v>
          </cell>
          <cell r="F47">
            <v>40</v>
          </cell>
          <cell r="G47" t="str">
            <v>1/40Ne RS Combed Cotton</v>
          </cell>
          <cell r="H47" t="str">
            <v>COTTON</v>
          </cell>
          <cell r="I47">
            <v>2.4500000000000002</v>
          </cell>
          <cell r="J47">
            <v>3840</v>
          </cell>
          <cell r="K47">
            <v>60</v>
          </cell>
          <cell r="L47">
            <v>20</v>
          </cell>
          <cell r="M47">
            <v>0.8</v>
          </cell>
          <cell r="N47">
            <v>9.9997632000000003</v>
          </cell>
          <cell r="O47">
            <v>191.99545344000001</v>
          </cell>
        </row>
        <row r="48">
          <cell r="A48">
            <v>41074</v>
          </cell>
          <cell r="B48" t="str">
            <v>24gg, 34D, RIB, Terrot</v>
          </cell>
          <cell r="C48" t="str">
            <v>24</v>
          </cell>
          <cell r="D48" t="str">
            <v>50</v>
          </cell>
          <cell r="E48" t="str">
            <v>Nm</v>
          </cell>
          <cell r="F48">
            <v>30</v>
          </cell>
          <cell r="G48" t="str">
            <v>1/50Nm RS Cotton/ Modal 50/50</v>
          </cell>
          <cell r="H48" t="str">
            <v>COTTON LYCRA</v>
          </cell>
          <cell r="I48">
            <v>3.7</v>
          </cell>
          <cell r="J48">
            <v>2556</v>
          </cell>
          <cell r="K48">
            <v>60</v>
          </cell>
          <cell r="L48">
            <v>20</v>
          </cell>
          <cell r="M48">
            <v>0.75</v>
          </cell>
          <cell r="N48">
            <v>13.402743839999999</v>
          </cell>
          <cell r="O48">
            <v>241.24938911999999</v>
          </cell>
        </row>
        <row r="49">
          <cell r="A49">
            <v>41074</v>
          </cell>
          <cell r="B49" t="str">
            <v>24gg, 34D, RIB, Terrot</v>
          </cell>
          <cell r="C49" t="str">
            <v>24</v>
          </cell>
          <cell r="D49" t="str">
            <v>50</v>
          </cell>
          <cell r="E49" t="str">
            <v>Nm</v>
          </cell>
          <cell r="F49">
            <v>30</v>
          </cell>
          <cell r="G49" t="str">
            <v>1/50Nm RS Cotton/ Modal 50/50</v>
          </cell>
          <cell r="H49" t="str">
            <v>COTTON LYCRA</v>
          </cell>
          <cell r="I49">
            <v>3.7</v>
          </cell>
          <cell r="J49">
            <v>2556</v>
          </cell>
          <cell r="K49">
            <v>60</v>
          </cell>
          <cell r="L49">
            <v>20</v>
          </cell>
          <cell r="M49">
            <v>0.75</v>
          </cell>
          <cell r="N49">
            <v>13.402743839999999</v>
          </cell>
          <cell r="O49">
            <v>241.24938911999999</v>
          </cell>
        </row>
        <row r="50">
          <cell r="A50">
            <v>41106</v>
          </cell>
          <cell r="B50" t="str">
            <v>18gg, 34D, RIB, Terrot</v>
          </cell>
          <cell r="C50" t="str">
            <v>18</v>
          </cell>
          <cell r="D50" t="str">
            <v>26</v>
          </cell>
          <cell r="E50" t="str">
            <v>Ne</v>
          </cell>
          <cell r="F50">
            <v>26</v>
          </cell>
          <cell r="G50" t="str">
            <v>1/26Ne RS Cotton Marl (VMBK1106)</v>
          </cell>
          <cell r="H50" t="str">
            <v>MARL_COTTON</v>
          </cell>
          <cell r="I50">
            <v>2.7</v>
          </cell>
          <cell r="J50">
            <v>3840</v>
          </cell>
          <cell r="K50">
            <v>60</v>
          </cell>
          <cell r="L50">
            <v>20</v>
          </cell>
          <cell r="M50">
            <v>0.75</v>
          </cell>
          <cell r="N50">
            <v>16.954072615384614</v>
          </cell>
          <cell r="O50">
            <v>305.17330707692304</v>
          </cell>
        </row>
        <row r="51">
          <cell r="A51">
            <v>41107</v>
          </cell>
          <cell r="B51" t="str">
            <v>18gg, 34D, RIB, Terrot</v>
          </cell>
          <cell r="C51" t="str">
            <v>18</v>
          </cell>
          <cell r="D51" t="str">
            <v>26</v>
          </cell>
          <cell r="E51" t="str">
            <v>Ne</v>
          </cell>
          <cell r="F51">
            <v>26</v>
          </cell>
          <cell r="G51" t="str">
            <v>1/26Ne RS Combed Cotton</v>
          </cell>
          <cell r="H51" t="str">
            <v>COTTON</v>
          </cell>
          <cell r="I51">
            <v>2.7</v>
          </cell>
          <cell r="J51">
            <v>3840</v>
          </cell>
          <cell r="K51">
            <v>60</v>
          </cell>
          <cell r="L51">
            <v>20</v>
          </cell>
          <cell r="M51">
            <v>0.8</v>
          </cell>
          <cell r="N51">
            <v>16.954072615384614</v>
          </cell>
          <cell r="O51">
            <v>325.5181942153846</v>
          </cell>
        </row>
        <row r="52">
          <cell r="A52">
            <v>41109</v>
          </cell>
          <cell r="B52" t="str">
            <v>18gg, 34D, RIB, Terrot</v>
          </cell>
          <cell r="C52" t="str">
            <v>18</v>
          </cell>
          <cell r="D52" t="str">
            <v>40</v>
          </cell>
          <cell r="E52" t="str">
            <v>Ne</v>
          </cell>
          <cell r="F52">
            <v>40</v>
          </cell>
          <cell r="G52" t="str">
            <v>1/40Ne RS Combed Cotton</v>
          </cell>
          <cell r="H52" t="str">
            <v>COTTON LYCRA</v>
          </cell>
          <cell r="I52">
            <v>2.8</v>
          </cell>
          <cell r="J52">
            <v>3840</v>
          </cell>
          <cell r="K52">
            <v>60</v>
          </cell>
          <cell r="L52">
            <v>20</v>
          </cell>
          <cell r="M52">
            <v>0.75</v>
          </cell>
          <cell r="N52">
            <v>11.428300800000001</v>
          </cell>
          <cell r="O52">
            <v>205.70941440000001</v>
          </cell>
        </row>
        <row r="53">
          <cell r="A53">
            <v>41110</v>
          </cell>
          <cell r="B53" t="str">
            <v>18gg, 34D, RIB, Terrot</v>
          </cell>
          <cell r="C53" t="str">
            <v>18</v>
          </cell>
          <cell r="D53" t="str">
            <v>40</v>
          </cell>
          <cell r="E53" t="str">
            <v>Ne</v>
          </cell>
          <cell r="F53">
            <v>40</v>
          </cell>
          <cell r="G53" t="str">
            <v>1/40Ne RS Combed Cotton</v>
          </cell>
          <cell r="H53" t="str">
            <v>COTTON LYCRA</v>
          </cell>
          <cell r="I53">
            <v>3</v>
          </cell>
          <cell r="J53">
            <v>2560</v>
          </cell>
          <cell r="K53">
            <v>60</v>
          </cell>
          <cell r="L53">
            <v>20</v>
          </cell>
          <cell r="M53">
            <v>0.75</v>
          </cell>
          <cell r="N53">
            <v>8.1630719999999997</v>
          </cell>
          <cell r="O53">
            <v>146.93529599999999</v>
          </cell>
        </row>
        <row r="54">
          <cell r="A54">
            <v>41132</v>
          </cell>
          <cell r="B54" t="str">
            <v>18gg, 34D, RIB, Terrot</v>
          </cell>
          <cell r="C54" t="str">
            <v>18</v>
          </cell>
          <cell r="D54" t="str">
            <v>30</v>
          </cell>
          <cell r="E54" t="str">
            <v>Ne</v>
          </cell>
          <cell r="F54">
            <v>30</v>
          </cell>
          <cell r="G54" t="str">
            <v>1/30Ne RS Combed Cotton</v>
          </cell>
          <cell r="H54" t="str">
            <v>COTTON</v>
          </cell>
          <cell r="I54">
            <v>3.36</v>
          </cell>
          <cell r="J54">
            <v>2556</v>
          </cell>
          <cell r="K54">
            <v>60</v>
          </cell>
          <cell r="L54">
            <v>20</v>
          </cell>
          <cell r="M54">
            <v>0.8</v>
          </cell>
          <cell r="N54">
            <v>12.171140352</v>
          </cell>
          <cell r="O54">
            <v>233.68589475840002</v>
          </cell>
        </row>
        <row r="55">
          <cell r="A55">
            <v>41144</v>
          </cell>
          <cell r="B55" t="str">
            <v>18gg, 34D, RIB, Santec</v>
          </cell>
          <cell r="C55" t="str">
            <v>18</v>
          </cell>
          <cell r="D55" t="str">
            <v>26</v>
          </cell>
          <cell r="E55" t="str">
            <v>Ne</v>
          </cell>
          <cell r="F55">
            <v>26</v>
          </cell>
          <cell r="G55" t="str">
            <v>1/26Ne RS Combed Cotton</v>
          </cell>
          <cell r="H55" t="str">
            <v>COTTON</v>
          </cell>
          <cell r="I55">
            <v>2.9</v>
          </cell>
          <cell r="J55">
            <v>3744</v>
          </cell>
          <cell r="K55">
            <v>60</v>
          </cell>
          <cell r="L55">
            <v>20</v>
          </cell>
          <cell r="M55">
            <v>0.8</v>
          </cell>
          <cell r="N55">
            <v>17.754681600000001</v>
          </cell>
          <cell r="O55">
            <v>340.88988672000005</v>
          </cell>
        </row>
        <row r="56">
          <cell r="A56">
            <v>41148</v>
          </cell>
          <cell r="B56" t="str">
            <v>18gg, 34D, RIB, Terrot</v>
          </cell>
          <cell r="C56" t="str">
            <v>18</v>
          </cell>
          <cell r="D56" t="str">
            <v>36</v>
          </cell>
          <cell r="E56" t="str">
            <v>Ne</v>
          </cell>
          <cell r="F56">
            <v>36</v>
          </cell>
          <cell r="G56" t="str">
            <v>1/36Ne RS Combed Cotton</v>
          </cell>
          <cell r="H56" t="str">
            <v>COTTON</v>
          </cell>
          <cell r="I56">
            <v>2.78</v>
          </cell>
          <cell r="J56">
            <v>2304</v>
          </cell>
          <cell r="K56">
            <v>60</v>
          </cell>
          <cell r="L56">
            <v>20</v>
          </cell>
          <cell r="M56">
            <v>0.8</v>
          </cell>
          <cell r="N56">
            <v>7.5644467200000003</v>
          </cell>
          <cell r="O56">
            <v>145.23737702400001</v>
          </cell>
        </row>
        <row r="57">
          <cell r="A57">
            <v>41171</v>
          </cell>
          <cell r="B57" t="str">
            <v>18gg, 34D, RIB, Terrot</v>
          </cell>
          <cell r="C57" t="str">
            <v>18</v>
          </cell>
          <cell r="D57" t="str">
            <v>40</v>
          </cell>
          <cell r="E57" t="str">
            <v>Ne</v>
          </cell>
          <cell r="F57">
            <v>40</v>
          </cell>
          <cell r="G57" t="str">
            <v>1/40Ne RS Combed Cotton</v>
          </cell>
          <cell r="H57" t="str">
            <v>COTTON</v>
          </cell>
          <cell r="I57">
            <v>2.4500000000000002</v>
          </cell>
          <cell r="J57">
            <v>3840</v>
          </cell>
          <cell r="K57">
            <v>60</v>
          </cell>
          <cell r="L57">
            <v>20</v>
          </cell>
          <cell r="M57">
            <v>0.8</v>
          </cell>
          <cell r="N57">
            <v>9.9997632000000003</v>
          </cell>
          <cell r="O57">
            <v>191.99545344000001</v>
          </cell>
        </row>
        <row r="58">
          <cell r="A58">
            <v>41183</v>
          </cell>
          <cell r="B58" t="str">
            <v>18gg, 34D, RIB, Terrot</v>
          </cell>
          <cell r="C58" t="str">
            <v>18</v>
          </cell>
          <cell r="D58" t="str">
            <v>30</v>
          </cell>
          <cell r="E58" t="str">
            <v>Ne</v>
          </cell>
          <cell r="F58">
            <v>30</v>
          </cell>
          <cell r="G58" t="str">
            <v>1/30Ne RS Combed Cotton</v>
          </cell>
          <cell r="H58" t="str">
            <v>COTTON LYCRA</v>
          </cell>
          <cell r="I58">
            <v>2.88</v>
          </cell>
          <cell r="J58">
            <v>3840</v>
          </cell>
          <cell r="K58">
            <v>60</v>
          </cell>
          <cell r="L58">
            <v>20</v>
          </cell>
          <cell r="M58">
            <v>0.75</v>
          </cell>
          <cell r="N58">
            <v>15.673098239999998</v>
          </cell>
          <cell r="O58">
            <v>282.11576831999992</v>
          </cell>
        </row>
        <row r="59">
          <cell r="A59">
            <v>41189</v>
          </cell>
          <cell r="B59" t="str">
            <v>18gg, 34D, RIB, Terrot</v>
          </cell>
          <cell r="C59" t="str">
            <v>18</v>
          </cell>
          <cell r="D59" t="str">
            <v>26</v>
          </cell>
          <cell r="E59" t="str">
            <v>Ne</v>
          </cell>
          <cell r="F59">
            <v>26</v>
          </cell>
          <cell r="G59" t="str">
            <v>1/26Ne RS Combed Cotton</v>
          </cell>
          <cell r="H59" t="str">
            <v>COTTON</v>
          </cell>
          <cell r="I59">
            <v>2.7</v>
          </cell>
          <cell r="J59">
            <v>3744</v>
          </cell>
          <cell r="K59">
            <v>60</v>
          </cell>
          <cell r="L59">
            <v>20</v>
          </cell>
          <cell r="M59">
            <v>0.8</v>
          </cell>
          <cell r="N59">
            <v>16.530220799999999</v>
          </cell>
          <cell r="O59">
            <v>317.38023936000002</v>
          </cell>
        </row>
        <row r="60">
          <cell r="A60">
            <v>41221</v>
          </cell>
          <cell r="B60" t="str">
            <v>18gg, 34D, RIB, Santec</v>
          </cell>
          <cell r="C60" t="str">
            <v>18</v>
          </cell>
          <cell r="D60" t="str">
            <v>40</v>
          </cell>
          <cell r="E60" t="str">
            <v>Ne</v>
          </cell>
          <cell r="F60">
            <v>40</v>
          </cell>
          <cell r="G60" t="str">
            <v>1/40Ne RS Combed Cotton</v>
          </cell>
          <cell r="H60" t="str">
            <v>COTTON</v>
          </cell>
          <cell r="I60">
            <v>2.4500000000000002</v>
          </cell>
          <cell r="J60">
            <v>3744</v>
          </cell>
          <cell r="K60">
            <v>60</v>
          </cell>
          <cell r="L60">
            <v>20</v>
          </cell>
          <cell r="M60">
            <v>0.8</v>
          </cell>
          <cell r="N60">
            <v>9.7497691199999998</v>
          </cell>
          <cell r="O60">
            <v>187.19556710400002</v>
          </cell>
        </row>
        <row r="61">
          <cell r="A61">
            <v>41222</v>
          </cell>
          <cell r="B61" t="str">
            <v>18gg, 34D, RIB, Santec</v>
          </cell>
          <cell r="C61" t="str">
            <v>18</v>
          </cell>
          <cell r="D61" t="str">
            <v>40</v>
          </cell>
          <cell r="E61" t="str">
            <v>Ne</v>
          </cell>
          <cell r="F61">
            <v>40</v>
          </cell>
          <cell r="G61" t="str">
            <v>1/40Ne RS Combed Cotton</v>
          </cell>
          <cell r="H61" t="str">
            <v>COTTON</v>
          </cell>
          <cell r="I61">
            <v>2.4500000000000002</v>
          </cell>
          <cell r="J61">
            <v>3744</v>
          </cell>
          <cell r="K61">
            <v>60</v>
          </cell>
          <cell r="L61">
            <v>20</v>
          </cell>
          <cell r="M61">
            <v>0.8</v>
          </cell>
          <cell r="N61">
            <v>9.7497691199999998</v>
          </cell>
          <cell r="O61">
            <v>187.19556710400002</v>
          </cell>
        </row>
        <row r="62">
          <cell r="A62">
            <v>41223</v>
          </cell>
          <cell r="B62" t="str">
            <v>18gg, 34D, RIB, Santec</v>
          </cell>
          <cell r="C62" t="str">
            <v>18</v>
          </cell>
          <cell r="D62" t="str">
            <v>40</v>
          </cell>
          <cell r="E62" t="str">
            <v>Ne</v>
          </cell>
          <cell r="F62">
            <v>40</v>
          </cell>
          <cell r="G62" t="str">
            <v>1/40Ne RS Combed Cotton</v>
          </cell>
          <cell r="H62" t="str">
            <v>COTTON</v>
          </cell>
          <cell r="I62">
            <v>2.4500000000000002</v>
          </cell>
          <cell r="J62">
            <v>3744</v>
          </cell>
          <cell r="K62">
            <v>60</v>
          </cell>
          <cell r="L62">
            <v>20</v>
          </cell>
          <cell r="M62">
            <v>0.8</v>
          </cell>
          <cell r="N62">
            <v>9.7497691199999998</v>
          </cell>
          <cell r="O62">
            <v>187.19556710400002</v>
          </cell>
        </row>
        <row r="63">
          <cell r="A63">
            <v>41224</v>
          </cell>
          <cell r="B63" t="str">
            <v>18gg, 34D, RIB, Santec</v>
          </cell>
          <cell r="C63" t="str">
            <v>18</v>
          </cell>
          <cell r="D63" t="str">
            <v>40</v>
          </cell>
          <cell r="E63" t="str">
            <v>Ne</v>
          </cell>
          <cell r="F63">
            <v>40</v>
          </cell>
          <cell r="G63" t="str">
            <v>1/40Ne RS Combed Cotton</v>
          </cell>
          <cell r="H63" t="str">
            <v>COTTON</v>
          </cell>
          <cell r="I63">
            <v>2.4500000000000002</v>
          </cell>
          <cell r="J63">
            <v>3744</v>
          </cell>
          <cell r="K63">
            <v>60</v>
          </cell>
          <cell r="L63">
            <v>20</v>
          </cell>
          <cell r="M63">
            <v>0.8</v>
          </cell>
          <cell r="N63">
            <v>9.7497691199999998</v>
          </cell>
          <cell r="O63">
            <v>187.19556710400002</v>
          </cell>
        </row>
        <row r="64">
          <cell r="A64">
            <v>41228</v>
          </cell>
          <cell r="B64" t="str">
            <v>18gg, 34D, RIB, Santec</v>
          </cell>
          <cell r="C64" t="str">
            <v>18</v>
          </cell>
          <cell r="D64" t="str">
            <v>50</v>
          </cell>
          <cell r="E64" t="str">
            <v>Ne</v>
          </cell>
          <cell r="F64">
            <v>50</v>
          </cell>
          <cell r="G64" t="str">
            <v>1/50Ne RS Combed Cotton</v>
          </cell>
          <cell r="H64" t="str">
            <v>COTTON</v>
          </cell>
          <cell r="I64">
            <v>2.2799999999999998</v>
          </cell>
          <cell r="J64">
            <v>3744</v>
          </cell>
          <cell r="K64">
            <v>60</v>
          </cell>
          <cell r="L64">
            <v>20</v>
          </cell>
          <cell r="M64">
            <v>0.8</v>
          </cell>
          <cell r="N64">
            <v>7.258603622399999</v>
          </cell>
          <cell r="O64">
            <v>139.36518955008</v>
          </cell>
        </row>
        <row r="65">
          <cell r="A65">
            <v>41234</v>
          </cell>
          <cell r="B65" t="str">
            <v>18gg, 34D, RIB, Santec</v>
          </cell>
          <cell r="C65" t="str">
            <v>18</v>
          </cell>
          <cell r="D65" t="str">
            <v>30</v>
          </cell>
          <cell r="E65" t="str">
            <v>Ne</v>
          </cell>
          <cell r="F65">
            <v>30</v>
          </cell>
          <cell r="G65" t="str">
            <v>1/30Ne RS Cotton Marl (HD106)</v>
          </cell>
          <cell r="H65" t="str">
            <v>MARL_COTTON</v>
          </cell>
          <cell r="I65">
            <v>2.5</v>
          </cell>
          <cell r="J65">
            <v>3744</v>
          </cell>
          <cell r="K65">
            <v>60</v>
          </cell>
          <cell r="L65">
            <v>20</v>
          </cell>
          <cell r="M65">
            <v>0.75</v>
          </cell>
          <cell r="N65">
            <v>13.264991999999999</v>
          </cell>
          <cell r="O65">
            <v>238.769856</v>
          </cell>
        </row>
        <row r="66">
          <cell r="A66">
            <v>41235</v>
          </cell>
          <cell r="B66" t="str">
            <v>18gg, 34D, RIB, Santec</v>
          </cell>
          <cell r="C66" t="str">
            <v>18</v>
          </cell>
          <cell r="D66" t="str">
            <v>30</v>
          </cell>
          <cell r="E66" t="str">
            <v>Ne</v>
          </cell>
          <cell r="F66">
            <v>30</v>
          </cell>
          <cell r="G66" t="str">
            <v>1/30Ne RS Cotton Marl (RD38)</v>
          </cell>
          <cell r="H66" t="str">
            <v>MARL_COTTON</v>
          </cell>
          <cell r="I66">
            <v>2.5</v>
          </cell>
          <cell r="J66">
            <v>3744</v>
          </cell>
          <cell r="K66">
            <v>60</v>
          </cell>
          <cell r="L66">
            <v>20</v>
          </cell>
          <cell r="M66">
            <v>0.75</v>
          </cell>
          <cell r="N66">
            <v>13.264991999999999</v>
          </cell>
          <cell r="O66">
            <v>238.769856</v>
          </cell>
        </row>
        <row r="67">
          <cell r="A67">
            <v>41236</v>
          </cell>
          <cell r="B67" t="str">
            <v>18gg, 34D, RIB, Santec</v>
          </cell>
          <cell r="C67" t="str">
            <v>18</v>
          </cell>
          <cell r="D67" t="str">
            <v>30</v>
          </cell>
          <cell r="E67" t="str">
            <v>Ne</v>
          </cell>
          <cell r="F67">
            <v>30</v>
          </cell>
          <cell r="G67" t="str">
            <v>1/30Ne RS Cotton Marl (HC401)</v>
          </cell>
          <cell r="H67" t="str">
            <v>MARL_COTTON</v>
          </cell>
          <cell r="I67">
            <v>2.5</v>
          </cell>
          <cell r="J67">
            <v>3744</v>
          </cell>
          <cell r="K67">
            <v>60</v>
          </cell>
          <cell r="L67">
            <v>20</v>
          </cell>
          <cell r="M67">
            <v>0.75</v>
          </cell>
          <cell r="N67">
            <v>13.264991999999999</v>
          </cell>
          <cell r="O67">
            <v>238.769856</v>
          </cell>
        </row>
        <row r="68">
          <cell r="A68">
            <v>41261</v>
          </cell>
          <cell r="B68" t="str">
            <v>18gg, 34D, RIB, Santec</v>
          </cell>
          <cell r="C68" t="str">
            <v>18</v>
          </cell>
          <cell r="D68" t="str">
            <v>50</v>
          </cell>
          <cell r="E68" t="str">
            <v>Ne</v>
          </cell>
          <cell r="F68">
            <v>50</v>
          </cell>
          <cell r="G68" t="str">
            <v>1/50Ne RS Supima Cotton</v>
          </cell>
          <cell r="H68" t="str">
            <v>COTTON</v>
          </cell>
          <cell r="I68">
            <v>2.2000000000000002</v>
          </cell>
          <cell r="J68">
            <v>3744</v>
          </cell>
          <cell r="K68">
            <v>60</v>
          </cell>
          <cell r="L68">
            <v>20</v>
          </cell>
          <cell r="M68">
            <v>0.8</v>
          </cell>
          <cell r="N68">
            <v>7.0039157760000004</v>
          </cell>
          <cell r="O68">
            <v>134.47518289920001</v>
          </cell>
        </row>
        <row r="69">
          <cell r="A69">
            <v>41276</v>
          </cell>
          <cell r="B69" t="str">
            <v>28gg, 30D, INTERLOCK</v>
          </cell>
          <cell r="C69" t="str">
            <v>28</v>
          </cell>
          <cell r="D69" t="str">
            <v>50</v>
          </cell>
          <cell r="E69" t="str">
            <v>Nm</v>
          </cell>
          <cell r="F69">
            <v>30</v>
          </cell>
          <cell r="G69" t="str">
            <v>1/50Nm RS Viscose</v>
          </cell>
          <cell r="H69" t="str">
            <v>VISCOSE RS</v>
          </cell>
          <cell r="I69">
            <v>2.85</v>
          </cell>
          <cell r="J69">
            <v>2628</v>
          </cell>
          <cell r="K69">
            <v>60</v>
          </cell>
          <cell r="L69">
            <v>20</v>
          </cell>
          <cell r="M69">
            <v>0.8</v>
          </cell>
          <cell r="N69">
            <v>10.614544560000001</v>
          </cell>
          <cell r="O69">
            <v>203.79925555200003</v>
          </cell>
        </row>
        <row r="70">
          <cell r="A70">
            <v>41276</v>
          </cell>
          <cell r="B70" t="str">
            <v>28gg, 30D, INTERLOCK</v>
          </cell>
          <cell r="C70" t="str">
            <v>28</v>
          </cell>
          <cell r="D70" t="str">
            <v>50</v>
          </cell>
          <cell r="E70" t="str">
            <v>Nm</v>
          </cell>
          <cell r="F70">
            <v>30</v>
          </cell>
          <cell r="G70" t="str">
            <v>1/50Nm RS Viscose</v>
          </cell>
          <cell r="H70" t="str">
            <v>VISCOSE RS</v>
          </cell>
          <cell r="I70">
            <v>2.85</v>
          </cell>
          <cell r="J70">
            <v>2628</v>
          </cell>
          <cell r="K70">
            <v>60</v>
          </cell>
          <cell r="L70">
            <v>20</v>
          </cell>
          <cell r="M70">
            <v>0.8</v>
          </cell>
          <cell r="N70">
            <v>10.614544560000001</v>
          </cell>
          <cell r="O70">
            <v>203.79925555200003</v>
          </cell>
        </row>
        <row r="71">
          <cell r="A71">
            <v>41276</v>
          </cell>
          <cell r="B71" t="str">
            <v>28gg, 30D, INTERLOCK</v>
          </cell>
          <cell r="C71" t="str">
            <v>28</v>
          </cell>
          <cell r="D71" t="str">
            <v>50</v>
          </cell>
          <cell r="E71" t="str">
            <v>Nm</v>
          </cell>
          <cell r="F71">
            <v>30</v>
          </cell>
          <cell r="G71" t="str">
            <v>1/50Nm RS Viscose</v>
          </cell>
          <cell r="H71" t="str">
            <v>VISCOSE RS</v>
          </cell>
          <cell r="I71">
            <v>2.85</v>
          </cell>
          <cell r="J71">
            <v>2628</v>
          </cell>
          <cell r="K71">
            <v>60</v>
          </cell>
          <cell r="L71">
            <v>20</v>
          </cell>
          <cell r="M71">
            <v>0.8</v>
          </cell>
          <cell r="N71">
            <v>10.614544560000001</v>
          </cell>
          <cell r="O71">
            <v>203.79925555200003</v>
          </cell>
        </row>
        <row r="72">
          <cell r="A72">
            <v>41277</v>
          </cell>
          <cell r="B72" t="str">
            <v>28gg, 30D, INTERLOCK</v>
          </cell>
          <cell r="C72" t="str">
            <v>28</v>
          </cell>
          <cell r="D72" t="str">
            <v>50</v>
          </cell>
          <cell r="E72" t="str">
            <v>Nm</v>
          </cell>
          <cell r="F72">
            <v>30</v>
          </cell>
          <cell r="G72" t="str">
            <v>1/50Nm RS Viscose</v>
          </cell>
          <cell r="H72" t="str">
            <v>VISCOSE RS</v>
          </cell>
          <cell r="I72">
            <v>2.85</v>
          </cell>
          <cell r="J72">
            <v>2628</v>
          </cell>
          <cell r="K72">
            <v>60</v>
          </cell>
          <cell r="L72">
            <v>20</v>
          </cell>
          <cell r="M72">
            <v>0.8</v>
          </cell>
          <cell r="N72">
            <v>10.614544560000001</v>
          </cell>
          <cell r="O72">
            <v>203.79925555200003</v>
          </cell>
        </row>
        <row r="73">
          <cell r="A73">
            <v>41277</v>
          </cell>
          <cell r="B73" t="str">
            <v>28gg, 30D, INTERLOCK</v>
          </cell>
          <cell r="C73" t="str">
            <v>28</v>
          </cell>
          <cell r="D73" t="str">
            <v>50</v>
          </cell>
          <cell r="E73" t="str">
            <v>Nm</v>
          </cell>
          <cell r="F73">
            <v>30</v>
          </cell>
          <cell r="G73" t="str">
            <v>1/50Nm RS Viscose</v>
          </cell>
          <cell r="H73" t="str">
            <v>VISCOSE RS</v>
          </cell>
          <cell r="I73">
            <v>2.85</v>
          </cell>
          <cell r="J73">
            <v>2628</v>
          </cell>
          <cell r="K73">
            <v>60</v>
          </cell>
          <cell r="L73">
            <v>20</v>
          </cell>
          <cell r="M73">
            <v>0.8</v>
          </cell>
          <cell r="N73">
            <v>10.614544560000001</v>
          </cell>
          <cell r="O73">
            <v>203.79925555200003</v>
          </cell>
        </row>
        <row r="74">
          <cell r="A74">
            <v>41277</v>
          </cell>
          <cell r="B74" t="str">
            <v>28gg, 30D, INTERLOCK</v>
          </cell>
          <cell r="C74" t="str">
            <v>28</v>
          </cell>
          <cell r="D74" t="str">
            <v>50</v>
          </cell>
          <cell r="E74" t="str">
            <v>Nm</v>
          </cell>
          <cell r="F74">
            <v>30</v>
          </cell>
          <cell r="G74" t="str">
            <v>1/50Nm RS Viscose</v>
          </cell>
          <cell r="H74" t="str">
            <v>VISCOSE RS</v>
          </cell>
          <cell r="I74">
            <v>2.85</v>
          </cell>
          <cell r="J74">
            <v>2628</v>
          </cell>
          <cell r="K74">
            <v>60</v>
          </cell>
          <cell r="L74">
            <v>20</v>
          </cell>
          <cell r="M74">
            <v>0.8</v>
          </cell>
          <cell r="N74">
            <v>10.614544560000001</v>
          </cell>
          <cell r="O74">
            <v>203.79925555200003</v>
          </cell>
        </row>
        <row r="75">
          <cell r="A75">
            <v>41293</v>
          </cell>
          <cell r="B75" t="str">
            <v>18gg, 34D, RIB, Terrot</v>
          </cell>
          <cell r="C75" t="str">
            <v>18</v>
          </cell>
          <cell r="D75" t="str">
            <v>40</v>
          </cell>
          <cell r="E75" t="str">
            <v>Ne</v>
          </cell>
          <cell r="F75">
            <v>40</v>
          </cell>
          <cell r="G75" t="str">
            <v>1/40Ne RS Combed Cotton</v>
          </cell>
          <cell r="H75" t="str">
            <v>COTTON</v>
          </cell>
          <cell r="I75">
            <v>2.35</v>
          </cell>
          <cell r="J75">
            <v>3840</v>
          </cell>
          <cell r="K75">
            <v>60</v>
          </cell>
          <cell r="L75">
            <v>20</v>
          </cell>
          <cell r="M75">
            <v>0.8</v>
          </cell>
          <cell r="N75">
            <v>9.5916096</v>
          </cell>
          <cell r="O75">
            <v>184.15890432</v>
          </cell>
        </row>
        <row r="76">
          <cell r="A76">
            <v>41308</v>
          </cell>
          <cell r="B76" t="str">
            <v>18gg, 34D, RIB, Santec</v>
          </cell>
          <cell r="C76" t="str">
            <v>18</v>
          </cell>
          <cell r="D76" t="str">
            <v>50</v>
          </cell>
          <cell r="E76" t="str">
            <v>Nm</v>
          </cell>
          <cell r="F76">
            <v>30</v>
          </cell>
          <cell r="G76" t="str">
            <v>1/50Nm RS Supima Cotton/ Modal 60/40</v>
          </cell>
          <cell r="H76" t="str">
            <v>VISCOSE RS</v>
          </cell>
          <cell r="I76">
            <v>2.6</v>
          </cell>
          <cell r="J76">
            <v>3744</v>
          </cell>
          <cell r="K76">
            <v>60</v>
          </cell>
          <cell r="L76">
            <v>20</v>
          </cell>
          <cell r="M76">
            <v>0.8</v>
          </cell>
          <cell r="N76">
            <v>13.795591679999999</v>
          </cell>
          <cell r="O76">
            <v>264.87536025600002</v>
          </cell>
        </row>
        <row r="77">
          <cell r="A77">
            <v>41315</v>
          </cell>
          <cell r="B77" t="str">
            <v>24gg, 34D, RIB, Santec</v>
          </cell>
          <cell r="C77" t="str">
            <v>24</v>
          </cell>
          <cell r="D77" t="str">
            <v>40</v>
          </cell>
          <cell r="E77" t="str">
            <v>Ne</v>
          </cell>
          <cell r="F77">
            <v>40</v>
          </cell>
          <cell r="G77" t="str">
            <v>1/40Ne RS Cotton Marl (MC13)</v>
          </cell>
          <cell r="H77" t="str">
            <v>MARL_COTTON LYCRA</v>
          </cell>
          <cell r="I77">
            <v>2.58</v>
          </cell>
          <cell r="J77">
            <v>3408</v>
          </cell>
          <cell r="K77">
            <v>60</v>
          </cell>
          <cell r="L77">
            <v>20</v>
          </cell>
          <cell r="M77">
            <v>0.75</v>
          </cell>
          <cell r="N77">
            <v>9.3456970560000023</v>
          </cell>
          <cell r="O77">
            <v>168.22254700800005</v>
          </cell>
        </row>
        <row r="78">
          <cell r="A78">
            <v>41320</v>
          </cell>
          <cell r="B78" t="str">
            <v>24gg, 34D, RIB, Santec</v>
          </cell>
          <cell r="C78" t="str">
            <v>24</v>
          </cell>
          <cell r="D78" t="str">
            <v>30</v>
          </cell>
          <cell r="E78" t="str">
            <v>Ne</v>
          </cell>
          <cell r="F78">
            <v>30</v>
          </cell>
          <cell r="G78" t="str">
            <v>1/30Ne RS Combed Cotton</v>
          </cell>
          <cell r="H78" t="str">
            <v>COTTON</v>
          </cell>
          <cell r="I78">
            <v>2.5</v>
          </cell>
          <cell r="J78">
            <v>3408</v>
          </cell>
          <cell r="K78">
            <v>60</v>
          </cell>
          <cell r="L78">
            <v>20</v>
          </cell>
          <cell r="M78">
            <v>0.8</v>
          </cell>
          <cell r="N78">
            <v>12.074543999999999</v>
          </cell>
          <cell r="O78">
            <v>231.83124480000001</v>
          </cell>
        </row>
        <row r="79">
          <cell r="A79">
            <v>41321</v>
          </cell>
          <cell r="B79" t="str">
            <v>24gg, 34D, RIB, Santec</v>
          </cell>
          <cell r="C79" t="str">
            <v>24</v>
          </cell>
          <cell r="D79" t="str">
            <v>40</v>
          </cell>
          <cell r="E79" t="str">
            <v>Ne</v>
          </cell>
          <cell r="F79">
            <v>40</v>
          </cell>
          <cell r="G79" t="str">
            <v>1/40Ne RS Supima Cotton</v>
          </cell>
          <cell r="H79" t="str">
            <v>COTTON LYCRA</v>
          </cell>
          <cell r="I79">
            <v>2.5</v>
          </cell>
          <cell r="J79">
            <v>3408</v>
          </cell>
          <cell r="K79">
            <v>60</v>
          </cell>
          <cell r="L79">
            <v>20</v>
          </cell>
          <cell r="M79">
            <v>0.75</v>
          </cell>
          <cell r="N79">
            <v>9.0559080000000005</v>
          </cell>
          <cell r="O79">
            <v>163.00634400000001</v>
          </cell>
        </row>
        <row r="80">
          <cell r="A80">
            <v>41322</v>
          </cell>
          <cell r="B80" t="str">
            <v>18gg, 34D, RIB, Santec</v>
          </cell>
          <cell r="C80" t="str">
            <v>18</v>
          </cell>
          <cell r="D80" t="str">
            <v>50</v>
          </cell>
          <cell r="E80" t="str">
            <v>Nm</v>
          </cell>
          <cell r="F80">
            <v>30</v>
          </cell>
          <cell r="G80" t="str">
            <v>1/50Nm RS Polyester/ Viscose 52/48</v>
          </cell>
          <cell r="H80" t="str">
            <v>VISCOSE RS</v>
          </cell>
          <cell r="I80">
            <v>2.7</v>
          </cell>
          <cell r="J80">
            <v>3120</v>
          </cell>
          <cell r="K80">
            <v>60</v>
          </cell>
          <cell r="L80">
            <v>20</v>
          </cell>
          <cell r="M80">
            <v>0.8</v>
          </cell>
          <cell r="N80">
            <v>11.938492800000001</v>
          </cell>
          <cell r="O80">
            <v>229.21906175999999</v>
          </cell>
        </row>
        <row r="81">
          <cell r="A81">
            <v>41331</v>
          </cell>
          <cell r="B81" t="str">
            <v>16gg, 34D, RIB, Santec</v>
          </cell>
          <cell r="C81" t="str">
            <v>16</v>
          </cell>
          <cell r="D81" t="str">
            <v>30</v>
          </cell>
          <cell r="E81" t="str">
            <v>Ne</v>
          </cell>
          <cell r="F81">
            <v>30</v>
          </cell>
          <cell r="G81" t="str">
            <v>1/30Ne RS Combed Cotton</v>
          </cell>
          <cell r="H81" t="str">
            <v>COTTON</v>
          </cell>
          <cell r="I81">
            <v>2.75</v>
          </cell>
          <cell r="J81">
            <v>3360</v>
          </cell>
          <cell r="K81">
            <v>60</v>
          </cell>
          <cell r="L81">
            <v>20</v>
          </cell>
          <cell r="M81">
            <v>0.8</v>
          </cell>
          <cell r="N81">
            <v>13.094927999999999</v>
          </cell>
          <cell r="O81">
            <v>251.42261760000002</v>
          </cell>
        </row>
        <row r="82">
          <cell r="A82">
            <v>41332</v>
          </cell>
          <cell r="B82" t="str">
            <v>16gg, 34D, RIB, Santec</v>
          </cell>
          <cell r="C82" t="str">
            <v>16</v>
          </cell>
          <cell r="D82" t="str">
            <v>32</v>
          </cell>
          <cell r="E82" t="str">
            <v>Ne</v>
          </cell>
          <cell r="F82">
            <v>32</v>
          </cell>
          <cell r="G82" t="str">
            <v>1/32Ne RS Combed Cotton</v>
          </cell>
          <cell r="H82" t="str">
            <v>COTTON</v>
          </cell>
          <cell r="I82">
            <v>2.65</v>
          </cell>
          <cell r="J82">
            <v>3360</v>
          </cell>
          <cell r="K82">
            <v>60</v>
          </cell>
          <cell r="L82">
            <v>20</v>
          </cell>
          <cell r="M82">
            <v>0.8</v>
          </cell>
          <cell r="N82">
            <v>11.830076999999999</v>
          </cell>
          <cell r="O82">
            <v>227.13747839999996</v>
          </cell>
        </row>
        <row r="83">
          <cell r="A83">
            <v>41335</v>
          </cell>
          <cell r="B83" t="str">
            <v>18gg, 34D, RIB, Terrot</v>
          </cell>
          <cell r="C83" t="str">
            <v>18</v>
          </cell>
          <cell r="D83" t="str">
            <v>24</v>
          </cell>
          <cell r="E83" t="str">
            <v>Ne</v>
          </cell>
          <cell r="F83">
            <v>24</v>
          </cell>
          <cell r="G83" t="str">
            <v>1/24Ne RS Combed Cotton</v>
          </cell>
          <cell r="H83" t="str">
            <v>COTTON LYCRA</v>
          </cell>
          <cell r="I83">
            <v>3.2</v>
          </cell>
          <cell r="J83">
            <v>3840</v>
          </cell>
          <cell r="K83">
            <v>60</v>
          </cell>
          <cell r="L83">
            <v>20</v>
          </cell>
          <cell r="M83">
            <v>0.75</v>
          </cell>
          <cell r="N83">
            <v>21.768191999999999</v>
          </cell>
          <cell r="O83">
            <v>391.82745599999998</v>
          </cell>
        </row>
        <row r="84">
          <cell r="A84">
            <v>41338</v>
          </cell>
          <cell r="B84" t="str">
            <v>18gg, 34D, RIB, Terrot</v>
          </cell>
          <cell r="C84" t="str">
            <v>18</v>
          </cell>
          <cell r="D84" t="str">
            <v>30</v>
          </cell>
          <cell r="E84" t="str">
            <v>Ne</v>
          </cell>
          <cell r="F84">
            <v>30</v>
          </cell>
          <cell r="G84" t="str">
            <v>1/30Ne RS Combed Cotton</v>
          </cell>
          <cell r="H84" t="str">
            <v>COTTON LYCRA</v>
          </cell>
          <cell r="I84">
            <v>2.88</v>
          </cell>
          <cell r="J84">
            <v>3840</v>
          </cell>
          <cell r="K84">
            <v>60</v>
          </cell>
          <cell r="L84">
            <v>20</v>
          </cell>
          <cell r="M84">
            <v>0.75</v>
          </cell>
          <cell r="N84">
            <v>15.673098239999998</v>
          </cell>
          <cell r="O84">
            <v>282.11576831999992</v>
          </cell>
        </row>
        <row r="85">
          <cell r="A85">
            <v>41348</v>
          </cell>
          <cell r="B85" t="str">
            <v>18gg, 34D, RIB, Terrot</v>
          </cell>
          <cell r="C85" t="str">
            <v>18</v>
          </cell>
          <cell r="D85" t="str">
            <v>30</v>
          </cell>
          <cell r="E85" t="str">
            <v>Ne</v>
          </cell>
          <cell r="F85">
            <v>30</v>
          </cell>
          <cell r="G85" t="str">
            <v>1/30Ne RS Combed Cotton</v>
          </cell>
          <cell r="H85" t="str">
            <v>COTTON</v>
          </cell>
          <cell r="I85">
            <v>2.75</v>
          </cell>
          <cell r="J85">
            <v>2560</v>
          </cell>
          <cell r="K85">
            <v>60</v>
          </cell>
          <cell r="L85">
            <v>20</v>
          </cell>
          <cell r="M85">
            <v>0.8</v>
          </cell>
          <cell r="N85">
            <v>9.9770880000000002</v>
          </cell>
          <cell r="O85">
            <v>191.56008960000003</v>
          </cell>
        </row>
        <row r="86">
          <cell r="A86">
            <v>41350</v>
          </cell>
          <cell r="B86" t="str">
            <v>18gg, 34D, RIB, Terrot</v>
          </cell>
          <cell r="C86" t="str">
            <v>18</v>
          </cell>
          <cell r="D86" t="str">
            <v>26</v>
          </cell>
          <cell r="E86" t="str">
            <v>Ne</v>
          </cell>
          <cell r="F86">
            <v>26</v>
          </cell>
          <cell r="G86" t="str">
            <v>1/26Ne RS Combed Cotton</v>
          </cell>
          <cell r="H86" t="str">
            <v>COTTON</v>
          </cell>
          <cell r="I86">
            <v>2.8</v>
          </cell>
          <cell r="J86">
            <v>3840</v>
          </cell>
          <cell r="K86">
            <v>60</v>
          </cell>
          <cell r="L86">
            <v>20</v>
          </cell>
          <cell r="M86">
            <v>0.8</v>
          </cell>
          <cell r="N86">
            <v>17.582001230769229</v>
          </cell>
          <cell r="O86">
            <v>337.57442363076922</v>
          </cell>
        </row>
        <row r="87">
          <cell r="A87">
            <v>41355</v>
          </cell>
          <cell r="B87" t="str">
            <v>18gg, 34D, RIB, Terrot</v>
          </cell>
          <cell r="C87" t="str">
            <v>18</v>
          </cell>
          <cell r="D87" t="str">
            <v>32</v>
          </cell>
          <cell r="E87" t="str">
            <v>Ne</v>
          </cell>
          <cell r="F87">
            <v>32</v>
          </cell>
          <cell r="G87" t="str">
            <v>1/32Ne RS Combed Cotton</v>
          </cell>
          <cell r="H87" t="str">
            <v>COTTON</v>
          </cell>
          <cell r="I87">
            <v>2.7</v>
          </cell>
          <cell r="J87">
            <v>2560</v>
          </cell>
          <cell r="K87">
            <v>60</v>
          </cell>
          <cell r="L87">
            <v>20</v>
          </cell>
          <cell r="M87">
            <v>0.8</v>
          </cell>
          <cell r="N87">
            <v>9.1834559999999996</v>
          </cell>
          <cell r="O87">
            <v>176.3223552</v>
          </cell>
        </row>
        <row r="88">
          <cell r="A88">
            <v>41366</v>
          </cell>
          <cell r="B88" t="str">
            <v>18gg, 34D, RIB, Terrot</v>
          </cell>
          <cell r="C88" t="str">
            <v>18</v>
          </cell>
          <cell r="D88" t="str">
            <v>30</v>
          </cell>
          <cell r="E88" t="str">
            <v>Ne</v>
          </cell>
          <cell r="F88">
            <v>30</v>
          </cell>
          <cell r="G88" t="str">
            <v>1/30Ne RS Combed Cotton</v>
          </cell>
          <cell r="H88" t="str">
            <v>COTTON</v>
          </cell>
          <cell r="I88">
            <v>2.7</v>
          </cell>
          <cell r="J88">
            <v>2560</v>
          </cell>
          <cell r="K88">
            <v>60</v>
          </cell>
          <cell r="L88">
            <v>20</v>
          </cell>
          <cell r="M88">
            <v>0.8</v>
          </cell>
          <cell r="N88">
            <v>9.7956863999999992</v>
          </cell>
          <cell r="O88">
            <v>188.07717887999999</v>
          </cell>
        </row>
        <row r="89">
          <cell r="A89">
            <v>41372</v>
          </cell>
          <cell r="B89" t="str">
            <v>15gg, 34D, RIB, Santec</v>
          </cell>
          <cell r="C89" t="str">
            <v>15</v>
          </cell>
          <cell r="D89" t="str">
            <v>30</v>
          </cell>
          <cell r="E89" t="str">
            <v>Ne</v>
          </cell>
          <cell r="F89">
            <v>30</v>
          </cell>
          <cell r="G89" t="str">
            <v>2/30Ne RS Combed Cotton</v>
          </cell>
          <cell r="H89" t="str">
            <v>COTTON</v>
          </cell>
          <cell r="I89">
            <v>3.4</v>
          </cell>
          <cell r="J89">
            <v>3192</v>
          </cell>
          <cell r="K89">
            <v>60</v>
          </cell>
          <cell r="L89">
            <v>20</v>
          </cell>
          <cell r="M89">
            <v>0.8</v>
          </cell>
          <cell r="N89">
            <v>15.38058816</v>
          </cell>
          <cell r="O89">
            <v>295.30729267200002</v>
          </cell>
        </row>
        <row r="90">
          <cell r="A90">
            <v>41373</v>
          </cell>
          <cell r="B90" t="str">
            <v>18gg, 34D, RIB, Terrot</v>
          </cell>
          <cell r="C90" t="str">
            <v>18</v>
          </cell>
          <cell r="D90" t="str">
            <v>40</v>
          </cell>
          <cell r="E90" t="str">
            <v>Ne</v>
          </cell>
          <cell r="F90">
            <v>40</v>
          </cell>
          <cell r="G90" t="str">
            <v>1/40Ne RS Combed Cotton</v>
          </cell>
          <cell r="H90" t="str">
            <v>COTTON LYCRA</v>
          </cell>
          <cell r="I90">
            <v>2.8</v>
          </cell>
          <cell r="J90">
            <v>2560</v>
          </cell>
          <cell r="K90">
            <v>60</v>
          </cell>
          <cell r="L90">
            <v>20</v>
          </cell>
          <cell r="M90">
            <v>0.75</v>
          </cell>
          <cell r="N90">
            <v>7.6188672000000004</v>
          </cell>
          <cell r="O90">
            <v>137.1396096</v>
          </cell>
        </row>
        <row r="91">
          <cell r="A91">
            <v>41374</v>
          </cell>
          <cell r="B91" t="str">
            <v>18gg, 34D, RIB, Terrot</v>
          </cell>
          <cell r="C91" t="str">
            <v>18</v>
          </cell>
          <cell r="D91" t="str">
            <v>40</v>
          </cell>
          <cell r="E91" t="str">
            <v>Ne</v>
          </cell>
          <cell r="F91">
            <v>40</v>
          </cell>
          <cell r="G91" t="str">
            <v>1/40Ne RS Combed Cotton</v>
          </cell>
          <cell r="H91" t="str">
            <v>COTTON LYCRA</v>
          </cell>
          <cell r="I91">
            <v>2.75</v>
          </cell>
          <cell r="J91">
            <v>3840</v>
          </cell>
          <cell r="K91">
            <v>60</v>
          </cell>
          <cell r="L91">
            <v>20</v>
          </cell>
          <cell r="M91">
            <v>0.75</v>
          </cell>
          <cell r="N91">
            <v>11.224224</v>
          </cell>
          <cell r="O91">
            <v>202.03603199999998</v>
          </cell>
        </row>
        <row r="92">
          <cell r="A92">
            <v>41375</v>
          </cell>
          <cell r="B92" t="str">
            <v>15gg, 34D, RIB, Terrot</v>
          </cell>
          <cell r="C92" t="str">
            <v>15</v>
          </cell>
          <cell r="D92" t="str">
            <v>26</v>
          </cell>
          <cell r="E92" t="str">
            <v>Ne</v>
          </cell>
          <cell r="F92">
            <v>26</v>
          </cell>
          <cell r="G92" t="str">
            <v>1/26Ne RS Cotton/ Polyester 60/40</v>
          </cell>
          <cell r="H92" t="str">
            <v>COTTON LYCRA</v>
          </cell>
          <cell r="I92">
            <v>3.3</v>
          </cell>
          <cell r="J92">
            <v>2128</v>
          </cell>
          <cell r="K92">
            <v>60</v>
          </cell>
          <cell r="L92">
            <v>20</v>
          </cell>
          <cell r="M92">
            <v>0.75</v>
          </cell>
          <cell r="N92">
            <v>11.483244553846154</v>
          </cell>
          <cell r="O92">
            <v>206.69840196923076</v>
          </cell>
        </row>
        <row r="93">
          <cell r="A93">
            <v>41375</v>
          </cell>
          <cell r="B93" t="str">
            <v>15gg, 34D, RIB, Terrot</v>
          </cell>
          <cell r="C93" t="str">
            <v>15</v>
          </cell>
          <cell r="D93" t="str">
            <v>26</v>
          </cell>
          <cell r="E93" t="str">
            <v>Ne</v>
          </cell>
          <cell r="F93">
            <v>26</v>
          </cell>
          <cell r="G93" t="str">
            <v>1/26Ne RS Cotton/ Polyester 60/40</v>
          </cell>
          <cell r="H93" t="str">
            <v>COTTON LYCRA</v>
          </cell>
          <cell r="I93">
            <v>3.3</v>
          </cell>
          <cell r="J93">
            <v>2128</v>
          </cell>
          <cell r="K93">
            <v>60</v>
          </cell>
          <cell r="L93">
            <v>20</v>
          </cell>
          <cell r="M93">
            <v>0.75</v>
          </cell>
          <cell r="N93">
            <v>11.483244553846154</v>
          </cell>
          <cell r="O93">
            <v>206.69840196923076</v>
          </cell>
        </row>
        <row r="94">
          <cell r="A94">
            <v>41378</v>
          </cell>
          <cell r="B94" t="str">
            <v>18gg, 34D, RIB, Santec</v>
          </cell>
          <cell r="C94" t="str">
            <v>18</v>
          </cell>
          <cell r="D94" t="str">
            <v>40</v>
          </cell>
          <cell r="E94" t="str">
            <v>Ne</v>
          </cell>
          <cell r="F94">
            <v>40</v>
          </cell>
          <cell r="G94" t="str">
            <v>1/40Ne RS Combed Cotton</v>
          </cell>
          <cell r="H94" t="str">
            <v>COTTON</v>
          </cell>
          <cell r="I94">
            <v>2.4500000000000002</v>
          </cell>
          <cell r="J94">
            <v>3744</v>
          </cell>
          <cell r="K94">
            <v>60</v>
          </cell>
          <cell r="L94">
            <v>20</v>
          </cell>
          <cell r="M94">
            <v>0.8</v>
          </cell>
          <cell r="N94">
            <v>9.7497691199999998</v>
          </cell>
          <cell r="O94">
            <v>187.19556710400002</v>
          </cell>
        </row>
        <row r="95">
          <cell r="A95">
            <v>41407</v>
          </cell>
          <cell r="B95" t="str">
            <v>18gg, 34D, RIB, Terrot</v>
          </cell>
          <cell r="C95" t="str">
            <v>18</v>
          </cell>
          <cell r="D95" t="str">
            <v>40</v>
          </cell>
          <cell r="E95" t="str">
            <v>Ne</v>
          </cell>
          <cell r="F95">
            <v>40</v>
          </cell>
          <cell r="G95" t="str">
            <v>1/40Ne RS Combed Cotton</v>
          </cell>
          <cell r="H95" t="str">
            <v>COTTON LYCRA</v>
          </cell>
          <cell r="I95">
            <v>3.3</v>
          </cell>
          <cell r="J95">
            <v>3840</v>
          </cell>
          <cell r="K95">
            <v>60</v>
          </cell>
          <cell r="L95">
            <v>20</v>
          </cell>
          <cell r="M95">
            <v>0.75</v>
          </cell>
          <cell r="N95">
            <v>13.469068800000001</v>
          </cell>
          <cell r="O95">
            <v>242.44323839999998</v>
          </cell>
        </row>
        <row r="96">
          <cell r="A96">
            <v>41420</v>
          </cell>
          <cell r="B96" t="str">
            <v>18gg, 34D, RIB, Terrot</v>
          </cell>
          <cell r="C96" t="str">
            <v>18</v>
          </cell>
          <cell r="D96" t="str">
            <v>30</v>
          </cell>
          <cell r="E96" t="str">
            <v>Ne</v>
          </cell>
          <cell r="F96">
            <v>30</v>
          </cell>
          <cell r="G96" t="str">
            <v>1/30Ne RS Combed Cotton</v>
          </cell>
          <cell r="H96" t="str">
            <v>COTTON</v>
          </cell>
          <cell r="I96">
            <v>2.75</v>
          </cell>
          <cell r="J96">
            <v>2560</v>
          </cell>
          <cell r="K96">
            <v>60</v>
          </cell>
          <cell r="L96">
            <v>20</v>
          </cell>
          <cell r="M96">
            <v>0.8</v>
          </cell>
          <cell r="N96">
            <v>9.9770880000000002</v>
          </cell>
          <cell r="O96">
            <v>191.56008960000003</v>
          </cell>
        </row>
        <row r="97">
          <cell r="A97">
            <v>41424</v>
          </cell>
          <cell r="B97" t="str">
            <v>18gg, 34D, RIB, Terrot</v>
          </cell>
          <cell r="C97" t="str">
            <v>18</v>
          </cell>
          <cell r="D97" t="str">
            <v>26</v>
          </cell>
          <cell r="E97" t="str">
            <v>Ne</v>
          </cell>
          <cell r="F97">
            <v>26</v>
          </cell>
          <cell r="G97" t="str">
            <v>1/26Ne RS Cotton Marl (B10)</v>
          </cell>
          <cell r="H97" t="str">
            <v>MARL_COTTON</v>
          </cell>
          <cell r="I97">
            <v>2.7</v>
          </cell>
          <cell r="J97">
            <v>3840</v>
          </cell>
          <cell r="K97">
            <v>60</v>
          </cell>
          <cell r="L97">
            <v>20</v>
          </cell>
          <cell r="M97">
            <v>0.75</v>
          </cell>
          <cell r="N97">
            <v>16.954072615384614</v>
          </cell>
          <cell r="O97">
            <v>305.17330707692304</v>
          </cell>
        </row>
        <row r="98">
          <cell r="A98">
            <v>41458</v>
          </cell>
          <cell r="B98" t="str">
            <v>16gg, 34D, RIB, Santec</v>
          </cell>
          <cell r="C98" t="str">
            <v>16</v>
          </cell>
          <cell r="D98" t="str">
            <v>20</v>
          </cell>
          <cell r="E98" t="str">
            <v>Ne</v>
          </cell>
          <cell r="F98">
            <v>20</v>
          </cell>
          <cell r="G98" t="str">
            <v>1/20Ne Rs Combed Cotton</v>
          </cell>
          <cell r="H98" t="str">
            <v>COTTON</v>
          </cell>
          <cell r="I98">
            <v>3.5</v>
          </cell>
          <cell r="J98">
            <v>2240</v>
          </cell>
          <cell r="K98">
            <v>60</v>
          </cell>
          <cell r="L98">
            <v>20</v>
          </cell>
          <cell r="M98">
            <v>0.8</v>
          </cell>
          <cell r="N98">
            <v>16.666271999999999</v>
          </cell>
          <cell r="O98">
            <v>319.99242240000001</v>
          </cell>
        </row>
        <row r="99">
          <cell r="A99">
            <v>41476</v>
          </cell>
          <cell r="B99" t="str">
            <v>18gg, 34D, RIB, Terrot</v>
          </cell>
          <cell r="C99" t="str">
            <v>18</v>
          </cell>
          <cell r="D99" t="str">
            <v>30</v>
          </cell>
          <cell r="E99" t="str">
            <v>Ne</v>
          </cell>
          <cell r="F99">
            <v>30</v>
          </cell>
          <cell r="G99" t="str">
            <v>1/30Ne RS Cotton/ Polyester 60/40</v>
          </cell>
          <cell r="H99" t="str">
            <v>COTTON LYCRA</v>
          </cell>
          <cell r="I99">
            <v>2.4500000000000002</v>
          </cell>
          <cell r="J99">
            <v>3840</v>
          </cell>
          <cell r="K99">
            <v>60</v>
          </cell>
          <cell r="L99">
            <v>20</v>
          </cell>
          <cell r="M99">
            <v>0.75</v>
          </cell>
          <cell r="N99">
            <v>13.3330176</v>
          </cell>
          <cell r="O99">
            <v>239.99431680000001</v>
          </cell>
        </row>
        <row r="100">
          <cell r="A100">
            <v>41482</v>
          </cell>
          <cell r="B100" t="str">
            <v>18gg, 34D, RIB, Santec</v>
          </cell>
          <cell r="C100" t="str">
            <v>18</v>
          </cell>
          <cell r="D100" t="str">
            <v>30</v>
          </cell>
          <cell r="E100" t="str">
            <v>Ne</v>
          </cell>
          <cell r="F100">
            <v>30</v>
          </cell>
          <cell r="G100" t="str">
            <v>1/30Ne RS Cotton/ Polyester 60/40</v>
          </cell>
          <cell r="H100" t="str">
            <v>COTTON LYCRA</v>
          </cell>
          <cell r="I100">
            <v>2.7</v>
          </cell>
          <cell r="J100">
            <v>3744</v>
          </cell>
          <cell r="K100">
            <v>60</v>
          </cell>
          <cell r="L100">
            <v>20</v>
          </cell>
          <cell r="M100">
            <v>0.75</v>
          </cell>
          <cell r="N100">
            <v>14.326191359999999</v>
          </cell>
          <cell r="O100">
            <v>257.87144448000004</v>
          </cell>
        </row>
        <row r="101">
          <cell r="A101">
            <v>41505</v>
          </cell>
          <cell r="B101" t="str">
            <v>18gg, 34D, RIB, Terrot</v>
          </cell>
          <cell r="C101" t="str">
            <v>18</v>
          </cell>
          <cell r="D101" t="str">
            <v>30</v>
          </cell>
          <cell r="E101" t="str">
            <v>Ne</v>
          </cell>
          <cell r="F101">
            <v>30</v>
          </cell>
          <cell r="G101" t="str">
            <v>1/30Ne RS Cotton Marl (H105BY)</v>
          </cell>
          <cell r="H101" t="str">
            <v>MARL_COTTON</v>
          </cell>
          <cell r="I101">
            <v>2.85</v>
          </cell>
          <cell r="J101">
            <v>2560</v>
          </cell>
          <cell r="K101">
            <v>60</v>
          </cell>
          <cell r="L101">
            <v>20</v>
          </cell>
          <cell r="M101">
            <v>0.75</v>
          </cell>
          <cell r="N101">
            <v>10.3398912</v>
          </cell>
          <cell r="O101">
            <v>186.1180416</v>
          </cell>
        </row>
        <row r="102">
          <cell r="A102">
            <v>41506</v>
          </cell>
          <cell r="B102" t="str">
            <v>18gg, 34D, RIB, Terrot</v>
          </cell>
          <cell r="C102" t="str">
            <v>18</v>
          </cell>
          <cell r="D102" t="str">
            <v>30</v>
          </cell>
          <cell r="E102" t="str">
            <v>Ne</v>
          </cell>
          <cell r="F102">
            <v>30</v>
          </cell>
          <cell r="G102" t="str">
            <v>1/30Ne Rs Cotton Marl (H108BY)</v>
          </cell>
          <cell r="H102" t="str">
            <v>MARL_COTTON</v>
          </cell>
          <cell r="I102">
            <v>2.85</v>
          </cell>
          <cell r="J102">
            <v>2560</v>
          </cell>
          <cell r="K102">
            <v>60</v>
          </cell>
          <cell r="L102">
            <v>20</v>
          </cell>
          <cell r="M102">
            <v>0.75</v>
          </cell>
          <cell r="N102">
            <v>10.3398912</v>
          </cell>
          <cell r="O102">
            <v>186.1180416</v>
          </cell>
        </row>
        <row r="103">
          <cell r="A103">
            <v>41518</v>
          </cell>
          <cell r="B103" t="str">
            <v>18gg, 34D, RIB, Terrot</v>
          </cell>
          <cell r="C103" t="str">
            <v>18</v>
          </cell>
          <cell r="D103" t="str">
            <v>26</v>
          </cell>
          <cell r="E103" t="str">
            <v>Ne</v>
          </cell>
          <cell r="F103">
            <v>26</v>
          </cell>
          <cell r="G103" t="str">
            <v>1/26Ne RS cotton Marl (VMBK1104)</v>
          </cell>
          <cell r="H103" t="str">
            <v>MARL_COTTON</v>
          </cell>
          <cell r="I103">
            <v>2.7</v>
          </cell>
          <cell r="J103">
            <v>3840</v>
          </cell>
          <cell r="K103">
            <v>60</v>
          </cell>
          <cell r="L103">
            <v>20</v>
          </cell>
          <cell r="M103">
            <v>0.75</v>
          </cell>
          <cell r="N103">
            <v>16.954072615384614</v>
          </cell>
          <cell r="O103">
            <v>305.17330707692304</v>
          </cell>
        </row>
        <row r="104">
          <cell r="A104">
            <v>41555</v>
          </cell>
          <cell r="B104" t="str">
            <v>24gg, 34D, INTERLOCK</v>
          </cell>
          <cell r="C104" t="str">
            <v>24</v>
          </cell>
          <cell r="D104" t="str">
            <v>83</v>
          </cell>
          <cell r="E104" t="str">
            <v>Dt</v>
          </cell>
          <cell r="F104">
            <v>72</v>
          </cell>
          <cell r="G104" t="str">
            <v>1/83Dtex, 24F, Dull Polyester</v>
          </cell>
          <cell r="H104" t="str">
            <v>VISCOSE RS</v>
          </cell>
          <cell r="I104">
            <v>2.7</v>
          </cell>
          <cell r="J104">
            <v>2556</v>
          </cell>
          <cell r="K104">
            <v>60</v>
          </cell>
          <cell r="L104">
            <v>20</v>
          </cell>
          <cell r="M104">
            <v>0.8</v>
          </cell>
          <cell r="N104">
            <v>4.0751586</v>
          </cell>
          <cell r="O104">
            <v>78.243045120000005</v>
          </cell>
        </row>
        <row r="105">
          <cell r="A105">
            <v>41572</v>
          </cell>
          <cell r="B105" t="str">
            <v>18gg, 34D, RIB, Terrot</v>
          </cell>
          <cell r="C105" t="str">
            <v>18</v>
          </cell>
          <cell r="D105" t="str">
            <v>26</v>
          </cell>
          <cell r="E105" t="str">
            <v>Ne</v>
          </cell>
          <cell r="F105">
            <v>26</v>
          </cell>
          <cell r="G105" t="str">
            <v>1/26Ne RS Cotton Marl (B08)</v>
          </cell>
          <cell r="H105" t="str">
            <v>MARL_COTTON</v>
          </cell>
          <cell r="I105">
            <v>2.7</v>
          </cell>
          <cell r="J105">
            <v>3840</v>
          </cell>
          <cell r="K105">
            <v>60</v>
          </cell>
          <cell r="L105">
            <v>20</v>
          </cell>
          <cell r="M105">
            <v>0.75</v>
          </cell>
          <cell r="N105">
            <v>16.954072615384614</v>
          </cell>
          <cell r="O105">
            <v>305.17330707692304</v>
          </cell>
        </row>
        <row r="106">
          <cell r="A106">
            <v>41573</v>
          </cell>
          <cell r="B106" t="str">
            <v>18gg, 34D, RIB, Terrot</v>
          </cell>
          <cell r="C106" t="str">
            <v>18</v>
          </cell>
          <cell r="D106" t="str">
            <v>30</v>
          </cell>
          <cell r="E106" t="str">
            <v>Ne</v>
          </cell>
          <cell r="F106">
            <v>30</v>
          </cell>
          <cell r="G106" t="str">
            <v>1/30Ne RS Cotton Marl (B08)</v>
          </cell>
          <cell r="H106" t="str">
            <v>MARL_COTTON</v>
          </cell>
          <cell r="I106">
            <v>2.85</v>
          </cell>
          <cell r="J106">
            <v>2560</v>
          </cell>
          <cell r="K106">
            <v>60</v>
          </cell>
          <cell r="L106">
            <v>20</v>
          </cell>
          <cell r="M106">
            <v>0.75</v>
          </cell>
          <cell r="N106">
            <v>10.3398912</v>
          </cell>
          <cell r="O106">
            <v>186.1180416</v>
          </cell>
        </row>
        <row r="107">
          <cell r="A107">
            <v>41587</v>
          </cell>
          <cell r="B107" t="str">
            <v>18gg, 34D, RIB, Terrot</v>
          </cell>
          <cell r="C107" t="str">
            <v>18</v>
          </cell>
          <cell r="D107" t="str">
            <v>30</v>
          </cell>
          <cell r="E107" t="str">
            <v>Ne</v>
          </cell>
          <cell r="F107">
            <v>30</v>
          </cell>
          <cell r="G107" t="str">
            <v>1/30Ne RS Cotton Marl (VMBK1104)</v>
          </cell>
          <cell r="H107" t="str">
            <v>MARL_COTTON</v>
          </cell>
          <cell r="I107">
            <v>2.85</v>
          </cell>
          <cell r="J107">
            <v>2560</v>
          </cell>
          <cell r="K107">
            <v>60</v>
          </cell>
          <cell r="L107">
            <v>20</v>
          </cell>
          <cell r="M107">
            <v>0.75</v>
          </cell>
          <cell r="N107">
            <v>10.3398912</v>
          </cell>
          <cell r="O107">
            <v>186.1180416</v>
          </cell>
        </row>
        <row r="108">
          <cell r="A108">
            <v>41588</v>
          </cell>
          <cell r="B108" t="str">
            <v>18gg, 34D, RIB, Terrot</v>
          </cell>
          <cell r="C108" t="str">
            <v>18</v>
          </cell>
          <cell r="D108" t="str">
            <v>30</v>
          </cell>
          <cell r="E108" t="str">
            <v>Ne</v>
          </cell>
          <cell r="F108">
            <v>30</v>
          </cell>
          <cell r="G108" t="str">
            <v>1/30Ne RS Cotton Marl (B0426)</v>
          </cell>
          <cell r="H108" t="str">
            <v>MARL_COTTON</v>
          </cell>
          <cell r="I108">
            <v>2.85</v>
          </cell>
          <cell r="J108">
            <v>2560</v>
          </cell>
          <cell r="K108">
            <v>60</v>
          </cell>
          <cell r="L108">
            <v>20</v>
          </cell>
          <cell r="M108">
            <v>0.75</v>
          </cell>
          <cell r="N108">
            <v>10.3398912</v>
          </cell>
          <cell r="O108">
            <v>186.1180416</v>
          </cell>
        </row>
        <row r="109">
          <cell r="A109">
            <v>41589</v>
          </cell>
          <cell r="B109" t="str">
            <v>18gg, 34D, RIB, Terrot</v>
          </cell>
          <cell r="C109" t="str">
            <v>18</v>
          </cell>
          <cell r="D109" t="str">
            <v>30</v>
          </cell>
          <cell r="E109" t="str">
            <v>Ne</v>
          </cell>
          <cell r="F109">
            <v>30</v>
          </cell>
          <cell r="G109" t="str">
            <v>1/30Ne RS Cotton Marl (B2258)</v>
          </cell>
          <cell r="H109" t="str">
            <v>MARL_COTTON</v>
          </cell>
          <cell r="I109">
            <v>2.85</v>
          </cell>
          <cell r="J109">
            <v>2560</v>
          </cell>
          <cell r="K109">
            <v>60</v>
          </cell>
          <cell r="L109">
            <v>20</v>
          </cell>
          <cell r="M109">
            <v>0.75</v>
          </cell>
          <cell r="N109">
            <v>10.3398912</v>
          </cell>
          <cell r="O109">
            <v>186.1180416</v>
          </cell>
        </row>
        <row r="110">
          <cell r="A110">
            <v>41590</v>
          </cell>
          <cell r="B110" t="str">
            <v>18gg, 34D, RIB, Terrot</v>
          </cell>
          <cell r="C110" t="str">
            <v>18</v>
          </cell>
          <cell r="D110" t="str">
            <v>30</v>
          </cell>
          <cell r="E110" t="str">
            <v>Ne</v>
          </cell>
          <cell r="F110">
            <v>30</v>
          </cell>
          <cell r="G110" t="str">
            <v>1/30Ne RS Cotton Marl (B0821)</v>
          </cell>
          <cell r="H110" t="str">
            <v>MARL_COTTON</v>
          </cell>
          <cell r="I110">
            <v>2.85</v>
          </cell>
          <cell r="J110">
            <v>2560</v>
          </cell>
          <cell r="K110">
            <v>60</v>
          </cell>
          <cell r="L110">
            <v>20</v>
          </cell>
          <cell r="M110">
            <v>0.75</v>
          </cell>
          <cell r="N110">
            <v>10.3398912</v>
          </cell>
          <cell r="O110">
            <v>186.1180416</v>
          </cell>
        </row>
        <row r="111">
          <cell r="A111">
            <v>41591</v>
          </cell>
          <cell r="B111" t="str">
            <v>18gg, 34D, RIB, Terrot</v>
          </cell>
          <cell r="C111" t="str">
            <v>18</v>
          </cell>
          <cell r="D111" t="str">
            <v>30</v>
          </cell>
          <cell r="E111" t="str">
            <v>Ne</v>
          </cell>
          <cell r="F111">
            <v>30</v>
          </cell>
          <cell r="G111" t="str">
            <v>1/30Ne RS Cotton Marl (HH145)</v>
          </cell>
          <cell r="H111" t="str">
            <v>MARL_COTTON</v>
          </cell>
          <cell r="I111">
            <v>2.85</v>
          </cell>
          <cell r="J111">
            <v>2560</v>
          </cell>
          <cell r="K111">
            <v>60</v>
          </cell>
          <cell r="L111">
            <v>20</v>
          </cell>
          <cell r="M111">
            <v>0.75</v>
          </cell>
          <cell r="N111">
            <v>10.3398912</v>
          </cell>
          <cell r="O111">
            <v>186.1180416</v>
          </cell>
        </row>
        <row r="112">
          <cell r="A112">
            <v>41608</v>
          </cell>
          <cell r="B112" t="str">
            <v>18gg, 34D, RIB, Santec</v>
          </cell>
          <cell r="C112" t="str">
            <v>18</v>
          </cell>
          <cell r="D112" t="str">
            <v>40</v>
          </cell>
          <cell r="E112" t="str">
            <v>Ne</v>
          </cell>
          <cell r="F112">
            <v>40</v>
          </cell>
          <cell r="G112" t="str">
            <v>1/40Ne RS Combed Cotton</v>
          </cell>
          <cell r="H112" t="str">
            <v>COTTON</v>
          </cell>
          <cell r="I112">
            <v>2.33</v>
          </cell>
          <cell r="J112">
            <v>3840</v>
          </cell>
          <cell r="K112">
            <v>60</v>
          </cell>
          <cell r="L112">
            <v>20</v>
          </cell>
          <cell r="M112">
            <v>0.8</v>
          </cell>
          <cell r="N112">
            <v>9.5099788800000002</v>
          </cell>
          <cell r="O112">
            <v>182.59159449600003</v>
          </cell>
        </row>
        <row r="113">
          <cell r="A113">
            <v>41611</v>
          </cell>
          <cell r="B113" t="str">
            <v>18gg, 34D, RIB, Santec</v>
          </cell>
          <cell r="C113" t="str">
            <v>18</v>
          </cell>
          <cell r="D113" t="str">
            <v>30</v>
          </cell>
          <cell r="E113" t="str">
            <v>Ne</v>
          </cell>
          <cell r="F113">
            <v>30</v>
          </cell>
          <cell r="G113" t="str">
            <v>1/30Ne RS Cotton Marl (B0426)</v>
          </cell>
          <cell r="H113" t="str">
            <v>MARL_COTTON</v>
          </cell>
          <cell r="I113">
            <v>2.5</v>
          </cell>
          <cell r="J113">
            <v>3744</v>
          </cell>
          <cell r="K113">
            <v>60</v>
          </cell>
          <cell r="L113">
            <v>20</v>
          </cell>
          <cell r="M113">
            <v>0.75</v>
          </cell>
          <cell r="N113">
            <v>13.264991999999999</v>
          </cell>
          <cell r="O113">
            <v>238.769856</v>
          </cell>
        </row>
        <row r="114">
          <cell r="A114">
            <v>41612</v>
          </cell>
          <cell r="B114" t="str">
            <v>18gg, 34D, RIB, Santec</v>
          </cell>
          <cell r="C114" t="str">
            <v>18</v>
          </cell>
          <cell r="D114" t="str">
            <v>30</v>
          </cell>
          <cell r="E114" t="str">
            <v>Ne</v>
          </cell>
          <cell r="F114">
            <v>30</v>
          </cell>
          <cell r="G114" t="str">
            <v>1/30Ne RS Cotton Marl (B2258)</v>
          </cell>
          <cell r="H114" t="str">
            <v>MARL_COTTON</v>
          </cell>
          <cell r="I114">
            <v>2.5</v>
          </cell>
          <cell r="J114">
            <v>3744</v>
          </cell>
          <cell r="K114">
            <v>60</v>
          </cell>
          <cell r="L114">
            <v>20</v>
          </cell>
          <cell r="M114">
            <v>0.75</v>
          </cell>
          <cell r="N114">
            <v>13.264991999999999</v>
          </cell>
          <cell r="O114">
            <v>238.769856</v>
          </cell>
        </row>
        <row r="115">
          <cell r="A115">
            <v>41613</v>
          </cell>
          <cell r="B115" t="str">
            <v>18gg, 34D, RIB, Santec</v>
          </cell>
          <cell r="C115" t="str">
            <v>18</v>
          </cell>
          <cell r="D115" t="str">
            <v>30</v>
          </cell>
          <cell r="E115" t="str">
            <v>Ne</v>
          </cell>
          <cell r="F115">
            <v>30</v>
          </cell>
          <cell r="G115" t="str">
            <v>1/30Ne RS Cotton Marl (B0821)</v>
          </cell>
          <cell r="H115" t="str">
            <v>MARL_COTTON</v>
          </cell>
          <cell r="I115">
            <v>2.5</v>
          </cell>
          <cell r="J115">
            <v>3744</v>
          </cell>
          <cell r="K115">
            <v>60</v>
          </cell>
          <cell r="L115">
            <v>20</v>
          </cell>
          <cell r="M115">
            <v>0.75</v>
          </cell>
          <cell r="N115">
            <v>13.264991999999999</v>
          </cell>
          <cell r="O115">
            <v>238.769856</v>
          </cell>
        </row>
        <row r="116">
          <cell r="A116">
            <v>41622</v>
          </cell>
          <cell r="B116" t="str">
            <v>18gg, 34D, RIB, Terrot</v>
          </cell>
          <cell r="C116" t="str">
            <v>18</v>
          </cell>
          <cell r="D116" t="str">
            <v>30</v>
          </cell>
          <cell r="E116" t="str">
            <v>Ne</v>
          </cell>
          <cell r="F116">
            <v>30</v>
          </cell>
          <cell r="G116" t="str">
            <v>1/30Ne RS Combed Cotton</v>
          </cell>
          <cell r="H116" t="str">
            <v>COTTON LYCRA</v>
          </cell>
          <cell r="I116">
            <v>3</v>
          </cell>
          <cell r="J116">
            <v>2560</v>
          </cell>
          <cell r="K116">
            <v>60</v>
          </cell>
          <cell r="L116">
            <v>20</v>
          </cell>
          <cell r="M116">
            <v>0.75</v>
          </cell>
          <cell r="N116">
            <v>10.884096</v>
          </cell>
          <cell r="O116">
            <v>195.91372799999999</v>
          </cell>
        </row>
        <row r="117">
          <cell r="A117">
            <v>41633</v>
          </cell>
          <cell r="B117" t="str">
            <v>18gg, 34D, RIB, Terrot</v>
          </cell>
          <cell r="C117" t="str">
            <v>18</v>
          </cell>
          <cell r="D117" t="str">
            <v>26</v>
          </cell>
          <cell r="E117" t="str">
            <v>Ne</v>
          </cell>
          <cell r="F117">
            <v>26</v>
          </cell>
          <cell r="G117" t="str">
            <v>1/26Ne RS Cotton/ Organic cotton 95/5</v>
          </cell>
          <cell r="H117" t="str">
            <v>COTTON</v>
          </cell>
          <cell r="I117">
            <v>2.75</v>
          </cell>
          <cell r="J117">
            <v>3840</v>
          </cell>
          <cell r="K117">
            <v>60</v>
          </cell>
          <cell r="L117">
            <v>20</v>
          </cell>
          <cell r="M117">
            <v>0.8</v>
          </cell>
          <cell r="N117">
            <v>17.268036923076924</v>
          </cell>
          <cell r="O117">
            <v>331.54630892307694</v>
          </cell>
        </row>
        <row r="118">
          <cell r="A118">
            <v>41644</v>
          </cell>
          <cell r="B118" t="str">
            <v>18gg, 34D, RIB, Santec</v>
          </cell>
          <cell r="C118" t="str">
            <v>18</v>
          </cell>
          <cell r="D118" t="str">
            <v>30</v>
          </cell>
          <cell r="E118" t="str">
            <v>Ne</v>
          </cell>
          <cell r="F118">
            <v>30</v>
          </cell>
          <cell r="G118" t="str">
            <v>1/30Ne RS Cotton Marl (VMBK5105)</v>
          </cell>
          <cell r="H118" t="str">
            <v>MARL_COTTON</v>
          </cell>
          <cell r="I118">
            <v>2.5</v>
          </cell>
          <cell r="J118">
            <v>3744</v>
          </cell>
          <cell r="K118">
            <v>60</v>
          </cell>
          <cell r="L118">
            <v>20</v>
          </cell>
          <cell r="M118">
            <v>0.75</v>
          </cell>
          <cell r="N118">
            <v>13.264991999999999</v>
          </cell>
          <cell r="O118">
            <v>238.769856</v>
          </cell>
        </row>
        <row r="119">
          <cell r="A119">
            <v>41648</v>
          </cell>
          <cell r="B119" t="str">
            <v>18gg, 34D, RIB, Terrot</v>
          </cell>
          <cell r="C119" t="str">
            <v>18</v>
          </cell>
          <cell r="D119" t="str">
            <v>30</v>
          </cell>
          <cell r="E119" t="str">
            <v>Ne</v>
          </cell>
          <cell r="F119">
            <v>30</v>
          </cell>
          <cell r="G119" t="str">
            <v>1/30Ne RS Cotton Marl (MC50)</v>
          </cell>
          <cell r="H119" t="str">
            <v>MARL_COTTON LYCRA</v>
          </cell>
          <cell r="I119">
            <v>3</v>
          </cell>
          <cell r="J119">
            <v>2560</v>
          </cell>
          <cell r="K119">
            <v>60</v>
          </cell>
          <cell r="L119">
            <v>20</v>
          </cell>
          <cell r="M119">
            <v>0.75</v>
          </cell>
          <cell r="N119">
            <v>10.884096</v>
          </cell>
          <cell r="O119">
            <v>195.91372799999999</v>
          </cell>
        </row>
        <row r="120">
          <cell r="A120">
            <v>41661</v>
          </cell>
          <cell r="B120" t="str">
            <v>18gg, 34D, RIB, Terrot</v>
          </cell>
          <cell r="C120" t="str">
            <v>18</v>
          </cell>
          <cell r="D120" t="str">
            <v>26</v>
          </cell>
          <cell r="E120" t="str">
            <v>Ne</v>
          </cell>
          <cell r="F120">
            <v>26</v>
          </cell>
          <cell r="G120" t="str">
            <v>1/26Ne RS Combed Cotton</v>
          </cell>
          <cell r="H120" t="str">
            <v>COTTON LYCRA</v>
          </cell>
          <cell r="I120">
            <v>2.7</v>
          </cell>
          <cell r="J120">
            <v>2560</v>
          </cell>
          <cell r="K120">
            <v>60</v>
          </cell>
          <cell r="L120">
            <v>20</v>
          </cell>
          <cell r="M120">
            <v>0.75</v>
          </cell>
          <cell r="N120">
            <v>11.302715076923077</v>
          </cell>
          <cell r="O120">
            <v>203.44887138461536</v>
          </cell>
        </row>
        <row r="121">
          <cell r="A121">
            <v>41678</v>
          </cell>
          <cell r="B121" t="str">
            <v>18gg, 34D, RIB, Terrot</v>
          </cell>
          <cell r="C121" t="str">
            <v>18</v>
          </cell>
          <cell r="D121" t="str">
            <v>30</v>
          </cell>
          <cell r="E121" t="str">
            <v>Ne</v>
          </cell>
          <cell r="F121">
            <v>30</v>
          </cell>
          <cell r="G121" t="str">
            <v>1/30Ne RS Cotton/ Organic Cotton 95/5</v>
          </cell>
          <cell r="H121" t="str">
            <v>COTTON LYCRA</v>
          </cell>
          <cell r="I121">
            <v>2.75</v>
          </cell>
          <cell r="J121">
            <v>2560</v>
          </cell>
          <cell r="K121">
            <v>60</v>
          </cell>
          <cell r="L121">
            <v>20</v>
          </cell>
          <cell r="M121">
            <v>0.75</v>
          </cell>
          <cell r="N121">
            <v>9.9770880000000002</v>
          </cell>
          <cell r="O121">
            <v>179.58758399999999</v>
          </cell>
        </row>
        <row r="122">
          <cell r="A122">
            <v>41700</v>
          </cell>
          <cell r="B122" t="str">
            <v>18gg, 34D, RIB, Terrot</v>
          </cell>
          <cell r="C122" t="str">
            <v>18</v>
          </cell>
          <cell r="D122" t="str">
            <v>70</v>
          </cell>
          <cell r="E122" t="str">
            <v>Nm</v>
          </cell>
          <cell r="F122">
            <v>42</v>
          </cell>
          <cell r="G122" t="str">
            <v>1/70Nm RS Cotton/ Modal 50/50</v>
          </cell>
          <cell r="H122" t="str">
            <v>COTTON LYCRA</v>
          </cell>
          <cell r="I122">
            <v>2.5499999999999998</v>
          </cell>
          <cell r="J122">
            <v>2560</v>
          </cell>
          <cell r="K122">
            <v>60</v>
          </cell>
          <cell r="L122">
            <v>20</v>
          </cell>
          <cell r="M122">
            <v>0.75</v>
          </cell>
          <cell r="N122">
            <v>6.6082011428571432</v>
          </cell>
          <cell r="O122">
            <v>118.94762057142857</v>
          </cell>
        </row>
        <row r="123">
          <cell r="A123">
            <v>41705</v>
          </cell>
          <cell r="B123" t="str">
            <v>18gg, 34D, RIB, Terrot</v>
          </cell>
          <cell r="C123" t="str">
            <v>18</v>
          </cell>
          <cell r="D123" t="str">
            <v>70</v>
          </cell>
          <cell r="E123" t="str">
            <v>Nm</v>
          </cell>
          <cell r="F123">
            <v>42</v>
          </cell>
          <cell r="G123" t="str">
            <v>1/70Nm RS Viscose</v>
          </cell>
          <cell r="H123" t="str">
            <v>VISCOSE RS</v>
          </cell>
          <cell r="I123">
            <v>2.6</v>
          </cell>
          <cell r="J123">
            <v>3840</v>
          </cell>
          <cell r="K123">
            <v>60</v>
          </cell>
          <cell r="L123">
            <v>20</v>
          </cell>
          <cell r="M123">
            <v>0.8</v>
          </cell>
          <cell r="N123">
            <v>10.106660571428572</v>
          </cell>
          <cell r="O123">
            <v>194.04788297142858</v>
          </cell>
        </row>
        <row r="124">
          <cell r="A124">
            <v>41706</v>
          </cell>
          <cell r="B124" t="str">
            <v>24gg, 34D, RIB, Santec</v>
          </cell>
          <cell r="C124" t="str">
            <v>24</v>
          </cell>
          <cell r="D124" t="str">
            <v>30</v>
          </cell>
          <cell r="E124" t="str">
            <v>Ne</v>
          </cell>
          <cell r="F124">
            <v>30</v>
          </cell>
          <cell r="G124" t="str">
            <v>1/30Ne RS Combed Cotton</v>
          </cell>
          <cell r="H124" t="str">
            <v>COTTON LYCRA</v>
          </cell>
          <cell r="I124">
            <v>3.7</v>
          </cell>
          <cell r="J124">
            <v>2556</v>
          </cell>
          <cell r="K124">
            <v>60</v>
          </cell>
          <cell r="L124">
            <v>20</v>
          </cell>
          <cell r="M124">
            <v>0.75</v>
          </cell>
          <cell r="N124">
            <v>13.402743839999999</v>
          </cell>
          <cell r="O124">
            <v>241.24938911999999</v>
          </cell>
        </row>
        <row r="125">
          <cell r="A125">
            <v>41706</v>
          </cell>
          <cell r="B125" t="str">
            <v>24gg, 34D, RIB, Santec</v>
          </cell>
          <cell r="C125" t="str">
            <v>24</v>
          </cell>
          <cell r="D125" t="str">
            <v>30</v>
          </cell>
          <cell r="E125" t="str">
            <v>Ne</v>
          </cell>
          <cell r="F125">
            <v>30</v>
          </cell>
          <cell r="G125" t="str">
            <v>1/30Ne RS Combed Cotton</v>
          </cell>
          <cell r="H125" t="str">
            <v>COTTON LYCRA</v>
          </cell>
          <cell r="I125">
            <v>3.7</v>
          </cell>
          <cell r="J125">
            <v>2556</v>
          </cell>
          <cell r="K125">
            <v>60</v>
          </cell>
          <cell r="L125">
            <v>20</v>
          </cell>
          <cell r="M125">
            <v>0.75</v>
          </cell>
          <cell r="N125">
            <v>13.402743839999999</v>
          </cell>
          <cell r="O125">
            <v>241.24938911999999</v>
          </cell>
        </row>
        <row r="126">
          <cell r="A126">
            <v>41707</v>
          </cell>
          <cell r="B126" t="str">
            <v>20gg, 34D, RIB, Terrot, 60F</v>
          </cell>
          <cell r="C126" t="str">
            <v>20</v>
          </cell>
          <cell r="D126" t="str">
            <v>32</v>
          </cell>
          <cell r="E126" t="str">
            <v>Ne</v>
          </cell>
          <cell r="F126">
            <v>32</v>
          </cell>
          <cell r="G126" t="str">
            <v>1/32Ne RS Combed Cotton</v>
          </cell>
          <cell r="H126" t="str">
            <v>COTTON</v>
          </cell>
          <cell r="I126">
            <v>2.5</v>
          </cell>
          <cell r="J126">
            <v>4272</v>
          </cell>
          <cell r="K126">
            <v>60</v>
          </cell>
          <cell r="L126">
            <v>20</v>
          </cell>
          <cell r="M126">
            <v>0.8</v>
          </cell>
          <cell r="N126">
            <v>14.189715</v>
          </cell>
          <cell r="O126">
            <v>272.44252800000004</v>
          </cell>
        </row>
        <row r="127">
          <cell r="A127">
            <v>41711</v>
          </cell>
          <cell r="B127" t="str">
            <v>15gg, 34D, RIB, Santec</v>
          </cell>
          <cell r="C127" t="str">
            <v>15</v>
          </cell>
          <cell r="D127" t="str">
            <v>40</v>
          </cell>
          <cell r="E127" t="str">
            <v>Ne</v>
          </cell>
          <cell r="F127">
            <v>40</v>
          </cell>
          <cell r="G127" t="str">
            <v>1/40Ne RS Combed Cotton</v>
          </cell>
          <cell r="H127" t="str">
            <v>COTTON LYCRA</v>
          </cell>
          <cell r="I127">
            <v>2.6</v>
          </cell>
          <cell r="J127">
            <v>3192</v>
          </cell>
          <cell r="K127">
            <v>60</v>
          </cell>
          <cell r="L127">
            <v>20</v>
          </cell>
          <cell r="M127">
            <v>0.75</v>
          </cell>
          <cell r="N127">
            <v>8.8212196800000005</v>
          </cell>
          <cell r="O127">
            <v>158.78195424</v>
          </cell>
        </row>
        <row r="128">
          <cell r="A128">
            <v>41712</v>
          </cell>
          <cell r="B128" t="str">
            <v>15gg, 34D, RIB, Santec</v>
          </cell>
          <cell r="C128" t="str">
            <v>15</v>
          </cell>
          <cell r="D128" t="str">
            <v>32</v>
          </cell>
          <cell r="E128" t="str">
            <v>Ne</v>
          </cell>
          <cell r="F128">
            <v>32</v>
          </cell>
          <cell r="G128" t="str">
            <v>1/32Ne RS Combed Cotton</v>
          </cell>
          <cell r="H128" t="str">
            <v>COTTON LYCRA</v>
          </cell>
          <cell r="I128">
            <v>3.1</v>
          </cell>
          <cell r="J128">
            <v>3192</v>
          </cell>
          <cell r="K128">
            <v>60</v>
          </cell>
          <cell r="L128">
            <v>20</v>
          </cell>
          <cell r="M128">
            <v>0.75</v>
          </cell>
          <cell r="N128">
            <v>13.147010099999999</v>
          </cell>
          <cell r="O128">
            <v>236.64618179999997</v>
          </cell>
        </row>
        <row r="129">
          <cell r="A129">
            <v>41739</v>
          </cell>
          <cell r="B129" t="str">
            <v>15gg, 34D, RIB, Santec</v>
          </cell>
          <cell r="C129" t="str">
            <v>15</v>
          </cell>
          <cell r="D129" t="str">
            <v>20</v>
          </cell>
          <cell r="E129" t="str">
            <v>Ne</v>
          </cell>
          <cell r="F129">
            <v>20</v>
          </cell>
          <cell r="G129" t="str">
            <v>1/20Ne Rs Combed Cotton</v>
          </cell>
          <cell r="H129" t="str">
            <v>COTTON LYCRA</v>
          </cell>
          <cell r="I129">
            <v>3.35</v>
          </cell>
          <cell r="J129">
            <v>2128</v>
          </cell>
          <cell r="K129">
            <v>60</v>
          </cell>
          <cell r="L129">
            <v>20</v>
          </cell>
          <cell r="M129">
            <v>0.75</v>
          </cell>
          <cell r="N129">
            <v>15.15440304</v>
          </cell>
          <cell r="O129">
            <v>272.77925472000004</v>
          </cell>
        </row>
        <row r="130">
          <cell r="A130">
            <v>41740</v>
          </cell>
          <cell r="B130" t="str">
            <v>18gg, 34D, RIB, Terrot</v>
          </cell>
          <cell r="C130" t="str">
            <v>18</v>
          </cell>
          <cell r="D130" t="str">
            <v>30</v>
          </cell>
          <cell r="E130" t="str">
            <v>Ne</v>
          </cell>
          <cell r="F130">
            <v>30</v>
          </cell>
          <cell r="G130" t="str">
            <v>1/30Ne RS Combed Cotton</v>
          </cell>
          <cell r="H130" t="str">
            <v>COTTON</v>
          </cell>
          <cell r="I130">
            <v>2.75</v>
          </cell>
          <cell r="J130">
            <v>2560</v>
          </cell>
          <cell r="K130">
            <v>60</v>
          </cell>
          <cell r="L130">
            <v>20</v>
          </cell>
          <cell r="M130">
            <v>0.8</v>
          </cell>
          <cell r="N130">
            <v>9.9770880000000002</v>
          </cell>
          <cell r="O130">
            <v>191.56008960000003</v>
          </cell>
        </row>
        <row r="131">
          <cell r="A131">
            <v>41750</v>
          </cell>
          <cell r="B131" t="str">
            <v>18gg, 34D, RIB, Terrot</v>
          </cell>
          <cell r="C131" t="str">
            <v>18</v>
          </cell>
          <cell r="D131" t="str">
            <v>26</v>
          </cell>
          <cell r="E131" t="str">
            <v>Ne</v>
          </cell>
          <cell r="F131">
            <v>26</v>
          </cell>
          <cell r="G131" t="str">
            <v>1/26Ne RS Cotton/ Organic cotton 95/5</v>
          </cell>
          <cell r="H131" t="str">
            <v>COTTON</v>
          </cell>
          <cell r="I131">
            <v>2.75</v>
          </cell>
          <cell r="J131">
            <v>3840</v>
          </cell>
          <cell r="K131">
            <v>60</v>
          </cell>
          <cell r="L131">
            <v>20</v>
          </cell>
          <cell r="M131">
            <v>0.8</v>
          </cell>
          <cell r="N131">
            <v>17.268036923076924</v>
          </cell>
          <cell r="O131">
            <v>331.54630892307694</v>
          </cell>
        </row>
        <row r="132">
          <cell r="A132">
            <v>41757</v>
          </cell>
          <cell r="B132" t="str">
            <v>18gg, 34D, RIB, Terrot</v>
          </cell>
          <cell r="C132" t="str">
            <v>18</v>
          </cell>
          <cell r="D132" t="str">
            <v>30</v>
          </cell>
          <cell r="E132" t="str">
            <v>Ne</v>
          </cell>
          <cell r="F132">
            <v>30</v>
          </cell>
          <cell r="G132" t="str">
            <v>1/30Ne RS Cotton/ Polyester 60/40</v>
          </cell>
          <cell r="H132" t="str">
            <v>COTTON LYCRA</v>
          </cell>
          <cell r="I132">
            <v>3.2</v>
          </cell>
          <cell r="J132">
            <v>3840</v>
          </cell>
          <cell r="K132">
            <v>60</v>
          </cell>
          <cell r="L132">
            <v>20</v>
          </cell>
          <cell r="M132">
            <v>0.75</v>
          </cell>
          <cell r="N132">
            <v>17.414553600000001</v>
          </cell>
          <cell r="O132">
            <v>313.46196480000003</v>
          </cell>
        </row>
        <row r="133">
          <cell r="A133">
            <v>41774</v>
          </cell>
          <cell r="B133" t="str">
            <v>18gg, 34D, RIB, Terrot</v>
          </cell>
          <cell r="C133" t="str">
            <v>18</v>
          </cell>
          <cell r="D133" t="str">
            <v>30</v>
          </cell>
          <cell r="E133" t="str">
            <v>Ne</v>
          </cell>
          <cell r="F133">
            <v>30</v>
          </cell>
          <cell r="G133" t="str">
            <v>1/30Ne RS Combed Cotton</v>
          </cell>
          <cell r="H133" t="str">
            <v>COTTON</v>
          </cell>
          <cell r="I133">
            <v>2.75</v>
          </cell>
          <cell r="J133">
            <v>2560</v>
          </cell>
          <cell r="K133">
            <v>60</v>
          </cell>
          <cell r="L133">
            <v>20</v>
          </cell>
          <cell r="M133">
            <v>0.8</v>
          </cell>
          <cell r="N133">
            <v>9.9770880000000002</v>
          </cell>
          <cell r="O133">
            <v>191.56008960000003</v>
          </cell>
        </row>
        <row r="134">
          <cell r="A134">
            <v>41776</v>
          </cell>
          <cell r="B134" t="str">
            <v>18gg, 34D, RIB, Terrot</v>
          </cell>
          <cell r="C134" t="str">
            <v>18</v>
          </cell>
          <cell r="D134" t="str">
            <v>30</v>
          </cell>
          <cell r="E134" t="str">
            <v>Ne</v>
          </cell>
          <cell r="F134">
            <v>30</v>
          </cell>
          <cell r="G134" t="str">
            <v>1/30Ne RS Combed Cotton</v>
          </cell>
          <cell r="H134" t="str">
            <v>COTTON LYCRA</v>
          </cell>
          <cell r="I134">
            <v>2.9</v>
          </cell>
          <cell r="J134">
            <v>3840</v>
          </cell>
          <cell r="K134">
            <v>60</v>
          </cell>
          <cell r="L134">
            <v>20</v>
          </cell>
          <cell r="M134">
            <v>0.75</v>
          </cell>
          <cell r="N134">
            <v>15.7819392</v>
          </cell>
          <cell r="O134">
            <v>284.07490560000002</v>
          </cell>
        </row>
        <row r="135">
          <cell r="A135">
            <v>41777</v>
          </cell>
          <cell r="B135" t="str">
            <v>18gg, 34D, RIB, Terrot</v>
          </cell>
          <cell r="C135" t="str">
            <v>18</v>
          </cell>
          <cell r="D135" t="str">
            <v>30</v>
          </cell>
          <cell r="E135" t="str">
            <v>Ne</v>
          </cell>
          <cell r="F135">
            <v>30</v>
          </cell>
          <cell r="G135" t="str">
            <v>1/30Ne RS Combed Cotton</v>
          </cell>
          <cell r="H135" t="str">
            <v>COTTON LYCRA</v>
          </cell>
          <cell r="I135">
            <v>2.85</v>
          </cell>
          <cell r="J135">
            <v>3840</v>
          </cell>
          <cell r="K135">
            <v>60</v>
          </cell>
          <cell r="L135">
            <v>20</v>
          </cell>
          <cell r="M135">
            <v>0.75</v>
          </cell>
          <cell r="N135">
            <v>15.5098368</v>
          </cell>
          <cell r="O135">
            <v>279.17706240000001</v>
          </cell>
        </row>
        <row r="136">
          <cell r="A136">
            <v>41790</v>
          </cell>
          <cell r="B136" t="str">
            <v>18gg, 34D, RIB, Santec</v>
          </cell>
          <cell r="C136" t="str">
            <v>18</v>
          </cell>
          <cell r="D136" t="str">
            <v>40</v>
          </cell>
          <cell r="E136" t="str">
            <v>Ne</v>
          </cell>
          <cell r="F136">
            <v>40</v>
          </cell>
          <cell r="G136" t="str">
            <v>1/40Ne RS Combed Cotton</v>
          </cell>
          <cell r="H136" t="str">
            <v>COTTON</v>
          </cell>
          <cell r="I136">
            <v>2.5</v>
          </cell>
          <cell r="J136">
            <v>3840</v>
          </cell>
          <cell r="K136">
            <v>60</v>
          </cell>
          <cell r="L136">
            <v>20</v>
          </cell>
          <cell r="M136">
            <v>0.8</v>
          </cell>
          <cell r="N136">
            <v>10.20384</v>
          </cell>
          <cell r="O136">
            <v>195.91372799999999</v>
          </cell>
        </row>
        <row r="137">
          <cell r="A137">
            <v>41794</v>
          </cell>
          <cell r="B137" t="str">
            <v>18gg, 34D, RIB, Terrot</v>
          </cell>
          <cell r="C137" t="str">
            <v>18</v>
          </cell>
          <cell r="D137" t="str">
            <v>26</v>
          </cell>
          <cell r="E137" t="str">
            <v>Ne</v>
          </cell>
          <cell r="F137">
            <v>26</v>
          </cell>
          <cell r="G137" t="str">
            <v>1/26Ne RS cotton Marl (VMBK1104)</v>
          </cell>
          <cell r="H137" t="str">
            <v>MARL_COTTON LYCRA</v>
          </cell>
          <cell r="I137">
            <v>2.7</v>
          </cell>
          <cell r="J137">
            <v>2560</v>
          </cell>
          <cell r="K137">
            <v>60</v>
          </cell>
          <cell r="L137">
            <v>20</v>
          </cell>
          <cell r="M137">
            <v>0.75</v>
          </cell>
          <cell r="N137">
            <v>11.302715076923077</v>
          </cell>
          <cell r="O137">
            <v>203.44887138461536</v>
          </cell>
        </row>
        <row r="138">
          <cell r="A138">
            <v>41799</v>
          </cell>
          <cell r="B138" t="str">
            <v>18gg, 34D, RIB, Terrot</v>
          </cell>
          <cell r="C138" t="str">
            <v>18</v>
          </cell>
          <cell r="D138" t="str">
            <v>40</v>
          </cell>
          <cell r="E138" t="str">
            <v>Ne</v>
          </cell>
          <cell r="F138">
            <v>40</v>
          </cell>
          <cell r="G138" t="str">
            <v>1/40Ne RS Combed Cotton</v>
          </cell>
          <cell r="H138" t="str">
            <v>COTTON LYCRA</v>
          </cell>
          <cell r="I138">
            <v>2.65</v>
          </cell>
          <cell r="J138">
            <v>2560</v>
          </cell>
          <cell r="K138">
            <v>60</v>
          </cell>
          <cell r="L138">
            <v>20</v>
          </cell>
          <cell r="M138">
            <v>0.75</v>
          </cell>
          <cell r="N138">
            <v>7.2107136000000001</v>
          </cell>
          <cell r="O138">
            <v>129.79284480000001</v>
          </cell>
        </row>
        <row r="139">
          <cell r="A139">
            <v>41800</v>
          </cell>
          <cell r="B139" t="str">
            <v>18gg, 34D, RIB, Santec</v>
          </cell>
          <cell r="C139" t="str">
            <v>18</v>
          </cell>
          <cell r="D139" t="str">
            <v>24</v>
          </cell>
          <cell r="E139" t="str">
            <v>Ne</v>
          </cell>
          <cell r="F139">
            <v>24</v>
          </cell>
          <cell r="G139" t="str">
            <v>1/24Ne RS Combed Cotton</v>
          </cell>
          <cell r="H139" t="str">
            <v>COTTON</v>
          </cell>
          <cell r="I139">
            <v>3.1</v>
          </cell>
          <cell r="J139">
            <v>3360</v>
          </cell>
          <cell r="K139">
            <v>60</v>
          </cell>
          <cell r="L139">
            <v>20</v>
          </cell>
          <cell r="M139">
            <v>0.8</v>
          </cell>
          <cell r="N139">
            <v>18.451944000000001</v>
          </cell>
          <cell r="O139">
            <v>354.27732480000003</v>
          </cell>
        </row>
        <row r="140">
          <cell r="A140">
            <v>41802</v>
          </cell>
          <cell r="B140" t="str">
            <v>18gg, 34D, RIB, Terrot</v>
          </cell>
          <cell r="C140" t="str">
            <v>18</v>
          </cell>
          <cell r="D140" t="str">
            <v>26</v>
          </cell>
          <cell r="E140" t="str">
            <v>Ne</v>
          </cell>
          <cell r="F140">
            <v>26</v>
          </cell>
          <cell r="G140" t="str">
            <v>1/26Ne RS Combed Cotton</v>
          </cell>
          <cell r="H140" t="str">
            <v>COTTON</v>
          </cell>
          <cell r="I140">
            <v>2.8</v>
          </cell>
          <cell r="J140">
            <v>3840</v>
          </cell>
          <cell r="K140">
            <v>60</v>
          </cell>
          <cell r="L140">
            <v>20</v>
          </cell>
          <cell r="M140">
            <v>0.8</v>
          </cell>
          <cell r="N140">
            <v>17.582001230769229</v>
          </cell>
          <cell r="O140">
            <v>337.57442363076922</v>
          </cell>
        </row>
        <row r="141">
          <cell r="A141">
            <v>41803</v>
          </cell>
          <cell r="B141" t="str">
            <v>18gg, 34D, RIB, Terrot</v>
          </cell>
          <cell r="C141" t="str">
            <v>18</v>
          </cell>
          <cell r="D141" t="str">
            <v>26</v>
          </cell>
          <cell r="E141" t="str">
            <v>Ne</v>
          </cell>
          <cell r="F141">
            <v>26</v>
          </cell>
          <cell r="G141" t="str">
            <v>1/26Ne RS Combed Cotton</v>
          </cell>
          <cell r="H141" t="str">
            <v>COTTON</v>
          </cell>
          <cell r="I141">
            <v>2.8</v>
          </cell>
          <cell r="J141">
            <v>3840</v>
          </cell>
          <cell r="K141">
            <v>60</v>
          </cell>
          <cell r="L141">
            <v>20</v>
          </cell>
          <cell r="M141">
            <v>0.8</v>
          </cell>
          <cell r="N141">
            <v>17.582001230769229</v>
          </cell>
          <cell r="O141">
            <v>337.57442363076922</v>
          </cell>
        </row>
        <row r="142">
          <cell r="A142">
            <v>41813</v>
          </cell>
          <cell r="B142" t="str">
            <v>18gg, 34D, RIB, Terrot</v>
          </cell>
          <cell r="C142" t="str">
            <v>18</v>
          </cell>
          <cell r="D142" t="str">
            <v>70</v>
          </cell>
          <cell r="E142" t="str">
            <v>Nm</v>
          </cell>
          <cell r="F142">
            <v>42</v>
          </cell>
          <cell r="G142" t="str">
            <v>1/70Nm RS Cotton/ Modal 60/40</v>
          </cell>
          <cell r="H142" t="str">
            <v>COTTON LYCRA</v>
          </cell>
          <cell r="I142">
            <v>2.58</v>
          </cell>
          <cell r="J142">
            <v>2560</v>
          </cell>
          <cell r="K142">
            <v>60</v>
          </cell>
          <cell r="L142">
            <v>20</v>
          </cell>
          <cell r="M142">
            <v>0.75</v>
          </cell>
          <cell r="N142">
            <v>6.6859446857142855</v>
          </cell>
          <cell r="O142">
            <v>120.34700434285713</v>
          </cell>
        </row>
        <row r="143">
          <cell r="A143">
            <v>41824</v>
          </cell>
          <cell r="B143" t="str">
            <v>18gg, 34D, RIB, Terrot</v>
          </cell>
          <cell r="C143" t="str">
            <v>18</v>
          </cell>
          <cell r="D143" t="str">
            <v>30</v>
          </cell>
          <cell r="E143" t="str">
            <v>Ne</v>
          </cell>
          <cell r="F143">
            <v>30</v>
          </cell>
          <cell r="G143" t="str">
            <v>1/30Ne RS Combed Cotton</v>
          </cell>
          <cell r="H143" t="str">
            <v>COTTON</v>
          </cell>
          <cell r="I143">
            <v>2.75</v>
          </cell>
          <cell r="J143">
            <v>2560</v>
          </cell>
          <cell r="K143">
            <v>60</v>
          </cell>
          <cell r="L143">
            <v>20</v>
          </cell>
          <cell r="M143">
            <v>0.8</v>
          </cell>
          <cell r="N143">
            <v>9.9770880000000002</v>
          </cell>
          <cell r="O143">
            <v>191.56008960000003</v>
          </cell>
        </row>
        <row r="144">
          <cell r="A144">
            <v>41834</v>
          </cell>
          <cell r="B144" t="str">
            <v>18gg, 34D, RIB, Terrot</v>
          </cell>
          <cell r="C144" t="str">
            <v>18</v>
          </cell>
          <cell r="D144" t="str">
            <v>40</v>
          </cell>
          <cell r="E144" t="str">
            <v>Ne</v>
          </cell>
          <cell r="F144">
            <v>40</v>
          </cell>
          <cell r="G144" t="str">
            <v>1/40Ne RS Combed Cotton</v>
          </cell>
          <cell r="H144" t="str">
            <v>COTTON LYCRA</v>
          </cell>
          <cell r="I144">
            <v>2.8</v>
          </cell>
          <cell r="J144">
            <v>3840</v>
          </cell>
          <cell r="K144">
            <v>60</v>
          </cell>
          <cell r="L144">
            <v>20</v>
          </cell>
          <cell r="M144">
            <v>0.75</v>
          </cell>
          <cell r="N144">
            <v>11.428300800000001</v>
          </cell>
          <cell r="O144">
            <v>205.70941440000001</v>
          </cell>
        </row>
        <row r="145">
          <cell r="A145">
            <v>41842</v>
          </cell>
          <cell r="B145" t="str">
            <v>18gg, 34D, RIB, Terrot</v>
          </cell>
          <cell r="C145" t="str">
            <v>18</v>
          </cell>
          <cell r="D145" t="str">
            <v>30</v>
          </cell>
          <cell r="E145" t="str">
            <v>Ne</v>
          </cell>
          <cell r="F145">
            <v>30</v>
          </cell>
          <cell r="G145" t="str">
            <v>1/30Ne RS Cotton Marl (SCD269)</v>
          </cell>
          <cell r="H145" t="str">
            <v>MARL_COTTON</v>
          </cell>
          <cell r="I145">
            <v>2.85</v>
          </cell>
          <cell r="J145">
            <v>2560</v>
          </cell>
          <cell r="K145">
            <v>60</v>
          </cell>
          <cell r="L145">
            <v>20</v>
          </cell>
          <cell r="M145">
            <v>0.75</v>
          </cell>
          <cell r="N145">
            <v>10.3398912</v>
          </cell>
          <cell r="O145">
            <v>186.1180416</v>
          </cell>
        </row>
        <row r="146">
          <cell r="A146">
            <v>41843</v>
          </cell>
          <cell r="B146" t="str">
            <v>18gg, 34D, RIB, Terrot</v>
          </cell>
          <cell r="C146" t="str">
            <v>18</v>
          </cell>
          <cell r="D146" t="str">
            <v>30</v>
          </cell>
          <cell r="E146" t="str">
            <v>Ne</v>
          </cell>
          <cell r="F146">
            <v>30</v>
          </cell>
          <cell r="G146" t="str">
            <v>1/30Ne RS Cotton Marl (SRM22)</v>
          </cell>
          <cell r="H146" t="str">
            <v>MARL_COTTON</v>
          </cell>
          <cell r="I146">
            <v>2.85</v>
          </cell>
          <cell r="J146">
            <v>2560</v>
          </cell>
          <cell r="K146">
            <v>60</v>
          </cell>
          <cell r="L146">
            <v>20</v>
          </cell>
          <cell r="M146">
            <v>0.75</v>
          </cell>
          <cell r="N146">
            <v>10.3398912</v>
          </cell>
          <cell r="O146">
            <v>186.1180416</v>
          </cell>
        </row>
        <row r="147">
          <cell r="A147">
            <v>41844</v>
          </cell>
          <cell r="B147" t="str">
            <v>18gg, 34D, RIB, Terrot</v>
          </cell>
          <cell r="C147" t="str">
            <v>18</v>
          </cell>
          <cell r="D147" t="str">
            <v>30</v>
          </cell>
          <cell r="E147" t="str">
            <v>Ne</v>
          </cell>
          <cell r="F147">
            <v>30</v>
          </cell>
          <cell r="G147" t="str">
            <v>1/30Ne RS Cotton Marl (SGM120)</v>
          </cell>
          <cell r="H147" t="str">
            <v>MARL_COTTON</v>
          </cell>
          <cell r="I147">
            <v>2.85</v>
          </cell>
          <cell r="J147">
            <v>2560</v>
          </cell>
          <cell r="K147">
            <v>60</v>
          </cell>
          <cell r="L147">
            <v>20</v>
          </cell>
          <cell r="M147">
            <v>0.75</v>
          </cell>
          <cell r="N147">
            <v>10.3398912</v>
          </cell>
          <cell r="O147">
            <v>186.1180416</v>
          </cell>
        </row>
        <row r="148">
          <cell r="A148">
            <v>41893</v>
          </cell>
          <cell r="B148" t="str">
            <v>18gg, 34D, RIB, Terrot</v>
          </cell>
          <cell r="C148" t="str">
            <v>18</v>
          </cell>
          <cell r="D148" t="str">
            <v>40</v>
          </cell>
          <cell r="E148" t="str">
            <v>Ne</v>
          </cell>
          <cell r="F148">
            <v>40</v>
          </cell>
          <cell r="G148" t="str">
            <v>1/40Ne RS Cotton Marl (HB318)</v>
          </cell>
          <cell r="H148" t="str">
            <v>MARL_COTTON LYCRA</v>
          </cell>
          <cell r="I148">
            <v>2.8</v>
          </cell>
          <cell r="J148">
            <v>3840</v>
          </cell>
          <cell r="K148">
            <v>60</v>
          </cell>
          <cell r="L148">
            <v>20</v>
          </cell>
          <cell r="M148">
            <v>0.75</v>
          </cell>
          <cell r="N148">
            <v>11.428300800000001</v>
          </cell>
          <cell r="O148">
            <v>205.70941440000001</v>
          </cell>
        </row>
        <row r="149">
          <cell r="A149">
            <v>41907</v>
          </cell>
          <cell r="B149" t="str">
            <v>18gg, 34D, RIB, Terrot</v>
          </cell>
          <cell r="C149" t="str">
            <v>18</v>
          </cell>
          <cell r="D149" t="str">
            <v>40</v>
          </cell>
          <cell r="E149" t="str">
            <v>Ne</v>
          </cell>
          <cell r="F149">
            <v>40</v>
          </cell>
          <cell r="G149" t="str">
            <v>1/40Ne RS Cotton Marl (VMBK1104)</v>
          </cell>
          <cell r="H149" t="str">
            <v>MARL_COTTON LYCRA</v>
          </cell>
          <cell r="I149">
            <v>2.8</v>
          </cell>
          <cell r="J149">
            <v>3840</v>
          </cell>
          <cell r="K149">
            <v>60</v>
          </cell>
          <cell r="L149">
            <v>20</v>
          </cell>
          <cell r="M149">
            <v>0.75</v>
          </cell>
          <cell r="N149">
            <v>11.428300800000001</v>
          </cell>
          <cell r="O149">
            <v>205.70941440000001</v>
          </cell>
        </row>
        <row r="150">
          <cell r="A150">
            <v>41917</v>
          </cell>
          <cell r="B150" t="str">
            <v>18gg, 34D, RIB, Terrot</v>
          </cell>
          <cell r="C150" t="str">
            <v>18</v>
          </cell>
          <cell r="D150" t="str">
            <v>40</v>
          </cell>
          <cell r="E150" t="str">
            <v>Ne</v>
          </cell>
          <cell r="F150">
            <v>40</v>
          </cell>
          <cell r="G150" t="str">
            <v>1/40Ne RS Cotton Marl (B65)</v>
          </cell>
          <cell r="H150" t="str">
            <v>MARL_COTTON LYCRA</v>
          </cell>
          <cell r="I150">
            <v>3</v>
          </cell>
          <cell r="J150">
            <v>2560</v>
          </cell>
          <cell r="K150">
            <v>60</v>
          </cell>
          <cell r="L150">
            <v>20</v>
          </cell>
          <cell r="M150">
            <v>0.75</v>
          </cell>
          <cell r="N150">
            <v>8.1630719999999997</v>
          </cell>
          <cell r="O150">
            <v>146.93529599999999</v>
          </cell>
        </row>
        <row r="151">
          <cell r="A151">
            <v>41918</v>
          </cell>
          <cell r="B151" t="str">
            <v>18gg, 34D, RIB, Terrot</v>
          </cell>
          <cell r="C151" t="str">
            <v>18</v>
          </cell>
          <cell r="D151" t="str">
            <v>40</v>
          </cell>
          <cell r="E151" t="str">
            <v>Ne</v>
          </cell>
          <cell r="F151">
            <v>40</v>
          </cell>
          <cell r="G151" t="str">
            <v>1/40Ne RS Combed Cotton</v>
          </cell>
          <cell r="H151" t="str">
            <v>COTTON LYCRA</v>
          </cell>
          <cell r="I151">
            <v>2.8</v>
          </cell>
          <cell r="J151">
            <v>3840</v>
          </cell>
          <cell r="K151">
            <v>60</v>
          </cell>
          <cell r="L151">
            <v>20</v>
          </cell>
          <cell r="M151">
            <v>0.75</v>
          </cell>
          <cell r="N151">
            <v>11.428300800000001</v>
          </cell>
          <cell r="O151">
            <v>205.70941440000001</v>
          </cell>
        </row>
        <row r="152">
          <cell r="A152">
            <v>41962</v>
          </cell>
          <cell r="B152" t="str">
            <v>18gg, 34D, RIB, Terrot</v>
          </cell>
          <cell r="C152" t="str">
            <v>18</v>
          </cell>
          <cell r="D152" t="str">
            <v>30</v>
          </cell>
          <cell r="E152" t="str">
            <v>Ne</v>
          </cell>
          <cell r="F152">
            <v>30</v>
          </cell>
          <cell r="G152" t="str">
            <v>1/30Ne RS Combed Cotton</v>
          </cell>
          <cell r="H152" t="str">
            <v>COTTON LYCRA</v>
          </cell>
          <cell r="I152">
            <v>3</v>
          </cell>
          <cell r="J152">
            <v>2560</v>
          </cell>
          <cell r="K152">
            <v>60</v>
          </cell>
          <cell r="L152">
            <v>20</v>
          </cell>
          <cell r="M152">
            <v>0.75</v>
          </cell>
          <cell r="N152">
            <v>10.884096</v>
          </cell>
          <cell r="O152">
            <v>195.91372799999999</v>
          </cell>
        </row>
        <row r="153">
          <cell r="A153">
            <v>41967</v>
          </cell>
          <cell r="B153" t="str">
            <v>18gg, 34D, RIB, Terrot</v>
          </cell>
          <cell r="C153" t="str">
            <v>18</v>
          </cell>
          <cell r="D153" t="str">
            <v>30</v>
          </cell>
          <cell r="E153" t="str">
            <v>Ne</v>
          </cell>
          <cell r="F153">
            <v>30</v>
          </cell>
          <cell r="G153" t="str">
            <v>1/30Ne RS Cotton Marl (BA01)</v>
          </cell>
          <cell r="H153" t="str">
            <v>MARL_COTTON</v>
          </cell>
          <cell r="I153">
            <v>2.85</v>
          </cell>
          <cell r="J153">
            <v>2560</v>
          </cell>
          <cell r="K153">
            <v>60</v>
          </cell>
          <cell r="L153">
            <v>20</v>
          </cell>
          <cell r="M153">
            <v>0.75</v>
          </cell>
          <cell r="N153">
            <v>10.3398912</v>
          </cell>
          <cell r="O153">
            <v>186.1180416</v>
          </cell>
        </row>
        <row r="154">
          <cell r="A154">
            <v>41974</v>
          </cell>
          <cell r="B154" t="str">
            <v>18gg, 34D, RIB, Santec</v>
          </cell>
          <cell r="C154" t="str">
            <v>18</v>
          </cell>
          <cell r="D154" t="str">
            <v>30</v>
          </cell>
          <cell r="E154" t="str">
            <v>Ne</v>
          </cell>
          <cell r="F154">
            <v>30</v>
          </cell>
          <cell r="G154" t="str">
            <v>1/30Ne RS Cotton Marl (BA01)</v>
          </cell>
          <cell r="H154" t="str">
            <v>MARL_COTTON</v>
          </cell>
          <cell r="I154">
            <v>2.5</v>
          </cell>
          <cell r="J154">
            <v>3744</v>
          </cell>
          <cell r="K154">
            <v>60</v>
          </cell>
          <cell r="L154">
            <v>20</v>
          </cell>
          <cell r="M154">
            <v>0.75</v>
          </cell>
          <cell r="N154">
            <v>13.264991999999999</v>
          </cell>
          <cell r="O154">
            <v>238.769856</v>
          </cell>
        </row>
        <row r="155">
          <cell r="A155">
            <v>41981</v>
          </cell>
          <cell r="B155" t="str">
            <v>18gg, 34D, RIB, Terrot</v>
          </cell>
          <cell r="C155" t="str">
            <v>18</v>
          </cell>
          <cell r="D155" t="str">
            <v>26</v>
          </cell>
          <cell r="E155" t="str">
            <v>Ne</v>
          </cell>
          <cell r="F155">
            <v>26</v>
          </cell>
          <cell r="G155" t="str">
            <v>1/26Ne RS Combed Cotton</v>
          </cell>
          <cell r="H155" t="str">
            <v>COTTON</v>
          </cell>
          <cell r="I155">
            <v>2.8</v>
          </cell>
          <cell r="J155">
            <v>3840</v>
          </cell>
          <cell r="K155">
            <v>60</v>
          </cell>
          <cell r="L155">
            <v>20</v>
          </cell>
          <cell r="M155">
            <v>0.8</v>
          </cell>
          <cell r="N155">
            <v>17.582001230769229</v>
          </cell>
          <cell r="O155">
            <v>337.57442363076922</v>
          </cell>
        </row>
        <row r="156">
          <cell r="A156">
            <v>41983</v>
          </cell>
          <cell r="B156" t="str">
            <v>18gg, 34D, RIB, Terrot</v>
          </cell>
          <cell r="C156" t="str">
            <v>18</v>
          </cell>
          <cell r="D156" t="str">
            <v>30</v>
          </cell>
          <cell r="E156" t="str">
            <v>Ne</v>
          </cell>
          <cell r="F156">
            <v>30</v>
          </cell>
          <cell r="G156" t="str">
            <v>1/30Ne RS Combed Cotton</v>
          </cell>
          <cell r="H156" t="str">
            <v>COTTON</v>
          </cell>
          <cell r="I156">
            <v>2.5</v>
          </cell>
          <cell r="J156">
            <v>3840</v>
          </cell>
          <cell r="K156">
            <v>60</v>
          </cell>
          <cell r="L156">
            <v>20</v>
          </cell>
          <cell r="M156">
            <v>0.8</v>
          </cell>
          <cell r="N156">
            <v>13.605119999999999</v>
          </cell>
          <cell r="O156">
            <v>261.21830399999999</v>
          </cell>
        </row>
        <row r="157">
          <cell r="A157">
            <v>41984</v>
          </cell>
          <cell r="B157" t="str">
            <v>18gg, 34D, RIB, Terrot</v>
          </cell>
          <cell r="C157" t="str">
            <v>18</v>
          </cell>
          <cell r="D157" t="str">
            <v>30</v>
          </cell>
          <cell r="E157" t="str">
            <v>Ne</v>
          </cell>
          <cell r="F157">
            <v>30</v>
          </cell>
          <cell r="G157" t="str">
            <v>1/30Ne Rs Supima Cotton</v>
          </cell>
          <cell r="H157" t="str">
            <v>COTTON</v>
          </cell>
          <cell r="I157">
            <v>2.65</v>
          </cell>
          <cell r="J157">
            <v>3840</v>
          </cell>
          <cell r="K157">
            <v>60</v>
          </cell>
          <cell r="L157">
            <v>20</v>
          </cell>
          <cell r="M157">
            <v>0.8</v>
          </cell>
          <cell r="N157">
            <v>14.4214272</v>
          </cell>
          <cell r="O157">
            <v>276.89140224000005</v>
          </cell>
        </row>
        <row r="158">
          <cell r="A158">
            <v>41985</v>
          </cell>
          <cell r="B158" t="str">
            <v>18gg, 34D, RIB, Terrot</v>
          </cell>
          <cell r="C158" t="str">
            <v>18</v>
          </cell>
          <cell r="D158" t="str">
            <v>60</v>
          </cell>
          <cell r="E158" t="str">
            <v>Ne</v>
          </cell>
          <cell r="F158">
            <v>60</v>
          </cell>
          <cell r="G158" t="str">
            <v>2/60Ne RS Combed Cotton</v>
          </cell>
          <cell r="H158" t="str">
            <v>COTTON</v>
          </cell>
          <cell r="I158">
            <v>2.65</v>
          </cell>
          <cell r="J158">
            <v>3840</v>
          </cell>
          <cell r="K158">
            <v>60</v>
          </cell>
          <cell r="L158">
            <v>20</v>
          </cell>
          <cell r="M158">
            <v>0.8</v>
          </cell>
          <cell r="N158">
            <v>7.2107136000000001</v>
          </cell>
          <cell r="O158">
            <v>138.44570112000002</v>
          </cell>
        </row>
        <row r="159">
          <cell r="A159">
            <v>42013</v>
          </cell>
          <cell r="B159" t="str">
            <v>18gg, 34D, RIB, Terrot</v>
          </cell>
          <cell r="C159" t="str">
            <v>18</v>
          </cell>
          <cell r="D159" t="str">
            <v>40</v>
          </cell>
          <cell r="E159" t="str">
            <v>Ne</v>
          </cell>
          <cell r="F159">
            <v>40</v>
          </cell>
          <cell r="G159" t="str">
            <v>1/40Ne RS Cotton Marl (VMBK1104)</v>
          </cell>
          <cell r="H159" t="str">
            <v>MARL_COTTON LYCRA</v>
          </cell>
          <cell r="I159">
            <v>3</v>
          </cell>
          <cell r="J159">
            <v>2560</v>
          </cell>
          <cell r="K159">
            <v>60</v>
          </cell>
          <cell r="L159">
            <v>20</v>
          </cell>
          <cell r="M159">
            <v>0.75</v>
          </cell>
          <cell r="N159">
            <v>8.1630719999999997</v>
          </cell>
          <cell r="O159">
            <v>146.93529599999999</v>
          </cell>
        </row>
        <row r="160">
          <cell r="A160">
            <v>42020</v>
          </cell>
          <cell r="B160" t="str">
            <v>18gg, 34D, RIB, Terrot</v>
          </cell>
          <cell r="C160" t="str">
            <v>18</v>
          </cell>
          <cell r="D160" t="str">
            <v>30</v>
          </cell>
          <cell r="E160" t="str">
            <v>Ne</v>
          </cell>
          <cell r="F160">
            <v>30</v>
          </cell>
          <cell r="G160" t="str">
            <v>1/30Ne RS Combed Cotton</v>
          </cell>
          <cell r="H160" t="str">
            <v>COTTON LYCRA</v>
          </cell>
          <cell r="I160">
            <v>3</v>
          </cell>
          <cell r="J160">
            <v>2560</v>
          </cell>
          <cell r="K160">
            <v>60</v>
          </cell>
          <cell r="L160">
            <v>20</v>
          </cell>
          <cell r="M160">
            <v>0.75</v>
          </cell>
          <cell r="N160">
            <v>10.884096</v>
          </cell>
          <cell r="O160">
            <v>195.91372799999999</v>
          </cell>
        </row>
        <row r="161">
          <cell r="A161">
            <v>42021</v>
          </cell>
          <cell r="B161" t="str">
            <v>18gg, 34D, RIB, Terrot</v>
          </cell>
          <cell r="C161" t="str">
            <v>18</v>
          </cell>
          <cell r="D161" t="str">
            <v>30</v>
          </cell>
          <cell r="E161" t="str">
            <v>Ne</v>
          </cell>
          <cell r="F161">
            <v>30</v>
          </cell>
          <cell r="G161" t="str">
            <v>1/30Ne RS Combed Cotton</v>
          </cell>
          <cell r="H161" t="str">
            <v>COTTON LYCRA</v>
          </cell>
          <cell r="I161">
            <v>3</v>
          </cell>
          <cell r="J161">
            <v>2560</v>
          </cell>
          <cell r="K161">
            <v>60</v>
          </cell>
          <cell r="L161">
            <v>20</v>
          </cell>
          <cell r="M161">
            <v>0.75</v>
          </cell>
          <cell r="N161">
            <v>10.884096</v>
          </cell>
          <cell r="O161">
            <v>195.91372799999999</v>
          </cell>
        </row>
        <row r="162">
          <cell r="A162">
            <v>42026</v>
          </cell>
          <cell r="B162" t="str">
            <v>18gg, 34D, RIB, Terrot</v>
          </cell>
          <cell r="C162" t="str">
            <v>18</v>
          </cell>
          <cell r="D162" t="str">
            <v>30</v>
          </cell>
          <cell r="E162" t="str">
            <v>Ne</v>
          </cell>
          <cell r="F162">
            <v>30</v>
          </cell>
          <cell r="G162" t="str">
            <v>1/30Ne RS 100% BCI  Cotton Marl (B10)</v>
          </cell>
          <cell r="H162" t="str">
            <v>MARL_COTTON</v>
          </cell>
          <cell r="I162">
            <v>2.85</v>
          </cell>
          <cell r="J162">
            <v>2560</v>
          </cell>
          <cell r="K162">
            <v>60</v>
          </cell>
          <cell r="L162">
            <v>20</v>
          </cell>
          <cell r="M162">
            <v>0.75</v>
          </cell>
          <cell r="N162">
            <v>10.3398912</v>
          </cell>
          <cell r="O162">
            <v>186.1180416</v>
          </cell>
        </row>
        <row r="163">
          <cell r="A163">
            <v>42028</v>
          </cell>
          <cell r="B163" t="str">
            <v>18gg, 34D, RIB, Terrot</v>
          </cell>
          <cell r="C163" t="str">
            <v>18</v>
          </cell>
          <cell r="D163" t="str">
            <v>30</v>
          </cell>
          <cell r="E163" t="str">
            <v>Ne</v>
          </cell>
          <cell r="F163">
            <v>30</v>
          </cell>
          <cell r="G163" t="str">
            <v>1/30Ne RS Cotton Marl (B08)</v>
          </cell>
          <cell r="H163" t="str">
            <v>MARL_COTTON LYCRA</v>
          </cell>
          <cell r="I163">
            <v>3</v>
          </cell>
          <cell r="J163">
            <v>2560</v>
          </cell>
          <cell r="K163">
            <v>60</v>
          </cell>
          <cell r="L163">
            <v>20</v>
          </cell>
          <cell r="M163">
            <v>0.75</v>
          </cell>
          <cell r="N163">
            <v>10.884096</v>
          </cell>
          <cell r="O163">
            <v>195.91372799999999</v>
          </cell>
        </row>
        <row r="164">
          <cell r="A164">
            <v>42029</v>
          </cell>
          <cell r="B164" t="str">
            <v>18gg, 34D, RIB, Terrot</v>
          </cell>
          <cell r="C164" t="str">
            <v>18</v>
          </cell>
          <cell r="D164" t="str">
            <v>30</v>
          </cell>
          <cell r="E164" t="str">
            <v>Ne</v>
          </cell>
          <cell r="F164">
            <v>30</v>
          </cell>
          <cell r="G164" t="str">
            <v>1/30Ne RS Cotton Marl (B08)</v>
          </cell>
          <cell r="H164" t="str">
            <v>MARL_COTTON</v>
          </cell>
          <cell r="I164">
            <v>2.5499999999999998</v>
          </cell>
          <cell r="J164">
            <v>3840</v>
          </cell>
          <cell r="K164">
            <v>60</v>
          </cell>
          <cell r="L164">
            <v>20</v>
          </cell>
          <cell r="M164">
            <v>0.75</v>
          </cell>
          <cell r="N164">
            <v>13.877222400000001</v>
          </cell>
          <cell r="O164">
            <v>249.7900032</v>
          </cell>
        </row>
        <row r="165">
          <cell r="A165">
            <v>42030</v>
          </cell>
          <cell r="B165" t="str">
            <v>18gg, 34D, RIB, Terrot</v>
          </cell>
          <cell r="C165" t="str">
            <v>18</v>
          </cell>
          <cell r="D165" t="str">
            <v>40</v>
          </cell>
          <cell r="E165" t="str">
            <v>Ne</v>
          </cell>
          <cell r="F165">
            <v>40</v>
          </cell>
          <cell r="G165" t="str">
            <v>1/40Ne RS Combed Cotton</v>
          </cell>
          <cell r="H165" t="str">
            <v>COTTON LYCRA</v>
          </cell>
          <cell r="I165">
            <v>2.8</v>
          </cell>
          <cell r="J165">
            <v>3840</v>
          </cell>
          <cell r="K165">
            <v>60</v>
          </cell>
          <cell r="L165">
            <v>20</v>
          </cell>
          <cell r="M165">
            <v>0.75</v>
          </cell>
          <cell r="N165">
            <v>11.428300800000001</v>
          </cell>
          <cell r="O165">
            <v>205.70941440000001</v>
          </cell>
        </row>
        <row r="166">
          <cell r="A166">
            <v>42053</v>
          </cell>
          <cell r="B166" t="str">
            <v>18gg, 34D, RIB, Terrot</v>
          </cell>
          <cell r="C166" t="str">
            <v>18</v>
          </cell>
          <cell r="D166" t="str">
            <v>40</v>
          </cell>
          <cell r="E166" t="str">
            <v>Ne</v>
          </cell>
          <cell r="F166">
            <v>40</v>
          </cell>
          <cell r="G166" t="str">
            <v>1/40Ne RS Cotton Marl (H103CY)</v>
          </cell>
          <cell r="H166" t="str">
            <v>Marl_COTTON LYCRA</v>
          </cell>
          <cell r="I166">
            <v>2.8</v>
          </cell>
          <cell r="J166">
            <v>3840</v>
          </cell>
          <cell r="K166">
            <v>60</v>
          </cell>
          <cell r="L166">
            <v>20</v>
          </cell>
          <cell r="M166">
            <v>0.75</v>
          </cell>
          <cell r="N166">
            <v>11.428300800000001</v>
          </cell>
          <cell r="O166">
            <v>205.70941440000001</v>
          </cell>
        </row>
        <row r="167">
          <cell r="A167">
            <v>42054</v>
          </cell>
          <cell r="B167" t="str">
            <v>18gg, 34D, RIB, Terrot</v>
          </cell>
          <cell r="C167" t="str">
            <v>18</v>
          </cell>
          <cell r="D167" t="str">
            <v>30</v>
          </cell>
          <cell r="E167" t="str">
            <v>Ne</v>
          </cell>
          <cell r="F167">
            <v>30</v>
          </cell>
          <cell r="G167" t="str">
            <v>1/30Ne RS Cotton Marl (H103BY)</v>
          </cell>
          <cell r="H167" t="str">
            <v>MARL_COTTON</v>
          </cell>
          <cell r="I167">
            <v>2.85</v>
          </cell>
          <cell r="J167">
            <v>2560</v>
          </cell>
          <cell r="K167">
            <v>60</v>
          </cell>
          <cell r="L167">
            <v>20</v>
          </cell>
          <cell r="M167">
            <v>0.75</v>
          </cell>
          <cell r="N167">
            <v>10.3398912</v>
          </cell>
          <cell r="O167">
            <v>186.1180416</v>
          </cell>
        </row>
        <row r="168">
          <cell r="A168">
            <v>42056</v>
          </cell>
          <cell r="B168" t="str">
            <v>18gg, 34D, RIB, Terrot</v>
          </cell>
          <cell r="C168" t="str">
            <v>18</v>
          </cell>
          <cell r="D168" t="str">
            <v>30</v>
          </cell>
          <cell r="E168" t="str">
            <v>Ne</v>
          </cell>
          <cell r="F168">
            <v>30</v>
          </cell>
          <cell r="G168" t="str">
            <v>1/30Ne RS Cotton Marl (H103CY)</v>
          </cell>
          <cell r="H168" t="str">
            <v>MARL_COTTON</v>
          </cell>
          <cell r="I168">
            <v>2.5499999999999998</v>
          </cell>
          <cell r="J168">
            <v>3840</v>
          </cell>
          <cell r="K168">
            <v>60</v>
          </cell>
          <cell r="L168">
            <v>20</v>
          </cell>
          <cell r="M168">
            <v>0.75</v>
          </cell>
          <cell r="N168">
            <v>13.877222400000001</v>
          </cell>
          <cell r="O168">
            <v>249.7900032</v>
          </cell>
        </row>
        <row r="169">
          <cell r="A169">
            <v>42060</v>
          </cell>
          <cell r="B169" t="str">
            <v>18gg, 34D, RIB, Terrot</v>
          </cell>
          <cell r="C169" t="str">
            <v>18</v>
          </cell>
          <cell r="D169" t="str">
            <v>26</v>
          </cell>
          <cell r="E169" t="str">
            <v>Ne</v>
          </cell>
          <cell r="F169">
            <v>26</v>
          </cell>
          <cell r="G169" t="str">
            <v>1/26Ne RS Cotton Slub (ISL559)</v>
          </cell>
          <cell r="H169" t="str">
            <v>COTTON</v>
          </cell>
          <cell r="I169">
            <v>3.05</v>
          </cell>
          <cell r="J169">
            <v>2560</v>
          </cell>
          <cell r="K169">
            <v>60</v>
          </cell>
          <cell r="L169">
            <v>20</v>
          </cell>
          <cell r="M169">
            <v>0.8</v>
          </cell>
          <cell r="N169">
            <v>12.767881846153845</v>
          </cell>
          <cell r="O169">
            <v>245.14333144615384</v>
          </cell>
        </row>
        <row r="170">
          <cell r="A170">
            <v>42061</v>
          </cell>
          <cell r="B170" t="str">
            <v>18gg, 34D, RIB, Terrot</v>
          </cell>
          <cell r="C170" t="str">
            <v>18</v>
          </cell>
          <cell r="D170" t="str">
            <v>30</v>
          </cell>
          <cell r="E170" t="str">
            <v>Ne</v>
          </cell>
          <cell r="F170">
            <v>30</v>
          </cell>
          <cell r="G170" t="str">
            <v>1/30Ne RS Cotton Marl (B0801)</v>
          </cell>
          <cell r="H170" t="str">
            <v>MARL_COTTON LYCRA</v>
          </cell>
          <cell r="I170">
            <v>3</v>
          </cell>
          <cell r="J170">
            <v>2560</v>
          </cell>
          <cell r="K170">
            <v>60</v>
          </cell>
          <cell r="L170">
            <v>20</v>
          </cell>
          <cell r="M170">
            <v>0.75</v>
          </cell>
          <cell r="N170">
            <v>10.884096</v>
          </cell>
          <cell r="O170">
            <v>195.91372799999999</v>
          </cell>
        </row>
        <row r="171">
          <cell r="A171">
            <v>42062</v>
          </cell>
          <cell r="B171" t="str">
            <v>18gg, 34D, RIB, Terrot</v>
          </cell>
          <cell r="C171" t="str">
            <v>18</v>
          </cell>
          <cell r="D171" t="str">
            <v>30</v>
          </cell>
          <cell r="E171" t="str">
            <v>Ne</v>
          </cell>
          <cell r="F171">
            <v>30</v>
          </cell>
          <cell r="G171" t="str">
            <v>1/30Ne RS Cotton Marl (H103CY)</v>
          </cell>
          <cell r="H171" t="str">
            <v>MARL_COTTON LYCRA</v>
          </cell>
          <cell r="I171">
            <v>3</v>
          </cell>
          <cell r="J171">
            <v>2560</v>
          </cell>
          <cell r="K171">
            <v>60</v>
          </cell>
          <cell r="L171">
            <v>20</v>
          </cell>
          <cell r="M171">
            <v>0.75</v>
          </cell>
          <cell r="N171">
            <v>10.884096</v>
          </cell>
          <cell r="O171">
            <v>195.91372799999999</v>
          </cell>
        </row>
        <row r="172">
          <cell r="A172">
            <v>42065</v>
          </cell>
          <cell r="B172" t="str">
            <v>18gg, 34D, RIB, Terrot</v>
          </cell>
          <cell r="C172" t="str">
            <v>18</v>
          </cell>
          <cell r="D172" t="str">
            <v>30</v>
          </cell>
          <cell r="E172" t="str">
            <v>Ne</v>
          </cell>
          <cell r="F172">
            <v>30</v>
          </cell>
          <cell r="G172" t="str">
            <v>1/30Ne RS Cotton Marl (B0801)</v>
          </cell>
          <cell r="H172" t="str">
            <v>MARL_COTTON</v>
          </cell>
          <cell r="I172">
            <v>2.5499999999999998</v>
          </cell>
          <cell r="J172">
            <v>3840</v>
          </cell>
          <cell r="K172">
            <v>60</v>
          </cell>
          <cell r="L172">
            <v>20</v>
          </cell>
          <cell r="M172">
            <v>0.75</v>
          </cell>
          <cell r="N172">
            <v>13.877222400000001</v>
          </cell>
          <cell r="O172">
            <v>249.7900032</v>
          </cell>
        </row>
        <row r="173">
          <cell r="A173">
            <v>42083</v>
          </cell>
          <cell r="B173" t="str">
            <v>18gg, 34D, RIB, Terrot</v>
          </cell>
          <cell r="C173" t="str">
            <v>18</v>
          </cell>
          <cell r="D173" t="str">
            <v>30</v>
          </cell>
          <cell r="E173" t="str">
            <v>Ne</v>
          </cell>
          <cell r="F173">
            <v>30</v>
          </cell>
          <cell r="G173" t="str">
            <v>1/30Ne RS Cotton Marl (HB414)</v>
          </cell>
          <cell r="H173" t="str">
            <v>MARL_COTTON</v>
          </cell>
          <cell r="I173">
            <v>2.5499999999999998</v>
          </cell>
          <cell r="J173">
            <v>3840</v>
          </cell>
          <cell r="K173">
            <v>60</v>
          </cell>
          <cell r="L173">
            <v>20</v>
          </cell>
          <cell r="M173">
            <v>0.75</v>
          </cell>
          <cell r="N173">
            <v>13.877222400000001</v>
          </cell>
          <cell r="O173">
            <v>249.7900032</v>
          </cell>
        </row>
        <row r="174">
          <cell r="A174">
            <v>42084</v>
          </cell>
          <cell r="B174" t="str">
            <v>18gg, 34D, RIB, Terrot</v>
          </cell>
          <cell r="C174" t="str">
            <v>18</v>
          </cell>
          <cell r="D174" t="str">
            <v>30</v>
          </cell>
          <cell r="E174" t="str">
            <v>Ne</v>
          </cell>
          <cell r="F174">
            <v>30</v>
          </cell>
          <cell r="G174" t="str">
            <v>1/30Ne RS Cotton Marl (HH186)</v>
          </cell>
          <cell r="H174" t="str">
            <v>MARL_COTTON</v>
          </cell>
          <cell r="I174">
            <v>2.5499999999999998</v>
          </cell>
          <cell r="J174">
            <v>3840</v>
          </cell>
          <cell r="K174">
            <v>60</v>
          </cell>
          <cell r="L174">
            <v>20</v>
          </cell>
          <cell r="M174">
            <v>0.75</v>
          </cell>
          <cell r="N174">
            <v>13.877222400000001</v>
          </cell>
          <cell r="O174">
            <v>249.7900032</v>
          </cell>
        </row>
        <row r="175">
          <cell r="A175">
            <v>42085</v>
          </cell>
          <cell r="B175" t="str">
            <v>18gg, 34D, RIB, Terrot</v>
          </cell>
          <cell r="C175" t="str">
            <v>18</v>
          </cell>
          <cell r="D175" t="str">
            <v>30</v>
          </cell>
          <cell r="E175" t="str">
            <v>Ne</v>
          </cell>
          <cell r="F175">
            <v>30</v>
          </cell>
          <cell r="G175" t="str">
            <v>1/30Ne RS Cotton Marl (HF174)</v>
          </cell>
          <cell r="H175" t="str">
            <v>MARL_COTTON LYCRA</v>
          </cell>
          <cell r="I175">
            <v>3</v>
          </cell>
          <cell r="J175">
            <v>2560</v>
          </cell>
          <cell r="K175">
            <v>60</v>
          </cell>
          <cell r="L175">
            <v>20</v>
          </cell>
          <cell r="M175">
            <v>0.75</v>
          </cell>
          <cell r="N175">
            <v>10.884096</v>
          </cell>
          <cell r="O175">
            <v>195.91372799999999</v>
          </cell>
        </row>
        <row r="176">
          <cell r="A176">
            <v>42086</v>
          </cell>
          <cell r="B176" t="str">
            <v>18gg, 34D, RIB, Terrot</v>
          </cell>
          <cell r="C176" t="str">
            <v>18</v>
          </cell>
          <cell r="D176" t="str">
            <v>30</v>
          </cell>
          <cell r="E176" t="str">
            <v>Ne</v>
          </cell>
          <cell r="F176">
            <v>30</v>
          </cell>
          <cell r="G176" t="str">
            <v>1/30Ne RS Cotton Marl (HB422)</v>
          </cell>
          <cell r="H176" t="str">
            <v>MARL_COTTON LYCRA</v>
          </cell>
          <cell r="I176">
            <v>3</v>
          </cell>
          <cell r="J176">
            <v>2560</v>
          </cell>
          <cell r="K176">
            <v>60</v>
          </cell>
          <cell r="L176">
            <v>20</v>
          </cell>
          <cell r="M176">
            <v>0.75</v>
          </cell>
          <cell r="N176">
            <v>10.884096</v>
          </cell>
          <cell r="O176">
            <v>195.91372799999999</v>
          </cell>
        </row>
        <row r="177">
          <cell r="A177">
            <v>42087</v>
          </cell>
          <cell r="B177" t="str">
            <v>18gg, 34D, RIB, Terrot</v>
          </cell>
          <cell r="C177" t="str">
            <v>18</v>
          </cell>
          <cell r="D177" t="str">
            <v>30</v>
          </cell>
          <cell r="E177" t="str">
            <v>Ne</v>
          </cell>
          <cell r="F177">
            <v>30</v>
          </cell>
          <cell r="G177" t="str">
            <v>1/30Ne RS Cotton Marl (HF174)</v>
          </cell>
          <cell r="H177" t="str">
            <v>MARL_COTTON</v>
          </cell>
          <cell r="I177">
            <v>2.5499999999999998</v>
          </cell>
          <cell r="J177">
            <v>3840</v>
          </cell>
          <cell r="K177">
            <v>60</v>
          </cell>
          <cell r="L177">
            <v>20</v>
          </cell>
          <cell r="M177">
            <v>0.75</v>
          </cell>
          <cell r="N177">
            <v>13.877222400000001</v>
          </cell>
          <cell r="O177">
            <v>249.7900032</v>
          </cell>
        </row>
        <row r="178">
          <cell r="A178">
            <v>42088</v>
          </cell>
          <cell r="B178" t="str">
            <v>18gg, 34D, RIB, Terrot</v>
          </cell>
          <cell r="C178" t="str">
            <v>18</v>
          </cell>
          <cell r="D178" t="str">
            <v>30</v>
          </cell>
          <cell r="E178" t="str">
            <v>Ne</v>
          </cell>
          <cell r="F178">
            <v>30</v>
          </cell>
          <cell r="G178" t="str">
            <v>1/30Ne RS Cotton Marl (HB422)</v>
          </cell>
          <cell r="H178" t="str">
            <v>MARL_COTTON</v>
          </cell>
          <cell r="I178">
            <v>2.5499999999999998</v>
          </cell>
          <cell r="J178">
            <v>3840</v>
          </cell>
          <cell r="K178">
            <v>60</v>
          </cell>
          <cell r="L178">
            <v>20</v>
          </cell>
          <cell r="M178">
            <v>0.75</v>
          </cell>
          <cell r="N178">
            <v>13.877222400000001</v>
          </cell>
          <cell r="O178">
            <v>249.7900032</v>
          </cell>
        </row>
        <row r="179">
          <cell r="A179">
            <v>42090</v>
          </cell>
          <cell r="B179" t="str">
            <v>28gg, 30D, INTERLOCK</v>
          </cell>
          <cell r="C179" t="str">
            <v>28</v>
          </cell>
          <cell r="D179" t="str">
            <v>85</v>
          </cell>
          <cell r="E179" t="str">
            <v>Nm</v>
          </cell>
          <cell r="F179">
            <v>51</v>
          </cell>
          <cell r="G179" t="str">
            <v>1/85Nm RS Micro Modal</v>
          </cell>
          <cell r="H179" t="str">
            <v>VISCOSE RS</v>
          </cell>
          <cell r="I179">
            <v>2.85</v>
          </cell>
          <cell r="J179">
            <v>2628</v>
          </cell>
          <cell r="K179">
            <v>60</v>
          </cell>
          <cell r="L179">
            <v>20</v>
          </cell>
          <cell r="M179">
            <v>0.8</v>
          </cell>
          <cell r="N179">
            <v>6.2438497411764704</v>
          </cell>
          <cell r="O179">
            <v>119.88191503058823</v>
          </cell>
        </row>
        <row r="180">
          <cell r="A180">
            <v>42108</v>
          </cell>
          <cell r="B180" t="str">
            <v>18gg, 34D, RIB, Terrot</v>
          </cell>
          <cell r="C180" t="str">
            <v>18</v>
          </cell>
          <cell r="D180" t="str">
            <v>30</v>
          </cell>
          <cell r="E180" t="str">
            <v>Ne</v>
          </cell>
          <cell r="F180">
            <v>30</v>
          </cell>
          <cell r="G180" t="str">
            <v>1/30Ne RS Cotton Marl (VMBK1104)</v>
          </cell>
          <cell r="H180" t="str">
            <v>MARL_COTTON</v>
          </cell>
          <cell r="I180">
            <v>2.5499999999999998</v>
          </cell>
          <cell r="J180">
            <v>3840</v>
          </cell>
          <cell r="K180">
            <v>60</v>
          </cell>
          <cell r="L180">
            <v>20</v>
          </cell>
          <cell r="M180">
            <v>0.75</v>
          </cell>
          <cell r="N180">
            <v>13.877222400000001</v>
          </cell>
          <cell r="O180">
            <v>249.7900032</v>
          </cell>
        </row>
        <row r="181">
          <cell r="A181">
            <v>42114</v>
          </cell>
          <cell r="B181" t="str">
            <v>18gg, 34D, RIB, Terrot</v>
          </cell>
          <cell r="C181" t="str">
            <v>18</v>
          </cell>
          <cell r="D181" t="str">
            <v>30</v>
          </cell>
          <cell r="E181" t="str">
            <v>Ne</v>
          </cell>
          <cell r="F181">
            <v>30</v>
          </cell>
          <cell r="G181" t="str">
            <v>1/30Ne RS Cotton Marl (HB303)</v>
          </cell>
          <cell r="H181" t="str">
            <v>MARL_COTTON</v>
          </cell>
          <cell r="I181">
            <v>2.5499999999999998</v>
          </cell>
          <cell r="J181">
            <v>3840</v>
          </cell>
          <cell r="K181">
            <v>60</v>
          </cell>
          <cell r="L181">
            <v>20</v>
          </cell>
          <cell r="M181">
            <v>0.75</v>
          </cell>
          <cell r="N181">
            <v>13.877222400000001</v>
          </cell>
          <cell r="O181">
            <v>249.7900032</v>
          </cell>
        </row>
        <row r="182">
          <cell r="A182">
            <v>42142</v>
          </cell>
          <cell r="B182" t="str">
            <v>22gg, 34D, RIB, Santec, 68F</v>
          </cell>
          <cell r="C182" t="str">
            <v>22</v>
          </cell>
          <cell r="D182" t="str">
            <v>50</v>
          </cell>
          <cell r="E182" t="str">
            <v>Ne</v>
          </cell>
          <cell r="F182">
            <v>50</v>
          </cell>
          <cell r="G182" t="str">
            <v>1/50Ne RS Combed Cotton</v>
          </cell>
          <cell r="H182" t="str">
            <v>COTTON LYCRA</v>
          </cell>
          <cell r="I182">
            <v>2.5</v>
          </cell>
          <cell r="J182">
            <v>3120</v>
          </cell>
          <cell r="K182">
            <v>60</v>
          </cell>
          <cell r="L182">
            <v>20</v>
          </cell>
          <cell r="M182">
            <v>0.75</v>
          </cell>
          <cell r="N182">
            <v>6.6324959999999997</v>
          </cell>
          <cell r="O182">
            <v>119.384928</v>
          </cell>
        </row>
        <row r="183">
          <cell r="A183">
            <v>42156</v>
          </cell>
          <cell r="B183" t="str">
            <v>18gg, 34D, RIB, Terrot</v>
          </cell>
          <cell r="C183" t="str">
            <v>18</v>
          </cell>
          <cell r="D183" t="str">
            <v>30</v>
          </cell>
          <cell r="E183" t="str">
            <v>Ne</v>
          </cell>
          <cell r="F183">
            <v>30</v>
          </cell>
          <cell r="G183" t="str">
            <v>1/30Ne RS Combed Cotton</v>
          </cell>
          <cell r="H183" t="str">
            <v>COTTON LYCRA</v>
          </cell>
          <cell r="I183">
            <v>3</v>
          </cell>
          <cell r="J183">
            <v>2560</v>
          </cell>
          <cell r="K183">
            <v>60</v>
          </cell>
          <cell r="L183">
            <v>20</v>
          </cell>
          <cell r="M183">
            <v>0.75</v>
          </cell>
          <cell r="N183">
            <v>10.884096</v>
          </cell>
          <cell r="O183">
            <v>195.91372799999999</v>
          </cell>
        </row>
        <row r="184">
          <cell r="A184">
            <v>42157</v>
          </cell>
          <cell r="B184" t="str">
            <v>18gg, 34D, RIB, Terrot</v>
          </cell>
          <cell r="C184" t="str">
            <v>18</v>
          </cell>
          <cell r="D184" t="str">
            <v>30</v>
          </cell>
          <cell r="E184" t="str">
            <v>Ne</v>
          </cell>
          <cell r="F184">
            <v>30</v>
          </cell>
          <cell r="G184" t="str">
            <v>1/30Ne RS Cotton Marl (HFW08-18)</v>
          </cell>
          <cell r="H184" t="str">
            <v>MARL_COTTON LYCRA</v>
          </cell>
          <cell r="I184">
            <v>3</v>
          </cell>
          <cell r="J184">
            <v>2560</v>
          </cell>
          <cell r="K184">
            <v>60</v>
          </cell>
          <cell r="L184">
            <v>20</v>
          </cell>
          <cell r="M184">
            <v>0.75</v>
          </cell>
          <cell r="N184">
            <v>10.884096</v>
          </cell>
          <cell r="O184">
            <v>195.91372799999999</v>
          </cell>
        </row>
        <row r="185">
          <cell r="A185">
            <v>42158</v>
          </cell>
          <cell r="B185" t="str">
            <v>18gg, 34D, RIB, Terrot</v>
          </cell>
          <cell r="C185" t="str">
            <v>18</v>
          </cell>
          <cell r="D185" t="str">
            <v>30</v>
          </cell>
          <cell r="E185" t="str">
            <v>Ne</v>
          </cell>
          <cell r="F185">
            <v>30</v>
          </cell>
          <cell r="G185" t="str">
            <v>1/30Ne RS Cotton Marl (HC426)</v>
          </cell>
          <cell r="H185" t="str">
            <v>MARL_COTTON LYCRA</v>
          </cell>
          <cell r="I185">
            <v>3</v>
          </cell>
          <cell r="J185">
            <v>2560</v>
          </cell>
          <cell r="K185">
            <v>60</v>
          </cell>
          <cell r="L185">
            <v>20</v>
          </cell>
          <cell r="M185">
            <v>0.75</v>
          </cell>
          <cell r="N185">
            <v>10.884096</v>
          </cell>
          <cell r="O185">
            <v>195.91372799999999</v>
          </cell>
        </row>
        <row r="186">
          <cell r="A186">
            <v>42159</v>
          </cell>
          <cell r="B186" t="str">
            <v>18gg, 34D, RIB, Terrot</v>
          </cell>
          <cell r="C186" t="str">
            <v>18</v>
          </cell>
          <cell r="D186" t="str">
            <v>30</v>
          </cell>
          <cell r="E186" t="str">
            <v>Ne</v>
          </cell>
          <cell r="F186">
            <v>30</v>
          </cell>
          <cell r="G186" t="str">
            <v>1/30Ne RS Cotton Marl (HH22)</v>
          </cell>
          <cell r="H186" t="str">
            <v>MARL_COTTON LYCRA</v>
          </cell>
          <cell r="I186">
            <v>3</v>
          </cell>
          <cell r="J186">
            <v>2560</v>
          </cell>
          <cell r="K186">
            <v>60</v>
          </cell>
          <cell r="L186">
            <v>20</v>
          </cell>
          <cell r="M186">
            <v>0.75</v>
          </cell>
          <cell r="N186">
            <v>10.884096</v>
          </cell>
          <cell r="O186">
            <v>195.91372799999999</v>
          </cell>
        </row>
        <row r="187">
          <cell r="A187">
            <v>42160</v>
          </cell>
          <cell r="B187" t="str">
            <v>18gg, 34D, RIB, Terrot</v>
          </cell>
          <cell r="C187" t="str">
            <v>18</v>
          </cell>
          <cell r="D187" t="str">
            <v>30</v>
          </cell>
          <cell r="E187" t="str">
            <v>Ne</v>
          </cell>
          <cell r="F187">
            <v>30</v>
          </cell>
          <cell r="G187" t="str">
            <v>1/30Ne RS Cotton Marl (HB303)</v>
          </cell>
          <cell r="H187" t="str">
            <v>MARL_COTTON LYCRA</v>
          </cell>
          <cell r="I187">
            <v>3</v>
          </cell>
          <cell r="J187">
            <v>2560</v>
          </cell>
          <cell r="K187">
            <v>60</v>
          </cell>
          <cell r="L187">
            <v>20</v>
          </cell>
          <cell r="M187">
            <v>0.75</v>
          </cell>
          <cell r="N187">
            <v>10.884096</v>
          </cell>
          <cell r="O187">
            <v>195.91372799999999</v>
          </cell>
        </row>
        <row r="188">
          <cell r="A188">
            <v>42164</v>
          </cell>
          <cell r="B188" t="str">
            <v>18gg, 34D, RIB, Terrot</v>
          </cell>
          <cell r="C188" t="str">
            <v>18</v>
          </cell>
          <cell r="D188" t="str">
            <v>30</v>
          </cell>
          <cell r="E188" t="str">
            <v>Ne</v>
          </cell>
          <cell r="F188">
            <v>30</v>
          </cell>
          <cell r="G188" t="str">
            <v>1/30Ne RS Cotton Marl (HH176)</v>
          </cell>
          <cell r="H188" t="str">
            <v>MARL_COTTON</v>
          </cell>
          <cell r="I188">
            <v>2.5499999999999998</v>
          </cell>
          <cell r="J188">
            <v>3840</v>
          </cell>
          <cell r="K188">
            <v>60</v>
          </cell>
          <cell r="L188">
            <v>20</v>
          </cell>
          <cell r="M188">
            <v>0.75</v>
          </cell>
          <cell r="N188">
            <v>13.877222400000001</v>
          </cell>
          <cell r="O188">
            <v>249.7900032</v>
          </cell>
        </row>
        <row r="189">
          <cell r="A189">
            <v>42165</v>
          </cell>
          <cell r="B189" t="str">
            <v>18gg, 34D, RIB, Terrot</v>
          </cell>
          <cell r="C189" t="str">
            <v>18</v>
          </cell>
          <cell r="D189" t="str">
            <v>30</v>
          </cell>
          <cell r="E189" t="str">
            <v>Ne</v>
          </cell>
          <cell r="F189">
            <v>30</v>
          </cell>
          <cell r="G189" t="str">
            <v>1/30Ne RS Cotton Marl (HH120)</v>
          </cell>
          <cell r="H189" t="str">
            <v>MARL_COTTON</v>
          </cell>
          <cell r="I189">
            <v>2.5499999999999998</v>
          </cell>
          <cell r="J189">
            <v>3840</v>
          </cell>
          <cell r="K189">
            <v>60</v>
          </cell>
          <cell r="L189">
            <v>20</v>
          </cell>
          <cell r="M189">
            <v>0.75</v>
          </cell>
          <cell r="N189">
            <v>13.877222400000001</v>
          </cell>
          <cell r="O189">
            <v>249.7900032</v>
          </cell>
        </row>
        <row r="190">
          <cell r="A190">
            <v>42166</v>
          </cell>
          <cell r="B190" t="str">
            <v>18gg, 34D, RIB, Terrot</v>
          </cell>
          <cell r="C190" t="str">
            <v>18</v>
          </cell>
          <cell r="D190" t="str">
            <v>30</v>
          </cell>
          <cell r="E190" t="str">
            <v>Ne</v>
          </cell>
          <cell r="F190">
            <v>30</v>
          </cell>
          <cell r="G190" t="str">
            <v>1/30Ne RS Cotton Marl (HG142)</v>
          </cell>
          <cell r="H190" t="str">
            <v>MARL_COTTON</v>
          </cell>
          <cell r="I190">
            <v>2.5499999999999998</v>
          </cell>
          <cell r="J190">
            <v>3840</v>
          </cell>
          <cell r="K190">
            <v>60</v>
          </cell>
          <cell r="L190">
            <v>20</v>
          </cell>
          <cell r="M190">
            <v>0.75</v>
          </cell>
          <cell r="N190">
            <v>13.877222400000001</v>
          </cell>
          <cell r="O190">
            <v>249.7900032</v>
          </cell>
        </row>
        <row r="191">
          <cell r="A191">
            <v>42167</v>
          </cell>
          <cell r="B191" t="str">
            <v>18gg, 34D, RIB, Santec</v>
          </cell>
          <cell r="C191" t="str">
            <v>18</v>
          </cell>
          <cell r="D191" t="str">
            <v>26</v>
          </cell>
          <cell r="E191" t="str">
            <v>Ne</v>
          </cell>
          <cell r="F191">
            <v>26</v>
          </cell>
          <cell r="G191" t="str">
            <v>1/26Ne RS Combed Cotton</v>
          </cell>
          <cell r="H191" t="str">
            <v>COTTON</v>
          </cell>
          <cell r="I191">
            <v>2.65</v>
          </cell>
          <cell r="J191">
            <v>3840</v>
          </cell>
          <cell r="K191">
            <v>60</v>
          </cell>
          <cell r="L191">
            <v>20</v>
          </cell>
          <cell r="M191">
            <v>0.8</v>
          </cell>
          <cell r="N191">
            <v>16.640108307692305</v>
          </cell>
          <cell r="O191">
            <v>319.49007950769226</v>
          </cell>
        </row>
        <row r="192">
          <cell r="A192">
            <v>42169</v>
          </cell>
          <cell r="B192" t="str">
            <v>18gg, 34D, RIB, Santec, 68F</v>
          </cell>
          <cell r="C192" t="str">
            <v>18</v>
          </cell>
          <cell r="D192" t="str">
            <v>30</v>
          </cell>
          <cell r="E192" t="str">
            <v>Ne</v>
          </cell>
          <cell r="F192">
            <v>30</v>
          </cell>
          <cell r="G192" t="str">
            <v>1/30Ne RS Combed Cotton</v>
          </cell>
          <cell r="H192" t="str">
            <v>COTTON LYCRA</v>
          </cell>
          <cell r="I192">
            <v>3</v>
          </cell>
          <cell r="J192">
            <v>2560</v>
          </cell>
          <cell r="K192">
            <v>60</v>
          </cell>
          <cell r="L192">
            <v>20</v>
          </cell>
          <cell r="M192">
            <v>0.75</v>
          </cell>
          <cell r="N192">
            <v>10.884096</v>
          </cell>
          <cell r="O192">
            <v>195.91372799999999</v>
          </cell>
        </row>
        <row r="193">
          <cell r="A193">
            <v>42182</v>
          </cell>
          <cell r="B193" t="str">
            <v>18gg, 34D, RIB, Terrot</v>
          </cell>
          <cell r="C193" t="str">
            <v>18</v>
          </cell>
          <cell r="D193" t="str">
            <v>30</v>
          </cell>
          <cell r="E193" t="str">
            <v>Ne</v>
          </cell>
          <cell r="F193">
            <v>30</v>
          </cell>
          <cell r="G193" t="str">
            <v>1/30Ne RS Cotton Marl (HB124)</v>
          </cell>
          <cell r="H193" t="str">
            <v>MARL_COTTON</v>
          </cell>
          <cell r="I193">
            <v>2.5499999999999998</v>
          </cell>
          <cell r="J193">
            <v>3840</v>
          </cell>
          <cell r="K193">
            <v>60</v>
          </cell>
          <cell r="L193">
            <v>20</v>
          </cell>
          <cell r="M193">
            <v>0.75</v>
          </cell>
          <cell r="N193">
            <v>13.877222400000001</v>
          </cell>
          <cell r="O193">
            <v>249.7900032</v>
          </cell>
        </row>
        <row r="194">
          <cell r="A194">
            <v>42183</v>
          </cell>
          <cell r="B194" t="str">
            <v>18gg, 34D, RIB, Terrot</v>
          </cell>
          <cell r="C194" t="str">
            <v>18</v>
          </cell>
          <cell r="D194" t="str">
            <v>30</v>
          </cell>
          <cell r="E194" t="str">
            <v>Ne</v>
          </cell>
          <cell r="F194">
            <v>30</v>
          </cell>
          <cell r="G194" t="str">
            <v>1/30Ne RS Cotton Marl (HB124)</v>
          </cell>
          <cell r="H194" t="str">
            <v>MARL_COTTON LYCRA</v>
          </cell>
          <cell r="I194">
            <v>3</v>
          </cell>
          <cell r="J194">
            <v>2560</v>
          </cell>
          <cell r="K194">
            <v>60</v>
          </cell>
          <cell r="L194">
            <v>20</v>
          </cell>
          <cell r="M194">
            <v>0.75</v>
          </cell>
          <cell r="N194">
            <v>10.884096</v>
          </cell>
          <cell r="O194">
            <v>195.91372799999999</v>
          </cell>
        </row>
        <row r="195">
          <cell r="A195">
            <v>42184</v>
          </cell>
          <cell r="B195" t="str">
            <v>18gg, 34D, RIB, Terrot</v>
          </cell>
          <cell r="C195" t="str">
            <v>18</v>
          </cell>
          <cell r="D195" t="str">
            <v>30</v>
          </cell>
          <cell r="E195" t="str">
            <v>Ne</v>
          </cell>
          <cell r="F195">
            <v>30</v>
          </cell>
          <cell r="G195" t="str">
            <v>1/30Ne RS Cotton Marl (HH120)</v>
          </cell>
          <cell r="H195" t="str">
            <v>MARL_COTTON LYCRA</v>
          </cell>
          <cell r="I195">
            <v>3</v>
          </cell>
          <cell r="J195">
            <v>2560</v>
          </cell>
          <cell r="K195">
            <v>60</v>
          </cell>
          <cell r="L195">
            <v>20</v>
          </cell>
          <cell r="M195">
            <v>0.75</v>
          </cell>
          <cell r="N195">
            <v>10.884096</v>
          </cell>
          <cell r="O195">
            <v>195.91372799999999</v>
          </cell>
        </row>
        <row r="196">
          <cell r="A196">
            <v>42189</v>
          </cell>
          <cell r="B196" t="str">
            <v>18gg, 34D, RIB, Terrot</v>
          </cell>
          <cell r="C196" t="str">
            <v>18</v>
          </cell>
          <cell r="D196" t="str">
            <v>30</v>
          </cell>
          <cell r="E196" t="str">
            <v>Ne</v>
          </cell>
          <cell r="F196">
            <v>30</v>
          </cell>
          <cell r="G196" t="str">
            <v>1/30Ne RS Cotton Marl  (H138 / B38)</v>
          </cell>
          <cell r="H196" t="str">
            <v>MARL_COTTON</v>
          </cell>
          <cell r="I196">
            <v>2.5499999999999998</v>
          </cell>
          <cell r="J196">
            <v>3840</v>
          </cell>
          <cell r="K196">
            <v>60</v>
          </cell>
          <cell r="L196">
            <v>20</v>
          </cell>
          <cell r="M196">
            <v>0.75</v>
          </cell>
          <cell r="N196">
            <v>13.877222400000001</v>
          </cell>
          <cell r="O196">
            <v>249.7900032</v>
          </cell>
        </row>
        <row r="197">
          <cell r="A197">
            <v>42190</v>
          </cell>
          <cell r="B197" t="str">
            <v>18gg, 34D, RIB, Terrot</v>
          </cell>
          <cell r="C197" t="str">
            <v>18</v>
          </cell>
          <cell r="D197" t="str">
            <v>30</v>
          </cell>
          <cell r="E197" t="str">
            <v>Ne</v>
          </cell>
          <cell r="F197">
            <v>30</v>
          </cell>
          <cell r="G197" t="str">
            <v>1/30Ne RS Cotton Marl  (H138 / B38)</v>
          </cell>
          <cell r="H197" t="str">
            <v>MARL_COTTON LYCRA</v>
          </cell>
          <cell r="I197">
            <v>3</v>
          </cell>
          <cell r="J197">
            <v>2560</v>
          </cell>
          <cell r="K197">
            <v>60</v>
          </cell>
          <cell r="L197">
            <v>20</v>
          </cell>
          <cell r="M197">
            <v>0.75</v>
          </cell>
          <cell r="N197">
            <v>10.884096</v>
          </cell>
          <cell r="O197">
            <v>195.91372799999999</v>
          </cell>
        </row>
        <row r="198">
          <cell r="A198">
            <v>42194</v>
          </cell>
          <cell r="B198" t="str">
            <v>18gg, 34D, RIB, Santec, 68F</v>
          </cell>
          <cell r="C198" t="str">
            <v>18</v>
          </cell>
          <cell r="D198" t="str">
            <v>40</v>
          </cell>
          <cell r="E198" t="str">
            <v>Ne</v>
          </cell>
          <cell r="F198">
            <v>40</v>
          </cell>
          <cell r="G198" t="str">
            <v>1/40Ne RS Cotton Marl (HC407)</v>
          </cell>
          <cell r="H198" t="str">
            <v>MARL_COTTON LYCRA</v>
          </cell>
          <cell r="I198">
            <v>2.8</v>
          </cell>
          <cell r="J198">
            <v>3840</v>
          </cell>
          <cell r="K198">
            <v>60</v>
          </cell>
          <cell r="L198">
            <v>20</v>
          </cell>
          <cell r="M198">
            <v>0.75</v>
          </cell>
          <cell r="N198">
            <v>11.428300800000001</v>
          </cell>
          <cell r="O198">
            <v>205.70941440000001</v>
          </cell>
        </row>
        <row r="199">
          <cell r="A199">
            <v>42195</v>
          </cell>
          <cell r="B199" t="str">
            <v>18gg, 34D, RIB, Santec, 68F</v>
          </cell>
          <cell r="C199" t="str">
            <v>18</v>
          </cell>
          <cell r="D199" t="str">
            <v>40</v>
          </cell>
          <cell r="E199" t="str">
            <v>Ne</v>
          </cell>
          <cell r="F199">
            <v>40</v>
          </cell>
          <cell r="G199" t="str">
            <v>1/40Ne RS Cotton Marl (HB363)</v>
          </cell>
          <cell r="H199" t="str">
            <v>MARL_COTTON LYCRA</v>
          </cell>
          <cell r="I199">
            <v>2.8</v>
          </cell>
          <cell r="J199">
            <v>3840</v>
          </cell>
          <cell r="K199">
            <v>60</v>
          </cell>
          <cell r="L199">
            <v>20</v>
          </cell>
          <cell r="M199">
            <v>0.75</v>
          </cell>
          <cell r="N199">
            <v>11.428300800000001</v>
          </cell>
          <cell r="O199">
            <v>205.70941440000001</v>
          </cell>
        </row>
        <row r="200">
          <cell r="A200">
            <v>42196</v>
          </cell>
          <cell r="B200" t="str">
            <v>18gg, 34D, RIB, Santec, 68F</v>
          </cell>
          <cell r="C200" t="str">
            <v>18</v>
          </cell>
          <cell r="D200" t="str">
            <v>40</v>
          </cell>
          <cell r="E200" t="str">
            <v>Ne</v>
          </cell>
          <cell r="F200">
            <v>40</v>
          </cell>
          <cell r="G200" t="str">
            <v>1/40Ne RS Cotton Marl (HH191)</v>
          </cell>
          <cell r="H200" t="str">
            <v>MARL_COTTON LYCRA</v>
          </cell>
          <cell r="I200">
            <v>2.8</v>
          </cell>
          <cell r="J200">
            <v>3840</v>
          </cell>
          <cell r="K200">
            <v>60</v>
          </cell>
          <cell r="L200">
            <v>20</v>
          </cell>
          <cell r="M200">
            <v>0.75</v>
          </cell>
          <cell r="N200">
            <v>11.428300800000001</v>
          </cell>
          <cell r="O200">
            <v>205.70941440000001</v>
          </cell>
        </row>
        <row r="201">
          <cell r="A201">
            <v>42201</v>
          </cell>
          <cell r="B201" t="str">
            <v>18gg, 34D, RIB, Terrot</v>
          </cell>
          <cell r="C201" t="str">
            <v>18</v>
          </cell>
          <cell r="D201" t="str">
            <v>30</v>
          </cell>
          <cell r="E201" t="str">
            <v>Ne</v>
          </cell>
          <cell r="F201">
            <v>30</v>
          </cell>
          <cell r="G201" t="str">
            <v>1/30Ne RS Cotton Marl (HC407)</v>
          </cell>
          <cell r="H201" t="str">
            <v>MARL_COTTON</v>
          </cell>
          <cell r="I201">
            <v>2.5499999999999998</v>
          </cell>
          <cell r="J201">
            <v>3840</v>
          </cell>
          <cell r="K201">
            <v>60</v>
          </cell>
          <cell r="L201">
            <v>20</v>
          </cell>
          <cell r="M201">
            <v>0.75</v>
          </cell>
          <cell r="N201">
            <v>13.877222400000001</v>
          </cell>
          <cell r="O201">
            <v>249.7900032</v>
          </cell>
        </row>
        <row r="202">
          <cell r="A202">
            <v>42202</v>
          </cell>
          <cell r="B202" t="str">
            <v>18gg, 34D, RIB, Santec, 68F</v>
          </cell>
          <cell r="C202" t="str">
            <v>18</v>
          </cell>
          <cell r="D202" t="str">
            <v>50</v>
          </cell>
          <cell r="E202" t="str">
            <v>Nm</v>
          </cell>
          <cell r="F202">
            <v>30</v>
          </cell>
          <cell r="G202" t="str">
            <v>1/50Nm RS Viscose Marl (HMB8602)</v>
          </cell>
          <cell r="H202" t="str">
            <v>MARL_VISCOSE RS</v>
          </cell>
          <cell r="I202">
            <v>3</v>
          </cell>
          <cell r="J202">
            <v>2560</v>
          </cell>
          <cell r="K202">
            <v>60</v>
          </cell>
          <cell r="L202">
            <v>20</v>
          </cell>
          <cell r="M202">
            <v>0.75</v>
          </cell>
          <cell r="N202">
            <v>10.884096</v>
          </cell>
          <cell r="O202">
            <v>195.91372799999999</v>
          </cell>
        </row>
        <row r="203">
          <cell r="A203">
            <v>42204</v>
          </cell>
          <cell r="B203" t="str">
            <v>18gg, 34D, RIB, Terrot</v>
          </cell>
          <cell r="C203" t="str">
            <v>18</v>
          </cell>
          <cell r="D203" t="str">
            <v>30</v>
          </cell>
          <cell r="E203" t="str">
            <v>Ne</v>
          </cell>
          <cell r="F203">
            <v>30</v>
          </cell>
          <cell r="G203" t="str">
            <v>1/30Ne RS Cotton Marl (H101)</v>
          </cell>
          <cell r="H203" t="str">
            <v>MARL_COTTON LYCRA</v>
          </cell>
          <cell r="I203">
            <v>3</v>
          </cell>
          <cell r="J203">
            <v>2560</v>
          </cell>
          <cell r="K203">
            <v>60</v>
          </cell>
          <cell r="L203">
            <v>20</v>
          </cell>
          <cell r="M203">
            <v>0.75</v>
          </cell>
          <cell r="N203">
            <v>10.884096</v>
          </cell>
          <cell r="O203">
            <v>195.91372799999999</v>
          </cell>
        </row>
        <row r="204">
          <cell r="A204">
            <v>42207</v>
          </cell>
          <cell r="B204" t="str">
            <v>18gg, 34D, RIB, Terrot</v>
          </cell>
          <cell r="C204" t="str">
            <v>18</v>
          </cell>
          <cell r="D204" t="str">
            <v>30</v>
          </cell>
          <cell r="E204" t="str">
            <v>Ne</v>
          </cell>
          <cell r="F204">
            <v>30</v>
          </cell>
          <cell r="G204" t="str">
            <v>1/30Ne RS Cotton Marl (H365)</v>
          </cell>
          <cell r="H204" t="str">
            <v>MARL_COTTON</v>
          </cell>
          <cell r="I204">
            <v>2.85</v>
          </cell>
          <cell r="J204">
            <v>2560</v>
          </cell>
          <cell r="K204">
            <v>60</v>
          </cell>
          <cell r="L204">
            <v>20</v>
          </cell>
          <cell r="M204">
            <v>0.75</v>
          </cell>
          <cell r="N204">
            <v>10.3398912</v>
          </cell>
          <cell r="O204">
            <v>186.1180416</v>
          </cell>
        </row>
        <row r="205">
          <cell r="A205">
            <v>42208</v>
          </cell>
          <cell r="B205" t="str">
            <v>18gg, 34D, RIB, Terrot</v>
          </cell>
          <cell r="C205" t="str">
            <v>18</v>
          </cell>
          <cell r="D205" t="str">
            <v>30</v>
          </cell>
          <cell r="E205" t="str">
            <v>Ne</v>
          </cell>
          <cell r="F205">
            <v>30</v>
          </cell>
          <cell r="G205" t="str">
            <v>1/30Ne RS Cotton Marl (H108CY)</v>
          </cell>
          <cell r="H205" t="str">
            <v>MARL_COTTON</v>
          </cell>
          <cell r="I205">
            <v>2.85</v>
          </cell>
          <cell r="J205">
            <v>2560</v>
          </cell>
          <cell r="K205">
            <v>60</v>
          </cell>
          <cell r="L205">
            <v>20</v>
          </cell>
          <cell r="M205">
            <v>0.75</v>
          </cell>
          <cell r="N205">
            <v>10.3398912</v>
          </cell>
          <cell r="O205">
            <v>186.1180416</v>
          </cell>
        </row>
        <row r="206">
          <cell r="A206">
            <v>42209</v>
          </cell>
          <cell r="B206" t="str">
            <v>18gg, 34D, RIB, Santec, 68F</v>
          </cell>
          <cell r="C206" t="str">
            <v>18</v>
          </cell>
          <cell r="D206" t="str">
            <v>40</v>
          </cell>
          <cell r="E206" t="str">
            <v>Ne</v>
          </cell>
          <cell r="F206">
            <v>40</v>
          </cell>
          <cell r="G206" t="str">
            <v>1/40Ne RS Cotton Marl (H138)</v>
          </cell>
          <cell r="H206" t="str">
            <v>MARL_COTTON LYCRA</v>
          </cell>
          <cell r="I206">
            <v>2.8</v>
          </cell>
          <cell r="J206">
            <v>3840</v>
          </cell>
          <cell r="K206">
            <v>60</v>
          </cell>
          <cell r="L206">
            <v>20</v>
          </cell>
          <cell r="M206">
            <v>0.75</v>
          </cell>
          <cell r="N206">
            <v>11.428300800000001</v>
          </cell>
          <cell r="O206">
            <v>205.70941440000001</v>
          </cell>
        </row>
        <row r="207">
          <cell r="A207">
            <v>42232</v>
          </cell>
          <cell r="B207" t="str">
            <v>18gg, 34D, RIB, Santec</v>
          </cell>
          <cell r="C207" t="str">
            <v>18</v>
          </cell>
          <cell r="D207" t="str">
            <v>40</v>
          </cell>
          <cell r="E207" t="str">
            <v>Ne</v>
          </cell>
          <cell r="F207">
            <v>40</v>
          </cell>
          <cell r="G207" t="str">
            <v>1/40Ne RS Combed Cotton</v>
          </cell>
          <cell r="H207" t="str">
            <v>COTTON</v>
          </cell>
          <cell r="I207">
            <v>2.5</v>
          </cell>
          <cell r="J207">
            <v>3744</v>
          </cell>
          <cell r="K207">
            <v>60</v>
          </cell>
          <cell r="L207">
            <v>20</v>
          </cell>
          <cell r="M207">
            <v>0.8</v>
          </cell>
          <cell r="N207">
            <v>9.9487439999999996</v>
          </cell>
          <cell r="O207">
            <v>191.01588480000001</v>
          </cell>
        </row>
        <row r="208">
          <cell r="A208">
            <v>42233</v>
          </cell>
          <cell r="B208" t="str">
            <v>18gg, 34D, RIB, Santec</v>
          </cell>
          <cell r="C208" t="str">
            <v>18</v>
          </cell>
          <cell r="D208" t="str">
            <v>40</v>
          </cell>
          <cell r="E208" t="str">
            <v>Ne</v>
          </cell>
          <cell r="F208">
            <v>40</v>
          </cell>
          <cell r="G208" t="str">
            <v>1/40Ne RS Combed Cotton</v>
          </cell>
          <cell r="H208" t="str">
            <v>COTTON</v>
          </cell>
          <cell r="I208">
            <v>2.5</v>
          </cell>
          <cell r="J208">
            <v>3744</v>
          </cell>
          <cell r="K208">
            <v>60</v>
          </cell>
          <cell r="L208">
            <v>20</v>
          </cell>
          <cell r="M208">
            <v>0.8</v>
          </cell>
          <cell r="N208">
            <v>9.9487439999999996</v>
          </cell>
          <cell r="O208">
            <v>191.01588480000001</v>
          </cell>
        </row>
        <row r="209">
          <cell r="A209">
            <v>42239</v>
          </cell>
          <cell r="B209" t="str">
            <v>18gg, 34D, RIB, Terrot</v>
          </cell>
          <cell r="C209" t="str">
            <v>18</v>
          </cell>
          <cell r="D209" t="str">
            <v>40</v>
          </cell>
          <cell r="E209" t="str">
            <v>Ne</v>
          </cell>
          <cell r="F209">
            <v>40</v>
          </cell>
          <cell r="G209" t="str">
            <v>1/40Ne RS Cotton Marl (H138)</v>
          </cell>
          <cell r="H209" t="str">
            <v>MARL_COTTON LYCRA</v>
          </cell>
          <cell r="I209">
            <v>2.8</v>
          </cell>
          <cell r="J209">
            <v>3840</v>
          </cell>
          <cell r="K209">
            <v>60</v>
          </cell>
          <cell r="L209">
            <v>20</v>
          </cell>
          <cell r="M209">
            <v>0.75</v>
          </cell>
          <cell r="N209">
            <v>11.428300800000001</v>
          </cell>
          <cell r="O209">
            <v>205.70941440000001</v>
          </cell>
        </row>
        <row r="210">
          <cell r="A210">
            <v>42240</v>
          </cell>
          <cell r="B210" t="str">
            <v>18gg, 34D, RIB, Terrot</v>
          </cell>
          <cell r="C210" t="str">
            <v>18</v>
          </cell>
          <cell r="D210" t="str">
            <v>40</v>
          </cell>
          <cell r="E210" t="str">
            <v>Ne</v>
          </cell>
          <cell r="F210">
            <v>40</v>
          </cell>
          <cell r="G210" t="str">
            <v>1/40Ne RS Cotton Marl (HB303)</v>
          </cell>
          <cell r="H210" t="str">
            <v>MARL_COTTON LYCRA</v>
          </cell>
          <cell r="I210">
            <v>2.8</v>
          </cell>
          <cell r="J210">
            <v>3840</v>
          </cell>
          <cell r="K210">
            <v>60</v>
          </cell>
          <cell r="L210">
            <v>20</v>
          </cell>
          <cell r="M210">
            <v>0.75</v>
          </cell>
          <cell r="N210">
            <v>11.428300800000001</v>
          </cell>
          <cell r="O210">
            <v>205.70941440000001</v>
          </cell>
        </row>
        <row r="211">
          <cell r="A211">
            <v>42241</v>
          </cell>
          <cell r="B211" t="str">
            <v>18gg, 34D, RIB, Terrot</v>
          </cell>
          <cell r="C211" t="str">
            <v>18</v>
          </cell>
          <cell r="D211" t="str">
            <v>40</v>
          </cell>
          <cell r="E211" t="str">
            <v>Ne</v>
          </cell>
          <cell r="F211">
            <v>40</v>
          </cell>
          <cell r="G211" t="str">
            <v>1/40Ne RS Cotton Marl (HF174)</v>
          </cell>
          <cell r="H211" t="str">
            <v>MARL_COTTON LYCRA</v>
          </cell>
          <cell r="I211">
            <v>2.8</v>
          </cell>
          <cell r="J211">
            <v>3840</v>
          </cell>
          <cell r="K211">
            <v>60</v>
          </cell>
          <cell r="L211">
            <v>20</v>
          </cell>
          <cell r="M211">
            <v>0.75</v>
          </cell>
          <cell r="N211">
            <v>11.428300800000001</v>
          </cell>
          <cell r="O211">
            <v>205.70941440000001</v>
          </cell>
        </row>
        <row r="212">
          <cell r="A212">
            <v>42242</v>
          </cell>
          <cell r="B212" t="str">
            <v>18gg, 34D, RIB, Terrot</v>
          </cell>
          <cell r="C212" t="str">
            <v>18</v>
          </cell>
          <cell r="D212" t="str">
            <v>40</v>
          </cell>
          <cell r="E212" t="str">
            <v>Ne</v>
          </cell>
          <cell r="F212">
            <v>40</v>
          </cell>
          <cell r="G212" t="str">
            <v>1/40Ne RS Cotton Marl (HH120)</v>
          </cell>
          <cell r="H212" t="str">
            <v>MARL_COTTON LYCRA</v>
          </cell>
          <cell r="I212">
            <v>2.8</v>
          </cell>
          <cell r="J212">
            <v>3840</v>
          </cell>
          <cell r="K212">
            <v>60</v>
          </cell>
          <cell r="L212">
            <v>20</v>
          </cell>
          <cell r="M212">
            <v>0.75</v>
          </cell>
          <cell r="N212">
            <v>11.428300800000001</v>
          </cell>
          <cell r="O212">
            <v>205.70941440000001</v>
          </cell>
        </row>
        <row r="213">
          <cell r="A213">
            <v>42243</v>
          </cell>
          <cell r="B213" t="str">
            <v>18gg, 34D, RIB, Terrot</v>
          </cell>
          <cell r="C213" t="str">
            <v>18</v>
          </cell>
          <cell r="D213" t="str">
            <v>40</v>
          </cell>
          <cell r="E213" t="str">
            <v>Ne</v>
          </cell>
          <cell r="F213">
            <v>40</v>
          </cell>
          <cell r="G213" t="str">
            <v>1/40Ne RS Cotton Marl (HH186)</v>
          </cell>
          <cell r="H213" t="str">
            <v>MARL_COTTON LYCRA</v>
          </cell>
          <cell r="I213">
            <v>2.8</v>
          </cell>
          <cell r="J213">
            <v>3840</v>
          </cell>
          <cell r="K213">
            <v>60</v>
          </cell>
          <cell r="L213">
            <v>20</v>
          </cell>
          <cell r="M213">
            <v>0.75</v>
          </cell>
          <cell r="N213">
            <v>11.428300800000001</v>
          </cell>
          <cell r="O213">
            <v>205.70941440000001</v>
          </cell>
        </row>
        <row r="214">
          <cell r="A214">
            <v>42244</v>
          </cell>
          <cell r="B214" t="str">
            <v>18gg, 34D, RIB, Terrot</v>
          </cell>
          <cell r="C214" t="str">
            <v>18</v>
          </cell>
          <cell r="D214" t="str">
            <v>40</v>
          </cell>
          <cell r="E214" t="str">
            <v>Ne</v>
          </cell>
          <cell r="F214">
            <v>40</v>
          </cell>
          <cell r="G214" t="str">
            <v>1/40Ne RS Cotton Marl (HC407)</v>
          </cell>
          <cell r="H214" t="str">
            <v>MARL_COTTON LYCRA</v>
          </cell>
          <cell r="I214">
            <v>2.8</v>
          </cell>
          <cell r="J214">
            <v>3840</v>
          </cell>
          <cell r="K214">
            <v>60</v>
          </cell>
          <cell r="L214">
            <v>20</v>
          </cell>
          <cell r="M214">
            <v>0.75</v>
          </cell>
          <cell r="N214">
            <v>11.428300800000001</v>
          </cell>
          <cell r="O214">
            <v>205.70941440000001</v>
          </cell>
        </row>
        <row r="215">
          <cell r="A215">
            <v>42257</v>
          </cell>
          <cell r="B215" t="str">
            <v>18gg, 34D, RIB, Terrot</v>
          </cell>
          <cell r="C215" t="str">
            <v>18</v>
          </cell>
          <cell r="D215" t="str">
            <v>30</v>
          </cell>
          <cell r="E215" t="str">
            <v>Ne</v>
          </cell>
          <cell r="F215">
            <v>30</v>
          </cell>
          <cell r="G215" t="str">
            <v>1/30Ne RS Cotton Marl (H101)</v>
          </cell>
          <cell r="H215" t="str">
            <v>MARL_COTTON</v>
          </cell>
          <cell r="I215">
            <v>2.5499999999999998</v>
          </cell>
          <cell r="J215">
            <v>3840</v>
          </cell>
          <cell r="K215">
            <v>60</v>
          </cell>
          <cell r="L215">
            <v>20</v>
          </cell>
          <cell r="M215">
            <v>0.75</v>
          </cell>
          <cell r="N215">
            <v>13.877222400000001</v>
          </cell>
          <cell r="O215">
            <v>249.7900032</v>
          </cell>
        </row>
        <row r="216">
          <cell r="A216">
            <v>42262</v>
          </cell>
          <cell r="B216" t="str">
            <v>18gg, 34D, RIB, Santec, 68F</v>
          </cell>
          <cell r="C216" t="str">
            <v>18</v>
          </cell>
          <cell r="D216" t="str">
            <v>50</v>
          </cell>
          <cell r="E216" t="str">
            <v>Nm</v>
          </cell>
          <cell r="F216">
            <v>30</v>
          </cell>
          <cell r="G216" t="str">
            <v>1/50Nm RS Viscose</v>
          </cell>
          <cell r="H216" t="str">
            <v>VISCOSE RS</v>
          </cell>
          <cell r="I216">
            <v>3</v>
          </cell>
          <cell r="J216">
            <v>2560</v>
          </cell>
          <cell r="K216">
            <v>60</v>
          </cell>
          <cell r="L216">
            <v>20</v>
          </cell>
          <cell r="M216">
            <v>0.8</v>
          </cell>
          <cell r="N216">
            <v>10.884096</v>
          </cell>
          <cell r="O216">
            <v>208.9746432</v>
          </cell>
        </row>
        <row r="217">
          <cell r="A217">
            <v>42264</v>
          </cell>
          <cell r="B217" t="str">
            <v>18gg, 34D, RIB, Santec, 68F</v>
          </cell>
          <cell r="C217" t="str">
            <v>18</v>
          </cell>
          <cell r="D217" t="str">
            <v>80</v>
          </cell>
          <cell r="E217" t="str">
            <v>Nm</v>
          </cell>
          <cell r="F217">
            <v>48</v>
          </cell>
          <cell r="G217" t="str">
            <v>1/80Nm RS Viscose</v>
          </cell>
          <cell r="H217" t="str">
            <v>VISCOSE RS</v>
          </cell>
          <cell r="I217">
            <v>2.6</v>
          </cell>
          <cell r="J217">
            <v>3840</v>
          </cell>
          <cell r="K217">
            <v>60</v>
          </cell>
          <cell r="L217">
            <v>20</v>
          </cell>
          <cell r="M217">
            <v>0.8</v>
          </cell>
          <cell r="N217">
            <v>8.8433279999999996</v>
          </cell>
          <cell r="O217">
            <v>169.7918976</v>
          </cell>
        </row>
        <row r="218">
          <cell r="A218">
            <v>42276</v>
          </cell>
          <cell r="B218" t="str">
            <v>18gg, 34D, RIB, Terrot</v>
          </cell>
          <cell r="C218" t="str">
            <v>18</v>
          </cell>
          <cell r="D218" t="str">
            <v>30</v>
          </cell>
          <cell r="E218" t="str">
            <v>Ne</v>
          </cell>
          <cell r="F218">
            <v>30</v>
          </cell>
          <cell r="G218" t="str">
            <v>1/30Ne RS Cotton Marl  (H138 / B38)</v>
          </cell>
          <cell r="H218" t="str">
            <v>MARL_COTTON LYCRA</v>
          </cell>
          <cell r="I218">
            <v>3</v>
          </cell>
          <cell r="J218">
            <v>2560</v>
          </cell>
          <cell r="K218">
            <v>60</v>
          </cell>
          <cell r="L218">
            <v>20</v>
          </cell>
          <cell r="M218">
            <v>0.75</v>
          </cell>
          <cell r="N218">
            <v>10.884096</v>
          </cell>
          <cell r="O218">
            <v>195.91372799999999</v>
          </cell>
        </row>
        <row r="219">
          <cell r="A219">
            <v>42279</v>
          </cell>
          <cell r="B219" t="str">
            <v>18gg, 34D, RIB, Terrot</v>
          </cell>
          <cell r="C219" t="str">
            <v>18</v>
          </cell>
          <cell r="D219" t="str">
            <v>30</v>
          </cell>
          <cell r="E219" t="str">
            <v>Ne</v>
          </cell>
          <cell r="F219">
            <v>30</v>
          </cell>
          <cell r="G219" t="str">
            <v>1/30Ne RS Cotton Marl (HC407)</v>
          </cell>
          <cell r="H219" t="str">
            <v>MARL_COTTON LYCRA</v>
          </cell>
          <cell r="I219">
            <v>3</v>
          </cell>
          <cell r="J219">
            <v>2560</v>
          </cell>
          <cell r="K219">
            <v>60</v>
          </cell>
          <cell r="L219">
            <v>20</v>
          </cell>
          <cell r="M219">
            <v>0.75</v>
          </cell>
          <cell r="N219">
            <v>10.884096</v>
          </cell>
          <cell r="O219">
            <v>195.91372799999999</v>
          </cell>
        </row>
        <row r="220">
          <cell r="A220">
            <v>42280</v>
          </cell>
          <cell r="B220" t="str">
            <v>18gg, 34D, RIB, Terrot</v>
          </cell>
          <cell r="C220" t="str">
            <v>18</v>
          </cell>
          <cell r="D220" t="str">
            <v>30</v>
          </cell>
          <cell r="E220" t="str">
            <v>Ne</v>
          </cell>
          <cell r="F220">
            <v>30</v>
          </cell>
          <cell r="G220" t="str">
            <v>1/30Ne RS Cotton Marl (HH186)</v>
          </cell>
          <cell r="H220" t="str">
            <v>MARL_COTTON LYCRA</v>
          </cell>
          <cell r="I220">
            <v>3</v>
          </cell>
          <cell r="J220">
            <v>2560</v>
          </cell>
          <cell r="K220">
            <v>60</v>
          </cell>
          <cell r="L220">
            <v>20</v>
          </cell>
          <cell r="M220">
            <v>0.75</v>
          </cell>
          <cell r="N220">
            <v>10.884096</v>
          </cell>
          <cell r="O220">
            <v>195.91372799999999</v>
          </cell>
        </row>
        <row r="221">
          <cell r="A221">
            <v>42283</v>
          </cell>
          <cell r="B221" t="str">
            <v>18gg, 34D, RIB, Terrot</v>
          </cell>
          <cell r="C221" t="str">
            <v>18</v>
          </cell>
          <cell r="D221" t="str">
            <v>30</v>
          </cell>
          <cell r="E221" t="str">
            <v>Ne</v>
          </cell>
          <cell r="F221">
            <v>30</v>
          </cell>
          <cell r="G221" t="str">
            <v>1/30Ne RS Combed Cotton</v>
          </cell>
          <cell r="H221" t="str">
            <v>COTTON</v>
          </cell>
          <cell r="I221">
            <v>2.5</v>
          </cell>
          <cell r="J221">
            <v>3840</v>
          </cell>
          <cell r="K221">
            <v>60</v>
          </cell>
          <cell r="L221">
            <v>20</v>
          </cell>
          <cell r="M221">
            <v>0.8</v>
          </cell>
          <cell r="N221">
            <v>13.605119999999999</v>
          </cell>
          <cell r="O221">
            <v>261.21830399999999</v>
          </cell>
        </row>
        <row r="222">
          <cell r="A222">
            <v>42299</v>
          </cell>
          <cell r="B222" t="str">
            <v>18gg, 34D, RIB, Terrot</v>
          </cell>
          <cell r="C222" t="str">
            <v>18</v>
          </cell>
          <cell r="D222" t="str">
            <v>30</v>
          </cell>
          <cell r="E222" t="str">
            <v>Ne</v>
          </cell>
          <cell r="F222">
            <v>30</v>
          </cell>
          <cell r="G222" t="str">
            <v>1/30Ne RS Cotton Marl (HC376)</v>
          </cell>
          <cell r="H222" t="str">
            <v>MARL_COTTON LYCRA</v>
          </cell>
          <cell r="I222">
            <v>3</v>
          </cell>
          <cell r="J222">
            <v>2560</v>
          </cell>
          <cell r="K222">
            <v>60</v>
          </cell>
          <cell r="L222">
            <v>20</v>
          </cell>
          <cell r="M222">
            <v>0.75</v>
          </cell>
          <cell r="N222">
            <v>10.884096</v>
          </cell>
          <cell r="O222">
            <v>195.91372799999999</v>
          </cell>
        </row>
        <row r="223">
          <cell r="A223">
            <v>42301</v>
          </cell>
          <cell r="B223" t="str">
            <v>18gg, 34D, RIB, Terrot</v>
          </cell>
          <cell r="C223" t="str">
            <v>18</v>
          </cell>
          <cell r="D223" t="str">
            <v>30</v>
          </cell>
          <cell r="E223" t="str">
            <v>Ne</v>
          </cell>
          <cell r="F223">
            <v>30</v>
          </cell>
          <cell r="G223" t="str">
            <v>1/30Ne RS Cotton Marl (HH146)</v>
          </cell>
          <cell r="H223" t="str">
            <v>MARL_COTTON LYCRA</v>
          </cell>
          <cell r="I223">
            <v>3</v>
          </cell>
          <cell r="J223">
            <v>2560</v>
          </cell>
          <cell r="K223">
            <v>60</v>
          </cell>
          <cell r="L223">
            <v>20</v>
          </cell>
          <cell r="M223">
            <v>0.75</v>
          </cell>
          <cell r="N223">
            <v>10.884096</v>
          </cell>
          <cell r="O223">
            <v>195.91372799999999</v>
          </cell>
        </row>
        <row r="224">
          <cell r="A224">
            <v>42302</v>
          </cell>
          <cell r="B224" t="str">
            <v>18gg, 34D, RIB, Terrot</v>
          </cell>
          <cell r="C224" t="str">
            <v>18</v>
          </cell>
          <cell r="D224" t="str">
            <v>30</v>
          </cell>
          <cell r="E224" t="str">
            <v>Ne</v>
          </cell>
          <cell r="F224">
            <v>30</v>
          </cell>
          <cell r="G224" t="str">
            <v>1/30Ne RS Cotton Marl (HD106)</v>
          </cell>
          <cell r="H224" t="str">
            <v>MARL_COTTON LYCRA</v>
          </cell>
          <cell r="I224">
            <v>3</v>
          </cell>
          <cell r="J224">
            <v>2560</v>
          </cell>
          <cell r="K224">
            <v>60</v>
          </cell>
          <cell r="L224">
            <v>20</v>
          </cell>
          <cell r="M224">
            <v>0.75</v>
          </cell>
          <cell r="N224">
            <v>10.884096</v>
          </cell>
          <cell r="O224">
            <v>195.91372799999999</v>
          </cell>
        </row>
        <row r="225">
          <cell r="A225">
            <v>42308</v>
          </cell>
          <cell r="B225" t="str">
            <v>18gg, 34D, RIB, Terrot</v>
          </cell>
          <cell r="C225" t="str">
            <v>18</v>
          </cell>
          <cell r="D225" t="str">
            <v>30</v>
          </cell>
          <cell r="E225" t="str">
            <v>Ne</v>
          </cell>
          <cell r="F225">
            <v>30</v>
          </cell>
          <cell r="G225" t="str">
            <v>1/30Ne RS Cotton Marl (H113)</v>
          </cell>
          <cell r="H225" t="str">
            <v>MARL_COTTON</v>
          </cell>
          <cell r="I225">
            <v>2.5499999999999998</v>
          </cell>
          <cell r="J225">
            <v>3840</v>
          </cell>
          <cell r="K225">
            <v>60</v>
          </cell>
          <cell r="L225">
            <v>20</v>
          </cell>
          <cell r="M225">
            <v>0.75</v>
          </cell>
          <cell r="N225">
            <v>13.877222400000001</v>
          </cell>
          <cell r="O225">
            <v>249.7900032</v>
          </cell>
        </row>
        <row r="226">
          <cell r="A226">
            <v>42309</v>
          </cell>
          <cell r="B226" t="str">
            <v>18gg, 34D, RIB, Terrot</v>
          </cell>
          <cell r="C226" t="str">
            <v>18</v>
          </cell>
          <cell r="D226" t="str">
            <v>30</v>
          </cell>
          <cell r="E226" t="str">
            <v>Ne</v>
          </cell>
          <cell r="F226">
            <v>30</v>
          </cell>
          <cell r="G226" t="str">
            <v>1/30Ne RS Cotton Marl (HG13)</v>
          </cell>
          <cell r="H226" t="str">
            <v>MARL_COTTON</v>
          </cell>
          <cell r="I226">
            <v>2.5499999999999998</v>
          </cell>
          <cell r="J226">
            <v>3840</v>
          </cell>
          <cell r="K226">
            <v>60</v>
          </cell>
          <cell r="L226">
            <v>20</v>
          </cell>
          <cell r="M226">
            <v>0.75</v>
          </cell>
          <cell r="N226">
            <v>13.877222400000001</v>
          </cell>
          <cell r="O226">
            <v>249.7900032</v>
          </cell>
        </row>
        <row r="227">
          <cell r="A227">
            <v>42310</v>
          </cell>
          <cell r="B227" t="str">
            <v>18gg, 34D, RIB, Terrot</v>
          </cell>
          <cell r="C227" t="str">
            <v>18</v>
          </cell>
          <cell r="D227" t="str">
            <v>30</v>
          </cell>
          <cell r="E227" t="str">
            <v>Ne</v>
          </cell>
          <cell r="F227">
            <v>30</v>
          </cell>
          <cell r="G227" t="str">
            <v>1/30Ne RS Cotton Marl (HC100)</v>
          </cell>
          <cell r="H227" t="str">
            <v>MARL_COTTON</v>
          </cell>
          <cell r="I227">
            <v>2.5499999999999998</v>
          </cell>
          <cell r="J227">
            <v>3840</v>
          </cell>
          <cell r="K227">
            <v>60</v>
          </cell>
          <cell r="L227">
            <v>20</v>
          </cell>
          <cell r="M227">
            <v>0.75</v>
          </cell>
          <cell r="N227">
            <v>13.877222400000001</v>
          </cell>
          <cell r="O227">
            <v>249.7900032</v>
          </cell>
        </row>
        <row r="228">
          <cell r="A228">
            <v>42318</v>
          </cell>
          <cell r="B228" t="str">
            <v>18gg, 34D, RIB, Terrot</v>
          </cell>
          <cell r="C228" t="str">
            <v>18</v>
          </cell>
          <cell r="D228" t="str">
            <v>30</v>
          </cell>
          <cell r="E228" t="str">
            <v>Ne</v>
          </cell>
          <cell r="F228">
            <v>30</v>
          </cell>
          <cell r="G228" t="str">
            <v>1/30Ne RS Cotton Marl (HE135)</v>
          </cell>
          <cell r="H228" t="str">
            <v>MARL_COTTON</v>
          </cell>
          <cell r="I228">
            <v>2.5499999999999998</v>
          </cell>
          <cell r="J228">
            <v>3840</v>
          </cell>
          <cell r="K228">
            <v>60</v>
          </cell>
          <cell r="L228">
            <v>20</v>
          </cell>
          <cell r="M228">
            <v>0.75</v>
          </cell>
          <cell r="N228">
            <v>13.877222400000001</v>
          </cell>
          <cell r="O228">
            <v>249.7900032</v>
          </cell>
        </row>
        <row r="229">
          <cell r="A229">
            <v>42319</v>
          </cell>
          <cell r="B229" t="str">
            <v>18gg, 34D, RIB, Terrot</v>
          </cell>
          <cell r="C229" t="str">
            <v>18</v>
          </cell>
          <cell r="D229" t="str">
            <v>30</v>
          </cell>
          <cell r="E229" t="str">
            <v>Ne</v>
          </cell>
          <cell r="F229">
            <v>30</v>
          </cell>
          <cell r="G229" t="str">
            <v>1/30Ne RS Cotton Marl (HE135)</v>
          </cell>
          <cell r="H229" t="str">
            <v>MARL_COTTON LYCRA</v>
          </cell>
          <cell r="I229">
            <v>3</v>
          </cell>
          <cell r="J229">
            <v>2560</v>
          </cell>
          <cell r="K229">
            <v>60</v>
          </cell>
          <cell r="L229">
            <v>20</v>
          </cell>
          <cell r="M229">
            <v>0.75</v>
          </cell>
          <cell r="N229">
            <v>10.884096</v>
          </cell>
          <cell r="O229">
            <v>195.91372799999999</v>
          </cell>
        </row>
        <row r="230">
          <cell r="A230">
            <v>42320</v>
          </cell>
          <cell r="B230" t="str">
            <v>18gg, 34D, RIB, Santec, 68F</v>
          </cell>
          <cell r="C230" t="str">
            <v>18</v>
          </cell>
          <cell r="D230" t="str">
            <v>40</v>
          </cell>
          <cell r="E230" t="str">
            <v>Ne</v>
          </cell>
          <cell r="F230">
            <v>40</v>
          </cell>
          <cell r="G230" t="str">
            <v>1/40Ne RS Cotton Marl (H101)</v>
          </cell>
          <cell r="H230" t="str">
            <v>MARL_COTTON LYCRA</v>
          </cell>
          <cell r="I230">
            <v>2.8</v>
          </cell>
          <cell r="J230">
            <v>3840</v>
          </cell>
          <cell r="K230">
            <v>60</v>
          </cell>
          <cell r="L230">
            <v>20</v>
          </cell>
          <cell r="M230">
            <v>0.75</v>
          </cell>
          <cell r="N230">
            <v>11.428300800000001</v>
          </cell>
          <cell r="O230">
            <v>205.70941440000001</v>
          </cell>
        </row>
        <row r="231">
          <cell r="A231">
            <v>42321</v>
          </cell>
          <cell r="B231" t="str">
            <v>18gg, 34D, RIB, Santec, 68F</v>
          </cell>
          <cell r="C231" t="str">
            <v>18</v>
          </cell>
          <cell r="D231" t="str">
            <v>40</v>
          </cell>
          <cell r="E231" t="str">
            <v>Ne</v>
          </cell>
          <cell r="F231">
            <v>40</v>
          </cell>
          <cell r="G231" t="str">
            <v>1/40Ne RS Cotton Marl (HG13)</v>
          </cell>
          <cell r="H231" t="str">
            <v>MARL_COTTON LYCRA</v>
          </cell>
          <cell r="I231">
            <v>2.8</v>
          </cell>
          <cell r="J231">
            <v>3840</v>
          </cell>
          <cell r="K231">
            <v>60</v>
          </cell>
          <cell r="L231">
            <v>20</v>
          </cell>
          <cell r="M231">
            <v>0.75</v>
          </cell>
          <cell r="N231">
            <v>11.428300800000001</v>
          </cell>
          <cell r="O231">
            <v>205.70941440000001</v>
          </cell>
        </row>
        <row r="232">
          <cell r="A232">
            <v>42322</v>
          </cell>
          <cell r="B232" t="str">
            <v>18gg, 34D, RIB, Terrot</v>
          </cell>
          <cell r="C232" t="str">
            <v>18</v>
          </cell>
          <cell r="D232" t="str">
            <v>30</v>
          </cell>
          <cell r="E232" t="str">
            <v>Ne</v>
          </cell>
          <cell r="F232">
            <v>30</v>
          </cell>
          <cell r="G232" t="str">
            <v>1/30Ne RS Cotton Marl (H113)</v>
          </cell>
          <cell r="H232" t="str">
            <v>MARL_COTTON LYCRA</v>
          </cell>
          <cell r="I232">
            <v>3</v>
          </cell>
          <cell r="J232">
            <v>2560</v>
          </cell>
          <cell r="K232">
            <v>60</v>
          </cell>
          <cell r="L232">
            <v>20</v>
          </cell>
          <cell r="M232">
            <v>0.75</v>
          </cell>
          <cell r="N232">
            <v>10.884096</v>
          </cell>
          <cell r="O232">
            <v>195.91372799999999</v>
          </cell>
        </row>
        <row r="233">
          <cell r="A233">
            <v>42323</v>
          </cell>
          <cell r="B233" t="str">
            <v>18gg, 34D, RIB, Terrot</v>
          </cell>
          <cell r="C233" t="str">
            <v>18</v>
          </cell>
          <cell r="D233" t="str">
            <v>30</v>
          </cell>
          <cell r="E233" t="str">
            <v>Ne</v>
          </cell>
          <cell r="F233">
            <v>30</v>
          </cell>
          <cell r="G233" t="str">
            <v>1/30Ne RS Combed Cotton</v>
          </cell>
          <cell r="H233" t="str">
            <v>COTTON</v>
          </cell>
          <cell r="I233">
            <v>2.5</v>
          </cell>
          <cell r="J233">
            <v>3840</v>
          </cell>
          <cell r="K233">
            <v>60</v>
          </cell>
          <cell r="L233">
            <v>20</v>
          </cell>
          <cell r="M233">
            <v>0.8</v>
          </cell>
          <cell r="N233">
            <v>13.605119999999999</v>
          </cell>
          <cell r="O233">
            <v>261.21830399999999</v>
          </cell>
        </row>
        <row r="234">
          <cell r="A234">
            <v>42325</v>
          </cell>
          <cell r="B234" t="str">
            <v>18gg, 34D, RIB, Terrot</v>
          </cell>
          <cell r="C234" t="str">
            <v>18</v>
          </cell>
          <cell r="D234" t="str">
            <v>30</v>
          </cell>
          <cell r="E234" t="str">
            <v>Ne</v>
          </cell>
          <cell r="F234">
            <v>30</v>
          </cell>
          <cell r="G234" t="str">
            <v>1/30Ne RS Cotton Marl (HH146)</v>
          </cell>
          <cell r="H234" t="str">
            <v>MARL_COTTON</v>
          </cell>
          <cell r="I234">
            <v>2.5499999999999998</v>
          </cell>
          <cell r="J234">
            <v>3840</v>
          </cell>
          <cell r="K234">
            <v>60</v>
          </cell>
          <cell r="L234">
            <v>20</v>
          </cell>
          <cell r="M234">
            <v>0.75</v>
          </cell>
          <cell r="N234">
            <v>13.877222400000001</v>
          </cell>
          <cell r="O234">
            <v>249.7900032</v>
          </cell>
        </row>
        <row r="235">
          <cell r="A235">
            <v>42329</v>
          </cell>
          <cell r="B235" t="str">
            <v>18gg, 34D, RIB, Terrot</v>
          </cell>
          <cell r="C235" t="str">
            <v>18</v>
          </cell>
          <cell r="D235" t="str">
            <v>30</v>
          </cell>
          <cell r="E235" t="str">
            <v>Ne</v>
          </cell>
          <cell r="F235">
            <v>30</v>
          </cell>
          <cell r="G235" t="str">
            <v>1/30Ne RS Cotton Marl (HC376)</v>
          </cell>
          <cell r="H235" t="str">
            <v>MARL_COTTON</v>
          </cell>
          <cell r="I235">
            <v>2.5499999999999998</v>
          </cell>
          <cell r="J235">
            <v>3840</v>
          </cell>
          <cell r="K235">
            <v>60</v>
          </cell>
          <cell r="L235">
            <v>20</v>
          </cell>
          <cell r="M235">
            <v>0.75</v>
          </cell>
          <cell r="N235">
            <v>13.877222400000001</v>
          </cell>
          <cell r="O235">
            <v>249.7900032</v>
          </cell>
        </row>
        <row r="236">
          <cell r="A236">
            <v>42341</v>
          </cell>
          <cell r="B236" t="str">
            <v>18gg, 34D, RIB, Terrot</v>
          </cell>
          <cell r="C236" t="str">
            <v>18</v>
          </cell>
          <cell r="D236" t="str">
            <v>40</v>
          </cell>
          <cell r="E236" t="str">
            <v>Ne</v>
          </cell>
          <cell r="F236">
            <v>40</v>
          </cell>
          <cell r="G236" t="str">
            <v>1/40Ne RS Cotton Marl (HB124)</v>
          </cell>
          <cell r="H236" t="str">
            <v>MARL_COTTON LYCRA</v>
          </cell>
          <cell r="I236">
            <v>2.8</v>
          </cell>
          <cell r="J236">
            <v>3840</v>
          </cell>
          <cell r="K236">
            <v>60</v>
          </cell>
          <cell r="L236">
            <v>20</v>
          </cell>
          <cell r="M236">
            <v>0.75</v>
          </cell>
          <cell r="N236">
            <v>11.428300800000001</v>
          </cell>
          <cell r="O236">
            <v>205.70941440000001</v>
          </cell>
        </row>
        <row r="237">
          <cell r="A237">
            <v>42342</v>
          </cell>
          <cell r="B237" t="str">
            <v>18gg, 34D, RIB, Terrot</v>
          </cell>
          <cell r="C237" t="str">
            <v>18</v>
          </cell>
          <cell r="D237" t="str">
            <v>40</v>
          </cell>
          <cell r="E237" t="str">
            <v>Ne</v>
          </cell>
          <cell r="F237">
            <v>40</v>
          </cell>
          <cell r="G237" t="str">
            <v>1/40Ne RS Combed Cotton</v>
          </cell>
          <cell r="H237" t="str">
            <v>COTTON LYCRA</v>
          </cell>
          <cell r="I237">
            <v>2.8</v>
          </cell>
          <cell r="J237">
            <v>3840</v>
          </cell>
          <cell r="K237">
            <v>60</v>
          </cell>
          <cell r="L237">
            <v>20</v>
          </cell>
          <cell r="M237">
            <v>0.75</v>
          </cell>
          <cell r="N237">
            <v>11.428300800000001</v>
          </cell>
          <cell r="O237">
            <v>205.70941440000001</v>
          </cell>
        </row>
        <row r="238">
          <cell r="A238">
            <v>42343</v>
          </cell>
          <cell r="B238" t="str">
            <v>18gg, 34D, RIB, Terrot</v>
          </cell>
          <cell r="C238" t="str">
            <v>18</v>
          </cell>
          <cell r="D238" t="str">
            <v>30</v>
          </cell>
          <cell r="E238" t="str">
            <v>Ne</v>
          </cell>
          <cell r="F238">
            <v>30</v>
          </cell>
          <cell r="G238" t="str">
            <v>1/30Ne RS Combed Cotton</v>
          </cell>
          <cell r="H238" t="str">
            <v>COTTON LYCRA</v>
          </cell>
          <cell r="I238">
            <v>3</v>
          </cell>
          <cell r="J238">
            <v>2560</v>
          </cell>
          <cell r="K238">
            <v>60</v>
          </cell>
          <cell r="L238">
            <v>20</v>
          </cell>
          <cell r="M238">
            <v>0.75</v>
          </cell>
          <cell r="N238">
            <v>10.884096</v>
          </cell>
          <cell r="O238">
            <v>195.91372799999999</v>
          </cell>
        </row>
        <row r="239">
          <cell r="A239">
            <v>42344</v>
          </cell>
          <cell r="B239" t="str">
            <v>18gg, 34D, RIB, Terrot</v>
          </cell>
          <cell r="C239" t="str">
            <v>18</v>
          </cell>
          <cell r="D239" t="str">
            <v>40</v>
          </cell>
          <cell r="E239" t="str">
            <v>Ne</v>
          </cell>
          <cell r="F239">
            <v>40</v>
          </cell>
          <cell r="G239" t="str">
            <v>1/40Ne RS Combed Cotton</v>
          </cell>
          <cell r="H239" t="str">
            <v>COTTON</v>
          </cell>
          <cell r="I239">
            <v>2.5</v>
          </cell>
          <cell r="J239">
            <v>3840</v>
          </cell>
          <cell r="K239">
            <v>60</v>
          </cell>
          <cell r="L239">
            <v>20</v>
          </cell>
          <cell r="M239">
            <v>0.8</v>
          </cell>
          <cell r="N239">
            <v>10.20384</v>
          </cell>
          <cell r="O239">
            <v>195.91372799999999</v>
          </cell>
        </row>
        <row r="240">
          <cell r="A240">
            <v>42346</v>
          </cell>
          <cell r="B240" t="str">
            <v>18gg, 34D, RIB, Terrot</v>
          </cell>
          <cell r="C240" t="str">
            <v>18</v>
          </cell>
          <cell r="D240" t="str">
            <v>40</v>
          </cell>
          <cell r="E240" t="str">
            <v>Ne</v>
          </cell>
          <cell r="F240">
            <v>40</v>
          </cell>
          <cell r="G240" t="str">
            <v>1/40Ne RS Combed Cotton</v>
          </cell>
          <cell r="H240" t="str">
            <v>COTTON</v>
          </cell>
          <cell r="I240">
            <v>2.5</v>
          </cell>
          <cell r="J240">
            <v>3840</v>
          </cell>
          <cell r="K240">
            <v>60</v>
          </cell>
          <cell r="L240">
            <v>20</v>
          </cell>
          <cell r="M240">
            <v>0.8</v>
          </cell>
          <cell r="N240">
            <v>10.20384</v>
          </cell>
          <cell r="O240">
            <v>195.91372799999999</v>
          </cell>
        </row>
        <row r="241">
          <cell r="A241">
            <v>42347</v>
          </cell>
          <cell r="B241" t="str">
            <v>18gg, 34D, RIB, Santec, 68F</v>
          </cell>
          <cell r="C241" t="str">
            <v>18</v>
          </cell>
          <cell r="D241" t="str">
            <v>30</v>
          </cell>
          <cell r="E241" t="str">
            <v>Ne</v>
          </cell>
          <cell r="F241">
            <v>30</v>
          </cell>
          <cell r="G241" t="str">
            <v>1/30Ne RS Cotton Marl (H103BY)</v>
          </cell>
          <cell r="H241" t="str">
            <v>MARL_COTTON LYCRA</v>
          </cell>
          <cell r="I241">
            <v>2.85</v>
          </cell>
          <cell r="J241">
            <v>3840</v>
          </cell>
          <cell r="K241">
            <v>60</v>
          </cell>
          <cell r="L241">
            <v>20</v>
          </cell>
          <cell r="M241">
            <v>0.75</v>
          </cell>
          <cell r="N241">
            <v>15.5098368</v>
          </cell>
          <cell r="O241">
            <v>279.17706240000001</v>
          </cell>
        </row>
        <row r="242">
          <cell r="A242">
            <v>42384</v>
          </cell>
          <cell r="B242" t="str">
            <v>18gg, 34D, RIB, Santec</v>
          </cell>
          <cell r="C242" t="str">
            <v>18</v>
          </cell>
          <cell r="D242" t="str">
            <v>40</v>
          </cell>
          <cell r="E242" t="str">
            <v>Ne</v>
          </cell>
          <cell r="F242">
            <v>40</v>
          </cell>
          <cell r="G242" t="str">
            <v>1/40Ne RS Combed Cotton</v>
          </cell>
          <cell r="H242" t="str">
            <v>COTTON</v>
          </cell>
          <cell r="I242">
            <v>2.5</v>
          </cell>
          <cell r="J242">
            <v>3840</v>
          </cell>
          <cell r="K242">
            <v>60</v>
          </cell>
          <cell r="L242">
            <v>20</v>
          </cell>
          <cell r="M242">
            <v>0.8</v>
          </cell>
          <cell r="N242">
            <v>10.20384</v>
          </cell>
          <cell r="O242">
            <v>195.91372799999999</v>
          </cell>
        </row>
        <row r="243">
          <cell r="A243">
            <v>42442</v>
          </cell>
          <cell r="B243" t="str">
            <v>18gg, 34D, RIB, Santec, 68F</v>
          </cell>
          <cell r="C243" t="str">
            <v>18</v>
          </cell>
          <cell r="D243" t="str">
            <v>26</v>
          </cell>
          <cell r="E243" t="str">
            <v>Ne</v>
          </cell>
          <cell r="F243">
            <v>26</v>
          </cell>
          <cell r="G243" t="str">
            <v>1/26Ne RS Combed Cotton</v>
          </cell>
          <cell r="H243" t="str">
            <v>COTTON LYCRA</v>
          </cell>
          <cell r="I243">
            <v>3</v>
          </cell>
          <cell r="J243">
            <v>2560</v>
          </cell>
          <cell r="K243">
            <v>60</v>
          </cell>
          <cell r="L243">
            <v>20</v>
          </cell>
          <cell r="M243">
            <v>0.75</v>
          </cell>
          <cell r="N243">
            <v>12.558572307692307</v>
          </cell>
          <cell r="O243">
            <v>226.05430153846152</v>
          </cell>
        </row>
        <row r="244">
          <cell r="A244">
            <v>42445</v>
          </cell>
          <cell r="B244" t="str">
            <v>18gg, 34D, RIB, Terrot</v>
          </cell>
          <cell r="C244" t="str">
            <v>18</v>
          </cell>
          <cell r="D244" t="str">
            <v>40</v>
          </cell>
          <cell r="E244" t="str">
            <v>Ne</v>
          </cell>
          <cell r="F244">
            <v>40</v>
          </cell>
          <cell r="G244" t="str">
            <v>1/40Ne RS Cotton Marl (H101)</v>
          </cell>
          <cell r="H244" t="str">
            <v>MARL_COTTON LYCRA</v>
          </cell>
          <cell r="I244">
            <v>2.8</v>
          </cell>
          <cell r="J244">
            <v>3840</v>
          </cell>
          <cell r="K244">
            <v>60</v>
          </cell>
          <cell r="L244">
            <v>20</v>
          </cell>
          <cell r="M244">
            <v>0.75</v>
          </cell>
          <cell r="N244">
            <v>11.428300800000001</v>
          </cell>
          <cell r="O244">
            <v>205.70941440000001</v>
          </cell>
        </row>
        <row r="245">
          <cell r="A245">
            <v>42446</v>
          </cell>
          <cell r="B245" t="str">
            <v>18gg, 34D, RIB, Terrot</v>
          </cell>
          <cell r="C245" t="str">
            <v>18</v>
          </cell>
          <cell r="D245" t="str">
            <v>40</v>
          </cell>
          <cell r="E245" t="str">
            <v>Ne</v>
          </cell>
          <cell r="F245">
            <v>40</v>
          </cell>
          <cell r="G245" t="str">
            <v>1/40Ne RS Cotton Marl (HG13)</v>
          </cell>
          <cell r="H245" t="str">
            <v>MARL_COTTON LYCRA</v>
          </cell>
          <cell r="I245">
            <v>2.8</v>
          </cell>
          <cell r="J245">
            <v>3840</v>
          </cell>
          <cell r="K245">
            <v>60</v>
          </cell>
          <cell r="L245">
            <v>20</v>
          </cell>
          <cell r="M245">
            <v>0.75</v>
          </cell>
          <cell r="N245">
            <v>11.428300800000001</v>
          </cell>
          <cell r="O245">
            <v>205.70941440000001</v>
          </cell>
        </row>
        <row r="246">
          <cell r="A246">
            <v>42447</v>
          </cell>
          <cell r="B246" t="str">
            <v>18gg, 34D, RIB, Santec, 68F</v>
          </cell>
          <cell r="C246" t="str">
            <v>18</v>
          </cell>
          <cell r="D246" t="str">
            <v>50</v>
          </cell>
          <cell r="E246" t="str">
            <v>Nm</v>
          </cell>
          <cell r="F246">
            <v>30</v>
          </cell>
          <cell r="G246" t="str">
            <v>1/50Nm RS Modal</v>
          </cell>
          <cell r="H246" t="str">
            <v>VISCOSE RS</v>
          </cell>
          <cell r="I246">
            <v>3</v>
          </cell>
          <cell r="J246">
            <v>2560</v>
          </cell>
          <cell r="K246">
            <v>60</v>
          </cell>
          <cell r="L246">
            <v>20</v>
          </cell>
          <cell r="M246">
            <v>0.8</v>
          </cell>
          <cell r="N246">
            <v>10.884096</v>
          </cell>
          <cell r="O246">
            <v>208.9746432</v>
          </cell>
        </row>
        <row r="247">
          <cell r="A247">
            <v>42448</v>
          </cell>
          <cell r="B247" t="str">
            <v>18gg, 34D, RIB, Santec, 68F</v>
          </cell>
          <cell r="C247" t="str">
            <v>18</v>
          </cell>
          <cell r="D247" t="str">
            <v>50</v>
          </cell>
          <cell r="E247" t="str">
            <v>Nm</v>
          </cell>
          <cell r="F247">
            <v>30</v>
          </cell>
          <cell r="G247" t="str">
            <v>1/50Nm RS Cotton/ Modal 50/50</v>
          </cell>
          <cell r="H247" t="str">
            <v>COTTON LYCRA</v>
          </cell>
          <cell r="I247">
            <v>3</v>
          </cell>
          <cell r="J247">
            <v>2560</v>
          </cell>
          <cell r="K247">
            <v>60</v>
          </cell>
          <cell r="L247">
            <v>20</v>
          </cell>
          <cell r="M247">
            <v>0.75</v>
          </cell>
          <cell r="N247">
            <v>10.884096</v>
          </cell>
          <cell r="O247">
            <v>195.91372799999999</v>
          </cell>
        </row>
        <row r="248">
          <cell r="A248">
            <v>42450</v>
          </cell>
          <cell r="B248" t="str">
            <v>18gg, 34D, RIB, Santec, 68F</v>
          </cell>
          <cell r="C248" t="str">
            <v>18</v>
          </cell>
          <cell r="D248" t="str">
            <v>30</v>
          </cell>
          <cell r="E248" t="str">
            <v>Ne</v>
          </cell>
          <cell r="F248">
            <v>30</v>
          </cell>
          <cell r="G248" t="str">
            <v>1/30Ne Compact Spun Cotton</v>
          </cell>
          <cell r="H248" t="str">
            <v>COTTON</v>
          </cell>
          <cell r="I248">
            <v>2.5</v>
          </cell>
          <cell r="J248">
            <v>3840</v>
          </cell>
          <cell r="K248">
            <v>60</v>
          </cell>
          <cell r="L248">
            <v>20</v>
          </cell>
          <cell r="M248">
            <v>0.8</v>
          </cell>
          <cell r="N248">
            <v>13.605119999999999</v>
          </cell>
          <cell r="O248">
            <v>261.21830399999999</v>
          </cell>
        </row>
        <row r="249">
          <cell r="A249">
            <v>42461</v>
          </cell>
          <cell r="B249" t="str">
            <v>22gg, 34D, RIB, Santec, 68F</v>
          </cell>
          <cell r="C249" t="str">
            <v>22</v>
          </cell>
          <cell r="D249" t="str">
            <v>70</v>
          </cell>
          <cell r="E249" t="str">
            <v>Nm</v>
          </cell>
          <cell r="F249">
            <v>42</v>
          </cell>
          <cell r="G249" t="str">
            <v>1/70Nm RS Cotton/ Viscose 35/65</v>
          </cell>
          <cell r="H249" t="str">
            <v>COTTON LYCRA</v>
          </cell>
          <cell r="I249">
            <v>2.8</v>
          </cell>
          <cell r="J249">
            <v>3120</v>
          </cell>
          <cell r="K249">
            <v>60</v>
          </cell>
          <cell r="L249">
            <v>20</v>
          </cell>
          <cell r="M249">
            <v>0.75</v>
          </cell>
          <cell r="N249">
            <v>8.8433279999999996</v>
          </cell>
          <cell r="O249">
            <v>159.17990399999999</v>
          </cell>
        </row>
        <row r="250">
          <cell r="A250">
            <v>42462</v>
          </cell>
          <cell r="B250" t="str">
            <v>22gg, 34D, RIB, Santec, 68F</v>
          </cell>
          <cell r="C250" t="str">
            <v>22</v>
          </cell>
          <cell r="D250" t="str">
            <v>50</v>
          </cell>
          <cell r="E250" t="str">
            <v>Ne</v>
          </cell>
          <cell r="F250">
            <v>50</v>
          </cell>
          <cell r="G250" t="str">
            <v>1/50Ne RS Combed Cotton</v>
          </cell>
          <cell r="H250" t="str">
            <v>COTTON</v>
          </cell>
          <cell r="I250">
            <v>2.5</v>
          </cell>
          <cell r="J250">
            <v>3120</v>
          </cell>
          <cell r="K250">
            <v>60</v>
          </cell>
          <cell r="L250">
            <v>20</v>
          </cell>
          <cell r="M250">
            <v>0.8</v>
          </cell>
          <cell r="N250">
            <v>6.6324959999999997</v>
          </cell>
          <cell r="O250">
            <v>127.34392320000001</v>
          </cell>
        </row>
        <row r="251">
          <cell r="A251">
            <v>42546</v>
          </cell>
          <cell r="B251" t="str">
            <v>18gg, 34D, RIB, Terrot</v>
          </cell>
          <cell r="C251" t="str">
            <v>18</v>
          </cell>
          <cell r="D251" t="str">
            <v>30</v>
          </cell>
          <cell r="E251" t="str">
            <v>Ne</v>
          </cell>
          <cell r="F251">
            <v>30</v>
          </cell>
          <cell r="G251" t="str">
            <v>1/30Ne RS Cotton Marl (HB02)</v>
          </cell>
          <cell r="H251" t="str">
            <v>MARL_COTTON</v>
          </cell>
          <cell r="I251">
            <v>2.5499999999999998</v>
          </cell>
          <cell r="J251">
            <v>3840</v>
          </cell>
          <cell r="K251">
            <v>60</v>
          </cell>
          <cell r="L251">
            <v>20</v>
          </cell>
          <cell r="M251">
            <v>0.75</v>
          </cell>
          <cell r="N251">
            <v>13.877222400000001</v>
          </cell>
          <cell r="O251">
            <v>249.7900032</v>
          </cell>
        </row>
        <row r="252">
          <cell r="A252">
            <v>42553</v>
          </cell>
          <cell r="B252" t="str">
            <v>22gg, 34D, RIB, Santec, 68F</v>
          </cell>
          <cell r="C252" t="str">
            <v>22</v>
          </cell>
          <cell r="D252" t="str">
            <v>50</v>
          </cell>
          <cell r="E252" t="str">
            <v>Ne</v>
          </cell>
          <cell r="F252">
            <v>50</v>
          </cell>
          <cell r="G252" t="str">
            <v>1/50Ne RS Cotton/ Polyester 60/40</v>
          </cell>
          <cell r="H252" t="str">
            <v>COTTON LYCRA</v>
          </cell>
          <cell r="I252">
            <v>2.5499999999999998</v>
          </cell>
          <cell r="J252">
            <v>3120</v>
          </cell>
          <cell r="K252">
            <v>60</v>
          </cell>
          <cell r="L252">
            <v>20</v>
          </cell>
          <cell r="M252">
            <v>0.75</v>
          </cell>
          <cell r="N252">
            <v>6.7651459200000001</v>
          </cell>
          <cell r="O252">
            <v>121.77262655999999</v>
          </cell>
        </row>
        <row r="253">
          <cell r="A253">
            <v>42581</v>
          </cell>
          <cell r="B253" t="str">
            <v>15gg, 34D, RIB, Santec</v>
          </cell>
          <cell r="C253" t="str">
            <v>15</v>
          </cell>
          <cell r="D253" t="str">
            <v>30</v>
          </cell>
          <cell r="E253" t="str">
            <v>Ne</v>
          </cell>
          <cell r="F253">
            <v>30</v>
          </cell>
          <cell r="G253" t="str">
            <v>1/30Ne RS Combed Cotton</v>
          </cell>
          <cell r="H253" t="str">
            <v>COTTON</v>
          </cell>
          <cell r="I253">
            <v>3.7</v>
          </cell>
          <cell r="J253">
            <v>3192</v>
          </cell>
          <cell r="K253">
            <v>60</v>
          </cell>
          <cell r="L253">
            <v>20</v>
          </cell>
          <cell r="M253">
            <v>0.8</v>
          </cell>
          <cell r="N253">
            <v>16.73769888</v>
          </cell>
          <cell r="O253">
            <v>321.36381849600002</v>
          </cell>
        </row>
        <row r="254">
          <cell r="A254">
            <v>42590</v>
          </cell>
          <cell r="B254" t="str">
            <v>22gg, 34D, RIB, Santec, 68F</v>
          </cell>
          <cell r="C254" t="str">
            <v>22</v>
          </cell>
          <cell r="D254" t="str">
            <v>40</v>
          </cell>
          <cell r="E254" t="str">
            <v>Ne</v>
          </cell>
          <cell r="F254">
            <v>40</v>
          </cell>
          <cell r="G254" t="str">
            <v>1/40Ne RS Vis/Cot Marl 65/35 (HMB82139)</v>
          </cell>
          <cell r="H254" t="str">
            <v>MARL_VISCOSE RS</v>
          </cell>
          <cell r="I254">
            <v>2.8</v>
          </cell>
          <cell r="J254">
            <v>3120</v>
          </cell>
          <cell r="K254">
            <v>60</v>
          </cell>
          <cell r="L254">
            <v>20</v>
          </cell>
          <cell r="M254">
            <v>0.75</v>
          </cell>
          <cell r="N254">
            <v>9.2854943999999993</v>
          </cell>
          <cell r="O254">
            <v>167.1388992</v>
          </cell>
        </row>
        <row r="255">
          <cell r="A255">
            <v>42591</v>
          </cell>
          <cell r="B255" t="str">
            <v>22gg, 34D, RIB, Santec, 68F</v>
          </cell>
          <cell r="C255" t="str">
            <v>22</v>
          </cell>
          <cell r="D255" t="str">
            <v>40</v>
          </cell>
          <cell r="E255" t="str">
            <v>Ne</v>
          </cell>
          <cell r="F255">
            <v>40</v>
          </cell>
          <cell r="G255" t="str">
            <v>1/40Ne RS Vis/Cot Marl 65/35 (HMF8463)</v>
          </cell>
          <cell r="H255" t="str">
            <v>MARL_VISCOSE RS</v>
          </cell>
          <cell r="I255">
            <v>2.8</v>
          </cell>
          <cell r="J255">
            <v>3120</v>
          </cell>
          <cell r="K255">
            <v>60</v>
          </cell>
          <cell r="L255">
            <v>20</v>
          </cell>
          <cell r="M255">
            <v>0.75</v>
          </cell>
          <cell r="N255">
            <v>9.2854943999999993</v>
          </cell>
          <cell r="O255">
            <v>167.1388992</v>
          </cell>
        </row>
        <row r="256">
          <cell r="A256">
            <v>42592</v>
          </cell>
          <cell r="B256" t="str">
            <v>22gg, 34D, RIB, Santec, 68F</v>
          </cell>
          <cell r="C256" t="str">
            <v>22</v>
          </cell>
          <cell r="D256" t="str">
            <v>40</v>
          </cell>
          <cell r="E256" t="str">
            <v>Ne</v>
          </cell>
          <cell r="F256">
            <v>40</v>
          </cell>
          <cell r="G256" t="str">
            <v>1/40Ne RS Vis/Cot Marl 65/35 (HME8254)</v>
          </cell>
          <cell r="H256" t="str">
            <v>MARL_VISCOSE RS</v>
          </cell>
          <cell r="I256">
            <v>2.8</v>
          </cell>
          <cell r="J256">
            <v>3120</v>
          </cell>
          <cell r="K256">
            <v>60</v>
          </cell>
          <cell r="L256">
            <v>20</v>
          </cell>
          <cell r="M256">
            <v>0.75</v>
          </cell>
          <cell r="N256">
            <v>9.2854943999999993</v>
          </cell>
          <cell r="O256">
            <v>167.1388992</v>
          </cell>
        </row>
        <row r="257">
          <cell r="A257">
            <v>42609</v>
          </cell>
          <cell r="B257" t="str">
            <v>22gg, 34D, RIB, Santec, 68F</v>
          </cell>
          <cell r="C257" t="str">
            <v>22</v>
          </cell>
          <cell r="D257" t="str">
            <v>40</v>
          </cell>
          <cell r="E257" t="str">
            <v>Ne</v>
          </cell>
          <cell r="F257">
            <v>40</v>
          </cell>
          <cell r="G257" t="str">
            <v>1/40Ne RS Vis/Cot Marl 65/35 (HMC81702)</v>
          </cell>
          <cell r="H257" t="str">
            <v>MARL_VISCOSE RS</v>
          </cell>
          <cell r="I257">
            <v>2.8</v>
          </cell>
          <cell r="J257">
            <v>4680</v>
          </cell>
          <cell r="K257">
            <v>60</v>
          </cell>
          <cell r="L257">
            <v>20</v>
          </cell>
          <cell r="M257">
            <v>0.75</v>
          </cell>
          <cell r="N257">
            <v>13.9282416</v>
          </cell>
          <cell r="O257">
            <v>250.70834880000001</v>
          </cell>
        </row>
        <row r="258">
          <cell r="A258">
            <v>42630</v>
          </cell>
          <cell r="B258" t="str">
            <v>22gg, 34D, RIB, Santec, 68F</v>
          </cell>
          <cell r="C258" t="str">
            <v>22</v>
          </cell>
          <cell r="D258" t="str">
            <v>70</v>
          </cell>
          <cell r="E258" t="str">
            <v>Nm</v>
          </cell>
          <cell r="F258">
            <v>42</v>
          </cell>
          <cell r="G258" t="str">
            <v>1/70Nm RS Cotton/ Viscose 35/65</v>
          </cell>
          <cell r="H258" t="str">
            <v>COTTON LYCRA</v>
          </cell>
          <cell r="I258">
            <v>2.8</v>
          </cell>
          <cell r="J258">
            <v>3120</v>
          </cell>
          <cell r="K258">
            <v>60</v>
          </cell>
          <cell r="L258">
            <v>20</v>
          </cell>
          <cell r="M258">
            <v>0.75</v>
          </cell>
          <cell r="N258">
            <v>8.8433279999999996</v>
          </cell>
          <cell r="O258">
            <v>159.17990399999999</v>
          </cell>
        </row>
        <row r="259">
          <cell r="A259">
            <v>42640</v>
          </cell>
          <cell r="B259" t="str">
            <v>18gg, 34D, RIB, Terrot</v>
          </cell>
          <cell r="C259" t="str">
            <v>18</v>
          </cell>
          <cell r="D259" t="str">
            <v>30</v>
          </cell>
          <cell r="E259" t="str">
            <v>Ne</v>
          </cell>
          <cell r="F259">
            <v>30</v>
          </cell>
          <cell r="G259" t="str">
            <v>1/30Ne RS Cotton Marl (B0357)</v>
          </cell>
          <cell r="H259" t="str">
            <v>MARL_COTTON LYCRA</v>
          </cell>
          <cell r="I259">
            <v>3</v>
          </cell>
          <cell r="J259">
            <v>2560</v>
          </cell>
          <cell r="K259">
            <v>60</v>
          </cell>
          <cell r="L259">
            <v>20</v>
          </cell>
          <cell r="M259">
            <v>0.75</v>
          </cell>
          <cell r="N259">
            <v>10.884096</v>
          </cell>
          <cell r="O259">
            <v>195.91372799999999</v>
          </cell>
        </row>
        <row r="260">
          <cell r="A260">
            <v>42641</v>
          </cell>
          <cell r="B260" t="str">
            <v>18gg, 34D, RIB, Terrot</v>
          </cell>
          <cell r="C260" t="str">
            <v>18</v>
          </cell>
          <cell r="D260" t="str">
            <v>30</v>
          </cell>
          <cell r="E260" t="str">
            <v>Ne</v>
          </cell>
          <cell r="F260">
            <v>30</v>
          </cell>
          <cell r="G260" t="str">
            <v>1/30Ne RS Cotton Marl (B0533)</v>
          </cell>
          <cell r="H260" t="str">
            <v>MARL_COTTON</v>
          </cell>
          <cell r="I260">
            <v>2.5499999999999998</v>
          </cell>
          <cell r="J260">
            <v>3840</v>
          </cell>
          <cell r="K260">
            <v>60</v>
          </cell>
          <cell r="L260">
            <v>20</v>
          </cell>
          <cell r="M260">
            <v>0.75</v>
          </cell>
          <cell r="N260">
            <v>13.877222400000001</v>
          </cell>
          <cell r="O260">
            <v>249.7900032</v>
          </cell>
        </row>
        <row r="261">
          <cell r="A261">
            <v>42642</v>
          </cell>
          <cell r="B261" t="str">
            <v>18gg, 34D, RIB, Terrot</v>
          </cell>
          <cell r="C261" t="str">
            <v>18</v>
          </cell>
          <cell r="D261" t="str">
            <v>30</v>
          </cell>
          <cell r="E261" t="str">
            <v>Ne</v>
          </cell>
          <cell r="F261">
            <v>30</v>
          </cell>
          <cell r="G261" t="str">
            <v>1/30Ne RS Cotton Marl (B8870)</v>
          </cell>
          <cell r="H261" t="str">
            <v>MARL_COTTON LYCRA</v>
          </cell>
          <cell r="I261">
            <v>3</v>
          </cell>
          <cell r="J261">
            <v>2560</v>
          </cell>
          <cell r="K261">
            <v>60</v>
          </cell>
          <cell r="L261">
            <v>20</v>
          </cell>
          <cell r="M261">
            <v>0.75</v>
          </cell>
          <cell r="N261">
            <v>10.884096</v>
          </cell>
          <cell r="O261">
            <v>195.91372799999999</v>
          </cell>
        </row>
        <row r="262">
          <cell r="A262">
            <v>42643</v>
          </cell>
          <cell r="B262" t="str">
            <v>18gg, 34D, RIB, Terrot</v>
          </cell>
          <cell r="C262" t="str">
            <v>18</v>
          </cell>
          <cell r="D262" t="str">
            <v>30</v>
          </cell>
          <cell r="E262" t="str">
            <v>Ne</v>
          </cell>
          <cell r="F262">
            <v>30</v>
          </cell>
          <cell r="G262" t="str">
            <v>1/30Ne RS Cotton Marl (B0357)</v>
          </cell>
          <cell r="H262" t="str">
            <v>MARL_COTTON</v>
          </cell>
          <cell r="I262">
            <v>2.5499999999999998</v>
          </cell>
          <cell r="J262">
            <v>3840</v>
          </cell>
          <cell r="K262">
            <v>60</v>
          </cell>
          <cell r="L262">
            <v>20</v>
          </cell>
          <cell r="M262">
            <v>0.75</v>
          </cell>
          <cell r="N262">
            <v>13.877222400000001</v>
          </cell>
          <cell r="O262">
            <v>249.7900032</v>
          </cell>
        </row>
        <row r="263">
          <cell r="A263">
            <v>42644</v>
          </cell>
          <cell r="B263" t="str">
            <v>18gg, 34D, RIB, Terrot</v>
          </cell>
          <cell r="C263" t="str">
            <v>18</v>
          </cell>
          <cell r="D263" t="str">
            <v>30</v>
          </cell>
          <cell r="E263" t="str">
            <v>Ne</v>
          </cell>
          <cell r="F263">
            <v>30</v>
          </cell>
          <cell r="G263" t="str">
            <v>1/30Ne RS Cotton Marl (B2593)</v>
          </cell>
          <cell r="H263" t="str">
            <v>MARL_COTTON</v>
          </cell>
          <cell r="I263">
            <v>2.5499999999999998</v>
          </cell>
          <cell r="J263">
            <v>3840</v>
          </cell>
          <cell r="K263">
            <v>60</v>
          </cell>
          <cell r="L263">
            <v>20</v>
          </cell>
          <cell r="M263">
            <v>0.75</v>
          </cell>
          <cell r="N263">
            <v>13.877222400000001</v>
          </cell>
          <cell r="O263">
            <v>249.7900032</v>
          </cell>
        </row>
        <row r="264">
          <cell r="A264">
            <v>42645</v>
          </cell>
          <cell r="B264" t="str">
            <v>18gg, 34D, RIB, Terrot</v>
          </cell>
          <cell r="C264" t="str">
            <v>18</v>
          </cell>
          <cell r="D264" t="str">
            <v>30</v>
          </cell>
          <cell r="E264" t="str">
            <v>Ne</v>
          </cell>
          <cell r="F264">
            <v>30</v>
          </cell>
          <cell r="G264" t="str">
            <v>1/30Ne RS Cotton Marl (B7780)</v>
          </cell>
          <cell r="H264" t="str">
            <v>MARL_COTTON</v>
          </cell>
          <cell r="I264">
            <v>2.5499999999999998</v>
          </cell>
          <cell r="J264">
            <v>3840</v>
          </cell>
          <cell r="K264">
            <v>60</v>
          </cell>
          <cell r="L264">
            <v>20</v>
          </cell>
          <cell r="M264">
            <v>0.75</v>
          </cell>
          <cell r="N264">
            <v>13.877222400000001</v>
          </cell>
          <cell r="O264">
            <v>249.7900032</v>
          </cell>
        </row>
        <row r="265">
          <cell r="A265">
            <v>42648</v>
          </cell>
          <cell r="B265" t="str">
            <v>18gg, 34D, RIB, Santec, 68F</v>
          </cell>
          <cell r="C265" t="str">
            <v>18</v>
          </cell>
          <cell r="D265" t="str">
            <v>70</v>
          </cell>
          <cell r="E265" t="str">
            <v>Nm</v>
          </cell>
          <cell r="F265">
            <v>42</v>
          </cell>
          <cell r="G265" t="str">
            <v>1/70Nm RS Cotton/ Viscose 35/65</v>
          </cell>
          <cell r="H265" t="str">
            <v>COTTON LYCRA</v>
          </cell>
          <cell r="I265">
            <v>2.9</v>
          </cell>
          <cell r="J265">
            <v>3840</v>
          </cell>
          <cell r="K265">
            <v>60</v>
          </cell>
          <cell r="L265">
            <v>20</v>
          </cell>
          <cell r="M265">
            <v>0.75</v>
          </cell>
          <cell r="N265">
            <v>11.272813714285714</v>
          </cell>
          <cell r="O265">
            <v>202.91064685714284</v>
          </cell>
        </row>
        <row r="266">
          <cell r="A266">
            <v>42649</v>
          </cell>
          <cell r="B266" t="str">
            <v>18gg, 34D, RIB, Santec, 68F</v>
          </cell>
          <cell r="C266" t="str">
            <v>18</v>
          </cell>
          <cell r="D266" t="str">
            <v>40</v>
          </cell>
          <cell r="E266" t="str">
            <v>Ne</v>
          </cell>
          <cell r="F266">
            <v>40</v>
          </cell>
          <cell r="G266" t="str">
            <v>1/40Ne RS Vis/Cot Marl 65/35 (HMB82139)</v>
          </cell>
          <cell r="H266" t="str">
            <v>MARL_VISCOSE RS</v>
          </cell>
          <cell r="I266">
            <v>2.9</v>
          </cell>
          <cell r="J266">
            <v>3840</v>
          </cell>
          <cell r="K266">
            <v>60</v>
          </cell>
          <cell r="L266">
            <v>20</v>
          </cell>
          <cell r="M266">
            <v>0.75</v>
          </cell>
          <cell r="N266">
            <v>11.836454399999999</v>
          </cell>
          <cell r="O266">
            <v>213.05617919999997</v>
          </cell>
        </row>
        <row r="267">
          <cell r="A267">
            <v>42651</v>
          </cell>
          <cell r="B267" t="str">
            <v>18gg, 34D, RIB, Terrot</v>
          </cell>
          <cell r="C267" t="str">
            <v>18</v>
          </cell>
          <cell r="D267" t="str">
            <v>30</v>
          </cell>
          <cell r="E267" t="str">
            <v>Ne</v>
          </cell>
          <cell r="F267">
            <v>30</v>
          </cell>
          <cell r="G267" t="str">
            <v>1/30Ne RS Cotton Marl (H138R)</v>
          </cell>
          <cell r="H267" t="str">
            <v>MARL_COTTON</v>
          </cell>
          <cell r="I267">
            <v>2.5499999999999998</v>
          </cell>
          <cell r="J267">
            <v>3840</v>
          </cell>
          <cell r="K267">
            <v>60</v>
          </cell>
          <cell r="L267">
            <v>20</v>
          </cell>
          <cell r="M267">
            <v>0.75</v>
          </cell>
          <cell r="N267">
            <v>13.877222400000001</v>
          </cell>
          <cell r="O267">
            <v>249.7900032</v>
          </cell>
        </row>
        <row r="268">
          <cell r="A268">
            <v>42654</v>
          </cell>
          <cell r="B268" t="str">
            <v>24gg, 34D, RIB, Santec</v>
          </cell>
          <cell r="C268" t="str">
            <v>24</v>
          </cell>
          <cell r="D268" t="str">
            <v>30</v>
          </cell>
          <cell r="E268" t="str">
            <v>Ne</v>
          </cell>
          <cell r="F268">
            <v>30</v>
          </cell>
          <cell r="G268" t="str">
            <v>1/30Ne RS Cotton/ Polyester 60/40</v>
          </cell>
          <cell r="H268" t="str">
            <v>COTTON LYCRA</v>
          </cell>
          <cell r="I268">
            <v>2.71</v>
          </cell>
          <cell r="J268">
            <v>5112</v>
          </cell>
          <cell r="K268">
            <v>60</v>
          </cell>
          <cell r="L268">
            <v>20</v>
          </cell>
          <cell r="M268">
            <v>0.75</v>
          </cell>
          <cell r="N268">
            <v>19.633208544000002</v>
          </cell>
          <cell r="O268">
            <v>353.39775379200006</v>
          </cell>
        </row>
        <row r="269">
          <cell r="A269">
            <v>42665</v>
          </cell>
          <cell r="B269" t="str">
            <v>18gg, 34D, RIB, Terrot</v>
          </cell>
          <cell r="C269" t="str">
            <v>18</v>
          </cell>
          <cell r="D269" t="str">
            <v>30</v>
          </cell>
          <cell r="E269" t="str">
            <v>Ne</v>
          </cell>
          <cell r="F269">
            <v>30</v>
          </cell>
          <cell r="G269" t="str">
            <v>1/30Ne RS Cotton Marl (B7780)</v>
          </cell>
          <cell r="H269" t="str">
            <v>MARL_COTTON LYCRA</v>
          </cell>
          <cell r="I269">
            <v>3</v>
          </cell>
          <cell r="J269">
            <v>2560</v>
          </cell>
          <cell r="K269">
            <v>60</v>
          </cell>
          <cell r="L269">
            <v>20</v>
          </cell>
          <cell r="M269">
            <v>0.75</v>
          </cell>
          <cell r="N269">
            <v>10.884096</v>
          </cell>
          <cell r="O269">
            <v>195.91372799999999</v>
          </cell>
        </row>
        <row r="270">
          <cell r="A270">
            <v>42666</v>
          </cell>
          <cell r="B270" t="str">
            <v>18gg, 34D, RIB, Terrot</v>
          </cell>
          <cell r="C270" t="str">
            <v>18</v>
          </cell>
          <cell r="D270" t="str">
            <v>30</v>
          </cell>
          <cell r="E270" t="str">
            <v>Ne</v>
          </cell>
          <cell r="F270">
            <v>30</v>
          </cell>
          <cell r="G270" t="str">
            <v>1/30Ne RS Cotton Marl (B0533)</v>
          </cell>
          <cell r="H270" t="str">
            <v>MARL_COTTON LYCRA</v>
          </cell>
          <cell r="I270">
            <v>3</v>
          </cell>
          <cell r="J270">
            <v>2560</v>
          </cell>
          <cell r="K270">
            <v>60</v>
          </cell>
          <cell r="L270">
            <v>20</v>
          </cell>
          <cell r="M270">
            <v>0.75</v>
          </cell>
          <cell r="N270">
            <v>10.884096</v>
          </cell>
          <cell r="O270">
            <v>195.91372799999999</v>
          </cell>
        </row>
        <row r="271">
          <cell r="A271">
            <v>42667</v>
          </cell>
          <cell r="B271" t="str">
            <v>18gg, 34D, RIB, Terrot</v>
          </cell>
          <cell r="C271" t="str">
            <v>18</v>
          </cell>
          <cell r="D271" t="str">
            <v>30</v>
          </cell>
          <cell r="E271" t="str">
            <v>Ne</v>
          </cell>
          <cell r="F271">
            <v>30</v>
          </cell>
          <cell r="G271" t="str">
            <v>1/30Ne RS Cotton Marl (B2593)</v>
          </cell>
          <cell r="H271" t="str">
            <v>MARL_COTTON LYCRA</v>
          </cell>
          <cell r="I271">
            <v>3</v>
          </cell>
          <cell r="J271">
            <v>2560</v>
          </cell>
          <cell r="K271">
            <v>60</v>
          </cell>
          <cell r="L271">
            <v>20</v>
          </cell>
          <cell r="M271">
            <v>0.75</v>
          </cell>
          <cell r="N271">
            <v>10.884096</v>
          </cell>
          <cell r="O271">
            <v>195.91372799999999</v>
          </cell>
        </row>
        <row r="272">
          <cell r="A272">
            <v>42668</v>
          </cell>
          <cell r="B272" t="str">
            <v>18gg, 34D, RIB, Terrot</v>
          </cell>
          <cell r="C272" t="str">
            <v>18</v>
          </cell>
          <cell r="D272" t="str">
            <v>30</v>
          </cell>
          <cell r="E272" t="str">
            <v>Ne</v>
          </cell>
          <cell r="F272">
            <v>30</v>
          </cell>
          <cell r="G272" t="str">
            <v>1/30Ne RS Cotton Marl (H138R)</v>
          </cell>
          <cell r="H272" t="str">
            <v>MARL_COTTON LYCRA</v>
          </cell>
          <cell r="I272">
            <v>3</v>
          </cell>
          <cell r="J272">
            <v>2560</v>
          </cell>
          <cell r="K272">
            <v>60</v>
          </cell>
          <cell r="L272">
            <v>20</v>
          </cell>
          <cell r="M272">
            <v>0.75</v>
          </cell>
          <cell r="N272">
            <v>10.884096</v>
          </cell>
          <cell r="O272">
            <v>195.91372799999999</v>
          </cell>
        </row>
        <row r="273">
          <cell r="A273">
            <v>42669</v>
          </cell>
          <cell r="B273" t="str">
            <v>18gg, 34D, RIB, Terrot</v>
          </cell>
          <cell r="C273" t="str">
            <v>18</v>
          </cell>
          <cell r="D273" t="str">
            <v>30</v>
          </cell>
          <cell r="E273" t="str">
            <v>Ne</v>
          </cell>
          <cell r="F273">
            <v>30</v>
          </cell>
          <cell r="G273" t="str">
            <v>1/30Ne RS Cotton Marl (B8870)</v>
          </cell>
          <cell r="H273" t="str">
            <v>MARL_COTTON</v>
          </cell>
          <cell r="I273">
            <v>2.5499999999999998</v>
          </cell>
          <cell r="J273">
            <v>3840</v>
          </cell>
          <cell r="K273">
            <v>60</v>
          </cell>
          <cell r="L273">
            <v>20</v>
          </cell>
          <cell r="M273">
            <v>0.75</v>
          </cell>
          <cell r="N273">
            <v>13.877222400000001</v>
          </cell>
          <cell r="O273">
            <v>249.7900032</v>
          </cell>
        </row>
        <row r="274">
          <cell r="A274">
            <v>42678</v>
          </cell>
          <cell r="B274" t="str">
            <v>15gg, 34D, RIB, Santec</v>
          </cell>
          <cell r="C274" t="str">
            <v>15</v>
          </cell>
          <cell r="D274" t="str">
            <v>26</v>
          </cell>
          <cell r="E274" t="str">
            <v>Ne</v>
          </cell>
          <cell r="F274">
            <v>26</v>
          </cell>
          <cell r="G274" t="str">
            <v>1/26Ne RS Combed Cotton</v>
          </cell>
          <cell r="H274" t="str">
            <v>COTTON LYCRA</v>
          </cell>
          <cell r="I274">
            <v>2.65</v>
          </cell>
          <cell r="J274">
            <v>3192</v>
          </cell>
          <cell r="K274">
            <v>60</v>
          </cell>
          <cell r="L274">
            <v>20</v>
          </cell>
          <cell r="M274">
            <v>0.75</v>
          </cell>
          <cell r="N274">
            <v>13.83209003076923</v>
          </cell>
          <cell r="O274">
            <v>248.97762055384612</v>
          </cell>
        </row>
        <row r="275">
          <cell r="A275">
            <v>42678</v>
          </cell>
          <cell r="B275" t="str">
            <v>15gg, 34D, RIB, Santec</v>
          </cell>
          <cell r="C275" t="str">
            <v>15</v>
          </cell>
          <cell r="D275" t="str">
            <v>26</v>
          </cell>
          <cell r="E275" t="str">
            <v>Ne</v>
          </cell>
          <cell r="F275">
            <v>26</v>
          </cell>
          <cell r="G275" t="str">
            <v>1/26Ne RS Combed Cotton</v>
          </cell>
          <cell r="H275" t="str">
            <v>COTTON LYCRA</v>
          </cell>
          <cell r="I275">
            <v>2.65</v>
          </cell>
          <cell r="J275">
            <v>3192</v>
          </cell>
          <cell r="K275">
            <v>60</v>
          </cell>
          <cell r="L275">
            <v>20</v>
          </cell>
          <cell r="M275">
            <v>0.75</v>
          </cell>
          <cell r="N275">
            <v>13.83209003076923</v>
          </cell>
          <cell r="O275">
            <v>248.97762055384612</v>
          </cell>
        </row>
        <row r="276">
          <cell r="A276">
            <v>42681</v>
          </cell>
          <cell r="B276" t="str">
            <v>22gg, 34D, RIB, Santec, 68F</v>
          </cell>
          <cell r="C276" t="str">
            <v>22</v>
          </cell>
          <cell r="D276" t="str">
            <v>70</v>
          </cell>
          <cell r="E276" t="str">
            <v>Nm</v>
          </cell>
          <cell r="F276">
            <v>42</v>
          </cell>
          <cell r="G276" t="str">
            <v>1/70Nm RS Cotton/ Viscose 35/65</v>
          </cell>
          <cell r="H276" t="str">
            <v>COTTON LYCRA</v>
          </cell>
          <cell r="I276">
            <v>2.8</v>
          </cell>
          <cell r="J276">
            <v>3120</v>
          </cell>
          <cell r="K276">
            <v>60</v>
          </cell>
          <cell r="L276">
            <v>20</v>
          </cell>
          <cell r="M276">
            <v>0.75</v>
          </cell>
          <cell r="N276">
            <v>8.8433279999999996</v>
          </cell>
          <cell r="O276">
            <v>159.17990399999999</v>
          </cell>
        </row>
        <row r="277">
          <cell r="A277">
            <v>42687</v>
          </cell>
          <cell r="B277" t="str">
            <v>18gg, 34D, RIB, Santec, 68F</v>
          </cell>
          <cell r="C277" t="str">
            <v>18</v>
          </cell>
          <cell r="D277" t="str">
            <v>50</v>
          </cell>
          <cell r="E277" t="str">
            <v>Nm</v>
          </cell>
          <cell r="F277">
            <v>30</v>
          </cell>
          <cell r="G277" t="str">
            <v>1/50Nm RS Viscose</v>
          </cell>
          <cell r="H277" t="str">
            <v>VISCOSE RS</v>
          </cell>
          <cell r="I277">
            <v>3</v>
          </cell>
          <cell r="J277">
            <v>2560</v>
          </cell>
          <cell r="K277">
            <v>60</v>
          </cell>
          <cell r="L277">
            <v>20</v>
          </cell>
          <cell r="M277">
            <v>0.8</v>
          </cell>
          <cell r="N277">
            <v>10.884096</v>
          </cell>
          <cell r="O277">
            <v>208.9746432</v>
          </cell>
        </row>
        <row r="278">
          <cell r="A278">
            <v>42705</v>
          </cell>
          <cell r="B278" t="str">
            <v>18gg, 34D, RIB, Terrot</v>
          </cell>
          <cell r="C278" t="str">
            <v>18</v>
          </cell>
          <cell r="D278" t="str">
            <v>70</v>
          </cell>
          <cell r="E278" t="str">
            <v>Nm</v>
          </cell>
          <cell r="F278">
            <v>42</v>
          </cell>
          <cell r="G278" t="str">
            <v>1/70Nm RS Cotton/ Modal 50/50</v>
          </cell>
          <cell r="H278" t="str">
            <v>COTTON LYCRA</v>
          </cell>
          <cell r="I278">
            <v>2.5</v>
          </cell>
          <cell r="J278">
            <v>2880</v>
          </cell>
          <cell r="K278">
            <v>60</v>
          </cell>
          <cell r="L278">
            <v>20</v>
          </cell>
          <cell r="M278">
            <v>0.75</v>
          </cell>
          <cell r="N278">
            <v>7.2884571428571432</v>
          </cell>
          <cell r="O278">
            <v>131.19222857142859</v>
          </cell>
        </row>
        <row r="279">
          <cell r="A279">
            <v>42722</v>
          </cell>
          <cell r="B279" t="str">
            <v>22gg, 34D, RIB, Santec, 68F</v>
          </cell>
          <cell r="C279" t="str">
            <v>22</v>
          </cell>
          <cell r="D279" t="str">
            <v>40</v>
          </cell>
          <cell r="E279" t="str">
            <v>Ne</v>
          </cell>
          <cell r="F279">
            <v>40</v>
          </cell>
          <cell r="G279" t="str">
            <v>1/40Ne RS Vis/Cot Marl 65/35 (HM8045CG)</v>
          </cell>
          <cell r="H279" t="str">
            <v>MARL_VISCOSE RS</v>
          </cell>
          <cell r="I279">
            <v>2.8</v>
          </cell>
          <cell r="J279">
            <v>3120</v>
          </cell>
          <cell r="K279">
            <v>60</v>
          </cell>
          <cell r="L279">
            <v>20</v>
          </cell>
          <cell r="M279">
            <v>0.75</v>
          </cell>
          <cell r="N279">
            <v>9.2854943999999993</v>
          </cell>
          <cell r="O279">
            <v>167.1388992</v>
          </cell>
        </row>
        <row r="280">
          <cell r="A280">
            <v>42723</v>
          </cell>
          <cell r="B280" t="str">
            <v>18gg, 34D, RIB, Terrot</v>
          </cell>
          <cell r="C280" t="str">
            <v>18</v>
          </cell>
          <cell r="D280" t="str">
            <v>30</v>
          </cell>
          <cell r="E280" t="str">
            <v>Ne</v>
          </cell>
          <cell r="F280">
            <v>30</v>
          </cell>
          <cell r="G280" t="str">
            <v>1/30Ne RS Cotton Marl (B8987)</v>
          </cell>
          <cell r="H280" t="str">
            <v>MARL_COTTON</v>
          </cell>
          <cell r="I280">
            <v>2.5499999999999998</v>
          </cell>
          <cell r="J280">
            <v>3840</v>
          </cell>
          <cell r="K280">
            <v>60</v>
          </cell>
          <cell r="L280">
            <v>20</v>
          </cell>
          <cell r="M280">
            <v>0.75</v>
          </cell>
          <cell r="N280">
            <v>13.877222400000001</v>
          </cell>
          <cell r="O280">
            <v>249.7900032</v>
          </cell>
        </row>
        <row r="281">
          <cell r="A281">
            <v>42724</v>
          </cell>
          <cell r="B281" t="str">
            <v>18gg, 34D, RIB, Terrot</v>
          </cell>
          <cell r="C281" t="str">
            <v>18</v>
          </cell>
          <cell r="D281" t="str">
            <v>30</v>
          </cell>
          <cell r="E281" t="str">
            <v>Ne</v>
          </cell>
          <cell r="F281">
            <v>30</v>
          </cell>
          <cell r="G281" t="str">
            <v>1/30Ne RS Cotton Marl (B8987)</v>
          </cell>
          <cell r="H281" t="str">
            <v>MARL_COTTON LYCRA</v>
          </cell>
          <cell r="I281">
            <v>3</v>
          </cell>
          <cell r="J281">
            <v>2560</v>
          </cell>
          <cell r="K281">
            <v>60</v>
          </cell>
          <cell r="L281">
            <v>20</v>
          </cell>
          <cell r="M281">
            <v>0.75</v>
          </cell>
          <cell r="N281">
            <v>10.884096</v>
          </cell>
          <cell r="O281">
            <v>195.91372799999999</v>
          </cell>
        </row>
        <row r="282">
          <cell r="A282">
            <v>42762</v>
          </cell>
          <cell r="B282" t="str">
            <v>18gg, 34D, RIB, Santec, 68F</v>
          </cell>
          <cell r="C282" t="str">
            <v>18</v>
          </cell>
          <cell r="D282" t="str">
            <v>40</v>
          </cell>
          <cell r="E282" t="str">
            <v>Ne</v>
          </cell>
          <cell r="F282">
            <v>40</v>
          </cell>
          <cell r="G282" t="str">
            <v>1/40Ne RS Vis/Cot Marl 65/35 (HM8045CG)</v>
          </cell>
          <cell r="H282" t="str">
            <v>MARL_VISCOSE RS</v>
          </cell>
          <cell r="I282">
            <v>2.9</v>
          </cell>
          <cell r="J282">
            <v>3840</v>
          </cell>
          <cell r="K282">
            <v>60</v>
          </cell>
          <cell r="L282">
            <v>20</v>
          </cell>
          <cell r="M282">
            <v>0.75</v>
          </cell>
          <cell r="N282">
            <v>11.836454399999999</v>
          </cell>
          <cell r="O282">
            <v>213.05617919999997</v>
          </cell>
        </row>
        <row r="283">
          <cell r="A283">
            <v>42771</v>
          </cell>
          <cell r="B283" t="str">
            <v>18gg, 34D, RIB, Terrot</v>
          </cell>
          <cell r="C283" t="str">
            <v>18</v>
          </cell>
          <cell r="D283" t="str">
            <v>40</v>
          </cell>
          <cell r="E283" t="str">
            <v>Ne</v>
          </cell>
          <cell r="F283">
            <v>40</v>
          </cell>
          <cell r="G283" t="str">
            <v>1/40Ne RS Cotton Marl (HD106)</v>
          </cell>
          <cell r="H283" t="str">
            <v>MARL_COTTON LYCRA</v>
          </cell>
          <cell r="I283">
            <v>2.8</v>
          </cell>
          <cell r="J283">
            <v>3840</v>
          </cell>
          <cell r="K283">
            <v>60</v>
          </cell>
          <cell r="L283">
            <v>20</v>
          </cell>
          <cell r="M283">
            <v>0.75</v>
          </cell>
          <cell r="N283">
            <v>11.428300800000001</v>
          </cell>
          <cell r="O283">
            <v>205.70941440000001</v>
          </cell>
        </row>
        <row r="284">
          <cell r="A284">
            <v>42783</v>
          </cell>
          <cell r="B284" t="str">
            <v>18gg, 34D, RIB, Terrot</v>
          </cell>
          <cell r="C284" t="str">
            <v>18</v>
          </cell>
          <cell r="D284" t="str">
            <v>30</v>
          </cell>
          <cell r="E284" t="str">
            <v>Ne</v>
          </cell>
          <cell r="F284">
            <v>30</v>
          </cell>
          <cell r="G284" t="str">
            <v>1/30Ne RS Cotton Marl (B1004)</v>
          </cell>
          <cell r="H284" t="str">
            <v>MARL_COTTON LYCRA</v>
          </cell>
          <cell r="I284">
            <v>3</v>
          </cell>
          <cell r="J284">
            <v>2560</v>
          </cell>
          <cell r="K284">
            <v>60</v>
          </cell>
          <cell r="L284">
            <v>20</v>
          </cell>
          <cell r="M284">
            <v>0.75</v>
          </cell>
          <cell r="N284">
            <v>10.884096</v>
          </cell>
          <cell r="O284">
            <v>195.91372799999999</v>
          </cell>
        </row>
        <row r="285">
          <cell r="A285">
            <v>42784</v>
          </cell>
          <cell r="B285" t="str">
            <v>18gg, 34D, RIB, Terrot</v>
          </cell>
          <cell r="C285" t="str">
            <v>18</v>
          </cell>
          <cell r="D285" t="str">
            <v>30</v>
          </cell>
          <cell r="E285" t="str">
            <v>Ne</v>
          </cell>
          <cell r="F285">
            <v>30</v>
          </cell>
          <cell r="G285" t="str">
            <v>1/30Ne RS Cotton Marl (B1004)</v>
          </cell>
          <cell r="H285" t="str">
            <v>MARL_COTTON</v>
          </cell>
          <cell r="I285">
            <v>2.5499999999999998</v>
          </cell>
          <cell r="J285">
            <v>3840</v>
          </cell>
          <cell r="K285">
            <v>60</v>
          </cell>
          <cell r="L285">
            <v>20</v>
          </cell>
          <cell r="M285">
            <v>0.75</v>
          </cell>
          <cell r="N285">
            <v>13.877222400000001</v>
          </cell>
          <cell r="O285">
            <v>249.7900032</v>
          </cell>
        </row>
        <row r="286">
          <cell r="A286">
            <v>42793</v>
          </cell>
          <cell r="B286" t="str">
            <v>22gg, 34D, RIB, Santec, 68F</v>
          </cell>
          <cell r="C286" t="str">
            <v>22</v>
          </cell>
          <cell r="D286" t="str">
            <v>50</v>
          </cell>
          <cell r="E286" t="str">
            <v>Ne</v>
          </cell>
          <cell r="F286">
            <v>50</v>
          </cell>
          <cell r="G286" t="str">
            <v>1/50Ne RS Cotton Marl (H120CG)</v>
          </cell>
          <cell r="H286" t="str">
            <v>MARL_COTTON LYCRA</v>
          </cell>
          <cell r="I286">
            <v>2.5</v>
          </cell>
          <cell r="J286">
            <v>3120</v>
          </cell>
          <cell r="K286">
            <v>60</v>
          </cell>
          <cell r="L286">
            <v>20</v>
          </cell>
          <cell r="M286">
            <v>0.75</v>
          </cell>
          <cell r="N286">
            <v>6.6324959999999997</v>
          </cell>
          <cell r="O286">
            <v>119.384928</v>
          </cell>
        </row>
        <row r="287">
          <cell r="A287">
            <v>42794</v>
          </cell>
          <cell r="B287" t="str">
            <v>22gg, 34D, RIB, Santec, 68F</v>
          </cell>
          <cell r="C287" t="str">
            <v>22</v>
          </cell>
          <cell r="D287" t="str">
            <v>50</v>
          </cell>
          <cell r="E287" t="str">
            <v>Ne</v>
          </cell>
          <cell r="F287">
            <v>50</v>
          </cell>
          <cell r="G287" t="str">
            <v>1/50Ne RS Cotton Marl (H178CG)</v>
          </cell>
          <cell r="H287" t="str">
            <v>MARL_COTTON LYCRA</v>
          </cell>
          <cell r="I287">
            <v>2.5</v>
          </cell>
          <cell r="J287">
            <v>3120</v>
          </cell>
          <cell r="K287">
            <v>60</v>
          </cell>
          <cell r="L287">
            <v>20</v>
          </cell>
          <cell r="M287">
            <v>0.75</v>
          </cell>
          <cell r="N287">
            <v>6.6324959999999997</v>
          </cell>
          <cell r="O287">
            <v>119.384928</v>
          </cell>
        </row>
        <row r="288">
          <cell r="A288">
            <v>42795</v>
          </cell>
          <cell r="B288" t="str">
            <v>18gg, 34D, RIB, Santec, 68F</v>
          </cell>
          <cell r="C288" t="str">
            <v>18</v>
          </cell>
          <cell r="D288" t="str">
            <v>40</v>
          </cell>
          <cell r="E288" t="str">
            <v>Ne</v>
          </cell>
          <cell r="F288">
            <v>40</v>
          </cell>
          <cell r="G288" t="str">
            <v>1/40Ne RS Vis/Cot 65/35 Marl (HM9564CG)</v>
          </cell>
          <cell r="H288" t="str">
            <v>MARL_VISCOSE RS</v>
          </cell>
          <cell r="I288">
            <v>2.9</v>
          </cell>
          <cell r="J288">
            <v>3840</v>
          </cell>
          <cell r="K288">
            <v>60</v>
          </cell>
          <cell r="L288">
            <v>20</v>
          </cell>
          <cell r="M288">
            <v>0.75</v>
          </cell>
          <cell r="N288">
            <v>11.836454399999999</v>
          </cell>
          <cell r="O288">
            <v>213.05617919999997</v>
          </cell>
        </row>
        <row r="289">
          <cell r="A289">
            <v>42796</v>
          </cell>
          <cell r="B289" t="str">
            <v>18gg, 34D, RIB, Santec</v>
          </cell>
          <cell r="C289" t="str">
            <v>18</v>
          </cell>
          <cell r="D289" t="str">
            <v>50</v>
          </cell>
          <cell r="E289" t="str">
            <v>Ne</v>
          </cell>
          <cell r="F289">
            <v>50</v>
          </cell>
          <cell r="G289" t="str">
            <v>1/50Ne RS Combed Cotton</v>
          </cell>
          <cell r="H289" t="str">
            <v>COTTON LYCRA</v>
          </cell>
          <cell r="I289">
            <v>2.8</v>
          </cell>
          <cell r="J289">
            <v>3840</v>
          </cell>
          <cell r="K289">
            <v>60</v>
          </cell>
          <cell r="L289">
            <v>20</v>
          </cell>
          <cell r="M289">
            <v>0.75</v>
          </cell>
          <cell r="N289">
            <v>9.1426406399999998</v>
          </cell>
          <cell r="O289">
            <v>164.56753151999999</v>
          </cell>
        </row>
        <row r="290">
          <cell r="A290">
            <v>42803</v>
          </cell>
          <cell r="B290" t="str">
            <v>18gg, 34D, RIB, Santec</v>
          </cell>
          <cell r="C290" t="str">
            <v>18</v>
          </cell>
          <cell r="D290" t="str">
            <v>50</v>
          </cell>
          <cell r="E290" t="str">
            <v>Ne</v>
          </cell>
          <cell r="F290">
            <v>50</v>
          </cell>
          <cell r="G290" t="str">
            <v>1/50Ne RS Cotton Marl (H178CG)</v>
          </cell>
          <cell r="H290" t="str">
            <v>MARL_COTTON LYCRA</v>
          </cell>
          <cell r="I290">
            <v>2.8</v>
          </cell>
          <cell r="J290">
            <v>3840</v>
          </cell>
          <cell r="K290">
            <v>60</v>
          </cell>
          <cell r="L290">
            <v>20</v>
          </cell>
          <cell r="M290">
            <v>0.75</v>
          </cell>
          <cell r="N290">
            <v>9.1426406399999998</v>
          </cell>
          <cell r="O290">
            <v>164.56753151999999</v>
          </cell>
        </row>
        <row r="291">
          <cell r="A291">
            <v>42817</v>
          </cell>
          <cell r="B291" t="str">
            <v>22gg, 34D, RIB, Santec, 68F</v>
          </cell>
          <cell r="C291" t="str">
            <v>22</v>
          </cell>
          <cell r="D291" t="str">
            <v>50</v>
          </cell>
          <cell r="E291" t="str">
            <v>Ne</v>
          </cell>
          <cell r="F291">
            <v>50</v>
          </cell>
          <cell r="G291" t="str">
            <v>1/50Ne RS Combed Cotton</v>
          </cell>
          <cell r="H291" t="str">
            <v>COTTON LYCRA</v>
          </cell>
          <cell r="I291">
            <v>2.5</v>
          </cell>
          <cell r="J291">
            <v>3120</v>
          </cell>
          <cell r="K291">
            <v>60</v>
          </cell>
          <cell r="L291">
            <v>20</v>
          </cell>
          <cell r="M291">
            <v>0.75</v>
          </cell>
          <cell r="N291">
            <v>6.6324959999999997</v>
          </cell>
          <cell r="O291">
            <v>119.384928</v>
          </cell>
        </row>
        <row r="292">
          <cell r="A292">
            <v>42818</v>
          </cell>
          <cell r="B292" t="str">
            <v>22gg, 34D, RIB, Santec, 68F</v>
          </cell>
          <cell r="C292" t="str">
            <v>22</v>
          </cell>
          <cell r="D292" t="str">
            <v>50</v>
          </cell>
          <cell r="E292" t="str">
            <v>Ne</v>
          </cell>
          <cell r="F292">
            <v>50</v>
          </cell>
          <cell r="G292" t="str">
            <v>1/50Ne RS Combed Cotton</v>
          </cell>
          <cell r="H292" t="str">
            <v>COTTON LYCRA</v>
          </cell>
          <cell r="I292">
            <v>2.5</v>
          </cell>
          <cell r="J292">
            <v>3120</v>
          </cell>
          <cell r="K292">
            <v>60</v>
          </cell>
          <cell r="L292">
            <v>20</v>
          </cell>
          <cell r="M292">
            <v>0.75</v>
          </cell>
          <cell r="N292">
            <v>6.6324959999999997</v>
          </cell>
          <cell r="O292">
            <v>119.384928</v>
          </cell>
        </row>
        <row r="293">
          <cell r="A293">
            <v>42852</v>
          </cell>
          <cell r="B293" t="str">
            <v>18gg, 34D, RIB, Santec</v>
          </cell>
          <cell r="C293" t="str">
            <v>18</v>
          </cell>
          <cell r="D293" t="str">
            <v>50</v>
          </cell>
          <cell r="E293" t="str">
            <v>Ne</v>
          </cell>
          <cell r="F293">
            <v>50</v>
          </cell>
          <cell r="G293" t="str">
            <v>1/50Ne RS Cotton Marl (HC663)</v>
          </cell>
          <cell r="H293" t="str">
            <v>MARL_COTTON LYCRA</v>
          </cell>
          <cell r="I293">
            <v>2.8</v>
          </cell>
          <cell r="J293">
            <v>3840</v>
          </cell>
          <cell r="K293">
            <v>60</v>
          </cell>
          <cell r="L293">
            <v>20</v>
          </cell>
          <cell r="M293">
            <v>0.75</v>
          </cell>
          <cell r="N293">
            <v>9.1426406399999998</v>
          </cell>
          <cell r="O293">
            <v>164.56753151999999</v>
          </cell>
        </row>
        <row r="294">
          <cell r="A294">
            <v>42853</v>
          </cell>
          <cell r="B294" t="str">
            <v>18gg, 34D, RIB, Santec</v>
          </cell>
          <cell r="C294" t="str">
            <v>18</v>
          </cell>
          <cell r="D294" t="str">
            <v>50</v>
          </cell>
          <cell r="E294" t="str">
            <v>Ne</v>
          </cell>
          <cell r="F294">
            <v>50</v>
          </cell>
          <cell r="G294" t="str">
            <v>1/50Ne RS Cotton Marl (HH426)</v>
          </cell>
          <cell r="H294" t="str">
            <v>MARL_COTTON LYCRA</v>
          </cell>
          <cell r="I294">
            <v>2.8</v>
          </cell>
          <cell r="J294">
            <v>3840</v>
          </cell>
          <cell r="K294">
            <v>60</v>
          </cell>
          <cell r="L294">
            <v>20</v>
          </cell>
          <cell r="M294">
            <v>0.75</v>
          </cell>
          <cell r="N294">
            <v>9.1426406399999998</v>
          </cell>
          <cell r="O294">
            <v>164.56753151999999</v>
          </cell>
        </row>
        <row r="295">
          <cell r="A295">
            <v>42854</v>
          </cell>
          <cell r="B295" t="str">
            <v>18gg, 34D, RIB, Santec</v>
          </cell>
          <cell r="C295" t="str">
            <v>18</v>
          </cell>
          <cell r="D295" t="str">
            <v>50</v>
          </cell>
          <cell r="E295" t="str">
            <v>Ne</v>
          </cell>
          <cell r="F295">
            <v>50</v>
          </cell>
          <cell r="G295" t="str">
            <v>1/50Ne RS Cotton Marl (HF349)</v>
          </cell>
          <cell r="H295" t="str">
            <v>MARL_COTTON LYCRA</v>
          </cell>
          <cell r="I295">
            <v>2.8</v>
          </cell>
          <cell r="J295">
            <v>3840</v>
          </cell>
          <cell r="K295">
            <v>60</v>
          </cell>
          <cell r="L295">
            <v>20</v>
          </cell>
          <cell r="M295">
            <v>0.75</v>
          </cell>
          <cell r="N295">
            <v>9.1426406399999998</v>
          </cell>
          <cell r="O295">
            <v>164.56753151999999</v>
          </cell>
        </row>
        <row r="296">
          <cell r="A296">
            <v>42855</v>
          </cell>
          <cell r="B296" t="str">
            <v>18gg, 34D, RIB, Santec</v>
          </cell>
          <cell r="C296" t="str">
            <v>18</v>
          </cell>
          <cell r="D296" t="str">
            <v>50</v>
          </cell>
          <cell r="E296" t="str">
            <v>Ne</v>
          </cell>
          <cell r="F296">
            <v>50</v>
          </cell>
          <cell r="G296" t="str">
            <v>1/50Ne RS Cotton Marl (HE129)</v>
          </cell>
          <cell r="H296" t="str">
            <v>MARL_COTTON LYCRA</v>
          </cell>
          <cell r="I296">
            <v>2.8</v>
          </cell>
          <cell r="J296">
            <v>3840</v>
          </cell>
          <cell r="K296">
            <v>60</v>
          </cell>
          <cell r="L296">
            <v>20</v>
          </cell>
          <cell r="M296">
            <v>0.75</v>
          </cell>
          <cell r="N296">
            <v>9.1426406399999998</v>
          </cell>
          <cell r="O296">
            <v>164.56753151999999</v>
          </cell>
        </row>
        <row r="297">
          <cell r="A297">
            <v>42856</v>
          </cell>
          <cell r="B297" t="str">
            <v>18gg, 34D, RIB, Santec</v>
          </cell>
          <cell r="C297" t="str">
            <v>18</v>
          </cell>
          <cell r="D297" t="str">
            <v>50</v>
          </cell>
          <cell r="E297" t="str">
            <v>Ne</v>
          </cell>
          <cell r="F297">
            <v>50</v>
          </cell>
          <cell r="G297" t="str">
            <v>1/50Ne RS Cotton Marl (HB315BY)</v>
          </cell>
          <cell r="H297" t="str">
            <v>MARL_COTTON LYCRA</v>
          </cell>
          <cell r="I297">
            <v>2.8</v>
          </cell>
          <cell r="J297">
            <v>3840</v>
          </cell>
          <cell r="K297">
            <v>60</v>
          </cell>
          <cell r="L297">
            <v>20</v>
          </cell>
          <cell r="M297">
            <v>0.75</v>
          </cell>
          <cell r="N297">
            <v>9.1426406399999998</v>
          </cell>
          <cell r="O297">
            <v>164.56753151999999</v>
          </cell>
        </row>
        <row r="298">
          <cell r="A298">
            <v>42857</v>
          </cell>
          <cell r="B298" t="str">
            <v>18gg, 34D, RIB, Santec</v>
          </cell>
          <cell r="C298" t="str">
            <v>18</v>
          </cell>
          <cell r="D298" t="str">
            <v>50</v>
          </cell>
          <cell r="E298" t="str">
            <v>Ne</v>
          </cell>
          <cell r="F298">
            <v>50</v>
          </cell>
          <cell r="G298" t="str">
            <v>1/50Ne RS Cotton Marl (HD242)</v>
          </cell>
          <cell r="H298" t="str">
            <v>MARL_COTTON LYCRA</v>
          </cell>
          <cell r="I298">
            <v>2.8</v>
          </cell>
          <cell r="J298">
            <v>3840</v>
          </cell>
          <cell r="K298">
            <v>60</v>
          </cell>
          <cell r="L298">
            <v>20</v>
          </cell>
          <cell r="M298">
            <v>0.75</v>
          </cell>
          <cell r="N298">
            <v>9.1426406399999998</v>
          </cell>
          <cell r="O298">
            <v>164.56753151999999</v>
          </cell>
        </row>
        <row r="299">
          <cell r="A299">
            <v>42858</v>
          </cell>
          <cell r="B299" t="str">
            <v>18gg, 34D, RIB, Santec</v>
          </cell>
          <cell r="C299" t="str">
            <v>18</v>
          </cell>
          <cell r="D299" t="str">
            <v>50</v>
          </cell>
          <cell r="E299" t="str">
            <v>Ne</v>
          </cell>
          <cell r="F299">
            <v>50</v>
          </cell>
          <cell r="G299" t="str">
            <v>1/50Ne RS Cotton Marl (HH441)</v>
          </cell>
          <cell r="H299" t="str">
            <v>MARL_COTTON LYCRA</v>
          </cell>
          <cell r="I299">
            <v>2.8</v>
          </cell>
          <cell r="J299">
            <v>3840</v>
          </cell>
          <cell r="K299">
            <v>60</v>
          </cell>
          <cell r="L299">
            <v>20</v>
          </cell>
          <cell r="M299">
            <v>0.75</v>
          </cell>
          <cell r="N299">
            <v>9.1426406399999998</v>
          </cell>
          <cell r="O299">
            <v>164.56753151999999</v>
          </cell>
        </row>
        <row r="300">
          <cell r="A300">
            <v>42859</v>
          </cell>
          <cell r="B300" t="str">
            <v>22gg, 34D, RIB, Santec, 68F</v>
          </cell>
          <cell r="C300" t="str">
            <v>22</v>
          </cell>
          <cell r="D300" t="str">
            <v>50</v>
          </cell>
          <cell r="E300" t="str">
            <v>Ne</v>
          </cell>
          <cell r="F300">
            <v>50</v>
          </cell>
          <cell r="G300" t="str">
            <v>1/50Ne RS Cotton Marl (HC663)</v>
          </cell>
          <cell r="H300" t="str">
            <v>MARL_COTTON LYCRA</v>
          </cell>
          <cell r="I300">
            <v>2.5</v>
          </cell>
          <cell r="J300">
            <v>3120</v>
          </cell>
          <cell r="K300">
            <v>60</v>
          </cell>
          <cell r="L300">
            <v>20</v>
          </cell>
          <cell r="M300">
            <v>0.75</v>
          </cell>
          <cell r="N300">
            <v>6.6324959999999997</v>
          </cell>
          <cell r="O300">
            <v>119.384928</v>
          </cell>
        </row>
        <row r="301">
          <cell r="A301">
            <v>42860</v>
          </cell>
          <cell r="B301" t="str">
            <v>22gg, 34D, RIB, Santec, 68F</v>
          </cell>
          <cell r="C301" t="str">
            <v>22</v>
          </cell>
          <cell r="D301" t="str">
            <v>50</v>
          </cell>
          <cell r="E301" t="str">
            <v>Ne</v>
          </cell>
          <cell r="F301">
            <v>50</v>
          </cell>
          <cell r="G301" t="str">
            <v>1/50Ne RS Cotton Marl (HH426)</v>
          </cell>
          <cell r="H301" t="str">
            <v>MARL_COTTON LYCRA</v>
          </cell>
          <cell r="I301">
            <v>2.5</v>
          </cell>
          <cell r="J301">
            <v>3120</v>
          </cell>
          <cell r="K301">
            <v>60</v>
          </cell>
          <cell r="L301">
            <v>20</v>
          </cell>
          <cell r="M301">
            <v>0.75</v>
          </cell>
          <cell r="N301">
            <v>6.6324959999999997</v>
          </cell>
          <cell r="O301">
            <v>119.384928</v>
          </cell>
        </row>
        <row r="302">
          <cell r="A302">
            <v>42861</v>
          </cell>
          <cell r="B302" t="str">
            <v>22gg, 34D, RIB, Santec, 68F</v>
          </cell>
          <cell r="C302" t="str">
            <v>22</v>
          </cell>
          <cell r="D302" t="str">
            <v>50</v>
          </cell>
          <cell r="E302" t="str">
            <v>Ne</v>
          </cell>
          <cell r="F302">
            <v>50</v>
          </cell>
          <cell r="G302" t="str">
            <v>1/50Ne RS Cotton Marl (HF349)</v>
          </cell>
          <cell r="H302" t="str">
            <v>MARL_COTTON LYCRA</v>
          </cell>
          <cell r="I302">
            <v>2.5</v>
          </cell>
          <cell r="J302">
            <v>3120</v>
          </cell>
          <cell r="K302">
            <v>60</v>
          </cell>
          <cell r="L302">
            <v>20</v>
          </cell>
          <cell r="M302">
            <v>0.75</v>
          </cell>
          <cell r="N302">
            <v>6.6324959999999997</v>
          </cell>
          <cell r="O302">
            <v>119.384928</v>
          </cell>
        </row>
        <row r="303">
          <cell r="A303">
            <v>42862</v>
          </cell>
          <cell r="B303" t="str">
            <v>22gg, 34D, RIB, Santec, 68F</v>
          </cell>
          <cell r="C303" t="str">
            <v>22</v>
          </cell>
          <cell r="D303" t="str">
            <v>50</v>
          </cell>
          <cell r="E303" t="str">
            <v>Ne</v>
          </cell>
          <cell r="F303">
            <v>50</v>
          </cell>
          <cell r="G303" t="str">
            <v>1/50Ne RS Cotton Marl (HE129)</v>
          </cell>
          <cell r="H303" t="str">
            <v>MARL_COTTON LYCRA</v>
          </cell>
          <cell r="I303">
            <v>2.5</v>
          </cell>
          <cell r="J303">
            <v>3120</v>
          </cell>
          <cell r="K303">
            <v>60</v>
          </cell>
          <cell r="L303">
            <v>20</v>
          </cell>
          <cell r="M303">
            <v>0.75</v>
          </cell>
          <cell r="N303">
            <v>6.6324959999999997</v>
          </cell>
          <cell r="O303">
            <v>119.384928</v>
          </cell>
        </row>
        <row r="304">
          <cell r="A304">
            <v>42863</v>
          </cell>
          <cell r="B304" t="str">
            <v>22gg, 34D, RIB, Santec, 68F</v>
          </cell>
          <cell r="C304" t="str">
            <v>22</v>
          </cell>
          <cell r="D304" t="str">
            <v>50</v>
          </cell>
          <cell r="E304" t="str">
            <v>Ne</v>
          </cell>
          <cell r="F304">
            <v>50</v>
          </cell>
          <cell r="G304" t="str">
            <v>1/50Ne RS Cotton Marl (HB315BY)</v>
          </cell>
          <cell r="H304" t="str">
            <v>MARL_COTTON LYCRA</v>
          </cell>
          <cell r="I304">
            <v>2.5</v>
          </cell>
          <cell r="J304">
            <v>3120</v>
          </cell>
          <cell r="K304">
            <v>60</v>
          </cell>
          <cell r="L304">
            <v>20</v>
          </cell>
          <cell r="M304">
            <v>0.75</v>
          </cell>
          <cell r="N304">
            <v>6.6324959999999997</v>
          </cell>
          <cell r="O304">
            <v>119.384928</v>
          </cell>
        </row>
        <row r="305">
          <cell r="A305">
            <v>42864</v>
          </cell>
          <cell r="B305" t="str">
            <v>22gg, 34D, RIB, Santec, 68F</v>
          </cell>
          <cell r="C305" t="str">
            <v>22</v>
          </cell>
          <cell r="D305" t="str">
            <v>50</v>
          </cell>
          <cell r="E305" t="str">
            <v>Ne</v>
          </cell>
          <cell r="F305">
            <v>50</v>
          </cell>
          <cell r="G305" t="str">
            <v>1/50Ne RS Cotton Marl (HD242)</v>
          </cell>
          <cell r="H305" t="str">
            <v>MARL_COTTON LYCRA</v>
          </cell>
          <cell r="I305">
            <v>2.5</v>
          </cell>
          <cell r="J305">
            <v>3120</v>
          </cell>
          <cell r="K305">
            <v>60</v>
          </cell>
          <cell r="L305">
            <v>20</v>
          </cell>
          <cell r="M305">
            <v>0.75</v>
          </cell>
          <cell r="N305">
            <v>6.6324959999999997</v>
          </cell>
          <cell r="O305">
            <v>119.384928</v>
          </cell>
        </row>
        <row r="306">
          <cell r="A306">
            <v>42865</v>
          </cell>
          <cell r="B306" t="str">
            <v>22gg, 34D, RIB, Santec, 68F</v>
          </cell>
          <cell r="C306" t="str">
            <v>22</v>
          </cell>
          <cell r="D306" t="str">
            <v>50</v>
          </cell>
          <cell r="E306" t="str">
            <v>Ne</v>
          </cell>
          <cell r="F306">
            <v>50</v>
          </cell>
          <cell r="G306" t="str">
            <v>1/50Ne RS Cotton Marl (HH441)</v>
          </cell>
          <cell r="H306" t="str">
            <v>MARL_COTTON LYCRA</v>
          </cell>
          <cell r="I306">
            <v>2.5</v>
          </cell>
          <cell r="J306">
            <v>3120</v>
          </cell>
          <cell r="K306">
            <v>60</v>
          </cell>
          <cell r="L306">
            <v>20</v>
          </cell>
          <cell r="M306">
            <v>0.75</v>
          </cell>
          <cell r="N306">
            <v>6.6324959999999997</v>
          </cell>
          <cell r="O306">
            <v>119.384928</v>
          </cell>
        </row>
        <row r="307">
          <cell r="A307">
            <v>42879</v>
          </cell>
          <cell r="B307" t="str">
            <v>20gg, 34D, RIB, Santec, 68F</v>
          </cell>
          <cell r="C307" t="str">
            <v>20</v>
          </cell>
          <cell r="D307" t="str">
            <v>50</v>
          </cell>
          <cell r="E307" t="str">
            <v>Ne</v>
          </cell>
          <cell r="F307">
            <v>50</v>
          </cell>
          <cell r="G307" t="str">
            <v>1/50Ne RS Cotton/Polyester(80/20)</v>
          </cell>
          <cell r="H307" t="str">
            <v>COTTON LYCRA</v>
          </cell>
          <cell r="I307">
            <v>2.4</v>
          </cell>
          <cell r="J307">
            <v>4272</v>
          </cell>
          <cell r="K307">
            <v>60</v>
          </cell>
          <cell r="L307">
            <v>20</v>
          </cell>
          <cell r="M307">
            <v>0.75</v>
          </cell>
          <cell r="N307">
            <v>8.7181608960000005</v>
          </cell>
          <cell r="O307">
            <v>156.92689612800001</v>
          </cell>
        </row>
        <row r="308">
          <cell r="A308">
            <v>42880</v>
          </cell>
          <cell r="B308" t="str">
            <v>20gg, 34D, RIB, Santec, 68F</v>
          </cell>
          <cell r="C308" t="str">
            <v>20</v>
          </cell>
          <cell r="D308" t="str">
            <v>50</v>
          </cell>
          <cell r="E308" t="str">
            <v>Ne</v>
          </cell>
          <cell r="F308">
            <v>50</v>
          </cell>
          <cell r="G308" t="str">
            <v>1/50Ne RS Cotton/Polyester(80/20)</v>
          </cell>
          <cell r="H308" t="str">
            <v>COTTON LYCRA</v>
          </cell>
          <cell r="I308">
            <v>2.4</v>
          </cell>
          <cell r="J308">
            <v>4272</v>
          </cell>
          <cell r="K308">
            <v>60</v>
          </cell>
          <cell r="L308">
            <v>20</v>
          </cell>
          <cell r="M308">
            <v>0.75</v>
          </cell>
          <cell r="N308">
            <v>8.7181608960000005</v>
          </cell>
          <cell r="O308">
            <v>156.92689612800001</v>
          </cell>
        </row>
        <row r="309">
          <cell r="A309">
            <v>42881</v>
          </cell>
          <cell r="B309" t="str">
            <v>20gg, 34D, RIB, Santec, 68F</v>
          </cell>
          <cell r="C309" t="str">
            <v>20</v>
          </cell>
          <cell r="D309" t="str">
            <v>50</v>
          </cell>
          <cell r="E309" t="str">
            <v>Ne</v>
          </cell>
          <cell r="F309">
            <v>50</v>
          </cell>
          <cell r="G309" t="str">
            <v>1/50Ne RS Cotton/Polyester(80/20)</v>
          </cell>
          <cell r="H309" t="str">
            <v>COTTON LYCRA</v>
          </cell>
          <cell r="I309">
            <v>2.5499999999999998</v>
          </cell>
          <cell r="J309">
            <v>2848</v>
          </cell>
          <cell r="K309">
            <v>60</v>
          </cell>
          <cell r="L309">
            <v>20</v>
          </cell>
          <cell r="M309">
            <v>0.75</v>
          </cell>
          <cell r="N309">
            <v>6.1753639680000001</v>
          </cell>
          <cell r="O309">
            <v>111.15655142400001</v>
          </cell>
        </row>
        <row r="310">
          <cell r="A310">
            <v>42882</v>
          </cell>
          <cell r="B310" t="str">
            <v>20gg, 34D, RIB, Santec, 68F</v>
          </cell>
          <cell r="C310" t="str">
            <v>20</v>
          </cell>
          <cell r="D310" t="str">
            <v>50</v>
          </cell>
          <cell r="E310" t="str">
            <v>Ne</v>
          </cell>
          <cell r="F310">
            <v>50</v>
          </cell>
          <cell r="G310" t="str">
            <v>1/50Ne RS Cotton/Polyester(80/20)</v>
          </cell>
          <cell r="H310" t="str">
            <v>COTTON LYCRA</v>
          </cell>
          <cell r="I310">
            <v>2.5499999999999998</v>
          </cell>
          <cell r="J310">
            <v>2848</v>
          </cell>
          <cell r="K310">
            <v>60</v>
          </cell>
          <cell r="L310">
            <v>20</v>
          </cell>
          <cell r="M310">
            <v>0.75</v>
          </cell>
          <cell r="N310">
            <v>6.1753639680000001</v>
          </cell>
          <cell r="O310">
            <v>111.15655142400001</v>
          </cell>
        </row>
        <row r="311">
          <cell r="A311">
            <v>42908</v>
          </cell>
          <cell r="B311" t="str">
            <v>22gg, 34D, RIB, Santec, 68F</v>
          </cell>
          <cell r="C311" t="str">
            <v>22</v>
          </cell>
          <cell r="D311" t="str">
            <v>50</v>
          </cell>
          <cell r="E311" t="str">
            <v>Ne</v>
          </cell>
          <cell r="F311">
            <v>50</v>
          </cell>
          <cell r="G311" t="str">
            <v>1/50Ne RS Combed Cotton</v>
          </cell>
          <cell r="H311" t="str">
            <v>COTTON LYCRA</v>
          </cell>
          <cell r="I311">
            <v>2.5</v>
          </cell>
          <cell r="J311">
            <v>3120</v>
          </cell>
          <cell r="K311">
            <v>60</v>
          </cell>
          <cell r="L311">
            <v>20</v>
          </cell>
          <cell r="M311">
            <v>0.75</v>
          </cell>
          <cell r="N311">
            <v>6.6324959999999997</v>
          </cell>
          <cell r="O311">
            <v>119.384928</v>
          </cell>
        </row>
        <row r="312">
          <cell r="A312">
            <v>42941</v>
          </cell>
          <cell r="B312" t="str">
            <v>18gg, 34D, RIB, Santec</v>
          </cell>
          <cell r="C312" t="str">
            <v>18</v>
          </cell>
          <cell r="D312" t="str">
            <v>50</v>
          </cell>
          <cell r="E312" t="str">
            <v>Ne</v>
          </cell>
          <cell r="F312">
            <v>50</v>
          </cell>
          <cell r="G312" t="str">
            <v>1/50Ne RS Cotton Marl (H120CG)</v>
          </cell>
          <cell r="H312" t="str">
            <v>MARL_COTTON LYCRA</v>
          </cell>
          <cell r="I312">
            <v>2.8</v>
          </cell>
          <cell r="J312">
            <v>3840</v>
          </cell>
          <cell r="K312">
            <v>60</v>
          </cell>
          <cell r="L312">
            <v>20</v>
          </cell>
          <cell r="M312">
            <v>0.75</v>
          </cell>
          <cell r="N312">
            <v>9.1426406399999998</v>
          </cell>
          <cell r="O312">
            <v>164.56753151999999</v>
          </cell>
        </row>
        <row r="313">
          <cell r="A313">
            <v>42946</v>
          </cell>
          <cell r="B313" t="str">
            <v>18gg, 34D, RIB, Santec</v>
          </cell>
          <cell r="C313" t="str">
            <v>18</v>
          </cell>
          <cell r="D313" t="str">
            <v>50</v>
          </cell>
          <cell r="E313" t="str">
            <v>Ne</v>
          </cell>
          <cell r="F313">
            <v>50</v>
          </cell>
          <cell r="G313" t="str">
            <v>1/50Ne RS Cotton Marl (HSS09-10 , Huafu)</v>
          </cell>
          <cell r="H313" t="str">
            <v>MARL_COTTON LYCRA</v>
          </cell>
          <cell r="I313">
            <v>2.8</v>
          </cell>
          <cell r="J313">
            <v>3840</v>
          </cell>
          <cell r="K313">
            <v>60</v>
          </cell>
          <cell r="L313">
            <v>20</v>
          </cell>
          <cell r="M313">
            <v>0.75</v>
          </cell>
          <cell r="N313">
            <v>9.1426406399999998</v>
          </cell>
          <cell r="O313">
            <v>164.56753151999999</v>
          </cell>
        </row>
        <row r="314">
          <cell r="A314">
            <v>42947</v>
          </cell>
          <cell r="B314" t="str">
            <v>18gg, 34D, RIB, Santec</v>
          </cell>
          <cell r="C314" t="str">
            <v>18</v>
          </cell>
          <cell r="D314" t="str">
            <v>50</v>
          </cell>
          <cell r="E314" t="str">
            <v>Ne</v>
          </cell>
          <cell r="F314">
            <v>50</v>
          </cell>
          <cell r="G314" t="str">
            <v>1/50Ne RS Cotton Marl( HH250 , Huafu)</v>
          </cell>
          <cell r="H314" t="str">
            <v>MARL_COTTON LYCRA</v>
          </cell>
          <cell r="I314">
            <v>2.8</v>
          </cell>
          <cell r="J314">
            <v>3840</v>
          </cell>
          <cell r="K314">
            <v>60</v>
          </cell>
          <cell r="L314">
            <v>20</v>
          </cell>
          <cell r="M314">
            <v>0.75</v>
          </cell>
          <cell r="N314">
            <v>9.1426406399999998</v>
          </cell>
          <cell r="O314">
            <v>164.56753151999999</v>
          </cell>
        </row>
        <row r="315">
          <cell r="A315">
            <v>42948</v>
          </cell>
          <cell r="B315" t="str">
            <v>18gg, 34D, RIB, Santec</v>
          </cell>
          <cell r="C315" t="str">
            <v>18</v>
          </cell>
          <cell r="D315" t="str">
            <v>50</v>
          </cell>
          <cell r="E315" t="str">
            <v>Ne</v>
          </cell>
          <cell r="F315">
            <v>50</v>
          </cell>
          <cell r="G315" t="str">
            <v>1/50Ne RS Cotton (HC701,Haufu)</v>
          </cell>
          <cell r="H315" t="str">
            <v>COTTON LYCRA</v>
          </cell>
          <cell r="I315">
            <v>2.8</v>
          </cell>
          <cell r="J315">
            <v>3840</v>
          </cell>
          <cell r="K315">
            <v>60</v>
          </cell>
          <cell r="L315">
            <v>20</v>
          </cell>
          <cell r="M315">
            <v>0.75</v>
          </cell>
          <cell r="N315">
            <v>9.1426406399999998</v>
          </cell>
          <cell r="O315">
            <v>164.56753151999999</v>
          </cell>
        </row>
        <row r="316">
          <cell r="A316">
            <v>42949</v>
          </cell>
          <cell r="B316" t="str">
            <v>22gg, 34D, RIB, Santec, 68F</v>
          </cell>
          <cell r="C316" t="str">
            <v>22</v>
          </cell>
          <cell r="D316" t="str">
            <v>50</v>
          </cell>
          <cell r="E316" t="str">
            <v>Ne</v>
          </cell>
          <cell r="F316">
            <v>50</v>
          </cell>
          <cell r="G316" t="str">
            <v>1/50Ne RS Cotton Marl (HSS09-10 , Huafu)</v>
          </cell>
          <cell r="H316" t="str">
            <v>MARL_COTTON LYCRA</v>
          </cell>
          <cell r="I316">
            <v>2.5</v>
          </cell>
          <cell r="J316">
            <v>3120</v>
          </cell>
          <cell r="K316">
            <v>60</v>
          </cell>
          <cell r="L316">
            <v>20</v>
          </cell>
          <cell r="M316">
            <v>0.75</v>
          </cell>
          <cell r="N316">
            <v>6.6324959999999997</v>
          </cell>
          <cell r="O316">
            <v>119.384928</v>
          </cell>
        </row>
        <row r="317">
          <cell r="A317">
            <v>42950</v>
          </cell>
          <cell r="B317" t="str">
            <v>22gg, 34D, RIB, Santec, 68F</v>
          </cell>
          <cell r="C317" t="str">
            <v>22</v>
          </cell>
          <cell r="D317" t="str">
            <v>50</v>
          </cell>
          <cell r="E317" t="str">
            <v>Ne</v>
          </cell>
          <cell r="F317">
            <v>50</v>
          </cell>
          <cell r="G317" t="str">
            <v>1/50Ne RS Cotton Marl( HH250 , Huafu)</v>
          </cell>
          <cell r="H317" t="str">
            <v>MARL_COTTON LYCRA</v>
          </cell>
          <cell r="I317">
            <v>2.5</v>
          </cell>
          <cell r="J317">
            <v>3120</v>
          </cell>
          <cell r="K317">
            <v>60</v>
          </cell>
          <cell r="L317">
            <v>20</v>
          </cell>
          <cell r="M317">
            <v>0.75</v>
          </cell>
          <cell r="N317">
            <v>6.6324959999999997</v>
          </cell>
          <cell r="O317">
            <v>119.384928</v>
          </cell>
        </row>
        <row r="318">
          <cell r="A318">
            <v>42951</v>
          </cell>
          <cell r="B318" t="str">
            <v>22gg, 34D, RIB, Santec, 68F</v>
          </cell>
          <cell r="C318" t="str">
            <v>22</v>
          </cell>
          <cell r="D318" t="str">
            <v>50</v>
          </cell>
          <cell r="E318" t="str">
            <v>Ne</v>
          </cell>
          <cell r="F318">
            <v>50</v>
          </cell>
          <cell r="G318" t="str">
            <v>1/50Ne RS Cotton (HC701,Haufu)</v>
          </cell>
          <cell r="H318" t="str">
            <v>COTTON LYCRA</v>
          </cell>
          <cell r="I318">
            <v>2.5</v>
          </cell>
          <cell r="J318">
            <v>3120</v>
          </cell>
          <cell r="K318">
            <v>60</v>
          </cell>
          <cell r="L318">
            <v>20</v>
          </cell>
          <cell r="M318">
            <v>0.75</v>
          </cell>
          <cell r="N318">
            <v>6.6324959999999997</v>
          </cell>
          <cell r="O318">
            <v>119.384928</v>
          </cell>
        </row>
        <row r="319">
          <cell r="A319">
            <v>42952</v>
          </cell>
          <cell r="B319" t="str">
            <v>18gg, 34D, RIB, Santec</v>
          </cell>
          <cell r="C319" t="str">
            <v>18</v>
          </cell>
          <cell r="D319" t="str">
            <v>50</v>
          </cell>
          <cell r="E319" t="str">
            <v>Ne</v>
          </cell>
          <cell r="F319">
            <v>50</v>
          </cell>
          <cell r="G319" t="str">
            <v>1/50Ne RS Combed Cotton</v>
          </cell>
          <cell r="H319" t="str">
            <v>COTTON LYCRA</v>
          </cell>
          <cell r="I319">
            <v>2.8</v>
          </cell>
          <cell r="J319">
            <v>3840</v>
          </cell>
          <cell r="K319">
            <v>60</v>
          </cell>
          <cell r="L319">
            <v>20</v>
          </cell>
          <cell r="M319">
            <v>0.75</v>
          </cell>
          <cell r="N319">
            <v>9.1426406399999998</v>
          </cell>
          <cell r="O319">
            <v>164.56753151999999</v>
          </cell>
        </row>
        <row r="320">
          <cell r="A320">
            <v>42981</v>
          </cell>
          <cell r="B320" t="str">
            <v>22gg, 34D, RIB, Santec, 68F</v>
          </cell>
          <cell r="C320" t="str">
            <v>22</v>
          </cell>
          <cell r="D320" t="str">
            <v>50</v>
          </cell>
          <cell r="E320" t="str">
            <v>Ne</v>
          </cell>
          <cell r="F320">
            <v>50</v>
          </cell>
          <cell r="G320" t="str">
            <v>1/50Ne RS Combed Cotton</v>
          </cell>
          <cell r="H320" t="str">
            <v>COTTON LYCRA</v>
          </cell>
          <cell r="I320">
            <v>2.5</v>
          </cell>
          <cell r="J320">
            <v>3120</v>
          </cell>
          <cell r="K320">
            <v>60</v>
          </cell>
          <cell r="L320">
            <v>20</v>
          </cell>
          <cell r="M320">
            <v>0.75</v>
          </cell>
          <cell r="N320">
            <v>6.6324959999999997</v>
          </cell>
          <cell r="O320">
            <v>119.384928</v>
          </cell>
        </row>
        <row r="321">
          <cell r="A321">
            <v>43009</v>
          </cell>
          <cell r="B321" t="str">
            <v>18gg, 34D, RIB, Terrot</v>
          </cell>
          <cell r="C321" t="str">
            <v>18</v>
          </cell>
          <cell r="D321" t="str">
            <v>30</v>
          </cell>
          <cell r="E321" t="str">
            <v>Ne</v>
          </cell>
          <cell r="F321">
            <v>30</v>
          </cell>
          <cell r="G321" t="str">
            <v>1/30Ne RS Cotton Marl (BC22)</v>
          </cell>
          <cell r="H321" t="str">
            <v>MARL_COTTON LYCRA</v>
          </cell>
          <cell r="I321">
            <v>3</v>
          </cell>
          <cell r="J321">
            <v>2560</v>
          </cell>
          <cell r="K321">
            <v>60</v>
          </cell>
          <cell r="L321">
            <v>20</v>
          </cell>
          <cell r="M321">
            <v>0.75</v>
          </cell>
          <cell r="N321">
            <v>10.884096</v>
          </cell>
          <cell r="O321">
            <v>195.91372799999999</v>
          </cell>
        </row>
        <row r="322">
          <cell r="A322">
            <v>43010</v>
          </cell>
          <cell r="B322" t="str">
            <v>18gg, 34D, RIB, Terrot</v>
          </cell>
          <cell r="C322" t="str">
            <v>18</v>
          </cell>
          <cell r="D322" t="str">
            <v>30</v>
          </cell>
          <cell r="E322" t="str">
            <v>Ne</v>
          </cell>
          <cell r="F322">
            <v>30</v>
          </cell>
          <cell r="G322" t="str">
            <v>1/30Ne RS Cotton Marl (B2599)</v>
          </cell>
          <cell r="H322" t="str">
            <v>COTTON LYCRA</v>
          </cell>
          <cell r="I322">
            <v>3</v>
          </cell>
          <cell r="J322">
            <v>2560</v>
          </cell>
          <cell r="K322">
            <v>60</v>
          </cell>
          <cell r="L322">
            <v>20</v>
          </cell>
          <cell r="M322">
            <v>0.75</v>
          </cell>
          <cell r="N322">
            <v>10.884096</v>
          </cell>
          <cell r="O322">
            <v>195.91372799999999</v>
          </cell>
        </row>
        <row r="323">
          <cell r="A323">
            <v>43011</v>
          </cell>
          <cell r="B323" t="str">
            <v>18gg, 34D, RIB, Terrot</v>
          </cell>
          <cell r="C323" t="str">
            <v>18</v>
          </cell>
          <cell r="D323" t="str">
            <v>30</v>
          </cell>
          <cell r="E323" t="str">
            <v>Ne</v>
          </cell>
          <cell r="F323">
            <v>30</v>
          </cell>
          <cell r="G323" t="str">
            <v>1/30Ne RS Cotton Marl (B8836)</v>
          </cell>
          <cell r="H323" t="str">
            <v>MARL_COTTON LYCRA</v>
          </cell>
          <cell r="I323">
            <v>3</v>
          </cell>
          <cell r="J323">
            <v>2560</v>
          </cell>
          <cell r="K323">
            <v>60</v>
          </cell>
          <cell r="L323">
            <v>20</v>
          </cell>
          <cell r="M323">
            <v>0.75</v>
          </cell>
          <cell r="N323">
            <v>10.884096</v>
          </cell>
          <cell r="O323">
            <v>195.91372799999999</v>
          </cell>
        </row>
        <row r="324">
          <cell r="A324">
            <v>43020</v>
          </cell>
          <cell r="B324" t="str">
            <v>22gg, 34D, RIB, Santec, 68F</v>
          </cell>
          <cell r="C324" t="str">
            <v>22</v>
          </cell>
          <cell r="D324" t="str">
            <v>50</v>
          </cell>
          <cell r="E324" t="str">
            <v>Ne</v>
          </cell>
          <cell r="F324">
            <v>50</v>
          </cell>
          <cell r="G324" t="str">
            <v>1/50Ne RS Cotton Marl (HH304,Haufu)</v>
          </cell>
          <cell r="H324" t="str">
            <v>MARL_COTTON LYCRA</v>
          </cell>
          <cell r="I324">
            <v>2.5</v>
          </cell>
          <cell r="J324">
            <v>3120</v>
          </cell>
          <cell r="K324">
            <v>60</v>
          </cell>
          <cell r="L324">
            <v>20</v>
          </cell>
          <cell r="M324">
            <v>0.75</v>
          </cell>
          <cell r="N324">
            <v>6.6324959999999997</v>
          </cell>
          <cell r="O324">
            <v>119.384928</v>
          </cell>
        </row>
        <row r="325">
          <cell r="A325">
            <v>43021</v>
          </cell>
          <cell r="B325" t="str">
            <v>18gg, 34D, RIB, Santec</v>
          </cell>
          <cell r="C325" t="str">
            <v>18</v>
          </cell>
          <cell r="D325" t="str">
            <v>50</v>
          </cell>
          <cell r="E325" t="str">
            <v>Ne</v>
          </cell>
          <cell r="F325">
            <v>50</v>
          </cell>
          <cell r="G325" t="str">
            <v>1/50Ne RS Cotton Marl (HH304,Haufu)</v>
          </cell>
          <cell r="H325" t="str">
            <v>MARL_COTTON LYCRA</v>
          </cell>
          <cell r="I325">
            <v>2.8</v>
          </cell>
          <cell r="J325">
            <v>3840</v>
          </cell>
          <cell r="K325">
            <v>60</v>
          </cell>
          <cell r="L325">
            <v>20</v>
          </cell>
          <cell r="M325">
            <v>0.75</v>
          </cell>
          <cell r="N325">
            <v>9.1426406399999998</v>
          </cell>
          <cell r="O325">
            <v>164.56753151999999</v>
          </cell>
        </row>
        <row r="326">
          <cell r="A326">
            <v>43057</v>
          </cell>
          <cell r="B326" t="str">
            <v>18gg, 34D, RIB, Santec</v>
          </cell>
          <cell r="C326" t="str">
            <v>18</v>
          </cell>
          <cell r="D326" t="str">
            <v>50</v>
          </cell>
          <cell r="E326" t="str">
            <v>Ne</v>
          </cell>
          <cell r="F326">
            <v>50</v>
          </cell>
          <cell r="G326" t="str">
            <v>1/50Ne RS Cotton Marl (HH322)</v>
          </cell>
          <cell r="H326" t="str">
            <v>Marl_COTTON LYCRA</v>
          </cell>
          <cell r="I326">
            <v>2.8</v>
          </cell>
          <cell r="J326">
            <v>3840</v>
          </cell>
          <cell r="K326">
            <v>60</v>
          </cell>
          <cell r="L326">
            <v>20</v>
          </cell>
          <cell r="M326">
            <v>0.75</v>
          </cell>
          <cell r="N326">
            <v>9.1426406399999998</v>
          </cell>
          <cell r="O326">
            <v>164.56753151999999</v>
          </cell>
        </row>
        <row r="327">
          <cell r="A327">
            <v>43058</v>
          </cell>
          <cell r="B327" t="str">
            <v>22gg, 34D, RIB, Santec, 68F</v>
          </cell>
          <cell r="C327" t="str">
            <v>22</v>
          </cell>
          <cell r="D327" t="str">
            <v>50</v>
          </cell>
          <cell r="E327" t="str">
            <v>Ne</v>
          </cell>
          <cell r="F327">
            <v>50</v>
          </cell>
          <cell r="G327" t="str">
            <v>1/50Ne RS Cotton Marl (HH322)</v>
          </cell>
          <cell r="H327" t="str">
            <v>Marl_COTTON LYCRA</v>
          </cell>
          <cell r="I327">
            <v>2.5</v>
          </cell>
          <cell r="J327">
            <v>3120</v>
          </cell>
          <cell r="K327">
            <v>60</v>
          </cell>
          <cell r="L327">
            <v>20</v>
          </cell>
          <cell r="M327">
            <v>0.75</v>
          </cell>
          <cell r="N327">
            <v>6.6324959999999997</v>
          </cell>
          <cell r="O327">
            <v>119.384928</v>
          </cell>
        </row>
        <row r="328">
          <cell r="A328">
            <v>43059</v>
          </cell>
          <cell r="B328" t="str">
            <v>18gg, 34D, RIB, Terrot</v>
          </cell>
          <cell r="C328" t="str">
            <v>18</v>
          </cell>
          <cell r="D328" t="str">
            <v>30</v>
          </cell>
          <cell r="E328" t="str">
            <v>Ne</v>
          </cell>
          <cell r="F328">
            <v>30</v>
          </cell>
          <cell r="G328" t="str">
            <v>1/30Ne RS Cotton Marl (B2599 ,Bross)</v>
          </cell>
          <cell r="H328" t="str">
            <v>Marl_COTTON</v>
          </cell>
          <cell r="I328">
            <v>2.5499999999999998</v>
          </cell>
          <cell r="J328">
            <v>3840</v>
          </cell>
          <cell r="K328">
            <v>60</v>
          </cell>
          <cell r="L328">
            <v>20</v>
          </cell>
          <cell r="M328">
            <v>0.75</v>
          </cell>
          <cell r="N328">
            <v>13.877222400000001</v>
          </cell>
          <cell r="O328">
            <v>249.7900032</v>
          </cell>
        </row>
        <row r="329">
          <cell r="A329">
            <v>43060</v>
          </cell>
          <cell r="B329" t="str">
            <v>18gg, 34D, RIB, Terrot</v>
          </cell>
          <cell r="C329" t="str">
            <v>18</v>
          </cell>
          <cell r="D329" t="str">
            <v>30</v>
          </cell>
          <cell r="E329" t="str">
            <v>Ne</v>
          </cell>
          <cell r="F329">
            <v>30</v>
          </cell>
          <cell r="G329" t="str">
            <v>1/30Ne RS Cotton Marl (BC22 ,Bross)</v>
          </cell>
          <cell r="H329" t="str">
            <v>Marl_COTTON</v>
          </cell>
          <cell r="I329">
            <v>2.5499999999999998</v>
          </cell>
          <cell r="J329">
            <v>3840</v>
          </cell>
          <cell r="K329">
            <v>60</v>
          </cell>
          <cell r="L329">
            <v>20</v>
          </cell>
          <cell r="M329">
            <v>0.75</v>
          </cell>
          <cell r="N329">
            <v>13.877222400000001</v>
          </cell>
          <cell r="O329">
            <v>249.7900032</v>
          </cell>
        </row>
        <row r="330">
          <cell r="A330">
            <v>43061</v>
          </cell>
          <cell r="B330" t="str">
            <v>18gg, 34D, RIB, Terrot</v>
          </cell>
          <cell r="C330" t="str">
            <v>18</v>
          </cell>
          <cell r="D330" t="str">
            <v>30</v>
          </cell>
          <cell r="E330" t="str">
            <v>Ne</v>
          </cell>
          <cell r="F330">
            <v>30</v>
          </cell>
          <cell r="G330" t="str">
            <v>1/30Ne RS Cotton Marl (B8836 ,Bross)</v>
          </cell>
          <cell r="H330" t="str">
            <v>Marl_COTTON</v>
          </cell>
          <cell r="I330">
            <v>2.5499999999999998</v>
          </cell>
          <cell r="J330">
            <v>3840</v>
          </cell>
          <cell r="K330">
            <v>60</v>
          </cell>
          <cell r="L330">
            <v>20</v>
          </cell>
          <cell r="M330">
            <v>0.75</v>
          </cell>
          <cell r="N330">
            <v>13.877222400000001</v>
          </cell>
          <cell r="O330">
            <v>249.7900032</v>
          </cell>
        </row>
        <row r="331">
          <cell r="A331">
            <v>43087</v>
          </cell>
          <cell r="B331" t="str">
            <v>22gg, 34D, RIB, Santec, 68F</v>
          </cell>
          <cell r="C331" t="str">
            <v>22</v>
          </cell>
          <cell r="D331" t="str">
            <v>50</v>
          </cell>
          <cell r="E331" t="str">
            <v>Ne</v>
          </cell>
          <cell r="F331">
            <v>50</v>
          </cell>
          <cell r="G331" t="str">
            <v>1/50Ne RS Combed Cotton</v>
          </cell>
          <cell r="H331" t="str">
            <v>COTTON LYCRA</v>
          </cell>
          <cell r="I331">
            <v>2.5</v>
          </cell>
          <cell r="J331">
            <v>3120</v>
          </cell>
          <cell r="K331">
            <v>60</v>
          </cell>
          <cell r="L331">
            <v>20</v>
          </cell>
          <cell r="M331">
            <v>0.75</v>
          </cell>
          <cell r="N331">
            <v>6.6324959999999997</v>
          </cell>
          <cell r="O331">
            <v>119.384928</v>
          </cell>
        </row>
        <row r="332">
          <cell r="A332">
            <v>43104</v>
          </cell>
          <cell r="B332" t="str">
            <v>22gg, 34D, RIB, Santec, 68F</v>
          </cell>
          <cell r="C332" t="str">
            <v>22</v>
          </cell>
          <cell r="D332" t="str">
            <v>50</v>
          </cell>
          <cell r="E332" t="str">
            <v>Ne</v>
          </cell>
          <cell r="F332">
            <v>50</v>
          </cell>
          <cell r="G332" t="str">
            <v>1/50Ne RS Cotton Marl(HSS09-40)</v>
          </cell>
          <cell r="H332" t="str">
            <v>Marl_COTTON LYCRA</v>
          </cell>
          <cell r="I332">
            <v>2.5</v>
          </cell>
          <cell r="J332">
            <v>3120</v>
          </cell>
          <cell r="K332">
            <v>60</v>
          </cell>
          <cell r="L332">
            <v>20</v>
          </cell>
          <cell r="M332">
            <v>0.75</v>
          </cell>
          <cell r="N332">
            <v>6.6324959999999997</v>
          </cell>
          <cell r="O332">
            <v>119.384928</v>
          </cell>
        </row>
        <row r="333">
          <cell r="A333">
            <v>43105</v>
          </cell>
          <cell r="B333" t="str">
            <v>18gg, 34D, RIB, Santec</v>
          </cell>
          <cell r="C333" t="str">
            <v>18</v>
          </cell>
          <cell r="D333" t="str">
            <v>50</v>
          </cell>
          <cell r="E333" t="str">
            <v>Ne</v>
          </cell>
          <cell r="F333">
            <v>50</v>
          </cell>
          <cell r="G333" t="str">
            <v>1/50Ne RS Cotton Marl(HSS09-40)</v>
          </cell>
          <cell r="H333" t="str">
            <v>Marl_COTTON LYCRA</v>
          </cell>
          <cell r="I333">
            <v>2.8</v>
          </cell>
          <cell r="J333">
            <v>3840</v>
          </cell>
          <cell r="K333">
            <v>60</v>
          </cell>
          <cell r="L333">
            <v>20</v>
          </cell>
          <cell r="M333">
            <v>0.75</v>
          </cell>
          <cell r="N333">
            <v>9.1426406399999998</v>
          </cell>
          <cell r="O333">
            <v>164.56753151999999</v>
          </cell>
        </row>
        <row r="334">
          <cell r="A334">
            <v>43146</v>
          </cell>
          <cell r="B334" t="str">
            <v>22gg, 34D, RIB, Santec, 68F</v>
          </cell>
          <cell r="C334" t="str">
            <v>22</v>
          </cell>
          <cell r="D334" t="str">
            <v>50</v>
          </cell>
          <cell r="E334" t="str">
            <v>Ne</v>
          </cell>
          <cell r="F334">
            <v>50</v>
          </cell>
          <cell r="G334" t="str">
            <v>1/50Ne RS Cotton Marl (HD109)</v>
          </cell>
          <cell r="H334" t="str">
            <v>Marl_COTTON LYCRA</v>
          </cell>
          <cell r="I334">
            <v>2.5</v>
          </cell>
          <cell r="J334">
            <v>3120</v>
          </cell>
          <cell r="K334">
            <v>60</v>
          </cell>
          <cell r="L334">
            <v>20</v>
          </cell>
          <cell r="M334">
            <v>0.75</v>
          </cell>
          <cell r="N334">
            <v>6.6324959999999997</v>
          </cell>
          <cell r="O334">
            <v>119.384928</v>
          </cell>
        </row>
        <row r="335">
          <cell r="A335">
            <v>43147</v>
          </cell>
          <cell r="B335" t="str">
            <v>22gg, 34D, RIB, Santec, 68F</v>
          </cell>
          <cell r="C335" t="str">
            <v>22</v>
          </cell>
          <cell r="D335" t="str">
            <v>50</v>
          </cell>
          <cell r="E335" t="str">
            <v>Ne</v>
          </cell>
          <cell r="F335">
            <v>50</v>
          </cell>
          <cell r="G335" t="str">
            <v>1/50Ne RS Cotton Marl (HC563)</v>
          </cell>
          <cell r="H335" t="str">
            <v>Marl_COTTON LYCRA</v>
          </cell>
          <cell r="I335">
            <v>2.5</v>
          </cell>
          <cell r="J335">
            <v>3120</v>
          </cell>
          <cell r="K335">
            <v>60</v>
          </cell>
          <cell r="L335">
            <v>20</v>
          </cell>
          <cell r="M335">
            <v>0.75</v>
          </cell>
          <cell r="N335">
            <v>6.6324959999999997</v>
          </cell>
          <cell r="O335">
            <v>119.384928</v>
          </cell>
        </row>
        <row r="336">
          <cell r="A336">
            <v>43148</v>
          </cell>
          <cell r="B336" t="str">
            <v>22gg, 34D, RIB, Santec, 68F</v>
          </cell>
          <cell r="C336" t="str">
            <v>22</v>
          </cell>
          <cell r="D336" t="str">
            <v>50</v>
          </cell>
          <cell r="E336" t="str">
            <v>Ne</v>
          </cell>
          <cell r="F336">
            <v>50</v>
          </cell>
          <cell r="G336" t="str">
            <v>1/50Ne RS Cotton Marl (HE287BY)</v>
          </cell>
          <cell r="H336" t="str">
            <v>Marl_COTTON LYCRA</v>
          </cell>
          <cell r="I336">
            <v>2.5</v>
          </cell>
          <cell r="J336">
            <v>3120</v>
          </cell>
          <cell r="K336">
            <v>60</v>
          </cell>
          <cell r="L336">
            <v>20</v>
          </cell>
          <cell r="M336">
            <v>0.75</v>
          </cell>
          <cell r="N336">
            <v>6.6324959999999997</v>
          </cell>
          <cell r="O336">
            <v>119.384928</v>
          </cell>
        </row>
        <row r="337">
          <cell r="A337">
            <v>43149</v>
          </cell>
          <cell r="B337" t="str">
            <v>22gg, 34D, RIB, Santec, 68F</v>
          </cell>
          <cell r="C337" t="str">
            <v>22</v>
          </cell>
          <cell r="D337" t="str">
            <v>50</v>
          </cell>
          <cell r="E337" t="str">
            <v>Ne</v>
          </cell>
          <cell r="F337">
            <v>50</v>
          </cell>
          <cell r="G337" t="str">
            <v>1/50Ne RS Cotton Marl (HSS10-22)</v>
          </cell>
          <cell r="H337" t="str">
            <v>Marl_COTTON LYCRA</v>
          </cell>
          <cell r="I337">
            <v>2.5</v>
          </cell>
          <cell r="J337">
            <v>3120</v>
          </cell>
          <cell r="K337">
            <v>60</v>
          </cell>
          <cell r="L337">
            <v>20</v>
          </cell>
          <cell r="M337">
            <v>0.75</v>
          </cell>
          <cell r="N337">
            <v>6.6324959999999997</v>
          </cell>
          <cell r="O337">
            <v>119.384928</v>
          </cell>
        </row>
        <row r="338">
          <cell r="A338">
            <v>43150</v>
          </cell>
          <cell r="B338" t="str">
            <v>22gg, 34D, RIB, Santec, 68F</v>
          </cell>
          <cell r="C338" t="str">
            <v>22</v>
          </cell>
          <cell r="D338" t="str">
            <v>50</v>
          </cell>
          <cell r="E338" t="str">
            <v>Ne</v>
          </cell>
          <cell r="F338">
            <v>50</v>
          </cell>
          <cell r="G338" t="str">
            <v>1/50Ne RS Cotton Marl (HH465)</v>
          </cell>
          <cell r="H338" t="str">
            <v>Marl_COTTON LYCRA</v>
          </cell>
          <cell r="I338">
            <v>2.5</v>
          </cell>
          <cell r="J338">
            <v>3120</v>
          </cell>
          <cell r="K338">
            <v>60</v>
          </cell>
          <cell r="L338">
            <v>20</v>
          </cell>
          <cell r="M338">
            <v>0.75</v>
          </cell>
          <cell r="N338">
            <v>6.6324959999999997</v>
          </cell>
          <cell r="O338">
            <v>119.384928</v>
          </cell>
        </row>
        <row r="339">
          <cell r="A339">
            <v>43151</v>
          </cell>
          <cell r="B339" t="str">
            <v>18gg, 34D, RIB, Santec</v>
          </cell>
          <cell r="C339" t="str">
            <v>18</v>
          </cell>
          <cell r="D339" t="str">
            <v>50</v>
          </cell>
          <cell r="E339" t="str">
            <v>Ne</v>
          </cell>
          <cell r="F339">
            <v>50</v>
          </cell>
          <cell r="G339" t="str">
            <v>1/50Ne RS Cotton Marl (HD109)</v>
          </cell>
          <cell r="H339" t="str">
            <v>Marl_COTTON LYCRA</v>
          </cell>
          <cell r="I339">
            <v>2.8</v>
          </cell>
          <cell r="J339">
            <v>3840</v>
          </cell>
          <cell r="K339">
            <v>60</v>
          </cell>
          <cell r="L339">
            <v>20</v>
          </cell>
          <cell r="M339">
            <v>0.75</v>
          </cell>
          <cell r="N339">
            <v>9.1426406399999998</v>
          </cell>
          <cell r="O339">
            <v>164.56753151999999</v>
          </cell>
        </row>
        <row r="340">
          <cell r="A340">
            <v>43152</v>
          </cell>
          <cell r="B340" t="str">
            <v>18gg, 34D, RIB, Santec</v>
          </cell>
          <cell r="C340" t="str">
            <v>18</v>
          </cell>
          <cell r="D340" t="str">
            <v>50</v>
          </cell>
          <cell r="E340" t="str">
            <v>Ne</v>
          </cell>
          <cell r="F340">
            <v>50</v>
          </cell>
          <cell r="G340" t="str">
            <v>1/50Ne RS Cotton Marl (HC563)</v>
          </cell>
          <cell r="H340" t="str">
            <v>Marl_COTTON LYCRA</v>
          </cell>
          <cell r="I340">
            <v>2.8</v>
          </cell>
          <cell r="J340">
            <v>3840</v>
          </cell>
          <cell r="K340">
            <v>60</v>
          </cell>
          <cell r="L340">
            <v>20</v>
          </cell>
          <cell r="M340">
            <v>0.75</v>
          </cell>
          <cell r="N340">
            <v>9.1426406399999998</v>
          </cell>
          <cell r="O340">
            <v>164.56753151999999</v>
          </cell>
        </row>
        <row r="341">
          <cell r="A341">
            <v>43153</v>
          </cell>
          <cell r="B341" t="str">
            <v>18gg, 34D, RIB, Santec</v>
          </cell>
          <cell r="C341" t="str">
            <v>18</v>
          </cell>
          <cell r="D341" t="str">
            <v>50</v>
          </cell>
          <cell r="E341" t="str">
            <v>Ne</v>
          </cell>
          <cell r="F341">
            <v>50</v>
          </cell>
          <cell r="G341" t="str">
            <v>1/50Ne RS Cotton Marl (HE287BY)</v>
          </cell>
          <cell r="H341" t="str">
            <v>Marl_COTTON LYCRA</v>
          </cell>
          <cell r="I341">
            <v>2.8</v>
          </cell>
          <cell r="J341">
            <v>3840</v>
          </cell>
          <cell r="K341">
            <v>60</v>
          </cell>
          <cell r="L341">
            <v>20</v>
          </cell>
          <cell r="M341">
            <v>0.75</v>
          </cell>
          <cell r="N341">
            <v>9.1426406399999998</v>
          </cell>
          <cell r="O341">
            <v>164.56753151999999</v>
          </cell>
        </row>
        <row r="342">
          <cell r="A342">
            <v>43154</v>
          </cell>
          <cell r="B342" t="str">
            <v>18gg, 34D, RIB, Santec</v>
          </cell>
          <cell r="C342" t="str">
            <v>18</v>
          </cell>
          <cell r="D342" t="str">
            <v>50</v>
          </cell>
          <cell r="E342" t="str">
            <v>Ne</v>
          </cell>
          <cell r="F342">
            <v>50</v>
          </cell>
          <cell r="G342" t="str">
            <v>1/50Ne RS Cotton Marl (HSS10-22)</v>
          </cell>
          <cell r="H342" t="str">
            <v>Marl_COTTON LYCRA</v>
          </cell>
          <cell r="I342">
            <v>2.8</v>
          </cell>
          <cell r="J342">
            <v>3840</v>
          </cell>
          <cell r="K342">
            <v>60</v>
          </cell>
          <cell r="L342">
            <v>20</v>
          </cell>
          <cell r="M342">
            <v>0.75</v>
          </cell>
          <cell r="N342">
            <v>9.1426406399999998</v>
          </cell>
          <cell r="O342">
            <v>164.56753151999999</v>
          </cell>
        </row>
        <row r="343">
          <cell r="A343">
            <v>43155</v>
          </cell>
          <cell r="B343" t="str">
            <v>18gg, 34D, RIB, Santec</v>
          </cell>
          <cell r="C343" t="str">
            <v>18</v>
          </cell>
          <cell r="D343" t="str">
            <v>50</v>
          </cell>
          <cell r="E343" t="str">
            <v>Ne</v>
          </cell>
          <cell r="F343">
            <v>50</v>
          </cell>
          <cell r="G343" t="str">
            <v>1/50Ne RS Cotton Marl (HH465)</v>
          </cell>
          <cell r="H343" t="str">
            <v>Marl_COTTON LYCRA</v>
          </cell>
          <cell r="I343">
            <v>2.8</v>
          </cell>
          <cell r="J343">
            <v>3840</v>
          </cell>
          <cell r="K343">
            <v>60</v>
          </cell>
          <cell r="L343">
            <v>20</v>
          </cell>
          <cell r="M343">
            <v>0.75</v>
          </cell>
          <cell r="N343">
            <v>9.1426406399999998</v>
          </cell>
          <cell r="O343">
            <v>164.56753151999999</v>
          </cell>
        </row>
        <row r="344">
          <cell r="A344">
            <v>43170</v>
          </cell>
          <cell r="B344" t="str">
            <v>18gg, 34D, RIB, Terrot</v>
          </cell>
          <cell r="C344" t="str">
            <v>18</v>
          </cell>
          <cell r="D344" t="str">
            <v>30</v>
          </cell>
          <cell r="E344" t="str">
            <v>Ne</v>
          </cell>
          <cell r="F344">
            <v>30</v>
          </cell>
          <cell r="G344" t="str">
            <v>1/30Ne RS Cotton Marl (HH340)</v>
          </cell>
          <cell r="H344" t="str">
            <v>Marl_COTTON</v>
          </cell>
          <cell r="I344">
            <v>2.5499999999999998</v>
          </cell>
          <cell r="J344">
            <v>3840</v>
          </cell>
          <cell r="K344">
            <v>60</v>
          </cell>
          <cell r="L344">
            <v>20</v>
          </cell>
          <cell r="M344">
            <v>0.75</v>
          </cell>
          <cell r="N344">
            <v>13.877222400000001</v>
          </cell>
          <cell r="O344">
            <v>249.7900032</v>
          </cell>
        </row>
        <row r="345">
          <cell r="A345">
            <v>43171</v>
          </cell>
          <cell r="B345" t="str">
            <v>18gg, 34D, RIB, Terrot</v>
          </cell>
          <cell r="C345" t="str">
            <v>18</v>
          </cell>
          <cell r="D345" t="str">
            <v>30</v>
          </cell>
          <cell r="E345" t="str">
            <v>Ne</v>
          </cell>
          <cell r="F345">
            <v>30</v>
          </cell>
          <cell r="G345" t="str">
            <v>1/30Ne RS Cotton Marl (HH340)</v>
          </cell>
          <cell r="H345" t="str">
            <v>Marl_COTTON LYCRA</v>
          </cell>
          <cell r="I345">
            <v>3</v>
          </cell>
          <cell r="J345">
            <v>2560</v>
          </cell>
          <cell r="K345">
            <v>60</v>
          </cell>
          <cell r="L345">
            <v>20</v>
          </cell>
          <cell r="M345">
            <v>0.75</v>
          </cell>
          <cell r="N345">
            <v>10.884096</v>
          </cell>
          <cell r="O345">
            <v>195.91372799999999</v>
          </cell>
        </row>
        <row r="346">
          <cell r="A346">
            <v>43173</v>
          </cell>
          <cell r="B346" t="str">
            <v>18gg, 34D, RIB, Terrot</v>
          </cell>
          <cell r="C346" t="str">
            <v>18</v>
          </cell>
          <cell r="D346" t="str">
            <v>30</v>
          </cell>
          <cell r="E346" t="str">
            <v>Ne</v>
          </cell>
          <cell r="F346">
            <v>30</v>
          </cell>
          <cell r="G346" t="str">
            <v>1/30Ne RS Cotton Marl (B5536)</v>
          </cell>
          <cell r="H346" t="str">
            <v>Marl_COTTON LYCRA</v>
          </cell>
          <cell r="I346">
            <v>3</v>
          </cell>
          <cell r="J346">
            <v>2560</v>
          </cell>
          <cell r="K346">
            <v>60</v>
          </cell>
          <cell r="L346">
            <v>20</v>
          </cell>
          <cell r="M346">
            <v>0.75</v>
          </cell>
          <cell r="N346">
            <v>10.884096</v>
          </cell>
          <cell r="O346">
            <v>195.91372799999999</v>
          </cell>
        </row>
        <row r="347">
          <cell r="A347">
            <v>43174</v>
          </cell>
          <cell r="B347" t="str">
            <v>18gg, 34D, RIB, Terrot</v>
          </cell>
          <cell r="C347" t="str">
            <v>18</v>
          </cell>
          <cell r="D347" t="str">
            <v>30</v>
          </cell>
          <cell r="E347" t="str">
            <v>Ne</v>
          </cell>
          <cell r="F347">
            <v>30</v>
          </cell>
          <cell r="G347" t="str">
            <v>1/30Ne RS Cotton Marl (B5536)</v>
          </cell>
          <cell r="H347" t="str">
            <v>Marl_COTTON</v>
          </cell>
          <cell r="I347">
            <v>2.5499999999999998</v>
          </cell>
          <cell r="J347">
            <v>3840</v>
          </cell>
          <cell r="K347">
            <v>60</v>
          </cell>
          <cell r="L347">
            <v>20</v>
          </cell>
          <cell r="M347">
            <v>0.75</v>
          </cell>
          <cell r="N347">
            <v>13.877222400000001</v>
          </cell>
          <cell r="O347">
            <v>249.7900032</v>
          </cell>
        </row>
        <row r="348">
          <cell r="A348">
            <v>43233</v>
          </cell>
          <cell r="B348" t="str">
            <v>18gg, 34D, RIB, Terrot</v>
          </cell>
          <cell r="C348" t="str">
            <v>18</v>
          </cell>
          <cell r="D348" t="str">
            <v>30</v>
          </cell>
          <cell r="E348" t="str">
            <v>Ne</v>
          </cell>
          <cell r="F348">
            <v>30</v>
          </cell>
          <cell r="G348" t="str">
            <v>1/30Ne RS Cotton Marl (B7740,Bross)</v>
          </cell>
          <cell r="H348" t="str">
            <v>Marl_COTTON</v>
          </cell>
          <cell r="I348">
            <v>2.5499999999999998</v>
          </cell>
          <cell r="J348">
            <v>3840</v>
          </cell>
          <cell r="K348">
            <v>60</v>
          </cell>
          <cell r="L348">
            <v>20</v>
          </cell>
          <cell r="M348">
            <v>0.75</v>
          </cell>
          <cell r="N348">
            <v>13.877222400000001</v>
          </cell>
          <cell r="O348">
            <v>249.7900032</v>
          </cell>
        </row>
        <row r="349">
          <cell r="A349">
            <v>43234</v>
          </cell>
          <cell r="B349" t="str">
            <v>18gg, 34D, RIB, Terrot</v>
          </cell>
          <cell r="C349" t="str">
            <v>18</v>
          </cell>
          <cell r="D349" t="str">
            <v>30</v>
          </cell>
          <cell r="E349" t="str">
            <v>Ne</v>
          </cell>
          <cell r="F349">
            <v>30</v>
          </cell>
          <cell r="G349" t="str">
            <v>1/30Ne RS Cotton Marl (B0243,Bross)</v>
          </cell>
          <cell r="H349" t="str">
            <v>Marl_COTTON</v>
          </cell>
          <cell r="I349">
            <v>2.5499999999999998</v>
          </cell>
          <cell r="J349">
            <v>3840</v>
          </cell>
          <cell r="K349">
            <v>60</v>
          </cell>
          <cell r="L349">
            <v>20</v>
          </cell>
          <cell r="M349">
            <v>0.75</v>
          </cell>
          <cell r="N349">
            <v>13.877222400000001</v>
          </cell>
          <cell r="O349">
            <v>249.7900032</v>
          </cell>
        </row>
        <row r="350">
          <cell r="A350">
            <v>43235</v>
          </cell>
          <cell r="B350" t="str">
            <v>18gg, 34D, RIB, Terrot</v>
          </cell>
          <cell r="C350" t="str">
            <v>18</v>
          </cell>
          <cell r="D350" t="str">
            <v>30</v>
          </cell>
          <cell r="E350" t="str">
            <v>Ne</v>
          </cell>
          <cell r="F350">
            <v>30</v>
          </cell>
          <cell r="G350" t="str">
            <v>1/30Ne RS Cotton Marl (B5543,Bross)</v>
          </cell>
          <cell r="H350" t="str">
            <v>Marl_COTTON</v>
          </cell>
          <cell r="I350">
            <v>2.5499999999999998</v>
          </cell>
          <cell r="J350">
            <v>3840</v>
          </cell>
          <cell r="K350">
            <v>60</v>
          </cell>
          <cell r="L350">
            <v>20</v>
          </cell>
          <cell r="M350">
            <v>0.75</v>
          </cell>
          <cell r="N350">
            <v>13.877222400000001</v>
          </cell>
          <cell r="O350">
            <v>249.7900032</v>
          </cell>
        </row>
        <row r="351">
          <cell r="A351">
            <v>43236</v>
          </cell>
          <cell r="B351" t="str">
            <v>18gg, 34D, RIB, Terrot</v>
          </cell>
          <cell r="C351" t="str">
            <v>18</v>
          </cell>
          <cell r="D351" t="str">
            <v>30</v>
          </cell>
          <cell r="E351" t="str">
            <v>Ne</v>
          </cell>
          <cell r="F351">
            <v>30</v>
          </cell>
          <cell r="G351" t="str">
            <v>1/30Ne RS Cotton Marl (B1056,Bross)</v>
          </cell>
          <cell r="H351" t="str">
            <v>Marl_COTTON</v>
          </cell>
          <cell r="I351">
            <v>2.5499999999999998</v>
          </cell>
          <cell r="J351">
            <v>3840</v>
          </cell>
          <cell r="K351">
            <v>60</v>
          </cell>
          <cell r="L351">
            <v>20</v>
          </cell>
          <cell r="M351">
            <v>0.75</v>
          </cell>
          <cell r="N351">
            <v>13.877222400000001</v>
          </cell>
          <cell r="O351">
            <v>249.7900032</v>
          </cell>
        </row>
        <row r="352">
          <cell r="A352">
            <v>43237</v>
          </cell>
          <cell r="B352" t="str">
            <v>18gg, 34D, RIB, Terrot</v>
          </cell>
          <cell r="C352" t="str">
            <v>18</v>
          </cell>
          <cell r="D352" t="str">
            <v>30</v>
          </cell>
          <cell r="E352" t="str">
            <v>Ne</v>
          </cell>
          <cell r="F352">
            <v>30</v>
          </cell>
          <cell r="G352" t="str">
            <v>1/30Ne RS Cotton Marl (B7740,Bross)</v>
          </cell>
          <cell r="H352" t="str">
            <v>Marl_COTTON LYCRA</v>
          </cell>
          <cell r="I352">
            <v>3</v>
          </cell>
          <cell r="J352">
            <v>2560</v>
          </cell>
          <cell r="K352">
            <v>60</v>
          </cell>
          <cell r="L352">
            <v>20</v>
          </cell>
          <cell r="M352">
            <v>0.75</v>
          </cell>
          <cell r="N352">
            <v>10.884096</v>
          </cell>
          <cell r="O352">
            <v>195.91372799999999</v>
          </cell>
        </row>
        <row r="353">
          <cell r="A353">
            <v>43238</v>
          </cell>
          <cell r="B353" t="str">
            <v>18gg, 34D, RIB, Terrot</v>
          </cell>
          <cell r="C353" t="str">
            <v>18</v>
          </cell>
          <cell r="D353" t="str">
            <v>30</v>
          </cell>
          <cell r="E353" t="str">
            <v>Ne</v>
          </cell>
          <cell r="F353">
            <v>30</v>
          </cell>
          <cell r="G353" t="str">
            <v>1/30Ne RS Cotton Marl (B0243,Bross)</v>
          </cell>
          <cell r="H353" t="str">
            <v>Marl_COTTON LYCRA</v>
          </cell>
          <cell r="I353">
            <v>3</v>
          </cell>
          <cell r="J353">
            <v>2560</v>
          </cell>
          <cell r="K353">
            <v>60</v>
          </cell>
          <cell r="L353">
            <v>20</v>
          </cell>
          <cell r="M353">
            <v>0.75</v>
          </cell>
          <cell r="N353">
            <v>10.884096</v>
          </cell>
          <cell r="O353">
            <v>195.91372799999999</v>
          </cell>
        </row>
        <row r="354">
          <cell r="A354">
            <v>43239</v>
          </cell>
          <cell r="B354" t="str">
            <v>18gg, 34D, RIB, Terrot</v>
          </cell>
          <cell r="C354" t="str">
            <v>18</v>
          </cell>
          <cell r="D354" t="str">
            <v>30</v>
          </cell>
          <cell r="E354" t="str">
            <v>Ne</v>
          </cell>
          <cell r="F354">
            <v>30</v>
          </cell>
          <cell r="G354" t="str">
            <v>1/30Ne RS Cotton Marl (B5543,Bross)</v>
          </cell>
          <cell r="H354" t="str">
            <v>Marl_COTTON LYCRA</v>
          </cell>
          <cell r="I354">
            <v>3</v>
          </cell>
          <cell r="J354">
            <v>2560</v>
          </cell>
          <cell r="K354">
            <v>60</v>
          </cell>
          <cell r="L354">
            <v>20</v>
          </cell>
          <cell r="M354">
            <v>0.75</v>
          </cell>
          <cell r="N354">
            <v>10.884096</v>
          </cell>
          <cell r="O354">
            <v>195.91372799999999</v>
          </cell>
        </row>
        <row r="355">
          <cell r="A355">
            <v>43240</v>
          </cell>
          <cell r="B355" t="str">
            <v>18gg, 34D, RIB, Terrot</v>
          </cell>
          <cell r="C355" t="str">
            <v>18</v>
          </cell>
          <cell r="D355" t="str">
            <v>30</v>
          </cell>
          <cell r="E355" t="str">
            <v>Ne</v>
          </cell>
          <cell r="F355">
            <v>30</v>
          </cell>
          <cell r="G355" t="str">
            <v>1/30Ne RS Cotton Marl (B1056,Bross)</v>
          </cell>
          <cell r="H355" t="str">
            <v>Marl_COTTON LYCRA</v>
          </cell>
          <cell r="I355">
            <v>3</v>
          </cell>
          <cell r="J355">
            <v>2560</v>
          </cell>
          <cell r="K355">
            <v>60</v>
          </cell>
          <cell r="L355">
            <v>20</v>
          </cell>
          <cell r="M355">
            <v>0.75</v>
          </cell>
          <cell r="N355">
            <v>10.884096</v>
          </cell>
          <cell r="O355">
            <v>195.91372799999999</v>
          </cell>
        </row>
        <row r="356">
          <cell r="A356">
            <v>43272</v>
          </cell>
          <cell r="B356" t="str">
            <v>20gg, 34D, RIB, Terrot, 60F</v>
          </cell>
          <cell r="C356" t="str">
            <v>20</v>
          </cell>
          <cell r="D356" t="str">
            <v>50</v>
          </cell>
          <cell r="E356" t="str">
            <v>Ne</v>
          </cell>
          <cell r="F356">
            <v>50</v>
          </cell>
          <cell r="G356" t="str">
            <v>1/50Ne RS Cotton/ Polyester 60/40</v>
          </cell>
          <cell r="H356" t="str">
            <v>COTTON</v>
          </cell>
          <cell r="I356">
            <v>2.5</v>
          </cell>
          <cell r="J356">
            <v>4272</v>
          </cell>
          <cell r="K356">
            <v>60</v>
          </cell>
          <cell r="L356">
            <v>20</v>
          </cell>
          <cell r="M356">
            <v>0.8</v>
          </cell>
          <cell r="N356">
            <v>9.0814176</v>
          </cell>
          <cell r="O356">
            <v>174.36321792000001</v>
          </cell>
        </row>
        <row r="357">
          <cell r="A357">
            <v>43304</v>
          </cell>
          <cell r="B357" t="str">
            <v>18gg, 34D, RIB, Terrot</v>
          </cell>
          <cell r="C357" t="str">
            <v>18</v>
          </cell>
          <cell r="D357" t="str">
            <v>30</v>
          </cell>
          <cell r="E357" t="str">
            <v>Ne</v>
          </cell>
          <cell r="F357">
            <v>30</v>
          </cell>
          <cell r="G357" t="str">
            <v>1/30Ne RS Cotton Marl (BFC10-08)</v>
          </cell>
          <cell r="H357" t="str">
            <v>Marl_COTTON LYCRA</v>
          </cell>
          <cell r="I357">
            <v>3</v>
          </cell>
          <cell r="J357">
            <v>2560</v>
          </cell>
          <cell r="K357">
            <v>60</v>
          </cell>
          <cell r="L357">
            <v>20</v>
          </cell>
          <cell r="M357">
            <v>0.75</v>
          </cell>
          <cell r="N357">
            <v>10.884096</v>
          </cell>
          <cell r="O357">
            <v>195.91372799999999</v>
          </cell>
        </row>
        <row r="358">
          <cell r="A358">
            <v>43305</v>
          </cell>
          <cell r="B358" t="str">
            <v>18gg, 34D, RIB, Terrot</v>
          </cell>
          <cell r="C358" t="str">
            <v>18</v>
          </cell>
          <cell r="D358" t="str">
            <v>30</v>
          </cell>
          <cell r="E358" t="str">
            <v>Ne</v>
          </cell>
          <cell r="F358">
            <v>30</v>
          </cell>
          <cell r="G358" t="str">
            <v>1/30Ne RS Cotton Marl (B4631,Bross)</v>
          </cell>
          <cell r="H358" t="str">
            <v>Marl_COTTON LYCRA</v>
          </cell>
          <cell r="I358">
            <v>3</v>
          </cell>
          <cell r="J358">
            <v>2560</v>
          </cell>
          <cell r="K358">
            <v>60</v>
          </cell>
          <cell r="L358">
            <v>20</v>
          </cell>
          <cell r="M358">
            <v>0.75</v>
          </cell>
          <cell r="N358">
            <v>10.884096</v>
          </cell>
          <cell r="O358">
            <v>195.91372799999999</v>
          </cell>
        </row>
        <row r="359">
          <cell r="A359">
            <v>43306</v>
          </cell>
          <cell r="B359" t="str">
            <v>18gg, 34D, RIB, Terrot</v>
          </cell>
          <cell r="C359" t="str">
            <v>18</v>
          </cell>
          <cell r="D359" t="str">
            <v>30</v>
          </cell>
          <cell r="E359" t="str">
            <v>Ne</v>
          </cell>
          <cell r="F359">
            <v>30</v>
          </cell>
          <cell r="G359" t="str">
            <v>1/30Ne RS Cotton Marl (BFC10-08)</v>
          </cell>
          <cell r="H359" t="str">
            <v>Marl_COTTON</v>
          </cell>
          <cell r="I359">
            <v>2.5499999999999998</v>
          </cell>
          <cell r="J359">
            <v>3840</v>
          </cell>
          <cell r="K359">
            <v>60</v>
          </cell>
          <cell r="L359">
            <v>20</v>
          </cell>
          <cell r="M359">
            <v>0.75</v>
          </cell>
          <cell r="N359">
            <v>13.877222400000001</v>
          </cell>
          <cell r="O359">
            <v>249.7900032</v>
          </cell>
        </row>
        <row r="360">
          <cell r="A360">
            <v>43307</v>
          </cell>
          <cell r="B360" t="str">
            <v>18gg, 34D, RIB, Terrot</v>
          </cell>
          <cell r="C360" t="str">
            <v>18</v>
          </cell>
          <cell r="D360" t="str">
            <v>30</v>
          </cell>
          <cell r="E360" t="str">
            <v>Ne</v>
          </cell>
          <cell r="F360">
            <v>30</v>
          </cell>
          <cell r="G360" t="str">
            <v>1/30Ne RS Cotton Marl (B4631,Bross)</v>
          </cell>
          <cell r="H360" t="str">
            <v>Marl_COTTON</v>
          </cell>
          <cell r="I360">
            <v>2.5499999999999998</v>
          </cell>
          <cell r="J360">
            <v>3840</v>
          </cell>
          <cell r="K360">
            <v>60</v>
          </cell>
          <cell r="L360">
            <v>20</v>
          </cell>
          <cell r="M360">
            <v>0.75</v>
          </cell>
          <cell r="N360">
            <v>13.877222400000001</v>
          </cell>
          <cell r="O360">
            <v>249.7900032</v>
          </cell>
        </row>
        <row r="361">
          <cell r="A361">
            <v>43360</v>
          </cell>
          <cell r="B361" t="str">
            <v>22gg, 34D, RIB, Santec, 68F</v>
          </cell>
          <cell r="C361" t="str">
            <v>22</v>
          </cell>
          <cell r="D361" t="str">
            <v>50</v>
          </cell>
          <cell r="E361" t="str">
            <v>Ne</v>
          </cell>
          <cell r="F361">
            <v>50</v>
          </cell>
          <cell r="G361" t="str">
            <v>1/50Ne RS Cotton Marl (H113)</v>
          </cell>
          <cell r="H361" t="str">
            <v>Marl_COTTON LYCRA</v>
          </cell>
          <cell r="I361">
            <v>2.5</v>
          </cell>
          <cell r="J361">
            <v>3120</v>
          </cell>
          <cell r="K361">
            <v>60</v>
          </cell>
          <cell r="L361">
            <v>20</v>
          </cell>
          <cell r="M361">
            <v>0.75</v>
          </cell>
          <cell r="N361">
            <v>6.6324959999999997</v>
          </cell>
          <cell r="O361">
            <v>119.384928</v>
          </cell>
        </row>
        <row r="362">
          <cell r="A362">
            <v>43361</v>
          </cell>
          <cell r="B362" t="str">
            <v>18gg, 34D, RIB, Santec</v>
          </cell>
          <cell r="C362" t="str">
            <v>18</v>
          </cell>
          <cell r="D362" t="str">
            <v>50</v>
          </cell>
          <cell r="E362" t="str">
            <v>Ne</v>
          </cell>
          <cell r="F362">
            <v>50</v>
          </cell>
          <cell r="G362" t="str">
            <v>1/50Ne RS Cotton Marl (H113)</v>
          </cell>
          <cell r="H362" t="str">
            <v>Marl_COTTON LYCRA</v>
          </cell>
          <cell r="I362">
            <v>2.8</v>
          </cell>
          <cell r="J362">
            <v>3840</v>
          </cell>
          <cell r="K362">
            <v>60</v>
          </cell>
          <cell r="L362">
            <v>20</v>
          </cell>
          <cell r="M362">
            <v>0.75</v>
          </cell>
          <cell r="N362">
            <v>9.1426406399999998</v>
          </cell>
          <cell r="O362">
            <v>164.56753151999999</v>
          </cell>
        </row>
        <row r="363">
          <cell r="A363">
            <v>43362</v>
          </cell>
          <cell r="B363" t="str">
            <v>18gg, 34D, RIB, Terrot</v>
          </cell>
          <cell r="C363" t="str">
            <v>18</v>
          </cell>
          <cell r="D363" t="str">
            <v>30</v>
          </cell>
          <cell r="E363" t="str">
            <v>Ne</v>
          </cell>
          <cell r="F363">
            <v>30</v>
          </cell>
          <cell r="G363" t="str">
            <v>1/30Ne RS Cotton Marl (B8150)</v>
          </cell>
          <cell r="H363" t="str">
            <v>Marl_COTTON LYCRA</v>
          </cell>
          <cell r="I363">
            <v>3</v>
          </cell>
          <cell r="J363">
            <v>2560</v>
          </cell>
          <cell r="K363">
            <v>60</v>
          </cell>
          <cell r="L363">
            <v>20</v>
          </cell>
          <cell r="M363">
            <v>0.75</v>
          </cell>
          <cell r="N363">
            <v>10.884096</v>
          </cell>
          <cell r="O363">
            <v>195.91372799999999</v>
          </cell>
        </row>
        <row r="364">
          <cell r="A364">
            <v>43363</v>
          </cell>
          <cell r="B364" t="str">
            <v>18gg, 34D, RIB, Terrot</v>
          </cell>
          <cell r="C364" t="str">
            <v>18</v>
          </cell>
          <cell r="D364" t="str">
            <v>30</v>
          </cell>
          <cell r="E364" t="str">
            <v>Ne</v>
          </cell>
          <cell r="F364">
            <v>30</v>
          </cell>
          <cell r="G364" t="str">
            <v>1/30Ne RS Cotton Marl (B8154)</v>
          </cell>
          <cell r="H364" t="str">
            <v>Marl_COTTON LYCRA</v>
          </cell>
          <cell r="I364">
            <v>3</v>
          </cell>
          <cell r="J364">
            <v>2560</v>
          </cell>
          <cell r="K364">
            <v>60</v>
          </cell>
          <cell r="L364">
            <v>20</v>
          </cell>
          <cell r="M364">
            <v>0.75</v>
          </cell>
          <cell r="N364">
            <v>10.884096</v>
          </cell>
          <cell r="O364">
            <v>195.91372799999999</v>
          </cell>
        </row>
        <row r="365">
          <cell r="A365">
            <v>43364</v>
          </cell>
          <cell r="B365" t="str">
            <v>18gg, 34D, RIB, Terrot</v>
          </cell>
          <cell r="C365" t="str">
            <v>18</v>
          </cell>
          <cell r="D365" t="str">
            <v>30</v>
          </cell>
          <cell r="E365" t="str">
            <v>Ne</v>
          </cell>
          <cell r="F365">
            <v>30</v>
          </cell>
          <cell r="G365" t="str">
            <v>1/30Ne RS Cotton Marl (B2521)</v>
          </cell>
          <cell r="H365" t="str">
            <v>Marl_COTTON LYCRA</v>
          </cell>
          <cell r="I365">
            <v>3</v>
          </cell>
          <cell r="J365">
            <v>2560</v>
          </cell>
          <cell r="K365">
            <v>60</v>
          </cell>
          <cell r="L365">
            <v>20</v>
          </cell>
          <cell r="M365">
            <v>0.75</v>
          </cell>
          <cell r="N365">
            <v>10.884096</v>
          </cell>
          <cell r="O365">
            <v>195.91372799999999</v>
          </cell>
        </row>
        <row r="366">
          <cell r="A366">
            <v>43365</v>
          </cell>
          <cell r="B366" t="str">
            <v>18gg, 34D, RIB, Terrot</v>
          </cell>
          <cell r="C366" t="str">
            <v>18</v>
          </cell>
          <cell r="D366" t="str">
            <v>30</v>
          </cell>
          <cell r="E366" t="str">
            <v>Ne</v>
          </cell>
          <cell r="F366">
            <v>30</v>
          </cell>
          <cell r="G366" t="str">
            <v>1/30Ne RS Cotton Marl (B4589)</v>
          </cell>
          <cell r="H366" t="str">
            <v>Marl_COTTON LYCRA</v>
          </cell>
          <cell r="I366">
            <v>3</v>
          </cell>
          <cell r="J366">
            <v>2560</v>
          </cell>
          <cell r="K366">
            <v>60</v>
          </cell>
          <cell r="L366">
            <v>20</v>
          </cell>
          <cell r="M366">
            <v>0.75</v>
          </cell>
          <cell r="N366">
            <v>10.884096</v>
          </cell>
          <cell r="O366">
            <v>195.91372799999999</v>
          </cell>
        </row>
        <row r="367">
          <cell r="A367">
            <v>43366</v>
          </cell>
          <cell r="B367" t="str">
            <v>18gg, 34D, RIB, Terrot</v>
          </cell>
          <cell r="C367" t="str">
            <v>18</v>
          </cell>
          <cell r="D367" t="str">
            <v>30</v>
          </cell>
          <cell r="E367" t="str">
            <v>Ne</v>
          </cell>
          <cell r="F367">
            <v>30</v>
          </cell>
          <cell r="G367" t="str">
            <v>1/30Ne RS Cotton Marl (B8150)</v>
          </cell>
          <cell r="H367" t="str">
            <v>Marl_COTTON</v>
          </cell>
          <cell r="I367">
            <v>2.5499999999999998</v>
          </cell>
          <cell r="J367">
            <v>3840</v>
          </cell>
          <cell r="K367">
            <v>60</v>
          </cell>
          <cell r="L367">
            <v>20</v>
          </cell>
          <cell r="M367">
            <v>0.75</v>
          </cell>
          <cell r="N367">
            <v>13.877222400000001</v>
          </cell>
          <cell r="O367">
            <v>249.7900032</v>
          </cell>
        </row>
        <row r="368">
          <cell r="A368">
            <v>43367</v>
          </cell>
          <cell r="B368" t="str">
            <v>18gg, 34D, RIB, Terrot</v>
          </cell>
          <cell r="C368" t="str">
            <v>18</v>
          </cell>
          <cell r="D368" t="str">
            <v>30</v>
          </cell>
          <cell r="E368" t="str">
            <v>Ne</v>
          </cell>
          <cell r="F368">
            <v>30</v>
          </cell>
          <cell r="G368" t="str">
            <v>1/30Ne RS Cotton Marl (B8154)</v>
          </cell>
          <cell r="H368" t="str">
            <v>Marl_COTTON</v>
          </cell>
          <cell r="I368">
            <v>2.5499999999999998</v>
          </cell>
          <cell r="J368">
            <v>3840</v>
          </cell>
          <cell r="K368">
            <v>60</v>
          </cell>
          <cell r="L368">
            <v>20</v>
          </cell>
          <cell r="M368">
            <v>0.75</v>
          </cell>
          <cell r="N368">
            <v>13.877222400000001</v>
          </cell>
          <cell r="O368">
            <v>249.7900032</v>
          </cell>
        </row>
        <row r="369">
          <cell r="A369">
            <v>43368</v>
          </cell>
          <cell r="B369" t="str">
            <v>18gg, 34D, RIB, Terrot</v>
          </cell>
          <cell r="C369" t="str">
            <v>18</v>
          </cell>
          <cell r="D369" t="str">
            <v>30</v>
          </cell>
          <cell r="E369" t="str">
            <v>Ne</v>
          </cell>
          <cell r="F369">
            <v>30</v>
          </cell>
          <cell r="G369" t="str">
            <v>1/30Ne RS Cotton Marl (B2521)</v>
          </cell>
          <cell r="H369" t="str">
            <v>Marl_COTTON</v>
          </cell>
          <cell r="I369">
            <v>2.5499999999999998</v>
          </cell>
          <cell r="J369">
            <v>3840</v>
          </cell>
          <cell r="K369">
            <v>60</v>
          </cell>
          <cell r="L369">
            <v>20</v>
          </cell>
          <cell r="M369">
            <v>0.75</v>
          </cell>
          <cell r="N369">
            <v>13.877222400000001</v>
          </cell>
          <cell r="O369">
            <v>249.7900032</v>
          </cell>
        </row>
        <row r="370">
          <cell r="A370">
            <v>43369</v>
          </cell>
          <cell r="B370" t="str">
            <v>18gg, 34D, RIB, Terrot</v>
          </cell>
          <cell r="C370" t="str">
            <v>18</v>
          </cell>
          <cell r="D370" t="str">
            <v>30</v>
          </cell>
          <cell r="E370" t="str">
            <v>Ne</v>
          </cell>
          <cell r="F370">
            <v>30</v>
          </cell>
          <cell r="G370" t="str">
            <v>1/30Ne RS Cotton Marl (B4589)</v>
          </cell>
          <cell r="H370" t="str">
            <v>Marl_COTTON</v>
          </cell>
          <cell r="I370">
            <v>2.5499999999999998</v>
          </cell>
          <cell r="J370">
            <v>3840</v>
          </cell>
          <cell r="K370">
            <v>60</v>
          </cell>
          <cell r="L370">
            <v>20</v>
          </cell>
          <cell r="M370">
            <v>0.75</v>
          </cell>
          <cell r="N370">
            <v>13.877222400000001</v>
          </cell>
          <cell r="O370">
            <v>249.7900032</v>
          </cell>
        </row>
        <row r="371">
          <cell r="A371">
            <v>43383</v>
          </cell>
          <cell r="B371" t="str">
            <v>18gg, 34D, RIB, Terrot</v>
          </cell>
          <cell r="C371" t="str">
            <v>18</v>
          </cell>
          <cell r="D371" t="str">
            <v>30</v>
          </cell>
          <cell r="E371" t="str">
            <v>Ne</v>
          </cell>
          <cell r="F371">
            <v>30</v>
          </cell>
          <cell r="G371" t="str">
            <v>1/30Ne RS Cotton Marl (HB522)</v>
          </cell>
          <cell r="H371" t="str">
            <v>Marl_COTTON LYCRA</v>
          </cell>
          <cell r="I371">
            <v>3</v>
          </cell>
          <cell r="J371">
            <v>2560</v>
          </cell>
          <cell r="K371">
            <v>60</v>
          </cell>
          <cell r="L371">
            <v>20</v>
          </cell>
          <cell r="M371">
            <v>0.75</v>
          </cell>
          <cell r="N371">
            <v>10.884096</v>
          </cell>
          <cell r="O371">
            <v>195.91372799999999</v>
          </cell>
        </row>
        <row r="372">
          <cell r="A372">
            <v>43384</v>
          </cell>
          <cell r="B372" t="str">
            <v>18gg, 34D, RIB, Terrot</v>
          </cell>
          <cell r="C372" t="str">
            <v>18</v>
          </cell>
          <cell r="D372" t="str">
            <v>30</v>
          </cell>
          <cell r="E372" t="str">
            <v>Ne</v>
          </cell>
          <cell r="F372">
            <v>30</v>
          </cell>
          <cell r="G372" t="str">
            <v>1/30Ne RS Cotton Marl (HB522)</v>
          </cell>
          <cell r="H372" t="str">
            <v>Marl_COTTON</v>
          </cell>
          <cell r="I372">
            <v>2.5499999999999998</v>
          </cell>
          <cell r="J372">
            <v>3840</v>
          </cell>
          <cell r="K372">
            <v>60</v>
          </cell>
          <cell r="L372">
            <v>20</v>
          </cell>
          <cell r="M372">
            <v>0.75</v>
          </cell>
          <cell r="N372">
            <v>13.877222400000001</v>
          </cell>
          <cell r="O372">
            <v>249.7900032</v>
          </cell>
        </row>
        <row r="373">
          <cell r="A373">
            <v>43430</v>
          </cell>
          <cell r="B373" t="str">
            <v>18gg, 34D, RIB, Santec, 68F</v>
          </cell>
          <cell r="C373" t="str">
            <v>18</v>
          </cell>
          <cell r="D373" t="str">
            <v>50</v>
          </cell>
          <cell r="E373" t="str">
            <v>Ne</v>
          </cell>
          <cell r="F373">
            <v>50</v>
          </cell>
          <cell r="G373" t="str">
            <v>1/50Ne RS Combed Cotton</v>
          </cell>
          <cell r="H373" t="str">
            <v>COTTON LYCRA</v>
          </cell>
          <cell r="I373">
            <v>2.4500000000000002</v>
          </cell>
          <cell r="J373">
            <v>3840</v>
          </cell>
          <cell r="K373">
            <v>60</v>
          </cell>
          <cell r="L373">
            <v>20</v>
          </cell>
          <cell r="M373">
            <v>0.75</v>
          </cell>
          <cell r="N373">
            <v>7.9998105600000002</v>
          </cell>
          <cell r="O373">
            <v>143.99659008</v>
          </cell>
        </row>
        <row r="374">
          <cell r="A374">
            <v>43468</v>
          </cell>
          <cell r="B374" t="str">
            <v>22gg, 34D, RIB, Santec, 68F</v>
          </cell>
          <cell r="C374" t="str">
            <v>22</v>
          </cell>
          <cell r="D374" t="str">
            <v>50</v>
          </cell>
          <cell r="E374" t="str">
            <v>Ne</v>
          </cell>
          <cell r="F374">
            <v>50</v>
          </cell>
          <cell r="G374" t="str">
            <v>1/50Ne RS Cotton/ Polyester 60/40</v>
          </cell>
          <cell r="H374" t="str">
            <v>COTTON LYCRA</v>
          </cell>
          <cell r="I374">
            <v>2.5499999999999998</v>
          </cell>
          <cell r="J374">
            <v>3120</v>
          </cell>
          <cell r="K374">
            <v>60</v>
          </cell>
          <cell r="L374">
            <v>20</v>
          </cell>
          <cell r="M374">
            <v>0.75</v>
          </cell>
          <cell r="N374">
            <v>6.7651459200000001</v>
          </cell>
          <cell r="O374">
            <v>121.77262655999999</v>
          </cell>
        </row>
        <row r="375">
          <cell r="A375">
            <v>43476</v>
          </cell>
          <cell r="B375" t="str">
            <v>18gg, 34D, RIB, Terrot</v>
          </cell>
          <cell r="C375" t="str">
            <v>18</v>
          </cell>
          <cell r="D375" t="str">
            <v>30</v>
          </cell>
          <cell r="E375" t="str">
            <v>Ne</v>
          </cell>
          <cell r="F375">
            <v>30</v>
          </cell>
          <cell r="G375" t="str">
            <v>1/30Ne RS Cotton Marl (B8209,Bros)</v>
          </cell>
          <cell r="H375" t="str">
            <v>Marl_COTTON LYCRA</v>
          </cell>
          <cell r="I375">
            <v>3</v>
          </cell>
          <cell r="J375">
            <v>2560</v>
          </cell>
          <cell r="K375">
            <v>60</v>
          </cell>
          <cell r="L375">
            <v>20</v>
          </cell>
          <cell r="M375">
            <v>0.75</v>
          </cell>
          <cell r="N375">
            <v>10.884096</v>
          </cell>
          <cell r="O375">
            <v>195.91372799999999</v>
          </cell>
        </row>
        <row r="376">
          <cell r="A376">
            <v>43477</v>
          </cell>
          <cell r="B376" t="str">
            <v>18gg, 34D, RIB, Terrot</v>
          </cell>
          <cell r="C376" t="str">
            <v>18</v>
          </cell>
          <cell r="D376" t="str">
            <v>30</v>
          </cell>
          <cell r="E376" t="str">
            <v>Ne</v>
          </cell>
          <cell r="F376">
            <v>30</v>
          </cell>
          <cell r="G376" t="str">
            <v>1/30Ne RS Cotton Marl (B0838,Bros)</v>
          </cell>
          <cell r="H376" t="str">
            <v>Marl_COTTON LYCRA</v>
          </cell>
          <cell r="I376">
            <v>3</v>
          </cell>
          <cell r="J376">
            <v>2560</v>
          </cell>
          <cell r="K376">
            <v>60</v>
          </cell>
          <cell r="L376">
            <v>20</v>
          </cell>
          <cell r="M376">
            <v>0.75</v>
          </cell>
          <cell r="N376">
            <v>10.884096</v>
          </cell>
          <cell r="O376">
            <v>195.91372799999999</v>
          </cell>
        </row>
        <row r="377">
          <cell r="A377">
            <v>43478</v>
          </cell>
          <cell r="B377" t="str">
            <v>18gg, 34D, RIB, Terrot</v>
          </cell>
          <cell r="C377" t="str">
            <v>18</v>
          </cell>
          <cell r="D377" t="str">
            <v>30</v>
          </cell>
          <cell r="E377" t="str">
            <v>Ne</v>
          </cell>
          <cell r="F377">
            <v>30</v>
          </cell>
          <cell r="G377" t="str">
            <v>1/30Ne RS Cotton Marl (B0714,Bros)</v>
          </cell>
          <cell r="H377" t="str">
            <v>Marl_COTTON LYCRA</v>
          </cell>
          <cell r="I377">
            <v>3</v>
          </cell>
          <cell r="J377">
            <v>2560</v>
          </cell>
          <cell r="K377">
            <v>60</v>
          </cell>
          <cell r="L377">
            <v>20</v>
          </cell>
          <cell r="M377">
            <v>0.75</v>
          </cell>
          <cell r="N377">
            <v>10.884096</v>
          </cell>
          <cell r="O377">
            <v>195.91372799999999</v>
          </cell>
        </row>
        <row r="378">
          <cell r="A378">
            <v>43505</v>
          </cell>
          <cell r="B378" t="str">
            <v>18gg, 34D, RIB, Terrot</v>
          </cell>
          <cell r="C378" t="str">
            <v>18</v>
          </cell>
          <cell r="D378" t="str">
            <v>30</v>
          </cell>
          <cell r="E378" t="str">
            <v>Ne</v>
          </cell>
          <cell r="F378">
            <v>30</v>
          </cell>
          <cell r="G378" t="str">
            <v>1/30Ne RS Cotton Marl (B0838,Bros)</v>
          </cell>
          <cell r="H378" t="str">
            <v>Marl_COTTON</v>
          </cell>
          <cell r="I378">
            <v>2.5499999999999998</v>
          </cell>
          <cell r="J378">
            <v>3840</v>
          </cell>
          <cell r="K378">
            <v>60</v>
          </cell>
          <cell r="L378">
            <v>20</v>
          </cell>
          <cell r="M378">
            <v>0.75</v>
          </cell>
          <cell r="N378">
            <v>13.877222400000001</v>
          </cell>
          <cell r="O378">
            <v>249.7900032</v>
          </cell>
        </row>
        <row r="379">
          <cell r="A379">
            <v>43506</v>
          </cell>
          <cell r="B379" t="str">
            <v>18gg, 34D, RIB, Terrot</v>
          </cell>
          <cell r="C379" t="str">
            <v>18</v>
          </cell>
          <cell r="D379" t="str">
            <v>30</v>
          </cell>
          <cell r="E379" t="str">
            <v>Ne</v>
          </cell>
          <cell r="F379">
            <v>30</v>
          </cell>
          <cell r="G379" t="str">
            <v>1/30Ne RS Cotton Marl (B0714,Bros)</v>
          </cell>
          <cell r="H379" t="str">
            <v>Marl_COTTON</v>
          </cell>
          <cell r="I379">
            <v>2.5499999999999998</v>
          </cell>
          <cell r="J379">
            <v>3840</v>
          </cell>
          <cell r="K379">
            <v>60</v>
          </cell>
          <cell r="L379">
            <v>20</v>
          </cell>
          <cell r="M379">
            <v>0.75</v>
          </cell>
          <cell r="N379">
            <v>13.877222400000001</v>
          </cell>
          <cell r="O379">
            <v>249.7900032</v>
          </cell>
        </row>
        <row r="380">
          <cell r="A380">
            <v>43507</v>
          </cell>
          <cell r="B380" t="str">
            <v>18gg, 34D, RIB, Terrot</v>
          </cell>
          <cell r="C380" t="str">
            <v>18</v>
          </cell>
          <cell r="D380" t="str">
            <v>30</v>
          </cell>
          <cell r="E380" t="str">
            <v>Ne</v>
          </cell>
          <cell r="F380">
            <v>30</v>
          </cell>
          <cell r="G380" t="str">
            <v>1/30Ne RS Cotton Marl (B8209,Bros)</v>
          </cell>
          <cell r="H380" t="str">
            <v>Marl_COTTON</v>
          </cell>
          <cell r="I380">
            <v>2.5499999999999998</v>
          </cell>
          <cell r="J380">
            <v>3840</v>
          </cell>
          <cell r="K380">
            <v>60</v>
          </cell>
          <cell r="L380">
            <v>20</v>
          </cell>
          <cell r="M380">
            <v>0.75</v>
          </cell>
          <cell r="N380">
            <v>13.877222400000001</v>
          </cell>
          <cell r="O380">
            <v>249.7900032</v>
          </cell>
        </row>
        <row r="381">
          <cell r="A381">
            <v>43528</v>
          </cell>
          <cell r="B381" t="str">
            <v>22gg, 34D, RIB, Santec, 68F</v>
          </cell>
          <cell r="C381" t="str">
            <v>22</v>
          </cell>
          <cell r="D381" t="str">
            <v>50</v>
          </cell>
          <cell r="E381" t="str">
            <v>Ne</v>
          </cell>
          <cell r="F381">
            <v>50</v>
          </cell>
          <cell r="G381" t="str">
            <v>1/50Ne RS Combed Cotton</v>
          </cell>
          <cell r="H381" t="str">
            <v>COTTON LYCRA</v>
          </cell>
          <cell r="I381">
            <v>2.5</v>
          </cell>
          <cell r="J381">
            <v>3120</v>
          </cell>
          <cell r="K381">
            <v>60</v>
          </cell>
          <cell r="L381">
            <v>20</v>
          </cell>
          <cell r="M381">
            <v>0.75</v>
          </cell>
          <cell r="N381">
            <v>6.6324959999999997</v>
          </cell>
          <cell r="O381">
            <v>119.384928</v>
          </cell>
        </row>
        <row r="382">
          <cell r="A382">
            <v>43531</v>
          </cell>
          <cell r="B382" t="str">
            <v>28gg, 30D, INTERLOCK</v>
          </cell>
          <cell r="C382" t="str">
            <v>28</v>
          </cell>
          <cell r="D382" t="str">
            <v>50</v>
          </cell>
          <cell r="E382" t="str">
            <v>De</v>
          </cell>
          <cell r="F382">
            <v>119</v>
          </cell>
          <cell r="G382" t="str">
            <v>1/50Denier / 72F SD Polyester</v>
          </cell>
          <cell r="H382" t="str">
            <v>VISCOSE RS</v>
          </cell>
          <cell r="I382">
            <v>2.4</v>
          </cell>
          <cell r="J382">
            <v>2628</v>
          </cell>
          <cell r="K382">
            <v>60</v>
          </cell>
          <cell r="L382">
            <v>20</v>
          </cell>
          <cell r="M382">
            <v>0.8</v>
          </cell>
          <cell r="N382">
            <v>2.2534194554621849</v>
          </cell>
          <cell r="O382">
            <v>43.265653544873956</v>
          </cell>
        </row>
        <row r="383">
          <cell r="A383">
            <v>43558</v>
          </cell>
          <cell r="B383" t="str">
            <v>18gg, 34D, RIB, Santec, 68F</v>
          </cell>
          <cell r="C383" t="str">
            <v>18</v>
          </cell>
          <cell r="D383" t="str">
            <v>40</v>
          </cell>
          <cell r="E383" t="str">
            <v>Ne</v>
          </cell>
          <cell r="F383">
            <v>40</v>
          </cell>
          <cell r="G383" t="str">
            <v>1/40Ne RS Cotton/ Modal  (60/40)  Slub 10-05052</v>
          </cell>
          <cell r="H383" t="str">
            <v>COTTON</v>
          </cell>
          <cell r="I383">
            <v>2.5499999999999998</v>
          </cell>
          <cell r="J383">
            <v>3840</v>
          </cell>
          <cell r="K383">
            <v>60</v>
          </cell>
          <cell r="L383">
            <v>20</v>
          </cell>
          <cell r="M383">
            <v>0.8</v>
          </cell>
          <cell r="N383">
            <v>10.407916800000001</v>
          </cell>
          <cell r="O383">
            <v>199.83200256000003</v>
          </cell>
        </row>
        <row r="384">
          <cell r="A384">
            <v>43567</v>
          </cell>
          <cell r="B384" t="str">
            <v>18gg, 34D, RIB, Terrot</v>
          </cell>
          <cell r="C384" t="str">
            <v>18</v>
          </cell>
          <cell r="D384" t="str">
            <v>30</v>
          </cell>
          <cell r="E384" t="str">
            <v>Ne</v>
          </cell>
          <cell r="F384">
            <v>30</v>
          </cell>
          <cell r="G384" t="str">
            <v>1/30Ne RS Cotton Marl (HB670,Haufu)</v>
          </cell>
          <cell r="H384" t="str">
            <v>Marl_COTTON LYCRA</v>
          </cell>
          <cell r="I384">
            <v>3</v>
          </cell>
          <cell r="J384">
            <v>2560</v>
          </cell>
          <cell r="K384">
            <v>60</v>
          </cell>
          <cell r="L384">
            <v>20</v>
          </cell>
          <cell r="M384">
            <v>0.75</v>
          </cell>
          <cell r="N384">
            <v>10.884096</v>
          </cell>
          <cell r="O384">
            <v>195.91372799999999</v>
          </cell>
        </row>
        <row r="385">
          <cell r="A385">
            <v>43568</v>
          </cell>
          <cell r="B385" t="str">
            <v>18gg, 34D, RIB, Terrot</v>
          </cell>
          <cell r="C385" t="str">
            <v>18</v>
          </cell>
          <cell r="D385" t="str">
            <v>30</v>
          </cell>
          <cell r="E385" t="str">
            <v>Ne</v>
          </cell>
          <cell r="F385">
            <v>30</v>
          </cell>
          <cell r="G385" t="str">
            <v>1/30Ne RS Cotton Marl (HB680,Haufu)</v>
          </cell>
          <cell r="H385" t="str">
            <v>Marl_COTTON LYCRA</v>
          </cell>
          <cell r="I385">
            <v>3</v>
          </cell>
          <cell r="J385">
            <v>2560</v>
          </cell>
          <cell r="K385">
            <v>60</v>
          </cell>
          <cell r="L385">
            <v>20</v>
          </cell>
          <cell r="M385">
            <v>0.75</v>
          </cell>
          <cell r="N385">
            <v>10.884096</v>
          </cell>
          <cell r="O385">
            <v>195.91372799999999</v>
          </cell>
        </row>
        <row r="386">
          <cell r="A386">
            <v>43569</v>
          </cell>
          <cell r="B386" t="str">
            <v>18gg, 34D, RIB, Terrot</v>
          </cell>
          <cell r="C386" t="str">
            <v>18</v>
          </cell>
          <cell r="D386" t="str">
            <v>30</v>
          </cell>
          <cell r="E386" t="str">
            <v>Ne</v>
          </cell>
          <cell r="F386">
            <v>30</v>
          </cell>
          <cell r="G386" t="str">
            <v>1/30Ne RS Cotton Marl (HD104,Haufu)</v>
          </cell>
          <cell r="H386" t="str">
            <v>Marl_COTTON LYCRA</v>
          </cell>
          <cell r="I386">
            <v>3</v>
          </cell>
          <cell r="J386">
            <v>2560</v>
          </cell>
          <cell r="K386">
            <v>60</v>
          </cell>
          <cell r="L386">
            <v>20</v>
          </cell>
          <cell r="M386">
            <v>0.75</v>
          </cell>
          <cell r="N386">
            <v>10.884096</v>
          </cell>
          <cell r="O386">
            <v>195.91372799999999</v>
          </cell>
        </row>
        <row r="387">
          <cell r="A387">
            <v>43570</v>
          </cell>
          <cell r="B387" t="str">
            <v>18gg, 34D, RIB, Terrot</v>
          </cell>
          <cell r="C387" t="str">
            <v>18</v>
          </cell>
          <cell r="D387" t="str">
            <v>30</v>
          </cell>
          <cell r="E387" t="str">
            <v>Ne</v>
          </cell>
          <cell r="F387">
            <v>30</v>
          </cell>
          <cell r="G387" t="str">
            <v>1/30Ne RS Cotton Marl (HB670,Haufu)</v>
          </cell>
          <cell r="H387" t="str">
            <v>Marl_COTTON</v>
          </cell>
          <cell r="I387">
            <v>2.5499999999999998</v>
          </cell>
          <cell r="J387">
            <v>3840</v>
          </cell>
          <cell r="K387">
            <v>60</v>
          </cell>
          <cell r="L387">
            <v>20</v>
          </cell>
          <cell r="M387">
            <v>0.75</v>
          </cell>
          <cell r="N387">
            <v>13.877222400000001</v>
          </cell>
          <cell r="O387">
            <v>249.7900032</v>
          </cell>
        </row>
        <row r="388">
          <cell r="A388">
            <v>43571</v>
          </cell>
          <cell r="B388" t="str">
            <v>18gg, 34D, RIB, Terrot</v>
          </cell>
          <cell r="C388" t="str">
            <v>18</v>
          </cell>
          <cell r="D388" t="str">
            <v>30</v>
          </cell>
          <cell r="E388" t="str">
            <v>Ne</v>
          </cell>
          <cell r="F388">
            <v>30</v>
          </cell>
          <cell r="G388" t="str">
            <v>1/30Ne RS Cotton Marl (HB680,Haufu)</v>
          </cell>
          <cell r="H388" t="str">
            <v>Marl_COTTON</v>
          </cell>
          <cell r="I388">
            <v>2.5499999999999998</v>
          </cell>
          <cell r="J388">
            <v>3840</v>
          </cell>
          <cell r="K388">
            <v>60</v>
          </cell>
          <cell r="L388">
            <v>20</v>
          </cell>
          <cell r="M388">
            <v>0.75</v>
          </cell>
          <cell r="N388">
            <v>13.877222400000001</v>
          </cell>
          <cell r="O388">
            <v>249.7900032</v>
          </cell>
        </row>
        <row r="389">
          <cell r="A389">
            <v>43572</v>
          </cell>
          <cell r="B389" t="str">
            <v>18gg, 34D, RIB, Terrot</v>
          </cell>
          <cell r="C389" t="str">
            <v>18</v>
          </cell>
          <cell r="D389" t="str">
            <v>30</v>
          </cell>
          <cell r="E389" t="str">
            <v>Ne</v>
          </cell>
          <cell r="F389">
            <v>30</v>
          </cell>
          <cell r="G389" t="str">
            <v>1/30Ne RS Cotton Marl (HD104,Haufu)</v>
          </cell>
          <cell r="H389" t="str">
            <v>Marl_COTTON</v>
          </cell>
          <cell r="I389">
            <v>2.5499999999999998</v>
          </cell>
          <cell r="J389">
            <v>3840</v>
          </cell>
          <cell r="K389">
            <v>60</v>
          </cell>
          <cell r="L389">
            <v>20</v>
          </cell>
          <cell r="M389">
            <v>0.75</v>
          </cell>
          <cell r="N389">
            <v>13.877222400000001</v>
          </cell>
          <cell r="O389">
            <v>249.7900032</v>
          </cell>
        </row>
        <row r="390">
          <cell r="A390">
            <v>43573</v>
          </cell>
          <cell r="B390" t="str">
            <v>20gg, 34D, RIB, Terrot, 60F</v>
          </cell>
          <cell r="C390" t="str">
            <v>20</v>
          </cell>
          <cell r="D390" t="str">
            <v>50</v>
          </cell>
          <cell r="E390" t="str">
            <v>Ne</v>
          </cell>
          <cell r="F390">
            <v>50</v>
          </cell>
          <cell r="G390" t="str">
            <v>1/50Ne RS Cotton/ Polyester 60/40</v>
          </cell>
          <cell r="H390" t="str">
            <v>COTTON</v>
          </cell>
          <cell r="I390">
            <v>2.5</v>
          </cell>
          <cell r="J390">
            <v>4272</v>
          </cell>
          <cell r="K390">
            <v>60</v>
          </cell>
          <cell r="L390">
            <v>20</v>
          </cell>
          <cell r="M390">
            <v>0.8</v>
          </cell>
          <cell r="N390">
            <v>9.0814176</v>
          </cell>
          <cell r="O390">
            <v>174.36321792000001</v>
          </cell>
        </row>
        <row r="391">
          <cell r="A391">
            <v>43603</v>
          </cell>
          <cell r="B391" t="str">
            <v>18gg, 34D, RIB, Terrot</v>
          </cell>
          <cell r="C391" t="str">
            <v>18</v>
          </cell>
          <cell r="D391" t="str">
            <v>30</v>
          </cell>
          <cell r="E391" t="str">
            <v>Ne</v>
          </cell>
          <cell r="F391">
            <v>30</v>
          </cell>
          <cell r="G391" t="str">
            <v>1/30Ne RS Cotton Marl (HF416)</v>
          </cell>
          <cell r="H391" t="str">
            <v>Marl_COTTON LYCRA</v>
          </cell>
          <cell r="I391">
            <v>3</v>
          </cell>
          <cell r="J391">
            <v>2560</v>
          </cell>
          <cell r="K391">
            <v>60</v>
          </cell>
          <cell r="L391">
            <v>20</v>
          </cell>
          <cell r="M391">
            <v>0.75</v>
          </cell>
          <cell r="N391">
            <v>10.884096</v>
          </cell>
          <cell r="O391">
            <v>195.91372799999999</v>
          </cell>
        </row>
        <row r="392">
          <cell r="A392">
            <v>43604</v>
          </cell>
          <cell r="B392" t="str">
            <v>18gg, 34D, RIB, Terrot</v>
          </cell>
          <cell r="C392" t="str">
            <v>18</v>
          </cell>
          <cell r="D392" t="str">
            <v>30</v>
          </cell>
          <cell r="E392" t="str">
            <v>Ne</v>
          </cell>
          <cell r="F392">
            <v>30</v>
          </cell>
          <cell r="G392" t="str">
            <v>1/30Ne RS Cotton Marl (HC584)</v>
          </cell>
          <cell r="H392" t="str">
            <v>Marl_COTTON LYCRA</v>
          </cell>
          <cell r="I392">
            <v>3</v>
          </cell>
          <cell r="J392">
            <v>2560</v>
          </cell>
          <cell r="K392">
            <v>60</v>
          </cell>
          <cell r="L392">
            <v>20</v>
          </cell>
          <cell r="M392">
            <v>0.75</v>
          </cell>
          <cell r="N392">
            <v>10.884096</v>
          </cell>
          <cell r="O392">
            <v>195.91372799999999</v>
          </cell>
        </row>
        <row r="393">
          <cell r="A393">
            <v>43605</v>
          </cell>
          <cell r="B393" t="str">
            <v>18gg, 34D, RIB, Terrot</v>
          </cell>
          <cell r="C393" t="str">
            <v>18</v>
          </cell>
          <cell r="D393" t="str">
            <v>30</v>
          </cell>
          <cell r="E393" t="str">
            <v>Ne</v>
          </cell>
          <cell r="F393">
            <v>30</v>
          </cell>
          <cell r="G393" t="str">
            <v>1/30Ne RS Cotton Marl (HF416)</v>
          </cell>
          <cell r="H393" t="str">
            <v>Marl_COTTON</v>
          </cell>
          <cell r="I393">
            <v>2.5499999999999998</v>
          </cell>
          <cell r="J393">
            <v>3840</v>
          </cell>
          <cell r="K393">
            <v>60</v>
          </cell>
          <cell r="L393">
            <v>20</v>
          </cell>
          <cell r="M393">
            <v>0.75</v>
          </cell>
          <cell r="N393">
            <v>13.877222400000001</v>
          </cell>
          <cell r="O393">
            <v>249.7900032</v>
          </cell>
        </row>
        <row r="394">
          <cell r="A394">
            <v>43606</v>
          </cell>
          <cell r="B394" t="str">
            <v>18gg, 34D, RIB, Terrot</v>
          </cell>
          <cell r="C394" t="str">
            <v>18</v>
          </cell>
          <cell r="D394" t="str">
            <v>30</v>
          </cell>
          <cell r="E394" t="str">
            <v>Ne</v>
          </cell>
          <cell r="F394">
            <v>30</v>
          </cell>
          <cell r="G394" t="str">
            <v>1/30Ne RS Cotton Marl (HC584)</v>
          </cell>
          <cell r="H394" t="str">
            <v>Marl_COTTON</v>
          </cell>
          <cell r="I394">
            <v>2.5499999999999998</v>
          </cell>
          <cell r="J394">
            <v>3840</v>
          </cell>
          <cell r="K394">
            <v>60</v>
          </cell>
          <cell r="L394">
            <v>20</v>
          </cell>
          <cell r="M394">
            <v>0.75</v>
          </cell>
          <cell r="N394">
            <v>13.877222400000001</v>
          </cell>
          <cell r="O394">
            <v>249.7900032</v>
          </cell>
        </row>
        <row r="395">
          <cell r="A395">
            <v>43610</v>
          </cell>
          <cell r="B395" t="str">
            <v>18gg, 34D, RIB, Santec</v>
          </cell>
          <cell r="C395" t="str">
            <v>18</v>
          </cell>
          <cell r="D395" t="str">
            <v>50</v>
          </cell>
          <cell r="E395" t="str">
            <v>Ne</v>
          </cell>
          <cell r="F395">
            <v>50</v>
          </cell>
          <cell r="G395" t="str">
            <v>1/50Ne RS Pima Combed Cotton Marl (BPLA13 - BROS)</v>
          </cell>
          <cell r="H395" t="str">
            <v>Marl_COTTON LYCRA</v>
          </cell>
          <cell r="I395">
            <v>2.8</v>
          </cell>
          <cell r="J395">
            <v>3840</v>
          </cell>
          <cell r="K395">
            <v>60</v>
          </cell>
          <cell r="L395">
            <v>20</v>
          </cell>
          <cell r="M395">
            <v>0.75</v>
          </cell>
          <cell r="N395">
            <v>9.1426406399999998</v>
          </cell>
          <cell r="O395">
            <v>164.56753151999999</v>
          </cell>
        </row>
        <row r="396">
          <cell r="A396">
            <v>43611</v>
          </cell>
          <cell r="B396" t="str">
            <v>22gg, 34D, RIB, Santec, 68F</v>
          </cell>
          <cell r="C396" t="str">
            <v>22</v>
          </cell>
          <cell r="D396" t="str">
            <v>50</v>
          </cell>
          <cell r="E396" t="str">
            <v>Ne</v>
          </cell>
          <cell r="F396">
            <v>50</v>
          </cell>
          <cell r="G396" t="str">
            <v>1/50Ne RS Pima Cotton Marl(BPLA13, Bross)</v>
          </cell>
          <cell r="H396" t="str">
            <v>Marl_COTTON LYCRA</v>
          </cell>
          <cell r="I396">
            <v>2.5</v>
          </cell>
          <cell r="J396">
            <v>3120</v>
          </cell>
          <cell r="K396">
            <v>60</v>
          </cell>
          <cell r="L396">
            <v>20</v>
          </cell>
          <cell r="M396">
            <v>0.75</v>
          </cell>
          <cell r="N396">
            <v>6.6324959999999997</v>
          </cell>
          <cell r="O396">
            <v>119.384928</v>
          </cell>
        </row>
        <row r="397">
          <cell r="A397">
            <v>43612</v>
          </cell>
          <cell r="B397" t="str">
            <v>22gg, 34D, RIB, Santec, 68F</v>
          </cell>
          <cell r="C397" t="str">
            <v>22</v>
          </cell>
          <cell r="D397" t="str">
            <v>30</v>
          </cell>
          <cell r="E397" t="str">
            <v>Ne</v>
          </cell>
          <cell r="F397">
            <v>30</v>
          </cell>
          <cell r="G397" t="str">
            <v>1/30Ne RS Combed Cotton</v>
          </cell>
          <cell r="H397" t="str">
            <v>COTTON LYCRA</v>
          </cell>
          <cell r="I397">
            <v>2.95</v>
          </cell>
          <cell r="J397">
            <v>3120</v>
          </cell>
          <cell r="K397">
            <v>60</v>
          </cell>
          <cell r="L397">
            <v>20</v>
          </cell>
          <cell r="M397">
            <v>0.75</v>
          </cell>
          <cell r="N397">
            <v>13.043908800000001</v>
          </cell>
          <cell r="O397">
            <v>234.79035840000003</v>
          </cell>
        </row>
        <row r="398">
          <cell r="A398">
            <v>43682</v>
          </cell>
          <cell r="B398" t="str">
            <v>22gg, 34D, RIB, Santec, 68F</v>
          </cell>
          <cell r="C398" t="str">
            <v>22</v>
          </cell>
          <cell r="D398" t="str">
            <v>70</v>
          </cell>
          <cell r="E398" t="str">
            <v>Nm</v>
          </cell>
          <cell r="F398">
            <v>42</v>
          </cell>
          <cell r="G398" t="str">
            <v>1/70Nm RS Viscose/Cotton 65/35 marl (H1213-R65)</v>
          </cell>
          <cell r="H398" t="str">
            <v>Marl_VISCOSE RS</v>
          </cell>
          <cell r="I398">
            <v>2.8</v>
          </cell>
          <cell r="J398">
            <v>3120</v>
          </cell>
          <cell r="K398">
            <v>60</v>
          </cell>
          <cell r="L398">
            <v>20</v>
          </cell>
          <cell r="M398">
            <v>0.75</v>
          </cell>
          <cell r="N398">
            <v>8.8433279999999996</v>
          </cell>
          <cell r="O398">
            <v>159.17990399999999</v>
          </cell>
        </row>
        <row r="399">
          <cell r="A399">
            <v>43758</v>
          </cell>
          <cell r="B399" t="str">
            <v>22gg, 34D, RIB, Santec, 68F</v>
          </cell>
          <cell r="C399" t="str">
            <v>22</v>
          </cell>
          <cell r="D399" t="str">
            <v>50</v>
          </cell>
          <cell r="E399" t="str">
            <v>Ne</v>
          </cell>
          <cell r="F399">
            <v>50</v>
          </cell>
          <cell r="G399" t="str">
            <v>1/50Ne RS Cotton/ Polyester 60/40</v>
          </cell>
          <cell r="H399" t="str">
            <v>COTTON LYCRA</v>
          </cell>
          <cell r="I399">
            <v>2.5</v>
          </cell>
          <cell r="J399">
            <v>3120</v>
          </cell>
          <cell r="K399">
            <v>60</v>
          </cell>
          <cell r="L399">
            <v>20</v>
          </cell>
          <cell r="M399">
            <v>0.75</v>
          </cell>
          <cell r="N399">
            <v>6.6324959999999997</v>
          </cell>
          <cell r="O399">
            <v>119.384928</v>
          </cell>
        </row>
        <row r="400">
          <cell r="A400">
            <v>43759</v>
          </cell>
          <cell r="B400" t="str">
            <v>18gg, 34D, RIB, Santec, 68F</v>
          </cell>
          <cell r="C400" t="str">
            <v>18</v>
          </cell>
          <cell r="D400" t="str">
            <v>40</v>
          </cell>
          <cell r="E400" t="str">
            <v>Ne</v>
          </cell>
          <cell r="F400">
            <v>40</v>
          </cell>
          <cell r="G400" t="str">
            <v>1/40Ne RS Combed Cotton</v>
          </cell>
          <cell r="H400" t="str">
            <v>COTTON LYCRA</v>
          </cell>
          <cell r="I400">
            <v>2.7</v>
          </cell>
          <cell r="J400">
            <v>2560</v>
          </cell>
          <cell r="K400">
            <v>60</v>
          </cell>
          <cell r="L400">
            <v>20</v>
          </cell>
          <cell r="M400">
            <v>0.75</v>
          </cell>
          <cell r="N400">
            <v>7.3467647999999999</v>
          </cell>
          <cell r="O400">
            <v>132.24176640000002</v>
          </cell>
        </row>
        <row r="401">
          <cell r="A401">
            <v>43760</v>
          </cell>
          <cell r="B401" t="str">
            <v>22gg, 34D, RIB, Santec, 68F</v>
          </cell>
          <cell r="C401" t="str">
            <v>22</v>
          </cell>
          <cell r="D401" t="str">
            <v>40</v>
          </cell>
          <cell r="E401" t="str">
            <v>Ne</v>
          </cell>
          <cell r="F401">
            <v>40</v>
          </cell>
          <cell r="G401" t="str">
            <v>1/40Ne RS Combed Cotton</v>
          </cell>
          <cell r="H401" t="str">
            <v>COTTON LYCRA</v>
          </cell>
          <cell r="I401">
            <v>2.7</v>
          </cell>
          <cell r="J401">
            <v>3120</v>
          </cell>
          <cell r="K401">
            <v>60</v>
          </cell>
          <cell r="L401">
            <v>20</v>
          </cell>
          <cell r="M401">
            <v>0.75</v>
          </cell>
          <cell r="N401">
            <v>8.9538696000000009</v>
          </cell>
          <cell r="O401">
            <v>161.16965280000002</v>
          </cell>
        </row>
        <row r="402">
          <cell r="A402">
            <v>44077</v>
          </cell>
          <cell r="B402" t="str">
            <v>18gg, 34D, RIB, Santec, 68F</v>
          </cell>
          <cell r="C402" t="str">
            <v>18</v>
          </cell>
          <cell r="D402" t="str">
            <v>30</v>
          </cell>
          <cell r="E402" t="str">
            <v>Ne</v>
          </cell>
          <cell r="F402">
            <v>30</v>
          </cell>
          <cell r="G402" t="str">
            <v>1/30Ne RS Cotton Marl (BC 03)</v>
          </cell>
          <cell r="H402" t="str">
            <v>Marl_COTTON LYCRA</v>
          </cell>
          <cell r="I402">
            <v>2.85</v>
          </cell>
          <cell r="J402">
            <v>3840</v>
          </cell>
          <cell r="K402">
            <v>60</v>
          </cell>
          <cell r="L402">
            <v>20</v>
          </cell>
          <cell r="M402">
            <v>0.75</v>
          </cell>
          <cell r="N402">
            <v>15.5098368</v>
          </cell>
          <cell r="O402">
            <v>279.17706240000001</v>
          </cell>
        </row>
        <row r="403">
          <cell r="A403">
            <v>44126</v>
          </cell>
          <cell r="B403" t="str">
            <v>15gg, 34D, RIB, Santec</v>
          </cell>
          <cell r="C403" t="str">
            <v>15</v>
          </cell>
          <cell r="D403" t="str">
            <v>60</v>
          </cell>
          <cell r="E403" t="str">
            <v>NM</v>
          </cell>
          <cell r="F403">
            <v>36</v>
          </cell>
          <cell r="G403" t="str">
            <v>2/60NM SIRO POLY/RAYON/COTTON (25/25/50)</v>
          </cell>
          <cell r="H403" t="str">
            <v>COTTON</v>
          </cell>
          <cell r="I403">
            <v>3.5</v>
          </cell>
          <cell r="J403">
            <v>3192</v>
          </cell>
          <cell r="K403">
            <v>60</v>
          </cell>
          <cell r="L403">
            <v>20</v>
          </cell>
          <cell r="M403">
            <v>0.8</v>
          </cell>
          <cell r="N403">
            <v>13.194132</v>
          </cell>
          <cell r="O403">
            <v>253.32733440000001</v>
          </cell>
        </row>
        <row r="404">
          <cell r="A404">
            <v>44127</v>
          </cell>
          <cell r="B404" t="str">
            <v>15gg, 34D, RIB, Santec</v>
          </cell>
          <cell r="C404" t="str">
            <v>15</v>
          </cell>
          <cell r="D404" t="str">
            <v>60</v>
          </cell>
          <cell r="E404" t="str">
            <v>NM</v>
          </cell>
          <cell r="F404">
            <v>36</v>
          </cell>
          <cell r="G404" t="str">
            <v>2/60NM SIRO POLY/RAYON/COTTON (25/25/50)</v>
          </cell>
          <cell r="H404" t="str">
            <v>COTTON</v>
          </cell>
          <cell r="I404">
            <v>3.5</v>
          </cell>
          <cell r="J404">
            <v>3192</v>
          </cell>
          <cell r="K404">
            <v>60</v>
          </cell>
          <cell r="L404">
            <v>20</v>
          </cell>
          <cell r="M404">
            <v>0.8</v>
          </cell>
          <cell r="N404">
            <v>13.194132</v>
          </cell>
          <cell r="O404">
            <v>253.32733440000001</v>
          </cell>
        </row>
        <row r="405">
          <cell r="A405">
            <v>44142</v>
          </cell>
          <cell r="B405" t="str">
            <v>20gg, 34D, RIB, Santec, 68F</v>
          </cell>
          <cell r="C405" t="str">
            <v>20</v>
          </cell>
          <cell r="D405" t="str">
            <v>40</v>
          </cell>
          <cell r="E405" t="str">
            <v>Ne</v>
          </cell>
          <cell r="F405">
            <v>40</v>
          </cell>
          <cell r="G405" t="str">
            <v>1/40Ne RS Slub Cotton/Poly (60/40) (D18L56F39CVC)</v>
          </cell>
          <cell r="H405" t="str">
            <v>COTTON</v>
          </cell>
          <cell r="I405">
            <v>2.5</v>
          </cell>
          <cell r="J405">
            <v>4272</v>
          </cell>
          <cell r="K405">
            <v>60</v>
          </cell>
          <cell r="L405">
            <v>20</v>
          </cell>
          <cell r="M405">
            <v>0.8</v>
          </cell>
          <cell r="N405">
            <v>11.351772</v>
          </cell>
          <cell r="O405">
            <v>217.95402239999999</v>
          </cell>
        </row>
        <row r="406">
          <cell r="A406">
            <v>44198</v>
          </cell>
          <cell r="B406" t="str">
            <v>18gg, 34D, RIB, Terrot</v>
          </cell>
          <cell r="C406" t="str">
            <v>18</v>
          </cell>
          <cell r="D406" t="str">
            <v>30</v>
          </cell>
          <cell r="E406" t="str">
            <v>Ne</v>
          </cell>
          <cell r="F406">
            <v>30</v>
          </cell>
          <cell r="G406" t="str">
            <v>1/30Ne RS Cotton/ Polyester 60/40</v>
          </cell>
          <cell r="H406" t="str">
            <v>COTTON</v>
          </cell>
          <cell r="I406">
            <v>2.9</v>
          </cell>
          <cell r="J406">
            <v>3840</v>
          </cell>
          <cell r="K406">
            <v>60</v>
          </cell>
          <cell r="L406">
            <v>20</v>
          </cell>
          <cell r="M406">
            <v>0.8</v>
          </cell>
          <cell r="N406">
            <v>15.7819392</v>
          </cell>
          <cell r="O406">
            <v>303.01323264000001</v>
          </cell>
        </row>
        <row r="407">
          <cell r="A407">
            <v>44290</v>
          </cell>
          <cell r="B407" t="str">
            <v>18gg, 34D, RIB, Terrot</v>
          </cell>
          <cell r="C407" t="str">
            <v>18</v>
          </cell>
          <cell r="D407" t="str">
            <v>40</v>
          </cell>
          <cell r="E407" t="str">
            <v>Ne</v>
          </cell>
          <cell r="F407">
            <v>40</v>
          </cell>
          <cell r="G407" t="str">
            <v>1/40Ne RS Cotton/Modal (60/40)</v>
          </cell>
          <cell r="H407" t="str">
            <v>COTTON</v>
          </cell>
          <cell r="I407">
            <v>2.6</v>
          </cell>
          <cell r="J407">
            <v>3840</v>
          </cell>
          <cell r="K407">
            <v>60</v>
          </cell>
          <cell r="L407">
            <v>20</v>
          </cell>
          <cell r="M407">
            <v>0.8</v>
          </cell>
          <cell r="N407">
            <v>10.6119936</v>
          </cell>
          <cell r="O407">
            <v>203.75027712000002</v>
          </cell>
        </row>
        <row r="408">
          <cell r="A408">
            <v>44383</v>
          </cell>
          <cell r="B408" t="str">
            <v>22gg, 34D, RIB, Santec, 68F</v>
          </cell>
          <cell r="C408" t="str">
            <v>22</v>
          </cell>
          <cell r="D408" t="str">
            <v>50</v>
          </cell>
          <cell r="E408" t="str">
            <v>Ne</v>
          </cell>
          <cell r="F408">
            <v>50</v>
          </cell>
          <cell r="G408" t="str">
            <v>1/50Ne RS Cotton/ Polyester 60/40</v>
          </cell>
          <cell r="H408" t="str">
            <v>COTTON LYCRA</v>
          </cell>
          <cell r="I408">
            <v>2.4</v>
          </cell>
          <cell r="J408">
            <v>3120</v>
          </cell>
          <cell r="K408">
            <v>60</v>
          </cell>
          <cell r="L408">
            <v>20</v>
          </cell>
          <cell r="M408">
            <v>0.75</v>
          </cell>
          <cell r="N408">
            <v>6.3671961599999998</v>
          </cell>
          <cell r="O408">
            <v>114.60953087999999</v>
          </cell>
        </row>
        <row r="409">
          <cell r="A409">
            <v>44402</v>
          </cell>
          <cell r="B409" t="str">
            <v>18gg, 34D, RIB, Terrot</v>
          </cell>
          <cell r="C409" t="str">
            <v>18</v>
          </cell>
          <cell r="D409" t="str">
            <v>60</v>
          </cell>
          <cell r="E409" t="str">
            <v>Nm</v>
          </cell>
          <cell r="F409">
            <v>36</v>
          </cell>
          <cell r="G409" t="str">
            <v>1/60Nm RS Micro Modal</v>
          </cell>
          <cell r="H409" t="str">
            <v>VISCOSE RS</v>
          </cell>
          <cell r="I409">
            <v>2.9</v>
          </cell>
          <cell r="J409">
            <v>2560</v>
          </cell>
          <cell r="K409">
            <v>60</v>
          </cell>
          <cell r="L409">
            <v>20</v>
          </cell>
          <cell r="M409">
            <v>0.8</v>
          </cell>
          <cell r="N409">
            <v>8.7677440000000004</v>
          </cell>
          <cell r="O409">
            <v>168.34068480000002</v>
          </cell>
        </row>
        <row r="410">
          <cell r="A410">
            <v>44407</v>
          </cell>
          <cell r="B410" t="str">
            <v>22gg, 34D, RIB, Santec, 68F</v>
          </cell>
          <cell r="C410" t="str">
            <v>22</v>
          </cell>
          <cell r="D410" t="str">
            <v>85</v>
          </cell>
          <cell r="E410" t="str">
            <v>Nm</v>
          </cell>
          <cell r="F410">
            <v>51</v>
          </cell>
          <cell r="G410" t="str">
            <v>1/85Nm RS Micro Modal</v>
          </cell>
          <cell r="H410" t="str">
            <v>VISCOSE RS</v>
          </cell>
          <cell r="I410">
            <v>2.7</v>
          </cell>
          <cell r="J410">
            <v>3120</v>
          </cell>
          <cell r="K410">
            <v>60</v>
          </cell>
          <cell r="L410">
            <v>20</v>
          </cell>
          <cell r="M410">
            <v>0.8</v>
          </cell>
          <cell r="N410">
            <v>7.0226428235294112</v>
          </cell>
          <cell r="O410">
            <v>134.83474221176471</v>
          </cell>
        </row>
        <row r="411">
          <cell r="A411">
            <v>44411</v>
          </cell>
          <cell r="B411" t="str">
            <v>18gg, 34D, RIB, Terrot</v>
          </cell>
          <cell r="C411" t="str">
            <v>18</v>
          </cell>
          <cell r="D411" t="str">
            <v>40</v>
          </cell>
          <cell r="E411" t="str">
            <v>Ne</v>
          </cell>
          <cell r="F411">
            <v>40</v>
          </cell>
          <cell r="G411" t="str">
            <v>1/40Ne RS Cotton Marl (H150)</v>
          </cell>
          <cell r="H411" t="str">
            <v>Marl_COTTON LYCRA</v>
          </cell>
          <cell r="I411">
            <v>2.8</v>
          </cell>
          <cell r="J411">
            <v>3840</v>
          </cell>
          <cell r="K411">
            <v>60</v>
          </cell>
          <cell r="L411">
            <v>20</v>
          </cell>
          <cell r="M411">
            <v>0.75</v>
          </cell>
          <cell r="N411">
            <v>11.428300800000001</v>
          </cell>
          <cell r="O411">
            <v>205.70941440000001</v>
          </cell>
        </row>
        <row r="412">
          <cell r="A412">
            <v>44453</v>
          </cell>
          <cell r="B412" t="str">
            <v>16gg, 34D, RIB, Santec</v>
          </cell>
          <cell r="C412" t="str">
            <v>16</v>
          </cell>
          <cell r="D412" t="str">
            <v>20</v>
          </cell>
          <cell r="E412" t="str">
            <v>Ne</v>
          </cell>
          <cell r="F412">
            <v>20</v>
          </cell>
          <cell r="G412" t="str">
            <v>1/20Ne RS COTTON/POLY/RAYON (37/50/13)-IL</v>
          </cell>
          <cell r="H412" t="str">
            <v>COTTON</v>
          </cell>
          <cell r="I412">
            <v>3</v>
          </cell>
          <cell r="J412">
            <v>3360</v>
          </cell>
          <cell r="K412">
            <v>60</v>
          </cell>
          <cell r="L412">
            <v>20</v>
          </cell>
          <cell r="M412">
            <v>0.8</v>
          </cell>
          <cell r="N412">
            <v>21.428063999999999</v>
          </cell>
          <cell r="O412">
            <v>411.41882880000003</v>
          </cell>
        </row>
        <row r="413">
          <cell r="A413">
            <v>44502</v>
          </cell>
          <cell r="B413" t="str">
            <v>18gg, 34D, RIB, Terrot</v>
          </cell>
          <cell r="C413" t="str">
            <v>18</v>
          </cell>
          <cell r="D413" t="str">
            <v>40</v>
          </cell>
          <cell r="E413" t="str">
            <v>Ne</v>
          </cell>
          <cell r="F413">
            <v>40</v>
          </cell>
          <cell r="G413" t="str">
            <v>1/40Ne RS Cotton Marl (H185)</v>
          </cell>
          <cell r="H413" t="str">
            <v>Marl_COTTON LYCRA</v>
          </cell>
          <cell r="I413">
            <v>2.8</v>
          </cell>
          <cell r="J413">
            <v>3840</v>
          </cell>
          <cell r="K413">
            <v>60</v>
          </cell>
          <cell r="L413">
            <v>20</v>
          </cell>
          <cell r="M413">
            <v>0.75</v>
          </cell>
          <cell r="N413">
            <v>11.428300800000001</v>
          </cell>
          <cell r="O413">
            <v>205.70941440000001</v>
          </cell>
        </row>
        <row r="414">
          <cell r="A414">
            <v>44529</v>
          </cell>
          <cell r="B414" t="str">
            <v>20gg, 34D, RIB, Santec, 68F</v>
          </cell>
          <cell r="C414" t="str">
            <v>20</v>
          </cell>
          <cell r="D414" t="str">
            <v>50</v>
          </cell>
          <cell r="E414" t="str">
            <v>Ne</v>
          </cell>
          <cell r="F414">
            <v>50</v>
          </cell>
          <cell r="G414" t="str">
            <v xml:space="preserve">1/50Ne RS MICRO MODAL </v>
          </cell>
          <cell r="H414" t="str">
            <v>VISCOSE OES</v>
          </cell>
          <cell r="I414">
            <v>2.65</v>
          </cell>
          <cell r="J414">
            <v>4272</v>
          </cell>
          <cell r="K414">
            <v>60</v>
          </cell>
          <cell r="L414">
            <v>20</v>
          </cell>
          <cell r="M414">
            <v>0.8</v>
          </cell>
          <cell r="N414">
            <v>9.626302656</v>
          </cell>
          <cell r="O414">
            <v>184.82501099520002</v>
          </cell>
        </row>
        <row r="415">
          <cell r="A415">
            <v>44534</v>
          </cell>
          <cell r="B415" t="str">
            <v>18gg, 34D, RIB, Santec, 68F</v>
          </cell>
          <cell r="C415" t="str">
            <v>18</v>
          </cell>
          <cell r="D415" t="str">
            <v>60</v>
          </cell>
          <cell r="E415" t="str">
            <v>Ne</v>
          </cell>
          <cell r="F415">
            <v>60</v>
          </cell>
          <cell r="G415" t="str">
            <v>2/60Ne Siro Spun Micro Modal/Silk(85/15)</v>
          </cell>
          <cell r="H415" t="str">
            <v>VISCOSE OES</v>
          </cell>
          <cell r="I415">
            <v>2.75</v>
          </cell>
          <cell r="J415">
            <v>3200</v>
          </cell>
          <cell r="K415">
            <v>60</v>
          </cell>
          <cell r="L415">
            <v>20</v>
          </cell>
          <cell r="M415">
            <v>0.8</v>
          </cell>
          <cell r="N415">
            <v>6.2356800000000003</v>
          </cell>
          <cell r="O415">
            <v>119.72505600000002</v>
          </cell>
        </row>
        <row r="416">
          <cell r="A416">
            <v>44620</v>
          </cell>
          <cell r="B416" t="str">
            <v>18gg, 34D, RIB, Terrot</v>
          </cell>
          <cell r="C416" t="str">
            <v>18</v>
          </cell>
          <cell r="D416" t="str">
            <v>40</v>
          </cell>
          <cell r="E416" t="str">
            <v>Ne</v>
          </cell>
          <cell r="F416">
            <v>40</v>
          </cell>
          <cell r="G416" t="str">
            <v>1/40Ne RS Cotton/Modal (60/40)</v>
          </cell>
          <cell r="H416" t="str">
            <v>COTTON</v>
          </cell>
          <cell r="I416">
            <v>2.5</v>
          </cell>
          <cell r="J416">
            <v>3840</v>
          </cell>
          <cell r="K416">
            <v>60</v>
          </cell>
          <cell r="L416">
            <v>20</v>
          </cell>
          <cell r="M416">
            <v>0.8</v>
          </cell>
          <cell r="N416">
            <v>10.20384</v>
          </cell>
          <cell r="O416">
            <v>195.91372799999999</v>
          </cell>
        </row>
        <row r="417">
          <cell r="A417">
            <v>44627</v>
          </cell>
          <cell r="B417" t="str">
            <v>18gg, 34D, RIB, Terrot</v>
          </cell>
          <cell r="C417" t="str">
            <v>18</v>
          </cell>
          <cell r="D417" t="str">
            <v>40</v>
          </cell>
          <cell r="E417" t="str">
            <v>Ne</v>
          </cell>
          <cell r="F417">
            <v>40</v>
          </cell>
          <cell r="G417" t="str">
            <v>1/40Ne RS Cotton/Modal (60/40) Marl  H1113 M40</v>
          </cell>
          <cell r="H417" t="str">
            <v>Marl_COTTON</v>
          </cell>
          <cell r="I417">
            <v>2.5</v>
          </cell>
          <cell r="J417">
            <v>3840</v>
          </cell>
          <cell r="K417">
            <v>60</v>
          </cell>
          <cell r="L417">
            <v>20</v>
          </cell>
          <cell r="M417">
            <v>0.75</v>
          </cell>
          <cell r="N417">
            <v>10.20384</v>
          </cell>
          <cell r="O417">
            <v>183.66911999999999</v>
          </cell>
        </row>
        <row r="418">
          <cell r="A418">
            <v>44629</v>
          </cell>
          <cell r="B418" t="str">
            <v>18gg, 34D, RIB, Terrot</v>
          </cell>
          <cell r="C418" t="str">
            <v>18</v>
          </cell>
          <cell r="D418" t="str">
            <v>40</v>
          </cell>
          <cell r="E418" t="str">
            <v>Ne</v>
          </cell>
          <cell r="F418">
            <v>40</v>
          </cell>
          <cell r="G418" t="str">
            <v>1/40Ne RS Cotton/Modal (60/40) Marl H1101CY M40</v>
          </cell>
          <cell r="H418" t="str">
            <v>Marl_COTTON</v>
          </cell>
          <cell r="I418">
            <v>2.5</v>
          </cell>
          <cell r="J418">
            <v>3840</v>
          </cell>
          <cell r="K418">
            <v>60</v>
          </cell>
          <cell r="L418">
            <v>20</v>
          </cell>
          <cell r="M418">
            <v>0.75</v>
          </cell>
          <cell r="N418">
            <v>10.20384</v>
          </cell>
          <cell r="O418">
            <v>183.66911999999999</v>
          </cell>
        </row>
        <row r="419">
          <cell r="A419">
            <v>44660</v>
          </cell>
          <cell r="B419" t="str">
            <v>24gg, 34D, INTERLOCK</v>
          </cell>
          <cell r="C419" t="str">
            <v>24</v>
          </cell>
          <cell r="D419" t="str">
            <v>75</v>
          </cell>
          <cell r="E419" t="str">
            <v>De</v>
          </cell>
          <cell r="F419">
            <v>79</v>
          </cell>
          <cell r="G419" t="str">
            <v>1/75Denier /72 F 100% Polyester</v>
          </cell>
          <cell r="H419" t="str">
            <v>COTTON</v>
          </cell>
          <cell r="I419">
            <v>3.05</v>
          </cell>
          <cell r="J419">
            <v>2556</v>
          </cell>
          <cell r="K419">
            <v>60</v>
          </cell>
          <cell r="L419">
            <v>20</v>
          </cell>
          <cell r="M419">
            <v>0.8</v>
          </cell>
          <cell r="N419">
            <v>4.195521934177215</v>
          </cell>
          <cell r="O419">
            <v>80.554021136202536</v>
          </cell>
        </row>
        <row r="420">
          <cell r="A420">
            <v>44660</v>
          </cell>
          <cell r="B420" t="str">
            <v>24gg, 34D, INTERLOCK</v>
          </cell>
          <cell r="C420" t="str">
            <v>24</v>
          </cell>
          <cell r="D420" t="str">
            <v>75</v>
          </cell>
          <cell r="E420" t="str">
            <v>De</v>
          </cell>
          <cell r="F420">
            <v>79</v>
          </cell>
          <cell r="G420" t="str">
            <v>1/75Denier /72 F 100% Polyester</v>
          </cell>
          <cell r="H420" t="str">
            <v>COTTON</v>
          </cell>
          <cell r="I420">
            <v>3.05</v>
          </cell>
          <cell r="J420">
            <v>2556</v>
          </cell>
          <cell r="K420">
            <v>60</v>
          </cell>
          <cell r="L420">
            <v>20</v>
          </cell>
          <cell r="M420">
            <v>0.8</v>
          </cell>
          <cell r="N420">
            <v>4.195521934177215</v>
          </cell>
          <cell r="O420">
            <v>80.554021136202536</v>
          </cell>
        </row>
        <row r="421">
          <cell r="A421">
            <v>44690</v>
          </cell>
          <cell r="B421" t="str">
            <v>24gg, 34D, INTERLOCK</v>
          </cell>
          <cell r="C421" t="str">
            <v>24</v>
          </cell>
          <cell r="D421" t="str">
            <v>30</v>
          </cell>
          <cell r="E421" t="str">
            <v>Ne</v>
          </cell>
          <cell r="F421">
            <v>30</v>
          </cell>
          <cell r="G421" t="str">
            <v>1/30Ne RS Combed Cotton</v>
          </cell>
          <cell r="H421" t="str">
            <v>COTTON</v>
          </cell>
          <cell r="I421">
            <v>2.8</v>
          </cell>
          <cell r="J421">
            <v>2556</v>
          </cell>
          <cell r="K421">
            <v>60</v>
          </cell>
          <cell r="L421">
            <v>20</v>
          </cell>
          <cell r="M421">
            <v>0.8</v>
          </cell>
          <cell r="N421">
            <v>10.14261696</v>
          </cell>
          <cell r="O421">
            <v>194.73824563199997</v>
          </cell>
        </row>
        <row r="422">
          <cell r="A422">
            <v>44690</v>
          </cell>
          <cell r="B422" t="str">
            <v>24gg, 34D, INTERLOCK</v>
          </cell>
          <cell r="C422" t="str">
            <v>24</v>
          </cell>
          <cell r="D422" t="str">
            <v>30</v>
          </cell>
          <cell r="E422" t="str">
            <v>Ne</v>
          </cell>
          <cell r="F422">
            <v>30</v>
          </cell>
          <cell r="G422" t="str">
            <v>1/30Ne RS Combed Cotton</v>
          </cell>
          <cell r="H422" t="str">
            <v>COTTON</v>
          </cell>
          <cell r="I422">
            <v>2.8</v>
          </cell>
          <cell r="J422">
            <v>2556</v>
          </cell>
          <cell r="K422">
            <v>60</v>
          </cell>
          <cell r="L422">
            <v>20</v>
          </cell>
          <cell r="M422">
            <v>0.8</v>
          </cell>
          <cell r="N422">
            <v>10.14261696</v>
          </cell>
          <cell r="O422">
            <v>194.73824563199997</v>
          </cell>
        </row>
        <row r="423">
          <cell r="A423">
            <v>44691</v>
          </cell>
          <cell r="B423" t="str">
            <v>24gg, 34D, INTERLOCK</v>
          </cell>
          <cell r="C423" t="str">
            <v>24</v>
          </cell>
          <cell r="D423" t="str">
            <v>30</v>
          </cell>
          <cell r="E423" t="str">
            <v>Ne</v>
          </cell>
          <cell r="F423">
            <v>30</v>
          </cell>
          <cell r="G423" t="str">
            <v>1/30Ne RS Combed Cotton</v>
          </cell>
          <cell r="H423" t="str">
            <v>COTTON</v>
          </cell>
          <cell r="I423">
            <v>2.8</v>
          </cell>
          <cell r="J423">
            <v>2556</v>
          </cell>
          <cell r="K423">
            <v>60</v>
          </cell>
          <cell r="L423">
            <v>20</v>
          </cell>
          <cell r="M423">
            <v>0.8</v>
          </cell>
          <cell r="N423">
            <v>10.14261696</v>
          </cell>
          <cell r="O423">
            <v>194.73824563199997</v>
          </cell>
        </row>
        <row r="424">
          <cell r="A424">
            <v>44691</v>
          </cell>
          <cell r="B424" t="str">
            <v>24gg, 34D, INTERLOCK</v>
          </cell>
          <cell r="C424" t="str">
            <v>24</v>
          </cell>
          <cell r="D424" t="str">
            <v>30</v>
          </cell>
          <cell r="E424" t="str">
            <v>Ne</v>
          </cell>
          <cell r="F424">
            <v>30</v>
          </cell>
          <cell r="G424" t="str">
            <v>1/30Ne RS Combed Cotton</v>
          </cell>
          <cell r="H424" t="str">
            <v>COTTON</v>
          </cell>
          <cell r="I424">
            <v>2.8</v>
          </cell>
          <cell r="J424">
            <v>2556</v>
          </cell>
          <cell r="K424">
            <v>60</v>
          </cell>
          <cell r="L424">
            <v>20</v>
          </cell>
          <cell r="M424">
            <v>0.8</v>
          </cell>
          <cell r="N424">
            <v>10.14261696</v>
          </cell>
          <cell r="O424">
            <v>194.73824563199997</v>
          </cell>
        </row>
        <row r="425">
          <cell r="A425">
            <v>44697</v>
          </cell>
          <cell r="B425" t="str">
            <v>18gg, 34D, RIB, Terrot</v>
          </cell>
          <cell r="C425" t="str">
            <v>18</v>
          </cell>
          <cell r="D425" t="str">
            <v>40</v>
          </cell>
          <cell r="E425" t="str">
            <v>Ne</v>
          </cell>
          <cell r="F425">
            <v>40</v>
          </cell>
          <cell r="G425" t="str">
            <v>1/40Ne RS Cotton/Modal (60/40)</v>
          </cell>
          <cell r="H425" t="str">
            <v>COTTON</v>
          </cell>
          <cell r="I425">
            <v>2.5</v>
          </cell>
          <cell r="J425">
            <v>3840</v>
          </cell>
          <cell r="K425">
            <v>60</v>
          </cell>
          <cell r="L425">
            <v>20</v>
          </cell>
          <cell r="M425">
            <v>0.8</v>
          </cell>
          <cell r="N425">
            <v>10.20384</v>
          </cell>
          <cell r="O425">
            <v>195.91372799999999</v>
          </cell>
        </row>
        <row r="426">
          <cell r="A426">
            <v>44771</v>
          </cell>
          <cell r="B426" t="str">
            <v>18gg, 34D, RIB, Terrot</v>
          </cell>
          <cell r="C426" t="str">
            <v>18</v>
          </cell>
          <cell r="D426" t="str">
            <v>40</v>
          </cell>
          <cell r="E426" t="str">
            <v>Ne</v>
          </cell>
          <cell r="F426">
            <v>40</v>
          </cell>
          <cell r="G426" t="str">
            <v>1/40Ne RS Cotton/Modal 60/40 Marl H1103CY M40</v>
          </cell>
          <cell r="H426" t="str">
            <v>Marl_COTTON</v>
          </cell>
          <cell r="I426">
            <v>2.5</v>
          </cell>
          <cell r="J426">
            <v>3840</v>
          </cell>
          <cell r="K426">
            <v>60</v>
          </cell>
          <cell r="L426">
            <v>20</v>
          </cell>
          <cell r="M426">
            <v>0.75</v>
          </cell>
          <cell r="N426">
            <v>10.20384</v>
          </cell>
          <cell r="O426">
            <v>183.66911999999999</v>
          </cell>
        </row>
        <row r="427">
          <cell r="A427">
            <v>44774</v>
          </cell>
          <cell r="B427" t="str">
            <v>18gg, 34D, RIB, Terrot</v>
          </cell>
          <cell r="C427" t="str">
            <v>18</v>
          </cell>
          <cell r="D427" t="str">
            <v>40</v>
          </cell>
          <cell r="E427" t="str">
            <v>Ne</v>
          </cell>
          <cell r="F427">
            <v>40</v>
          </cell>
          <cell r="G427" t="str">
            <v>1/40Ne RS Cotton/Modal (60/40) Marl H1125R-M40</v>
          </cell>
          <cell r="H427" t="str">
            <v>Marl_COTTON</v>
          </cell>
          <cell r="I427">
            <v>2.5</v>
          </cell>
          <cell r="J427">
            <v>3840</v>
          </cell>
          <cell r="K427">
            <v>60</v>
          </cell>
          <cell r="L427">
            <v>20</v>
          </cell>
          <cell r="M427">
            <v>0.75</v>
          </cell>
          <cell r="N427">
            <v>10.20384</v>
          </cell>
          <cell r="O427">
            <v>183.66911999999999</v>
          </cell>
        </row>
        <row r="428">
          <cell r="A428">
            <v>44900</v>
          </cell>
          <cell r="B428" t="str">
            <v>18gg, 34D, RIB, Santec, 68F</v>
          </cell>
          <cell r="C428" t="str">
            <v>18</v>
          </cell>
          <cell r="D428" t="str">
            <v>40</v>
          </cell>
          <cell r="E428" t="str">
            <v>Ne</v>
          </cell>
          <cell r="F428">
            <v>40</v>
          </cell>
          <cell r="G428" t="str">
            <v>1/40Ne RS Combed Cotton</v>
          </cell>
          <cell r="H428" t="str">
            <v>COTTON</v>
          </cell>
          <cell r="I428">
            <v>2.4500000000000002</v>
          </cell>
          <cell r="J428">
            <v>3840</v>
          </cell>
          <cell r="K428">
            <v>60</v>
          </cell>
          <cell r="L428">
            <v>20</v>
          </cell>
          <cell r="M428">
            <v>0.8</v>
          </cell>
          <cell r="N428">
            <v>9.9997632000000003</v>
          </cell>
          <cell r="O428">
            <v>191.99545344000001</v>
          </cell>
        </row>
        <row r="429">
          <cell r="A429">
            <v>45104</v>
          </cell>
          <cell r="B429" t="str">
            <v>22gg, 34D, RIB, Santec, 68F</v>
          </cell>
          <cell r="C429" t="str">
            <v>22</v>
          </cell>
          <cell r="D429" t="str">
            <v>85</v>
          </cell>
          <cell r="E429" t="str">
            <v>Nm</v>
          </cell>
          <cell r="F429">
            <v>51</v>
          </cell>
          <cell r="G429" t="str">
            <v>1/85Nm RS Micro Modal</v>
          </cell>
          <cell r="H429" t="str">
            <v>VISCOSE RS</v>
          </cell>
          <cell r="I429">
            <v>2.7</v>
          </cell>
          <cell r="J429">
            <v>3120</v>
          </cell>
          <cell r="K429">
            <v>60</v>
          </cell>
          <cell r="L429">
            <v>20</v>
          </cell>
          <cell r="M429">
            <v>0.8</v>
          </cell>
          <cell r="N429">
            <v>7.0226428235294112</v>
          </cell>
          <cell r="O429">
            <v>134.83474221176471</v>
          </cell>
        </row>
        <row r="430">
          <cell r="A430">
            <v>45205</v>
          </cell>
          <cell r="B430" t="str">
            <v>22gg, 34D, RIB, Santec, 68F</v>
          </cell>
          <cell r="C430" t="str">
            <v>22</v>
          </cell>
          <cell r="D430" t="str">
            <v>85</v>
          </cell>
          <cell r="E430" t="str">
            <v>Nm</v>
          </cell>
          <cell r="F430">
            <v>51</v>
          </cell>
          <cell r="G430" t="str">
            <v>1/85Nm RS Micro Modal Marl (HMA8320)</v>
          </cell>
          <cell r="H430" t="str">
            <v>VISCOSE RS</v>
          </cell>
          <cell r="I430">
            <v>2.7</v>
          </cell>
          <cell r="J430">
            <v>3120</v>
          </cell>
          <cell r="K430">
            <v>60</v>
          </cell>
          <cell r="L430">
            <v>20</v>
          </cell>
          <cell r="M430">
            <v>0.75</v>
          </cell>
          <cell r="N430">
            <v>7.0226428235294112</v>
          </cell>
          <cell r="O430">
            <v>126.40757082352941</v>
          </cell>
        </row>
        <row r="431">
          <cell r="A431">
            <v>45344</v>
          </cell>
          <cell r="B431" t="str">
            <v>18gg, 34D, RIB, Terrot</v>
          </cell>
          <cell r="C431" t="str">
            <v>18</v>
          </cell>
          <cell r="D431" t="str">
            <v>40</v>
          </cell>
          <cell r="E431" t="str">
            <v>Ne</v>
          </cell>
          <cell r="F431">
            <v>40</v>
          </cell>
          <cell r="G431" t="str">
            <v>1/40Ne Rs Cotton Marl (HB679)</v>
          </cell>
          <cell r="H431" t="str">
            <v>Marl_COTTON LYCRA</v>
          </cell>
          <cell r="I431">
            <v>3</v>
          </cell>
          <cell r="J431">
            <v>2560</v>
          </cell>
          <cell r="K431">
            <v>60</v>
          </cell>
          <cell r="L431">
            <v>20</v>
          </cell>
          <cell r="M431">
            <v>0.65</v>
          </cell>
          <cell r="N431">
            <v>8.1630719999999997</v>
          </cell>
          <cell r="O431">
            <v>127.34392320000001</v>
          </cell>
        </row>
        <row r="432">
          <cell r="A432">
            <v>45345</v>
          </cell>
          <cell r="B432" t="str">
            <v>18gg, 34D, RIB, Terrot</v>
          </cell>
          <cell r="C432" t="str">
            <v>18</v>
          </cell>
          <cell r="D432" t="str">
            <v>40</v>
          </cell>
          <cell r="E432" t="str">
            <v>Ne</v>
          </cell>
          <cell r="F432">
            <v>40</v>
          </cell>
          <cell r="G432" t="str">
            <v>1/40Ne RS Cotton Marl (H113BY)</v>
          </cell>
          <cell r="H432" t="str">
            <v>Marl_COTTON LYCRA</v>
          </cell>
          <cell r="I432">
            <v>3</v>
          </cell>
          <cell r="J432">
            <v>2560</v>
          </cell>
          <cell r="K432">
            <v>60</v>
          </cell>
          <cell r="L432">
            <v>20</v>
          </cell>
          <cell r="M432">
            <v>0.65</v>
          </cell>
          <cell r="N432">
            <v>8.1630719999999997</v>
          </cell>
          <cell r="O432">
            <v>127.34392320000001</v>
          </cell>
        </row>
        <row r="433">
          <cell r="A433">
            <v>45364</v>
          </cell>
          <cell r="B433" t="str">
            <v>22gg, 34D, RIB, Santec, 68F</v>
          </cell>
          <cell r="C433" t="str">
            <v>22</v>
          </cell>
          <cell r="D433" t="str">
            <v>85</v>
          </cell>
          <cell r="E433" t="str">
            <v>Nm</v>
          </cell>
          <cell r="F433">
            <v>51</v>
          </cell>
          <cell r="G433" t="str">
            <v>1/85Nm RS Micro Modal Marl (H723A13BY)</v>
          </cell>
          <cell r="H433" t="str">
            <v>VISCOSE RS</v>
          </cell>
          <cell r="I433">
            <v>2.7</v>
          </cell>
          <cell r="J433">
            <v>3120</v>
          </cell>
          <cell r="K433">
            <v>60</v>
          </cell>
          <cell r="L433">
            <v>20</v>
          </cell>
          <cell r="M433">
            <v>0.7</v>
          </cell>
          <cell r="N433">
            <v>7.0226428235294112</v>
          </cell>
          <cell r="O433">
            <v>117.9803994352941</v>
          </cell>
        </row>
        <row r="434">
          <cell r="A434">
            <v>45704</v>
          </cell>
          <cell r="B434" t="str">
            <v>18gg, 34D, RIB, Terrot</v>
          </cell>
          <cell r="C434" t="str">
            <v>18</v>
          </cell>
          <cell r="D434" t="str">
            <v>40</v>
          </cell>
          <cell r="E434" t="str">
            <v>Ne</v>
          </cell>
          <cell r="F434">
            <v>40</v>
          </cell>
          <cell r="G434" t="str">
            <v>1/40Ne RS Cotton Marl (H185R)</v>
          </cell>
          <cell r="H434" t="str">
            <v>Marl_COTTON LYCRA</v>
          </cell>
          <cell r="I434">
            <v>3</v>
          </cell>
          <cell r="J434">
            <v>2560</v>
          </cell>
          <cell r="K434">
            <v>60</v>
          </cell>
          <cell r="L434">
            <v>20</v>
          </cell>
          <cell r="M434">
            <v>0.75</v>
          </cell>
          <cell r="N434">
            <v>8.1630719999999997</v>
          </cell>
          <cell r="O434">
            <v>146.93529599999999</v>
          </cell>
        </row>
        <row r="435">
          <cell r="A435">
            <v>50002</v>
          </cell>
          <cell r="B435" t="str">
            <v>18gg, 34D, RIB, Terrot</v>
          </cell>
          <cell r="C435" t="str">
            <v>18</v>
          </cell>
          <cell r="D435" t="str">
            <v>30</v>
          </cell>
          <cell r="E435" t="str">
            <v>Ne</v>
          </cell>
          <cell r="F435">
            <v>30</v>
          </cell>
          <cell r="G435" t="str">
            <v>1/30Ne RS Combed Cotton</v>
          </cell>
          <cell r="H435" t="str">
            <v>COTTON</v>
          </cell>
          <cell r="I435">
            <v>2.88</v>
          </cell>
          <cell r="J435">
            <v>3840</v>
          </cell>
          <cell r="K435">
            <v>60</v>
          </cell>
          <cell r="L435">
            <v>20</v>
          </cell>
          <cell r="M435">
            <v>0.8</v>
          </cell>
          <cell r="N435">
            <v>15.673098239999998</v>
          </cell>
          <cell r="O435">
            <v>300.92348620799999</v>
          </cell>
        </row>
        <row r="436">
          <cell r="A436">
            <v>50002</v>
          </cell>
          <cell r="B436" t="str">
            <v>18gg, 34D, RIB, Terrot</v>
          </cell>
          <cell r="C436" t="str">
            <v>18</v>
          </cell>
          <cell r="D436" t="str">
            <v>30</v>
          </cell>
          <cell r="E436" t="str">
            <v>Ne</v>
          </cell>
          <cell r="F436">
            <v>30</v>
          </cell>
          <cell r="G436" t="str">
            <v>1/30Ne RS Combed Cotton</v>
          </cell>
          <cell r="H436" t="str">
            <v>COTTON</v>
          </cell>
          <cell r="I436">
            <v>2.88</v>
          </cell>
          <cell r="J436">
            <v>3840</v>
          </cell>
          <cell r="K436">
            <v>60</v>
          </cell>
          <cell r="L436">
            <v>20</v>
          </cell>
          <cell r="M436">
            <v>0.8</v>
          </cell>
          <cell r="N436">
            <v>15.673098239999998</v>
          </cell>
          <cell r="O436">
            <v>300.92348620799999</v>
          </cell>
        </row>
        <row r="437">
          <cell r="A437">
            <v>50018</v>
          </cell>
          <cell r="B437" t="str">
            <v>18gg, 34D, RIB, Terrot</v>
          </cell>
          <cell r="C437" t="str">
            <v>18</v>
          </cell>
          <cell r="D437" t="str">
            <v>80</v>
          </cell>
          <cell r="E437" t="str">
            <v>Ne</v>
          </cell>
          <cell r="F437">
            <v>80</v>
          </cell>
          <cell r="G437" t="str">
            <v>2/80Ne RS Gassed Cotton</v>
          </cell>
          <cell r="H437" t="str">
            <v>COTTON</v>
          </cell>
          <cell r="I437">
            <v>2.6</v>
          </cell>
          <cell r="J437">
            <v>3840</v>
          </cell>
          <cell r="K437">
            <v>60</v>
          </cell>
          <cell r="L437">
            <v>20</v>
          </cell>
          <cell r="M437">
            <v>0.8</v>
          </cell>
          <cell r="N437">
            <v>5.3059968</v>
          </cell>
          <cell r="O437">
            <v>101.87513856000001</v>
          </cell>
        </row>
        <row r="438">
          <cell r="A438">
            <v>50025</v>
          </cell>
          <cell r="B438" t="str">
            <v>18gg, 34D, RIB, Terrot</v>
          </cell>
          <cell r="C438" t="str">
            <v>18</v>
          </cell>
          <cell r="D438" t="str">
            <v>40</v>
          </cell>
          <cell r="E438" t="str">
            <v>Ne</v>
          </cell>
          <cell r="F438">
            <v>40</v>
          </cell>
          <cell r="G438" t="str">
            <v>1/40Ne RS Combed Cotton</v>
          </cell>
          <cell r="H438" t="str">
            <v>COTTON</v>
          </cell>
          <cell r="I438">
            <v>2.4500000000000002</v>
          </cell>
          <cell r="J438">
            <v>3840</v>
          </cell>
          <cell r="K438">
            <v>60</v>
          </cell>
          <cell r="L438">
            <v>20</v>
          </cell>
          <cell r="M438">
            <v>0.8</v>
          </cell>
          <cell r="N438">
            <v>9.9997632000000003</v>
          </cell>
          <cell r="O438">
            <v>191.99545344000001</v>
          </cell>
        </row>
        <row r="439">
          <cell r="A439">
            <v>50031</v>
          </cell>
          <cell r="B439" t="str">
            <v>18gg, 34D, RIB, Terrot</v>
          </cell>
          <cell r="C439" t="str">
            <v>18</v>
          </cell>
          <cell r="D439" t="str">
            <v>24</v>
          </cell>
          <cell r="E439" t="str">
            <v>Ne</v>
          </cell>
          <cell r="F439">
            <v>24</v>
          </cell>
          <cell r="G439" t="str">
            <v>1/24Ne RS Combed Cotton</v>
          </cell>
          <cell r="H439" t="str">
            <v>COTTON</v>
          </cell>
          <cell r="I439">
            <v>2.86</v>
          </cell>
          <cell r="J439">
            <v>3840</v>
          </cell>
          <cell r="K439">
            <v>60</v>
          </cell>
          <cell r="L439">
            <v>20</v>
          </cell>
          <cell r="M439">
            <v>0.8</v>
          </cell>
          <cell r="N439">
            <v>19.455321599999998</v>
          </cell>
          <cell r="O439">
            <v>373.54217471999999</v>
          </cell>
        </row>
        <row r="440">
          <cell r="A440">
            <v>50037</v>
          </cell>
          <cell r="B440" t="str">
            <v>18gg, 34D, RIB, Terrot</v>
          </cell>
          <cell r="C440" t="str">
            <v>18</v>
          </cell>
          <cell r="D440" t="str">
            <v>40</v>
          </cell>
          <cell r="E440" t="str">
            <v>Ne</v>
          </cell>
          <cell r="F440">
            <v>40</v>
          </cell>
          <cell r="G440" t="str">
            <v>1/40Ne RS Combed Cotton</v>
          </cell>
          <cell r="H440" t="str">
            <v>COTTON</v>
          </cell>
          <cell r="I440">
            <v>2.4500000000000002</v>
          </cell>
          <cell r="J440">
            <v>3840</v>
          </cell>
          <cell r="K440">
            <v>60</v>
          </cell>
          <cell r="L440">
            <v>20</v>
          </cell>
          <cell r="M440">
            <v>0.8</v>
          </cell>
          <cell r="N440">
            <v>9.9997632000000003</v>
          </cell>
          <cell r="O440">
            <v>191.99545344000001</v>
          </cell>
        </row>
        <row r="441">
          <cell r="A441">
            <v>50047</v>
          </cell>
          <cell r="B441" t="str">
            <v>18gg, 34D, RIB, Terrot</v>
          </cell>
          <cell r="C441" t="str">
            <v>18</v>
          </cell>
          <cell r="D441" t="str">
            <v>40</v>
          </cell>
          <cell r="E441" t="str">
            <v>Ne</v>
          </cell>
          <cell r="F441">
            <v>40</v>
          </cell>
          <cell r="G441" t="str">
            <v>1/40Ne RS Cotton Marl (MC13)</v>
          </cell>
          <cell r="H441" t="str">
            <v>MARL_COTTON</v>
          </cell>
          <cell r="I441">
            <v>2.4500000000000002</v>
          </cell>
          <cell r="J441">
            <v>3840</v>
          </cell>
          <cell r="K441">
            <v>60</v>
          </cell>
          <cell r="L441">
            <v>20</v>
          </cell>
          <cell r="M441">
            <v>0.75</v>
          </cell>
          <cell r="N441">
            <v>9.9997632000000003</v>
          </cell>
          <cell r="O441">
            <v>179.99573760000001</v>
          </cell>
        </row>
        <row r="442">
          <cell r="A442">
            <v>50051</v>
          </cell>
          <cell r="B442" t="str">
            <v>18gg, 34D, RIB, Terrot</v>
          </cell>
          <cell r="C442" t="str">
            <v>18</v>
          </cell>
          <cell r="D442" t="str">
            <v>30</v>
          </cell>
          <cell r="E442" t="str">
            <v>Ne</v>
          </cell>
          <cell r="F442">
            <v>30</v>
          </cell>
          <cell r="G442" t="str">
            <v>1/30Ne RS Combed Cotton</v>
          </cell>
          <cell r="H442" t="str">
            <v>COTTON</v>
          </cell>
          <cell r="I442">
            <v>2.9</v>
          </cell>
          <cell r="J442">
            <v>3456</v>
          </cell>
          <cell r="K442">
            <v>60</v>
          </cell>
          <cell r="L442">
            <v>20</v>
          </cell>
          <cell r="M442">
            <v>0.8</v>
          </cell>
          <cell r="N442">
            <v>14.20374528</v>
          </cell>
          <cell r="O442">
            <v>272.71190937599999</v>
          </cell>
        </row>
        <row r="443">
          <cell r="A443">
            <v>50057</v>
          </cell>
          <cell r="B443" t="str">
            <v>18gg, 34D, RIB, Terrot</v>
          </cell>
          <cell r="C443" t="str">
            <v>18</v>
          </cell>
          <cell r="D443" t="str">
            <v>24</v>
          </cell>
          <cell r="E443" t="str">
            <v>Ne</v>
          </cell>
          <cell r="F443">
            <v>24</v>
          </cell>
          <cell r="G443" t="str">
            <v>1/24Ne RS Combed Cotton</v>
          </cell>
          <cell r="H443" t="str">
            <v>COTTON</v>
          </cell>
          <cell r="I443">
            <v>2.86</v>
          </cell>
          <cell r="J443">
            <v>3840</v>
          </cell>
          <cell r="K443">
            <v>60</v>
          </cell>
          <cell r="L443">
            <v>20</v>
          </cell>
          <cell r="M443">
            <v>0.8</v>
          </cell>
          <cell r="N443">
            <v>19.455321599999998</v>
          </cell>
          <cell r="O443">
            <v>373.54217471999999</v>
          </cell>
        </row>
        <row r="444">
          <cell r="A444">
            <v>50136</v>
          </cell>
          <cell r="B444" t="str">
            <v>18gg, 34D, RIB, Terrot</v>
          </cell>
          <cell r="C444" t="str">
            <v>18</v>
          </cell>
          <cell r="D444" t="str">
            <v>40</v>
          </cell>
          <cell r="E444" t="str">
            <v>Ne</v>
          </cell>
          <cell r="F444">
            <v>40</v>
          </cell>
          <cell r="G444" t="str">
            <v>1/40Ne RS Combed Cotton</v>
          </cell>
          <cell r="H444" t="str">
            <v>COTTON</v>
          </cell>
          <cell r="I444">
            <v>2.4500000000000002</v>
          </cell>
          <cell r="J444">
            <v>3840</v>
          </cell>
          <cell r="K444">
            <v>60</v>
          </cell>
          <cell r="L444">
            <v>20</v>
          </cell>
          <cell r="M444">
            <v>0.8</v>
          </cell>
          <cell r="N444">
            <v>9.9997632000000003</v>
          </cell>
          <cell r="O444">
            <v>191.99545344000001</v>
          </cell>
        </row>
        <row r="445">
          <cell r="A445">
            <v>50137</v>
          </cell>
          <cell r="B445" t="str">
            <v>18gg, 34D, RIB, Terrot</v>
          </cell>
          <cell r="C445" t="str">
            <v>18</v>
          </cell>
          <cell r="D445" t="str">
            <v>30</v>
          </cell>
          <cell r="E445" t="str">
            <v>Ne</v>
          </cell>
          <cell r="F445">
            <v>30</v>
          </cell>
          <cell r="G445" t="str">
            <v>1/30Ne RS Combed Cotton</v>
          </cell>
          <cell r="H445" t="str">
            <v>COTTON</v>
          </cell>
          <cell r="I445">
            <v>2.95</v>
          </cell>
          <cell r="J445">
            <v>3840</v>
          </cell>
          <cell r="K445">
            <v>60</v>
          </cell>
          <cell r="L445">
            <v>20</v>
          </cell>
          <cell r="M445">
            <v>0.8</v>
          </cell>
          <cell r="N445">
            <v>16.054041600000001</v>
          </cell>
          <cell r="O445">
            <v>308.23759872000005</v>
          </cell>
        </row>
        <row r="446">
          <cell r="A446">
            <v>50138</v>
          </cell>
          <cell r="B446" t="str">
            <v>18gg, 34D, RIB, Terrot</v>
          </cell>
          <cell r="C446" t="str">
            <v>18</v>
          </cell>
          <cell r="D446" t="str">
            <v>32</v>
          </cell>
          <cell r="E446" t="str">
            <v>Ne</v>
          </cell>
          <cell r="F446">
            <v>32</v>
          </cell>
          <cell r="G446" t="str">
            <v>1/32Ne RS Combed Cotton</v>
          </cell>
          <cell r="H446" t="str">
            <v>COTTON</v>
          </cell>
          <cell r="I446">
            <v>2.88</v>
          </cell>
          <cell r="J446">
            <v>3840</v>
          </cell>
          <cell r="K446">
            <v>60</v>
          </cell>
          <cell r="L446">
            <v>20</v>
          </cell>
          <cell r="M446">
            <v>0.8</v>
          </cell>
          <cell r="N446">
            <v>14.693529599999998</v>
          </cell>
          <cell r="O446">
            <v>282.11576831999997</v>
          </cell>
        </row>
        <row r="447">
          <cell r="A447">
            <v>50164</v>
          </cell>
          <cell r="B447" t="str">
            <v>18gg, 34D, RIB, Terrot</v>
          </cell>
          <cell r="C447" t="str">
            <v>18</v>
          </cell>
          <cell r="D447" t="str">
            <v>24</v>
          </cell>
          <cell r="E447" t="str">
            <v>Ne</v>
          </cell>
          <cell r="F447">
            <v>24</v>
          </cell>
          <cell r="G447" t="str">
            <v>1/24Ne RS Combed Cotton</v>
          </cell>
          <cell r="H447" t="str">
            <v>COTTON</v>
          </cell>
          <cell r="I447">
            <v>2.86</v>
          </cell>
          <cell r="J447">
            <v>3840</v>
          </cell>
          <cell r="K447">
            <v>60</v>
          </cell>
          <cell r="L447">
            <v>20</v>
          </cell>
          <cell r="M447">
            <v>0.8</v>
          </cell>
          <cell r="N447">
            <v>19.455321599999998</v>
          </cell>
          <cell r="O447">
            <v>373.54217471999999</v>
          </cell>
        </row>
        <row r="448">
          <cell r="A448">
            <v>50169</v>
          </cell>
          <cell r="B448" t="str">
            <v>18gg, 34D, RIB, Terrot</v>
          </cell>
          <cell r="C448" t="str">
            <v>18</v>
          </cell>
          <cell r="D448" t="str">
            <v>30</v>
          </cell>
          <cell r="E448" t="str">
            <v>Ne</v>
          </cell>
          <cell r="F448">
            <v>30</v>
          </cell>
          <cell r="G448" t="str">
            <v>1/30Ne RS Combed Cotton</v>
          </cell>
          <cell r="H448" t="str">
            <v>COTTON</v>
          </cell>
          <cell r="I448">
            <v>2.8</v>
          </cell>
          <cell r="J448">
            <v>3240</v>
          </cell>
          <cell r="K448">
            <v>60</v>
          </cell>
          <cell r="L448">
            <v>20</v>
          </cell>
          <cell r="M448">
            <v>0.8</v>
          </cell>
          <cell r="N448">
            <v>12.856838400000001</v>
          </cell>
          <cell r="O448">
            <v>246.85129728000004</v>
          </cell>
        </row>
        <row r="449">
          <cell r="A449">
            <v>50172</v>
          </cell>
          <cell r="B449" t="str">
            <v>28gg, 30D, INTERLOCK</v>
          </cell>
          <cell r="C449" t="str">
            <v>28</v>
          </cell>
          <cell r="D449" t="str">
            <v>60</v>
          </cell>
          <cell r="E449" t="str">
            <v>Nm</v>
          </cell>
          <cell r="F449">
            <v>36</v>
          </cell>
          <cell r="G449" t="str">
            <v>1/60Nm RS Viscose</v>
          </cell>
          <cell r="H449" t="str">
            <v>VISCOSE RS</v>
          </cell>
          <cell r="I449">
            <v>2.7</v>
          </cell>
          <cell r="J449">
            <v>2628</v>
          </cell>
          <cell r="K449">
            <v>60</v>
          </cell>
          <cell r="L449">
            <v>20</v>
          </cell>
          <cell r="M449">
            <v>0.8</v>
          </cell>
          <cell r="N449">
            <v>8.3799036000000005</v>
          </cell>
          <cell r="O449">
            <v>160.89414912000001</v>
          </cell>
        </row>
        <row r="450">
          <cell r="A450">
            <v>50173</v>
          </cell>
          <cell r="B450" t="str">
            <v>18gg, 34D, RIB, Terrot</v>
          </cell>
          <cell r="C450" t="str">
            <v>18</v>
          </cell>
          <cell r="D450" t="str">
            <v>30</v>
          </cell>
          <cell r="E450" t="str">
            <v>Ne</v>
          </cell>
          <cell r="F450">
            <v>30</v>
          </cell>
          <cell r="G450" t="str">
            <v>1/30Ne RS Combed Cotton</v>
          </cell>
          <cell r="H450" t="str">
            <v>COTTON</v>
          </cell>
          <cell r="I450">
            <v>2.88</v>
          </cell>
          <cell r="J450">
            <v>3840</v>
          </cell>
          <cell r="K450">
            <v>60</v>
          </cell>
          <cell r="L450">
            <v>20</v>
          </cell>
          <cell r="M450">
            <v>0.8</v>
          </cell>
          <cell r="N450">
            <v>15.673098239999998</v>
          </cell>
          <cell r="O450">
            <v>300.92348620799999</v>
          </cell>
        </row>
        <row r="451">
          <cell r="A451">
            <v>50184</v>
          </cell>
          <cell r="B451" t="str">
            <v>18gg, 34D, RIB, Terrot</v>
          </cell>
          <cell r="C451" t="str">
            <v>18</v>
          </cell>
          <cell r="D451" t="str">
            <v>30</v>
          </cell>
          <cell r="E451" t="str">
            <v>Ne</v>
          </cell>
          <cell r="F451">
            <v>30</v>
          </cell>
          <cell r="G451" t="str">
            <v>1/30Ne RS Combed Cotton</v>
          </cell>
          <cell r="H451" t="str">
            <v>COTTON</v>
          </cell>
          <cell r="I451">
            <v>2.37</v>
          </cell>
          <cell r="J451">
            <v>3240</v>
          </cell>
          <cell r="K451">
            <v>60</v>
          </cell>
          <cell r="L451">
            <v>20</v>
          </cell>
          <cell r="M451">
            <v>0.8</v>
          </cell>
          <cell r="N451">
            <v>10.882395360000002</v>
          </cell>
          <cell r="O451">
            <v>208.94199091200005</v>
          </cell>
        </row>
        <row r="452">
          <cell r="A452">
            <v>50187</v>
          </cell>
          <cell r="B452" t="str">
            <v>18gg, 34D, RIB, Terrot</v>
          </cell>
          <cell r="C452" t="str">
            <v>18</v>
          </cell>
          <cell r="D452" t="str">
            <v>40</v>
          </cell>
          <cell r="E452" t="str">
            <v>Ne</v>
          </cell>
          <cell r="F452">
            <v>40</v>
          </cell>
          <cell r="G452" t="str">
            <v>1/40Ne RS Combed Cotton</v>
          </cell>
          <cell r="H452" t="str">
            <v>COTTON LYCRA</v>
          </cell>
          <cell r="I452">
            <v>2.9409719999999999</v>
          </cell>
          <cell r="J452">
            <v>2880</v>
          </cell>
          <cell r="K452">
            <v>60</v>
          </cell>
          <cell r="L452">
            <v>20</v>
          </cell>
          <cell r="M452">
            <v>0.75</v>
          </cell>
          <cell r="N452">
            <v>9.0027623197440008</v>
          </cell>
          <cell r="O452">
            <v>162.049721755392</v>
          </cell>
        </row>
        <row r="453">
          <cell r="A453">
            <v>50189</v>
          </cell>
          <cell r="B453" t="str">
            <v>18gg, 34D, RIB, Terrot, 96F</v>
          </cell>
          <cell r="C453" t="str">
            <v>18</v>
          </cell>
          <cell r="D453" t="str">
            <v>30</v>
          </cell>
          <cell r="E453" t="str">
            <v>Ne</v>
          </cell>
          <cell r="F453">
            <v>30</v>
          </cell>
          <cell r="G453" t="str">
            <v>1/30Ne RS Combed Cotton</v>
          </cell>
          <cell r="H453" t="str">
            <v>COTTON LYCRA</v>
          </cell>
          <cell r="I453">
            <v>2.88</v>
          </cell>
          <cell r="J453">
            <v>3840</v>
          </cell>
          <cell r="K453">
            <v>60</v>
          </cell>
          <cell r="L453">
            <v>20</v>
          </cell>
          <cell r="M453">
            <v>0.75</v>
          </cell>
          <cell r="N453">
            <v>15.673098239999998</v>
          </cell>
          <cell r="O453">
            <v>282.11576831999992</v>
          </cell>
        </row>
        <row r="454">
          <cell r="A454">
            <v>50193</v>
          </cell>
          <cell r="B454" t="str">
            <v>18gg, 34D, RIB, Terrot</v>
          </cell>
          <cell r="C454" t="str">
            <v>18</v>
          </cell>
          <cell r="D454" t="str">
            <v>30</v>
          </cell>
          <cell r="E454" t="str">
            <v>Ne</v>
          </cell>
          <cell r="F454">
            <v>30</v>
          </cell>
          <cell r="G454" t="str">
            <v>1/30Ne RS Combed Cotton</v>
          </cell>
          <cell r="H454" t="str">
            <v>COTTON</v>
          </cell>
          <cell r="I454">
            <v>2.88</v>
          </cell>
          <cell r="J454">
            <v>3840</v>
          </cell>
          <cell r="K454">
            <v>60</v>
          </cell>
          <cell r="L454">
            <v>20</v>
          </cell>
          <cell r="M454">
            <v>0.8</v>
          </cell>
          <cell r="N454">
            <v>15.673098239999998</v>
          </cell>
          <cell r="O454">
            <v>300.92348620799999</v>
          </cell>
        </row>
        <row r="455">
          <cell r="A455">
            <v>50195</v>
          </cell>
          <cell r="B455" t="str">
            <v>18gg, 34D, RIB, Terrot</v>
          </cell>
          <cell r="C455" t="str">
            <v>18</v>
          </cell>
          <cell r="D455" t="str">
            <v>30</v>
          </cell>
          <cell r="E455" t="str">
            <v>Ne</v>
          </cell>
          <cell r="F455">
            <v>30</v>
          </cell>
          <cell r="G455" t="str">
            <v>1/30Ne RS Combed Cotton</v>
          </cell>
          <cell r="H455" t="str">
            <v>COTTON</v>
          </cell>
          <cell r="I455">
            <v>2.7</v>
          </cell>
          <cell r="J455">
            <v>3840</v>
          </cell>
          <cell r="K455">
            <v>60</v>
          </cell>
          <cell r="L455">
            <v>20</v>
          </cell>
          <cell r="M455">
            <v>0.8</v>
          </cell>
          <cell r="N455">
            <v>14.6935296</v>
          </cell>
          <cell r="O455">
            <v>282.11576832000003</v>
          </cell>
        </row>
        <row r="456">
          <cell r="A456">
            <v>50198</v>
          </cell>
          <cell r="B456" t="str">
            <v>18gg, 34D, RIB, Terrot</v>
          </cell>
          <cell r="C456" t="str">
            <v>18</v>
          </cell>
          <cell r="D456" t="str">
            <v>30</v>
          </cell>
          <cell r="E456" t="str">
            <v>Ne</v>
          </cell>
          <cell r="F456">
            <v>30</v>
          </cell>
          <cell r="G456" t="str">
            <v>1/30Ne RS Combed Cotton</v>
          </cell>
          <cell r="H456" t="str">
            <v>COTTON LYCRA</v>
          </cell>
          <cell r="I456">
            <v>2.88</v>
          </cell>
          <cell r="J456">
            <v>3840</v>
          </cell>
          <cell r="K456">
            <v>60</v>
          </cell>
          <cell r="L456">
            <v>20</v>
          </cell>
          <cell r="M456">
            <v>0.75</v>
          </cell>
          <cell r="N456">
            <v>15.673098239999998</v>
          </cell>
          <cell r="O456">
            <v>282.11576831999992</v>
          </cell>
        </row>
        <row r="457">
          <cell r="A457">
            <v>50215</v>
          </cell>
          <cell r="B457" t="str">
            <v>24gg, 34D, INTERLOCK</v>
          </cell>
          <cell r="C457" t="str">
            <v>24</v>
          </cell>
          <cell r="D457" t="str">
            <v>40</v>
          </cell>
          <cell r="E457" t="str">
            <v>Ne</v>
          </cell>
          <cell r="F457">
            <v>40</v>
          </cell>
          <cell r="G457" t="str">
            <v>1/40Ne RS Combed Cotton</v>
          </cell>
          <cell r="H457" t="str">
            <v>COTTON</v>
          </cell>
          <cell r="I457">
            <v>2.8</v>
          </cell>
          <cell r="J457">
            <v>2556</v>
          </cell>
          <cell r="K457">
            <v>60</v>
          </cell>
          <cell r="L457">
            <v>20</v>
          </cell>
          <cell r="M457">
            <v>0.8</v>
          </cell>
          <cell r="N457">
            <v>7.6069627200000003</v>
          </cell>
          <cell r="O457">
            <v>146.05368422400002</v>
          </cell>
        </row>
        <row r="458">
          <cell r="A458">
            <v>50215</v>
          </cell>
          <cell r="B458" t="str">
            <v>24gg, 34D, INTERLOCK</v>
          </cell>
          <cell r="C458" t="str">
            <v>24</v>
          </cell>
          <cell r="D458" t="str">
            <v>40</v>
          </cell>
          <cell r="E458" t="str">
            <v>Ne</v>
          </cell>
          <cell r="F458">
            <v>40</v>
          </cell>
          <cell r="G458" t="str">
            <v>1/40Ne RS Combed Cotton</v>
          </cell>
          <cell r="H458" t="str">
            <v>COTTON</v>
          </cell>
          <cell r="I458">
            <v>2.8</v>
          </cell>
          <cell r="J458">
            <v>2556</v>
          </cell>
          <cell r="K458">
            <v>60</v>
          </cell>
          <cell r="L458">
            <v>20</v>
          </cell>
          <cell r="M458">
            <v>0.8</v>
          </cell>
          <cell r="N458">
            <v>7.6069627200000003</v>
          </cell>
          <cell r="O458">
            <v>146.05368422400002</v>
          </cell>
        </row>
        <row r="459">
          <cell r="A459">
            <v>50225</v>
          </cell>
          <cell r="B459" t="str">
            <v>18gg, 34D, RIB, Terrot</v>
          </cell>
          <cell r="C459" t="str">
            <v>18</v>
          </cell>
          <cell r="D459" t="str">
            <v>30</v>
          </cell>
          <cell r="E459" t="str">
            <v>Ne</v>
          </cell>
          <cell r="F459">
            <v>30</v>
          </cell>
          <cell r="G459" t="str">
            <v>1/30Ne RS Combed Cotton</v>
          </cell>
          <cell r="H459" t="str">
            <v>COTTON</v>
          </cell>
          <cell r="I459">
            <v>2.7941180000000001</v>
          </cell>
          <cell r="J459">
            <v>3400</v>
          </cell>
          <cell r="K459">
            <v>60</v>
          </cell>
          <cell r="L459">
            <v>20</v>
          </cell>
          <cell r="M459">
            <v>0.8</v>
          </cell>
          <cell r="N459">
            <v>13.463401700639999</v>
          </cell>
          <cell r="O459">
            <v>258.49731265228797</v>
          </cell>
        </row>
        <row r="460">
          <cell r="A460">
            <v>50225</v>
          </cell>
          <cell r="B460" t="str">
            <v>18gg, 34D, RIB, Terrot</v>
          </cell>
          <cell r="C460" t="str">
            <v>18</v>
          </cell>
          <cell r="D460" t="str">
            <v>30</v>
          </cell>
          <cell r="E460" t="str">
            <v>Ne</v>
          </cell>
          <cell r="F460">
            <v>30</v>
          </cell>
          <cell r="G460" t="str">
            <v>1/30Ne RS Combed Cotton</v>
          </cell>
          <cell r="H460" t="str">
            <v>COTTON</v>
          </cell>
          <cell r="I460">
            <v>2.7941180000000001</v>
          </cell>
          <cell r="J460">
            <v>3400</v>
          </cell>
          <cell r="K460">
            <v>60</v>
          </cell>
          <cell r="L460">
            <v>20</v>
          </cell>
          <cell r="M460">
            <v>0.8</v>
          </cell>
          <cell r="N460">
            <v>13.463401700639999</v>
          </cell>
          <cell r="O460">
            <v>258.49731265228797</v>
          </cell>
        </row>
        <row r="461">
          <cell r="A461">
            <v>50227</v>
          </cell>
          <cell r="B461" t="str">
            <v>18gg, 34D, RIB, Terrot</v>
          </cell>
          <cell r="C461" t="str">
            <v>18</v>
          </cell>
          <cell r="D461" t="str">
            <v>30</v>
          </cell>
          <cell r="E461" t="str">
            <v>Ne</v>
          </cell>
          <cell r="F461">
            <v>30</v>
          </cell>
          <cell r="G461" t="str">
            <v>1/30Ne RS Cotton Marl (BA13)</v>
          </cell>
          <cell r="H461" t="str">
            <v>MARL_COTTON</v>
          </cell>
          <cell r="I461">
            <v>2.7941180000000001</v>
          </cell>
          <cell r="J461">
            <v>3400</v>
          </cell>
          <cell r="K461">
            <v>60</v>
          </cell>
          <cell r="L461">
            <v>20</v>
          </cell>
          <cell r="M461">
            <v>0.75</v>
          </cell>
          <cell r="N461">
            <v>13.463401700639999</v>
          </cell>
          <cell r="O461">
            <v>242.34123061151996</v>
          </cell>
        </row>
        <row r="462">
          <cell r="A462">
            <v>50232</v>
          </cell>
          <cell r="B462" t="str">
            <v>18gg, 34D, RIB, Terrot</v>
          </cell>
          <cell r="C462" t="str">
            <v>18</v>
          </cell>
          <cell r="D462" t="str">
            <v>24</v>
          </cell>
          <cell r="E462" t="str">
            <v>Ne</v>
          </cell>
          <cell r="F462">
            <v>24</v>
          </cell>
          <cell r="G462" t="str">
            <v>1/24Ne RS Combed Cotton</v>
          </cell>
          <cell r="H462" t="str">
            <v>COTTON</v>
          </cell>
          <cell r="I462">
            <v>2.86</v>
          </cell>
          <cell r="J462">
            <v>3840</v>
          </cell>
          <cell r="K462">
            <v>60</v>
          </cell>
          <cell r="L462">
            <v>20</v>
          </cell>
          <cell r="M462">
            <v>0.8</v>
          </cell>
          <cell r="N462">
            <v>19.455321599999998</v>
          </cell>
          <cell r="O462">
            <v>373.54217471999999</v>
          </cell>
        </row>
        <row r="463">
          <cell r="A463">
            <v>50238</v>
          </cell>
          <cell r="B463" t="str">
            <v>18gg, 34D, RIB, Terrot</v>
          </cell>
          <cell r="C463" t="str">
            <v>18</v>
          </cell>
          <cell r="D463" t="str">
            <v>30</v>
          </cell>
          <cell r="E463" t="str">
            <v>Ne</v>
          </cell>
          <cell r="F463">
            <v>30</v>
          </cell>
          <cell r="G463" t="str">
            <v>1/30Ne RS 100% BCI  Cotton Marl (B10)</v>
          </cell>
          <cell r="H463" t="str">
            <v>MARL_COTTON</v>
          </cell>
          <cell r="I463">
            <v>2.88</v>
          </cell>
          <cell r="J463">
            <v>3840</v>
          </cell>
          <cell r="K463">
            <v>60</v>
          </cell>
          <cell r="L463">
            <v>20</v>
          </cell>
          <cell r="M463">
            <v>0.75</v>
          </cell>
          <cell r="N463">
            <v>15.673098239999998</v>
          </cell>
          <cell r="O463">
            <v>282.11576831999992</v>
          </cell>
        </row>
        <row r="464">
          <cell r="A464">
            <v>50244</v>
          </cell>
          <cell r="B464" t="str">
            <v>18gg, 34D, RIB, Terrot</v>
          </cell>
          <cell r="C464" t="str">
            <v>18</v>
          </cell>
          <cell r="D464" t="str">
            <v>36</v>
          </cell>
          <cell r="E464" t="str">
            <v>Ne</v>
          </cell>
          <cell r="F464">
            <v>36</v>
          </cell>
          <cell r="G464" t="str">
            <v>1/36Ne RS Combed Cotton</v>
          </cell>
          <cell r="H464" t="str">
            <v>COTTON LYCRA</v>
          </cell>
          <cell r="I464">
            <v>2.65</v>
          </cell>
          <cell r="J464">
            <v>3840</v>
          </cell>
          <cell r="K464">
            <v>60</v>
          </cell>
          <cell r="L464">
            <v>20</v>
          </cell>
          <cell r="M464">
            <v>0.75</v>
          </cell>
          <cell r="N464">
            <v>12.017856</v>
          </cell>
          <cell r="O464">
            <v>216.32140799999999</v>
          </cell>
        </row>
        <row r="465">
          <cell r="A465">
            <v>50251</v>
          </cell>
          <cell r="B465" t="str">
            <v>18gg, 34D, RIB, Terrot</v>
          </cell>
          <cell r="C465" t="str">
            <v>18</v>
          </cell>
          <cell r="D465" t="str">
            <v>30</v>
          </cell>
          <cell r="E465" t="str">
            <v>Ne</v>
          </cell>
          <cell r="F465">
            <v>30</v>
          </cell>
          <cell r="G465" t="str">
            <v>1/30Ne RS Combed Cotton</v>
          </cell>
          <cell r="H465" t="str">
            <v>COTTON LYCRA</v>
          </cell>
          <cell r="I465">
            <v>2.88</v>
          </cell>
          <cell r="J465">
            <v>3840</v>
          </cell>
          <cell r="K465">
            <v>60</v>
          </cell>
          <cell r="L465">
            <v>20</v>
          </cell>
          <cell r="M465">
            <v>0.75</v>
          </cell>
          <cell r="N465">
            <v>15.673098239999998</v>
          </cell>
          <cell r="O465">
            <v>282.11576831999992</v>
          </cell>
        </row>
        <row r="466">
          <cell r="A466">
            <v>50256</v>
          </cell>
          <cell r="B466" t="str">
            <v>18gg, 34D, RIB, Terrot</v>
          </cell>
          <cell r="C466" t="str">
            <v>18</v>
          </cell>
          <cell r="D466" t="str">
            <v>30</v>
          </cell>
          <cell r="E466" t="str">
            <v>Ne</v>
          </cell>
          <cell r="F466">
            <v>30</v>
          </cell>
          <cell r="G466" t="str">
            <v>1/30Ne RS Cotton Marl (CTM6LR10714)</v>
          </cell>
          <cell r="H466" t="str">
            <v>MARL_COTTON</v>
          </cell>
          <cell r="I466">
            <v>2.88</v>
          </cell>
          <cell r="J466">
            <v>3840</v>
          </cell>
          <cell r="K466">
            <v>60</v>
          </cell>
          <cell r="L466">
            <v>20</v>
          </cell>
          <cell r="M466">
            <v>0.75</v>
          </cell>
          <cell r="N466">
            <v>15.673098239999998</v>
          </cell>
          <cell r="O466">
            <v>282.11576831999992</v>
          </cell>
        </row>
        <row r="467">
          <cell r="A467">
            <v>50257</v>
          </cell>
          <cell r="B467" t="str">
            <v>18gg, 34D, RIB, Terrot</v>
          </cell>
          <cell r="C467" t="str">
            <v>18</v>
          </cell>
          <cell r="D467" t="str">
            <v>30</v>
          </cell>
          <cell r="E467" t="str">
            <v>Ne</v>
          </cell>
          <cell r="F467">
            <v>30</v>
          </cell>
          <cell r="G467" t="str">
            <v>1/30Ne RS Cotton Marl (CTM5LR10722)</v>
          </cell>
          <cell r="H467" t="str">
            <v>MARL_COTTON</v>
          </cell>
          <cell r="I467">
            <v>2.88</v>
          </cell>
          <cell r="J467">
            <v>3840</v>
          </cell>
          <cell r="K467">
            <v>60</v>
          </cell>
          <cell r="L467">
            <v>20</v>
          </cell>
          <cell r="M467">
            <v>0.75</v>
          </cell>
          <cell r="N467">
            <v>15.673098239999998</v>
          </cell>
          <cell r="O467">
            <v>282.11576831999992</v>
          </cell>
        </row>
        <row r="468">
          <cell r="A468">
            <v>50258</v>
          </cell>
          <cell r="B468" t="str">
            <v>18gg, 34D, RIB, Terrot</v>
          </cell>
          <cell r="C468" t="str">
            <v>18</v>
          </cell>
          <cell r="D468" t="str">
            <v>30</v>
          </cell>
          <cell r="E468" t="str">
            <v>Ne</v>
          </cell>
          <cell r="F468">
            <v>30</v>
          </cell>
          <cell r="G468" t="str">
            <v>1/30Ne RS Cotton Marl (CTM1LR10709B)</v>
          </cell>
          <cell r="H468" t="str">
            <v>MARL_COTTON</v>
          </cell>
          <cell r="I468">
            <v>2.88</v>
          </cell>
          <cell r="J468">
            <v>3840</v>
          </cell>
          <cell r="K468">
            <v>60</v>
          </cell>
          <cell r="L468">
            <v>20</v>
          </cell>
          <cell r="M468">
            <v>0.75</v>
          </cell>
          <cell r="N468">
            <v>15.673098239999998</v>
          </cell>
          <cell r="O468">
            <v>282.11576831999992</v>
          </cell>
        </row>
        <row r="469">
          <cell r="A469">
            <v>50259</v>
          </cell>
          <cell r="B469" t="str">
            <v>18gg, 34D, RIB, Terrot</v>
          </cell>
          <cell r="C469" t="str">
            <v>18</v>
          </cell>
          <cell r="D469" t="str">
            <v>24</v>
          </cell>
          <cell r="E469" t="str">
            <v>Ne</v>
          </cell>
          <cell r="F469">
            <v>24</v>
          </cell>
          <cell r="G469" t="str">
            <v>1/24Ne RS Combed Cotton</v>
          </cell>
          <cell r="H469" t="str">
            <v>COTTON</v>
          </cell>
          <cell r="I469">
            <v>2.86</v>
          </cell>
          <cell r="J469">
            <v>3840</v>
          </cell>
          <cell r="K469">
            <v>60</v>
          </cell>
          <cell r="L469">
            <v>20</v>
          </cell>
          <cell r="M469">
            <v>0.8</v>
          </cell>
          <cell r="N469">
            <v>19.455321599999998</v>
          </cell>
          <cell r="O469">
            <v>373.54217471999999</v>
          </cell>
        </row>
        <row r="470">
          <cell r="A470">
            <v>50263</v>
          </cell>
          <cell r="B470" t="str">
            <v>18gg, 34D, RIB, Terrot</v>
          </cell>
          <cell r="C470" t="str">
            <v>18</v>
          </cell>
          <cell r="D470" t="str">
            <v>30</v>
          </cell>
          <cell r="E470" t="str">
            <v>Ne</v>
          </cell>
          <cell r="F470">
            <v>30</v>
          </cell>
          <cell r="G470" t="str">
            <v>1/30Ne RS Cotton Marl (CTM2LR10710)</v>
          </cell>
          <cell r="H470" t="str">
            <v>MARL_COTTON</v>
          </cell>
          <cell r="I470">
            <v>2.88</v>
          </cell>
          <cell r="J470">
            <v>3840</v>
          </cell>
          <cell r="K470">
            <v>60</v>
          </cell>
          <cell r="L470">
            <v>20</v>
          </cell>
          <cell r="M470">
            <v>0.75</v>
          </cell>
          <cell r="N470">
            <v>15.673098239999998</v>
          </cell>
          <cell r="O470">
            <v>282.11576831999992</v>
          </cell>
        </row>
        <row r="471">
          <cell r="A471">
            <v>50264</v>
          </cell>
          <cell r="B471" t="str">
            <v>18gg, 34D, RIB, Terrot</v>
          </cell>
          <cell r="C471" t="str">
            <v>18</v>
          </cell>
          <cell r="D471" t="str">
            <v>30</v>
          </cell>
          <cell r="E471" t="str">
            <v>Ne</v>
          </cell>
          <cell r="F471">
            <v>30</v>
          </cell>
          <cell r="G471" t="str">
            <v>1/30Ne RS Cotton Marl (CTM3LR10713)</v>
          </cell>
          <cell r="H471" t="str">
            <v>MARL_COTTON</v>
          </cell>
          <cell r="I471">
            <v>2.88</v>
          </cell>
          <cell r="J471">
            <v>3840</v>
          </cell>
          <cell r="K471">
            <v>60</v>
          </cell>
          <cell r="L471">
            <v>20</v>
          </cell>
          <cell r="M471">
            <v>0.75</v>
          </cell>
          <cell r="N471">
            <v>15.673098239999998</v>
          </cell>
          <cell r="O471">
            <v>282.11576831999992</v>
          </cell>
        </row>
        <row r="472">
          <cell r="A472">
            <v>50270</v>
          </cell>
          <cell r="B472" t="str">
            <v>18gg, 34D, RIB, Terrot</v>
          </cell>
          <cell r="C472" t="str">
            <v>18</v>
          </cell>
          <cell r="D472" t="str">
            <v>24</v>
          </cell>
          <cell r="E472" t="str">
            <v>Ne</v>
          </cell>
          <cell r="F472">
            <v>24</v>
          </cell>
          <cell r="G472" t="str">
            <v>1/24Ne RS Combed Cotton</v>
          </cell>
          <cell r="H472" t="str">
            <v>COTTON</v>
          </cell>
          <cell r="I472">
            <v>3.05</v>
          </cell>
          <cell r="J472">
            <v>3840</v>
          </cell>
          <cell r="K472">
            <v>60</v>
          </cell>
          <cell r="L472">
            <v>20</v>
          </cell>
          <cell r="M472">
            <v>0.8</v>
          </cell>
          <cell r="N472">
            <v>20.747807999999999</v>
          </cell>
          <cell r="O472">
            <v>398.35791360000002</v>
          </cell>
        </row>
        <row r="473">
          <cell r="A473">
            <v>50273</v>
          </cell>
          <cell r="B473" t="str">
            <v>24gg, 34D, INTERLOCK</v>
          </cell>
          <cell r="C473" t="str">
            <v>24</v>
          </cell>
          <cell r="D473" t="str">
            <v>32</v>
          </cell>
          <cell r="E473" t="str">
            <v>Ne</v>
          </cell>
          <cell r="F473">
            <v>32</v>
          </cell>
          <cell r="G473" t="str">
            <v>1/32Ne RS Combed Cotton</v>
          </cell>
          <cell r="H473" t="str">
            <v>COTTON</v>
          </cell>
          <cell r="I473">
            <v>2.95</v>
          </cell>
          <cell r="J473">
            <v>2556</v>
          </cell>
          <cell r="K473">
            <v>60</v>
          </cell>
          <cell r="L473">
            <v>20</v>
          </cell>
          <cell r="M473">
            <v>0.8</v>
          </cell>
          <cell r="N473">
            <v>10.018098224999999</v>
          </cell>
          <cell r="O473">
            <v>192.34748592</v>
          </cell>
        </row>
        <row r="474">
          <cell r="A474">
            <v>50275</v>
          </cell>
          <cell r="B474" t="str">
            <v>18gg, 34D, RIB, Terrot</v>
          </cell>
          <cell r="C474" t="str">
            <v>18</v>
          </cell>
          <cell r="D474" t="str">
            <v>50</v>
          </cell>
          <cell r="E474" t="str">
            <v>Ne</v>
          </cell>
          <cell r="F474">
            <v>50</v>
          </cell>
          <cell r="G474" t="str">
            <v>1/50Ne RS Combed Cotton</v>
          </cell>
          <cell r="H474" t="str">
            <v>COTTON LYCRA</v>
          </cell>
          <cell r="I474">
            <v>2.63</v>
          </cell>
          <cell r="J474">
            <v>3840</v>
          </cell>
          <cell r="K474">
            <v>60</v>
          </cell>
          <cell r="L474">
            <v>20</v>
          </cell>
          <cell r="M474">
            <v>0.75</v>
          </cell>
          <cell r="N474">
            <v>8.5875517439999989</v>
          </cell>
          <cell r="O474">
            <v>154.57593139199997</v>
          </cell>
        </row>
        <row r="475">
          <cell r="A475">
            <v>50282</v>
          </cell>
          <cell r="B475" t="str">
            <v>18gg, 34D, RIB, Terrot</v>
          </cell>
          <cell r="C475" t="str">
            <v>18</v>
          </cell>
          <cell r="D475" t="str">
            <v>30</v>
          </cell>
          <cell r="E475" t="str">
            <v>Ne</v>
          </cell>
          <cell r="F475">
            <v>30</v>
          </cell>
          <cell r="G475" t="str">
            <v>1/30Ne RS Cotton Marl (CTM6LR10712A)</v>
          </cell>
          <cell r="H475" t="str">
            <v>MARL_COTTON</v>
          </cell>
          <cell r="I475">
            <v>2.88</v>
          </cell>
          <cell r="J475">
            <v>3840</v>
          </cell>
          <cell r="K475">
            <v>60</v>
          </cell>
          <cell r="L475">
            <v>20</v>
          </cell>
          <cell r="M475">
            <v>0.75</v>
          </cell>
          <cell r="N475">
            <v>15.673098239999998</v>
          </cell>
          <cell r="O475">
            <v>282.11576831999992</v>
          </cell>
        </row>
        <row r="476">
          <cell r="A476">
            <v>50283</v>
          </cell>
          <cell r="B476" t="str">
            <v>18gg, 34D, RIB, Terrot</v>
          </cell>
          <cell r="C476" t="str">
            <v>18</v>
          </cell>
          <cell r="D476" t="str">
            <v>30</v>
          </cell>
          <cell r="E476" t="str">
            <v>Ne</v>
          </cell>
          <cell r="F476">
            <v>30</v>
          </cell>
          <cell r="G476" t="str">
            <v>1/30Ne RS Cotton Marl (CTM6LR10711)</v>
          </cell>
          <cell r="H476" t="str">
            <v>MARL_COTTON</v>
          </cell>
          <cell r="I476">
            <v>2.88</v>
          </cell>
          <cell r="J476">
            <v>3840</v>
          </cell>
          <cell r="K476">
            <v>60</v>
          </cell>
          <cell r="L476">
            <v>20</v>
          </cell>
          <cell r="M476">
            <v>0.75</v>
          </cell>
          <cell r="N476">
            <v>15.673098239999998</v>
          </cell>
          <cell r="O476">
            <v>282.11576831999992</v>
          </cell>
        </row>
        <row r="477">
          <cell r="A477">
            <v>50284</v>
          </cell>
          <cell r="B477" t="str">
            <v>18gg, 34D, RIB, Terrot</v>
          </cell>
          <cell r="C477" t="str">
            <v>18</v>
          </cell>
          <cell r="D477" t="str">
            <v>30</v>
          </cell>
          <cell r="E477" t="str">
            <v>Ne</v>
          </cell>
          <cell r="F477">
            <v>30</v>
          </cell>
          <cell r="G477" t="str">
            <v>1/30Ne RS Cotton Marl (CTM1LR10709B)</v>
          </cell>
          <cell r="H477" t="str">
            <v>MARL_COTTON</v>
          </cell>
          <cell r="I477">
            <v>2.88</v>
          </cell>
          <cell r="J477">
            <v>3840</v>
          </cell>
          <cell r="K477">
            <v>60</v>
          </cell>
          <cell r="L477">
            <v>20</v>
          </cell>
          <cell r="M477">
            <v>0.75</v>
          </cell>
          <cell r="N477">
            <v>15.673098239999998</v>
          </cell>
          <cell r="O477">
            <v>282.11576831999992</v>
          </cell>
        </row>
        <row r="478">
          <cell r="A478">
            <v>50285</v>
          </cell>
          <cell r="B478" t="str">
            <v>18gg, 34D, RIB, Terrot</v>
          </cell>
          <cell r="C478" t="str">
            <v>18</v>
          </cell>
          <cell r="D478" t="str">
            <v>30</v>
          </cell>
          <cell r="E478" t="str">
            <v>Ne</v>
          </cell>
          <cell r="F478">
            <v>30</v>
          </cell>
          <cell r="G478" t="str">
            <v>1/30Ne RS Cotton Marl (CTM2LR10710)</v>
          </cell>
          <cell r="H478" t="str">
            <v>MARL_COTTON</v>
          </cell>
          <cell r="I478">
            <v>2.88</v>
          </cell>
          <cell r="J478">
            <v>3840</v>
          </cell>
          <cell r="K478">
            <v>60</v>
          </cell>
          <cell r="L478">
            <v>20</v>
          </cell>
          <cell r="M478">
            <v>0.75</v>
          </cell>
          <cell r="N478">
            <v>15.673098239999998</v>
          </cell>
          <cell r="O478">
            <v>282.11576831999992</v>
          </cell>
        </row>
        <row r="479">
          <cell r="A479">
            <v>50286</v>
          </cell>
          <cell r="B479" t="str">
            <v>18gg, 34D, RIB, Terrot</v>
          </cell>
          <cell r="C479" t="str">
            <v>18</v>
          </cell>
          <cell r="D479" t="str">
            <v>30</v>
          </cell>
          <cell r="E479" t="str">
            <v>Ne</v>
          </cell>
          <cell r="F479">
            <v>30</v>
          </cell>
          <cell r="G479" t="str">
            <v>1/30Ne RS Cotton Marl (CTM5LR10722)</v>
          </cell>
          <cell r="H479" t="str">
            <v>MARL_COTTON</v>
          </cell>
          <cell r="I479">
            <v>2.88</v>
          </cell>
          <cell r="J479">
            <v>3840</v>
          </cell>
          <cell r="K479">
            <v>60</v>
          </cell>
          <cell r="L479">
            <v>20</v>
          </cell>
          <cell r="M479">
            <v>0.75</v>
          </cell>
          <cell r="N479">
            <v>15.673098239999998</v>
          </cell>
          <cell r="O479">
            <v>282.11576831999992</v>
          </cell>
        </row>
        <row r="480">
          <cell r="A480">
            <v>50287</v>
          </cell>
          <cell r="B480" t="str">
            <v>18gg, 34D, RIB, Terrot</v>
          </cell>
          <cell r="C480" t="str">
            <v>18</v>
          </cell>
          <cell r="D480" t="str">
            <v>30</v>
          </cell>
          <cell r="E480" t="str">
            <v>Ne</v>
          </cell>
          <cell r="F480">
            <v>30</v>
          </cell>
          <cell r="G480" t="str">
            <v>1/30Ne RS Cotton Marl (CTM6LR10714)</v>
          </cell>
          <cell r="H480" t="str">
            <v>MARL_COTTON</v>
          </cell>
          <cell r="I480">
            <v>2.88</v>
          </cell>
          <cell r="J480">
            <v>3840</v>
          </cell>
          <cell r="K480">
            <v>60</v>
          </cell>
          <cell r="L480">
            <v>20</v>
          </cell>
          <cell r="M480">
            <v>0.75</v>
          </cell>
          <cell r="N480">
            <v>15.673098239999998</v>
          </cell>
          <cell r="O480">
            <v>282.11576831999992</v>
          </cell>
        </row>
        <row r="481">
          <cell r="A481">
            <v>50288</v>
          </cell>
          <cell r="B481" t="str">
            <v>18gg, 34D, RIB, Terrot</v>
          </cell>
          <cell r="C481" t="str">
            <v>18</v>
          </cell>
          <cell r="D481" t="str">
            <v>30</v>
          </cell>
          <cell r="E481" t="str">
            <v>Ne</v>
          </cell>
          <cell r="F481">
            <v>30</v>
          </cell>
          <cell r="G481" t="str">
            <v>1/30Ne RS Cotton Marl (CTM6LR10711)</v>
          </cell>
          <cell r="H481" t="str">
            <v>MARL_COTTON</v>
          </cell>
          <cell r="I481">
            <v>2.88</v>
          </cell>
          <cell r="J481">
            <v>3840</v>
          </cell>
          <cell r="K481">
            <v>60</v>
          </cell>
          <cell r="L481">
            <v>20</v>
          </cell>
          <cell r="M481">
            <v>0.75</v>
          </cell>
          <cell r="N481">
            <v>15.673098239999998</v>
          </cell>
          <cell r="O481">
            <v>282.11576831999992</v>
          </cell>
        </row>
        <row r="482">
          <cell r="A482">
            <v>50289</v>
          </cell>
          <cell r="B482" t="str">
            <v>18gg, 34D, RIB, Terrot</v>
          </cell>
          <cell r="C482" t="str">
            <v>18</v>
          </cell>
          <cell r="D482" t="str">
            <v>30</v>
          </cell>
          <cell r="E482" t="str">
            <v>Ne</v>
          </cell>
          <cell r="F482">
            <v>30</v>
          </cell>
          <cell r="G482" t="str">
            <v>1/30Ne RS Cotton Marl (CTM3LR10713)</v>
          </cell>
          <cell r="H482" t="str">
            <v>MARL_COTTON</v>
          </cell>
          <cell r="I482">
            <v>2.88</v>
          </cell>
          <cell r="J482">
            <v>3840</v>
          </cell>
          <cell r="K482">
            <v>60</v>
          </cell>
          <cell r="L482">
            <v>20</v>
          </cell>
          <cell r="M482">
            <v>0.75</v>
          </cell>
          <cell r="N482">
            <v>15.673098239999998</v>
          </cell>
          <cell r="O482">
            <v>282.11576831999992</v>
          </cell>
        </row>
        <row r="483">
          <cell r="A483">
            <v>50290</v>
          </cell>
          <cell r="B483" t="str">
            <v>18gg, 34D, RIB, Terrot</v>
          </cell>
          <cell r="C483" t="str">
            <v>18</v>
          </cell>
          <cell r="D483" t="str">
            <v>30</v>
          </cell>
          <cell r="E483" t="str">
            <v>Ne</v>
          </cell>
          <cell r="F483">
            <v>30</v>
          </cell>
          <cell r="G483" t="str">
            <v>1/30Ne RS Cotton Marl (CTM6LR10712A)</v>
          </cell>
          <cell r="H483" t="str">
            <v>MARL_COTTON</v>
          </cell>
          <cell r="I483">
            <v>2.88</v>
          </cell>
          <cell r="J483">
            <v>3840</v>
          </cell>
          <cell r="K483">
            <v>60</v>
          </cell>
          <cell r="L483">
            <v>20</v>
          </cell>
          <cell r="M483">
            <v>0.75</v>
          </cell>
          <cell r="N483">
            <v>15.673098239999998</v>
          </cell>
          <cell r="O483">
            <v>282.11576831999992</v>
          </cell>
        </row>
        <row r="484">
          <cell r="A484">
            <v>50291</v>
          </cell>
          <cell r="B484" t="str">
            <v>18gg, 34D, RIB, Terrot</v>
          </cell>
          <cell r="C484" t="str">
            <v>18</v>
          </cell>
          <cell r="D484" t="str">
            <v>30</v>
          </cell>
          <cell r="E484" t="str">
            <v>Ne</v>
          </cell>
          <cell r="F484">
            <v>30</v>
          </cell>
          <cell r="G484" t="str">
            <v>1/30Ne RS Cotton Marl (CTM1LR10709B)</v>
          </cell>
          <cell r="H484" t="str">
            <v>MARL_COTTON LYCRA</v>
          </cell>
          <cell r="I484">
            <v>2.88</v>
          </cell>
          <cell r="J484">
            <v>3840</v>
          </cell>
          <cell r="K484">
            <v>60</v>
          </cell>
          <cell r="L484">
            <v>20</v>
          </cell>
          <cell r="M484">
            <v>0.75</v>
          </cell>
          <cell r="N484">
            <v>15.673098239999998</v>
          </cell>
          <cell r="O484">
            <v>282.11576831999992</v>
          </cell>
        </row>
        <row r="485">
          <cell r="A485">
            <v>50292</v>
          </cell>
          <cell r="B485" t="str">
            <v>18gg, 34D, RIB, Terrot</v>
          </cell>
          <cell r="C485" t="str">
            <v>18</v>
          </cell>
          <cell r="D485" t="str">
            <v>30</v>
          </cell>
          <cell r="E485" t="str">
            <v>Ne</v>
          </cell>
          <cell r="F485">
            <v>30</v>
          </cell>
          <cell r="G485" t="str">
            <v>1/30Ne RS Cotton Marl (CTM2LR10710)</v>
          </cell>
          <cell r="H485" t="str">
            <v>MARL_COTTON LYCRA</v>
          </cell>
          <cell r="I485">
            <v>2.88</v>
          </cell>
          <cell r="J485">
            <v>3840</v>
          </cell>
          <cell r="K485">
            <v>60</v>
          </cell>
          <cell r="L485">
            <v>20</v>
          </cell>
          <cell r="M485">
            <v>0.75</v>
          </cell>
          <cell r="N485">
            <v>15.673098239999998</v>
          </cell>
          <cell r="O485">
            <v>282.11576831999992</v>
          </cell>
        </row>
        <row r="486">
          <cell r="A486">
            <v>50293</v>
          </cell>
          <cell r="B486" t="str">
            <v>18gg, 34D, RIB, Terrot</v>
          </cell>
          <cell r="C486" t="str">
            <v>18</v>
          </cell>
          <cell r="D486" t="str">
            <v>30</v>
          </cell>
          <cell r="E486" t="str">
            <v>Ne</v>
          </cell>
          <cell r="F486">
            <v>30</v>
          </cell>
          <cell r="G486" t="str">
            <v>1/30Ne RS Cotton Marl (CTM5LR10722)</v>
          </cell>
          <cell r="H486" t="str">
            <v>MARL_COTTON LYCRA</v>
          </cell>
          <cell r="I486">
            <v>2.88</v>
          </cell>
          <cell r="J486">
            <v>3840</v>
          </cell>
          <cell r="K486">
            <v>60</v>
          </cell>
          <cell r="L486">
            <v>20</v>
          </cell>
          <cell r="M486">
            <v>0.75</v>
          </cell>
          <cell r="N486">
            <v>15.673098239999998</v>
          </cell>
          <cell r="O486">
            <v>282.11576831999992</v>
          </cell>
        </row>
        <row r="487">
          <cell r="A487">
            <v>50294</v>
          </cell>
          <cell r="B487" t="str">
            <v>18gg, 34D, RIB, Terrot</v>
          </cell>
          <cell r="C487" t="str">
            <v>18</v>
          </cell>
          <cell r="D487" t="str">
            <v>30</v>
          </cell>
          <cell r="E487" t="str">
            <v>Ne</v>
          </cell>
          <cell r="F487">
            <v>30</v>
          </cell>
          <cell r="G487" t="str">
            <v>1/30Ne RS Cotton Marl (CTM6LR10714)</v>
          </cell>
          <cell r="H487" t="str">
            <v>MARL_COTTON LYCRA</v>
          </cell>
          <cell r="I487">
            <v>2.88</v>
          </cell>
          <cell r="J487">
            <v>3840</v>
          </cell>
          <cell r="K487">
            <v>60</v>
          </cell>
          <cell r="L487">
            <v>20</v>
          </cell>
          <cell r="M487">
            <v>0.75</v>
          </cell>
          <cell r="N487">
            <v>15.673098239999998</v>
          </cell>
          <cell r="O487">
            <v>282.11576831999992</v>
          </cell>
        </row>
        <row r="488">
          <cell r="A488">
            <v>50295</v>
          </cell>
          <cell r="B488" t="str">
            <v>18gg, 34D, RIB, Terrot</v>
          </cell>
          <cell r="C488" t="str">
            <v>18</v>
          </cell>
          <cell r="D488" t="str">
            <v>30</v>
          </cell>
          <cell r="E488" t="str">
            <v>Ne</v>
          </cell>
          <cell r="F488">
            <v>30</v>
          </cell>
          <cell r="G488" t="str">
            <v>1/30Ne RS Cotton Marl (CTM6LR10711)</v>
          </cell>
          <cell r="H488" t="str">
            <v>MARL_COTTON LYCRA</v>
          </cell>
          <cell r="I488">
            <v>2.88</v>
          </cell>
          <cell r="J488">
            <v>3840</v>
          </cell>
          <cell r="K488">
            <v>60</v>
          </cell>
          <cell r="L488">
            <v>20</v>
          </cell>
          <cell r="M488">
            <v>0.75</v>
          </cell>
          <cell r="N488">
            <v>15.673098239999998</v>
          </cell>
          <cell r="O488">
            <v>282.11576831999992</v>
          </cell>
        </row>
        <row r="489">
          <cell r="A489">
            <v>50296</v>
          </cell>
          <cell r="B489" t="str">
            <v>18gg, 34D, RIB, Terrot</v>
          </cell>
          <cell r="C489" t="str">
            <v>18</v>
          </cell>
          <cell r="D489" t="str">
            <v>30</v>
          </cell>
          <cell r="E489" t="str">
            <v>Ne</v>
          </cell>
          <cell r="F489">
            <v>30</v>
          </cell>
          <cell r="G489" t="str">
            <v>1/30Ne RS Cotton Marl (CTM3LR10713)</v>
          </cell>
          <cell r="H489" t="str">
            <v>MARL_COTTON LYCRA</v>
          </cell>
          <cell r="I489">
            <v>2.88</v>
          </cell>
          <cell r="J489">
            <v>3840</v>
          </cell>
          <cell r="K489">
            <v>60</v>
          </cell>
          <cell r="L489">
            <v>20</v>
          </cell>
          <cell r="M489">
            <v>0.75</v>
          </cell>
          <cell r="N489">
            <v>15.673098239999998</v>
          </cell>
          <cell r="O489">
            <v>282.11576831999992</v>
          </cell>
        </row>
        <row r="490">
          <cell r="A490">
            <v>50297</v>
          </cell>
          <cell r="B490" t="str">
            <v>18gg, 34D, RIB, Terrot</v>
          </cell>
          <cell r="C490" t="str">
            <v>18</v>
          </cell>
          <cell r="D490" t="str">
            <v>30</v>
          </cell>
          <cell r="E490" t="str">
            <v>Ne</v>
          </cell>
          <cell r="F490">
            <v>30</v>
          </cell>
          <cell r="G490" t="str">
            <v>1/30Ne RS Cotton Marl (CTM6LR10712A)</v>
          </cell>
          <cell r="H490" t="str">
            <v>MARL_COTTON LYCRA</v>
          </cell>
          <cell r="I490">
            <v>2.88</v>
          </cell>
          <cell r="J490">
            <v>3840</v>
          </cell>
          <cell r="K490">
            <v>60</v>
          </cell>
          <cell r="L490">
            <v>20</v>
          </cell>
          <cell r="M490">
            <v>0.75</v>
          </cell>
          <cell r="N490">
            <v>15.673098239999998</v>
          </cell>
          <cell r="O490">
            <v>282.11576831999992</v>
          </cell>
        </row>
        <row r="491">
          <cell r="A491">
            <v>50298</v>
          </cell>
          <cell r="B491" t="str">
            <v>18gg, 34D, RIB, Terrot</v>
          </cell>
          <cell r="C491" t="str">
            <v>18</v>
          </cell>
          <cell r="D491" t="str">
            <v>30</v>
          </cell>
          <cell r="E491" t="str">
            <v>Ne</v>
          </cell>
          <cell r="F491">
            <v>30</v>
          </cell>
          <cell r="G491" t="str">
            <v>1/30Ne RS Cotton Marl (CTM2LR10710)</v>
          </cell>
          <cell r="H491" t="str">
            <v>MARL_COTTON</v>
          </cell>
          <cell r="I491">
            <v>2.7941180000000001</v>
          </cell>
          <cell r="J491">
            <v>3400</v>
          </cell>
          <cell r="K491">
            <v>60</v>
          </cell>
          <cell r="L491">
            <v>20</v>
          </cell>
          <cell r="M491">
            <v>0.75</v>
          </cell>
          <cell r="N491">
            <v>13.463401700639999</v>
          </cell>
          <cell r="O491">
            <v>242.34123061151996</v>
          </cell>
        </row>
        <row r="492">
          <cell r="A492">
            <v>50299</v>
          </cell>
          <cell r="B492" t="str">
            <v>18gg, 34D, RIB, Terrot</v>
          </cell>
          <cell r="C492" t="str">
            <v>18</v>
          </cell>
          <cell r="D492" t="str">
            <v>30</v>
          </cell>
          <cell r="E492" t="str">
            <v>Ne</v>
          </cell>
          <cell r="F492">
            <v>30</v>
          </cell>
          <cell r="G492" t="str">
            <v>1/30Ne RS Cotton Marl (CTM5LR10722)</v>
          </cell>
          <cell r="H492" t="str">
            <v>MARL_COTTON</v>
          </cell>
          <cell r="I492">
            <v>2.7941180000000001</v>
          </cell>
          <cell r="J492">
            <v>3400</v>
          </cell>
          <cell r="K492">
            <v>60</v>
          </cell>
          <cell r="L492">
            <v>20</v>
          </cell>
          <cell r="M492">
            <v>0.75</v>
          </cell>
          <cell r="N492">
            <v>13.463401700639999</v>
          </cell>
          <cell r="O492">
            <v>242.34123061151996</v>
          </cell>
        </row>
        <row r="493">
          <cell r="A493">
            <v>50301</v>
          </cell>
          <cell r="B493" t="str">
            <v>18gg, 34D, RIB, Terrot</v>
          </cell>
          <cell r="C493" t="str">
            <v>18</v>
          </cell>
          <cell r="D493" t="str">
            <v>40</v>
          </cell>
          <cell r="E493" t="str">
            <v>Ne</v>
          </cell>
          <cell r="F493">
            <v>40</v>
          </cell>
          <cell r="G493" t="str">
            <v>1/40Ne RS Combed Cotton</v>
          </cell>
          <cell r="H493" t="str">
            <v>COTTON LYCRA</v>
          </cell>
          <cell r="I493">
            <v>2.58</v>
          </cell>
          <cell r="J493">
            <v>2560</v>
          </cell>
          <cell r="K493">
            <v>60</v>
          </cell>
          <cell r="L493">
            <v>20</v>
          </cell>
          <cell r="M493">
            <v>0.75</v>
          </cell>
          <cell r="N493">
            <v>7.0202419200000001</v>
          </cell>
          <cell r="O493">
            <v>126.36435456000001</v>
          </cell>
        </row>
        <row r="494">
          <cell r="A494">
            <v>50302</v>
          </cell>
          <cell r="B494" t="str">
            <v>18gg, 34D, RIB, Terrot</v>
          </cell>
          <cell r="C494" t="str">
            <v>18</v>
          </cell>
          <cell r="D494" t="str">
            <v>50</v>
          </cell>
          <cell r="E494" t="str">
            <v>Ne</v>
          </cell>
          <cell r="F494">
            <v>50</v>
          </cell>
          <cell r="G494" t="str">
            <v>1/50Ne RS Combed Cotton</v>
          </cell>
          <cell r="H494" t="str">
            <v>COTTON LYCRA</v>
          </cell>
          <cell r="I494">
            <v>2.6</v>
          </cell>
          <cell r="J494">
            <v>2560</v>
          </cell>
          <cell r="K494">
            <v>60</v>
          </cell>
          <cell r="L494">
            <v>20</v>
          </cell>
          <cell r="M494">
            <v>0.75</v>
          </cell>
          <cell r="N494">
            <v>5.6597299200000002</v>
          </cell>
          <cell r="O494">
            <v>101.87513856000001</v>
          </cell>
        </row>
        <row r="495">
          <cell r="A495">
            <v>50304</v>
          </cell>
          <cell r="B495" t="str">
            <v>18gg, 34D, RIB, Terrot</v>
          </cell>
          <cell r="C495" t="str">
            <v>18</v>
          </cell>
          <cell r="D495" t="str">
            <v>24</v>
          </cell>
          <cell r="E495" t="str">
            <v>Ne</v>
          </cell>
          <cell r="F495">
            <v>24</v>
          </cell>
          <cell r="G495" t="str">
            <v>1/24Ne RS Combed Cotton</v>
          </cell>
          <cell r="H495" t="str">
            <v>COTTON</v>
          </cell>
          <cell r="I495">
            <v>2.86</v>
          </cell>
          <cell r="J495">
            <v>3840</v>
          </cell>
          <cell r="K495">
            <v>60</v>
          </cell>
          <cell r="L495">
            <v>20</v>
          </cell>
          <cell r="M495">
            <v>0.8</v>
          </cell>
          <cell r="N495">
            <v>19.455321599999998</v>
          </cell>
          <cell r="O495">
            <v>373.54217471999999</v>
          </cell>
        </row>
        <row r="496">
          <cell r="A496">
            <v>50312</v>
          </cell>
          <cell r="B496" t="str">
            <v>15gg, 34D, RIB, Terrot</v>
          </cell>
          <cell r="C496" t="str">
            <v>15</v>
          </cell>
          <cell r="D496" t="str">
            <v>20</v>
          </cell>
          <cell r="E496" t="str">
            <v>Ne</v>
          </cell>
          <cell r="F496">
            <v>20</v>
          </cell>
          <cell r="G496" t="str">
            <v>1/20Ne Rs Combed Cotton</v>
          </cell>
          <cell r="H496" t="str">
            <v>COTTON</v>
          </cell>
          <cell r="I496">
            <v>3.18</v>
          </cell>
          <cell r="J496">
            <v>3168</v>
          </cell>
          <cell r="K496">
            <v>60</v>
          </cell>
          <cell r="L496">
            <v>20</v>
          </cell>
          <cell r="M496">
            <v>0.8</v>
          </cell>
          <cell r="N496">
            <v>21.415819392000003</v>
          </cell>
          <cell r="O496">
            <v>411.1837323264001</v>
          </cell>
        </row>
        <row r="497">
          <cell r="A497">
            <v>50314</v>
          </cell>
          <cell r="B497" t="str">
            <v>18gg, 34D, RIB, Terrot</v>
          </cell>
          <cell r="C497" t="str">
            <v>18</v>
          </cell>
          <cell r="D497" t="str">
            <v>50</v>
          </cell>
          <cell r="E497" t="str">
            <v>Nm</v>
          </cell>
          <cell r="F497">
            <v>30</v>
          </cell>
          <cell r="G497" t="str">
            <v>1/50Nm RS Viscose</v>
          </cell>
          <cell r="H497" t="str">
            <v>VISCOSE RS</v>
          </cell>
          <cell r="I497">
            <v>2.88</v>
          </cell>
          <cell r="J497">
            <v>3840</v>
          </cell>
          <cell r="K497">
            <v>60</v>
          </cell>
          <cell r="L497">
            <v>20</v>
          </cell>
          <cell r="M497">
            <v>0.8</v>
          </cell>
          <cell r="N497">
            <v>15.673098239999998</v>
          </cell>
          <cell r="O497">
            <v>300.92348620799999</v>
          </cell>
        </row>
        <row r="498">
          <cell r="A498">
            <v>50316</v>
          </cell>
          <cell r="B498" t="str">
            <v>18gg, 34D, RIB, Terrot</v>
          </cell>
          <cell r="C498" t="str">
            <v>18</v>
          </cell>
          <cell r="D498" t="str">
            <v>30</v>
          </cell>
          <cell r="E498" t="str">
            <v>Ne</v>
          </cell>
          <cell r="F498">
            <v>30</v>
          </cell>
          <cell r="G498" t="str">
            <v>1/30Ne RS Combed Cotton</v>
          </cell>
          <cell r="H498" t="str">
            <v>COTTON LYCRA</v>
          </cell>
          <cell r="I498">
            <v>2.88</v>
          </cell>
          <cell r="J498">
            <v>3840</v>
          </cell>
          <cell r="K498">
            <v>60</v>
          </cell>
          <cell r="L498">
            <v>20</v>
          </cell>
          <cell r="M498">
            <v>0.75</v>
          </cell>
          <cell r="N498">
            <v>15.673098239999998</v>
          </cell>
          <cell r="O498">
            <v>282.11576831999992</v>
          </cell>
        </row>
        <row r="499">
          <cell r="A499">
            <v>50320</v>
          </cell>
          <cell r="B499" t="str">
            <v>18gg, 34D, RIB, Terrot</v>
          </cell>
          <cell r="C499" t="str">
            <v>18</v>
          </cell>
          <cell r="D499" t="str">
            <v>30</v>
          </cell>
          <cell r="E499" t="str">
            <v>Ne</v>
          </cell>
          <cell r="F499">
            <v>30</v>
          </cell>
          <cell r="G499" t="str">
            <v>1/30Ne RS Combed Cotton</v>
          </cell>
          <cell r="H499" t="str">
            <v>COTTON LYCRA</v>
          </cell>
          <cell r="I499">
            <v>2.88</v>
          </cell>
          <cell r="J499">
            <v>3840</v>
          </cell>
          <cell r="K499">
            <v>60</v>
          </cell>
          <cell r="L499">
            <v>20</v>
          </cell>
          <cell r="M499">
            <v>0.75</v>
          </cell>
          <cell r="N499">
            <v>15.673098239999998</v>
          </cell>
          <cell r="O499">
            <v>282.11576831999992</v>
          </cell>
        </row>
        <row r="500">
          <cell r="A500">
            <v>50328</v>
          </cell>
          <cell r="B500" t="str">
            <v>18gg, 34D, RIB, Terrot</v>
          </cell>
          <cell r="C500" t="str">
            <v>18</v>
          </cell>
          <cell r="D500" t="str">
            <v>26</v>
          </cell>
          <cell r="E500" t="str">
            <v>Ne</v>
          </cell>
          <cell r="F500">
            <v>26</v>
          </cell>
          <cell r="G500" t="str">
            <v>1/26Ne RS Combed Cotton</v>
          </cell>
          <cell r="H500" t="str">
            <v>COTTON</v>
          </cell>
          <cell r="I500">
            <v>2.9</v>
          </cell>
          <cell r="J500">
            <v>3840</v>
          </cell>
          <cell r="K500">
            <v>60</v>
          </cell>
          <cell r="L500">
            <v>20</v>
          </cell>
          <cell r="M500">
            <v>0.8</v>
          </cell>
          <cell r="N500">
            <v>18.209929846153848</v>
          </cell>
          <cell r="O500">
            <v>349.6306530461539</v>
          </cell>
        </row>
        <row r="501">
          <cell r="A501">
            <v>50329</v>
          </cell>
          <cell r="B501" t="str">
            <v>18gg, 34D, RIB, Terrot</v>
          </cell>
          <cell r="C501" t="str">
            <v>18</v>
          </cell>
          <cell r="D501" t="str">
            <v>24</v>
          </cell>
          <cell r="E501" t="str">
            <v>Ne</v>
          </cell>
          <cell r="F501">
            <v>24</v>
          </cell>
          <cell r="G501" t="str">
            <v>1/24Ne RS Combed Cotton</v>
          </cell>
          <cell r="H501" t="str">
            <v>COTTON</v>
          </cell>
          <cell r="I501">
            <v>2.9</v>
          </cell>
          <cell r="J501">
            <v>3840</v>
          </cell>
          <cell r="K501">
            <v>60</v>
          </cell>
          <cell r="L501">
            <v>20</v>
          </cell>
          <cell r="M501">
            <v>0.8</v>
          </cell>
          <cell r="N501">
            <v>19.727423999999999</v>
          </cell>
          <cell r="O501">
            <v>378.76654080000003</v>
          </cell>
        </row>
        <row r="502">
          <cell r="A502">
            <v>50343</v>
          </cell>
          <cell r="B502" t="str">
            <v>18gg, 34D, RIB, Terrot</v>
          </cell>
          <cell r="C502" t="str">
            <v>18</v>
          </cell>
          <cell r="D502" t="str">
            <v>40</v>
          </cell>
          <cell r="E502" t="str">
            <v>Ne</v>
          </cell>
          <cell r="F502">
            <v>40</v>
          </cell>
          <cell r="G502" t="str">
            <v>1/40Ne RS Cotton Marl (NMC03)</v>
          </cell>
          <cell r="H502" t="str">
            <v>MARL_COTTON</v>
          </cell>
          <cell r="I502">
            <v>2.4500000000000002</v>
          </cell>
          <cell r="J502">
            <v>3840</v>
          </cell>
          <cell r="K502">
            <v>60</v>
          </cell>
          <cell r="L502">
            <v>20</v>
          </cell>
          <cell r="M502">
            <v>0.75</v>
          </cell>
          <cell r="N502">
            <v>9.9997632000000003</v>
          </cell>
          <cell r="O502">
            <v>179.99573760000001</v>
          </cell>
        </row>
        <row r="503">
          <cell r="A503">
            <v>50358</v>
          </cell>
          <cell r="B503" t="str">
            <v>15gg, 34D, RIB, Terrot</v>
          </cell>
          <cell r="C503" t="str">
            <v>15</v>
          </cell>
          <cell r="D503" t="str">
            <v>30</v>
          </cell>
          <cell r="E503" t="str">
            <v>Ne</v>
          </cell>
          <cell r="F503">
            <v>30</v>
          </cell>
          <cell r="G503" t="str">
            <v>1/30Ne RS Combed Cotton</v>
          </cell>
          <cell r="H503" t="str">
            <v>COTTON LYCRA</v>
          </cell>
          <cell r="I503">
            <v>2.85</v>
          </cell>
          <cell r="J503">
            <v>3168</v>
          </cell>
          <cell r="K503">
            <v>60</v>
          </cell>
          <cell r="L503">
            <v>20</v>
          </cell>
          <cell r="M503">
            <v>0.75</v>
          </cell>
          <cell r="N503">
            <v>12.795615359999999</v>
          </cell>
          <cell r="O503">
            <v>230.32107647999999</v>
          </cell>
        </row>
        <row r="504">
          <cell r="A504">
            <v>50359</v>
          </cell>
          <cell r="B504" t="str">
            <v>18gg, 34D, RIB, Terrot</v>
          </cell>
          <cell r="C504" t="str">
            <v>18</v>
          </cell>
          <cell r="D504" t="str">
            <v>30</v>
          </cell>
          <cell r="E504" t="str">
            <v>Ne</v>
          </cell>
          <cell r="F504">
            <v>30</v>
          </cell>
          <cell r="G504" t="str">
            <v>1/30Ne RS Cotton Marl (CTM6LR10712A)</v>
          </cell>
          <cell r="H504" t="str">
            <v>MARL_COTTON</v>
          </cell>
          <cell r="I504">
            <v>2.7941180000000001</v>
          </cell>
          <cell r="J504">
            <v>3400</v>
          </cell>
          <cell r="K504">
            <v>60</v>
          </cell>
          <cell r="L504">
            <v>20</v>
          </cell>
          <cell r="M504">
            <v>0.75</v>
          </cell>
          <cell r="N504">
            <v>13.463401700639999</v>
          </cell>
          <cell r="O504">
            <v>242.34123061151996</v>
          </cell>
        </row>
        <row r="505">
          <cell r="A505">
            <v>50370</v>
          </cell>
          <cell r="B505" t="str">
            <v>18gg, 34D, RIB, Terrot</v>
          </cell>
          <cell r="C505" t="str">
            <v>18</v>
          </cell>
          <cell r="D505" t="str">
            <v>32</v>
          </cell>
          <cell r="E505" t="str">
            <v>Ne</v>
          </cell>
          <cell r="F505">
            <v>32</v>
          </cell>
          <cell r="G505" t="str">
            <v>1/32Ne RS Combed Cotton</v>
          </cell>
          <cell r="H505" t="str">
            <v>COTTON</v>
          </cell>
          <cell r="I505">
            <v>2.65</v>
          </cell>
          <cell r="J505">
            <v>3200</v>
          </cell>
          <cell r="K505">
            <v>60</v>
          </cell>
          <cell r="L505">
            <v>20</v>
          </cell>
          <cell r="M505">
            <v>0.8</v>
          </cell>
          <cell r="N505">
            <v>11.26674</v>
          </cell>
          <cell r="O505">
            <v>216.32140800000002</v>
          </cell>
        </row>
        <row r="506">
          <cell r="A506">
            <v>50373</v>
          </cell>
          <cell r="B506" t="str">
            <v>18gg, 34D, RIB, Terrot</v>
          </cell>
          <cell r="C506" t="str">
            <v>18</v>
          </cell>
          <cell r="D506" t="str">
            <v>32</v>
          </cell>
          <cell r="E506" t="str">
            <v>Ne</v>
          </cell>
          <cell r="F506">
            <v>32</v>
          </cell>
          <cell r="G506" t="str">
            <v>1/32Ne RS Combed Cotton</v>
          </cell>
          <cell r="H506" t="str">
            <v>COTTON</v>
          </cell>
          <cell r="I506">
            <v>2.7562500000000001</v>
          </cell>
          <cell r="J506">
            <v>3200</v>
          </cell>
          <cell r="K506">
            <v>60</v>
          </cell>
          <cell r="L506">
            <v>20</v>
          </cell>
          <cell r="M506">
            <v>0.8</v>
          </cell>
          <cell r="N506">
            <v>11.718472500000001</v>
          </cell>
          <cell r="O506">
            <v>224.99467200000004</v>
          </cell>
        </row>
        <row r="507">
          <cell r="A507">
            <v>50375</v>
          </cell>
          <cell r="B507" t="str">
            <v>18gg, 34D, RIB, Santec</v>
          </cell>
          <cell r="C507" t="str">
            <v>18</v>
          </cell>
          <cell r="D507" t="str">
            <v>26</v>
          </cell>
          <cell r="E507" t="str">
            <v>Ne</v>
          </cell>
          <cell r="F507">
            <v>26</v>
          </cell>
          <cell r="G507" t="str">
            <v>1/26Ne RS Combed Cotton</v>
          </cell>
          <cell r="H507" t="str">
            <v>COTTON</v>
          </cell>
          <cell r="I507">
            <v>2.8</v>
          </cell>
          <cell r="J507">
            <v>2496</v>
          </cell>
          <cell r="K507">
            <v>60</v>
          </cell>
          <cell r="L507">
            <v>20</v>
          </cell>
          <cell r="M507">
            <v>0.75</v>
          </cell>
          <cell r="N507">
            <v>11.428300800000001</v>
          </cell>
          <cell r="O507">
            <v>205.70941440000001</v>
          </cell>
        </row>
        <row r="508">
          <cell r="A508">
            <v>50375</v>
          </cell>
          <cell r="B508" t="str">
            <v>18gg, 34D, RIB, Santec</v>
          </cell>
          <cell r="C508" t="str">
            <v>18</v>
          </cell>
          <cell r="D508" t="str">
            <v>26</v>
          </cell>
          <cell r="E508" t="str">
            <v>Ne</v>
          </cell>
          <cell r="F508">
            <v>26</v>
          </cell>
          <cell r="G508" t="str">
            <v>1/26Ne RS Combed Cotton</v>
          </cell>
          <cell r="H508" t="str">
            <v>COTTON</v>
          </cell>
          <cell r="I508">
            <v>2.8</v>
          </cell>
          <cell r="J508">
            <v>2496</v>
          </cell>
          <cell r="K508">
            <v>60</v>
          </cell>
          <cell r="L508">
            <v>20</v>
          </cell>
          <cell r="M508">
            <v>0.8</v>
          </cell>
          <cell r="N508">
            <v>11.428300800000001</v>
          </cell>
          <cell r="O508">
            <v>219.42337536000002</v>
          </cell>
        </row>
        <row r="509">
          <cell r="A509">
            <v>50375</v>
          </cell>
          <cell r="B509" t="str">
            <v>18gg, 34D, RIB, Santec</v>
          </cell>
          <cell r="C509" t="str">
            <v>18</v>
          </cell>
          <cell r="D509" t="str">
            <v>26</v>
          </cell>
          <cell r="E509" t="str">
            <v>Ne</v>
          </cell>
          <cell r="F509">
            <v>26</v>
          </cell>
          <cell r="G509" t="str">
            <v>1/26Ne RS Combed Cotton</v>
          </cell>
          <cell r="H509" t="str">
            <v>COTTON</v>
          </cell>
          <cell r="I509">
            <v>2.8</v>
          </cell>
          <cell r="J509">
            <v>2496</v>
          </cell>
          <cell r="K509">
            <v>60</v>
          </cell>
          <cell r="L509">
            <v>20</v>
          </cell>
          <cell r="M509">
            <v>0.8</v>
          </cell>
          <cell r="N509">
            <v>11.428300800000001</v>
          </cell>
          <cell r="O509">
            <v>219.42337536000002</v>
          </cell>
        </row>
        <row r="510">
          <cell r="A510">
            <v>50399</v>
          </cell>
          <cell r="B510" t="str">
            <v>18gg, 34D, RIB, Terrot</v>
          </cell>
          <cell r="C510" t="str">
            <v>18</v>
          </cell>
          <cell r="D510" t="str">
            <v>30</v>
          </cell>
          <cell r="E510" t="str">
            <v>Ne</v>
          </cell>
          <cell r="F510">
            <v>30</v>
          </cell>
          <cell r="G510" t="str">
            <v>1/30Ne RS Combed Cotton</v>
          </cell>
          <cell r="H510" t="str">
            <v>COTTON LYCRA</v>
          </cell>
          <cell r="I510">
            <v>2.7</v>
          </cell>
          <cell r="J510">
            <v>2560</v>
          </cell>
          <cell r="K510">
            <v>60</v>
          </cell>
          <cell r="L510">
            <v>20</v>
          </cell>
          <cell r="M510">
            <v>0.75</v>
          </cell>
          <cell r="N510">
            <v>9.7956863999999992</v>
          </cell>
          <cell r="O510">
            <v>176.32235519999998</v>
          </cell>
        </row>
        <row r="511">
          <cell r="A511">
            <v>50411</v>
          </cell>
          <cell r="B511" t="str">
            <v>18gg, 34D, RIB, Terrot</v>
          </cell>
          <cell r="C511" t="str">
            <v>18</v>
          </cell>
          <cell r="D511" t="str">
            <v>30</v>
          </cell>
          <cell r="E511" t="str">
            <v>Ne</v>
          </cell>
          <cell r="F511">
            <v>30</v>
          </cell>
          <cell r="G511" t="str">
            <v>1/30Ne RS Combed Cotton</v>
          </cell>
          <cell r="H511" t="str">
            <v>COTTON LYCRA</v>
          </cell>
          <cell r="I511">
            <v>2.7</v>
          </cell>
          <cell r="J511">
            <v>2560</v>
          </cell>
          <cell r="K511">
            <v>60</v>
          </cell>
          <cell r="L511">
            <v>20</v>
          </cell>
          <cell r="M511">
            <v>0.75</v>
          </cell>
          <cell r="N511">
            <v>9.7956863999999992</v>
          </cell>
          <cell r="O511">
            <v>176.32235519999998</v>
          </cell>
        </row>
        <row r="512">
          <cell r="A512">
            <v>50412</v>
          </cell>
          <cell r="B512" t="str">
            <v>18gg, 34D, RIB, Terrot</v>
          </cell>
          <cell r="C512" t="str">
            <v>18</v>
          </cell>
          <cell r="D512" t="str">
            <v>30</v>
          </cell>
          <cell r="E512" t="str">
            <v>Ne</v>
          </cell>
          <cell r="F512">
            <v>30</v>
          </cell>
          <cell r="G512" t="str">
            <v>1/30Ne RS Combed Cotton</v>
          </cell>
          <cell r="H512" t="str">
            <v>COTTON LYCRA</v>
          </cell>
          <cell r="I512">
            <v>2.7</v>
          </cell>
          <cell r="J512">
            <v>2560</v>
          </cell>
          <cell r="K512">
            <v>60</v>
          </cell>
          <cell r="L512">
            <v>20</v>
          </cell>
          <cell r="M512">
            <v>0.75</v>
          </cell>
          <cell r="N512">
            <v>9.7956863999999992</v>
          </cell>
          <cell r="O512">
            <v>176.32235519999998</v>
          </cell>
        </row>
        <row r="513">
          <cell r="A513">
            <v>50415</v>
          </cell>
          <cell r="B513" t="str">
            <v>18gg, 34D, RIB, Terrot</v>
          </cell>
          <cell r="C513" t="str">
            <v>18</v>
          </cell>
          <cell r="D513" t="str">
            <v>30</v>
          </cell>
          <cell r="E513" t="str">
            <v>Ne</v>
          </cell>
          <cell r="F513">
            <v>30</v>
          </cell>
          <cell r="G513" t="str">
            <v>1/30Ne RS Combed Cotton</v>
          </cell>
          <cell r="H513" t="str">
            <v>COTTON</v>
          </cell>
          <cell r="I513">
            <v>2.9</v>
          </cell>
          <cell r="J513">
            <v>2880</v>
          </cell>
          <cell r="K513">
            <v>60</v>
          </cell>
          <cell r="L513">
            <v>20</v>
          </cell>
          <cell r="M513">
            <v>0.8</v>
          </cell>
          <cell r="N513">
            <v>11.836454399999999</v>
          </cell>
          <cell r="O513">
            <v>227.25992448</v>
          </cell>
        </row>
        <row r="514">
          <cell r="A514">
            <v>50416</v>
          </cell>
          <cell r="B514" t="str">
            <v>18gg, 34D, RIB, Terrot</v>
          </cell>
          <cell r="C514" t="str">
            <v>18</v>
          </cell>
          <cell r="D514" t="str">
            <v>38</v>
          </cell>
          <cell r="E514" t="str">
            <v>Ne</v>
          </cell>
          <cell r="F514">
            <v>38</v>
          </cell>
          <cell r="G514" t="str">
            <v>1/38Ne RS Combed Cotton</v>
          </cell>
          <cell r="H514" t="str">
            <v>COTTON LYCRA</v>
          </cell>
          <cell r="I514">
            <v>2.75</v>
          </cell>
          <cell r="J514">
            <v>2240</v>
          </cell>
          <cell r="K514">
            <v>60</v>
          </cell>
          <cell r="L514">
            <v>20</v>
          </cell>
          <cell r="M514">
            <v>0.75</v>
          </cell>
          <cell r="N514">
            <v>6.8920673684210518</v>
          </cell>
          <cell r="O514">
            <v>124.05721263157892</v>
          </cell>
        </row>
        <row r="515">
          <cell r="A515">
            <v>50417</v>
          </cell>
          <cell r="B515" t="str">
            <v>18gg, 34D, RIB, Terrot</v>
          </cell>
          <cell r="C515" t="str">
            <v>18</v>
          </cell>
          <cell r="D515" t="str">
            <v>50</v>
          </cell>
          <cell r="E515" t="str">
            <v>Nm</v>
          </cell>
          <cell r="F515">
            <v>30</v>
          </cell>
          <cell r="G515" t="str">
            <v>1/50Nm RS Cotton/ Modal 50/50</v>
          </cell>
          <cell r="H515" t="str">
            <v>VISCOSE RS</v>
          </cell>
          <cell r="I515">
            <v>2.75</v>
          </cell>
          <cell r="J515">
            <v>3840</v>
          </cell>
          <cell r="K515">
            <v>60</v>
          </cell>
          <cell r="L515">
            <v>20</v>
          </cell>
          <cell r="M515">
            <v>0.8</v>
          </cell>
          <cell r="N515">
            <v>14.965631999999999</v>
          </cell>
          <cell r="O515">
            <v>287.34013440000001</v>
          </cell>
        </row>
        <row r="516">
          <cell r="A516">
            <v>50418</v>
          </cell>
          <cell r="B516" t="str">
            <v>18gg, 34D, RIB, Terrot</v>
          </cell>
          <cell r="C516" t="str">
            <v>18</v>
          </cell>
          <cell r="D516" t="str">
            <v>38</v>
          </cell>
          <cell r="E516" t="str">
            <v>Ne</v>
          </cell>
          <cell r="F516">
            <v>38</v>
          </cell>
          <cell r="G516" t="str">
            <v>1/38Ne RS Cotton Marl (CTM3BK20)</v>
          </cell>
          <cell r="H516" t="str">
            <v>MARL_COTTON LYCRA</v>
          </cell>
          <cell r="I516">
            <v>2.75</v>
          </cell>
          <cell r="J516">
            <v>2240</v>
          </cell>
          <cell r="K516">
            <v>60</v>
          </cell>
          <cell r="L516">
            <v>20</v>
          </cell>
          <cell r="M516">
            <v>0.75</v>
          </cell>
          <cell r="N516">
            <v>6.8920673684210518</v>
          </cell>
          <cell r="O516">
            <v>124.05721263157892</v>
          </cell>
        </row>
        <row r="517">
          <cell r="A517">
            <v>50430</v>
          </cell>
          <cell r="B517" t="str">
            <v>18gg, 34D, RIB, Terrot</v>
          </cell>
          <cell r="C517" t="str">
            <v>18</v>
          </cell>
          <cell r="D517" t="str">
            <v>60</v>
          </cell>
          <cell r="E517" t="str">
            <v>Ne</v>
          </cell>
          <cell r="F517">
            <v>60</v>
          </cell>
          <cell r="G517" t="str">
            <v>2/60Ne Siro Spun Micro Modal</v>
          </cell>
          <cell r="H517" t="str">
            <v>VISCOSE RS</v>
          </cell>
          <cell r="I517">
            <v>2.9</v>
          </cell>
          <cell r="J517">
            <v>3840</v>
          </cell>
          <cell r="K517">
            <v>60</v>
          </cell>
          <cell r="L517">
            <v>20</v>
          </cell>
          <cell r="M517">
            <v>0.8</v>
          </cell>
          <cell r="N517">
            <v>7.8909696</v>
          </cell>
          <cell r="O517">
            <v>151.50661632000001</v>
          </cell>
        </row>
        <row r="518">
          <cell r="A518">
            <v>50435</v>
          </cell>
          <cell r="B518" t="str">
            <v>24gg, 34D, INTERLOCK</v>
          </cell>
          <cell r="C518" t="str">
            <v>24</v>
          </cell>
          <cell r="D518" t="str">
            <v>60</v>
          </cell>
          <cell r="E518" t="str">
            <v>Nm</v>
          </cell>
          <cell r="F518">
            <v>36</v>
          </cell>
          <cell r="G518" t="str">
            <v>1/60Nm RS Cotton/ Micro Modal 50/50</v>
          </cell>
          <cell r="H518" t="str">
            <v>VISCOSE RS</v>
          </cell>
          <cell r="I518">
            <v>2.69</v>
          </cell>
          <cell r="J518">
            <v>2568</v>
          </cell>
          <cell r="K518">
            <v>60</v>
          </cell>
          <cell r="L518">
            <v>20</v>
          </cell>
          <cell r="M518">
            <v>0.8</v>
          </cell>
          <cell r="N518">
            <v>8.1582535200000006</v>
          </cell>
          <cell r="O518">
            <v>156.63846758400001</v>
          </cell>
        </row>
        <row r="519">
          <cell r="A519">
            <v>50436</v>
          </cell>
          <cell r="B519" t="str">
            <v>18gg, 34D, RIB, Terrot</v>
          </cell>
          <cell r="C519" t="str">
            <v>18</v>
          </cell>
          <cell r="D519" t="str">
            <v>50</v>
          </cell>
          <cell r="E519" t="str">
            <v>Nm</v>
          </cell>
          <cell r="F519">
            <v>30</v>
          </cell>
          <cell r="G519" t="str">
            <v>1/50Nm RS Cotton/ Micro Modal 50/50</v>
          </cell>
          <cell r="H519" t="str">
            <v>VISCOSE RS</v>
          </cell>
          <cell r="I519">
            <v>2.7</v>
          </cell>
          <cell r="J519">
            <v>3840</v>
          </cell>
          <cell r="K519">
            <v>60</v>
          </cell>
          <cell r="L519">
            <v>20</v>
          </cell>
          <cell r="M519">
            <v>0.8</v>
          </cell>
          <cell r="N519">
            <v>14.6935296</v>
          </cell>
          <cell r="O519">
            <v>282.11576832000003</v>
          </cell>
        </row>
        <row r="520">
          <cell r="A520">
            <v>50440</v>
          </cell>
          <cell r="B520" t="str">
            <v>18gg, 34D, RIB, Terrot</v>
          </cell>
          <cell r="C520" t="str">
            <v>18</v>
          </cell>
          <cell r="D520" t="str">
            <v>24</v>
          </cell>
          <cell r="E520" t="str">
            <v>Ne</v>
          </cell>
          <cell r="F520">
            <v>24</v>
          </cell>
          <cell r="G520" t="str">
            <v>1/24Ne RS Combed Cotton</v>
          </cell>
          <cell r="H520" t="str">
            <v>COTTON</v>
          </cell>
          <cell r="I520">
            <v>2.86</v>
          </cell>
          <cell r="J520">
            <v>3840</v>
          </cell>
          <cell r="K520">
            <v>60</v>
          </cell>
          <cell r="L520">
            <v>20</v>
          </cell>
          <cell r="M520">
            <v>0.8</v>
          </cell>
          <cell r="N520">
            <v>19.455321599999998</v>
          </cell>
          <cell r="O520">
            <v>373.54217471999999</v>
          </cell>
        </row>
        <row r="521">
          <cell r="A521">
            <v>50441</v>
          </cell>
          <cell r="B521" t="str">
            <v>18gg, 34D, RIB, Terrot</v>
          </cell>
          <cell r="C521" t="str">
            <v>18</v>
          </cell>
          <cell r="D521" t="str">
            <v>30</v>
          </cell>
          <cell r="E521" t="str">
            <v>Ne</v>
          </cell>
          <cell r="F521">
            <v>30</v>
          </cell>
          <cell r="G521" t="str">
            <v>1/30Ne RS Combed Cotton</v>
          </cell>
          <cell r="H521" t="str">
            <v>COTTON</v>
          </cell>
          <cell r="I521">
            <v>2.7</v>
          </cell>
          <cell r="J521">
            <v>3840</v>
          </cell>
          <cell r="K521">
            <v>60</v>
          </cell>
          <cell r="L521">
            <v>20</v>
          </cell>
          <cell r="M521">
            <v>0.8</v>
          </cell>
          <cell r="N521">
            <v>14.6935296</v>
          </cell>
          <cell r="O521">
            <v>282.11576832000003</v>
          </cell>
        </row>
        <row r="522">
          <cell r="A522">
            <v>50442</v>
          </cell>
          <cell r="B522" t="str">
            <v>18gg, 34D, RIB, Terrot</v>
          </cell>
          <cell r="C522" t="str">
            <v>18</v>
          </cell>
          <cell r="D522" t="str">
            <v>60</v>
          </cell>
          <cell r="E522" t="str">
            <v>Nm</v>
          </cell>
          <cell r="F522">
            <v>36</v>
          </cell>
          <cell r="G522" t="str">
            <v>1/60Nm RS Cotton/ Micro Modal 50/50</v>
          </cell>
          <cell r="H522" t="str">
            <v>VISCOSE RS</v>
          </cell>
          <cell r="I522">
            <v>2.75</v>
          </cell>
          <cell r="J522">
            <v>3840</v>
          </cell>
          <cell r="K522">
            <v>60</v>
          </cell>
          <cell r="L522">
            <v>20</v>
          </cell>
          <cell r="M522">
            <v>0.8</v>
          </cell>
          <cell r="N522">
            <v>12.471360000000001</v>
          </cell>
          <cell r="O522">
            <v>239.45011200000005</v>
          </cell>
        </row>
        <row r="523">
          <cell r="A523">
            <v>50444</v>
          </cell>
          <cell r="B523" t="str">
            <v>18gg, 34D, RIB, Terrot</v>
          </cell>
          <cell r="C523" t="str">
            <v>18</v>
          </cell>
          <cell r="D523" t="str">
            <v>30</v>
          </cell>
          <cell r="E523" t="str">
            <v>Ne</v>
          </cell>
          <cell r="F523">
            <v>30</v>
          </cell>
          <cell r="G523" t="str">
            <v>1/30Ne RS Combed Cotton</v>
          </cell>
          <cell r="H523" t="str">
            <v>COTTON LYCRA</v>
          </cell>
          <cell r="I523">
            <v>3</v>
          </cell>
          <cell r="J523">
            <v>3456</v>
          </cell>
          <cell r="K523">
            <v>60</v>
          </cell>
          <cell r="L523">
            <v>20</v>
          </cell>
          <cell r="M523">
            <v>0.75</v>
          </cell>
          <cell r="N523">
            <v>14.6935296</v>
          </cell>
          <cell r="O523">
            <v>264.48353280000003</v>
          </cell>
        </row>
        <row r="524">
          <cell r="A524">
            <v>50445</v>
          </cell>
          <cell r="B524" t="str">
            <v>18gg, 34D, RIB, Terrot</v>
          </cell>
          <cell r="C524" t="str">
            <v>18</v>
          </cell>
          <cell r="D524" t="str">
            <v>36</v>
          </cell>
          <cell r="E524" t="str">
            <v>Ne</v>
          </cell>
          <cell r="F524">
            <v>36</v>
          </cell>
          <cell r="G524" t="str">
            <v>1/36Ne RS Combed Cotton</v>
          </cell>
          <cell r="H524" t="str">
            <v>COTTON LYCRA</v>
          </cell>
          <cell r="I524">
            <v>3.0005790000000001</v>
          </cell>
          <cell r="J524">
            <v>3456</v>
          </cell>
          <cell r="K524">
            <v>60</v>
          </cell>
          <cell r="L524">
            <v>20</v>
          </cell>
          <cell r="M524">
            <v>0.75</v>
          </cell>
          <cell r="N524">
            <v>12.246971209344002</v>
          </cell>
          <cell r="O524">
            <v>220.44548176819202</v>
          </cell>
        </row>
        <row r="525">
          <cell r="A525">
            <v>50448</v>
          </cell>
          <cell r="B525" t="str">
            <v>18gg, 34D, RIB, Terrot</v>
          </cell>
          <cell r="C525" t="str">
            <v>18</v>
          </cell>
          <cell r="D525" t="str">
            <v>36</v>
          </cell>
          <cell r="E525" t="str">
            <v>Ne</v>
          </cell>
          <cell r="F525">
            <v>36</v>
          </cell>
          <cell r="G525" t="str">
            <v>1/36Ne RS Combed Cotton</v>
          </cell>
          <cell r="H525" t="str">
            <v>COTTON LYCRA</v>
          </cell>
          <cell r="I525">
            <v>2.7</v>
          </cell>
          <cell r="J525">
            <v>3840</v>
          </cell>
          <cell r="K525">
            <v>60</v>
          </cell>
          <cell r="L525">
            <v>20</v>
          </cell>
          <cell r="M525">
            <v>0.75</v>
          </cell>
          <cell r="N525">
            <v>12.244607999999999</v>
          </cell>
          <cell r="O525">
            <v>220.40294399999999</v>
          </cell>
        </row>
        <row r="526">
          <cell r="A526">
            <v>50450</v>
          </cell>
          <cell r="B526" t="str">
            <v>18gg, 34D, RIB, Terrot</v>
          </cell>
          <cell r="C526" t="str">
            <v>18</v>
          </cell>
          <cell r="D526" t="str">
            <v>26</v>
          </cell>
          <cell r="E526" t="str">
            <v>Ne</v>
          </cell>
          <cell r="F526">
            <v>26</v>
          </cell>
          <cell r="G526" t="str">
            <v>1/26Ne RS Combed Cotton</v>
          </cell>
          <cell r="H526" t="str">
            <v>COTTON</v>
          </cell>
          <cell r="I526">
            <v>2.9</v>
          </cell>
          <cell r="J526">
            <v>3840</v>
          </cell>
          <cell r="K526">
            <v>60</v>
          </cell>
          <cell r="L526">
            <v>20</v>
          </cell>
          <cell r="M526">
            <v>0.8</v>
          </cell>
          <cell r="N526">
            <v>18.209929846153848</v>
          </cell>
          <cell r="O526">
            <v>349.6306530461539</v>
          </cell>
        </row>
        <row r="527">
          <cell r="A527">
            <v>50451</v>
          </cell>
          <cell r="B527" t="str">
            <v>18gg, 34D, RIB, Terrot</v>
          </cell>
          <cell r="C527" t="str">
            <v>18</v>
          </cell>
          <cell r="D527" t="str">
            <v>24</v>
          </cell>
          <cell r="E527" t="str">
            <v>Ne</v>
          </cell>
          <cell r="F527">
            <v>24</v>
          </cell>
          <cell r="G527" t="str">
            <v>1/24Ne RS Combed Cotton</v>
          </cell>
          <cell r="H527" t="str">
            <v>COTTON</v>
          </cell>
          <cell r="I527">
            <v>2.86</v>
          </cell>
          <cell r="J527">
            <v>3840</v>
          </cell>
          <cell r="K527">
            <v>60</v>
          </cell>
          <cell r="L527">
            <v>20</v>
          </cell>
          <cell r="M527">
            <v>0.8</v>
          </cell>
          <cell r="N527">
            <v>19.455321599999998</v>
          </cell>
          <cell r="O527">
            <v>373.54217471999999</v>
          </cell>
        </row>
        <row r="528">
          <cell r="A528">
            <v>50456</v>
          </cell>
          <cell r="B528" t="str">
            <v>18gg, 34D, RIB, Terrot</v>
          </cell>
          <cell r="C528" t="str">
            <v>18</v>
          </cell>
          <cell r="D528" t="str">
            <v>30</v>
          </cell>
          <cell r="E528" t="str">
            <v>Ne</v>
          </cell>
          <cell r="F528">
            <v>30</v>
          </cell>
          <cell r="G528" t="str">
            <v>1/30Ne RS Combed Cotton</v>
          </cell>
          <cell r="H528" t="str">
            <v>COTTON</v>
          </cell>
          <cell r="I528">
            <v>2.78</v>
          </cell>
          <cell r="J528">
            <v>3840</v>
          </cell>
          <cell r="K528">
            <v>60</v>
          </cell>
          <cell r="L528">
            <v>20</v>
          </cell>
          <cell r="M528">
            <v>0.8</v>
          </cell>
          <cell r="N528">
            <v>15.128893439999999</v>
          </cell>
          <cell r="O528">
            <v>290.47475404800002</v>
          </cell>
        </row>
        <row r="529">
          <cell r="A529">
            <v>50461</v>
          </cell>
          <cell r="B529" t="str">
            <v>18gg, 34D, RIB, Terrot</v>
          </cell>
          <cell r="C529" t="str">
            <v>18</v>
          </cell>
          <cell r="D529" t="str">
            <v>30</v>
          </cell>
          <cell r="E529" t="str">
            <v>Ne</v>
          </cell>
          <cell r="F529">
            <v>30</v>
          </cell>
          <cell r="G529" t="str">
            <v>1/30Ne RS Combed Cotton</v>
          </cell>
          <cell r="H529" t="str">
            <v>COTTON LYCRA</v>
          </cell>
          <cell r="I529">
            <v>2.88</v>
          </cell>
          <cell r="J529">
            <v>2560</v>
          </cell>
          <cell r="K529">
            <v>60</v>
          </cell>
          <cell r="L529">
            <v>20</v>
          </cell>
          <cell r="M529">
            <v>0.75</v>
          </cell>
          <cell r="N529">
            <v>10.44873216</v>
          </cell>
          <cell r="O529">
            <v>188.07717888000002</v>
          </cell>
        </row>
        <row r="530">
          <cell r="A530">
            <v>50467</v>
          </cell>
          <cell r="B530" t="str">
            <v>40gg, 30D, INTERLOCK, Mayer</v>
          </cell>
          <cell r="C530" t="str">
            <v>40</v>
          </cell>
          <cell r="D530" t="str">
            <v>50</v>
          </cell>
          <cell r="E530" t="str">
            <v>Dt</v>
          </cell>
          <cell r="F530">
            <v>119</v>
          </cell>
          <cell r="G530" t="str">
            <v>1/50Dtex, 42F, BRT RND POLYESTER</v>
          </cell>
          <cell r="H530" t="str">
            <v>VISCOSE RS</v>
          </cell>
          <cell r="I530">
            <v>2</v>
          </cell>
          <cell r="J530">
            <v>3768</v>
          </cell>
          <cell r="K530">
            <v>60</v>
          </cell>
          <cell r="L530">
            <v>20</v>
          </cell>
          <cell r="M530">
            <v>0.8</v>
          </cell>
          <cell r="N530">
            <v>2.6924418151260503</v>
          </cell>
          <cell r="O530">
            <v>51.694882850420171</v>
          </cell>
        </row>
        <row r="531">
          <cell r="A531">
            <v>50467</v>
          </cell>
          <cell r="B531" t="str">
            <v>40gg, 30D, INTERLOCK, Mayer</v>
          </cell>
          <cell r="C531" t="str">
            <v>40</v>
          </cell>
          <cell r="D531" t="str">
            <v>50</v>
          </cell>
          <cell r="E531" t="str">
            <v>Dt</v>
          </cell>
          <cell r="F531">
            <v>119</v>
          </cell>
          <cell r="G531" t="str">
            <v>1/50Dtex, 42F, BRT RND POLYESTER</v>
          </cell>
          <cell r="H531" t="str">
            <v>VISCOSE RS</v>
          </cell>
          <cell r="I531">
            <v>2</v>
          </cell>
          <cell r="J531">
            <v>3768</v>
          </cell>
          <cell r="K531">
            <v>60</v>
          </cell>
          <cell r="L531">
            <v>20</v>
          </cell>
          <cell r="M531">
            <v>0.8</v>
          </cell>
          <cell r="N531">
            <v>2.6924418151260503</v>
          </cell>
          <cell r="O531">
            <v>51.694882850420171</v>
          </cell>
        </row>
        <row r="532">
          <cell r="A532">
            <v>50467</v>
          </cell>
          <cell r="B532" t="str">
            <v>40gg, 30D, INTERLOCK, Mayer</v>
          </cell>
          <cell r="C532" t="str">
            <v>40</v>
          </cell>
          <cell r="D532" t="str">
            <v>50</v>
          </cell>
          <cell r="E532" t="str">
            <v>Dt</v>
          </cell>
          <cell r="F532">
            <v>119</v>
          </cell>
          <cell r="G532" t="str">
            <v>1/50Dtex, 42F, BRT RND POLYESTER</v>
          </cell>
          <cell r="H532" t="str">
            <v>VISCOSE RS</v>
          </cell>
          <cell r="I532">
            <v>2</v>
          </cell>
          <cell r="J532">
            <v>3768</v>
          </cell>
          <cell r="K532">
            <v>60</v>
          </cell>
          <cell r="L532">
            <v>20</v>
          </cell>
          <cell r="M532">
            <v>0.8</v>
          </cell>
          <cell r="N532">
            <v>2.6924418151260503</v>
          </cell>
          <cell r="O532">
            <v>51.694882850420171</v>
          </cell>
        </row>
        <row r="533">
          <cell r="A533">
            <v>50479</v>
          </cell>
          <cell r="B533" t="str">
            <v>18gg, 34D, RIB, Terrot, 96F</v>
          </cell>
          <cell r="C533" t="str">
            <v>18</v>
          </cell>
          <cell r="D533" t="str">
            <v>30</v>
          </cell>
          <cell r="E533" t="str">
            <v>Ne</v>
          </cell>
          <cell r="F533">
            <v>30</v>
          </cell>
          <cell r="G533" t="str">
            <v>1/30Ne RS Combed Cotton</v>
          </cell>
          <cell r="H533" t="str">
            <v>COTTON</v>
          </cell>
          <cell r="I533">
            <v>2.88</v>
          </cell>
          <cell r="J533">
            <v>3840</v>
          </cell>
          <cell r="K533">
            <v>60</v>
          </cell>
          <cell r="L533">
            <v>20</v>
          </cell>
          <cell r="M533">
            <v>0.8</v>
          </cell>
          <cell r="N533">
            <v>15.673098239999998</v>
          </cell>
          <cell r="O533">
            <v>300.92348620799999</v>
          </cell>
        </row>
        <row r="534">
          <cell r="A534">
            <v>50490</v>
          </cell>
          <cell r="B534" t="str">
            <v>18gg, 34D, RIB, Terrot</v>
          </cell>
          <cell r="C534" t="str">
            <v>18</v>
          </cell>
          <cell r="D534" t="str">
            <v>36</v>
          </cell>
          <cell r="E534" t="str">
            <v>Ne</v>
          </cell>
          <cell r="F534">
            <v>36</v>
          </cell>
          <cell r="G534" t="str">
            <v>1/36Ne RS Combed Cotton</v>
          </cell>
          <cell r="H534" t="str">
            <v>COTTON LYCRA</v>
          </cell>
          <cell r="I534">
            <v>2.7</v>
          </cell>
          <cell r="J534">
            <v>3840</v>
          </cell>
          <cell r="K534">
            <v>60</v>
          </cell>
          <cell r="L534">
            <v>20</v>
          </cell>
          <cell r="M534">
            <v>0.75</v>
          </cell>
          <cell r="N534">
            <v>12.244607999999999</v>
          </cell>
          <cell r="O534">
            <v>220.40294399999999</v>
          </cell>
        </row>
        <row r="535">
          <cell r="A535">
            <v>50491</v>
          </cell>
          <cell r="B535" t="str">
            <v>18gg, 34D, RIB, Terrot</v>
          </cell>
          <cell r="C535" t="str">
            <v>18</v>
          </cell>
          <cell r="D535" t="str">
            <v>38</v>
          </cell>
          <cell r="E535" t="str">
            <v>Ne</v>
          </cell>
          <cell r="F535">
            <v>38</v>
          </cell>
          <cell r="G535" t="str">
            <v>1/38Ne RS Combed Cotton</v>
          </cell>
          <cell r="H535" t="str">
            <v>COTTON LYCRA</v>
          </cell>
          <cell r="I535">
            <v>3.0416669999999999</v>
          </cell>
          <cell r="J535">
            <v>2400</v>
          </cell>
          <cell r="K535">
            <v>60</v>
          </cell>
          <cell r="L535">
            <v>20</v>
          </cell>
          <cell r="M535">
            <v>0.75</v>
          </cell>
          <cell r="N535">
            <v>8.1675482634947372</v>
          </cell>
          <cell r="O535">
            <v>147.01586874290527</v>
          </cell>
        </row>
        <row r="536">
          <cell r="A536">
            <v>50498</v>
          </cell>
          <cell r="B536" t="str">
            <v>40gg, 30D, INTERLOCK, Mayer</v>
          </cell>
          <cell r="C536" t="str">
            <v>40</v>
          </cell>
          <cell r="D536" t="str">
            <v>80</v>
          </cell>
          <cell r="E536" t="str">
            <v>Ne</v>
          </cell>
          <cell r="F536">
            <v>80</v>
          </cell>
          <cell r="G536" t="str">
            <v>1/80Ne RS Combed Cotton</v>
          </cell>
          <cell r="H536" t="str">
            <v>COTTON</v>
          </cell>
          <cell r="I536">
            <v>2.1231420000000001</v>
          </cell>
          <cell r="J536">
            <v>3768</v>
          </cell>
          <cell r="K536">
            <v>60</v>
          </cell>
          <cell r="L536">
            <v>20</v>
          </cell>
          <cell r="M536">
            <v>0.8</v>
          </cell>
          <cell r="N536">
            <v>4.2515994983112</v>
          </cell>
          <cell r="O536">
            <v>81.630710367575048</v>
          </cell>
        </row>
        <row r="537">
          <cell r="A537">
            <v>50498</v>
          </cell>
          <cell r="B537" t="str">
            <v>40gg, 30D, INTERLOCK, Mayer</v>
          </cell>
          <cell r="C537" t="str">
            <v>40</v>
          </cell>
          <cell r="D537" t="str">
            <v>80</v>
          </cell>
          <cell r="E537" t="str">
            <v>Ne</v>
          </cell>
          <cell r="F537">
            <v>80</v>
          </cell>
          <cell r="G537" t="str">
            <v>1/80Ne RS Combed Cotton</v>
          </cell>
          <cell r="H537" t="str">
            <v>COTTON</v>
          </cell>
          <cell r="I537">
            <v>2.1231420000000001</v>
          </cell>
          <cell r="J537">
            <v>3768</v>
          </cell>
          <cell r="K537">
            <v>60</v>
          </cell>
          <cell r="L537">
            <v>20</v>
          </cell>
          <cell r="M537">
            <v>0.8</v>
          </cell>
          <cell r="N537">
            <v>4.2515994983112</v>
          </cell>
          <cell r="O537">
            <v>81.630710367575048</v>
          </cell>
        </row>
        <row r="538">
          <cell r="A538">
            <v>50499</v>
          </cell>
          <cell r="B538" t="str">
            <v>18gg, 34D, RIB, Terrot</v>
          </cell>
          <cell r="C538" t="str">
            <v>18</v>
          </cell>
          <cell r="D538" t="str">
            <v>40</v>
          </cell>
          <cell r="E538" t="str">
            <v>Ne</v>
          </cell>
          <cell r="F538">
            <v>40</v>
          </cell>
          <cell r="G538" t="str">
            <v>1/40Ne RS Cotton Marl (MC13)</v>
          </cell>
          <cell r="H538" t="str">
            <v>MARL_COTTON LYCRA</v>
          </cell>
          <cell r="I538">
            <v>2.58</v>
          </cell>
          <cell r="J538">
            <v>2560</v>
          </cell>
          <cell r="K538">
            <v>60</v>
          </cell>
          <cell r="L538">
            <v>20</v>
          </cell>
          <cell r="M538">
            <v>0.75</v>
          </cell>
          <cell r="N538">
            <v>7.0202419200000001</v>
          </cell>
          <cell r="O538">
            <v>126.36435456000001</v>
          </cell>
        </row>
        <row r="539">
          <cell r="A539">
            <v>50501</v>
          </cell>
          <cell r="B539" t="str">
            <v>20gg, 34D, RIB, Terrot, 60F</v>
          </cell>
          <cell r="C539" t="str">
            <v>20</v>
          </cell>
          <cell r="D539" t="str">
            <v>40</v>
          </cell>
          <cell r="E539" t="str">
            <v>Ne</v>
          </cell>
          <cell r="F539">
            <v>40</v>
          </cell>
          <cell r="G539" t="str">
            <v>1/40Ne RS Combed Cotton</v>
          </cell>
          <cell r="H539" t="str">
            <v>COTTON LYCRA</v>
          </cell>
          <cell r="I539">
            <v>2.6</v>
          </cell>
          <cell r="J539">
            <v>2848</v>
          </cell>
          <cell r="K539">
            <v>60</v>
          </cell>
          <cell r="L539">
            <v>20</v>
          </cell>
          <cell r="M539">
            <v>0.75</v>
          </cell>
          <cell r="N539">
            <v>7.8705619200000001</v>
          </cell>
          <cell r="O539">
            <v>141.67011456</v>
          </cell>
        </row>
        <row r="540">
          <cell r="A540">
            <v>50504</v>
          </cell>
          <cell r="B540" t="str">
            <v>18gg, 34D, RIB, Terrot</v>
          </cell>
          <cell r="C540" t="str">
            <v>18</v>
          </cell>
          <cell r="D540" t="str">
            <v>24</v>
          </cell>
          <cell r="E540" t="str">
            <v>Ne</v>
          </cell>
          <cell r="F540">
            <v>24</v>
          </cell>
          <cell r="G540" t="str">
            <v>1/24Ne RS Combed Cotton</v>
          </cell>
          <cell r="H540" t="str">
            <v>COTTON</v>
          </cell>
          <cell r="I540">
            <v>2.86</v>
          </cell>
          <cell r="J540">
            <v>3840</v>
          </cell>
          <cell r="K540">
            <v>60</v>
          </cell>
          <cell r="L540">
            <v>20</v>
          </cell>
          <cell r="M540">
            <v>0.8</v>
          </cell>
          <cell r="N540">
            <v>19.455321599999998</v>
          </cell>
          <cell r="O540">
            <v>373.54217471999999</v>
          </cell>
        </row>
        <row r="541">
          <cell r="A541">
            <v>50505</v>
          </cell>
          <cell r="B541" t="str">
            <v>40gg, 30D, INTERLOCK, Mayer</v>
          </cell>
          <cell r="C541" t="str">
            <v>40</v>
          </cell>
          <cell r="D541" t="str">
            <v>50</v>
          </cell>
          <cell r="E541" t="str">
            <v>Dt</v>
          </cell>
          <cell r="F541">
            <v>119</v>
          </cell>
          <cell r="G541" t="str">
            <v>1/50Dtex, 42F, BRT RND POLYESTER</v>
          </cell>
          <cell r="H541" t="str">
            <v>VISCOSE RS</v>
          </cell>
          <cell r="I541">
            <v>2</v>
          </cell>
          <cell r="J541">
            <v>3768</v>
          </cell>
          <cell r="K541">
            <v>60</v>
          </cell>
          <cell r="L541">
            <v>20</v>
          </cell>
          <cell r="M541">
            <v>0.8</v>
          </cell>
          <cell r="N541">
            <v>2.6924418151260503</v>
          </cell>
          <cell r="O541">
            <v>51.694882850420171</v>
          </cell>
        </row>
        <row r="542">
          <cell r="A542">
            <v>50505</v>
          </cell>
          <cell r="B542" t="str">
            <v>40gg, 30D, INTERLOCK, Mayer</v>
          </cell>
          <cell r="C542" t="str">
            <v>40</v>
          </cell>
          <cell r="D542" t="str">
            <v>50</v>
          </cell>
          <cell r="E542" t="str">
            <v>Dt</v>
          </cell>
          <cell r="F542">
            <v>119</v>
          </cell>
          <cell r="G542" t="str">
            <v>1/50Dtex, 42F, BRT RND POLYESTER</v>
          </cell>
          <cell r="H542" t="str">
            <v>VISCOSE RS</v>
          </cell>
          <cell r="I542">
            <v>2</v>
          </cell>
          <cell r="J542">
            <v>3768</v>
          </cell>
          <cell r="K542">
            <v>60</v>
          </cell>
          <cell r="L542">
            <v>20</v>
          </cell>
          <cell r="M542">
            <v>0.8</v>
          </cell>
          <cell r="N542">
            <v>2.6924418151260503</v>
          </cell>
          <cell r="O542">
            <v>51.694882850420171</v>
          </cell>
        </row>
        <row r="543">
          <cell r="A543">
            <v>50505</v>
          </cell>
          <cell r="B543" t="str">
            <v>40gg, 30D, INTERLOCK, Mayer</v>
          </cell>
          <cell r="C543" t="str">
            <v>40</v>
          </cell>
          <cell r="D543" t="str">
            <v>50</v>
          </cell>
          <cell r="E543" t="str">
            <v>Dt</v>
          </cell>
          <cell r="F543">
            <v>119</v>
          </cell>
          <cell r="G543" t="str">
            <v>1/50Dtex, 42F, BRT RND POLYESTER</v>
          </cell>
          <cell r="H543" t="str">
            <v>VISCOSE RS</v>
          </cell>
          <cell r="I543">
            <v>2</v>
          </cell>
          <cell r="J543">
            <v>3768</v>
          </cell>
          <cell r="K543">
            <v>60</v>
          </cell>
          <cell r="L543">
            <v>20</v>
          </cell>
          <cell r="M543">
            <v>0.8</v>
          </cell>
          <cell r="N543">
            <v>2.6924418151260503</v>
          </cell>
          <cell r="O543">
            <v>51.694882850420171</v>
          </cell>
        </row>
        <row r="544">
          <cell r="A544">
            <v>50517</v>
          </cell>
          <cell r="B544" t="str">
            <v>18gg, 34D, RIB, Terrot</v>
          </cell>
          <cell r="C544" t="str">
            <v>18</v>
          </cell>
          <cell r="D544" t="str">
            <v>30</v>
          </cell>
          <cell r="E544" t="str">
            <v>Ne</v>
          </cell>
          <cell r="F544">
            <v>30</v>
          </cell>
          <cell r="G544" t="str">
            <v>1/30Ne RS Cotton Marl (M1105)</v>
          </cell>
          <cell r="H544" t="str">
            <v>MARL_COTTON</v>
          </cell>
          <cell r="I544">
            <v>2.88</v>
          </cell>
          <cell r="J544">
            <v>3840</v>
          </cell>
          <cell r="K544">
            <v>60</v>
          </cell>
          <cell r="L544">
            <v>20</v>
          </cell>
          <cell r="M544">
            <v>0.75</v>
          </cell>
          <cell r="N544">
            <v>15.673098239999998</v>
          </cell>
          <cell r="O544">
            <v>282.11576831999992</v>
          </cell>
        </row>
        <row r="545">
          <cell r="A545">
            <v>50518</v>
          </cell>
          <cell r="B545" t="str">
            <v>24gg, 34D, INTERLOCK</v>
          </cell>
          <cell r="C545" t="str">
            <v>24</v>
          </cell>
          <cell r="D545" t="str">
            <v>40</v>
          </cell>
          <cell r="E545" t="str">
            <v>Ne</v>
          </cell>
          <cell r="F545">
            <v>40</v>
          </cell>
          <cell r="G545" t="str">
            <v>1/40Ne RS Combed Cotton</v>
          </cell>
          <cell r="H545" t="str">
            <v>COTTON</v>
          </cell>
          <cell r="I545">
            <v>3.15</v>
          </cell>
          <cell r="J545">
            <v>2556</v>
          </cell>
          <cell r="K545">
            <v>60</v>
          </cell>
          <cell r="L545">
            <v>20</v>
          </cell>
          <cell r="M545">
            <v>0.8</v>
          </cell>
          <cell r="N545">
            <v>8.5578330600000001</v>
          </cell>
          <cell r="O545">
            <v>164.31039475200001</v>
          </cell>
        </row>
        <row r="546">
          <cell r="A546">
            <v>50519</v>
          </cell>
          <cell r="B546" t="str">
            <v>24gg, 34D, INTERLOCK</v>
          </cell>
          <cell r="C546" t="str">
            <v>24</v>
          </cell>
          <cell r="D546" t="str">
            <v>40</v>
          </cell>
          <cell r="E546" t="str">
            <v>Ne</v>
          </cell>
          <cell r="F546">
            <v>40</v>
          </cell>
          <cell r="G546" t="str">
            <v>1/40Ne RS Combed Cotton</v>
          </cell>
          <cell r="H546" t="str">
            <v>COTTON</v>
          </cell>
          <cell r="I546">
            <v>3.15</v>
          </cell>
          <cell r="J546">
            <v>2568</v>
          </cell>
          <cell r="K546">
            <v>60</v>
          </cell>
          <cell r="L546">
            <v>20</v>
          </cell>
          <cell r="M546">
            <v>0.8</v>
          </cell>
          <cell r="N546">
            <v>8.5980106799999998</v>
          </cell>
          <cell r="O546">
            <v>165.08180505600001</v>
          </cell>
        </row>
        <row r="547">
          <cell r="A547">
            <v>50523</v>
          </cell>
          <cell r="B547" t="str">
            <v>18gg, 34D, RIB, Terrot</v>
          </cell>
          <cell r="C547" t="str">
            <v>18</v>
          </cell>
          <cell r="D547" t="str">
            <v>38</v>
          </cell>
          <cell r="E547" t="str">
            <v>Ne</v>
          </cell>
          <cell r="F547">
            <v>38</v>
          </cell>
          <cell r="G547" t="str">
            <v>1/38Ne RS Combed Cotton</v>
          </cell>
          <cell r="H547" t="str">
            <v>COTTON LYCRA</v>
          </cell>
          <cell r="I547">
            <v>3</v>
          </cell>
          <cell r="J547">
            <v>2880</v>
          </cell>
          <cell r="K547">
            <v>60</v>
          </cell>
          <cell r="L547">
            <v>20</v>
          </cell>
          <cell r="M547">
            <v>0.75</v>
          </cell>
          <cell r="N547">
            <v>9.6667957894736851</v>
          </cell>
          <cell r="O547">
            <v>174.00232421052633</v>
          </cell>
        </row>
        <row r="548">
          <cell r="A548">
            <v>50529</v>
          </cell>
          <cell r="B548" t="str">
            <v>18gg, 34D, RIB, Terrot</v>
          </cell>
          <cell r="C548" t="str">
            <v>18</v>
          </cell>
          <cell r="D548" t="str">
            <v>30</v>
          </cell>
          <cell r="E548" t="str">
            <v>Ne</v>
          </cell>
          <cell r="F548">
            <v>30</v>
          </cell>
          <cell r="G548" t="str">
            <v>1/30Ne RS Cotton Marl (M1106)</v>
          </cell>
          <cell r="H548" t="str">
            <v>MARL_COTTON</v>
          </cell>
          <cell r="I548">
            <v>2.7941180000000001</v>
          </cell>
          <cell r="J548">
            <v>3400</v>
          </cell>
          <cell r="K548">
            <v>60</v>
          </cell>
          <cell r="L548">
            <v>20</v>
          </cell>
          <cell r="M548">
            <v>0.75</v>
          </cell>
          <cell r="N548">
            <v>13.463401700639999</v>
          </cell>
          <cell r="O548">
            <v>242.34123061151996</v>
          </cell>
        </row>
        <row r="549">
          <cell r="A549">
            <v>50530</v>
          </cell>
          <cell r="B549" t="str">
            <v>18gg, 34D, RIB, Terrot</v>
          </cell>
          <cell r="C549" t="str">
            <v>18</v>
          </cell>
          <cell r="D549" t="str">
            <v>30</v>
          </cell>
          <cell r="E549" t="str">
            <v>Ne</v>
          </cell>
          <cell r="F549">
            <v>30</v>
          </cell>
          <cell r="G549" t="str">
            <v>1/30Ne RS Cotton Marl (M1105)</v>
          </cell>
          <cell r="H549" t="str">
            <v>MARL_COTTON LYCRA</v>
          </cell>
          <cell r="I549">
            <v>2.88</v>
          </cell>
          <cell r="J549">
            <v>3840</v>
          </cell>
          <cell r="K549">
            <v>60</v>
          </cell>
          <cell r="L549">
            <v>20</v>
          </cell>
          <cell r="M549">
            <v>0.75</v>
          </cell>
          <cell r="N549">
            <v>15.673098239999998</v>
          </cell>
          <cell r="O549">
            <v>282.11576831999992</v>
          </cell>
        </row>
        <row r="550">
          <cell r="A550">
            <v>50539</v>
          </cell>
          <cell r="B550" t="str">
            <v>18gg, 34D, RIB, Terrot</v>
          </cell>
          <cell r="C550" t="str">
            <v>18</v>
          </cell>
          <cell r="D550" t="str">
            <v>40</v>
          </cell>
          <cell r="E550" t="str">
            <v>Ne</v>
          </cell>
          <cell r="F550">
            <v>40</v>
          </cell>
          <cell r="G550" t="str">
            <v>1/40Ne RS Cotton Marl (M1106)</v>
          </cell>
          <cell r="H550" t="str">
            <v>MARL_COTTON LYCRA</v>
          </cell>
          <cell r="I550">
            <v>2.58</v>
          </cell>
          <cell r="J550">
            <v>2560</v>
          </cell>
          <cell r="K550">
            <v>60</v>
          </cell>
          <cell r="L550">
            <v>20</v>
          </cell>
          <cell r="M550">
            <v>0.75</v>
          </cell>
          <cell r="N550">
            <v>7.0202419200000001</v>
          </cell>
          <cell r="O550">
            <v>126.36435456000001</v>
          </cell>
        </row>
        <row r="551">
          <cell r="A551">
            <v>50541</v>
          </cell>
          <cell r="B551" t="str">
            <v>18gg, 34D, RIB, Terrot</v>
          </cell>
          <cell r="C551" t="str">
            <v>18</v>
          </cell>
          <cell r="D551" t="str">
            <v>40</v>
          </cell>
          <cell r="E551" t="str">
            <v>Ne</v>
          </cell>
          <cell r="F551">
            <v>40</v>
          </cell>
          <cell r="G551" t="str">
            <v>1/40Ne RS Cotton Marl (B0821)</v>
          </cell>
          <cell r="H551" t="str">
            <v>MARL_COTTON LYCRA</v>
          </cell>
          <cell r="I551">
            <v>2.58</v>
          </cell>
          <cell r="J551">
            <v>2560</v>
          </cell>
          <cell r="K551">
            <v>60</v>
          </cell>
          <cell r="L551">
            <v>20</v>
          </cell>
          <cell r="M551">
            <v>0.75</v>
          </cell>
          <cell r="N551">
            <v>7.0202419200000001</v>
          </cell>
          <cell r="O551">
            <v>126.36435456000001</v>
          </cell>
        </row>
        <row r="552">
          <cell r="A552">
            <v>50554</v>
          </cell>
          <cell r="B552" t="str">
            <v>18gg, 34D, RIB, Terrot</v>
          </cell>
          <cell r="C552" t="str">
            <v>18</v>
          </cell>
          <cell r="D552" t="str">
            <v>38</v>
          </cell>
          <cell r="E552" t="str">
            <v>Ne</v>
          </cell>
          <cell r="F552">
            <v>38</v>
          </cell>
          <cell r="G552" t="str">
            <v>1/38Ne RS Cotton Marl (M1105)</v>
          </cell>
          <cell r="H552" t="str">
            <v>MARL_COTTON LYCRA</v>
          </cell>
          <cell r="I552">
            <v>3</v>
          </cell>
          <cell r="J552">
            <v>2880</v>
          </cell>
          <cell r="K552">
            <v>60</v>
          </cell>
          <cell r="L552">
            <v>20</v>
          </cell>
          <cell r="M552">
            <v>0.75</v>
          </cell>
          <cell r="N552">
            <v>9.6667957894736851</v>
          </cell>
          <cell r="O552">
            <v>174.00232421052633</v>
          </cell>
        </row>
        <row r="553">
          <cell r="A553">
            <v>50560</v>
          </cell>
          <cell r="B553" t="str">
            <v>24gg, 34D, INTERLOCK</v>
          </cell>
          <cell r="C553" t="str">
            <v>24</v>
          </cell>
          <cell r="D553" t="str">
            <v>40</v>
          </cell>
          <cell r="E553" t="str">
            <v>Ne</v>
          </cell>
          <cell r="F553">
            <v>40</v>
          </cell>
          <cell r="G553" t="str">
            <v>1/40Ne RS Cotton Marl (M1105)</v>
          </cell>
          <cell r="H553" t="str">
            <v>MARL_COTTON</v>
          </cell>
          <cell r="I553">
            <v>3.15</v>
          </cell>
          <cell r="J553">
            <v>2568</v>
          </cell>
          <cell r="K553">
            <v>60</v>
          </cell>
          <cell r="L553">
            <v>20</v>
          </cell>
          <cell r="M553">
            <v>0.75</v>
          </cell>
          <cell r="N553">
            <v>8.5980106799999998</v>
          </cell>
          <cell r="O553">
            <v>154.76419224</v>
          </cell>
        </row>
        <row r="554">
          <cell r="A554">
            <v>50568</v>
          </cell>
          <cell r="B554" t="str">
            <v>18gg, 34D, RIB, Terrot</v>
          </cell>
          <cell r="C554" t="str">
            <v>18</v>
          </cell>
          <cell r="D554" t="str">
            <v>26</v>
          </cell>
          <cell r="E554" t="str">
            <v>Ne</v>
          </cell>
          <cell r="F554">
            <v>26</v>
          </cell>
          <cell r="G554" t="str">
            <v>1/26Ne RS Combed Cotton</v>
          </cell>
          <cell r="H554" t="str">
            <v>COTTON</v>
          </cell>
          <cell r="I554">
            <v>2.8</v>
          </cell>
          <cell r="J554">
            <v>3840</v>
          </cell>
          <cell r="K554">
            <v>60</v>
          </cell>
          <cell r="L554">
            <v>20</v>
          </cell>
          <cell r="M554">
            <v>0.8</v>
          </cell>
          <cell r="N554">
            <v>17.582001230769229</v>
          </cell>
          <cell r="O554">
            <v>337.57442363076922</v>
          </cell>
        </row>
        <row r="555">
          <cell r="A555">
            <v>50575</v>
          </cell>
          <cell r="B555" t="str">
            <v>18gg, 34D, RIB, Terrot</v>
          </cell>
          <cell r="C555" t="str">
            <v>18</v>
          </cell>
          <cell r="D555" t="str">
            <v>30</v>
          </cell>
          <cell r="E555" t="str">
            <v>Ne</v>
          </cell>
          <cell r="F555">
            <v>30</v>
          </cell>
          <cell r="G555" t="str">
            <v>1/30Ne RS Combed Cotton</v>
          </cell>
          <cell r="H555" t="str">
            <v>COTTON</v>
          </cell>
          <cell r="I555">
            <v>2.88</v>
          </cell>
          <cell r="J555">
            <v>3840</v>
          </cell>
          <cell r="K555">
            <v>60</v>
          </cell>
          <cell r="L555">
            <v>20</v>
          </cell>
          <cell r="M555">
            <v>0.8</v>
          </cell>
          <cell r="N555">
            <v>15.673098239999998</v>
          </cell>
          <cell r="O555">
            <v>300.92348620799999</v>
          </cell>
        </row>
        <row r="556">
          <cell r="A556">
            <v>50578</v>
          </cell>
          <cell r="B556" t="str">
            <v>18gg, 34D, RIB, Terrot</v>
          </cell>
          <cell r="C556" t="str">
            <v>18</v>
          </cell>
          <cell r="D556" t="str">
            <v>60</v>
          </cell>
          <cell r="E556" t="str">
            <v>Nm</v>
          </cell>
          <cell r="F556">
            <v>36</v>
          </cell>
          <cell r="G556" t="str">
            <v>1/60Nm RS Cotton/ Modal 50/50</v>
          </cell>
          <cell r="H556" t="str">
            <v>VISCOSE RS</v>
          </cell>
          <cell r="I556">
            <v>2.5</v>
          </cell>
          <cell r="J556">
            <v>3840</v>
          </cell>
          <cell r="K556">
            <v>60</v>
          </cell>
          <cell r="L556">
            <v>20</v>
          </cell>
          <cell r="M556">
            <v>0.8</v>
          </cell>
          <cell r="N556">
            <v>11.3376</v>
          </cell>
          <cell r="O556">
            <v>217.68192000000002</v>
          </cell>
        </row>
        <row r="557">
          <cell r="A557">
            <v>50578</v>
          </cell>
          <cell r="B557" t="str">
            <v>18gg, 34D, RIB, Terrot</v>
          </cell>
          <cell r="C557" t="str">
            <v>18</v>
          </cell>
          <cell r="D557" t="str">
            <v>60</v>
          </cell>
          <cell r="E557" t="str">
            <v>Nm</v>
          </cell>
          <cell r="F557">
            <v>36</v>
          </cell>
          <cell r="G557" t="str">
            <v>1/60Nm RS Cotton/ Modal 50/50</v>
          </cell>
          <cell r="H557" t="str">
            <v>VISCOSE RS</v>
          </cell>
          <cell r="I557">
            <v>2.5</v>
          </cell>
          <cell r="J557">
            <v>3840</v>
          </cell>
          <cell r="K557">
            <v>60</v>
          </cell>
          <cell r="L557">
            <v>20</v>
          </cell>
          <cell r="M557">
            <v>0.8</v>
          </cell>
          <cell r="N557">
            <v>11.3376</v>
          </cell>
          <cell r="O557">
            <v>217.68192000000002</v>
          </cell>
        </row>
        <row r="558">
          <cell r="A558">
            <v>50587</v>
          </cell>
          <cell r="B558" t="str">
            <v>18gg, 34D, RIB, Terrot</v>
          </cell>
          <cell r="C558" t="str">
            <v>18</v>
          </cell>
          <cell r="D558" t="str">
            <v>30</v>
          </cell>
          <cell r="E558" t="str">
            <v>Ne</v>
          </cell>
          <cell r="F558">
            <v>30</v>
          </cell>
          <cell r="G558" t="str">
            <v>1/30Ne RS Cotton Marl (M1105)</v>
          </cell>
          <cell r="H558" t="str">
            <v>MARL_COTTON</v>
          </cell>
          <cell r="I558">
            <v>2.88</v>
          </cell>
          <cell r="J558">
            <v>3840</v>
          </cell>
          <cell r="K558">
            <v>60</v>
          </cell>
          <cell r="L558">
            <v>20</v>
          </cell>
          <cell r="M558">
            <v>0.75</v>
          </cell>
          <cell r="N558">
            <v>15.673098239999998</v>
          </cell>
          <cell r="O558">
            <v>282.11576831999992</v>
          </cell>
        </row>
        <row r="559">
          <cell r="A559">
            <v>50588</v>
          </cell>
          <cell r="B559" t="str">
            <v>18gg, 34D, RIB, Terrot</v>
          </cell>
          <cell r="C559" t="str">
            <v>18</v>
          </cell>
          <cell r="D559" t="str">
            <v>30</v>
          </cell>
          <cell r="E559" t="str">
            <v>Ne</v>
          </cell>
          <cell r="F559">
            <v>30</v>
          </cell>
          <cell r="G559" t="str">
            <v>1/30Ne RS Combed Cotton</v>
          </cell>
          <cell r="H559" t="str">
            <v>COTTON</v>
          </cell>
          <cell r="I559">
            <v>2.88</v>
          </cell>
          <cell r="J559">
            <v>3840</v>
          </cell>
          <cell r="K559">
            <v>60</v>
          </cell>
          <cell r="L559">
            <v>20</v>
          </cell>
          <cell r="M559">
            <v>0.8</v>
          </cell>
          <cell r="N559">
            <v>15.673098239999998</v>
          </cell>
          <cell r="O559">
            <v>300.92348620799999</v>
          </cell>
        </row>
        <row r="560">
          <cell r="A560">
            <v>50596</v>
          </cell>
          <cell r="B560" t="str">
            <v>18gg, 34D, RIB, Terrot</v>
          </cell>
          <cell r="C560" t="str">
            <v>18</v>
          </cell>
          <cell r="D560" t="str">
            <v>30</v>
          </cell>
          <cell r="E560" t="str">
            <v>Ne</v>
          </cell>
          <cell r="F560">
            <v>30</v>
          </cell>
          <cell r="G560" t="str">
            <v>1/30Ne RS Cotton Marl (CM110BK)</v>
          </cell>
          <cell r="H560" t="str">
            <v>MARL_COTTON</v>
          </cell>
          <cell r="I560">
            <v>2.88</v>
          </cell>
          <cell r="J560">
            <v>3840</v>
          </cell>
          <cell r="K560">
            <v>60</v>
          </cell>
          <cell r="L560">
            <v>20</v>
          </cell>
          <cell r="M560">
            <v>0.75</v>
          </cell>
          <cell r="N560">
            <v>15.673098239999998</v>
          </cell>
          <cell r="O560">
            <v>282.11576831999992</v>
          </cell>
        </row>
        <row r="561">
          <cell r="A561">
            <v>50611</v>
          </cell>
          <cell r="B561" t="str">
            <v>18gg, 34D, RIB, Terrot</v>
          </cell>
          <cell r="C561" t="str">
            <v>18</v>
          </cell>
          <cell r="D561" t="str">
            <v>50</v>
          </cell>
          <cell r="E561" t="str">
            <v>Ne</v>
          </cell>
          <cell r="F561">
            <v>50</v>
          </cell>
          <cell r="G561" t="str">
            <v>1/50Ne RS Combed Cotton</v>
          </cell>
          <cell r="H561" t="str">
            <v>COTTON</v>
          </cell>
          <cell r="I561">
            <v>2.4500000000000002</v>
          </cell>
          <cell r="J561">
            <v>3840</v>
          </cell>
          <cell r="K561">
            <v>60</v>
          </cell>
          <cell r="L561">
            <v>20</v>
          </cell>
          <cell r="M561">
            <v>0.8</v>
          </cell>
          <cell r="N561">
            <v>7.9998105600000002</v>
          </cell>
          <cell r="O561">
            <v>153.596362752</v>
          </cell>
        </row>
        <row r="562">
          <cell r="A562">
            <v>50612</v>
          </cell>
          <cell r="B562" t="str">
            <v>18gg, 34D, RIB, Terrot</v>
          </cell>
          <cell r="C562" t="str">
            <v>18</v>
          </cell>
          <cell r="D562" t="str">
            <v>24</v>
          </cell>
          <cell r="E562" t="str">
            <v>Ne</v>
          </cell>
          <cell r="F562">
            <v>24</v>
          </cell>
          <cell r="G562" t="str">
            <v>1/24Ne RS Combed Cotton</v>
          </cell>
          <cell r="H562" t="str">
            <v>COTTON</v>
          </cell>
          <cell r="I562">
            <v>3.25</v>
          </cell>
          <cell r="J562">
            <v>1920</v>
          </cell>
          <cell r="K562">
            <v>60</v>
          </cell>
          <cell r="L562">
            <v>20</v>
          </cell>
          <cell r="M562">
            <v>0.8</v>
          </cell>
          <cell r="N562">
            <v>11.05416</v>
          </cell>
          <cell r="O562">
            <v>212.23987199999999</v>
          </cell>
        </row>
        <row r="563">
          <cell r="A563">
            <v>50613</v>
          </cell>
          <cell r="B563" t="str">
            <v>18gg, 34D, RIB, Terrot</v>
          </cell>
          <cell r="C563" t="str">
            <v>18</v>
          </cell>
          <cell r="D563" t="str">
            <v>30</v>
          </cell>
          <cell r="E563" t="str">
            <v>Ne</v>
          </cell>
          <cell r="F563">
            <v>30</v>
          </cell>
          <cell r="G563" t="str">
            <v>1/30Ne RS Combed Cotton</v>
          </cell>
          <cell r="H563" t="str">
            <v>COTTON</v>
          </cell>
          <cell r="I563">
            <v>3.2</v>
          </cell>
          <cell r="J563">
            <v>2560</v>
          </cell>
          <cell r="K563">
            <v>60</v>
          </cell>
          <cell r="L563">
            <v>20</v>
          </cell>
          <cell r="M563">
            <v>0.8</v>
          </cell>
          <cell r="N563">
            <v>11.6097024</v>
          </cell>
          <cell r="O563">
            <v>222.90628607999997</v>
          </cell>
        </row>
        <row r="564">
          <cell r="A564">
            <v>50616</v>
          </cell>
          <cell r="B564" t="str">
            <v>18gg, 34D, RIB, Terrot</v>
          </cell>
          <cell r="C564" t="str">
            <v>18</v>
          </cell>
          <cell r="D564" t="str">
            <v>60</v>
          </cell>
          <cell r="E564" t="str">
            <v>Ne</v>
          </cell>
          <cell r="F564">
            <v>60</v>
          </cell>
          <cell r="G564" t="str">
            <v>2/60Ne RS Gassed Cotton</v>
          </cell>
          <cell r="H564" t="str">
            <v>COTTON</v>
          </cell>
          <cell r="I564">
            <v>2.7</v>
          </cell>
          <cell r="J564">
            <v>3840</v>
          </cell>
          <cell r="K564">
            <v>60</v>
          </cell>
          <cell r="L564">
            <v>20</v>
          </cell>
          <cell r="M564">
            <v>0.8</v>
          </cell>
          <cell r="N564">
            <v>7.3467647999999999</v>
          </cell>
          <cell r="O564">
            <v>141.05788416000001</v>
          </cell>
        </row>
        <row r="565">
          <cell r="A565">
            <v>50624</v>
          </cell>
          <cell r="B565" t="str">
            <v>18gg, 34D, RIB, Terrot</v>
          </cell>
          <cell r="C565" t="str">
            <v>18</v>
          </cell>
          <cell r="D565" t="str">
            <v>50</v>
          </cell>
          <cell r="E565" t="str">
            <v>Ne</v>
          </cell>
          <cell r="F565">
            <v>50</v>
          </cell>
          <cell r="G565" t="str">
            <v>1/50Ne RS Combed Cotton</v>
          </cell>
          <cell r="H565" t="str">
            <v>COTTON</v>
          </cell>
          <cell r="I565">
            <v>2.35</v>
          </cell>
          <cell r="J565">
            <v>3840</v>
          </cell>
          <cell r="K565">
            <v>60</v>
          </cell>
          <cell r="L565">
            <v>20</v>
          </cell>
          <cell r="M565">
            <v>0.8</v>
          </cell>
          <cell r="N565">
            <v>7.6732876799999996</v>
          </cell>
          <cell r="O565">
            <v>147.32712345600001</v>
          </cell>
        </row>
        <row r="566">
          <cell r="A566">
            <v>50631</v>
          </cell>
          <cell r="B566" t="str">
            <v>40gg, 30D, INTERLOCK, Mayer</v>
          </cell>
          <cell r="C566" t="str">
            <v>40</v>
          </cell>
          <cell r="D566" t="str">
            <v>80</v>
          </cell>
          <cell r="E566" t="str">
            <v>Ne</v>
          </cell>
          <cell r="F566">
            <v>80</v>
          </cell>
          <cell r="G566" t="str">
            <v>1/80Ne RS Combed Cotton</v>
          </cell>
          <cell r="H566" t="str">
            <v>VISCOSE RS</v>
          </cell>
          <cell r="I566">
            <v>2</v>
          </cell>
          <cell r="J566">
            <v>3768</v>
          </cell>
          <cell r="K566">
            <v>60</v>
          </cell>
          <cell r="L566">
            <v>20</v>
          </cell>
          <cell r="M566">
            <v>0.8</v>
          </cell>
          <cell r="N566">
            <v>4.0050071999999997</v>
          </cell>
          <cell r="O566">
            <v>76.896138239999999</v>
          </cell>
        </row>
        <row r="567">
          <cell r="A567">
            <v>50631</v>
          </cell>
          <cell r="B567" t="str">
            <v>40gg, 30D, INTERLOCK, Mayer</v>
          </cell>
          <cell r="C567" t="str">
            <v>40</v>
          </cell>
          <cell r="D567" t="str">
            <v>80</v>
          </cell>
          <cell r="E567" t="str">
            <v>Ne</v>
          </cell>
          <cell r="F567">
            <v>80</v>
          </cell>
          <cell r="G567" t="str">
            <v>1/80Ne RS Combed Cotton</v>
          </cell>
          <cell r="H567" t="str">
            <v>VISCOSE RS</v>
          </cell>
          <cell r="I567">
            <v>2</v>
          </cell>
          <cell r="J567">
            <v>3768</v>
          </cell>
          <cell r="K567">
            <v>60</v>
          </cell>
          <cell r="L567">
            <v>20</v>
          </cell>
          <cell r="M567">
            <v>0.8</v>
          </cell>
          <cell r="N567">
            <v>4.0050071999999997</v>
          </cell>
          <cell r="O567">
            <v>76.896138239999999</v>
          </cell>
        </row>
        <row r="568">
          <cell r="A568">
            <v>50631</v>
          </cell>
          <cell r="B568" t="str">
            <v>40gg, 30D, INTERLOCK, Mayer</v>
          </cell>
          <cell r="C568" t="str">
            <v>40</v>
          </cell>
          <cell r="D568" t="str">
            <v>80</v>
          </cell>
          <cell r="E568" t="str">
            <v>Ne</v>
          </cell>
          <cell r="F568">
            <v>80</v>
          </cell>
          <cell r="G568" t="str">
            <v>1/80Ne RS Combed Cotton</v>
          </cell>
          <cell r="H568" t="str">
            <v>VISCOSE RS</v>
          </cell>
          <cell r="I568">
            <v>2</v>
          </cell>
          <cell r="J568">
            <v>3768</v>
          </cell>
          <cell r="K568">
            <v>60</v>
          </cell>
          <cell r="L568">
            <v>20</v>
          </cell>
          <cell r="M568">
            <v>0.8</v>
          </cell>
          <cell r="N568">
            <v>4.0050071999999997</v>
          </cell>
          <cell r="O568">
            <v>76.896138239999999</v>
          </cell>
        </row>
        <row r="569">
          <cell r="A569">
            <v>50632</v>
          </cell>
          <cell r="B569" t="str">
            <v>28gg, 30D, INTERLOCK</v>
          </cell>
          <cell r="C569" t="str">
            <v>28</v>
          </cell>
          <cell r="D569" t="str">
            <v>40</v>
          </cell>
          <cell r="E569" t="str">
            <v>Ne</v>
          </cell>
          <cell r="F569">
            <v>40</v>
          </cell>
          <cell r="G569" t="str">
            <v>1/40Ne RS Combed Cotton</v>
          </cell>
          <cell r="H569" t="str">
            <v>COTTON</v>
          </cell>
          <cell r="I569">
            <v>3.15</v>
          </cell>
          <cell r="J569">
            <v>2628</v>
          </cell>
          <cell r="K569">
            <v>60</v>
          </cell>
          <cell r="L569">
            <v>20</v>
          </cell>
          <cell r="M569">
            <v>0.8</v>
          </cell>
          <cell r="N569">
            <v>8.79889878</v>
          </cell>
          <cell r="O569">
            <v>168.93885657600001</v>
          </cell>
        </row>
        <row r="570">
          <cell r="A570">
            <v>50643</v>
          </cell>
          <cell r="B570" t="str">
            <v>28gg, 30D, INTERLOCK</v>
          </cell>
          <cell r="C570" t="str">
            <v>28</v>
          </cell>
          <cell r="D570" t="str">
            <v>60</v>
          </cell>
          <cell r="E570" t="str">
            <v>Nm</v>
          </cell>
          <cell r="F570">
            <v>36</v>
          </cell>
          <cell r="G570" t="str">
            <v>1/60Nm RS Cotton/ Micro Modal 50/50</v>
          </cell>
          <cell r="H570" t="str">
            <v>VISCOSE RS</v>
          </cell>
          <cell r="I570">
            <v>3.15</v>
          </cell>
          <cell r="J570">
            <v>2628</v>
          </cell>
          <cell r="K570">
            <v>60</v>
          </cell>
          <cell r="L570">
            <v>20</v>
          </cell>
          <cell r="M570">
            <v>0.8</v>
          </cell>
          <cell r="N570">
            <v>9.7765541999999996</v>
          </cell>
          <cell r="O570">
            <v>187.70984064000001</v>
          </cell>
        </row>
        <row r="571">
          <cell r="A571">
            <v>50644</v>
          </cell>
          <cell r="B571" t="str">
            <v>18gg, 34D, RIB, Terrot</v>
          </cell>
          <cell r="C571" t="str">
            <v>18</v>
          </cell>
          <cell r="D571" t="str">
            <v>26</v>
          </cell>
          <cell r="E571" t="str">
            <v>Ne</v>
          </cell>
          <cell r="F571">
            <v>26</v>
          </cell>
          <cell r="G571" t="str">
            <v>1/26Ne RS Combed Cotton</v>
          </cell>
          <cell r="H571" t="str">
            <v>COTTON</v>
          </cell>
          <cell r="I571">
            <v>2.9</v>
          </cell>
          <cell r="J571">
            <v>3840</v>
          </cell>
          <cell r="K571">
            <v>60</v>
          </cell>
          <cell r="L571">
            <v>20</v>
          </cell>
          <cell r="M571">
            <v>0.8</v>
          </cell>
          <cell r="N571">
            <v>18.209929846153848</v>
          </cell>
          <cell r="O571">
            <v>349.6306530461539</v>
          </cell>
        </row>
        <row r="572">
          <cell r="A572">
            <v>50645</v>
          </cell>
          <cell r="B572" t="str">
            <v>18gg, 34D, RIB, Terrot</v>
          </cell>
          <cell r="C572" t="str">
            <v>18</v>
          </cell>
          <cell r="D572" t="str">
            <v>30</v>
          </cell>
          <cell r="E572" t="str">
            <v>Ne</v>
          </cell>
          <cell r="F572">
            <v>30</v>
          </cell>
          <cell r="G572" t="str">
            <v>1/30Ne RS Combed Cotton</v>
          </cell>
          <cell r="H572" t="str">
            <v>COTTON</v>
          </cell>
          <cell r="I572">
            <v>2.79</v>
          </cell>
          <cell r="J572">
            <v>3400</v>
          </cell>
          <cell r="K572">
            <v>60</v>
          </cell>
          <cell r="L572">
            <v>20</v>
          </cell>
          <cell r="M572">
            <v>0.8</v>
          </cell>
          <cell r="N572">
            <v>13.443559199999999</v>
          </cell>
          <cell r="O572">
            <v>258.11633663999999</v>
          </cell>
        </row>
        <row r="573">
          <cell r="A573">
            <v>50646</v>
          </cell>
          <cell r="B573" t="str">
            <v>18gg, 34D, RIB, Terrot</v>
          </cell>
          <cell r="C573" t="str">
            <v>18</v>
          </cell>
          <cell r="D573" t="str">
            <v>26</v>
          </cell>
          <cell r="E573" t="str">
            <v>Ne</v>
          </cell>
          <cell r="F573">
            <v>26</v>
          </cell>
          <cell r="G573" t="str">
            <v>1/26Ne RS Combed Cotton</v>
          </cell>
          <cell r="H573" t="str">
            <v>COTTON</v>
          </cell>
          <cell r="I573">
            <v>2.8</v>
          </cell>
          <cell r="J573">
            <v>3240</v>
          </cell>
          <cell r="K573">
            <v>60</v>
          </cell>
          <cell r="L573">
            <v>20</v>
          </cell>
          <cell r="M573">
            <v>0.8</v>
          </cell>
          <cell r="N573">
            <v>14.834813538461539</v>
          </cell>
          <cell r="O573">
            <v>284.82841993846159</v>
          </cell>
        </row>
        <row r="574">
          <cell r="A574">
            <v>50654</v>
          </cell>
          <cell r="B574" t="str">
            <v>18gg, 34D, RIB, Terrot</v>
          </cell>
          <cell r="C574" t="str">
            <v>18</v>
          </cell>
          <cell r="D574" t="str">
            <v>20</v>
          </cell>
          <cell r="E574" t="str">
            <v>Ne</v>
          </cell>
          <cell r="F574">
            <v>20</v>
          </cell>
          <cell r="G574" t="str">
            <v>1/20Ne Rs Combed Cotton</v>
          </cell>
          <cell r="H574" t="str">
            <v>COTTON</v>
          </cell>
          <cell r="I574">
            <v>3.1</v>
          </cell>
          <cell r="J574">
            <v>2560</v>
          </cell>
          <cell r="K574">
            <v>60</v>
          </cell>
          <cell r="L574">
            <v>20</v>
          </cell>
          <cell r="M574">
            <v>0.8</v>
          </cell>
          <cell r="N574">
            <v>16.870348799999999</v>
          </cell>
          <cell r="O574">
            <v>323.91069696</v>
          </cell>
        </row>
        <row r="575">
          <cell r="A575">
            <v>50658</v>
          </cell>
          <cell r="B575" t="str">
            <v>18gg, 34D, RIB, Terrot</v>
          </cell>
          <cell r="C575" t="str">
            <v>18</v>
          </cell>
          <cell r="D575" t="str">
            <v>20</v>
          </cell>
          <cell r="E575" t="str">
            <v>Ne</v>
          </cell>
          <cell r="F575">
            <v>20</v>
          </cell>
          <cell r="G575" t="str">
            <v>1/20Ne Rs Combed Cotton</v>
          </cell>
          <cell r="H575" t="str">
            <v>COTTON</v>
          </cell>
          <cell r="I575">
            <v>3.45</v>
          </cell>
          <cell r="J575">
            <v>2560</v>
          </cell>
          <cell r="K575">
            <v>60</v>
          </cell>
          <cell r="L575">
            <v>20</v>
          </cell>
          <cell r="M575">
            <v>0.8</v>
          </cell>
          <cell r="N575">
            <v>18.775065600000001</v>
          </cell>
          <cell r="O575">
            <v>360.48125952000004</v>
          </cell>
        </row>
        <row r="576">
          <cell r="A576">
            <v>50659</v>
          </cell>
          <cell r="B576" t="str">
            <v>18gg, 34D, RIB, Terrot</v>
          </cell>
          <cell r="C576" t="str">
            <v>18</v>
          </cell>
          <cell r="D576" t="str">
            <v>30</v>
          </cell>
          <cell r="E576" t="str">
            <v>Ne</v>
          </cell>
          <cell r="F576">
            <v>30</v>
          </cell>
          <cell r="G576" t="str">
            <v>1/30Ne RS Cotton Marl (CM110BK)</v>
          </cell>
          <cell r="H576" t="str">
            <v>MARL_COTTON</v>
          </cell>
          <cell r="I576">
            <v>2.88</v>
          </cell>
          <cell r="J576">
            <v>3840</v>
          </cell>
          <cell r="K576">
            <v>60</v>
          </cell>
          <cell r="L576">
            <v>20</v>
          </cell>
          <cell r="M576">
            <v>0.75</v>
          </cell>
          <cell r="N576">
            <v>15.673098239999998</v>
          </cell>
          <cell r="O576">
            <v>282.11576831999992</v>
          </cell>
        </row>
        <row r="577">
          <cell r="A577">
            <v>50667</v>
          </cell>
          <cell r="B577" t="str">
            <v>18gg, 34D, RIB, Terrot</v>
          </cell>
          <cell r="C577" t="str">
            <v>18</v>
          </cell>
          <cell r="D577" t="str">
            <v>30</v>
          </cell>
          <cell r="E577" t="str">
            <v>Ne</v>
          </cell>
          <cell r="F577">
            <v>30</v>
          </cell>
          <cell r="G577" t="str">
            <v>1/30Ne RS Combed Cotton</v>
          </cell>
          <cell r="H577" t="str">
            <v>COTTON</v>
          </cell>
          <cell r="I577">
            <v>2.65</v>
          </cell>
          <cell r="J577">
            <v>3840</v>
          </cell>
          <cell r="K577">
            <v>60</v>
          </cell>
          <cell r="L577">
            <v>20</v>
          </cell>
          <cell r="M577">
            <v>0.8</v>
          </cell>
          <cell r="N577">
            <v>14.4214272</v>
          </cell>
          <cell r="O577">
            <v>276.89140224000005</v>
          </cell>
        </row>
        <row r="578">
          <cell r="A578">
            <v>50668</v>
          </cell>
          <cell r="B578" t="str">
            <v>18gg, 34D, RIB, Terrot</v>
          </cell>
          <cell r="C578" t="str">
            <v>18</v>
          </cell>
          <cell r="D578" t="str">
            <v>26</v>
          </cell>
          <cell r="E578" t="str">
            <v>Ne</v>
          </cell>
          <cell r="F578">
            <v>26</v>
          </cell>
          <cell r="G578" t="str">
            <v>1/26Ne RS Combed Cotton</v>
          </cell>
          <cell r="H578" t="str">
            <v>COTTON</v>
          </cell>
          <cell r="I578">
            <v>2.8</v>
          </cell>
          <cell r="J578">
            <v>2513</v>
          </cell>
          <cell r="K578">
            <v>60</v>
          </cell>
          <cell r="L578">
            <v>20</v>
          </cell>
          <cell r="M578">
            <v>0.8</v>
          </cell>
          <cell r="N578">
            <v>11.506137784615383</v>
          </cell>
          <cell r="O578">
            <v>220.91784546461537</v>
          </cell>
        </row>
        <row r="579">
          <cell r="A579">
            <v>50669</v>
          </cell>
          <cell r="B579" t="str">
            <v>18gg, 34D, RIB, Terrot</v>
          </cell>
          <cell r="C579" t="str">
            <v>18</v>
          </cell>
          <cell r="D579" t="str">
            <v>20</v>
          </cell>
          <cell r="E579" t="str">
            <v>Ne</v>
          </cell>
          <cell r="F579">
            <v>20</v>
          </cell>
          <cell r="G579" t="str">
            <v>1/20Ne Rs Combed Cotton</v>
          </cell>
          <cell r="H579" t="str">
            <v>COTTON</v>
          </cell>
          <cell r="I579">
            <v>3.16</v>
          </cell>
          <cell r="J579">
            <v>2400</v>
          </cell>
          <cell r="K579">
            <v>60</v>
          </cell>
          <cell r="L579">
            <v>20</v>
          </cell>
          <cell r="M579">
            <v>0.8</v>
          </cell>
          <cell r="N579">
            <v>16.1220672</v>
          </cell>
          <cell r="O579">
            <v>309.54369024000005</v>
          </cell>
        </row>
        <row r="580">
          <cell r="A580">
            <v>50675</v>
          </cell>
          <cell r="B580" t="str">
            <v>18gg, 34D, RIB, Terrot</v>
          </cell>
          <cell r="C580" t="str">
            <v>18</v>
          </cell>
          <cell r="D580" t="str">
            <v>26</v>
          </cell>
          <cell r="E580" t="str">
            <v>Ne</v>
          </cell>
          <cell r="F580">
            <v>26</v>
          </cell>
          <cell r="G580" t="str">
            <v>1/26Ne RS Combed Cotton</v>
          </cell>
          <cell r="H580" t="str">
            <v>COTTON</v>
          </cell>
          <cell r="I580">
            <v>2.75</v>
          </cell>
          <cell r="J580">
            <v>2560</v>
          </cell>
          <cell r="K580">
            <v>60</v>
          </cell>
          <cell r="L580">
            <v>20</v>
          </cell>
          <cell r="M580">
            <v>0.8</v>
          </cell>
          <cell r="N580">
            <v>11.512024615384615</v>
          </cell>
          <cell r="O580">
            <v>221.03087261538462</v>
          </cell>
        </row>
        <row r="581">
          <cell r="A581">
            <v>50676</v>
          </cell>
          <cell r="B581" t="str">
            <v>18gg, 34D, RIB, Terrot</v>
          </cell>
          <cell r="C581" t="str">
            <v>18</v>
          </cell>
          <cell r="D581" t="str">
            <v>30</v>
          </cell>
          <cell r="E581" t="str">
            <v>Ne</v>
          </cell>
          <cell r="F581">
            <v>30</v>
          </cell>
          <cell r="G581" t="str">
            <v>1/30Ne RS Combed Cotton</v>
          </cell>
          <cell r="H581" t="str">
            <v>COTTON</v>
          </cell>
          <cell r="I581">
            <v>2.88</v>
          </cell>
          <cell r="J581">
            <v>3744</v>
          </cell>
          <cell r="K581">
            <v>60</v>
          </cell>
          <cell r="L581">
            <v>20</v>
          </cell>
          <cell r="M581">
            <v>0.8</v>
          </cell>
          <cell r="N581">
            <v>15.281270783999998</v>
          </cell>
          <cell r="O581">
            <v>293.40039905279997</v>
          </cell>
        </row>
        <row r="582">
          <cell r="A582">
            <v>50679</v>
          </cell>
          <cell r="B582" t="str">
            <v>18gg, 34D, RIB, Terrot</v>
          </cell>
          <cell r="C582" t="str">
            <v>18</v>
          </cell>
          <cell r="D582" t="str">
            <v>24</v>
          </cell>
          <cell r="E582" t="str">
            <v>Ne</v>
          </cell>
          <cell r="F582">
            <v>24</v>
          </cell>
          <cell r="G582" t="str">
            <v>1/24Ne RS Cotton Marl (BK2663)</v>
          </cell>
          <cell r="H582" t="str">
            <v>MARL_COTTON</v>
          </cell>
          <cell r="I582">
            <v>2.86</v>
          </cell>
          <cell r="J582">
            <v>3840</v>
          </cell>
          <cell r="K582">
            <v>60</v>
          </cell>
          <cell r="L582">
            <v>20</v>
          </cell>
          <cell r="M582">
            <v>0.75</v>
          </cell>
          <cell r="N582">
            <v>19.455321599999998</v>
          </cell>
          <cell r="O582">
            <v>350.19578879999995</v>
          </cell>
        </row>
        <row r="583">
          <cell r="A583">
            <v>50680</v>
          </cell>
          <cell r="B583" t="str">
            <v>18gg, 34D, RIB, Terrot</v>
          </cell>
          <cell r="C583" t="str">
            <v>18</v>
          </cell>
          <cell r="D583" t="str">
            <v>24</v>
          </cell>
          <cell r="E583" t="str">
            <v>Ne</v>
          </cell>
          <cell r="F583">
            <v>24</v>
          </cell>
          <cell r="G583" t="str">
            <v>1/24Ne RS Cotton Marl (BK2663)</v>
          </cell>
          <cell r="H583" t="str">
            <v>MARL_COTTON</v>
          </cell>
          <cell r="I583">
            <v>2.86</v>
          </cell>
          <cell r="J583">
            <v>3840</v>
          </cell>
          <cell r="K583">
            <v>60</v>
          </cell>
          <cell r="L583">
            <v>20</v>
          </cell>
          <cell r="M583">
            <v>0.75</v>
          </cell>
          <cell r="N583">
            <v>19.455321599999998</v>
          </cell>
          <cell r="O583">
            <v>350.19578879999995</v>
          </cell>
        </row>
        <row r="584">
          <cell r="A584">
            <v>50681</v>
          </cell>
          <cell r="B584" t="str">
            <v>18gg, 34D, RIB, Terrot</v>
          </cell>
          <cell r="C584" t="str">
            <v>18</v>
          </cell>
          <cell r="D584" t="str">
            <v>50</v>
          </cell>
          <cell r="E584" t="str">
            <v>Ne</v>
          </cell>
          <cell r="F584">
            <v>50</v>
          </cell>
          <cell r="G584" t="str">
            <v>1/50Ne RS Combed Cotton</v>
          </cell>
          <cell r="H584" t="str">
            <v>COTTON</v>
          </cell>
          <cell r="I584">
            <v>2.35</v>
          </cell>
          <cell r="J584">
            <v>3792</v>
          </cell>
          <cell r="K584">
            <v>60</v>
          </cell>
          <cell r="L584">
            <v>20</v>
          </cell>
          <cell r="M584">
            <v>0.8</v>
          </cell>
          <cell r="N584">
            <v>7.5773715839999998</v>
          </cell>
          <cell r="O584">
            <v>145.48553441280001</v>
          </cell>
        </row>
        <row r="585">
          <cell r="A585">
            <v>50690</v>
          </cell>
          <cell r="B585" t="str">
            <v>28gg, 30D, INTERLOCK</v>
          </cell>
          <cell r="C585" t="str">
            <v>28</v>
          </cell>
          <cell r="D585" t="str">
            <v>40</v>
          </cell>
          <cell r="E585" t="str">
            <v>Ne</v>
          </cell>
          <cell r="F585">
            <v>40</v>
          </cell>
          <cell r="G585" t="str">
            <v>1/40Ne RS Combed Cotton</v>
          </cell>
          <cell r="H585" t="str">
            <v>COTTON</v>
          </cell>
          <cell r="I585">
            <v>3</v>
          </cell>
          <cell r="J585">
            <v>2628</v>
          </cell>
          <cell r="K585">
            <v>60</v>
          </cell>
          <cell r="L585">
            <v>20</v>
          </cell>
          <cell r="M585">
            <v>0.8</v>
          </cell>
          <cell r="N585">
            <v>8.3799036000000005</v>
          </cell>
          <cell r="O585">
            <v>160.89414912000001</v>
          </cell>
        </row>
        <row r="586">
          <cell r="A586">
            <v>50699</v>
          </cell>
          <cell r="B586" t="str">
            <v>18gg, 34D, RIB, Terrot</v>
          </cell>
          <cell r="C586" t="str">
            <v>18</v>
          </cell>
          <cell r="D586" t="str">
            <v>24</v>
          </cell>
          <cell r="E586" t="str">
            <v>Ne</v>
          </cell>
          <cell r="F586">
            <v>24</v>
          </cell>
          <cell r="G586" t="str">
            <v>1/24Ne RS Combed Cotton</v>
          </cell>
          <cell r="H586" t="str">
            <v>COTTON</v>
          </cell>
          <cell r="I586">
            <v>2.8</v>
          </cell>
          <cell r="J586">
            <v>2560</v>
          </cell>
          <cell r="K586">
            <v>60</v>
          </cell>
          <cell r="L586">
            <v>20</v>
          </cell>
          <cell r="M586">
            <v>0.8</v>
          </cell>
          <cell r="N586">
            <v>12.698112</v>
          </cell>
          <cell r="O586">
            <v>243.80375040000001</v>
          </cell>
        </row>
        <row r="587">
          <cell r="A587">
            <v>50701</v>
          </cell>
          <cell r="B587" t="str">
            <v>28gg, 30D, INTERLOCK</v>
          </cell>
          <cell r="C587" t="str">
            <v>28</v>
          </cell>
          <cell r="D587" t="str">
            <v>40</v>
          </cell>
          <cell r="E587" t="str">
            <v>Ne</v>
          </cell>
          <cell r="F587">
            <v>40</v>
          </cell>
          <cell r="G587" t="str">
            <v>1/40Ne RS Combed Cotton</v>
          </cell>
          <cell r="H587" t="str">
            <v>VISCOSE RS</v>
          </cell>
          <cell r="I587">
            <v>2.38</v>
          </cell>
          <cell r="J587">
            <v>2628</v>
          </cell>
          <cell r="K587">
            <v>60</v>
          </cell>
          <cell r="L587">
            <v>20</v>
          </cell>
          <cell r="M587">
            <v>0.8</v>
          </cell>
          <cell r="N587">
            <v>6.6480568559999993</v>
          </cell>
          <cell r="O587">
            <v>127.64269163519999</v>
          </cell>
        </row>
        <row r="588">
          <cell r="A588">
            <v>50701</v>
          </cell>
          <cell r="B588" t="str">
            <v>28gg, 30D, INTERLOCK</v>
          </cell>
          <cell r="C588" t="str">
            <v>28</v>
          </cell>
          <cell r="D588" t="str">
            <v>40</v>
          </cell>
          <cell r="E588" t="str">
            <v>Ne</v>
          </cell>
          <cell r="F588">
            <v>40</v>
          </cell>
          <cell r="G588" t="str">
            <v>1/40Ne RS Combed Cotton</v>
          </cell>
          <cell r="H588" t="str">
            <v>VISCOSE RS</v>
          </cell>
          <cell r="I588">
            <v>2.38</v>
          </cell>
          <cell r="J588">
            <v>2628</v>
          </cell>
          <cell r="K588">
            <v>60</v>
          </cell>
          <cell r="L588">
            <v>20</v>
          </cell>
          <cell r="M588">
            <v>0.8</v>
          </cell>
          <cell r="N588">
            <v>6.6480568559999993</v>
          </cell>
          <cell r="O588">
            <v>127.64269163519999</v>
          </cell>
        </row>
        <row r="589">
          <cell r="A589">
            <v>50702</v>
          </cell>
          <cell r="B589" t="str">
            <v>28gg, 30D, INTERLOCK</v>
          </cell>
          <cell r="C589" t="str">
            <v>28</v>
          </cell>
          <cell r="D589" t="str">
            <v>40</v>
          </cell>
          <cell r="E589" t="str">
            <v>Ne</v>
          </cell>
          <cell r="F589">
            <v>40</v>
          </cell>
          <cell r="G589" t="str">
            <v>1/40Ne RS Combed Cotton</v>
          </cell>
          <cell r="H589" t="str">
            <v>VISCOSE RS</v>
          </cell>
          <cell r="I589">
            <v>2.5</v>
          </cell>
          <cell r="J589">
            <v>2628</v>
          </cell>
          <cell r="K589">
            <v>60</v>
          </cell>
          <cell r="L589">
            <v>20</v>
          </cell>
          <cell r="M589">
            <v>0.8</v>
          </cell>
          <cell r="N589">
            <v>6.9832530000000004</v>
          </cell>
          <cell r="O589">
            <v>134.07845760000001</v>
          </cell>
        </row>
        <row r="590">
          <cell r="A590">
            <v>50702</v>
          </cell>
          <cell r="B590" t="str">
            <v>28gg, 30D, INTERLOCK</v>
          </cell>
          <cell r="C590" t="str">
            <v>28</v>
          </cell>
          <cell r="D590" t="str">
            <v>40</v>
          </cell>
          <cell r="E590" t="str">
            <v>Ne</v>
          </cell>
          <cell r="F590">
            <v>40</v>
          </cell>
          <cell r="G590" t="str">
            <v>1/40Ne RS Combed Cotton</v>
          </cell>
          <cell r="H590" t="str">
            <v>VISCOSE RS</v>
          </cell>
          <cell r="I590">
            <v>2.5</v>
          </cell>
          <cell r="J590">
            <v>2628</v>
          </cell>
          <cell r="K590">
            <v>60</v>
          </cell>
          <cell r="L590">
            <v>20</v>
          </cell>
          <cell r="M590">
            <v>0.8</v>
          </cell>
          <cell r="N590">
            <v>6.9832530000000004</v>
          </cell>
          <cell r="O590">
            <v>134.07845760000001</v>
          </cell>
        </row>
        <row r="591">
          <cell r="A591">
            <v>50703</v>
          </cell>
          <cell r="B591" t="str">
            <v>28gg, 30D, INTERLOCK</v>
          </cell>
          <cell r="C591" t="str">
            <v>28</v>
          </cell>
          <cell r="D591" t="str">
            <v>40</v>
          </cell>
          <cell r="E591" t="str">
            <v>Ne</v>
          </cell>
          <cell r="F591">
            <v>40</v>
          </cell>
          <cell r="G591" t="str">
            <v>1/40Ne RS Combed Cotton</v>
          </cell>
          <cell r="H591" t="str">
            <v>VISCOSE RS</v>
          </cell>
          <cell r="I591">
            <v>2.5</v>
          </cell>
          <cell r="J591">
            <v>2628</v>
          </cell>
          <cell r="K591">
            <v>60</v>
          </cell>
          <cell r="L591">
            <v>20</v>
          </cell>
          <cell r="M591">
            <v>0.8</v>
          </cell>
          <cell r="N591">
            <v>6.9832530000000004</v>
          </cell>
          <cell r="O591">
            <v>134.07845760000001</v>
          </cell>
        </row>
        <row r="592">
          <cell r="A592">
            <v>50703</v>
          </cell>
          <cell r="B592" t="str">
            <v>28gg, 30D, INTERLOCK</v>
          </cell>
          <cell r="C592" t="str">
            <v>28</v>
          </cell>
          <cell r="D592" t="str">
            <v>40</v>
          </cell>
          <cell r="E592" t="str">
            <v>Ne</v>
          </cell>
          <cell r="F592">
            <v>40</v>
          </cell>
          <cell r="G592" t="str">
            <v>1/40Ne RS Combed Cotton</v>
          </cell>
          <cell r="H592" t="str">
            <v>VISCOSE RS</v>
          </cell>
          <cell r="I592">
            <v>2.5</v>
          </cell>
          <cell r="J592">
            <v>2628</v>
          </cell>
          <cell r="K592">
            <v>60</v>
          </cell>
          <cell r="L592">
            <v>20</v>
          </cell>
          <cell r="M592">
            <v>0.8</v>
          </cell>
          <cell r="N592">
            <v>6.9832530000000004</v>
          </cell>
          <cell r="O592">
            <v>134.07845760000001</v>
          </cell>
        </row>
        <row r="593">
          <cell r="A593">
            <v>50716</v>
          </cell>
          <cell r="B593" t="str">
            <v>24gg, 34D, RIB, Terrot</v>
          </cell>
          <cell r="C593" t="str">
            <v>24</v>
          </cell>
          <cell r="D593" t="str">
            <v>40</v>
          </cell>
          <cell r="E593" t="str">
            <v>Ne</v>
          </cell>
          <cell r="F593">
            <v>40</v>
          </cell>
          <cell r="G593" t="str">
            <v>1/40Ne RS Combed Cotton</v>
          </cell>
          <cell r="H593" t="str">
            <v>COTTON LYCRA</v>
          </cell>
          <cell r="I593">
            <v>2.58</v>
          </cell>
          <cell r="J593">
            <v>3424</v>
          </cell>
          <cell r="K593">
            <v>60</v>
          </cell>
          <cell r="L593">
            <v>20</v>
          </cell>
          <cell r="M593">
            <v>0.75</v>
          </cell>
          <cell r="N593">
            <v>9.3895735679999994</v>
          </cell>
          <cell r="O593">
            <v>169.012324224</v>
          </cell>
        </row>
        <row r="594">
          <cell r="A594">
            <v>50717</v>
          </cell>
          <cell r="B594" t="str">
            <v>24gg, 34D, RIB, Terrot</v>
          </cell>
          <cell r="C594" t="str">
            <v>24</v>
          </cell>
          <cell r="D594" t="str">
            <v>40</v>
          </cell>
          <cell r="E594" t="str">
            <v>Ne</v>
          </cell>
          <cell r="F594">
            <v>40</v>
          </cell>
          <cell r="G594" t="str">
            <v>1/40Ne RS Combed Cotton</v>
          </cell>
          <cell r="H594" t="str">
            <v>COTTON LYCRA</v>
          </cell>
          <cell r="I594">
            <v>2.58</v>
          </cell>
          <cell r="J594">
            <v>3424</v>
          </cell>
          <cell r="K594">
            <v>60</v>
          </cell>
          <cell r="L594">
            <v>20</v>
          </cell>
          <cell r="M594">
            <v>0.75</v>
          </cell>
          <cell r="N594">
            <v>9.3895735679999994</v>
          </cell>
          <cell r="O594">
            <v>169.012324224</v>
          </cell>
        </row>
        <row r="595">
          <cell r="A595">
            <v>50729</v>
          </cell>
          <cell r="B595" t="str">
            <v>18gg, 34D, RIB, Terrot</v>
          </cell>
          <cell r="C595" t="str">
            <v>18</v>
          </cell>
          <cell r="D595" t="str">
            <v>24</v>
          </cell>
          <cell r="E595" t="str">
            <v>Ne</v>
          </cell>
          <cell r="F595">
            <v>24</v>
          </cell>
          <cell r="G595" t="str">
            <v>1/24Ne Compact Spun Cotton</v>
          </cell>
          <cell r="H595" t="str">
            <v>COTTON</v>
          </cell>
          <cell r="I595">
            <v>2.86</v>
          </cell>
          <cell r="J595">
            <v>3840</v>
          </cell>
          <cell r="K595">
            <v>60</v>
          </cell>
          <cell r="L595">
            <v>20</v>
          </cell>
          <cell r="M595">
            <v>0.8</v>
          </cell>
          <cell r="N595">
            <v>19.455321599999998</v>
          </cell>
          <cell r="O595">
            <v>373.54217471999999</v>
          </cell>
        </row>
        <row r="596">
          <cell r="A596">
            <v>50730</v>
          </cell>
          <cell r="B596" t="str">
            <v>18gg, 34D, RIB, Terrot</v>
          </cell>
          <cell r="C596" t="str">
            <v>18</v>
          </cell>
          <cell r="D596" t="str">
            <v>24</v>
          </cell>
          <cell r="E596" t="str">
            <v>Ne</v>
          </cell>
          <cell r="F596">
            <v>24</v>
          </cell>
          <cell r="G596" t="str">
            <v>1/24Ne RS Combed Cotton</v>
          </cell>
          <cell r="H596" t="str">
            <v>COTTON</v>
          </cell>
          <cell r="I596">
            <v>2.86</v>
          </cell>
          <cell r="J596">
            <v>3840</v>
          </cell>
          <cell r="K596">
            <v>60</v>
          </cell>
          <cell r="L596">
            <v>20</v>
          </cell>
          <cell r="M596">
            <v>0.8</v>
          </cell>
          <cell r="N596">
            <v>19.455321599999998</v>
          </cell>
          <cell r="O596">
            <v>373.54217471999999</v>
          </cell>
        </row>
        <row r="597">
          <cell r="A597">
            <v>50741</v>
          </cell>
          <cell r="B597" t="str">
            <v>18gg, 34D, RIB, Terrot</v>
          </cell>
          <cell r="C597" t="str">
            <v>18</v>
          </cell>
          <cell r="D597" t="str">
            <v>26</v>
          </cell>
          <cell r="E597" t="str">
            <v>Ne</v>
          </cell>
          <cell r="F597">
            <v>26</v>
          </cell>
          <cell r="G597" t="str">
            <v>1/26Ne RS Combed Cotton</v>
          </cell>
          <cell r="H597" t="str">
            <v>COTTON</v>
          </cell>
          <cell r="I597">
            <v>3.48</v>
          </cell>
          <cell r="J597">
            <v>2939</v>
          </cell>
          <cell r="K597">
            <v>60</v>
          </cell>
          <cell r="L597">
            <v>20</v>
          </cell>
          <cell r="M597">
            <v>0.8</v>
          </cell>
          <cell r="N597">
            <v>16.724682443076922</v>
          </cell>
          <cell r="O597">
            <v>321.11390290707692</v>
          </cell>
        </row>
        <row r="598">
          <cell r="A598">
            <v>50743</v>
          </cell>
          <cell r="B598" t="str">
            <v>18gg, 34D, RIB, Terrot</v>
          </cell>
          <cell r="C598" t="str">
            <v>18</v>
          </cell>
          <cell r="D598" t="str">
            <v>70</v>
          </cell>
          <cell r="E598" t="str">
            <v>Nm</v>
          </cell>
          <cell r="F598">
            <v>42</v>
          </cell>
          <cell r="G598" t="str">
            <v>1/70Nm OES Viscose</v>
          </cell>
          <cell r="H598" t="str">
            <v>VISCOSE OES</v>
          </cell>
          <cell r="I598">
            <v>3.05</v>
          </cell>
          <cell r="J598">
            <v>3840</v>
          </cell>
          <cell r="K598">
            <v>60</v>
          </cell>
          <cell r="L598">
            <v>20</v>
          </cell>
          <cell r="M598">
            <v>0.8</v>
          </cell>
          <cell r="N598">
            <v>11.855890285714286</v>
          </cell>
          <cell r="O598">
            <v>227.63309348571431</v>
          </cell>
        </row>
        <row r="599">
          <cell r="A599">
            <v>50752</v>
          </cell>
          <cell r="B599" t="str">
            <v>18gg, 34D, RIB, Terrot</v>
          </cell>
          <cell r="C599" t="str">
            <v>18</v>
          </cell>
          <cell r="D599" t="str">
            <v>30</v>
          </cell>
          <cell r="E599" t="str">
            <v>Ne</v>
          </cell>
          <cell r="F599">
            <v>30</v>
          </cell>
          <cell r="G599" t="str">
            <v>1/30Ne RS Combed Cotton</v>
          </cell>
          <cell r="H599" t="str">
            <v>COTTON</v>
          </cell>
          <cell r="I599">
            <v>2.88</v>
          </cell>
          <cell r="J599">
            <v>3744</v>
          </cell>
          <cell r="K599">
            <v>60</v>
          </cell>
          <cell r="L599">
            <v>20</v>
          </cell>
          <cell r="M599">
            <v>0.8</v>
          </cell>
          <cell r="N599">
            <v>15.281270783999998</v>
          </cell>
          <cell r="O599">
            <v>293.40039905279997</v>
          </cell>
        </row>
        <row r="600">
          <cell r="A600">
            <v>50754</v>
          </cell>
          <cell r="B600" t="str">
            <v>18gg, 34D, RIB, Terrot</v>
          </cell>
          <cell r="C600" t="str">
            <v>18</v>
          </cell>
          <cell r="D600" t="str">
            <v>24</v>
          </cell>
          <cell r="E600" t="str">
            <v>Ne</v>
          </cell>
          <cell r="F600">
            <v>24</v>
          </cell>
          <cell r="G600" t="str">
            <v>1/24Ne RS Combed Cotton</v>
          </cell>
          <cell r="H600" t="str">
            <v>COTTON</v>
          </cell>
          <cell r="I600">
            <v>2.8</v>
          </cell>
          <cell r="J600">
            <v>2560</v>
          </cell>
          <cell r="K600">
            <v>60</v>
          </cell>
          <cell r="L600">
            <v>20</v>
          </cell>
          <cell r="M600">
            <v>0.8</v>
          </cell>
          <cell r="N600">
            <v>12.698112</v>
          </cell>
          <cell r="O600">
            <v>243.80375040000001</v>
          </cell>
        </row>
        <row r="601">
          <cell r="A601">
            <v>50756</v>
          </cell>
          <cell r="B601" t="str">
            <v>18gg, 34D, RIB, Terrot</v>
          </cell>
          <cell r="C601" t="str">
            <v>18</v>
          </cell>
          <cell r="D601" t="str">
            <v>24</v>
          </cell>
          <cell r="E601" t="str">
            <v>Ne</v>
          </cell>
          <cell r="F601">
            <v>24</v>
          </cell>
          <cell r="G601" t="str">
            <v>1/24Ne Compact Spun Cotton</v>
          </cell>
          <cell r="H601" t="str">
            <v>COTTON</v>
          </cell>
          <cell r="I601">
            <v>2.86</v>
          </cell>
          <cell r="J601">
            <v>3840</v>
          </cell>
          <cell r="K601">
            <v>60</v>
          </cell>
          <cell r="L601">
            <v>20</v>
          </cell>
          <cell r="M601">
            <v>0.8</v>
          </cell>
          <cell r="N601">
            <v>19.455321599999998</v>
          </cell>
          <cell r="O601">
            <v>373.54217471999999</v>
          </cell>
        </row>
        <row r="602">
          <cell r="A602">
            <v>50765</v>
          </cell>
          <cell r="B602" t="str">
            <v>18gg, 34D, RIB, Terrot</v>
          </cell>
          <cell r="C602" t="str">
            <v>18</v>
          </cell>
          <cell r="D602" t="str">
            <v>26</v>
          </cell>
          <cell r="E602" t="str">
            <v>Ne</v>
          </cell>
          <cell r="F602">
            <v>26</v>
          </cell>
          <cell r="G602" t="str">
            <v>1/26Ne Compact Spun Cotton</v>
          </cell>
          <cell r="H602" t="str">
            <v>COTTON</v>
          </cell>
          <cell r="I602">
            <v>2.9</v>
          </cell>
          <cell r="J602">
            <v>3840</v>
          </cell>
          <cell r="K602">
            <v>60</v>
          </cell>
          <cell r="L602">
            <v>20</v>
          </cell>
          <cell r="M602">
            <v>0.8</v>
          </cell>
          <cell r="N602">
            <v>18.209929846153848</v>
          </cell>
          <cell r="O602">
            <v>349.6306530461539</v>
          </cell>
        </row>
        <row r="603">
          <cell r="A603">
            <v>50771</v>
          </cell>
          <cell r="B603" t="str">
            <v>24gg, 34D, RIB, Terrot</v>
          </cell>
          <cell r="C603" t="str">
            <v>24</v>
          </cell>
          <cell r="D603" t="str">
            <v>40</v>
          </cell>
          <cell r="E603" t="str">
            <v>Ne</v>
          </cell>
          <cell r="F603">
            <v>40</v>
          </cell>
          <cell r="G603" t="str">
            <v>1/40Ne RS Combed Cotton</v>
          </cell>
          <cell r="H603" t="str">
            <v>COTTON LYCRA</v>
          </cell>
          <cell r="I603">
            <v>2.58</v>
          </cell>
          <cell r="J603">
            <v>3424</v>
          </cell>
          <cell r="K603">
            <v>60</v>
          </cell>
          <cell r="L603">
            <v>20</v>
          </cell>
          <cell r="M603">
            <v>0.75</v>
          </cell>
          <cell r="N603">
            <v>9.3895735679999994</v>
          </cell>
          <cell r="O603">
            <v>169.012324224</v>
          </cell>
        </row>
        <row r="604">
          <cell r="A604">
            <v>50779</v>
          </cell>
          <cell r="B604" t="str">
            <v>28gg, 30D, INTERLOCK</v>
          </cell>
          <cell r="C604" t="str">
            <v>28</v>
          </cell>
          <cell r="D604" t="str">
            <v>60</v>
          </cell>
          <cell r="E604" t="str">
            <v>Nm</v>
          </cell>
          <cell r="F604">
            <v>36</v>
          </cell>
          <cell r="G604" t="str">
            <v>1/60Nm RS Cotton/ Modal 50/50</v>
          </cell>
          <cell r="H604" t="str">
            <v>VISCOSE RS</v>
          </cell>
          <cell r="I604">
            <v>3.15</v>
          </cell>
          <cell r="J604">
            <v>2628</v>
          </cell>
          <cell r="K604">
            <v>60</v>
          </cell>
          <cell r="L604">
            <v>20</v>
          </cell>
          <cell r="M604">
            <v>0.8</v>
          </cell>
          <cell r="N604">
            <v>9.7765541999999996</v>
          </cell>
          <cell r="O604">
            <v>187.70984064000001</v>
          </cell>
        </row>
        <row r="605">
          <cell r="A605">
            <v>50780</v>
          </cell>
          <cell r="B605" t="str">
            <v>28gg, 30D, INTERLOCK</v>
          </cell>
          <cell r="C605" t="str">
            <v>28</v>
          </cell>
          <cell r="D605" t="str">
            <v>36</v>
          </cell>
          <cell r="E605" t="str">
            <v>Ne</v>
          </cell>
          <cell r="F605">
            <v>36</v>
          </cell>
          <cell r="G605" t="str">
            <v>1/36Ne RS Combed Cotton</v>
          </cell>
          <cell r="H605" t="str">
            <v>VISCOSE RS</v>
          </cell>
          <cell r="I605">
            <v>3.15</v>
          </cell>
          <cell r="J605">
            <v>2628</v>
          </cell>
          <cell r="K605">
            <v>60</v>
          </cell>
          <cell r="L605">
            <v>20</v>
          </cell>
          <cell r="M605">
            <v>0.8</v>
          </cell>
          <cell r="N605">
            <v>9.7765541999999996</v>
          </cell>
          <cell r="O605">
            <v>187.70984064000001</v>
          </cell>
        </row>
        <row r="606">
          <cell r="A606">
            <v>50780</v>
          </cell>
          <cell r="B606" t="str">
            <v>28gg, 30D, INTERLOCK</v>
          </cell>
          <cell r="C606" t="str">
            <v>28</v>
          </cell>
          <cell r="D606" t="str">
            <v>36</v>
          </cell>
          <cell r="E606" t="str">
            <v>Ne</v>
          </cell>
          <cell r="F606">
            <v>36</v>
          </cell>
          <cell r="G606" t="str">
            <v>1/36Ne RS Combed Cotton</v>
          </cell>
          <cell r="H606" t="str">
            <v>VISCOSE RS</v>
          </cell>
          <cell r="I606">
            <v>3.15</v>
          </cell>
          <cell r="J606">
            <v>2628</v>
          </cell>
          <cell r="K606">
            <v>60</v>
          </cell>
          <cell r="L606">
            <v>20</v>
          </cell>
          <cell r="M606">
            <v>0.8</v>
          </cell>
          <cell r="N606">
            <v>9.7765541999999996</v>
          </cell>
          <cell r="O606">
            <v>187.70984064000001</v>
          </cell>
        </row>
        <row r="607">
          <cell r="A607">
            <v>50781</v>
          </cell>
          <cell r="B607" t="str">
            <v>18gg, 34D, RIB, Terrot</v>
          </cell>
          <cell r="C607" t="str">
            <v>18</v>
          </cell>
          <cell r="D607" t="str">
            <v>24</v>
          </cell>
          <cell r="E607" t="str">
            <v>Ne</v>
          </cell>
          <cell r="F607">
            <v>24</v>
          </cell>
          <cell r="G607" t="str">
            <v>1/24Ne RS Cotton Marl (CC023 BK 3022A)</v>
          </cell>
          <cell r="H607" t="str">
            <v>MARL_COTTON</v>
          </cell>
          <cell r="I607">
            <v>2.86</v>
          </cell>
          <cell r="J607">
            <v>3840</v>
          </cell>
          <cell r="K607">
            <v>60</v>
          </cell>
          <cell r="L607">
            <v>20</v>
          </cell>
          <cell r="M607">
            <v>0.75</v>
          </cell>
          <cell r="N607">
            <v>19.455321599999998</v>
          </cell>
          <cell r="O607">
            <v>350.19578879999995</v>
          </cell>
        </row>
        <row r="608">
          <cell r="A608">
            <v>50788</v>
          </cell>
          <cell r="B608" t="str">
            <v>18gg, 34D, RIB, Terrot</v>
          </cell>
          <cell r="C608" t="str">
            <v>18</v>
          </cell>
          <cell r="D608" t="str">
            <v>24</v>
          </cell>
          <cell r="E608" t="str">
            <v>Ne</v>
          </cell>
          <cell r="F608">
            <v>24</v>
          </cell>
          <cell r="G608" t="str">
            <v>1/24Ne RS Cotton Marl (CC023 BK 3022A)</v>
          </cell>
          <cell r="H608" t="str">
            <v>MARL_COTTON</v>
          </cell>
          <cell r="I608">
            <v>2.86</v>
          </cell>
          <cell r="J608">
            <v>3840</v>
          </cell>
          <cell r="K608">
            <v>60</v>
          </cell>
          <cell r="L608">
            <v>20</v>
          </cell>
          <cell r="M608">
            <v>0.75</v>
          </cell>
          <cell r="N608">
            <v>19.455321599999998</v>
          </cell>
          <cell r="O608">
            <v>350.19578879999995</v>
          </cell>
        </row>
        <row r="609">
          <cell r="A609">
            <v>50789</v>
          </cell>
          <cell r="B609" t="str">
            <v>18gg, 34D, RIB, Terrot</v>
          </cell>
          <cell r="C609" t="str">
            <v>18</v>
          </cell>
          <cell r="D609" t="str">
            <v>30</v>
          </cell>
          <cell r="E609" t="str">
            <v>Ne</v>
          </cell>
          <cell r="F609">
            <v>30</v>
          </cell>
          <cell r="G609" t="str">
            <v>1/30Ne RS Cotton Marl (BK2096)</v>
          </cell>
          <cell r="H609" t="str">
            <v>MARL_COTTON LYCRA</v>
          </cell>
          <cell r="I609">
            <v>2.88</v>
          </cell>
          <cell r="J609">
            <v>3840</v>
          </cell>
          <cell r="K609">
            <v>60</v>
          </cell>
          <cell r="L609">
            <v>20</v>
          </cell>
          <cell r="M609">
            <v>0.75</v>
          </cell>
          <cell r="N609">
            <v>15.673098239999998</v>
          </cell>
          <cell r="O609">
            <v>282.11576831999992</v>
          </cell>
        </row>
        <row r="610">
          <cell r="A610">
            <v>50790</v>
          </cell>
          <cell r="B610" t="str">
            <v>18gg, 34D, RIB, Terrot</v>
          </cell>
          <cell r="C610" t="str">
            <v>18</v>
          </cell>
          <cell r="D610" t="str">
            <v>30</v>
          </cell>
          <cell r="E610" t="str">
            <v>Ne</v>
          </cell>
          <cell r="F610">
            <v>30</v>
          </cell>
          <cell r="G610" t="str">
            <v>1/30Ne RS Cotton Marl (BK2096)</v>
          </cell>
          <cell r="H610" t="str">
            <v>MARL_COTTON</v>
          </cell>
          <cell r="I610">
            <v>2.7941180000000001</v>
          </cell>
          <cell r="J610">
            <v>3400</v>
          </cell>
          <cell r="K610">
            <v>60</v>
          </cell>
          <cell r="L610">
            <v>20</v>
          </cell>
          <cell r="M610">
            <v>0.75</v>
          </cell>
          <cell r="N610">
            <v>13.463401700639999</v>
          </cell>
          <cell r="O610">
            <v>242.34123061151996</v>
          </cell>
        </row>
        <row r="611">
          <cell r="A611">
            <v>50791</v>
          </cell>
          <cell r="B611" t="str">
            <v>28gg, 30D, INTERLOCK</v>
          </cell>
          <cell r="C611" t="str">
            <v>28</v>
          </cell>
          <cell r="D611" t="str">
            <v>50</v>
          </cell>
          <cell r="E611" t="str">
            <v>Nm</v>
          </cell>
          <cell r="F611">
            <v>30</v>
          </cell>
          <cell r="G611" t="str">
            <v>1/50Nm RS Viscose/ Acrylic 85/15</v>
          </cell>
          <cell r="H611" t="str">
            <v>VISCOSE RS</v>
          </cell>
          <cell r="I611">
            <v>2.85</v>
          </cell>
          <cell r="J611">
            <v>2628</v>
          </cell>
          <cell r="K611">
            <v>60</v>
          </cell>
          <cell r="L611">
            <v>20</v>
          </cell>
          <cell r="M611">
            <v>0.8</v>
          </cell>
          <cell r="N611">
            <v>10.614544560000001</v>
          </cell>
          <cell r="O611">
            <v>203.79925555200003</v>
          </cell>
        </row>
        <row r="612">
          <cell r="A612">
            <v>50791</v>
          </cell>
          <cell r="B612" t="str">
            <v>28gg, 30D, INTERLOCK</v>
          </cell>
          <cell r="C612" t="str">
            <v>28</v>
          </cell>
          <cell r="D612" t="str">
            <v>50</v>
          </cell>
          <cell r="E612" t="str">
            <v>Nm</v>
          </cell>
          <cell r="F612">
            <v>30</v>
          </cell>
          <cell r="G612" t="str">
            <v>1/50Nm RS Viscose/ Acrylic 85/15</v>
          </cell>
          <cell r="H612" t="str">
            <v>VISCOSE RS</v>
          </cell>
          <cell r="I612">
            <v>2.85</v>
          </cell>
          <cell r="J612">
            <v>2628</v>
          </cell>
          <cell r="K612">
            <v>60</v>
          </cell>
          <cell r="L612">
            <v>20</v>
          </cell>
          <cell r="M612">
            <v>0.8</v>
          </cell>
          <cell r="N612">
            <v>10.614544560000001</v>
          </cell>
          <cell r="O612">
            <v>203.79925555200003</v>
          </cell>
        </row>
        <row r="613">
          <cell r="A613">
            <v>50792</v>
          </cell>
          <cell r="B613" t="str">
            <v>28gg, 30D, INTERLOCK</v>
          </cell>
          <cell r="C613" t="str">
            <v>28</v>
          </cell>
          <cell r="D613" t="str">
            <v>50</v>
          </cell>
          <cell r="E613" t="str">
            <v>Nm</v>
          </cell>
          <cell r="F613">
            <v>30</v>
          </cell>
          <cell r="G613" t="str">
            <v>1/50Nm OES Viscose</v>
          </cell>
          <cell r="H613" t="str">
            <v>VISCOSE OES</v>
          </cell>
          <cell r="I613">
            <v>2.85</v>
          </cell>
          <cell r="J613">
            <v>2628</v>
          </cell>
          <cell r="K613">
            <v>60</v>
          </cell>
          <cell r="L613">
            <v>20</v>
          </cell>
          <cell r="M613">
            <v>0.8</v>
          </cell>
          <cell r="N613">
            <v>10.614544560000001</v>
          </cell>
          <cell r="O613">
            <v>203.79925555200003</v>
          </cell>
        </row>
        <row r="614">
          <cell r="A614">
            <v>50792</v>
          </cell>
          <cell r="B614" t="str">
            <v>28gg, 30D, INTERLOCK</v>
          </cell>
          <cell r="C614" t="str">
            <v>28</v>
          </cell>
          <cell r="D614" t="str">
            <v>50</v>
          </cell>
          <cell r="E614" t="str">
            <v>Nm</v>
          </cell>
          <cell r="F614">
            <v>30</v>
          </cell>
          <cell r="G614" t="str">
            <v>1/50Nm OES Viscose</v>
          </cell>
          <cell r="H614" t="str">
            <v>VISCOSE OES</v>
          </cell>
          <cell r="I614">
            <v>2.85</v>
          </cell>
          <cell r="J614">
            <v>2628</v>
          </cell>
          <cell r="K614">
            <v>60</v>
          </cell>
          <cell r="L614">
            <v>20</v>
          </cell>
          <cell r="M614">
            <v>0.8</v>
          </cell>
          <cell r="N614">
            <v>10.614544560000001</v>
          </cell>
          <cell r="O614">
            <v>203.79925555200003</v>
          </cell>
        </row>
        <row r="615">
          <cell r="A615">
            <v>50795</v>
          </cell>
          <cell r="B615" t="str">
            <v>18gg, 34D, RIB, Terrot</v>
          </cell>
          <cell r="C615" t="str">
            <v>18</v>
          </cell>
          <cell r="D615" t="str">
            <v>40</v>
          </cell>
          <cell r="E615" t="str">
            <v>Ne</v>
          </cell>
          <cell r="F615">
            <v>40</v>
          </cell>
          <cell r="G615" t="str">
            <v>1/40Ne RS Combed Cotton</v>
          </cell>
          <cell r="H615" t="str">
            <v>COTTON LYCRA</v>
          </cell>
          <cell r="I615">
            <v>2.65</v>
          </cell>
          <cell r="J615">
            <v>3840</v>
          </cell>
          <cell r="K615">
            <v>60</v>
          </cell>
          <cell r="L615">
            <v>20</v>
          </cell>
          <cell r="M615">
            <v>0.75</v>
          </cell>
          <cell r="N615">
            <v>10.816070399999999</v>
          </cell>
          <cell r="O615">
            <v>194.68926719999996</v>
          </cell>
        </row>
        <row r="616">
          <cell r="A616">
            <v>50796</v>
          </cell>
          <cell r="B616" t="str">
            <v>28gg, 30D, INTERLOCK</v>
          </cell>
          <cell r="C616" t="str">
            <v>28</v>
          </cell>
          <cell r="D616" t="str">
            <v>50</v>
          </cell>
          <cell r="E616" t="str">
            <v>Nm</v>
          </cell>
          <cell r="F616">
            <v>30</v>
          </cell>
          <cell r="G616" t="str">
            <v>1/50Nm RS Viscose/ Acrylic 85/15</v>
          </cell>
          <cell r="H616" t="str">
            <v>VISCOSE RS</v>
          </cell>
          <cell r="I616">
            <v>2.85</v>
          </cell>
          <cell r="J616">
            <v>2628</v>
          </cell>
          <cell r="K616">
            <v>60</v>
          </cell>
          <cell r="L616">
            <v>20</v>
          </cell>
          <cell r="M616">
            <v>0.8</v>
          </cell>
          <cell r="N616">
            <v>10.614544560000001</v>
          </cell>
          <cell r="O616">
            <v>203.79925555200003</v>
          </cell>
        </row>
        <row r="617">
          <cell r="A617">
            <v>50796</v>
          </cell>
          <cell r="B617" t="str">
            <v>28gg, 30D, INTERLOCK</v>
          </cell>
          <cell r="C617" t="str">
            <v>28</v>
          </cell>
          <cell r="D617" t="str">
            <v>50</v>
          </cell>
          <cell r="E617" t="str">
            <v>Nm</v>
          </cell>
          <cell r="F617">
            <v>30</v>
          </cell>
          <cell r="G617" t="str">
            <v>1/50Nm RS Viscose/ Acrylic 85/15</v>
          </cell>
          <cell r="H617" t="str">
            <v>VISCOSE RS</v>
          </cell>
          <cell r="I617">
            <v>2.85</v>
          </cell>
          <cell r="J617">
            <v>2628</v>
          </cell>
          <cell r="K617">
            <v>60</v>
          </cell>
          <cell r="L617">
            <v>20</v>
          </cell>
          <cell r="M617">
            <v>0.8</v>
          </cell>
          <cell r="N617">
            <v>10.614544560000001</v>
          </cell>
          <cell r="O617">
            <v>203.79925555200003</v>
          </cell>
        </row>
        <row r="618">
          <cell r="A618">
            <v>50797</v>
          </cell>
          <cell r="B618" t="str">
            <v>18gg, 34D, RIB, Terrot</v>
          </cell>
          <cell r="C618" t="str">
            <v>18</v>
          </cell>
          <cell r="D618" t="str">
            <v>40</v>
          </cell>
          <cell r="E618" t="str">
            <v>Ne</v>
          </cell>
          <cell r="F618">
            <v>40</v>
          </cell>
          <cell r="G618" t="str">
            <v>1/40Ne RS Combed Cotton</v>
          </cell>
          <cell r="H618" t="str">
            <v>COTTON LYCRA</v>
          </cell>
          <cell r="I618">
            <v>2.58</v>
          </cell>
          <cell r="J618">
            <v>2560</v>
          </cell>
          <cell r="K618">
            <v>60</v>
          </cell>
          <cell r="L618">
            <v>20</v>
          </cell>
          <cell r="M618">
            <v>0.75</v>
          </cell>
          <cell r="N618">
            <v>7.0202419200000001</v>
          </cell>
          <cell r="O618">
            <v>126.36435456000001</v>
          </cell>
        </row>
        <row r="619">
          <cell r="A619">
            <v>50799</v>
          </cell>
          <cell r="B619" t="str">
            <v>18gg, 34D, RIB, Terrot</v>
          </cell>
          <cell r="C619" t="str">
            <v>18</v>
          </cell>
          <cell r="D619" t="str">
            <v>40</v>
          </cell>
          <cell r="E619" t="str">
            <v>Ne</v>
          </cell>
          <cell r="F619">
            <v>40</v>
          </cell>
          <cell r="G619" t="str">
            <v>1/40Ne RS Combed Cotton</v>
          </cell>
          <cell r="H619" t="str">
            <v>COTTON LYCRA</v>
          </cell>
          <cell r="I619">
            <v>2.65</v>
          </cell>
          <cell r="J619">
            <v>3840</v>
          </cell>
          <cell r="K619">
            <v>60</v>
          </cell>
          <cell r="L619">
            <v>20</v>
          </cell>
          <cell r="M619">
            <v>0.75</v>
          </cell>
          <cell r="N619">
            <v>10.816070399999999</v>
          </cell>
          <cell r="O619">
            <v>194.68926719999996</v>
          </cell>
        </row>
        <row r="620">
          <cell r="A620">
            <v>50799</v>
          </cell>
          <cell r="B620" t="str">
            <v>18gg, 34D, RIB, Terrot</v>
          </cell>
          <cell r="C620" t="str">
            <v>18</v>
          </cell>
          <cell r="D620" t="str">
            <v>40</v>
          </cell>
          <cell r="E620" t="str">
            <v>Ne</v>
          </cell>
          <cell r="F620">
            <v>40</v>
          </cell>
          <cell r="G620" t="str">
            <v>1/40Ne RS Combed Cotton</v>
          </cell>
          <cell r="H620" t="str">
            <v>COTTON LYCRA</v>
          </cell>
          <cell r="I620">
            <v>2.65</v>
          </cell>
          <cell r="J620">
            <v>3840</v>
          </cell>
          <cell r="K620">
            <v>60</v>
          </cell>
          <cell r="L620">
            <v>20</v>
          </cell>
          <cell r="M620">
            <v>0.75</v>
          </cell>
          <cell r="N620">
            <v>10.816070399999999</v>
          </cell>
          <cell r="O620">
            <v>194.68926719999996</v>
          </cell>
        </row>
        <row r="621">
          <cell r="A621">
            <v>50810</v>
          </cell>
          <cell r="B621" t="str">
            <v>18gg, 34D, RIB, Terrot</v>
          </cell>
          <cell r="C621" t="str">
            <v>18</v>
          </cell>
          <cell r="D621" t="str">
            <v>24</v>
          </cell>
          <cell r="E621" t="str">
            <v>Ne</v>
          </cell>
          <cell r="F621">
            <v>24</v>
          </cell>
          <cell r="G621" t="str">
            <v>1/24Ne RS Combed Cotton</v>
          </cell>
          <cell r="H621" t="str">
            <v>COTTON</v>
          </cell>
          <cell r="I621">
            <v>2.86</v>
          </cell>
          <cell r="J621">
            <v>3840</v>
          </cell>
          <cell r="K621">
            <v>60</v>
          </cell>
          <cell r="L621">
            <v>20</v>
          </cell>
          <cell r="M621">
            <v>0.8</v>
          </cell>
          <cell r="N621">
            <v>19.455321599999998</v>
          </cell>
          <cell r="O621">
            <v>373.54217471999999</v>
          </cell>
        </row>
        <row r="622">
          <cell r="A622">
            <v>50822</v>
          </cell>
          <cell r="B622" t="str">
            <v>28gg, 30D, INTERLOCK</v>
          </cell>
          <cell r="C622" t="str">
            <v>28</v>
          </cell>
          <cell r="D622" t="str">
            <v>70</v>
          </cell>
          <cell r="E622" t="str">
            <v>Ne</v>
          </cell>
          <cell r="F622">
            <v>70</v>
          </cell>
          <cell r="G622" t="str">
            <v>2/70Ne RS Combed Cotton</v>
          </cell>
          <cell r="H622" t="str">
            <v>COTTON</v>
          </cell>
          <cell r="I622">
            <v>3.1</v>
          </cell>
          <cell r="J622">
            <v>2628</v>
          </cell>
          <cell r="K622">
            <v>60</v>
          </cell>
          <cell r="L622">
            <v>20</v>
          </cell>
          <cell r="M622">
            <v>0.8</v>
          </cell>
          <cell r="N622">
            <v>4.9481335542857146</v>
          </cell>
          <cell r="O622">
            <v>95.004164242285725</v>
          </cell>
        </row>
        <row r="623">
          <cell r="A623">
            <v>50823</v>
          </cell>
          <cell r="B623" t="str">
            <v>28gg, 30D, INTERLOCK</v>
          </cell>
          <cell r="C623" t="str">
            <v>28</v>
          </cell>
          <cell r="D623" t="str">
            <v>30</v>
          </cell>
          <cell r="E623" t="str">
            <v>Ne</v>
          </cell>
          <cell r="F623">
            <v>30</v>
          </cell>
          <cell r="G623" t="str">
            <v>1/30Ne RS Combed Cotton</v>
          </cell>
          <cell r="H623" t="str">
            <v>COTTON</v>
          </cell>
          <cell r="I623">
            <v>2.85</v>
          </cell>
          <cell r="J623">
            <v>2628</v>
          </cell>
          <cell r="K623">
            <v>60</v>
          </cell>
          <cell r="L623">
            <v>20</v>
          </cell>
          <cell r="M623">
            <v>0.8</v>
          </cell>
          <cell r="N623">
            <v>10.614544560000001</v>
          </cell>
          <cell r="O623">
            <v>203.79925555200003</v>
          </cell>
        </row>
        <row r="624">
          <cell r="A624">
            <v>50828</v>
          </cell>
          <cell r="B624" t="str">
            <v>28gg, 30D, INTERLOCK</v>
          </cell>
          <cell r="C624" t="str">
            <v>28</v>
          </cell>
          <cell r="D624" t="str">
            <v>36</v>
          </cell>
          <cell r="E624" t="str">
            <v>Ne</v>
          </cell>
          <cell r="F624">
            <v>36</v>
          </cell>
          <cell r="G624" t="str">
            <v>1/36Ne RS Combed Cotton</v>
          </cell>
          <cell r="H624" t="str">
            <v>COTTON</v>
          </cell>
          <cell r="I624">
            <v>2.75</v>
          </cell>
          <cell r="J624">
            <v>2628</v>
          </cell>
          <cell r="K624">
            <v>60</v>
          </cell>
          <cell r="L624">
            <v>20</v>
          </cell>
          <cell r="M624">
            <v>0.8</v>
          </cell>
          <cell r="N624">
            <v>8.5350870000000008</v>
          </cell>
          <cell r="O624">
            <v>163.87367040000004</v>
          </cell>
        </row>
        <row r="625">
          <cell r="A625">
            <v>50835</v>
          </cell>
          <cell r="B625" t="str">
            <v>18gg, 34D, RIB, Terrot</v>
          </cell>
          <cell r="C625" t="str">
            <v>18</v>
          </cell>
          <cell r="D625" t="str">
            <v>26</v>
          </cell>
          <cell r="E625" t="str">
            <v>Ne</v>
          </cell>
          <cell r="F625">
            <v>26</v>
          </cell>
          <cell r="G625" t="str">
            <v>1/26Ne RS Combed Cotton</v>
          </cell>
          <cell r="H625" t="str">
            <v>COTTON</v>
          </cell>
          <cell r="I625">
            <v>2.9</v>
          </cell>
          <cell r="J625">
            <v>3840</v>
          </cell>
          <cell r="K625">
            <v>60</v>
          </cell>
          <cell r="L625">
            <v>20</v>
          </cell>
          <cell r="M625">
            <v>0.8</v>
          </cell>
          <cell r="N625">
            <v>18.209929846153848</v>
          </cell>
          <cell r="O625">
            <v>349.6306530461539</v>
          </cell>
        </row>
        <row r="626">
          <cell r="A626">
            <v>50838</v>
          </cell>
          <cell r="B626" t="str">
            <v>18gg, 34D, RIB, Terrot</v>
          </cell>
          <cell r="C626" t="str">
            <v>18</v>
          </cell>
          <cell r="D626" t="str">
            <v>30</v>
          </cell>
          <cell r="E626" t="str">
            <v>Ne</v>
          </cell>
          <cell r="F626">
            <v>30</v>
          </cell>
          <cell r="G626" t="str">
            <v>1/30Ne RS Cotton Marl (CHBL 3357 S80)</v>
          </cell>
          <cell r="H626" t="str">
            <v>MARL_COTTON</v>
          </cell>
          <cell r="I626">
            <v>2.88</v>
          </cell>
          <cell r="J626">
            <v>3840</v>
          </cell>
          <cell r="K626">
            <v>60</v>
          </cell>
          <cell r="L626">
            <v>20</v>
          </cell>
          <cell r="M626">
            <v>0.75</v>
          </cell>
          <cell r="N626">
            <v>15.673098239999998</v>
          </cell>
          <cell r="O626">
            <v>282.11576831999992</v>
          </cell>
        </row>
        <row r="627">
          <cell r="A627">
            <v>50843</v>
          </cell>
          <cell r="B627" t="str">
            <v>18gg, 34D, RIB, Terrot</v>
          </cell>
          <cell r="C627" t="str">
            <v>18</v>
          </cell>
          <cell r="D627" t="str">
            <v>26</v>
          </cell>
          <cell r="E627" t="str">
            <v>Ne</v>
          </cell>
          <cell r="F627">
            <v>26</v>
          </cell>
          <cell r="G627" t="str">
            <v>1/26Ne RS Combed Cotton</v>
          </cell>
          <cell r="H627" t="str">
            <v>COTTON</v>
          </cell>
          <cell r="I627">
            <v>3.05</v>
          </cell>
          <cell r="J627">
            <v>2112</v>
          </cell>
          <cell r="K627">
            <v>60</v>
          </cell>
          <cell r="L627">
            <v>20</v>
          </cell>
          <cell r="M627">
            <v>0.8</v>
          </cell>
          <cell r="N627">
            <v>10.533502523076921</v>
          </cell>
          <cell r="O627">
            <v>202.24324844307688</v>
          </cell>
        </row>
        <row r="628">
          <cell r="A628">
            <v>50847</v>
          </cell>
          <cell r="B628" t="str">
            <v>28gg, 30D, INTERLOCK</v>
          </cell>
          <cell r="C628" t="str">
            <v>28</v>
          </cell>
          <cell r="D628" t="str">
            <v>40</v>
          </cell>
          <cell r="E628" t="str">
            <v>Ne</v>
          </cell>
          <cell r="F628">
            <v>40</v>
          </cell>
          <cell r="G628" t="str">
            <v>1/40Ne RS Combed Cotton</v>
          </cell>
          <cell r="H628" t="str">
            <v>COTTON</v>
          </cell>
          <cell r="I628">
            <v>3</v>
          </cell>
          <cell r="J628">
            <v>2628</v>
          </cell>
          <cell r="K628">
            <v>60</v>
          </cell>
          <cell r="L628">
            <v>20</v>
          </cell>
          <cell r="M628">
            <v>0.8</v>
          </cell>
          <cell r="N628">
            <v>8.3799036000000005</v>
          </cell>
          <cell r="O628">
            <v>160.89414912000001</v>
          </cell>
        </row>
        <row r="629">
          <cell r="A629">
            <v>50847</v>
          </cell>
          <cell r="B629" t="str">
            <v>28gg, 30D, INTERLOCK</v>
          </cell>
          <cell r="C629" t="str">
            <v>28</v>
          </cell>
          <cell r="D629" t="str">
            <v>40</v>
          </cell>
          <cell r="E629" t="str">
            <v>Ne</v>
          </cell>
          <cell r="F629">
            <v>40</v>
          </cell>
          <cell r="G629" t="str">
            <v>1/40Ne RS Combed Cotton</v>
          </cell>
          <cell r="H629" t="str">
            <v>COTTON</v>
          </cell>
          <cell r="I629">
            <v>3</v>
          </cell>
          <cell r="J629">
            <v>2628</v>
          </cell>
          <cell r="K629">
            <v>60</v>
          </cell>
          <cell r="L629">
            <v>20</v>
          </cell>
          <cell r="M629">
            <v>0.8</v>
          </cell>
          <cell r="N629">
            <v>8.3799036000000005</v>
          </cell>
          <cell r="O629">
            <v>160.89414912000001</v>
          </cell>
        </row>
        <row r="630">
          <cell r="A630">
            <v>50852</v>
          </cell>
          <cell r="B630" t="str">
            <v>18gg, 34D, RIB, Terrot</v>
          </cell>
          <cell r="C630" t="str">
            <v>18</v>
          </cell>
          <cell r="D630" t="str">
            <v>26</v>
          </cell>
          <cell r="E630" t="str">
            <v>Ne</v>
          </cell>
          <cell r="F630">
            <v>26</v>
          </cell>
          <cell r="G630" t="str">
            <v>1/26Ne RS Cotton/ Acrylic 70/30</v>
          </cell>
          <cell r="H630" t="str">
            <v>COTTON</v>
          </cell>
          <cell r="I630">
            <v>2.9</v>
          </cell>
          <cell r="J630">
            <v>3840</v>
          </cell>
          <cell r="K630">
            <v>60</v>
          </cell>
          <cell r="L630">
            <v>20</v>
          </cell>
          <cell r="M630">
            <v>0.8</v>
          </cell>
          <cell r="N630">
            <v>18.209929846153848</v>
          </cell>
          <cell r="O630">
            <v>349.6306530461539</v>
          </cell>
        </row>
        <row r="631">
          <cell r="A631">
            <v>50855</v>
          </cell>
          <cell r="B631" t="str">
            <v>18gg, 34D, RIB, Terrot</v>
          </cell>
          <cell r="C631" t="str">
            <v>18</v>
          </cell>
          <cell r="D631" t="str">
            <v>60</v>
          </cell>
          <cell r="E631" t="str">
            <v>Ne</v>
          </cell>
          <cell r="F631">
            <v>60</v>
          </cell>
          <cell r="G631" t="str">
            <v>2/60Ne RS Gassed Cotton</v>
          </cell>
          <cell r="H631" t="str">
            <v>COTTON</v>
          </cell>
          <cell r="I631">
            <v>2.7</v>
          </cell>
          <cell r="J631">
            <v>2560</v>
          </cell>
          <cell r="K631">
            <v>60</v>
          </cell>
          <cell r="L631">
            <v>20</v>
          </cell>
          <cell r="M631">
            <v>0.8</v>
          </cell>
          <cell r="N631">
            <v>4.8978431999999996</v>
          </cell>
          <cell r="O631">
            <v>94.038589439999996</v>
          </cell>
        </row>
        <row r="632">
          <cell r="A632">
            <v>50857</v>
          </cell>
          <cell r="B632" t="str">
            <v>18gg, 34D, RIB, Terrot</v>
          </cell>
          <cell r="C632" t="str">
            <v>18</v>
          </cell>
          <cell r="D632" t="str">
            <v>50</v>
          </cell>
          <cell r="E632" t="str">
            <v>Nm</v>
          </cell>
          <cell r="F632">
            <v>30</v>
          </cell>
          <cell r="G632" t="str">
            <v>1/50Nm OES Viscose</v>
          </cell>
          <cell r="H632" t="str">
            <v>VISCOSE OES</v>
          </cell>
          <cell r="I632">
            <v>2.9</v>
          </cell>
          <cell r="J632">
            <v>3840</v>
          </cell>
          <cell r="K632">
            <v>60</v>
          </cell>
          <cell r="L632">
            <v>20</v>
          </cell>
          <cell r="M632">
            <v>0.8</v>
          </cell>
          <cell r="N632">
            <v>15.7819392</v>
          </cell>
          <cell r="O632">
            <v>303.01323264000001</v>
          </cell>
        </row>
        <row r="633">
          <cell r="A633">
            <v>50866</v>
          </cell>
          <cell r="B633" t="str">
            <v>28gg, 30D, INTERLOCK</v>
          </cell>
          <cell r="C633" t="str">
            <v>28</v>
          </cell>
          <cell r="D633" t="str">
            <v>60</v>
          </cell>
          <cell r="E633" t="str">
            <v>Ne</v>
          </cell>
          <cell r="F633">
            <v>60</v>
          </cell>
          <cell r="G633" t="str">
            <v>1/60Ne RS Combed Cotton</v>
          </cell>
          <cell r="H633" t="str">
            <v>COTTON</v>
          </cell>
          <cell r="I633">
            <v>2.6</v>
          </cell>
          <cell r="J633">
            <v>2628</v>
          </cell>
          <cell r="K633">
            <v>60</v>
          </cell>
          <cell r="L633">
            <v>20</v>
          </cell>
          <cell r="M633">
            <v>0.8</v>
          </cell>
          <cell r="N633">
            <v>4.8417220800000003</v>
          </cell>
          <cell r="O633">
            <v>92.961063936000016</v>
          </cell>
        </row>
        <row r="634">
          <cell r="A634">
            <v>50867</v>
          </cell>
          <cell r="B634" t="str">
            <v>28gg, 30D, INTERLOCK</v>
          </cell>
          <cell r="C634" t="str">
            <v>28</v>
          </cell>
          <cell r="D634" t="str">
            <v>50</v>
          </cell>
          <cell r="E634" t="str">
            <v>Ne</v>
          </cell>
          <cell r="F634">
            <v>50</v>
          </cell>
          <cell r="G634" t="str">
            <v>1/50Ne RS Combed Cotton</v>
          </cell>
          <cell r="H634" t="str">
            <v>COTTON</v>
          </cell>
          <cell r="I634">
            <v>3</v>
          </cell>
          <cell r="J634">
            <v>2628</v>
          </cell>
          <cell r="K634">
            <v>60</v>
          </cell>
          <cell r="L634">
            <v>20</v>
          </cell>
          <cell r="M634">
            <v>0.8</v>
          </cell>
          <cell r="N634">
            <v>6.7039228800000004</v>
          </cell>
          <cell r="O634">
            <v>128.71531929600002</v>
          </cell>
        </row>
        <row r="635">
          <cell r="A635">
            <v>50871</v>
          </cell>
          <cell r="B635" t="str">
            <v>18gg, 34D, RIB, Terrot</v>
          </cell>
          <cell r="C635" t="str">
            <v>18</v>
          </cell>
          <cell r="D635" t="str">
            <v>26</v>
          </cell>
          <cell r="E635" t="str">
            <v>Ne</v>
          </cell>
          <cell r="F635">
            <v>26</v>
          </cell>
          <cell r="G635" t="str">
            <v>1/26Ne RS Combed Cotton</v>
          </cell>
          <cell r="H635" t="str">
            <v>COTTON</v>
          </cell>
          <cell r="I635">
            <v>2.9</v>
          </cell>
          <cell r="J635">
            <v>3840</v>
          </cell>
          <cell r="K635">
            <v>60</v>
          </cell>
          <cell r="L635">
            <v>20</v>
          </cell>
          <cell r="M635">
            <v>0.8</v>
          </cell>
          <cell r="N635">
            <v>18.209929846153848</v>
          </cell>
          <cell r="O635">
            <v>349.6306530461539</v>
          </cell>
        </row>
        <row r="636">
          <cell r="A636">
            <v>50880</v>
          </cell>
          <cell r="B636" t="str">
            <v>18gg, 34D, RIB, Terrot</v>
          </cell>
          <cell r="C636" t="str">
            <v>18</v>
          </cell>
          <cell r="D636" t="str">
            <v>30</v>
          </cell>
          <cell r="E636" t="str">
            <v>Ne</v>
          </cell>
          <cell r="F636">
            <v>30</v>
          </cell>
          <cell r="G636" t="str">
            <v>1/30Ne RS Cotton Marl (VMBK1104)</v>
          </cell>
          <cell r="H636" t="str">
            <v>MARL_COTTON</v>
          </cell>
          <cell r="I636">
            <v>2.88</v>
          </cell>
          <cell r="J636">
            <v>3840</v>
          </cell>
          <cell r="K636">
            <v>60</v>
          </cell>
          <cell r="L636">
            <v>20</v>
          </cell>
          <cell r="M636">
            <v>0.75</v>
          </cell>
          <cell r="N636">
            <v>15.673098239999998</v>
          </cell>
          <cell r="O636">
            <v>282.11576831999992</v>
          </cell>
        </row>
        <row r="637">
          <cell r="A637">
            <v>50886</v>
          </cell>
          <cell r="B637" t="str">
            <v>18gg, 34D, RIB, Terrot</v>
          </cell>
          <cell r="C637" t="str">
            <v>18</v>
          </cell>
          <cell r="D637" t="str">
            <v>26</v>
          </cell>
          <cell r="E637" t="str">
            <v>Ne</v>
          </cell>
          <cell r="F637">
            <v>26</v>
          </cell>
          <cell r="G637" t="str">
            <v>1/26Ne RS cotton Marl (VMBK1104)</v>
          </cell>
          <cell r="H637" t="str">
            <v>MARL_COTTON</v>
          </cell>
          <cell r="I637">
            <v>2.9</v>
          </cell>
          <cell r="J637">
            <v>3840</v>
          </cell>
          <cell r="K637">
            <v>60</v>
          </cell>
          <cell r="L637">
            <v>20</v>
          </cell>
          <cell r="M637">
            <v>0.75</v>
          </cell>
          <cell r="N637">
            <v>18.209929846153848</v>
          </cell>
          <cell r="O637">
            <v>327.77873723076925</v>
          </cell>
        </row>
        <row r="638">
          <cell r="A638">
            <v>50888</v>
          </cell>
          <cell r="B638" t="str">
            <v>18gg, 34D, RIB, Terrot</v>
          </cell>
          <cell r="C638" t="str">
            <v>18</v>
          </cell>
          <cell r="D638" t="str">
            <v>50</v>
          </cell>
          <cell r="E638" t="str">
            <v>Nm</v>
          </cell>
          <cell r="F638">
            <v>30</v>
          </cell>
          <cell r="G638" t="str">
            <v>1/50Nm RS Viscose/ Acrylic 85/15</v>
          </cell>
          <cell r="H638" t="str">
            <v>VISCOSE RS</v>
          </cell>
          <cell r="I638">
            <v>2.9</v>
          </cell>
          <cell r="J638">
            <v>3840</v>
          </cell>
          <cell r="K638">
            <v>60</v>
          </cell>
          <cell r="L638">
            <v>20</v>
          </cell>
          <cell r="M638">
            <v>0.8</v>
          </cell>
          <cell r="N638">
            <v>15.7819392</v>
          </cell>
          <cell r="O638">
            <v>303.01323264000001</v>
          </cell>
        </row>
        <row r="639">
          <cell r="A639">
            <v>50893</v>
          </cell>
          <cell r="B639" t="str">
            <v>18gg, 34D, RIB, Terrot</v>
          </cell>
          <cell r="C639" t="str">
            <v>18</v>
          </cell>
          <cell r="D639" t="str">
            <v>40</v>
          </cell>
          <cell r="E639" t="str">
            <v>Ne</v>
          </cell>
          <cell r="F639">
            <v>40</v>
          </cell>
          <cell r="G639" t="str">
            <v>1/40Ne RS Combed Cotton</v>
          </cell>
          <cell r="H639" t="str">
            <v>COTTON LYCRA</v>
          </cell>
          <cell r="I639">
            <v>3</v>
          </cell>
          <cell r="J639">
            <v>2880</v>
          </cell>
          <cell r="K639">
            <v>60</v>
          </cell>
          <cell r="L639">
            <v>20</v>
          </cell>
          <cell r="M639">
            <v>0.75</v>
          </cell>
          <cell r="N639">
            <v>9.1834559999999996</v>
          </cell>
          <cell r="O639">
            <v>165.30220800000001</v>
          </cell>
        </row>
        <row r="640">
          <cell r="A640">
            <v>50895</v>
          </cell>
          <cell r="B640" t="str">
            <v>18gg, 34D, RIB, Terrot</v>
          </cell>
          <cell r="C640" t="str">
            <v>18</v>
          </cell>
          <cell r="D640" t="str">
            <v>36</v>
          </cell>
          <cell r="E640" t="str">
            <v>Ne</v>
          </cell>
          <cell r="F640">
            <v>36</v>
          </cell>
          <cell r="G640" t="str">
            <v>1/36Ne RS Combed Cotton</v>
          </cell>
          <cell r="H640" t="str">
            <v>COTTON LYCRA</v>
          </cell>
          <cell r="I640">
            <v>2.7</v>
          </cell>
          <cell r="J640">
            <v>3840</v>
          </cell>
          <cell r="K640">
            <v>60</v>
          </cell>
          <cell r="L640">
            <v>20</v>
          </cell>
          <cell r="M640">
            <v>0.75</v>
          </cell>
          <cell r="N640">
            <v>12.244607999999999</v>
          </cell>
          <cell r="O640">
            <v>220.40294399999999</v>
          </cell>
        </row>
        <row r="641">
          <cell r="A641">
            <v>50896</v>
          </cell>
          <cell r="B641" t="str">
            <v>18gg, 34D, RIB, Terrot</v>
          </cell>
          <cell r="C641" t="str">
            <v>18</v>
          </cell>
          <cell r="D641" t="str">
            <v>36</v>
          </cell>
          <cell r="E641" t="str">
            <v>Ne</v>
          </cell>
          <cell r="F641">
            <v>36</v>
          </cell>
          <cell r="G641" t="str">
            <v>1/36Ne RS Combed Cotton</v>
          </cell>
          <cell r="H641" t="str">
            <v>COTTON LYCRA</v>
          </cell>
          <cell r="I641">
            <v>2.7</v>
          </cell>
          <cell r="J641">
            <v>3488</v>
          </cell>
          <cell r="K641">
            <v>60</v>
          </cell>
          <cell r="L641">
            <v>20</v>
          </cell>
          <cell r="M641">
            <v>0.75</v>
          </cell>
          <cell r="N641">
            <v>11.1221856</v>
          </cell>
          <cell r="O641">
            <v>200.19934079999999</v>
          </cell>
        </row>
        <row r="642">
          <cell r="A642">
            <v>50898</v>
          </cell>
          <cell r="B642" t="str">
            <v>18gg, 34D, RIB, Terrot</v>
          </cell>
          <cell r="C642" t="str">
            <v>18</v>
          </cell>
          <cell r="D642" t="str">
            <v>26</v>
          </cell>
          <cell r="E642" t="str">
            <v>Ne</v>
          </cell>
          <cell r="F642">
            <v>26</v>
          </cell>
          <cell r="G642" t="str">
            <v>1/26Ne RS Cotton Marl (M1105)</v>
          </cell>
          <cell r="H642" t="str">
            <v>MARL_COTTON</v>
          </cell>
          <cell r="I642">
            <v>2.9</v>
          </cell>
          <cell r="J642">
            <v>3840</v>
          </cell>
          <cell r="K642">
            <v>60</v>
          </cell>
          <cell r="L642">
            <v>20</v>
          </cell>
          <cell r="M642">
            <v>0.75</v>
          </cell>
          <cell r="N642">
            <v>18.209929846153848</v>
          </cell>
          <cell r="O642">
            <v>327.77873723076925</v>
          </cell>
        </row>
        <row r="643">
          <cell r="A643">
            <v>50899</v>
          </cell>
          <cell r="B643" t="str">
            <v>18gg, 34D, RIB, Terrot</v>
          </cell>
          <cell r="C643" t="str">
            <v>18</v>
          </cell>
          <cell r="D643" t="str">
            <v>24</v>
          </cell>
          <cell r="E643" t="str">
            <v>Ne</v>
          </cell>
          <cell r="F643">
            <v>24</v>
          </cell>
          <cell r="G643" t="str">
            <v>1/24Ne RS Combed Cotton</v>
          </cell>
          <cell r="H643" t="str">
            <v>COTTON</v>
          </cell>
          <cell r="I643">
            <v>3.03</v>
          </cell>
          <cell r="J643">
            <v>2560</v>
          </cell>
          <cell r="K643">
            <v>60</v>
          </cell>
          <cell r="L643">
            <v>20</v>
          </cell>
          <cell r="M643">
            <v>0.8</v>
          </cell>
          <cell r="N643">
            <v>13.7411712</v>
          </cell>
          <cell r="O643">
            <v>263.83048704000004</v>
          </cell>
        </row>
        <row r="644">
          <cell r="A644">
            <v>50900</v>
          </cell>
          <cell r="B644" t="str">
            <v>40gg, 30D, INTERLOCK, Mayer</v>
          </cell>
          <cell r="C644" t="str">
            <v>40</v>
          </cell>
          <cell r="D644" t="str">
            <v>80</v>
          </cell>
          <cell r="E644" t="str">
            <v>Ne</v>
          </cell>
          <cell r="F644">
            <v>80</v>
          </cell>
          <cell r="G644" t="str">
            <v>1/80Ne RS Combed Cotton</v>
          </cell>
          <cell r="H644" t="str">
            <v>COTTON</v>
          </cell>
          <cell r="I644">
            <v>2</v>
          </cell>
          <cell r="J644">
            <v>3768</v>
          </cell>
          <cell r="K644">
            <v>60</v>
          </cell>
          <cell r="L644">
            <v>20</v>
          </cell>
          <cell r="M644">
            <v>0.8</v>
          </cell>
          <cell r="N644">
            <v>4.0050071999999997</v>
          </cell>
          <cell r="O644">
            <v>76.896138239999999</v>
          </cell>
        </row>
        <row r="645">
          <cell r="A645">
            <v>50900</v>
          </cell>
          <cell r="B645" t="str">
            <v>40gg, 30D, INTERLOCK, Mayer</v>
          </cell>
          <cell r="C645" t="str">
            <v>40</v>
          </cell>
          <cell r="D645" t="str">
            <v>80</v>
          </cell>
          <cell r="E645" t="str">
            <v>Ne</v>
          </cell>
          <cell r="F645">
            <v>80</v>
          </cell>
          <cell r="G645" t="str">
            <v>1/80Ne RS Combed Cotton</v>
          </cell>
          <cell r="H645" t="str">
            <v>COTTON</v>
          </cell>
          <cell r="I645">
            <v>2</v>
          </cell>
          <cell r="J645">
            <v>3768</v>
          </cell>
          <cell r="K645">
            <v>60</v>
          </cell>
          <cell r="L645">
            <v>20</v>
          </cell>
          <cell r="M645">
            <v>0.8</v>
          </cell>
          <cell r="N645">
            <v>4.0050071999999997</v>
          </cell>
          <cell r="O645">
            <v>76.896138239999999</v>
          </cell>
        </row>
        <row r="646">
          <cell r="A646">
            <v>50909</v>
          </cell>
          <cell r="B646" t="str">
            <v>18gg, 34D, RIB, Terrot</v>
          </cell>
          <cell r="C646" t="str">
            <v>18</v>
          </cell>
          <cell r="D646" t="str">
            <v>30</v>
          </cell>
          <cell r="E646" t="str">
            <v>Ne</v>
          </cell>
          <cell r="F646">
            <v>30</v>
          </cell>
          <cell r="G646" t="str">
            <v>1/30Ne RS Cotton Marl (VMBK1104)</v>
          </cell>
          <cell r="H646" t="str">
            <v>MARL_COTTON</v>
          </cell>
          <cell r="I646">
            <v>2.9</v>
          </cell>
          <cell r="J646">
            <v>3840</v>
          </cell>
          <cell r="K646">
            <v>60</v>
          </cell>
          <cell r="L646">
            <v>20</v>
          </cell>
          <cell r="M646">
            <v>0.75</v>
          </cell>
          <cell r="N646">
            <v>15.7819392</v>
          </cell>
          <cell r="O646">
            <v>284.07490560000002</v>
          </cell>
        </row>
        <row r="647">
          <cell r="A647">
            <v>50913</v>
          </cell>
          <cell r="B647" t="str">
            <v>18gg, 34D, RIB, Terrot</v>
          </cell>
          <cell r="C647" t="str">
            <v>18</v>
          </cell>
          <cell r="D647" t="str">
            <v>50</v>
          </cell>
          <cell r="E647" t="str">
            <v>Nm</v>
          </cell>
          <cell r="F647">
            <v>30</v>
          </cell>
          <cell r="G647" t="str">
            <v>1/50Nm RS Viscose/ Acrylic 85/15</v>
          </cell>
          <cell r="H647" t="str">
            <v>VISCOSE RS</v>
          </cell>
          <cell r="I647">
            <v>2.9</v>
          </cell>
          <cell r="J647">
            <v>3840</v>
          </cell>
          <cell r="K647">
            <v>60</v>
          </cell>
          <cell r="L647">
            <v>20</v>
          </cell>
          <cell r="M647">
            <v>0.8</v>
          </cell>
          <cell r="N647">
            <v>15.7819392</v>
          </cell>
          <cell r="O647">
            <v>303.01323264000001</v>
          </cell>
        </row>
        <row r="648">
          <cell r="A648">
            <v>50919</v>
          </cell>
          <cell r="B648" t="str">
            <v>18gg, 34D, RIB, Terrot</v>
          </cell>
          <cell r="C648" t="str">
            <v>18</v>
          </cell>
          <cell r="D648" t="str">
            <v>36</v>
          </cell>
          <cell r="E648" t="str">
            <v>Ne</v>
          </cell>
          <cell r="F648">
            <v>36</v>
          </cell>
          <cell r="G648" t="str">
            <v>1/36Ne RS Combed Cotton</v>
          </cell>
          <cell r="H648" t="str">
            <v>COTTON</v>
          </cell>
          <cell r="I648">
            <v>2.85</v>
          </cell>
          <cell r="J648">
            <v>3767</v>
          </cell>
          <cell r="K648">
            <v>60</v>
          </cell>
          <cell r="L648">
            <v>20</v>
          </cell>
          <cell r="M648">
            <v>0.8</v>
          </cell>
          <cell r="N648">
            <v>12.679156949999999</v>
          </cell>
          <cell r="O648">
            <v>243.43981344000002</v>
          </cell>
        </row>
        <row r="649">
          <cell r="A649">
            <v>50923</v>
          </cell>
          <cell r="B649" t="str">
            <v>24gg, 34D, INTERLOCK</v>
          </cell>
          <cell r="C649" t="str">
            <v>24</v>
          </cell>
          <cell r="D649" t="str">
            <v>40</v>
          </cell>
          <cell r="E649" t="str">
            <v>Ne</v>
          </cell>
          <cell r="F649">
            <v>40</v>
          </cell>
          <cell r="G649" t="str">
            <v>1/40Ne RS Cotton Marl (VMBK1104)</v>
          </cell>
          <cell r="H649" t="str">
            <v>MARL_COTTON</v>
          </cell>
          <cell r="I649">
            <v>3.15</v>
          </cell>
          <cell r="J649">
            <v>2568</v>
          </cell>
          <cell r="K649">
            <v>60</v>
          </cell>
          <cell r="L649">
            <v>20</v>
          </cell>
          <cell r="M649">
            <v>0.75</v>
          </cell>
          <cell r="N649">
            <v>8.5980106799999998</v>
          </cell>
          <cell r="O649">
            <v>154.76419224</v>
          </cell>
        </row>
        <row r="650">
          <cell r="A650">
            <v>50931</v>
          </cell>
          <cell r="B650" t="str">
            <v>18gg, 34D, RIB, Terrot</v>
          </cell>
          <cell r="C650" t="str">
            <v>18</v>
          </cell>
          <cell r="D650" t="str">
            <v>26</v>
          </cell>
          <cell r="E650" t="str">
            <v>Ne</v>
          </cell>
          <cell r="F650">
            <v>26</v>
          </cell>
          <cell r="G650" t="str">
            <v>1/26Ne RS Cotton Marl (CHBL 3357 S80)</v>
          </cell>
          <cell r="H650" t="str">
            <v>MARL_COTTON</v>
          </cell>
          <cell r="I650">
            <v>2.9</v>
          </cell>
          <cell r="J650">
            <v>3840</v>
          </cell>
          <cell r="K650">
            <v>60</v>
          </cell>
          <cell r="L650">
            <v>20</v>
          </cell>
          <cell r="M650">
            <v>0.75</v>
          </cell>
          <cell r="N650">
            <v>18.209929846153848</v>
          </cell>
          <cell r="O650">
            <v>327.77873723076925</v>
          </cell>
        </row>
        <row r="651">
          <cell r="A651">
            <v>50936</v>
          </cell>
          <cell r="B651" t="str">
            <v>18gg, 34D, RIB, Terrot</v>
          </cell>
          <cell r="C651" t="str">
            <v>18</v>
          </cell>
          <cell r="D651" t="str">
            <v>30</v>
          </cell>
          <cell r="E651" t="str">
            <v>Ne</v>
          </cell>
          <cell r="F651">
            <v>30</v>
          </cell>
          <cell r="G651" t="str">
            <v>1/30Ne RS Cotton Marl (VMBK1104)</v>
          </cell>
          <cell r="H651" t="str">
            <v>MARL_COTTON</v>
          </cell>
          <cell r="I651">
            <v>2.88</v>
          </cell>
          <cell r="J651">
            <v>3840</v>
          </cell>
          <cell r="K651">
            <v>60</v>
          </cell>
          <cell r="L651">
            <v>20</v>
          </cell>
          <cell r="M651">
            <v>0.75</v>
          </cell>
          <cell r="N651">
            <v>15.673098239999998</v>
          </cell>
          <cell r="O651">
            <v>282.11576831999992</v>
          </cell>
        </row>
        <row r="652">
          <cell r="A652">
            <v>50937</v>
          </cell>
          <cell r="B652" t="str">
            <v>18gg, 34D, RIB, Terrot</v>
          </cell>
          <cell r="C652" t="str">
            <v>18</v>
          </cell>
          <cell r="D652" t="str">
            <v>24</v>
          </cell>
          <cell r="E652" t="str">
            <v>Ne</v>
          </cell>
          <cell r="F652">
            <v>24</v>
          </cell>
          <cell r="G652" t="str">
            <v>1/24Ne RS Cotton Marl (BK2663)</v>
          </cell>
          <cell r="H652" t="str">
            <v>MARL_COTTON</v>
          </cell>
          <cell r="I652">
            <v>2.8</v>
          </cell>
          <cell r="J652">
            <v>2560</v>
          </cell>
          <cell r="K652">
            <v>60</v>
          </cell>
          <cell r="L652">
            <v>20</v>
          </cell>
          <cell r="M652">
            <v>0.75</v>
          </cell>
          <cell r="N652">
            <v>12.698112</v>
          </cell>
          <cell r="O652">
            <v>228.56601599999999</v>
          </cell>
        </row>
        <row r="653">
          <cell r="A653">
            <v>50945</v>
          </cell>
          <cell r="B653" t="str">
            <v>24gg, 34D, INTERLOCK</v>
          </cell>
          <cell r="C653" t="str">
            <v>24</v>
          </cell>
          <cell r="D653" t="str">
            <v>40</v>
          </cell>
          <cell r="E653" t="str">
            <v>Ne</v>
          </cell>
          <cell r="F653">
            <v>40</v>
          </cell>
          <cell r="G653" t="str">
            <v>1/40Ne RS Cotton/ Acrylic 70/30</v>
          </cell>
          <cell r="H653" t="str">
            <v>VISCOSE RS</v>
          </cell>
          <cell r="I653">
            <v>3.15</v>
          </cell>
          <cell r="J653">
            <v>2568</v>
          </cell>
          <cell r="K653">
            <v>60</v>
          </cell>
          <cell r="L653">
            <v>20</v>
          </cell>
          <cell r="M653">
            <v>0.8</v>
          </cell>
          <cell r="N653">
            <v>8.5980106799999998</v>
          </cell>
          <cell r="O653">
            <v>165.08180505600001</v>
          </cell>
        </row>
        <row r="654">
          <cell r="A654">
            <v>50958</v>
          </cell>
          <cell r="B654" t="str">
            <v>18gg, 34D, RIB, Terrot</v>
          </cell>
          <cell r="C654" t="str">
            <v>18</v>
          </cell>
          <cell r="D654" t="str">
            <v>24</v>
          </cell>
          <cell r="E654" t="str">
            <v>Ne</v>
          </cell>
          <cell r="F654">
            <v>24</v>
          </cell>
          <cell r="G654" t="str">
            <v>1/24Ne RS Combed Cotton</v>
          </cell>
          <cell r="H654" t="str">
            <v>COTTON</v>
          </cell>
          <cell r="I654">
            <v>2.86</v>
          </cell>
          <cell r="J654">
            <v>3840</v>
          </cell>
          <cell r="K654">
            <v>60</v>
          </cell>
          <cell r="L654">
            <v>20</v>
          </cell>
          <cell r="M654">
            <v>0.8</v>
          </cell>
          <cell r="N654">
            <v>19.455321599999998</v>
          </cell>
          <cell r="O654">
            <v>373.54217471999999</v>
          </cell>
        </row>
        <row r="655">
          <cell r="A655">
            <v>50962</v>
          </cell>
          <cell r="B655" t="str">
            <v>18gg, 34D, RIB, Terrot</v>
          </cell>
          <cell r="C655" t="str">
            <v>18</v>
          </cell>
          <cell r="D655" t="str">
            <v>24</v>
          </cell>
          <cell r="E655" t="str">
            <v>Ne</v>
          </cell>
          <cell r="F655">
            <v>24</v>
          </cell>
          <cell r="G655" t="str">
            <v>1/24Ne RS Cotton Marl (B25)</v>
          </cell>
          <cell r="H655" t="str">
            <v>MARL_COTTON</v>
          </cell>
          <cell r="I655">
            <v>2.8</v>
          </cell>
          <cell r="J655">
            <v>2560</v>
          </cell>
          <cell r="K655">
            <v>60</v>
          </cell>
          <cell r="L655">
            <v>20</v>
          </cell>
          <cell r="M655">
            <v>0.75</v>
          </cell>
          <cell r="N655">
            <v>12.698112</v>
          </cell>
          <cell r="O655">
            <v>228.56601599999999</v>
          </cell>
        </row>
        <row r="656">
          <cell r="A656">
            <v>50968</v>
          </cell>
          <cell r="B656" t="str">
            <v>24gg, 34D, RIB, Terrot</v>
          </cell>
          <cell r="C656" t="str">
            <v>24</v>
          </cell>
          <cell r="D656" t="str">
            <v>60</v>
          </cell>
          <cell r="E656" t="str">
            <v>Nm</v>
          </cell>
          <cell r="F656">
            <v>36</v>
          </cell>
          <cell r="G656" t="str">
            <v>1/60Nm RS Cotton/ Viscose 50/50</v>
          </cell>
          <cell r="H656" t="str">
            <v>VISCOSE RS</v>
          </cell>
          <cell r="I656">
            <v>2.58</v>
          </cell>
          <cell r="J656">
            <v>3424</v>
          </cell>
          <cell r="K656">
            <v>60</v>
          </cell>
          <cell r="L656">
            <v>20</v>
          </cell>
          <cell r="M656">
            <v>0.8</v>
          </cell>
          <cell r="N656">
            <v>10.432859519999999</v>
          </cell>
          <cell r="O656">
            <v>200.31090278400001</v>
          </cell>
        </row>
        <row r="657">
          <cell r="A657">
            <v>50970</v>
          </cell>
          <cell r="B657" t="str">
            <v>18gg, 34D, RIB, Terrot</v>
          </cell>
          <cell r="C657" t="str">
            <v>18</v>
          </cell>
          <cell r="D657" t="str">
            <v>24</v>
          </cell>
          <cell r="E657" t="str">
            <v>Ne</v>
          </cell>
          <cell r="F657">
            <v>24</v>
          </cell>
          <cell r="G657" t="str">
            <v>1/24Ne RS Cotton/ Acrylic 70/30</v>
          </cell>
          <cell r="H657" t="str">
            <v>COTTON</v>
          </cell>
          <cell r="I657">
            <v>2.86</v>
          </cell>
          <cell r="J657">
            <v>3840</v>
          </cell>
          <cell r="K657">
            <v>60</v>
          </cell>
          <cell r="L657">
            <v>20</v>
          </cell>
          <cell r="M657">
            <v>0.8</v>
          </cell>
          <cell r="N657">
            <v>19.455321599999998</v>
          </cell>
          <cell r="O657">
            <v>373.54217471999999</v>
          </cell>
        </row>
        <row r="658">
          <cell r="A658">
            <v>50971</v>
          </cell>
          <cell r="B658" t="str">
            <v>18gg, 34D, RIB, Terrot</v>
          </cell>
          <cell r="C658" t="str">
            <v>18</v>
          </cell>
          <cell r="D658" t="str">
            <v>24</v>
          </cell>
          <cell r="E658" t="str">
            <v>Ne</v>
          </cell>
          <cell r="F658">
            <v>24</v>
          </cell>
          <cell r="G658" t="str">
            <v>1/24Ne RS Cotton/ Acrylic 70/30</v>
          </cell>
          <cell r="H658" t="str">
            <v>COTTON</v>
          </cell>
          <cell r="I658">
            <v>2.86</v>
          </cell>
          <cell r="J658">
            <v>3840</v>
          </cell>
          <cell r="K658">
            <v>60</v>
          </cell>
          <cell r="L658">
            <v>20</v>
          </cell>
          <cell r="M658">
            <v>0.8</v>
          </cell>
          <cell r="N658">
            <v>19.455321599999998</v>
          </cell>
          <cell r="O658">
            <v>373.54217471999999</v>
          </cell>
        </row>
        <row r="659">
          <cell r="A659">
            <v>50975</v>
          </cell>
          <cell r="B659" t="str">
            <v>24gg, 34D, INTERLOCK</v>
          </cell>
          <cell r="C659" t="str">
            <v>24</v>
          </cell>
          <cell r="D659" t="str">
            <v>30</v>
          </cell>
          <cell r="E659" t="str">
            <v>Ne</v>
          </cell>
          <cell r="F659">
            <v>30</v>
          </cell>
          <cell r="G659" t="str">
            <v>1/30Ne RS Combed Cotton</v>
          </cell>
          <cell r="H659" t="str">
            <v>COTTON</v>
          </cell>
          <cell r="I659">
            <v>3.35</v>
          </cell>
          <cell r="J659">
            <v>2568</v>
          </cell>
          <cell r="K659">
            <v>60</v>
          </cell>
          <cell r="L659">
            <v>20</v>
          </cell>
          <cell r="M659">
            <v>0.8</v>
          </cell>
          <cell r="N659">
            <v>12.19188816</v>
          </cell>
          <cell r="O659">
            <v>234.08425267199999</v>
          </cell>
        </row>
        <row r="660">
          <cell r="A660">
            <v>50983</v>
          </cell>
          <cell r="B660" t="str">
            <v>18gg, 34D, RIB, Terrot</v>
          </cell>
          <cell r="C660" t="str">
            <v>18</v>
          </cell>
          <cell r="D660" t="str">
            <v>24</v>
          </cell>
          <cell r="E660" t="str">
            <v>Ne</v>
          </cell>
          <cell r="F660">
            <v>24</v>
          </cell>
          <cell r="G660" t="str">
            <v>1/24Ne RS Combed Cotton</v>
          </cell>
          <cell r="H660" t="str">
            <v>COTTON</v>
          </cell>
          <cell r="I660">
            <v>2.86</v>
          </cell>
          <cell r="J660">
            <v>3840</v>
          </cell>
          <cell r="K660">
            <v>60</v>
          </cell>
          <cell r="L660">
            <v>20</v>
          </cell>
          <cell r="M660">
            <v>0.8</v>
          </cell>
          <cell r="N660">
            <v>19.455321599999998</v>
          </cell>
          <cell r="O660">
            <v>373.54217471999999</v>
          </cell>
        </row>
        <row r="661">
          <cell r="A661">
            <v>50992</v>
          </cell>
          <cell r="B661" t="str">
            <v>18gg, 34D, RIB, Terrot</v>
          </cell>
          <cell r="C661" t="str">
            <v>18</v>
          </cell>
          <cell r="D661" t="str">
            <v>30</v>
          </cell>
          <cell r="E661" t="str">
            <v>Ne</v>
          </cell>
          <cell r="F661">
            <v>30</v>
          </cell>
          <cell r="G661" t="str">
            <v>1/30Ne RS Combed Cotton</v>
          </cell>
          <cell r="H661" t="str">
            <v>COTTON LYCRA</v>
          </cell>
          <cell r="I661">
            <v>2.88</v>
          </cell>
          <cell r="J661">
            <v>3840</v>
          </cell>
          <cell r="K661">
            <v>60</v>
          </cell>
          <cell r="L661">
            <v>20</v>
          </cell>
          <cell r="M661">
            <v>0.75</v>
          </cell>
          <cell r="N661">
            <v>15.673098239999998</v>
          </cell>
          <cell r="O661">
            <v>282.11576831999992</v>
          </cell>
        </row>
        <row r="662">
          <cell r="A662">
            <v>50993</v>
          </cell>
          <cell r="B662" t="str">
            <v>18gg, 34D, RIB, Terrot</v>
          </cell>
          <cell r="C662" t="str">
            <v>18</v>
          </cell>
          <cell r="D662" t="str">
            <v>30</v>
          </cell>
          <cell r="E662" t="str">
            <v>Ne</v>
          </cell>
          <cell r="F662">
            <v>30</v>
          </cell>
          <cell r="G662" t="str">
            <v>1/30Ne RS Combed Cotton</v>
          </cell>
          <cell r="H662" t="str">
            <v>COTTON LYCRA</v>
          </cell>
          <cell r="I662">
            <v>2.7</v>
          </cell>
          <cell r="J662">
            <v>2560</v>
          </cell>
          <cell r="K662">
            <v>60</v>
          </cell>
          <cell r="L662">
            <v>20</v>
          </cell>
          <cell r="M662">
            <v>0.75</v>
          </cell>
          <cell r="N662">
            <v>9.7956863999999992</v>
          </cell>
          <cell r="O662">
            <v>176.32235519999998</v>
          </cell>
        </row>
        <row r="663">
          <cell r="A663">
            <v>51000</v>
          </cell>
          <cell r="B663" t="str">
            <v>18gg, 34D, RIB, Terrot</v>
          </cell>
          <cell r="C663" t="str">
            <v>18</v>
          </cell>
          <cell r="D663" t="str">
            <v>24</v>
          </cell>
          <cell r="E663" t="str">
            <v>Ne</v>
          </cell>
          <cell r="F663">
            <v>24</v>
          </cell>
          <cell r="G663" t="str">
            <v>1/24Ne RS Combed Cotton</v>
          </cell>
          <cell r="H663" t="str">
            <v>COTTON</v>
          </cell>
          <cell r="I663">
            <v>2.86</v>
          </cell>
          <cell r="J663">
            <v>3840</v>
          </cell>
          <cell r="K663">
            <v>60</v>
          </cell>
          <cell r="L663">
            <v>20</v>
          </cell>
          <cell r="M663">
            <v>0.8</v>
          </cell>
          <cell r="N663">
            <v>19.455321599999998</v>
          </cell>
          <cell r="O663">
            <v>373.54217471999999</v>
          </cell>
        </row>
        <row r="664">
          <cell r="A664">
            <v>51001</v>
          </cell>
          <cell r="B664" t="str">
            <v>18gg, 34D, RIB, Terrot</v>
          </cell>
          <cell r="C664" t="str">
            <v>18</v>
          </cell>
          <cell r="D664" t="str">
            <v>24</v>
          </cell>
          <cell r="E664" t="str">
            <v>Ne</v>
          </cell>
          <cell r="F664">
            <v>24</v>
          </cell>
          <cell r="G664" t="str">
            <v>1/24Ne RS Combed Cotton</v>
          </cell>
          <cell r="H664" t="str">
            <v>COTTON</v>
          </cell>
          <cell r="I664">
            <v>2.86</v>
          </cell>
          <cell r="J664">
            <v>3840</v>
          </cell>
          <cell r="K664">
            <v>60</v>
          </cell>
          <cell r="L664">
            <v>20</v>
          </cell>
          <cell r="M664">
            <v>0.8</v>
          </cell>
          <cell r="N664">
            <v>19.455321599999998</v>
          </cell>
          <cell r="O664">
            <v>373.54217471999999</v>
          </cell>
        </row>
        <row r="665">
          <cell r="A665">
            <v>51004</v>
          </cell>
          <cell r="B665" t="str">
            <v>18gg, 34D, RIB, Terrot</v>
          </cell>
          <cell r="C665" t="str">
            <v>18</v>
          </cell>
          <cell r="D665" t="str">
            <v>50</v>
          </cell>
          <cell r="E665" t="str">
            <v>Nm</v>
          </cell>
          <cell r="F665">
            <v>30</v>
          </cell>
          <cell r="G665" t="str">
            <v>1/50Nm RS Cotton/ Modal 50/50</v>
          </cell>
          <cell r="H665" t="str">
            <v>VISCOSE RS</v>
          </cell>
          <cell r="I665">
            <v>2.7</v>
          </cell>
          <cell r="J665">
            <v>3840</v>
          </cell>
          <cell r="K665">
            <v>60</v>
          </cell>
          <cell r="L665">
            <v>20</v>
          </cell>
          <cell r="M665">
            <v>0.8</v>
          </cell>
          <cell r="N665">
            <v>14.6935296</v>
          </cell>
          <cell r="O665">
            <v>282.11576832000003</v>
          </cell>
        </row>
        <row r="666">
          <cell r="A666">
            <v>51008</v>
          </cell>
          <cell r="B666" t="str">
            <v>18gg, 34D, RIB, Terrot</v>
          </cell>
          <cell r="C666" t="str">
            <v>18</v>
          </cell>
          <cell r="D666" t="str">
            <v>26</v>
          </cell>
          <cell r="E666" t="str">
            <v>Ne</v>
          </cell>
          <cell r="F666">
            <v>26</v>
          </cell>
          <cell r="G666" t="str">
            <v>1/26Ne RS Combed Cotton</v>
          </cell>
          <cell r="H666" t="str">
            <v>COTTON</v>
          </cell>
          <cell r="I666">
            <v>2.95</v>
          </cell>
          <cell r="J666">
            <v>3200</v>
          </cell>
          <cell r="K666">
            <v>60</v>
          </cell>
          <cell r="L666">
            <v>20</v>
          </cell>
          <cell r="M666">
            <v>0.8</v>
          </cell>
          <cell r="N666">
            <v>15.43657846153846</v>
          </cell>
          <cell r="O666">
            <v>296.38230646153846</v>
          </cell>
        </row>
        <row r="667">
          <cell r="A667">
            <v>51019</v>
          </cell>
          <cell r="B667" t="str">
            <v>24gg, 34D, INTERLOCK</v>
          </cell>
          <cell r="C667" t="str">
            <v>24</v>
          </cell>
          <cell r="D667" t="str">
            <v>36</v>
          </cell>
          <cell r="E667" t="str">
            <v>Ne</v>
          </cell>
          <cell r="F667">
            <v>36</v>
          </cell>
          <cell r="G667" t="str">
            <v>1/36Ne RS Cotton Marl (BK20961)</v>
          </cell>
          <cell r="H667" t="str">
            <v>MARL_COTTON</v>
          </cell>
          <cell r="I667">
            <v>3.2</v>
          </cell>
          <cell r="J667">
            <v>2140</v>
          </cell>
          <cell r="K667">
            <v>60</v>
          </cell>
          <cell r="L667">
            <v>20</v>
          </cell>
          <cell r="M667">
            <v>0.75</v>
          </cell>
          <cell r="N667">
            <v>8.0874880000000005</v>
          </cell>
          <cell r="O667">
            <v>145.57478400000002</v>
          </cell>
        </row>
        <row r="668">
          <cell r="A668">
            <v>51021</v>
          </cell>
          <cell r="B668" t="str">
            <v>18gg, 34D, RIB, Terrot</v>
          </cell>
          <cell r="C668" t="str">
            <v>18</v>
          </cell>
          <cell r="D668" t="str">
            <v>60</v>
          </cell>
          <cell r="E668" t="str">
            <v>Ne</v>
          </cell>
          <cell r="F668">
            <v>60</v>
          </cell>
          <cell r="G668" t="str">
            <v>1/60Ne RS Combed Cotton</v>
          </cell>
          <cell r="H668" t="str">
            <v>COTTON LYCRA</v>
          </cell>
          <cell r="I668">
            <v>2.65</v>
          </cell>
          <cell r="J668">
            <v>3840</v>
          </cell>
          <cell r="K668">
            <v>60</v>
          </cell>
          <cell r="L668">
            <v>20</v>
          </cell>
          <cell r="M668">
            <v>0.75</v>
          </cell>
          <cell r="N668">
            <v>7.2107136000000001</v>
          </cell>
          <cell r="O668">
            <v>129.79284480000001</v>
          </cell>
        </row>
        <row r="669">
          <cell r="A669">
            <v>51025</v>
          </cell>
          <cell r="B669" t="str">
            <v>18gg, 34D, RIB, Terrot</v>
          </cell>
          <cell r="C669" t="str">
            <v>18</v>
          </cell>
          <cell r="D669" t="str">
            <v>30</v>
          </cell>
          <cell r="E669" t="str">
            <v>Ne</v>
          </cell>
          <cell r="F669">
            <v>30</v>
          </cell>
          <cell r="G669" t="str">
            <v>1/30Ne RS Combed Cotton</v>
          </cell>
          <cell r="H669" t="str">
            <v>COTTON</v>
          </cell>
          <cell r="I669">
            <v>2.88</v>
          </cell>
          <cell r="J669">
            <v>3792</v>
          </cell>
          <cell r="K669">
            <v>60</v>
          </cell>
          <cell r="L669">
            <v>20</v>
          </cell>
          <cell r="M669">
            <v>0.8</v>
          </cell>
          <cell r="N669">
            <v>15.477184511999997</v>
          </cell>
          <cell r="O669">
            <v>297.16194263039995</v>
          </cell>
        </row>
        <row r="670">
          <cell r="A670">
            <v>51032</v>
          </cell>
          <cell r="B670" t="str">
            <v>18gg, 34D, RIB, Terrot</v>
          </cell>
          <cell r="C670" t="str">
            <v>18</v>
          </cell>
          <cell r="D670" t="str">
            <v>24</v>
          </cell>
          <cell r="E670" t="str">
            <v>Ne</v>
          </cell>
          <cell r="F670">
            <v>24</v>
          </cell>
          <cell r="G670" t="str">
            <v>1/24Ne RS Combed Cotton</v>
          </cell>
          <cell r="H670" t="str">
            <v>COTTON</v>
          </cell>
          <cell r="I670">
            <v>2.5499999999999998</v>
          </cell>
          <cell r="J670">
            <v>3840</v>
          </cell>
          <cell r="K670">
            <v>60</v>
          </cell>
          <cell r="L670">
            <v>20</v>
          </cell>
          <cell r="M670">
            <v>0.8</v>
          </cell>
          <cell r="N670">
            <v>17.346527999999999</v>
          </cell>
          <cell r="O670">
            <v>333.05333760000002</v>
          </cell>
        </row>
        <row r="671">
          <cell r="A671">
            <v>51038</v>
          </cell>
          <cell r="B671" t="str">
            <v>18gg, 34D, RIB, Terrot</v>
          </cell>
          <cell r="C671" t="str">
            <v>18</v>
          </cell>
          <cell r="D671" t="str">
            <v>24</v>
          </cell>
          <cell r="E671" t="str">
            <v>Ne</v>
          </cell>
          <cell r="F671">
            <v>24</v>
          </cell>
          <cell r="G671" t="str">
            <v>1/24Ne RS Combed Cotton</v>
          </cell>
          <cell r="H671" t="str">
            <v>COTTON</v>
          </cell>
          <cell r="I671">
            <v>2.95</v>
          </cell>
          <cell r="J671">
            <v>3840</v>
          </cell>
          <cell r="K671">
            <v>60</v>
          </cell>
          <cell r="L671">
            <v>20</v>
          </cell>
          <cell r="M671">
            <v>0.8</v>
          </cell>
          <cell r="N671">
            <v>20.067551999999999</v>
          </cell>
          <cell r="O671">
            <v>385.29699840000001</v>
          </cell>
        </row>
        <row r="672">
          <cell r="A672">
            <v>51045</v>
          </cell>
          <cell r="B672" t="str">
            <v>18gg, 34D, RIB, Terrot</v>
          </cell>
          <cell r="C672" t="str">
            <v>18</v>
          </cell>
          <cell r="D672" t="str">
            <v>50</v>
          </cell>
          <cell r="E672" t="str">
            <v>Nm</v>
          </cell>
          <cell r="F672">
            <v>30</v>
          </cell>
          <cell r="G672" t="str">
            <v>1/50Nm RS Cotton/ Modal 50/50</v>
          </cell>
          <cell r="H672" t="str">
            <v>VISCOSE RS</v>
          </cell>
          <cell r="I672">
            <v>2.7</v>
          </cell>
          <cell r="J672">
            <v>2560</v>
          </cell>
          <cell r="K672">
            <v>60</v>
          </cell>
          <cell r="L672">
            <v>20</v>
          </cell>
          <cell r="M672">
            <v>0.8</v>
          </cell>
          <cell r="N672">
            <v>9.7956863999999992</v>
          </cell>
          <cell r="O672">
            <v>188.07717887999999</v>
          </cell>
        </row>
        <row r="673">
          <cell r="A673">
            <v>51048</v>
          </cell>
          <cell r="B673" t="str">
            <v>18gg, 34D, RIB, Terrot</v>
          </cell>
          <cell r="C673" t="str">
            <v>18</v>
          </cell>
          <cell r="D673" t="str">
            <v>30</v>
          </cell>
          <cell r="E673" t="str">
            <v>Ne</v>
          </cell>
          <cell r="F673">
            <v>30</v>
          </cell>
          <cell r="G673" t="str">
            <v>1/30Ne RS Cotton Marl (M1105)</v>
          </cell>
          <cell r="H673" t="str">
            <v>MARL_COTTON</v>
          </cell>
          <cell r="I673">
            <v>2.95</v>
          </cell>
          <cell r="J673">
            <v>3200</v>
          </cell>
          <cell r="K673">
            <v>60</v>
          </cell>
          <cell r="L673">
            <v>20</v>
          </cell>
          <cell r="M673">
            <v>0.75</v>
          </cell>
          <cell r="N673">
            <v>13.378368</v>
          </cell>
          <cell r="O673">
            <v>240.81062399999999</v>
          </cell>
        </row>
        <row r="674">
          <cell r="A674">
            <v>51050</v>
          </cell>
          <cell r="B674" t="str">
            <v>18gg, 34D, RIB, Terrot</v>
          </cell>
          <cell r="C674" t="str">
            <v>18</v>
          </cell>
          <cell r="D674" t="str">
            <v>26</v>
          </cell>
          <cell r="E674" t="str">
            <v>Ne</v>
          </cell>
          <cell r="F674">
            <v>26</v>
          </cell>
          <cell r="G674" t="str">
            <v>1/26Ne RS Combed Cotton</v>
          </cell>
          <cell r="H674" t="str">
            <v>COTTON</v>
          </cell>
          <cell r="I674">
            <v>2.75</v>
          </cell>
          <cell r="J674">
            <v>3840</v>
          </cell>
          <cell r="K674">
            <v>60</v>
          </cell>
          <cell r="L674">
            <v>20</v>
          </cell>
          <cell r="M674">
            <v>0.8</v>
          </cell>
          <cell r="N674">
            <v>17.268036923076924</v>
          </cell>
          <cell r="O674">
            <v>331.54630892307694</v>
          </cell>
        </row>
        <row r="675">
          <cell r="A675">
            <v>51053</v>
          </cell>
          <cell r="B675" t="str">
            <v>18gg, 34D, RIB, Terrot</v>
          </cell>
          <cell r="C675" t="str">
            <v>18</v>
          </cell>
          <cell r="D675" t="str">
            <v>30</v>
          </cell>
          <cell r="E675" t="str">
            <v>Ne</v>
          </cell>
          <cell r="F675">
            <v>30</v>
          </cell>
          <cell r="G675" t="str">
            <v>1/30Ne RS Cotton Marl (VMBL40)</v>
          </cell>
          <cell r="H675" t="str">
            <v>MARL_COTTON</v>
          </cell>
          <cell r="I675">
            <v>2.88</v>
          </cell>
          <cell r="J675">
            <v>3840</v>
          </cell>
          <cell r="K675">
            <v>60</v>
          </cell>
          <cell r="L675">
            <v>20</v>
          </cell>
          <cell r="M675">
            <v>0.75</v>
          </cell>
          <cell r="N675">
            <v>15.673098239999998</v>
          </cell>
          <cell r="O675">
            <v>282.11576831999992</v>
          </cell>
        </row>
        <row r="676">
          <cell r="A676">
            <v>51064</v>
          </cell>
          <cell r="B676" t="str">
            <v>18gg, 34D, RIB, Terrot</v>
          </cell>
          <cell r="C676" t="str">
            <v>18</v>
          </cell>
          <cell r="D676" t="str">
            <v>30</v>
          </cell>
          <cell r="E676" t="str">
            <v>Ne</v>
          </cell>
          <cell r="F676">
            <v>30</v>
          </cell>
          <cell r="G676" t="str">
            <v>1/30Ne RS Combed Cotton</v>
          </cell>
          <cell r="H676" t="str">
            <v>COTTON</v>
          </cell>
          <cell r="I676">
            <v>2.65</v>
          </cell>
          <cell r="J676">
            <v>3840</v>
          </cell>
          <cell r="K676">
            <v>60</v>
          </cell>
          <cell r="L676">
            <v>20</v>
          </cell>
          <cell r="M676">
            <v>0.8</v>
          </cell>
          <cell r="N676">
            <v>14.4214272</v>
          </cell>
          <cell r="O676">
            <v>276.89140224000005</v>
          </cell>
        </row>
        <row r="677">
          <cell r="A677">
            <v>51066</v>
          </cell>
          <cell r="B677" t="str">
            <v>28gg, 30D, INTERLOCK</v>
          </cell>
          <cell r="C677" t="str">
            <v>28</v>
          </cell>
          <cell r="D677" t="str">
            <v>40</v>
          </cell>
          <cell r="E677" t="str">
            <v>Ne</v>
          </cell>
          <cell r="F677">
            <v>40</v>
          </cell>
          <cell r="G677" t="str">
            <v>1/40Ne RS Combed Cotton</v>
          </cell>
          <cell r="H677" t="str">
            <v>COTTON</v>
          </cell>
          <cell r="I677">
            <v>2.9</v>
          </cell>
          <cell r="J677">
            <v>2628</v>
          </cell>
          <cell r="K677">
            <v>60</v>
          </cell>
          <cell r="L677">
            <v>20</v>
          </cell>
          <cell r="M677">
            <v>0.8</v>
          </cell>
          <cell r="N677">
            <v>8.1005734799999995</v>
          </cell>
          <cell r="O677">
            <v>155.53101081599999</v>
          </cell>
        </row>
        <row r="678">
          <cell r="A678">
            <v>51075</v>
          </cell>
          <cell r="B678" t="str">
            <v>16gg, 34D, RIB, Santec</v>
          </cell>
          <cell r="C678" t="str">
            <v>16</v>
          </cell>
          <cell r="D678" t="str">
            <v>20</v>
          </cell>
          <cell r="E678" t="str">
            <v>Ne</v>
          </cell>
          <cell r="F678">
            <v>20</v>
          </cell>
          <cell r="G678" t="str">
            <v>1/20Ne Rs Combed Cotton</v>
          </cell>
          <cell r="H678" t="str">
            <v>COTTON</v>
          </cell>
          <cell r="I678">
            <v>3.6</v>
          </cell>
          <cell r="J678">
            <v>3360</v>
          </cell>
          <cell r="K678">
            <v>60</v>
          </cell>
          <cell r="L678">
            <v>20</v>
          </cell>
          <cell r="M678">
            <v>0.8</v>
          </cell>
          <cell r="N678">
            <v>25.713676800000002</v>
          </cell>
          <cell r="O678">
            <v>493.70259456000008</v>
          </cell>
        </row>
        <row r="679">
          <cell r="A679">
            <v>51076</v>
          </cell>
          <cell r="B679" t="str">
            <v>16gg, 34D, RIB, Santec</v>
          </cell>
          <cell r="C679" t="str">
            <v>16</v>
          </cell>
          <cell r="D679" t="str">
            <v>20</v>
          </cell>
          <cell r="E679" t="str">
            <v>Ne</v>
          </cell>
          <cell r="F679">
            <v>20</v>
          </cell>
          <cell r="G679" t="str">
            <v>1/20Ne Rs Combed Cotton</v>
          </cell>
          <cell r="H679" t="str">
            <v>COTTON</v>
          </cell>
          <cell r="I679">
            <v>3.6</v>
          </cell>
          <cell r="J679">
            <v>3360</v>
          </cell>
          <cell r="K679">
            <v>60</v>
          </cell>
          <cell r="L679">
            <v>20</v>
          </cell>
          <cell r="M679">
            <v>0.8</v>
          </cell>
          <cell r="N679">
            <v>25.713676800000002</v>
          </cell>
          <cell r="O679">
            <v>493.70259456000008</v>
          </cell>
        </row>
        <row r="680">
          <cell r="A680">
            <v>51077</v>
          </cell>
          <cell r="B680" t="str">
            <v>24gg, 34D, INTERLOCK</v>
          </cell>
          <cell r="C680" t="str">
            <v>24</v>
          </cell>
          <cell r="D680" t="str">
            <v>32</v>
          </cell>
          <cell r="E680" t="str">
            <v>Ne</v>
          </cell>
          <cell r="F680">
            <v>32</v>
          </cell>
          <cell r="G680" t="str">
            <v>1/32Ne RS Combed Cotton</v>
          </cell>
          <cell r="H680" t="str">
            <v>COTTON</v>
          </cell>
          <cell r="I680">
            <v>3.65</v>
          </cell>
          <cell r="J680">
            <v>2556</v>
          </cell>
          <cell r="K680">
            <v>60</v>
          </cell>
          <cell r="L680">
            <v>20</v>
          </cell>
          <cell r="M680">
            <v>0.8</v>
          </cell>
          <cell r="N680">
            <v>12.395274075</v>
          </cell>
          <cell r="O680">
            <v>237.98926224000002</v>
          </cell>
        </row>
        <row r="681">
          <cell r="A681">
            <v>51078</v>
          </cell>
          <cell r="B681" t="str">
            <v>24gg, 34D, INTERLOCK</v>
          </cell>
          <cell r="C681" t="str">
            <v>24</v>
          </cell>
          <cell r="D681" t="str">
            <v>32</v>
          </cell>
          <cell r="E681" t="str">
            <v>Ne</v>
          </cell>
          <cell r="F681">
            <v>32</v>
          </cell>
          <cell r="G681" t="str">
            <v>1/32Ne RS Combed Cotton</v>
          </cell>
          <cell r="H681" t="str">
            <v>COTTON</v>
          </cell>
          <cell r="I681">
            <v>3.65</v>
          </cell>
          <cell r="J681">
            <v>2556</v>
          </cell>
          <cell r="K681">
            <v>60</v>
          </cell>
          <cell r="L681">
            <v>20</v>
          </cell>
          <cell r="M681">
            <v>0.8</v>
          </cell>
          <cell r="N681">
            <v>12.395274075</v>
          </cell>
          <cell r="O681">
            <v>237.98926224000002</v>
          </cell>
        </row>
        <row r="682">
          <cell r="A682">
            <v>51081</v>
          </cell>
          <cell r="B682" t="str">
            <v>18gg, 34D, INTERLOCK, Santec</v>
          </cell>
          <cell r="C682" t="str">
            <v>18</v>
          </cell>
          <cell r="D682" t="str">
            <v>30</v>
          </cell>
          <cell r="E682" t="str">
            <v>Ne</v>
          </cell>
          <cell r="F682">
            <v>30</v>
          </cell>
          <cell r="G682" t="str">
            <v>1/30Ne RS Combed Cotton</v>
          </cell>
          <cell r="H682" t="str">
            <v>COTTON</v>
          </cell>
          <cell r="I682">
            <v>3.7</v>
          </cell>
          <cell r="J682">
            <v>1248</v>
          </cell>
          <cell r="K682">
            <v>60</v>
          </cell>
          <cell r="L682">
            <v>20</v>
          </cell>
          <cell r="M682">
            <v>0.8</v>
          </cell>
          <cell r="N682">
            <v>6.5440627200000003</v>
          </cell>
          <cell r="O682">
            <v>125.64600422400002</v>
          </cell>
        </row>
        <row r="683">
          <cell r="A683">
            <v>51081</v>
          </cell>
          <cell r="B683" t="str">
            <v>18gg, 34D, INTERLOCK, Santec</v>
          </cell>
          <cell r="C683" t="str">
            <v>18</v>
          </cell>
          <cell r="D683" t="str">
            <v>30</v>
          </cell>
          <cell r="E683" t="str">
            <v>Ne</v>
          </cell>
          <cell r="F683">
            <v>30</v>
          </cell>
          <cell r="G683" t="str">
            <v>1/30Ne RS Combed Cotton</v>
          </cell>
          <cell r="H683" t="str">
            <v>COTTON</v>
          </cell>
          <cell r="I683">
            <v>3.7</v>
          </cell>
          <cell r="J683">
            <v>1248</v>
          </cell>
          <cell r="K683">
            <v>60</v>
          </cell>
          <cell r="L683">
            <v>20</v>
          </cell>
          <cell r="M683">
            <v>0.8</v>
          </cell>
          <cell r="N683">
            <v>6.5440627200000003</v>
          </cell>
          <cell r="O683">
            <v>125.64600422400002</v>
          </cell>
        </row>
        <row r="684">
          <cell r="A684">
            <v>51089</v>
          </cell>
          <cell r="B684" t="str">
            <v>18gg, 34D, RIB, Terrot</v>
          </cell>
          <cell r="C684" t="str">
            <v>18</v>
          </cell>
          <cell r="D684" t="str">
            <v>24</v>
          </cell>
          <cell r="E684" t="str">
            <v>Ne</v>
          </cell>
          <cell r="F684">
            <v>24</v>
          </cell>
          <cell r="G684" t="str">
            <v>1/24Ne RS Combed Cotton</v>
          </cell>
          <cell r="H684" t="str">
            <v>COTTON</v>
          </cell>
          <cell r="I684">
            <v>2.99</v>
          </cell>
          <cell r="J684">
            <v>3640</v>
          </cell>
          <cell r="K684">
            <v>60</v>
          </cell>
          <cell r="L684">
            <v>20</v>
          </cell>
          <cell r="M684">
            <v>0.8</v>
          </cell>
          <cell r="N684">
            <v>19.280297400000006</v>
          </cell>
          <cell r="O684">
            <v>370.18171008000013</v>
          </cell>
        </row>
        <row r="685">
          <cell r="A685">
            <v>51090</v>
          </cell>
          <cell r="B685" t="str">
            <v>18gg, 34D, RIB, Terrot</v>
          </cell>
          <cell r="C685" t="str">
            <v>18</v>
          </cell>
          <cell r="D685" t="str">
            <v>24</v>
          </cell>
          <cell r="E685" t="str">
            <v>Ne</v>
          </cell>
          <cell r="F685">
            <v>24</v>
          </cell>
          <cell r="G685" t="str">
            <v>1/24Ne RS Cotton/ Acrylic 85/15</v>
          </cell>
          <cell r="H685" t="str">
            <v>COTTON</v>
          </cell>
          <cell r="I685">
            <v>2.9</v>
          </cell>
          <cell r="J685">
            <v>3840</v>
          </cell>
          <cell r="K685">
            <v>60</v>
          </cell>
          <cell r="L685">
            <v>20</v>
          </cell>
          <cell r="M685">
            <v>0.8</v>
          </cell>
          <cell r="N685">
            <v>19.727423999999999</v>
          </cell>
          <cell r="O685">
            <v>378.76654080000003</v>
          </cell>
        </row>
        <row r="686">
          <cell r="A686">
            <v>51102</v>
          </cell>
          <cell r="B686" t="str">
            <v>18gg, 34D, RIB, Terrot</v>
          </cell>
          <cell r="C686" t="str">
            <v>18</v>
          </cell>
          <cell r="D686" t="str">
            <v>30</v>
          </cell>
          <cell r="E686" t="str">
            <v>Ne</v>
          </cell>
          <cell r="F686">
            <v>30</v>
          </cell>
          <cell r="G686" t="str">
            <v>1/30Ne RS Cotton Marl (VMBL40)</v>
          </cell>
          <cell r="H686" t="str">
            <v>MARL_COTTON</v>
          </cell>
          <cell r="I686">
            <v>2.95</v>
          </cell>
          <cell r="J686">
            <v>3200</v>
          </cell>
          <cell r="K686">
            <v>60</v>
          </cell>
          <cell r="L686">
            <v>20</v>
          </cell>
          <cell r="M686">
            <v>0.75</v>
          </cell>
          <cell r="N686">
            <v>13.378368</v>
          </cell>
          <cell r="O686">
            <v>240.81062399999999</v>
          </cell>
        </row>
        <row r="687">
          <cell r="A687">
            <v>51103</v>
          </cell>
          <cell r="B687" t="str">
            <v>18gg, 34D, RIB, Terrot</v>
          </cell>
          <cell r="C687" t="str">
            <v>18</v>
          </cell>
          <cell r="D687" t="str">
            <v>30</v>
          </cell>
          <cell r="E687" t="str">
            <v>Ne</v>
          </cell>
          <cell r="F687">
            <v>30</v>
          </cell>
          <cell r="G687" t="str">
            <v>1/30Ne RS Carded Cotton</v>
          </cell>
          <cell r="H687" t="str">
            <v>COTTON</v>
          </cell>
          <cell r="I687">
            <v>3</v>
          </cell>
          <cell r="J687">
            <v>3840</v>
          </cell>
          <cell r="K687">
            <v>60</v>
          </cell>
          <cell r="L687">
            <v>20</v>
          </cell>
          <cell r="M687">
            <v>0.8</v>
          </cell>
          <cell r="N687">
            <v>16.326143999999999</v>
          </cell>
          <cell r="O687">
            <v>313.46196480000003</v>
          </cell>
        </row>
        <row r="688">
          <cell r="A688">
            <v>51104</v>
          </cell>
          <cell r="B688" t="str">
            <v>18gg, 34D, RIB, Terrot</v>
          </cell>
          <cell r="C688" t="str">
            <v>18</v>
          </cell>
          <cell r="D688" t="str">
            <v>30</v>
          </cell>
          <cell r="E688" t="str">
            <v>Ne</v>
          </cell>
          <cell r="F688">
            <v>30</v>
          </cell>
          <cell r="G688" t="str">
            <v>1/30Ne OES Cotton</v>
          </cell>
          <cell r="H688" t="str">
            <v>COTTON</v>
          </cell>
          <cell r="I688">
            <v>3.1</v>
          </cell>
          <cell r="J688">
            <v>3840</v>
          </cell>
          <cell r="K688">
            <v>60</v>
          </cell>
          <cell r="L688">
            <v>20</v>
          </cell>
          <cell r="M688">
            <v>0.8</v>
          </cell>
          <cell r="N688">
            <v>16.870348799999999</v>
          </cell>
          <cell r="O688">
            <v>323.91069696</v>
          </cell>
        </row>
        <row r="689">
          <cell r="A689">
            <v>51109</v>
          </cell>
          <cell r="B689" t="str">
            <v>18gg, 34D, RIB, Terrot</v>
          </cell>
          <cell r="C689" t="str">
            <v>18</v>
          </cell>
          <cell r="D689" t="str">
            <v>40</v>
          </cell>
          <cell r="E689" t="str">
            <v>Ne</v>
          </cell>
          <cell r="F689">
            <v>40</v>
          </cell>
          <cell r="G689" t="str">
            <v>1/40Ne RS Combed Cotton</v>
          </cell>
          <cell r="H689" t="str">
            <v>COTTON LYCRA</v>
          </cell>
          <cell r="I689">
            <v>2.8</v>
          </cell>
          <cell r="J689">
            <v>3840</v>
          </cell>
          <cell r="K689">
            <v>60</v>
          </cell>
          <cell r="L689">
            <v>20</v>
          </cell>
          <cell r="M689">
            <v>0.75</v>
          </cell>
          <cell r="N689">
            <v>11.428300800000001</v>
          </cell>
          <cell r="O689">
            <v>205.70941440000001</v>
          </cell>
        </row>
        <row r="690">
          <cell r="A690">
            <v>51110</v>
          </cell>
          <cell r="B690" t="str">
            <v>18gg, 34D, RIB, Terrot</v>
          </cell>
          <cell r="C690" t="str">
            <v>18</v>
          </cell>
          <cell r="D690" t="str">
            <v>40</v>
          </cell>
          <cell r="E690" t="str">
            <v>Ne</v>
          </cell>
          <cell r="F690">
            <v>40</v>
          </cell>
          <cell r="G690" t="str">
            <v>1/40Ne RS Combed Cotton</v>
          </cell>
          <cell r="H690" t="str">
            <v>COTTON LYCRA</v>
          </cell>
          <cell r="I690">
            <v>3</v>
          </cell>
          <cell r="J690">
            <v>2560</v>
          </cell>
          <cell r="K690">
            <v>60</v>
          </cell>
          <cell r="L690">
            <v>20</v>
          </cell>
          <cell r="M690">
            <v>0.75</v>
          </cell>
          <cell r="N690">
            <v>8.1630719999999997</v>
          </cell>
          <cell r="O690">
            <v>146.93529599999999</v>
          </cell>
        </row>
        <row r="691">
          <cell r="A691">
            <v>51117</v>
          </cell>
          <cell r="B691" t="str">
            <v>18gg, 34D, RIB, Terrot</v>
          </cell>
          <cell r="C691" t="str">
            <v>18</v>
          </cell>
          <cell r="D691" t="str">
            <v>30</v>
          </cell>
          <cell r="E691" t="str">
            <v>Ne</v>
          </cell>
          <cell r="F691">
            <v>30</v>
          </cell>
          <cell r="G691" t="str">
            <v>1/30Ne RS Cotton Marl (SGR52090A2)</v>
          </cell>
          <cell r="H691" t="str">
            <v>MARL_COTTON</v>
          </cell>
          <cell r="I691">
            <v>2.88</v>
          </cell>
          <cell r="J691">
            <v>3840</v>
          </cell>
          <cell r="K691">
            <v>60</v>
          </cell>
          <cell r="L691">
            <v>20</v>
          </cell>
          <cell r="M691">
            <v>0.75</v>
          </cell>
          <cell r="N691">
            <v>15.673098239999998</v>
          </cell>
          <cell r="O691">
            <v>282.11576831999992</v>
          </cell>
        </row>
        <row r="692">
          <cell r="A692">
            <v>51118</v>
          </cell>
          <cell r="B692" t="str">
            <v>18gg, 34D, RIB, Terrot</v>
          </cell>
          <cell r="C692" t="str">
            <v>18</v>
          </cell>
          <cell r="D692" t="str">
            <v>30</v>
          </cell>
          <cell r="E692" t="str">
            <v>Ne</v>
          </cell>
          <cell r="F692">
            <v>30</v>
          </cell>
          <cell r="G692" t="str">
            <v>1/30Ne RS Cotton Marl (BA08)</v>
          </cell>
          <cell r="H692" t="str">
            <v>MARL_COTTON</v>
          </cell>
          <cell r="I692">
            <v>2.88</v>
          </cell>
          <cell r="J692">
            <v>3840</v>
          </cell>
          <cell r="K692">
            <v>60</v>
          </cell>
          <cell r="L692">
            <v>20</v>
          </cell>
          <cell r="M692">
            <v>0.75</v>
          </cell>
          <cell r="N692">
            <v>15.673098239999998</v>
          </cell>
          <cell r="O692">
            <v>282.11576831999992</v>
          </cell>
        </row>
        <row r="693">
          <cell r="A693">
            <v>51128</v>
          </cell>
          <cell r="B693" t="str">
            <v>16gg, 34D, RIB, Santec</v>
          </cell>
          <cell r="C693" t="str">
            <v>16</v>
          </cell>
          <cell r="D693" t="str">
            <v>20</v>
          </cell>
          <cell r="E693" t="str">
            <v>Ne</v>
          </cell>
          <cell r="F693">
            <v>20</v>
          </cell>
          <cell r="G693" t="str">
            <v>1/20Ne Rs Combed Cotton</v>
          </cell>
          <cell r="H693" t="str">
            <v>COTTON</v>
          </cell>
          <cell r="I693">
            <v>3.6</v>
          </cell>
          <cell r="J693">
            <v>3360</v>
          </cell>
          <cell r="K693">
            <v>60</v>
          </cell>
          <cell r="L693">
            <v>20</v>
          </cell>
          <cell r="M693">
            <v>0.8</v>
          </cell>
          <cell r="N693">
            <v>25.713676800000002</v>
          </cell>
          <cell r="O693">
            <v>493.70259456000008</v>
          </cell>
        </row>
        <row r="694">
          <cell r="A694">
            <v>51134</v>
          </cell>
          <cell r="B694" t="str">
            <v>18gg, 34D, RIB, Terrot</v>
          </cell>
          <cell r="C694" t="str">
            <v>18</v>
          </cell>
          <cell r="D694" t="str">
            <v>30</v>
          </cell>
          <cell r="E694" t="str">
            <v>Ne</v>
          </cell>
          <cell r="F694">
            <v>30</v>
          </cell>
          <cell r="G694" t="str">
            <v>1/30Ne RS Cotton/ Acrylic 70/30</v>
          </cell>
          <cell r="H694" t="str">
            <v>COTTON LYCRA</v>
          </cell>
          <cell r="I694">
            <v>2.88</v>
          </cell>
          <cell r="J694">
            <v>3840</v>
          </cell>
          <cell r="K694">
            <v>60</v>
          </cell>
          <cell r="L694">
            <v>20</v>
          </cell>
          <cell r="M694">
            <v>0.75</v>
          </cell>
          <cell r="N694">
            <v>15.673098239999998</v>
          </cell>
          <cell r="O694">
            <v>282.11576831999992</v>
          </cell>
        </row>
        <row r="695">
          <cell r="A695">
            <v>51137</v>
          </cell>
          <cell r="B695" t="str">
            <v>18gg, 34D, RIB, Terrot</v>
          </cell>
          <cell r="C695" t="str">
            <v>18</v>
          </cell>
          <cell r="D695" t="str">
            <v>30</v>
          </cell>
          <cell r="E695" t="str">
            <v>Ne</v>
          </cell>
          <cell r="F695">
            <v>30</v>
          </cell>
          <cell r="G695" t="str">
            <v>1/30Ne RS Combed Cotton</v>
          </cell>
          <cell r="H695" t="str">
            <v>COTTON</v>
          </cell>
          <cell r="I695">
            <v>2.7</v>
          </cell>
          <cell r="J695">
            <v>3840</v>
          </cell>
          <cell r="K695">
            <v>60</v>
          </cell>
          <cell r="L695">
            <v>20</v>
          </cell>
          <cell r="M695">
            <v>0.8</v>
          </cell>
          <cell r="N695">
            <v>14.6935296</v>
          </cell>
          <cell r="O695">
            <v>282.11576832000003</v>
          </cell>
        </row>
        <row r="696">
          <cell r="A696">
            <v>51138</v>
          </cell>
          <cell r="B696" t="str">
            <v>18gg, 34D, RIB, Terrot</v>
          </cell>
          <cell r="C696" t="str">
            <v>18</v>
          </cell>
          <cell r="D696" t="str">
            <v>30</v>
          </cell>
          <cell r="E696" t="str">
            <v>Ne</v>
          </cell>
          <cell r="F696">
            <v>30</v>
          </cell>
          <cell r="G696" t="str">
            <v>1/30Ne RS Cotton Marl (MC13)</v>
          </cell>
          <cell r="H696" t="str">
            <v>MARL_COTTON LYCRA</v>
          </cell>
          <cell r="I696">
            <v>2.88</v>
          </cell>
          <cell r="J696">
            <v>3840</v>
          </cell>
          <cell r="K696">
            <v>60</v>
          </cell>
          <cell r="L696">
            <v>20</v>
          </cell>
          <cell r="M696">
            <v>0.75</v>
          </cell>
          <cell r="N696">
            <v>15.673098239999998</v>
          </cell>
          <cell r="O696">
            <v>282.11576831999992</v>
          </cell>
        </row>
        <row r="697">
          <cell r="A697">
            <v>51139</v>
          </cell>
          <cell r="B697" t="str">
            <v>18gg, 34D, RIB, Terrot</v>
          </cell>
          <cell r="C697" t="str">
            <v>18</v>
          </cell>
          <cell r="D697" t="str">
            <v>30</v>
          </cell>
          <cell r="E697" t="str">
            <v>Ne</v>
          </cell>
          <cell r="F697">
            <v>30</v>
          </cell>
          <cell r="G697" t="str">
            <v>1/30Ne RS Cotton Marl (SGR52090A2)</v>
          </cell>
          <cell r="H697" t="str">
            <v>MARL_COTTON</v>
          </cell>
          <cell r="I697">
            <v>2.88</v>
          </cell>
          <cell r="J697">
            <v>3840</v>
          </cell>
          <cell r="K697">
            <v>60</v>
          </cell>
          <cell r="L697">
            <v>20</v>
          </cell>
          <cell r="M697">
            <v>0.75</v>
          </cell>
          <cell r="N697">
            <v>15.673098239999998</v>
          </cell>
          <cell r="O697">
            <v>282.11576831999992</v>
          </cell>
        </row>
        <row r="698">
          <cell r="A698">
            <v>51141</v>
          </cell>
          <cell r="B698" t="str">
            <v>18gg, 34D, RIB, Terrot</v>
          </cell>
          <cell r="C698" t="str">
            <v>18</v>
          </cell>
          <cell r="D698" t="str">
            <v>30</v>
          </cell>
          <cell r="E698" t="str">
            <v>Ne</v>
          </cell>
          <cell r="F698">
            <v>30</v>
          </cell>
          <cell r="G698" t="str">
            <v>1/30Ne RS Cotton Marl (SGR52091A2)</v>
          </cell>
          <cell r="H698" t="str">
            <v>MARL_COTTON</v>
          </cell>
          <cell r="I698">
            <v>2.88</v>
          </cell>
          <cell r="J698">
            <v>3840</v>
          </cell>
          <cell r="K698">
            <v>60</v>
          </cell>
          <cell r="L698">
            <v>20</v>
          </cell>
          <cell r="M698">
            <v>0.75</v>
          </cell>
          <cell r="N698">
            <v>15.673098239999998</v>
          </cell>
          <cell r="O698">
            <v>282.11576831999992</v>
          </cell>
        </row>
        <row r="699">
          <cell r="A699">
            <v>51142</v>
          </cell>
          <cell r="B699" t="str">
            <v>18gg, 34D, RIB, Terrot</v>
          </cell>
          <cell r="C699" t="str">
            <v>18</v>
          </cell>
          <cell r="D699" t="str">
            <v>30</v>
          </cell>
          <cell r="E699" t="str">
            <v>Ne</v>
          </cell>
          <cell r="F699">
            <v>30</v>
          </cell>
          <cell r="G699" t="str">
            <v>1/30Ne RS Cotton Marl (MC50)</v>
          </cell>
          <cell r="H699" t="str">
            <v>MARL_COTTON LYCRA</v>
          </cell>
          <cell r="I699">
            <v>2.88</v>
          </cell>
          <cell r="J699">
            <v>3840</v>
          </cell>
          <cell r="K699">
            <v>60</v>
          </cell>
          <cell r="L699">
            <v>20</v>
          </cell>
          <cell r="M699">
            <v>0.75</v>
          </cell>
          <cell r="N699">
            <v>15.673098239999998</v>
          </cell>
          <cell r="O699">
            <v>282.11576831999992</v>
          </cell>
        </row>
        <row r="700">
          <cell r="A700">
            <v>51143</v>
          </cell>
          <cell r="B700" t="str">
            <v>18gg, 34D, RIB, Terrot</v>
          </cell>
          <cell r="C700" t="str">
            <v>18</v>
          </cell>
          <cell r="D700" t="str">
            <v>30</v>
          </cell>
          <cell r="E700" t="str">
            <v>Ne</v>
          </cell>
          <cell r="F700">
            <v>30</v>
          </cell>
          <cell r="G700" t="str">
            <v>1/30Ne RS Cotton Marl (SGR52091A2)</v>
          </cell>
          <cell r="H700" t="str">
            <v>MARL_COTTON LYCRA</v>
          </cell>
          <cell r="I700">
            <v>2.88</v>
          </cell>
          <cell r="J700">
            <v>3840</v>
          </cell>
          <cell r="K700">
            <v>60</v>
          </cell>
          <cell r="L700">
            <v>20</v>
          </cell>
          <cell r="M700">
            <v>0.75</v>
          </cell>
          <cell r="N700">
            <v>15.673098239999998</v>
          </cell>
          <cell r="O700">
            <v>282.11576831999992</v>
          </cell>
        </row>
        <row r="701">
          <cell r="A701">
            <v>51147</v>
          </cell>
          <cell r="B701" t="str">
            <v>18gg, 34D, RIB, Terrot</v>
          </cell>
          <cell r="C701" t="str">
            <v>18</v>
          </cell>
          <cell r="D701" t="str">
            <v>30</v>
          </cell>
          <cell r="E701" t="str">
            <v>Ne</v>
          </cell>
          <cell r="F701">
            <v>30</v>
          </cell>
          <cell r="G701" t="str">
            <v>1/30Ne RS Combed Cotton</v>
          </cell>
          <cell r="H701" t="str">
            <v>COTTON</v>
          </cell>
          <cell r="I701">
            <v>2.7</v>
          </cell>
          <cell r="J701">
            <v>3840</v>
          </cell>
          <cell r="K701">
            <v>60</v>
          </cell>
          <cell r="L701">
            <v>20</v>
          </cell>
          <cell r="M701">
            <v>0.8</v>
          </cell>
          <cell r="N701">
            <v>14.6935296</v>
          </cell>
          <cell r="O701">
            <v>282.11576832000003</v>
          </cell>
        </row>
        <row r="702">
          <cell r="A702">
            <v>51152</v>
          </cell>
          <cell r="B702" t="str">
            <v>18gg, 34D, RIB, Terrot</v>
          </cell>
          <cell r="C702" t="str">
            <v>18</v>
          </cell>
          <cell r="D702" t="str">
            <v>30</v>
          </cell>
          <cell r="E702" t="str">
            <v>Ne</v>
          </cell>
          <cell r="F702">
            <v>30</v>
          </cell>
          <cell r="G702" t="str">
            <v>1/30Ne RS Cotton Marl (BA13)</v>
          </cell>
          <cell r="H702" t="str">
            <v>MARL_COTTON LYCRA</v>
          </cell>
          <cell r="I702">
            <v>2.88</v>
          </cell>
          <cell r="J702">
            <v>3840</v>
          </cell>
          <cell r="K702">
            <v>60</v>
          </cell>
          <cell r="L702">
            <v>20</v>
          </cell>
          <cell r="M702">
            <v>0.75</v>
          </cell>
          <cell r="N702">
            <v>15.673098239999998</v>
          </cell>
          <cell r="O702">
            <v>282.11576831999992</v>
          </cell>
        </row>
        <row r="703">
          <cell r="A703">
            <v>51153</v>
          </cell>
          <cell r="B703" t="str">
            <v>18gg, 34D, RIB, Terrot</v>
          </cell>
          <cell r="C703" t="str">
            <v>18</v>
          </cell>
          <cell r="D703" t="str">
            <v>30</v>
          </cell>
          <cell r="E703" t="str">
            <v>Ne</v>
          </cell>
          <cell r="F703">
            <v>30</v>
          </cell>
          <cell r="G703" t="str">
            <v>1/30Ne RS Cotton Marl (BA08)</v>
          </cell>
          <cell r="H703" t="str">
            <v>MARL_COTTON</v>
          </cell>
          <cell r="I703">
            <v>2.88</v>
          </cell>
          <cell r="J703">
            <v>3840</v>
          </cell>
          <cell r="K703">
            <v>60</v>
          </cell>
          <cell r="L703">
            <v>20</v>
          </cell>
          <cell r="M703">
            <v>0.75</v>
          </cell>
          <cell r="N703">
            <v>15.673098239999998</v>
          </cell>
          <cell r="O703">
            <v>282.11576831999992</v>
          </cell>
        </row>
        <row r="704">
          <cell r="A704">
            <v>51167</v>
          </cell>
          <cell r="B704" t="str">
            <v>18gg, 34D, RIB, Terrot</v>
          </cell>
          <cell r="C704" t="str">
            <v>18</v>
          </cell>
          <cell r="D704" t="str">
            <v>30</v>
          </cell>
          <cell r="E704" t="str">
            <v>Ne</v>
          </cell>
          <cell r="F704">
            <v>30</v>
          </cell>
          <cell r="G704" t="str">
            <v>1/30Ne RS Semi Combed Cotton</v>
          </cell>
          <cell r="H704" t="str">
            <v>COTTON</v>
          </cell>
          <cell r="I704">
            <v>2.88</v>
          </cell>
          <cell r="J704">
            <v>3840</v>
          </cell>
          <cell r="K704">
            <v>60</v>
          </cell>
          <cell r="L704">
            <v>20</v>
          </cell>
          <cell r="M704">
            <v>0.8</v>
          </cell>
          <cell r="N704">
            <v>15.673098239999998</v>
          </cell>
          <cell r="O704">
            <v>300.92348620799999</v>
          </cell>
        </row>
        <row r="705">
          <cell r="A705">
            <v>51169</v>
          </cell>
          <cell r="B705" t="str">
            <v>18gg, 34D, RIB, Terrot</v>
          </cell>
          <cell r="C705" t="str">
            <v>18</v>
          </cell>
          <cell r="D705" t="str">
            <v>26</v>
          </cell>
          <cell r="E705" t="str">
            <v>Ne</v>
          </cell>
          <cell r="F705">
            <v>26</v>
          </cell>
          <cell r="G705" t="str">
            <v>1/26Ne RS Combed Cotton</v>
          </cell>
          <cell r="H705" t="str">
            <v>COTTON</v>
          </cell>
          <cell r="I705">
            <v>2.65</v>
          </cell>
          <cell r="J705">
            <v>3739</v>
          </cell>
          <cell r="K705">
            <v>60</v>
          </cell>
          <cell r="L705">
            <v>20</v>
          </cell>
          <cell r="M705">
            <v>0.8</v>
          </cell>
          <cell r="N705">
            <v>16.202438792307692</v>
          </cell>
          <cell r="O705">
            <v>311.08682481230773</v>
          </cell>
        </row>
        <row r="706">
          <cell r="A706">
            <v>51176</v>
          </cell>
          <cell r="B706" t="str">
            <v>18gg, 34D, RIB, Terrot</v>
          </cell>
          <cell r="C706" t="str">
            <v>18</v>
          </cell>
          <cell r="D706" t="str">
            <v>24</v>
          </cell>
          <cell r="E706" t="str">
            <v>Ne</v>
          </cell>
          <cell r="F706">
            <v>24</v>
          </cell>
          <cell r="G706" t="str">
            <v>1/24Ne RS Cotton/ Organic cotton 95/5</v>
          </cell>
          <cell r="H706" t="str">
            <v>COTTON</v>
          </cell>
          <cell r="I706">
            <v>2.9</v>
          </cell>
          <cell r="J706">
            <v>2560</v>
          </cell>
          <cell r="K706">
            <v>60</v>
          </cell>
          <cell r="L706">
            <v>20</v>
          </cell>
          <cell r="M706">
            <v>0.8</v>
          </cell>
          <cell r="N706">
            <v>13.151616000000001</v>
          </cell>
          <cell r="O706">
            <v>252.51102720000003</v>
          </cell>
        </row>
        <row r="707">
          <cell r="A707">
            <v>51178</v>
          </cell>
          <cell r="B707" t="str">
            <v>18gg, 34D, RIB, Santec</v>
          </cell>
          <cell r="C707" t="str">
            <v>18</v>
          </cell>
          <cell r="D707" t="str">
            <v>26</v>
          </cell>
          <cell r="E707" t="str">
            <v>Ne</v>
          </cell>
          <cell r="F707">
            <v>26</v>
          </cell>
          <cell r="G707" t="str">
            <v>1/26Ne RS Combed Cotton</v>
          </cell>
          <cell r="H707" t="str">
            <v>COTTON</v>
          </cell>
          <cell r="I707">
            <v>2.65</v>
          </cell>
          <cell r="J707">
            <v>3744</v>
          </cell>
          <cell r="K707">
            <v>60</v>
          </cell>
          <cell r="L707">
            <v>20</v>
          </cell>
          <cell r="M707">
            <v>0.8</v>
          </cell>
          <cell r="N707">
            <v>16.224105599999998</v>
          </cell>
          <cell r="O707">
            <v>311.50282751999998</v>
          </cell>
        </row>
        <row r="708">
          <cell r="A708">
            <v>51182</v>
          </cell>
          <cell r="B708" t="str">
            <v>24gg, 34D, INTERLOCK</v>
          </cell>
          <cell r="C708" t="str">
            <v>24</v>
          </cell>
          <cell r="D708" t="str">
            <v>40</v>
          </cell>
          <cell r="E708" t="str">
            <v>Ne</v>
          </cell>
          <cell r="F708">
            <v>40</v>
          </cell>
          <cell r="G708" t="str">
            <v>1/40Ne RS Combed Cotton</v>
          </cell>
          <cell r="H708" t="str">
            <v>COTTON</v>
          </cell>
          <cell r="I708">
            <v>3.15</v>
          </cell>
          <cell r="J708">
            <v>2556</v>
          </cell>
          <cell r="K708">
            <v>60</v>
          </cell>
          <cell r="L708">
            <v>20</v>
          </cell>
          <cell r="M708">
            <v>0.8</v>
          </cell>
          <cell r="N708">
            <v>8.5578330600000001</v>
          </cell>
          <cell r="O708">
            <v>164.31039475200001</v>
          </cell>
        </row>
        <row r="709">
          <cell r="A709">
            <v>51187</v>
          </cell>
          <cell r="B709" t="str">
            <v>18gg, 34D, RIB, Santec</v>
          </cell>
          <cell r="C709" t="str">
            <v>18</v>
          </cell>
          <cell r="D709" t="str">
            <v>24</v>
          </cell>
          <cell r="E709" t="str">
            <v>Ne</v>
          </cell>
          <cell r="F709">
            <v>24</v>
          </cell>
          <cell r="G709" t="str">
            <v>1/24Ne RS Combed Cotton</v>
          </cell>
          <cell r="H709" t="str">
            <v>COTTON</v>
          </cell>
          <cell r="I709">
            <v>2.86</v>
          </cell>
          <cell r="J709">
            <v>3744</v>
          </cell>
          <cell r="K709">
            <v>60</v>
          </cell>
          <cell r="L709">
            <v>20</v>
          </cell>
          <cell r="M709">
            <v>0.8</v>
          </cell>
          <cell r="N709">
            <v>18.968938560000002</v>
          </cell>
          <cell r="O709">
            <v>364.20362035200003</v>
          </cell>
        </row>
        <row r="710">
          <cell r="A710">
            <v>51191</v>
          </cell>
          <cell r="B710" t="str">
            <v>24gg, 34D, INTERLOCK</v>
          </cell>
          <cell r="C710" t="str">
            <v>24</v>
          </cell>
          <cell r="D710" t="str">
            <v>40</v>
          </cell>
          <cell r="E710" t="str">
            <v>Ne</v>
          </cell>
          <cell r="F710">
            <v>40</v>
          </cell>
          <cell r="G710" t="str">
            <v>1/40Ne RS Combed Cotton</v>
          </cell>
          <cell r="H710" t="str">
            <v>COTTON</v>
          </cell>
          <cell r="I710">
            <v>3.15</v>
          </cell>
          <cell r="J710">
            <v>2556</v>
          </cell>
          <cell r="K710">
            <v>60</v>
          </cell>
          <cell r="L710">
            <v>20</v>
          </cell>
          <cell r="M710">
            <v>0.8</v>
          </cell>
          <cell r="N710">
            <v>8.5578330600000001</v>
          </cell>
          <cell r="O710">
            <v>164.31039475200001</v>
          </cell>
        </row>
        <row r="711">
          <cell r="A711">
            <v>51192</v>
          </cell>
          <cell r="B711" t="str">
            <v>18gg, 34D, RIB, Terrot</v>
          </cell>
          <cell r="C711" t="str">
            <v>18</v>
          </cell>
          <cell r="D711" t="str">
            <v>30</v>
          </cell>
          <cell r="E711" t="str">
            <v>Ne</v>
          </cell>
          <cell r="F711">
            <v>30</v>
          </cell>
          <cell r="G711" t="str">
            <v>1/30Ne RS Cotton Marl (MC13)</v>
          </cell>
          <cell r="H711" t="str">
            <v>MARL_COTTON</v>
          </cell>
          <cell r="I711">
            <v>2.88</v>
          </cell>
          <cell r="J711">
            <v>3840</v>
          </cell>
          <cell r="K711">
            <v>60</v>
          </cell>
          <cell r="L711">
            <v>20</v>
          </cell>
          <cell r="M711">
            <v>0.75</v>
          </cell>
          <cell r="N711">
            <v>15.673098239999998</v>
          </cell>
          <cell r="O711">
            <v>282.11576831999992</v>
          </cell>
        </row>
        <row r="712">
          <cell r="A712">
            <v>51193</v>
          </cell>
          <cell r="B712" t="str">
            <v>18gg, 34D, RIB, Terrot</v>
          </cell>
          <cell r="C712" t="str">
            <v>18</v>
          </cell>
          <cell r="D712" t="str">
            <v>30</v>
          </cell>
          <cell r="E712" t="str">
            <v>Ne</v>
          </cell>
          <cell r="F712">
            <v>30</v>
          </cell>
          <cell r="G712" t="str">
            <v>1/30Ne RS Cotton Marl (MC13)</v>
          </cell>
          <cell r="H712" t="str">
            <v>MARL_COTTON</v>
          </cell>
          <cell r="I712">
            <v>2.88</v>
          </cell>
          <cell r="J712">
            <v>3840</v>
          </cell>
          <cell r="K712">
            <v>60</v>
          </cell>
          <cell r="L712">
            <v>20</v>
          </cell>
          <cell r="M712">
            <v>0.75</v>
          </cell>
          <cell r="N712">
            <v>15.673098239999998</v>
          </cell>
          <cell r="O712">
            <v>282.11576831999992</v>
          </cell>
        </row>
        <row r="713">
          <cell r="A713">
            <v>51194</v>
          </cell>
          <cell r="B713" t="str">
            <v>24gg, 34D, INTERLOCK</v>
          </cell>
          <cell r="C713" t="str">
            <v>24</v>
          </cell>
          <cell r="D713" t="str">
            <v>40</v>
          </cell>
          <cell r="E713" t="str">
            <v>Ne</v>
          </cell>
          <cell r="F713">
            <v>40</v>
          </cell>
          <cell r="G713" t="str">
            <v>1/40Ne RS Combed Cotton</v>
          </cell>
          <cell r="H713" t="str">
            <v>COTTON LYCRA</v>
          </cell>
          <cell r="I713">
            <v>2.95</v>
          </cell>
          <cell r="J713">
            <v>2556</v>
          </cell>
          <cell r="K713">
            <v>60</v>
          </cell>
          <cell r="L713">
            <v>20</v>
          </cell>
          <cell r="M713">
            <v>0.75</v>
          </cell>
          <cell r="N713">
            <v>8.0144785800000005</v>
          </cell>
          <cell r="O713">
            <v>144.26061443999998</v>
          </cell>
        </row>
        <row r="714">
          <cell r="A714">
            <v>51194</v>
          </cell>
          <cell r="B714" t="str">
            <v>24gg, 34D, INTERLOCK</v>
          </cell>
          <cell r="C714" t="str">
            <v>24</v>
          </cell>
          <cell r="D714" t="str">
            <v>40</v>
          </cell>
          <cell r="E714" t="str">
            <v>Ne</v>
          </cell>
          <cell r="F714">
            <v>40</v>
          </cell>
          <cell r="G714" t="str">
            <v>1/40Ne RS Combed Cotton</v>
          </cell>
          <cell r="H714" t="str">
            <v>COTTON LYCRA</v>
          </cell>
          <cell r="I714">
            <v>2.95</v>
          </cell>
          <cell r="J714">
            <v>2556</v>
          </cell>
          <cell r="K714">
            <v>60</v>
          </cell>
          <cell r="L714">
            <v>20</v>
          </cell>
          <cell r="M714">
            <v>0.75</v>
          </cell>
          <cell r="N714">
            <v>8.0144785800000005</v>
          </cell>
          <cell r="O714">
            <v>144.26061443999998</v>
          </cell>
        </row>
        <row r="715">
          <cell r="A715">
            <v>51195</v>
          </cell>
          <cell r="B715" t="str">
            <v>18gg, 34D, RIB, Terrot</v>
          </cell>
          <cell r="C715" t="str">
            <v>18</v>
          </cell>
          <cell r="D715" t="str">
            <v>30</v>
          </cell>
          <cell r="E715" t="str">
            <v>Ne</v>
          </cell>
          <cell r="F715">
            <v>30</v>
          </cell>
          <cell r="G715" t="str">
            <v>1/30Ne RS Cotton/ Acrylic 70/30</v>
          </cell>
          <cell r="H715" t="str">
            <v>VISCOSE RS</v>
          </cell>
          <cell r="I715">
            <v>2.7</v>
          </cell>
          <cell r="J715">
            <v>3840</v>
          </cell>
          <cell r="K715">
            <v>60</v>
          </cell>
          <cell r="L715">
            <v>20</v>
          </cell>
          <cell r="M715">
            <v>0.8</v>
          </cell>
          <cell r="N715">
            <v>14.6935296</v>
          </cell>
          <cell r="O715">
            <v>282.11576832000003</v>
          </cell>
        </row>
        <row r="716">
          <cell r="A716">
            <v>51198</v>
          </cell>
          <cell r="B716" t="str">
            <v>18gg, 34D, INTERLOCK, Santec</v>
          </cell>
          <cell r="C716" t="str">
            <v>18</v>
          </cell>
          <cell r="D716" t="str">
            <v>26</v>
          </cell>
          <cell r="E716" t="str">
            <v>Ne</v>
          </cell>
          <cell r="F716">
            <v>26</v>
          </cell>
          <cell r="G716" t="str">
            <v>1/26Ne RS Combed Cotton</v>
          </cell>
          <cell r="H716" t="str">
            <v>COTTON</v>
          </cell>
          <cell r="I716">
            <v>3.85</v>
          </cell>
          <cell r="J716">
            <v>1170</v>
          </cell>
          <cell r="K716">
            <v>60</v>
          </cell>
          <cell r="L716">
            <v>20</v>
          </cell>
          <cell r="M716">
            <v>0.8</v>
          </cell>
          <cell r="N716">
            <v>7.3658969999999995</v>
          </cell>
          <cell r="O716">
            <v>141.4252224</v>
          </cell>
        </row>
        <row r="717">
          <cell r="A717">
            <v>51199</v>
          </cell>
          <cell r="B717" t="str">
            <v>18gg, 34D, RIB, Terrot</v>
          </cell>
          <cell r="C717" t="str">
            <v>18</v>
          </cell>
          <cell r="D717" t="str">
            <v>50</v>
          </cell>
          <cell r="E717" t="str">
            <v>Nm</v>
          </cell>
          <cell r="F717">
            <v>30</v>
          </cell>
          <cell r="G717" t="str">
            <v>1/50Nm RS Supima Cotton/ Micro Modal 50/50</v>
          </cell>
          <cell r="H717" t="str">
            <v>VISCOSE RS</v>
          </cell>
          <cell r="I717">
            <v>2.65</v>
          </cell>
          <cell r="J717">
            <v>3840</v>
          </cell>
          <cell r="K717">
            <v>60</v>
          </cell>
          <cell r="L717">
            <v>20</v>
          </cell>
          <cell r="M717">
            <v>0.8</v>
          </cell>
          <cell r="N717">
            <v>14.4214272</v>
          </cell>
          <cell r="O717">
            <v>276.89140224000005</v>
          </cell>
        </row>
        <row r="718">
          <cell r="A718">
            <v>51200</v>
          </cell>
          <cell r="B718" t="str">
            <v>24gg, 34D, INTERLOCK</v>
          </cell>
          <cell r="C718" t="str">
            <v>24</v>
          </cell>
          <cell r="D718" t="str">
            <v>40</v>
          </cell>
          <cell r="E718" t="str">
            <v>Ne</v>
          </cell>
          <cell r="F718">
            <v>40</v>
          </cell>
          <cell r="G718" t="str">
            <v>1/40Ne RS Combed Cotton</v>
          </cell>
          <cell r="H718" t="str">
            <v>COTTON</v>
          </cell>
          <cell r="I718">
            <v>3.15</v>
          </cell>
          <cell r="J718">
            <v>2556</v>
          </cell>
          <cell r="K718">
            <v>60</v>
          </cell>
          <cell r="L718">
            <v>20</v>
          </cell>
          <cell r="M718">
            <v>0.8</v>
          </cell>
          <cell r="N718">
            <v>8.5578330600000001</v>
          </cell>
          <cell r="O718">
            <v>164.31039475200001</v>
          </cell>
        </row>
        <row r="719">
          <cell r="A719">
            <v>51208</v>
          </cell>
          <cell r="B719" t="str">
            <v>18gg, 34D, RIB, Terrot</v>
          </cell>
          <cell r="C719" t="str">
            <v>18</v>
          </cell>
          <cell r="D719" t="str">
            <v>30</v>
          </cell>
          <cell r="E719" t="str">
            <v>Ne</v>
          </cell>
          <cell r="F719">
            <v>30</v>
          </cell>
          <cell r="G719" t="str">
            <v>1/30Ne RS Cotton Marl (B8825)</v>
          </cell>
          <cell r="H719" t="str">
            <v>MARL_COTTON</v>
          </cell>
          <cell r="I719">
            <v>2.88</v>
          </cell>
          <cell r="J719">
            <v>3840</v>
          </cell>
          <cell r="K719">
            <v>60</v>
          </cell>
          <cell r="L719">
            <v>20</v>
          </cell>
          <cell r="M719">
            <v>0.75</v>
          </cell>
          <cell r="N719">
            <v>15.673098239999998</v>
          </cell>
          <cell r="O719">
            <v>282.11576831999992</v>
          </cell>
        </row>
        <row r="720">
          <cell r="A720">
            <v>51209</v>
          </cell>
          <cell r="B720" t="str">
            <v>18gg, 34D, RIB, Terrot</v>
          </cell>
          <cell r="C720" t="str">
            <v>18</v>
          </cell>
          <cell r="D720" t="str">
            <v>30</v>
          </cell>
          <cell r="E720" t="str">
            <v>Ne</v>
          </cell>
          <cell r="F720">
            <v>30</v>
          </cell>
          <cell r="G720" t="str">
            <v>1/30Ne RS Cotton Marl (B8832)</v>
          </cell>
          <cell r="H720" t="str">
            <v>MARL_COTTON</v>
          </cell>
          <cell r="I720">
            <v>2.88</v>
          </cell>
          <cell r="J720">
            <v>3840</v>
          </cell>
          <cell r="K720">
            <v>60</v>
          </cell>
          <cell r="L720">
            <v>20</v>
          </cell>
          <cell r="M720">
            <v>0.75</v>
          </cell>
          <cell r="N720">
            <v>15.673098239999998</v>
          </cell>
          <cell r="O720">
            <v>282.11576831999992</v>
          </cell>
        </row>
        <row r="721">
          <cell r="A721">
            <v>51211</v>
          </cell>
          <cell r="B721" t="str">
            <v>18gg, 34D, RIB, Santec</v>
          </cell>
          <cell r="C721" t="str">
            <v>18</v>
          </cell>
          <cell r="D721" t="str">
            <v>26</v>
          </cell>
          <cell r="E721" t="str">
            <v>Ne</v>
          </cell>
          <cell r="F721">
            <v>26</v>
          </cell>
          <cell r="G721" t="str">
            <v>1/26Ne RS Combed Cotton</v>
          </cell>
          <cell r="H721" t="str">
            <v>COTTON</v>
          </cell>
          <cell r="I721">
            <v>3.3</v>
          </cell>
          <cell r="J721">
            <v>3744</v>
          </cell>
          <cell r="K721">
            <v>60</v>
          </cell>
          <cell r="L721">
            <v>20</v>
          </cell>
          <cell r="M721">
            <v>0.8</v>
          </cell>
          <cell r="N721">
            <v>20.2036032</v>
          </cell>
          <cell r="O721">
            <v>387.90918144</v>
          </cell>
        </row>
        <row r="722">
          <cell r="A722">
            <v>51212</v>
          </cell>
          <cell r="B722" t="str">
            <v>16gg, 34D, RIB, Santec</v>
          </cell>
          <cell r="C722" t="str">
            <v>16</v>
          </cell>
          <cell r="D722" t="str">
            <v>26</v>
          </cell>
          <cell r="E722" t="str">
            <v>Ne</v>
          </cell>
          <cell r="F722">
            <v>26</v>
          </cell>
          <cell r="G722" t="str">
            <v>1/26Ne RS Combed Cotton</v>
          </cell>
          <cell r="H722" t="str">
            <v>COTTON</v>
          </cell>
          <cell r="I722">
            <v>3.1</v>
          </cell>
          <cell r="J722">
            <v>3360</v>
          </cell>
          <cell r="K722">
            <v>60</v>
          </cell>
          <cell r="L722">
            <v>20</v>
          </cell>
          <cell r="M722">
            <v>0.8</v>
          </cell>
          <cell r="N722">
            <v>17.03256369230769</v>
          </cell>
          <cell r="O722">
            <v>327.02522289230768</v>
          </cell>
        </row>
        <row r="723">
          <cell r="A723">
            <v>51213</v>
          </cell>
          <cell r="B723" t="str">
            <v>18gg, 34D, RIB, Terrot</v>
          </cell>
          <cell r="C723" t="str">
            <v>18</v>
          </cell>
          <cell r="D723" t="str">
            <v>30</v>
          </cell>
          <cell r="E723" t="str">
            <v>Ne</v>
          </cell>
          <cell r="F723">
            <v>30</v>
          </cell>
          <cell r="G723" t="str">
            <v>1/30Ne RS Combed Cotton</v>
          </cell>
          <cell r="H723" t="str">
            <v>COTTON</v>
          </cell>
          <cell r="I723">
            <v>2.4500000000000002</v>
          </cell>
          <cell r="J723">
            <v>3840</v>
          </cell>
          <cell r="K723">
            <v>60</v>
          </cell>
          <cell r="L723">
            <v>20</v>
          </cell>
          <cell r="M723">
            <v>0.8</v>
          </cell>
          <cell r="N723">
            <v>13.3330176</v>
          </cell>
          <cell r="O723">
            <v>255.99393792000001</v>
          </cell>
        </row>
        <row r="724">
          <cell r="A724">
            <v>51214</v>
          </cell>
          <cell r="B724" t="str">
            <v>18gg, 34D, RIB, Terrot</v>
          </cell>
          <cell r="C724" t="str">
            <v>18</v>
          </cell>
          <cell r="D724" t="str">
            <v>30</v>
          </cell>
          <cell r="E724" t="str">
            <v>Ne</v>
          </cell>
          <cell r="F724">
            <v>30</v>
          </cell>
          <cell r="G724" t="str">
            <v>1/30Ne RS Combed Cotton</v>
          </cell>
          <cell r="H724" t="str">
            <v>COTTON</v>
          </cell>
          <cell r="I724">
            <v>2.5</v>
          </cell>
          <cell r="J724">
            <v>3840</v>
          </cell>
          <cell r="K724">
            <v>60</v>
          </cell>
          <cell r="L724">
            <v>20</v>
          </cell>
          <cell r="M724">
            <v>0.8</v>
          </cell>
          <cell r="N724">
            <v>13.605119999999999</v>
          </cell>
          <cell r="O724">
            <v>261.21830399999999</v>
          </cell>
        </row>
        <row r="725">
          <cell r="A725">
            <v>51215</v>
          </cell>
          <cell r="B725" t="str">
            <v>18gg, 34D, RIB, Santec</v>
          </cell>
          <cell r="C725" t="str">
            <v>18</v>
          </cell>
          <cell r="D725" t="str">
            <v>40</v>
          </cell>
          <cell r="E725" t="str">
            <v>Ne</v>
          </cell>
          <cell r="F725">
            <v>40</v>
          </cell>
          <cell r="G725" t="str">
            <v>1/40Ne RS Combed Cotton</v>
          </cell>
          <cell r="H725" t="str">
            <v>COTTON LYCRA</v>
          </cell>
          <cell r="I725">
            <v>1.866987</v>
          </cell>
          <cell r="J725">
            <v>3744</v>
          </cell>
          <cell r="K725">
            <v>60</v>
          </cell>
          <cell r="L725">
            <v>20</v>
          </cell>
          <cell r="M725">
            <v>0.75</v>
          </cell>
          <cell r="N725">
            <v>7.4296702857311985</v>
          </cell>
          <cell r="O725">
            <v>133.73406514316156</v>
          </cell>
        </row>
        <row r="726">
          <cell r="A726">
            <v>51215</v>
          </cell>
          <cell r="B726" t="str">
            <v>18gg, 34D, RIB, Santec</v>
          </cell>
          <cell r="C726" t="str">
            <v>18</v>
          </cell>
          <cell r="D726" t="str">
            <v>40</v>
          </cell>
          <cell r="E726" t="str">
            <v>Ne</v>
          </cell>
          <cell r="F726">
            <v>40</v>
          </cell>
          <cell r="G726" t="str">
            <v>1/40Ne RS Combed Cotton</v>
          </cell>
          <cell r="H726" t="str">
            <v>COTTON LYCRA</v>
          </cell>
          <cell r="I726">
            <v>1.866987</v>
          </cell>
          <cell r="J726">
            <v>3744</v>
          </cell>
          <cell r="K726">
            <v>60</v>
          </cell>
          <cell r="L726">
            <v>20</v>
          </cell>
          <cell r="M726">
            <v>0.75</v>
          </cell>
          <cell r="N726">
            <v>7.4296702857311985</v>
          </cell>
          <cell r="O726">
            <v>133.73406514316156</v>
          </cell>
        </row>
        <row r="727">
          <cell r="A727">
            <v>51220</v>
          </cell>
          <cell r="B727" t="str">
            <v>18gg, 34D, RIB, Terrot</v>
          </cell>
          <cell r="C727" t="str">
            <v>18</v>
          </cell>
          <cell r="D727" t="str">
            <v>26</v>
          </cell>
          <cell r="E727" t="str">
            <v>Ne</v>
          </cell>
          <cell r="F727">
            <v>26</v>
          </cell>
          <cell r="G727" t="str">
            <v>1/26Ne RS cotton Marl (VMBK1104)</v>
          </cell>
          <cell r="H727" t="str">
            <v>MARL_COTTON</v>
          </cell>
          <cell r="I727">
            <v>2.9</v>
          </cell>
          <cell r="J727">
            <v>3840</v>
          </cell>
          <cell r="K727">
            <v>60</v>
          </cell>
          <cell r="L727">
            <v>20</v>
          </cell>
          <cell r="M727">
            <v>0.75</v>
          </cell>
          <cell r="N727">
            <v>18.209929846153848</v>
          </cell>
          <cell r="O727">
            <v>327.77873723076925</v>
          </cell>
        </row>
        <row r="728">
          <cell r="A728">
            <v>51227</v>
          </cell>
          <cell r="B728" t="str">
            <v>16gg, 34D, RIB, Santec</v>
          </cell>
          <cell r="C728" t="str">
            <v>16</v>
          </cell>
          <cell r="D728" t="str">
            <v>32</v>
          </cell>
          <cell r="E728" t="str">
            <v>Ne</v>
          </cell>
          <cell r="F728">
            <v>32</v>
          </cell>
          <cell r="G728" t="str">
            <v>1/32Ne RS Combed Cotton</v>
          </cell>
          <cell r="H728" t="str">
            <v>COTTON</v>
          </cell>
          <cell r="I728">
            <v>2.6</v>
          </cell>
          <cell r="J728">
            <v>3360</v>
          </cell>
          <cell r="K728">
            <v>60</v>
          </cell>
          <cell r="L728">
            <v>20</v>
          </cell>
          <cell r="M728">
            <v>0.8</v>
          </cell>
          <cell r="N728">
            <v>11.606868</v>
          </cell>
          <cell r="O728">
            <v>222.85186560000002</v>
          </cell>
        </row>
        <row r="729">
          <cell r="A729">
            <v>51239</v>
          </cell>
          <cell r="B729" t="str">
            <v>28gg, 30D, INTERLOCK</v>
          </cell>
          <cell r="C729" t="str">
            <v>28</v>
          </cell>
          <cell r="D729" t="str">
            <v>83</v>
          </cell>
          <cell r="E729" t="str">
            <v>Dt</v>
          </cell>
          <cell r="F729">
            <v>72</v>
          </cell>
          <cell r="G729" t="str">
            <v>1/83Dtex 72F, SD, Raw White Polyester</v>
          </cell>
          <cell r="H729" t="str">
            <v>VISCOSE RS</v>
          </cell>
          <cell r="I729">
            <v>3.25</v>
          </cell>
          <cell r="J729">
            <v>2628</v>
          </cell>
          <cell r="K729">
            <v>60</v>
          </cell>
          <cell r="L729">
            <v>20</v>
          </cell>
          <cell r="M729">
            <v>0.8</v>
          </cell>
          <cell r="N729">
            <v>5.0434605000000001</v>
          </cell>
          <cell r="O729">
            <v>96.834441599999991</v>
          </cell>
        </row>
        <row r="730">
          <cell r="A730">
            <v>51239</v>
          </cell>
          <cell r="B730" t="str">
            <v>28gg, 30D, INTERLOCK</v>
          </cell>
          <cell r="C730" t="str">
            <v>28</v>
          </cell>
          <cell r="D730" t="str">
            <v>83</v>
          </cell>
          <cell r="E730" t="str">
            <v>Dt</v>
          </cell>
          <cell r="F730">
            <v>72</v>
          </cell>
          <cell r="G730" t="str">
            <v>1/83Dtex 72F, SD, Raw White Polyester</v>
          </cell>
          <cell r="H730" t="str">
            <v>VISCOSE RS</v>
          </cell>
          <cell r="I730">
            <v>3.25</v>
          </cell>
          <cell r="J730">
            <v>2628</v>
          </cell>
          <cell r="K730">
            <v>60</v>
          </cell>
          <cell r="L730">
            <v>20</v>
          </cell>
          <cell r="M730">
            <v>0.8</v>
          </cell>
          <cell r="N730">
            <v>5.0434605000000001</v>
          </cell>
          <cell r="O730">
            <v>96.834441599999991</v>
          </cell>
        </row>
        <row r="731">
          <cell r="A731">
            <v>51240</v>
          </cell>
          <cell r="B731" t="str">
            <v>28gg, 30D, INTERLOCK</v>
          </cell>
          <cell r="C731" t="str">
            <v>28</v>
          </cell>
          <cell r="D731" t="str">
            <v>110</v>
          </cell>
          <cell r="E731" t="str">
            <v>Dt</v>
          </cell>
          <cell r="F731">
            <v>54</v>
          </cell>
          <cell r="G731" t="str">
            <v>1/110Dtex 36F, SD, Raw White Polyester</v>
          </cell>
          <cell r="H731" t="str">
            <v>VISCOSE RS</v>
          </cell>
          <cell r="I731">
            <v>3.25</v>
          </cell>
          <cell r="J731">
            <v>2628</v>
          </cell>
          <cell r="K731">
            <v>60</v>
          </cell>
          <cell r="L731">
            <v>20</v>
          </cell>
          <cell r="M731">
            <v>0.8</v>
          </cell>
          <cell r="N731">
            <v>6.7246139999999999</v>
          </cell>
          <cell r="O731">
            <v>129.1125888</v>
          </cell>
        </row>
        <row r="732">
          <cell r="A732">
            <v>51240</v>
          </cell>
          <cell r="B732" t="str">
            <v>28gg, 30D, INTERLOCK</v>
          </cell>
          <cell r="C732" t="str">
            <v>28</v>
          </cell>
          <cell r="D732" t="str">
            <v>110</v>
          </cell>
          <cell r="E732" t="str">
            <v>Dt</v>
          </cell>
          <cell r="F732">
            <v>54</v>
          </cell>
          <cell r="G732" t="str">
            <v>1/110Dtex 36F, SD, Raw White Polyester</v>
          </cell>
          <cell r="H732" t="str">
            <v>VISCOSE RS</v>
          </cell>
          <cell r="I732">
            <v>3.25</v>
          </cell>
          <cell r="J732">
            <v>2628</v>
          </cell>
          <cell r="K732">
            <v>60</v>
          </cell>
          <cell r="L732">
            <v>20</v>
          </cell>
          <cell r="M732">
            <v>0.8</v>
          </cell>
          <cell r="N732">
            <v>6.7246139999999999</v>
          </cell>
          <cell r="O732">
            <v>129.1125888</v>
          </cell>
        </row>
        <row r="733">
          <cell r="A733">
            <v>51240</v>
          </cell>
          <cell r="B733" t="str">
            <v>28gg, 30D, INTERLOCK</v>
          </cell>
          <cell r="C733" t="str">
            <v>28</v>
          </cell>
          <cell r="D733" t="str">
            <v>110</v>
          </cell>
          <cell r="E733" t="str">
            <v>Dt</v>
          </cell>
          <cell r="F733">
            <v>54</v>
          </cell>
          <cell r="G733" t="str">
            <v>1/110Dtex 36F, SD, Raw White Polyester</v>
          </cell>
          <cell r="H733" t="str">
            <v>VISCOSE RS</v>
          </cell>
          <cell r="I733">
            <v>3.25</v>
          </cell>
          <cell r="J733">
            <v>2628</v>
          </cell>
          <cell r="K733">
            <v>60</v>
          </cell>
          <cell r="L733">
            <v>20</v>
          </cell>
          <cell r="M733">
            <v>0.8</v>
          </cell>
          <cell r="N733">
            <v>6.7246139999999999</v>
          </cell>
          <cell r="O733">
            <v>129.1125888</v>
          </cell>
        </row>
        <row r="734">
          <cell r="A734">
            <v>51247</v>
          </cell>
          <cell r="B734" t="str">
            <v>18gg, 34D, RIB, Terrot</v>
          </cell>
          <cell r="C734" t="str">
            <v>18</v>
          </cell>
          <cell r="D734" t="str">
            <v>26</v>
          </cell>
          <cell r="E734" t="str">
            <v>Ne</v>
          </cell>
          <cell r="F734">
            <v>26</v>
          </cell>
          <cell r="G734" t="str">
            <v>1/26Ne RS Cotton Marl (VMBL49)</v>
          </cell>
          <cell r="H734" t="str">
            <v>MARL_COTTON</v>
          </cell>
          <cell r="I734">
            <v>2.9</v>
          </cell>
          <cell r="J734">
            <v>3840</v>
          </cell>
          <cell r="K734">
            <v>60</v>
          </cell>
          <cell r="L734">
            <v>20</v>
          </cell>
          <cell r="M734">
            <v>0.75</v>
          </cell>
          <cell r="N734">
            <v>18.209929846153848</v>
          </cell>
          <cell r="O734">
            <v>327.77873723076925</v>
          </cell>
        </row>
        <row r="735">
          <cell r="A735">
            <v>51249</v>
          </cell>
          <cell r="B735" t="str">
            <v>18gg, 34D, RIB, Terrot</v>
          </cell>
          <cell r="C735" t="str">
            <v>18</v>
          </cell>
          <cell r="D735" t="str">
            <v>30</v>
          </cell>
          <cell r="E735" t="str">
            <v>Ne</v>
          </cell>
          <cell r="F735">
            <v>30</v>
          </cell>
          <cell r="G735" t="str">
            <v>1/30Ne RS Cotton Marl (B8825)</v>
          </cell>
          <cell r="H735" t="str">
            <v>MARL_COTTON LYCRA</v>
          </cell>
          <cell r="I735">
            <v>2.88</v>
          </cell>
          <cell r="J735">
            <v>3840</v>
          </cell>
          <cell r="K735">
            <v>60</v>
          </cell>
          <cell r="L735">
            <v>20</v>
          </cell>
          <cell r="M735">
            <v>0.75</v>
          </cell>
          <cell r="N735">
            <v>15.673098239999998</v>
          </cell>
          <cell r="O735">
            <v>282.11576831999992</v>
          </cell>
        </row>
        <row r="736">
          <cell r="A736">
            <v>51250</v>
          </cell>
          <cell r="B736" t="str">
            <v>18gg, 34D, RIB, Terrot</v>
          </cell>
          <cell r="C736" t="str">
            <v>18</v>
          </cell>
          <cell r="D736" t="str">
            <v>30</v>
          </cell>
          <cell r="E736" t="str">
            <v>Ne</v>
          </cell>
          <cell r="F736">
            <v>30</v>
          </cell>
          <cell r="G736" t="str">
            <v>1/30Ne RS Cotton Marl (B8832)</v>
          </cell>
          <cell r="H736" t="str">
            <v>MARL_COTTON LYCRA</v>
          </cell>
          <cell r="I736">
            <v>2.88</v>
          </cell>
          <cell r="J736">
            <v>3840</v>
          </cell>
          <cell r="K736">
            <v>60</v>
          </cell>
          <cell r="L736">
            <v>20</v>
          </cell>
          <cell r="M736">
            <v>0.75</v>
          </cell>
          <cell r="N736">
            <v>15.673098239999998</v>
          </cell>
          <cell r="O736">
            <v>282.11576831999992</v>
          </cell>
        </row>
        <row r="737">
          <cell r="A737">
            <v>51251</v>
          </cell>
          <cell r="B737" t="str">
            <v>18gg, 34D, RIB, Terrot</v>
          </cell>
          <cell r="C737" t="str">
            <v>18</v>
          </cell>
          <cell r="D737" t="str">
            <v>30</v>
          </cell>
          <cell r="E737" t="str">
            <v>Ne</v>
          </cell>
          <cell r="F737">
            <v>30</v>
          </cell>
          <cell r="G737" t="str">
            <v>1/30Ne RS Cotton Marl (B8825)</v>
          </cell>
          <cell r="H737" t="str">
            <v>MARL_COTTON</v>
          </cell>
          <cell r="I737">
            <v>2.88</v>
          </cell>
          <cell r="J737">
            <v>3840</v>
          </cell>
          <cell r="K737">
            <v>60</v>
          </cell>
          <cell r="L737">
            <v>20</v>
          </cell>
          <cell r="M737">
            <v>0.75</v>
          </cell>
          <cell r="N737">
            <v>15.673098239999998</v>
          </cell>
          <cell r="O737">
            <v>282.11576831999992</v>
          </cell>
        </row>
        <row r="738">
          <cell r="A738">
            <v>51252</v>
          </cell>
          <cell r="B738" t="str">
            <v>18gg, 34D, RIB, Terrot</v>
          </cell>
          <cell r="C738" t="str">
            <v>18</v>
          </cell>
          <cell r="D738" t="str">
            <v>30</v>
          </cell>
          <cell r="E738" t="str">
            <v>Ne</v>
          </cell>
          <cell r="F738">
            <v>30</v>
          </cell>
          <cell r="G738" t="str">
            <v>1/30Ne RS Cotton Marl (B8832)</v>
          </cell>
          <cell r="H738" t="str">
            <v>MARL_COTTON</v>
          </cell>
          <cell r="I738">
            <v>2.88</v>
          </cell>
          <cell r="J738">
            <v>3840</v>
          </cell>
          <cell r="K738">
            <v>60</v>
          </cell>
          <cell r="L738">
            <v>20</v>
          </cell>
          <cell r="M738">
            <v>0.75</v>
          </cell>
          <cell r="N738">
            <v>15.673098239999998</v>
          </cell>
          <cell r="O738">
            <v>282.11576831999992</v>
          </cell>
        </row>
        <row r="739">
          <cell r="A739">
            <v>51255</v>
          </cell>
          <cell r="B739" t="str">
            <v>18gg, 34D, RIB, Santec</v>
          </cell>
          <cell r="C739" t="str">
            <v>18</v>
          </cell>
          <cell r="D739" t="str">
            <v>30</v>
          </cell>
          <cell r="E739" t="str">
            <v>Ne</v>
          </cell>
          <cell r="F739">
            <v>30</v>
          </cell>
          <cell r="G739" t="str">
            <v>1/30Ne RS Cotton/ Acrylic 70/30</v>
          </cell>
          <cell r="H739" t="str">
            <v>VISCOSE RS</v>
          </cell>
          <cell r="I739">
            <v>2.7</v>
          </cell>
          <cell r="J739">
            <v>3744</v>
          </cell>
          <cell r="K739">
            <v>60</v>
          </cell>
          <cell r="L739">
            <v>20</v>
          </cell>
          <cell r="M739">
            <v>0.8</v>
          </cell>
          <cell r="N739">
            <v>14.326191359999999</v>
          </cell>
          <cell r="O739">
            <v>275.06287411200003</v>
          </cell>
        </row>
        <row r="740">
          <cell r="A740">
            <v>51257</v>
          </cell>
          <cell r="B740" t="str">
            <v>18gg, 34D, RIB, Santec</v>
          </cell>
          <cell r="C740" t="str">
            <v>18</v>
          </cell>
          <cell r="D740" t="str">
            <v>30</v>
          </cell>
          <cell r="E740" t="str">
            <v>Ne</v>
          </cell>
          <cell r="F740">
            <v>30</v>
          </cell>
          <cell r="G740" t="str">
            <v>1/30Ne RS Cotton/ Acrylic 70/30</v>
          </cell>
          <cell r="H740" t="str">
            <v>VISCOSE RS</v>
          </cell>
          <cell r="I740">
            <v>2.5499999999999998</v>
          </cell>
          <cell r="J740">
            <v>3744</v>
          </cell>
          <cell r="K740">
            <v>60</v>
          </cell>
          <cell r="L740">
            <v>20</v>
          </cell>
          <cell r="M740">
            <v>0.8</v>
          </cell>
          <cell r="N740">
            <v>13.53029184</v>
          </cell>
          <cell r="O740">
            <v>259.78160332800002</v>
          </cell>
        </row>
        <row r="741">
          <cell r="A741">
            <v>51258</v>
          </cell>
          <cell r="B741" t="str">
            <v>18gg, 34D, RIB, Santec</v>
          </cell>
          <cell r="C741" t="str">
            <v>18</v>
          </cell>
          <cell r="D741" t="str">
            <v>26</v>
          </cell>
          <cell r="E741" t="str">
            <v>Ne</v>
          </cell>
          <cell r="F741">
            <v>26</v>
          </cell>
          <cell r="G741" t="str">
            <v>1/26Ne RS Cotton/ Acrylic 70/30</v>
          </cell>
          <cell r="H741" t="str">
            <v>COTTON</v>
          </cell>
          <cell r="I741">
            <v>3</v>
          </cell>
          <cell r="J741">
            <v>3744</v>
          </cell>
          <cell r="K741">
            <v>60</v>
          </cell>
          <cell r="L741">
            <v>20</v>
          </cell>
          <cell r="M741">
            <v>0.8</v>
          </cell>
          <cell r="N741">
            <v>18.366911999999999</v>
          </cell>
          <cell r="O741">
            <v>352.64471040000001</v>
          </cell>
        </row>
        <row r="742">
          <cell r="A742">
            <v>51261</v>
          </cell>
          <cell r="B742" t="str">
            <v>18gg, 34D, RIB, Santec</v>
          </cell>
          <cell r="C742" t="str">
            <v>18</v>
          </cell>
          <cell r="D742" t="str">
            <v>50</v>
          </cell>
          <cell r="E742" t="str">
            <v>Ne</v>
          </cell>
          <cell r="F742">
            <v>50</v>
          </cell>
          <cell r="G742" t="str">
            <v>1/50Ne RS Supima Cotton</v>
          </cell>
          <cell r="H742" t="str">
            <v>COTTON</v>
          </cell>
          <cell r="I742">
            <v>2.2000000000000002</v>
          </cell>
          <cell r="J742">
            <v>3744</v>
          </cell>
          <cell r="K742">
            <v>60</v>
          </cell>
          <cell r="L742">
            <v>20</v>
          </cell>
          <cell r="M742">
            <v>0.8</v>
          </cell>
          <cell r="N742">
            <v>7.0039157760000004</v>
          </cell>
          <cell r="O742">
            <v>134.47518289920001</v>
          </cell>
        </row>
        <row r="743">
          <cell r="A743">
            <v>51266</v>
          </cell>
          <cell r="B743" t="str">
            <v>18gg, 34D, RIB, Terrot</v>
          </cell>
          <cell r="C743" t="str">
            <v>18</v>
          </cell>
          <cell r="D743" t="str">
            <v>30</v>
          </cell>
          <cell r="E743" t="str">
            <v>Ne</v>
          </cell>
          <cell r="F743">
            <v>30</v>
          </cell>
          <cell r="G743" t="str">
            <v>1/30Ne RS Combed Cotton</v>
          </cell>
          <cell r="H743" t="str">
            <v>COTTON LYCRA</v>
          </cell>
          <cell r="I743">
            <v>2.88</v>
          </cell>
          <cell r="J743">
            <v>3840</v>
          </cell>
          <cell r="K743">
            <v>60</v>
          </cell>
          <cell r="L743">
            <v>20</v>
          </cell>
          <cell r="M743">
            <v>0.75</v>
          </cell>
          <cell r="N743">
            <v>15.673098239999998</v>
          </cell>
          <cell r="O743">
            <v>282.11576831999992</v>
          </cell>
        </row>
        <row r="744">
          <cell r="A744">
            <v>51270</v>
          </cell>
          <cell r="B744" t="str">
            <v>16gg, 34D, RIB, Santec</v>
          </cell>
          <cell r="C744" t="str">
            <v>16</v>
          </cell>
          <cell r="D744" t="str">
            <v>20</v>
          </cell>
          <cell r="E744" t="str">
            <v>Ne</v>
          </cell>
          <cell r="F744">
            <v>20</v>
          </cell>
          <cell r="G744" t="str">
            <v>1/20Ne RS Cotton/ Organic cotton 95/5</v>
          </cell>
          <cell r="H744" t="str">
            <v>COTTON</v>
          </cell>
          <cell r="I744">
            <v>2.95</v>
          </cell>
          <cell r="J744">
            <v>3360</v>
          </cell>
          <cell r="K744">
            <v>60</v>
          </cell>
          <cell r="L744">
            <v>20</v>
          </cell>
          <cell r="M744">
            <v>0.8</v>
          </cell>
          <cell r="N744">
            <v>21.070929599999999</v>
          </cell>
          <cell r="O744">
            <v>404.56184832000002</v>
          </cell>
        </row>
        <row r="745">
          <cell r="A745">
            <v>51271</v>
          </cell>
          <cell r="B745" t="str">
            <v>16gg, 34D, RIB, Santec</v>
          </cell>
          <cell r="C745" t="str">
            <v>16</v>
          </cell>
          <cell r="D745" t="str">
            <v>20</v>
          </cell>
          <cell r="E745" t="str">
            <v>Ne</v>
          </cell>
          <cell r="F745">
            <v>20</v>
          </cell>
          <cell r="G745" t="str">
            <v>1/20Ne Rs Combed Cotton</v>
          </cell>
          <cell r="H745" t="str">
            <v>COTTON</v>
          </cell>
          <cell r="I745">
            <v>3.35</v>
          </cell>
          <cell r="J745">
            <v>3360</v>
          </cell>
          <cell r="K745">
            <v>60</v>
          </cell>
          <cell r="L745">
            <v>20</v>
          </cell>
          <cell r="M745">
            <v>0.8</v>
          </cell>
          <cell r="N745">
            <v>23.9280048</v>
          </cell>
          <cell r="O745">
            <v>459.41769216</v>
          </cell>
        </row>
        <row r="746">
          <cell r="A746">
            <v>51275</v>
          </cell>
          <cell r="B746" t="str">
            <v>18gg, 34D, RIB, Terrot</v>
          </cell>
          <cell r="C746" t="str">
            <v>18</v>
          </cell>
          <cell r="D746" t="str">
            <v>32</v>
          </cell>
          <cell r="E746" t="str">
            <v>Ne</v>
          </cell>
          <cell r="F746">
            <v>32</v>
          </cell>
          <cell r="G746" t="str">
            <v>1/32Ne RS Combed Cotton</v>
          </cell>
          <cell r="H746" t="str">
            <v>COTTON</v>
          </cell>
          <cell r="I746">
            <v>2.58</v>
          </cell>
          <cell r="J746">
            <v>3744</v>
          </cell>
          <cell r="K746">
            <v>60</v>
          </cell>
          <cell r="L746">
            <v>20</v>
          </cell>
          <cell r="M746">
            <v>0.8</v>
          </cell>
          <cell r="N746">
            <v>12.83387976</v>
          </cell>
          <cell r="O746">
            <v>246.41049139200004</v>
          </cell>
        </row>
        <row r="747">
          <cell r="A747">
            <v>51278</v>
          </cell>
          <cell r="B747" t="str">
            <v>18gg, 34D, RIB, Terrot</v>
          </cell>
          <cell r="C747" t="str">
            <v>18</v>
          </cell>
          <cell r="D747" t="str">
            <v>30</v>
          </cell>
          <cell r="E747" t="str">
            <v>Ne</v>
          </cell>
          <cell r="F747">
            <v>30</v>
          </cell>
          <cell r="G747" t="str">
            <v>1/30Ne RS Combed Cotton</v>
          </cell>
          <cell r="H747" t="str">
            <v>COTTON</v>
          </cell>
          <cell r="I747">
            <v>2.88</v>
          </cell>
          <cell r="J747">
            <v>3840</v>
          </cell>
          <cell r="K747">
            <v>60</v>
          </cell>
          <cell r="L747">
            <v>20</v>
          </cell>
          <cell r="M747">
            <v>0.8</v>
          </cell>
          <cell r="N747">
            <v>15.673098239999998</v>
          </cell>
          <cell r="O747">
            <v>300.92348620799999</v>
          </cell>
        </row>
        <row r="748">
          <cell r="A748">
            <v>51279</v>
          </cell>
          <cell r="B748" t="str">
            <v>18gg, 34D, RIB, Terrot</v>
          </cell>
          <cell r="C748" t="str">
            <v>18</v>
          </cell>
          <cell r="D748" t="str">
            <v>30</v>
          </cell>
          <cell r="E748" t="str">
            <v>Ne</v>
          </cell>
          <cell r="F748">
            <v>30</v>
          </cell>
          <cell r="G748" t="str">
            <v>1/30Ne RS Combed Cotton</v>
          </cell>
          <cell r="H748" t="str">
            <v>COTTON</v>
          </cell>
          <cell r="I748">
            <v>2.88</v>
          </cell>
          <cell r="J748">
            <v>3840</v>
          </cell>
          <cell r="K748">
            <v>60</v>
          </cell>
          <cell r="L748">
            <v>20</v>
          </cell>
          <cell r="M748">
            <v>0.8</v>
          </cell>
          <cell r="N748">
            <v>15.673098239999998</v>
          </cell>
          <cell r="O748">
            <v>300.92348620799999</v>
          </cell>
        </row>
        <row r="749">
          <cell r="A749">
            <v>51288</v>
          </cell>
          <cell r="B749" t="str">
            <v>16gg, 34D, RIB, Santec</v>
          </cell>
          <cell r="C749" t="str">
            <v>16</v>
          </cell>
          <cell r="D749" t="str">
            <v>20</v>
          </cell>
          <cell r="E749" t="str">
            <v>Ne</v>
          </cell>
          <cell r="F749">
            <v>20</v>
          </cell>
          <cell r="G749" t="str">
            <v>1/20Ne RS Cotton/ Organic Cotton 95/5 Marl (CD2126)</v>
          </cell>
          <cell r="H749" t="str">
            <v>MARL_COTTON</v>
          </cell>
          <cell r="I749">
            <v>2.95</v>
          </cell>
          <cell r="J749">
            <v>3360</v>
          </cell>
          <cell r="K749">
            <v>60</v>
          </cell>
          <cell r="L749">
            <v>20</v>
          </cell>
          <cell r="M749">
            <v>0.75</v>
          </cell>
          <cell r="N749">
            <v>21.070929599999999</v>
          </cell>
          <cell r="O749">
            <v>379.27673279999999</v>
          </cell>
        </row>
        <row r="750">
          <cell r="A750">
            <v>51291</v>
          </cell>
          <cell r="B750" t="str">
            <v>16gg, 34D, RIB, Santec</v>
          </cell>
          <cell r="C750" t="str">
            <v>16</v>
          </cell>
          <cell r="D750" t="str">
            <v>24</v>
          </cell>
          <cell r="E750" t="str">
            <v>Ne</v>
          </cell>
          <cell r="F750">
            <v>24</v>
          </cell>
          <cell r="G750" t="str">
            <v>1/24Ne RS Cotton/ Organic Cotton 95/5 Marl (CD2126)</v>
          </cell>
          <cell r="H750" t="str">
            <v>MARL_COTTON LYCRA</v>
          </cell>
          <cell r="I750">
            <v>3</v>
          </cell>
          <cell r="J750">
            <v>3360</v>
          </cell>
          <cell r="K750">
            <v>60</v>
          </cell>
          <cell r="L750">
            <v>20</v>
          </cell>
          <cell r="M750">
            <v>0.75</v>
          </cell>
          <cell r="N750">
            <v>17.856719999999999</v>
          </cell>
          <cell r="O750">
            <v>321.42096000000004</v>
          </cell>
        </row>
        <row r="751">
          <cell r="A751">
            <v>51292</v>
          </cell>
          <cell r="B751" t="str">
            <v>16gg, 34D, RIB, Santec</v>
          </cell>
          <cell r="C751" t="str">
            <v>16</v>
          </cell>
          <cell r="D751" t="str">
            <v>24</v>
          </cell>
          <cell r="E751" t="str">
            <v>Ne</v>
          </cell>
          <cell r="F751">
            <v>24</v>
          </cell>
          <cell r="G751" t="str">
            <v>1/24Ne RS Combed Cotton</v>
          </cell>
          <cell r="H751" t="str">
            <v>COTTON LYCRA</v>
          </cell>
          <cell r="I751">
            <v>3</v>
          </cell>
          <cell r="J751">
            <v>3360</v>
          </cell>
          <cell r="K751">
            <v>60</v>
          </cell>
          <cell r="L751">
            <v>20</v>
          </cell>
          <cell r="M751">
            <v>0.75</v>
          </cell>
          <cell r="N751">
            <v>17.856719999999999</v>
          </cell>
          <cell r="O751">
            <v>321.42096000000004</v>
          </cell>
        </row>
        <row r="752">
          <cell r="A752">
            <v>51294</v>
          </cell>
          <cell r="B752" t="str">
            <v>18gg, 34D, RIB, Terrot</v>
          </cell>
          <cell r="C752" t="str">
            <v>18</v>
          </cell>
          <cell r="D752" t="str">
            <v>30</v>
          </cell>
          <cell r="E752" t="str">
            <v>Ne</v>
          </cell>
          <cell r="F752">
            <v>30</v>
          </cell>
          <cell r="G752" t="str">
            <v>1/30Ne RS Combed Cotton</v>
          </cell>
          <cell r="H752" t="str">
            <v>COTTON</v>
          </cell>
          <cell r="I752">
            <v>2.4500000000000002</v>
          </cell>
          <cell r="J752">
            <v>3840</v>
          </cell>
          <cell r="K752">
            <v>60</v>
          </cell>
          <cell r="L752">
            <v>20</v>
          </cell>
          <cell r="M752">
            <v>0.8</v>
          </cell>
          <cell r="N752">
            <v>13.3330176</v>
          </cell>
          <cell r="O752">
            <v>255.99393792000001</v>
          </cell>
        </row>
        <row r="753">
          <cell r="A753">
            <v>51296</v>
          </cell>
          <cell r="B753" t="str">
            <v>18gg, 34D, RIB, Terrot</v>
          </cell>
          <cell r="C753" t="str">
            <v>18</v>
          </cell>
          <cell r="D753" t="str">
            <v>30</v>
          </cell>
          <cell r="E753" t="str">
            <v>Ne</v>
          </cell>
          <cell r="F753">
            <v>30</v>
          </cell>
          <cell r="G753" t="str">
            <v>1/30Ne RS Carded Cotton</v>
          </cell>
          <cell r="H753" t="str">
            <v>COTTON</v>
          </cell>
          <cell r="I753">
            <v>2.4</v>
          </cell>
          <cell r="J753">
            <v>3840</v>
          </cell>
          <cell r="K753">
            <v>60</v>
          </cell>
          <cell r="L753">
            <v>20</v>
          </cell>
          <cell r="M753">
            <v>0.8</v>
          </cell>
          <cell r="N753">
            <v>13.0609152</v>
          </cell>
          <cell r="O753">
            <v>250.76957184000003</v>
          </cell>
        </row>
        <row r="754">
          <cell r="A754">
            <v>51297</v>
          </cell>
          <cell r="B754" t="str">
            <v>18gg, 34D, RIB, Terrot</v>
          </cell>
          <cell r="C754" t="str">
            <v>18</v>
          </cell>
          <cell r="D754" t="str">
            <v>30</v>
          </cell>
          <cell r="E754" t="str">
            <v>Ne</v>
          </cell>
          <cell r="F754">
            <v>30</v>
          </cell>
          <cell r="G754" t="str">
            <v>1/30Ne RS Combed Cotton</v>
          </cell>
          <cell r="H754" t="str">
            <v>COTTON</v>
          </cell>
          <cell r="I754">
            <v>2.4</v>
          </cell>
          <cell r="J754">
            <v>3840</v>
          </cell>
          <cell r="K754">
            <v>60</v>
          </cell>
          <cell r="L754">
            <v>20</v>
          </cell>
          <cell r="M754">
            <v>0.8</v>
          </cell>
          <cell r="N754">
            <v>13.0609152</v>
          </cell>
          <cell r="O754">
            <v>250.76957184000003</v>
          </cell>
        </row>
        <row r="755">
          <cell r="A755">
            <v>51303</v>
          </cell>
          <cell r="B755" t="str">
            <v>18gg, 34D, RIB, Terrot</v>
          </cell>
          <cell r="C755" t="str">
            <v>18</v>
          </cell>
          <cell r="D755" t="str">
            <v>30</v>
          </cell>
          <cell r="E755" t="str">
            <v>Ne</v>
          </cell>
          <cell r="F755">
            <v>30</v>
          </cell>
          <cell r="G755" t="str">
            <v>1/30Ne RS Combed Cotton</v>
          </cell>
          <cell r="H755" t="str">
            <v>COTTON</v>
          </cell>
          <cell r="I755">
            <v>2.88</v>
          </cell>
          <cell r="J755">
            <v>3840</v>
          </cell>
          <cell r="K755">
            <v>60</v>
          </cell>
          <cell r="L755">
            <v>20</v>
          </cell>
          <cell r="M755">
            <v>0.8</v>
          </cell>
          <cell r="N755">
            <v>15.673098239999998</v>
          </cell>
          <cell r="O755">
            <v>300.92348620799999</v>
          </cell>
        </row>
        <row r="756">
          <cell r="A756">
            <v>51306</v>
          </cell>
          <cell r="B756" t="str">
            <v>24gg, 34D, INTERLOCK</v>
          </cell>
          <cell r="C756" t="str">
            <v>24</v>
          </cell>
          <cell r="D756" t="str">
            <v>40</v>
          </cell>
          <cell r="E756" t="str">
            <v>Ne</v>
          </cell>
          <cell r="F756">
            <v>40</v>
          </cell>
          <cell r="G756" t="str">
            <v>1/40Ne RS Combed Cotton</v>
          </cell>
          <cell r="H756" t="str">
            <v>COTTON</v>
          </cell>
          <cell r="I756">
            <v>3.15</v>
          </cell>
          <cell r="J756">
            <v>2556</v>
          </cell>
          <cell r="K756">
            <v>60</v>
          </cell>
          <cell r="L756">
            <v>20</v>
          </cell>
          <cell r="M756">
            <v>0.8</v>
          </cell>
          <cell r="N756">
            <v>8.5578330600000001</v>
          </cell>
          <cell r="O756">
            <v>164.31039475200001</v>
          </cell>
        </row>
        <row r="757">
          <cell r="A757">
            <v>51308</v>
          </cell>
          <cell r="B757" t="str">
            <v>18gg, 34D, RIB, Santec</v>
          </cell>
          <cell r="C757" t="str">
            <v>18</v>
          </cell>
          <cell r="D757" t="str">
            <v>50</v>
          </cell>
          <cell r="E757" t="str">
            <v>Nm</v>
          </cell>
          <cell r="F757">
            <v>30</v>
          </cell>
          <cell r="G757" t="str">
            <v>1/50Nm RS Supima Cotton/ Modal 60/40</v>
          </cell>
          <cell r="H757" t="str">
            <v>VISCOSE RS</v>
          </cell>
          <cell r="I757">
            <v>2.6</v>
          </cell>
          <cell r="J757">
            <v>3744</v>
          </cell>
          <cell r="K757">
            <v>60</v>
          </cell>
          <cell r="L757">
            <v>20</v>
          </cell>
          <cell r="M757">
            <v>0.8</v>
          </cell>
          <cell r="N757">
            <v>13.795591679999999</v>
          </cell>
          <cell r="O757">
            <v>264.87536025600002</v>
          </cell>
        </row>
        <row r="758">
          <cell r="A758">
            <v>51320</v>
          </cell>
          <cell r="B758" t="str">
            <v>24gg, 34D, RIB, Santec</v>
          </cell>
          <cell r="C758" t="str">
            <v>24</v>
          </cell>
          <cell r="D758" t="str">
            <v>30</v>
          </cell>
          <cell r="E758" t="str">
            <v>Ne</v>
          </cell>
          <cell r="F758">
            <v>30</v>
          </cell>
          <cell r="G758" t="str">
            <v>1/30Ne RS Combed Cotton</v>
          </cell>
          <cell r="H758" t="str">
            <v>COTTON</v>
          </cell>
          <cell r="I758">
            <v>2.5</v>
          </cell>
          <cell r="J758">
            <v>3408</v>
          </cell>
          <cell r="K758">
            <v>60</v>
          </cell>
          <cell r="L758">
            <v>20</v>
          </cell>
          <cell r="M758">
            <v>0.8</v>
          </cell>
          <cell r="N758">
            <v>12.074543999999999</v>
          </cell>
          <cell r="O758">
            <v>231.83124480000001</v>
          </cell>
        </row>
        <row r="759">
          <cell r="A759">
            <v>51321</v>
          </cell>
          <cell r="B759" t="str">
            <v>24gg, 34D, RIB, Santec</v>
          </cell>
          <cell r="C759" t="str">
            <v>24</v>
          </cell>
          <cell r="D759" t="str">
            <v>40</v>
          </cell>
          <cell r="E759" t="str">
            <v>Ne</v>
          </cell>
          <cell r="F759">
            <v>40</v>
          </cell>
          <cell r="G759" t="str">
            <v>1/40Ne RS Supima Cotton</v>
          </cell>
          <cell r="H759" t="str">
            <v>COTTON LYCRA</v>
          </cell>
          <cell r="I759">
            <v>2.5</v>
          </cell>
          <cell r="J759">
            <v>3408</v>
          </cell>
          <cell r="K759">
            <v>60</v>
          </cell>
          <cell r="L759">
            <v>20</v>
          </cell>
          <cell r="M759">
            <v>0.75</v>
          </cell>
          <cell r="N759">
            <v>9.0559080000000005</v>
          </cell>
          <cell r="O759">
            <v>163.00634400000001</v>
          </cell>
        </row>
        <row r="760">
          <cell r="A760">
            <v>51322</v>
          </cell>
          <cell r="B760" t="str">
            <v>18gg, 34D, RIB, Santec</v>
          </cell>
          <cell r="C760" t="str">
            <v>18</v>
          </cell>
          <cell r="D760" t="str">
            <v>50</v>
          </cell>
          <cell r="E760" t="str">
            <v>Nm</v>
          </cell>
          <cell r="F760">
            <v>30</v>
          </cell>
          <cell r="G760" t="str">
            <v>1/50Nm RS Polyester/ Viscose 52/48</v>
          </cell>
          <cell r="H760" t="str">
            <v>VISCOSE RS</v>
          </cell>
          <cell r="I760">
            <v>2.7</v>
          </cell>
          <cell r="J760">
            <v>3120</v>
          </cell>
          <cell r="K760">
            <v>60</v>
          </cell>
          <cell r="L760">
            <v>20</v>
          </cell>
          <cell r="M760">
            <v>0.8</v>
          </cell>
          <cell r="N760">
            <v>11.938492800000001</v>
          </cell>
          <cell r="O760">
            <v>229.21906175999999</v>
          </cell>
        </row>
        <row r="761">
          <cell r="A761">
            <v>51328</v>
          </cell>
          <cell r="B761" t="str">
            <v>18gg, 34D, RIB, Terrot</v>
          </cell>
          <cell r="C761" t="str">
            <v>18</v>
          </cell>
          <cell r="D761" t="str">
            <v>38</v>
          </cell>
          <cell r="E761" t="str">
            <v>Ne</v>
          </cell>
          <cell r="F761">
            <v>38</v>
          </cell>
          <cell r="G761" t="str">
            <v>1/38Ne RS Combed Cotton</v>
          </cell>
          <cell r="H761" t="str">
            <v>COTTON LYCRA</v>
          </cell>
          <cell r="I761">
            <v>2.6</v>
          </cell>
          <cell r="J761">
            <v>3840</v>
          </cell>
          <cell r="K761">
            <v>60</v>
          </cell>
          <cell r="L761">
            <v>20</v>
          </cell>
          <cell r="M761">
            <v>0.75</v>
          </cell>
          <cell r="N761">
            <v>11.170519578947369</v>
          </cell>
          <cell r="O761">
            <v>201.06935242105263</v>
          </cell>
        </row>
        <row r="762">
          <cell r="A762">
            <v>51329</v>
          </cell>
          <cell r="B762" t="str">
            <v>28gg, 30D, INTERLOCK</v>
          </cell>
          <cell r="C762" t="str">
            <v>28</v>
          </cell>
          <cell r="D762" t="str">
            <v>83</v>
          </cell>
          <cell r="E762" t="str">
            <v>Dt</v>
          </cell>
          <cell r="F762">
            <v>72</v>
          </cell>
          <cell r="G762" t="str">
            <v>1/83Dtex 72F, SD, Raw White Polyester</v>
          </cell>
          <cell r="H762" t="str">
            <v>COTTON LYCRA</v>
          </cell>
          <cell r="I762">
            <v>3.25</v>
          </cell>
          <cell r="J762">
            <v>2628</v>
          </cell>
          <cell r="K762">
            <v>60</v>
          </cell>
          <cell r="L762">
            <v>20</v>
          </cell>
          <cell r="M762">
            <v>0.75</v>
          </cell>
          <cell r="N762">
            <v>5.0434605000000001</v>
          </cell>
          <cell r="O762">
            <v>90.782289000000006</v>
          </cell>
        </row>
        <row r="763">
          <cell r="A763">
            <v>51329</v>
          </cell>
          <cell r="B763" t="str">
            <v>28gg, 30D, INTERLOCK</v>
          </cell>
          <cell r="C763" t="str">
            <v>28</v>
          </cell>
          <cell r="D763" t="str">
            <v>83</v>
          </cell>
          <cell r="E763" t="str">
            <v>Dt</v>
          </cell>
          <cell r="F763">
            <v>72</v>
          </cell>
          <cell r="G763" t="str">
            <v>1/83Dtex 72F, SD, Raw White Polyester</v>
          </cell>
          <cell r="H763" t="str">
            <v>COTTON LYCRA</v>
          </cell>
          <cell r="I763">
            <v>3.25</v>
          </cell>
          <cell r="J763">
            <v>2628</v>
          </cell>
          <cell r="K763">
            <v>60</v>
          </cell>
          <cell r="L763">
            <v>20</v>
          </cell>
          <cell r="M763">
            <v>0.75</v>
          </cell>
          <cell r="N763">
            <v>5.0434605000000001</v>
          </cell>
          <cell r="O763">
            <v>90.782289000000006</v>
          </cell>
        </row>
        <row r="764">
          <cell r="A764">
            <v>51329</v>
          </cell>
          <cell r="B764" t="str">
            <v>28gg, 30D, INTERLOCK</v>
          </cell>
          <cell r="C764" t="str">
            <v>28</v>
          </cell>
          <cell r="D764" t="str">
            <v>83</v>
          </cell>
          <cell r="E764" t="str">
            <v>Dt</v>
          </cell>
          <cell r="F764">
            <v>72</v>
          </cell>
          <cell r="G764" t="str">
            <v>1/83Dtex 72F, SD, Raw White Polyester</v>
          </cell>
          <cell r="H764" t="str">
            <v>COTTON LYCRA</v>
          </cell>
          <cell r="I764">
            <v>3.25</v>
          </cell>
          <cell r="J764">
            <v>2628</v>
          </cell>
          <cell r="K764">
            <v>60</v>
          </cell>
          <cell r="L764">
            <v>20</v>
          </cell>
          <cell r="M764">
            <v>0.75</v>
          </cell>
          <cell r="N764">
            <v>5.0434605000000001</v>
          </cell>
          <cell r="O764">
            <v>90.782289000000006</v>
          </cell>
        </row>
        <row r="765">
          <cell r="A765">
            <v>51331</v>
          </cell>
          <cell r="B765" t="str">
            <v>16gg, 34D, RIB, Santec</v>
          </cell>
          <cell r="C765" t="str">
            <v>16</v>
          </cell>
          <cell r="D765" t="str">
            <v>30</v>
          </cell>
          <cell r="E765" t="str">
            <v>Ne</v>
          </cell>
          <cell r="F765">
            <v>30</v>
          </cell>
          <cell r="G765" t="str">
            <v>1/30Ne RS Combed Cotton</v>
          </cell>
          <cell r="H765" t="str">
            <v>COTTON</v>
          </cell>
          <cell r="I765">
            <v>2.75</v>
          </cell>
          <cell r="J765">
            <v>3360</v>
          </cell>
          <cell r="K765">
            <v>60</v>
          </cell>
          <cell r="L765">
            <v>20</v>
          </cell>
          <cell r="M765">
            <v>0.8</v>
          </cell>
          <cell r="N765">
            <v>13.094927999999999</v>
          </cell>
          <cell r="O765">
            <v>251.42261760000002</v>
          </cell>
        </row>
        <row r="766">
          <cell r="A766">
            <v>51332</v>
          </cell>
          <cell r="B766" t="str">
            <v>16gg, 34D, RIB, Santec</v>
          </cell>
          <cell r="C766" t="str">
            <v>16</v>
          </cell>
          <cell r="D766" t="str">
            <v>32</v>
          </cell>
          <cell r="E766" t="str">
            <v>Ne</v>
          </cell>
          <cell r="F766">
            <v>32</v>
          </cell>
          <cell r="G766" t="str">
            <v>1/32Ne RS Combed Cotton</v>
          </cell>
          <cell r="H766" t="str">
            <v>COTTON</v>
          </cell>
          <cell r="I766">
            <v>2.65</v>
          </cell>
          <cell r="J766">
            <v>3360</v>
          </cell>
          <cell r="K766">
            <v>60</v>
          </cell>
          <cell r="L766">
            <v>20</v>
          </cell>
          <cell r="M766">
            <v>0.8</v>
          </cell>
          <cell r="N766">
            <v>11.830076999999999</v>
          </cell>
          <cell r="O766">
            <v>227.13747839999996</v>
          </cell>
        </row>
        <row r="767">
          <cell r="A767">
            <v>51335</v>
          </cell>
          <cell r="B767" t="str">
            <v>18gg, 34D, RIB, Terrot</v>
          </cell>
          <cell r="C767" t="str">
            <v>18</v>
          </cell>
          <cell r="D767" t="str">
            <v>24</v>
          </cell>
          <cell r="E767" t="str">
            <v>Ne</v>
          </cell>
          <cell r="F767">
            <v>24</v>
          </cell>
          <cell r="G767" t="str">
            <v>1/24Ne RS Combed Cotton</v>
          </cell>
          <cell r="H767" t="str">
            <v>COTTON LYCRA</v>
          </cell>
          <cell r="I767">
            <v>3.2</v>
          </cell>
          <cell r="J767">
            <v>3840</v>
          </cell>
          <cell r="K767">
            <v>60</v>
          </cell>
          <cell r="L767">
            <v>20</v>
          </cell>
          <cell r="M767">
            <v>0.75</v>
          </cell>
          <cell r="N767">
            <v>21.768191999999999</v>
          </cell>
          <cell r="O767">
            <v>391.82745599999998</v>
          </cell>
        </row>
        <row r="768">
          <cell r="A768">
            <v>51338</v>
          </cell>
          <cell r="B768" t="str">
            <v>18gg, 34D, RIB, Terrot</v>
          </cell>
          <cell r="C768" t="str">
            <v>18</v>
          </cell>
          <cell r="D768" t="str">
            <v>30</v>
          </cell>
          <cell r="E768" t="str">
            <v>Ne</v>
          </cell>
          <cell r="F768">
            <v>30</v>
          </cell>
          <cell r="G768" t="str">
            <v>1/30Ne RS Combed Cotton</v>
          </cell>
          <cell r="H768" t="str">
            <v>COTTON LYCRA</v>
          </cell>
          <cell r="I768">
            <v>2.88</v>
          </cell>
          <cell r="J768">
            <v>3840</v>
          </cell>
          <cell r="K768">
            <v>60</v>
          </cell>
          <cell r="L768">
            <v>20</v>
          </cell>
          <cell r="M768">
            <v>0.75</v>
          </cell>
          <cell r="N768">
            <v>15.673098239999998</v>
          </cell>
          <cell r="O768">
            <v>282.11576831999992</v>
          </cell>
        </row>
        <row r="769">
          <cell r="A769">
            <v>51345</v>
          </cell>
          <cell r="B769" t="str">
            <v>18gg, 34D, RIB, Santec</v>
          </cell>
          <cell r="C769" t="str">
            <v>18</v>
          </cell>
          <cell r="D769" t="str">
            <v>38</v>
          </cell>
          <cell r="E769" t="str">
            <v>Ne</v>
          </cell>
          <cell r="F769">
            <v>38</v>
          </cell>
          <cell r="G769" t="str">
            <v>1/38Ne RS Combed Cotton</v>
          </cell>
          <cell r="H769" t="str">
            <v>COTTON</v>
          </cell>
          <cell r="I769">
            <v>2.5499999999999998</v>
          </cell>
          <cell r="J769">
            <v>3744</v>
          </cell>
          <cell r="K769">
            <v>60</v>
          </cell>
          <cell r="L769">
            <v>20</v>
          </cell>
          <cell r="M769">
            <v>0.8</v>
          </cell>
          <cell r="N769">
            <v>10.681809347368421</v>
          </cell>
          <cell r="O769">
            <v>205.0907394694737</v>
          </cell>
        </row>
        <row r="770">
          <cell r="A770">
            <v>51348</v>
          </cell>
          <cell r="B770" t="str">
            <v>18gg, 34D, RIB, Terrot</v>
          </cell>
          <cell r="C770" t="str">
            <v>18</v>
          </cell>
          <cell r="D770" t="str">
            <v>30</v>
          </cell>
          <cell r="E770" t="str">
            <v>Ne</v>
          </cell>
          <cell r="F770">
            <v>30</v>
          </cell>
          <cell r="G770" t="str">
            <v>1/30Ne RS Combed Cotton</v>
          </cell>
          <cell r="H770" t="str">
            <v>COTTON</v>
          </cell>
          <cell r="I770">
            <v>2.75</v>
          </cell>
          <cell r="J770">
            <v>2560</v>
          </cell>
          <cell r="K770">
            <v>60</v>
          </cell>
          <cell r="L770">
            <v>20</v>
          </cell>
          <cell r="M770">
            <v>0.8</v>
          </cell>
          <cell r="N770">
            <v>9.9770880000000002</v>
          </cell>
          <cell r="O770">
            <v>191.56008960000003</v>
          </cell>
        </row>
        <row r="771">
          <cell r="A771">
            <v>51361</v>
          </cell>
          <cell r="B771" t="str">
            <v>18gg, 34D, RIB, Terrot</v>
          </cell>
          <cell r="C771" t="str">
            <v>18</v>
          </cell>
          <cell r="D771" t="str">
            <v>26</v>
          </cell>
          <cell r="E771" t="str">
            <v>Ne</v>
          </cell>
          <cell r="F771">
            <v>26</v>
          </cell>
          <cell r="G771" t="str">
            <v>1/26Ne RS Combed Cotton</v>
          </cell>
          <cell r="H771" t="str">
            <v>COTTON</v>
          </cell>
          <cell r="I771">
            <v>2.65</v>
          </cell>
          <cell r="J771">
            <v>2560</v>
          </cell>
          <cell r="K771">
            <v>60</v>
          </cell>
          <cell r="L771">
            <v>20</v>
          </cell>
          <cell r="M771">
            <v>0.8</v>
          </cell>
          <cell r="N771">
            <v>11.093405538461539</v>
          </cell>
          <cell r="O771">
            <v>212.99338633846156</v>
          </cell>
        </row>
        <row r="772">
          <cell r="A772">
            <v>51364</v>
          </cell>
          <cell r="B772" t="str">
            <v>18gg, 34D, RIB, Terrot</v>
          </cell>
          <cell r="C772" t="str">
            <v>18</v>
          </cell>
          <cell r="D772" t="str">
            <v>30</v>
          </cell>
          <cell r="E772" t="str">
            <v>Ne</v>
          </cell>
          <cell r="F772">
            <v>30</v>
          </cell>
          <cell r="G772" t="str">
            <v>1/30Ne RS Combed Cotton</v>
          </cell>
          <cell r="H772" t="str">
            <v>COTTON</v>
          </cell>
          <cell r="I772">
            <v>2.8</v>
          </cell>
          <cell r="J772">
            <v>3840</v>
          </cell>
          <cell r="K772">
            <v>60</v>
          </cell>
          <cell r="L772">
            <v>20</v>
          </cell>
          <cell r="M772">
            <v>0.8</v>
          </cell>
          <cell r="N772">
            <v>15.237734400000001</v>
          </cell>
          <cell r="O772">
            <v>292.56450048000005</v>
          </cell>
        </row>
        <row r="773">
          <cell r="A773">
            <v>51372</v>
          </cell>
          <cell r="B773" t="str">
            <v>15gg, 34D, RIB, Santec</v>
          </cell>
          <cell r="C773" t="str">
            <v>15</v>
          </cell>
          <cell r="D773" t="str">
            <v>30</v>
          </cell>
          <cell r="E773" t="str">
            <v>Ne</v>
          </cell>
          <cell r="F773">
            <v>30</v>
          </cell>
          <cell r="G773" t="str">
            <v>2/30Ne RS Combed Cotton</v>
          </cell>
          <cell r="H773" t="str">
            <v>COTTON</v>
          </cell>
          <cell r="I773">
            <v>3.4</v>
          </cell>
          <cell r="J773">
            <v>3192</v>
          </cell>
          <cell r="K773">
            <v>60</v>
          </cell>
          <cell r="L773">
            <v>20</v>
          </cell>
          <cell r="M773">
            <v>0.8</v>
          </cell>
          <cell r="N773">
            <v>15.38058816</v>
          </cell>
          <cell r="O773">
            <v>295.30729267200002</v>
          </cell>
        </row>
        <row r="774">
          <cell r="A774">
            <v>51373</v>
          </cell>
          <cell r="B774" t="str">
            <v>18gg, 34D, RIB, Terrot</v>
          </cell>
          <cell r="C774" t="str">
            <v>18</v>
          </cell>
          <cell r="D774" t="str">
            <v>40</v>
          </cell>
          <cell r="E774" t="str">
            <v>Ne</v>
          </cell>
          <cell r="F774">
            <v>40</v>
          </cell>
          <cell r="G774" t="str">
            <v>1/40Ne RS Combed Cotton</v>
          </cell>
          <cell r="H774" t="str">
            <v>COTTON LYCRA</v>
          </cell>
          <cell r="I774">
            <v>2.8</v>
          </cell>
          <cell r="J774">
            <v>2560</v>
          </cell>
          <cell r="K774">
            <v>60</v>
          </cell>
          <cell r="L774">
            <v>20</v>
          </cell>
          <cell r="M774">
            <v>0.75</v>
          </cell>
          <cell r="N774">
            <v>7.6188672000000004</v>
          </cell>
          <cell r="O774">
            <v>137.1396096</v>
          </cell>
        </row>
        <row r="775">
          <cell r="A775">
            <v>51374</v>
          </cell>
          <cell r="B775" t="str">
            <v>18gg, 34D, RIB, Terrot</v>
          </cell>
          <cell r="C775" t="str">
            <v>18</v>
          </cell>
          <cell r="D775" t="str">
            <v>40</v>
          </cell>
          <cell r="E775" t="str">
            <v>Ne</v>
          </cell>
          <cell r="F775">
            <v>40</v>
          </cell>
          <cell r="G775" t="str">
            <v>1/40Ne RS Combed Cotton</v>
          </cell>
          <cell r="H775" t="str">
            <v>COTTON LYCRA</v>
          </cell>
          <cell r="I775">
            <v>2.75</v>
          </cell>
          <cell r="J775">
            <v>3840</v>
          </cell>
          <cell r="K775">
            <v>60</v>
          </cell>
          <cell r="L775">
            <v>20</v>
          </cell>
          <cell r="M775">
            <v>0.75</v>
          </cell>
          <cell r="N775">
            <v>11.224224</v>
          </cell>
          <cell r="O775">
            <v>202.03603199999998</v>
          </cell>
        </row>
        <row r="776">
          <cell r="A776">
            <v>51378</v>
          </cell>
          <cell r="B776" t="str">
            <v>18gg, 34D, RIB, Santec</v>
          </cell>
          <cell r="C776" t="str">
            <v>18</v>
          </cell>
          <cell r="D776" t="str">
            <v>40</v>
          </cell>
          <cell r="E776" t="str">
            <v>Ne</v>
          </cell>
          <cell r="F776">
            <v>40</v>
          </cell>
          <cell r="G776" t="str">
            <v>1/40Ne RS Combed Cotton</v>
          </cell>
          <cell r="H776" t="str">
            <v>COTTON</v>
          </cell>
          <cell r="I776">
            <v>2.4500000000000002</v>
          </cell>
          <cell r="J776">
            <v>3744</v>
          </cell>
          <cell r="K776">
            <v>60</v>
          </cell>
          <cell r="L776">
            <v>20</v>
          </cell>
          <cell r="M776">
            <v>0.8</v>
          </cell>
          <cell r="N776">
            <v>9.7497691199999998</v>
          </cell>
          <cell r="O776">
            <v>187.19556710400002</v>
          </cell>
        </row>
        <row r="777">
          <cell r="A777">
            <v>51382</v>
          </cell>
          <cell r="B777" t="str">
            <v>18gg, 34D, RIB, Terrot</v>
          </cell>
          <cell r="C777" t="str">
            <v>18</v>
          </cell>
          <cell r="D777" t="str">
            <v>30</v>
          </cell>
          <cell r="E777" t="str">
            <v>Ne</v>
          </cell>
          <cell r="F777">
            <v>30</v>
          </cell>
          <cell r="G777" t="str">
            <v>1/30Ne RS Combed Cotton</v>
          </cell>
          <cell r="H777" t="str">
            <v>COTTON</v>
          </cell>
          <cell r="I777">
            <v>2.88</v>
          </cell>
          <cell r="J777">
            <v>3840</v>
          </cell>
          <cell r="K777">
            <v>60</v>
          </cell>
          <cell r="L777">
            <v>20</v>
          </cell>
          <cell r="M777">
            <v>0.8</v>
          </cell>
          <cell r="N777">
            <v>15.673098239999998</v>
          </cell>
          <cell r="O777">
            <v>300.92348620799999</v>
          </cell>
        </row>
        <row r="778">
          <cell r="A778">
            <v>51387</v>
          </cell>
          <cell r="B778" t="str">
            <v>18gg, 34D, INTERLOCK, Santec</v>
          </cell>
          <cell r="C778" t="str">
            <v>18</v>
          </cell>
          <cell r="D778" t="str">
            <v>24</v>
          </cell>
          <cell r="E778" t="str">
            <v>Ne</v>
          </cell>
          <cell r="F778">
            <v>24</v>
          </cell>
          <cell r="G778" t="str">
            <v>1/24Ne RS Combed Cotton</v>
          </cell>
          <cell r="H778" t="str">
            <v>COTTON</v>
          </cell>
          <cell r="I778">
            <v>3.8</v>
          </cell>
          <cell r="J778">
            <v>1404</v>
          </cell>
          <cell r="K778">
            <v>60</v>
          </cell>
          <cell r="L778">
            <v>20</v>
          </cell>
          <cell r="M778">
            <v>0.8</v>
          </cell>
          <cell r="N778">
            <v>9.4513067999999993</v>
          </cell>
          <cell r="O778">
            <v>181.46509055999999</v>
          </cell>
        </row>
        <row r="779">
          <cell r="A779">
            <v>51398</v>
          </cell>
          <cell r="B779" t="str">
            <v>40gg, 30D, INTERLOCK, Mayer</v>
          </cell>
          <cell r="C779" t="str">
            <v>40</v>
          </cell>
          <cell r="D779" t="str">
            <v>83</v>
          </cell>
          <cell r="E779" t="str">
            <v>Dt</v>
          </cell>
          <cell r="F779">
            <v>72</v>
          </cell>
          <cell r="G779" t="str">
            <v>1/83Dtex 72F, SD, Raw White Polyester</v>
          </cell>
          <cell r="H779" t="str">
            <v>COTTON LYCRA</v>
          </cell>
          <cell r="I779">
            <v>1.75</v>
          </cell>
          <cell r="J779">
            <v>3768</v>
          </cell>
          <cell r="K779">
            <v>60</v>
          </cell>
          <cell r="L779">
            <v>20</v>
          </cell>
          <cell r="M779">
            <v>0.75</v>
          </cell>
          <cell r="N779">
            <v>3.8937569999999999</v>
          </cell>
          <cell r="O779">
            <v>70.087626</v>
          </cell>
        </row>
        <row r="780">
          <cell r="A780">
            <v>51398</v>
          </cell>
          <cell r="B780" t="str">
            <v>40gg, 30D, INTERLOCK, Mayer</v>
          </cell>
          <cell r="C780" t="str">
            <v>40</v>
          </cell>
          <cell r="D780" t="str">
            <v>83</v>
          </cell>
          <cell r="E780" t="str">
            <v>Dt</v>
          </cell>
          <cell r="F780">
            <v>72</v>
          </cell>
          <cell r="G780" t="str">
            <v>1/83Dtex 72F, SD, Raw White Polyester</v>
          </cell>
          <cell r="H780" t="str">
            <v>COTTON LYCRA</v>
          </cell>
          <cell r="I780">
            <v>1.75</v>
          </cell>
          <cell r="J780">
            <v>3768</v>
          </cell>
          <cell r="K780">
            <v>60</v>
          </cell>
          <cell r="L780">
            <v>20</v>
          </cell>
          <cell r="M780">
            <v>0.75</v>
          </cell>
          <cell r="N780">
            <v>3.8937569999999999</v>
          </cell>
          <cell r="O780">
            <v>70.087626</v>
          </cell>
        </row>
        <row r="781">
          <cell r="A781">
            <v>51398</v>
          </cell>
          <cell r="B781" t="str">
            <v>40gg, 30D, INTERLOCK, Mayer</v>
          </cell>
          <cell r="C781" t="str">
            <v>40</v>
          </cell>
          <cell r="D781" t="str">
            <v>83</v>
          </cell>
          <cell r="E781" t="str">
            <v>Dt</v>
          </cell>
          <cell r="F781">
            <v>72</v>
          </cell>
          <cell r="G781" t="str">
            <v>1/83Dtex 72F, SD, Raw White Polyester</v>
          </cell>
          <cell r="H781" t="str">
            <v>COTTON LYCRA</v>
          </cell>
          <cell r="I781">
            <v>1.75</v>
          </cell>
          <cell r="J781">
            <v>3768</v>
          </cell>
          <cell r="K781">
            <v>60</v>
          </cell>
          <cell r="L781">
            <v>20</v>
          </cell>
          <cell r="M781">
            <v>0.75</v>
          </cell>
          <cell r="N781">
            <v>3.8937569999999999</v>
          </cell>
          <cell r="O781">
            <v>70.087626</v>
          </cell>
        </row>
        <row r="782">
          <cell r="A782">
            <v>51399</v>
          </cell>
          <cell r="B782" t="str">
            <v>18gg, 34D, INTERLOCK, Santec</v>
          </cell>
          <cell r="C782" t="str">
            <v>18</v>
          </cell>
          <cell r="D782" t="str">
            <v>30</v>
          </cell>
          <cell r="E782" t="str">
            <v>Ne</v>
          </cell>
          <cell r="F782">
            <v>30</v>
          </cell>
          <cell r="G782" t="str">
            <v>1/30Ne RS Combed Cotton</v>
          </cell>
          <cell r="H782" t="str">
            <v>COTTON</v>
          </cell>
          <cell r="I782">
            <v>3.8</v>
          </cell>
          <cell r="J782">
            <v>1170</v>
          </cell>
          <cell r="K782">
            <v>60</v>
          </cell>
          <cell r="L782">
            <v>20</v>
          </cell>
          <cell r="M782">
            <v>0.8</v>
          </cell>
          <cell r="N782">
            <v>6.3008711999999996</v>
          </cell>
          <cell r="O782">
            <v>120.97672704</v>
          </cell>
        </row>
        <row r="783">
          <cell r="A783">
            <v>51399</v>
          </cell>
          <cell r="B783" t="str">
            <v>18gg, 34D, INTERLOCK, Santec</v>
          </cell>
          <cell r="C783" t="str">
            <v>18</v>
          </cell>
          <cell r="D783" t="str">
            <v>30</v>
          </cell>
          <cell r="E783" t="str">
            <v>Ne</v>
          </cell>
          <cell r="F783">
            <v>30</v>
          </cell>
          <cell r="G783" t="str">
            <v>1/30Ne RS Combed Cotton</v>
          </cell>
          <cell r="H783" t="str">
            <v>COTTON</v>
          </cell>
          <cell r="I783">
            <v>3.8</v>
          </cell>
          <cell r="J783">
            <v>1170</v>
          </cell>
          <cell r="K783">
            <v>60</v>
          </cell>
          <cell r="L783">
            <v>20</v>
          </cell>
          <cell r="M783">
            <v>0.8</v>
          </cell>
          <cell r="N783">
            <v>6.3008711999999996</v>
          </cell>
          <cell r="O783">
            <v>120.97672704</v>
          </cell>
        </row>
        <row r="784">
          <cell r="A784">
            <v>51400</v>
          </cell>
          <cell r="B784" t="str">
            <v>18gg, 34D, INTERLOCK, Santec</v>
          </cell>
          <cell r="C784" t="str">
            <v>18</v>
          </cell>
          <cell r="D784" t="str">
            <v>30</v>
          </cell>
          <cell r="E784" t="str">
            <v>Ne</v>
          </cell>
          <cell r="F784">
            <v>30</v>
          </cell>
          <cell r="G784" t="str">
            <v>1/30Ne RS Combed Cotton</v>
          </cell>
          <cell r="H784" t="str">
            <v>COTTON</v>
          </cell>
          <cell r="I784">
            <v>3.8</v>
          </cell>
          <cell r="J784">
            <v>1404</v>
          </cell>
          <cell r="K784">
            <v>60</v>
          </cell>
          <cell r="L784">
            <v>20</v>
          </cell>
          <cell r="M784">
            <v>0.8</v>
          </cell>
          <cell r="N784">
            <v>7.56104544</v>
          </cell>
          <cell r="O784">
            <v>145.17207244799999</v>
          </cell>
        </row>
        <row r="785">
          <cell r="A785">
            <v>51405</v>
          </cell>
          <cell r="B785" t="str">
            <v>18gg, 34D, RIB, Terrot</v>
          </cell>
          <cell r="C785" t="str">
            <v>18</v>
          </cell>
          <cell r="D785" t="str">
            <v>26</v>
          </cell>
          <cell r="E785" t="str">
            <v>Ne</v>
          </cell>
          <cell r="F785">
            <v>26</v>
          </cell>
          <cell r="G785" t="str">
            <v>1/26Ne RS Combed Cotton</v>
          </cell>
          <cell r="H785" t="str">
            <v>COTTON</v>
          </cell>
          <cell r="I785">
            <v>2.75</v>
          </cell>
          <cell r="J785">
            <v>3840</v>
          </cell>
          <cell r="K785">
            <v>60</v>
          </cell>
          <cell r="L785">
            <v>20</v>
          </cell>
          <cell r="M785">
            <v>0.8</v>
          </cell>
          <cell r="N785">
            <v>17.268036923076924</v>
          </cell>
          <cell r="O785">
            <v>331.54630892307694</v>
          </cell>
        </row>
        <row r="786">
          <cell r="A786">
            <v>51407</v>
          </cell>
          <cell r="B786" t="str">
            <v>18gg, 34D, RIB, Terrot</v>
          </cell>
          <cell r="C786" t="str">
            <v>18</v>
          </cell>
          <cell r="D786" t="str">
            <v>40</v>
          </cell>
          <cell r="E786" t="str">
            <v>Ne</v>
          </cell>
          <cell r="F786">
            <v>40</v>
          </cell>
          <cell r="G786" t="str">
            <v>1/40Ne RS Combed Cotton</v>
          </cell>
          <cell r="H786" t="str">
            <v>COTTON LYCRA</v>
          </cell>
          <cell r="I786">
            <v>3.3</v>
          </cell>
          <cell r="J786">
            <v>3840</v>
          </cell>
          <cell r="K786">
            <v>60</v>
          </cell>
          <cell r="L786">
            <v>20</v>
          </cell>
          <cell r="M786">
            <v>0.75</v>
          </cell>
          <cell r="N786">
            <v>13.469068800000001</v>
          </cell>
          <cell r="O786">
            <v>242.44323839999998</v>
          </cell>
        </row>
        <row r="787">
          <cell r="A787">
            <v>51408</v>
          </cell>
          <cell r="B787" t="str">
            <v>24gg, 34D, INTERLOCK</v>
          </cell>
          <cell r="C787" t="str">
            <v>24</v>
          </cell>
          <cell r="D787" t="str">
            <v>40</v>
          </cell>
          <cell r="E787" t="str">
            <v>Ne</v>
          </cell>
          <cell r="F787">
            <v>40</v>
          </cell>
          <cell r="G787" t="str">
            <v>1/40Ne RS Combed Cotton</v>
          </cell>
          <cell r="H787" t="str">
            <v>COTTON</v>
          </cell>
          <cell r="I787">
            <v>3.6</v>
          </cell>
          <cell r="J787">
            <v>1917</v>
          </cell>
          <cell r="K787">
            <v>60</v>
          </cell>
          <cell r="L787">
            <v>20</v>
          </cell>
          <cell r="M787">
            <v>0.8</v>
          </cell>
          <cell r="N787">
            <v>7.3352854799999996</v>
          </cell>
          <cell r="O787">
            <v>140.83748121600001</v>
          </cell>
        </row>
        <row r="788">
          <cell r="A788">
            <v>51411</v>
          </cell>
          <cell r="B788" t="str">
            <v>24gg, 34D, INTERLOCK</v>
          </cell>
          <cell r="C788" t="str">
            <v>24</v>
          </cell>
          <cell r="D788" t="str">
            <v>167</v>
          </cell>
          <cell r="E788" t="str">
            <v>Dt</v>
          </cell>
          <cell r="F788">
            <v>36</v>
          </cell>
          <cell r="G788" t="str">
            <v>1/167Dtex 34F, SD, White Polyester</v>
          </cell>
          <cell r="H788" t="str">
            <v>VISCOSE RS</v>
          </cell>
          <cell r="I788">
            <v>3.28</v>
          </cell>
          <cell r="J788">
            <v>2556</v>
          </cell>
          <cell r="K788">
            <v>60</v>
          </cell>
          <cell r="L788">
            <v>20</v>
          </cell>
          <cell r="M788">
            <v>0.8</v>
          </cell>
          <cell r="N788">
            <v>9.9011260799999974</v>
          </cell>
          <cell r="O788">
            <v>190.10162073599997</v>
          </cell>
        </row>
        <row r="789">
          <cell r="A789">
            <v>51411</v>
          </cell>
          <cell r="B789" t="str">
            <v>24gg, 34D, INTERLOCK</v>
          </cell>
          <cell r="C789" t="str">
            <v>24</v>
          </cell>
          <cell r="D789" t="str">
            <v>167</v>
          </cell>
          <cell r="E789" t="str">
            <v>Dt</v>
          </cell>
          <cell r="F789">
            <v>36</v>
          </cell>
          <cell r="G789" t="str">
            <v>1/167Dtex 34F, SD, White Polyester</v>
          </cell>
          <cell r="H789" t="str">
            <v>VISCOSE RS</v>
          </cell>
          <cell r="I789">
            <v>3.28</v>
          </cell>
          <cell r="J789">
            <v>2556</v>
          </cell>
          <cell r="K789">
            <v>60</v>
          </cell>
          <cell r="L789">
            <v>20</v>
          </cell>
          <cell r="M789">
            <v>0.8</v>
          </cell>
          <cell r="N789">
            <v>9.9011260799999974</v>
          </cell>
          <cell r="O789">
            <v>190.10162073599997</v>
          </cell>
        </row>
        <row r="790">
          <cell r="A790">
            <v>51412</v>
          </cell>
          <cell r="B790" t="str">
            <v>24gg, 34D, INTERLOCK</v>
          </cell>
          <cell r="C790" t="str">
            <v>24</v>
          </cell>
          <cell r="D790" t="str">
            <v>40</v>
          </cell>
          <cell r="E790" t="str">
            <v>Ne</v>
          </cell>
          <cell r="F790">
            <v>40</v>
          </cell>
          <cell r="G790" t="str">
            <v>1/40Ne RS Combed Cotton</v>
          </cell>
          <cell r="H790" t="str">
            <v>COTTON</v>
          </cell>
          <cell r="I790">
            <v>3.3</v>
          </cell>
          <cell r="J790">
            <v>2130</v>
          </cell>
          <cell r="K790">
            <v>60</v>
          </cell>
          <cell r="L790">
            <v>20</v>
          </cell>
          <cell r="M790">
            <v>0.8</v>
          </cell>
          <cell r="N790">
            <v>7.4711240999999999</v>
          </cell>
          <cell r="O790">
            <v>143.44558272</v>
          </cell>
        </row>
        <row r="791">
          <cell r="A791">
            <v>51415</v>
          </cell>
          <cell r="B791" t="str">
            <v>18gg, 34D, RIB, Santec</v>
          </cell>
          <cell r="C791" t="str">
            <v>18</v>
          </cell>
          <cell r="D791" t="str">
            <v>30</v>
          </cell>
          <cell r="E791" t="str">
            <v>Ne</v>
          </cell>
          <cell r="F791">
            <v>30</v>
          </cell>
          <cell r="G791" t="str">
            <v>1/30Ne RS Combed Cotton</v>
          </cell>
          <cell r="H791" t="str">
            <v>COTTON</v>
          </cell>
          <cell r="I791">
            <v>2.65</v>
          </cell>
          <cell r="J791">
            <v>3744</v>
          </cell>
          <cell r="K791">
            <v>60</v>
          </cell>
          <cell r="L791">
            <v>20</v>
          </cell>
          <cell r="M791">
            <v>0.8</v>
          </cell>
          <cell r="N791">
            <v>14.06089152</v>
          </cell>
          <cell r="O791">
            <v>269.96911718400003</v>
          </cell>
        </row>
        <row r="792">
          <cell r="A792">
            <v>51419</v>
          </cell>
          <cell r="B792" t="str">
            <v>18gg, 34D, RIB, Terrot</v>
          </cell>
          <cell r="C792" t="str">
            <v>18</v>
          </cell>
          <cell r="D792" t="str">
            <v>30</v>
          </cell>
          <cell r="E792" t="str">
            <v>Ne</v>
          </cell>
          <cell r="F792">
            <v>30</v>
          </cell>
          <cell r="G792" t="str">
            <v>1/30Ne RS Combed Cotton</v>
          </cell>
          <cell r="H792" t="str">
            <v>COTTON</v>
          </cell>
          <cell r="I792">
            <v>2.7</v>
          </cell>
          <cell r="J792">
            <v>2560</v>
          </cell>
          <cell r="K792">
            <v>60</v>
          </cell>
          <cell r="L792">
            <v>20</v>
          </cell>
          <cell r="M792">
            <v>0.8</v>
          </cell>
          <cell r="N792">
            <v>9.7956863999999992</v>
          </cell>
          <cell r="O792">
            <v>188.07717887999999</v>
          </cell>
        </row>
        <row r="793">
          <cell r="A793">
            <v>51422</v>
          </cell>
          <cell r="B793" t="str">
            <v>24gg, 34D, INTERLOCK</v>
          </cell>
          <cell r="C793" t="str">
            <v>24</v>
          </cell>
          <cell r="D793" t="str">
            <v>40</v>
          </cell>
          <cell r="E793" t="str">
            <v>Ne</v>
          </cell>
          <cell r="F793">
            <v>40</v>
          </cell>
          <cell r="G793" t="str">
            <v>1/40Ne RS Combed Cotton</v>
          </cell>
          <cell r="H793" t="str">
            <v>COTTON</v>
          </cell>
          <cell r="I793">
            <v>3.6</v>
          </cell>
          <cell r="J793">
            <v>1917</v>
          </cell>
          <cell r="K793">
            <v>60</v>
          </cell>
          <cell r="L793">
            <v>20</v>
          </cell>
          <cell r="M793">
            <v>0.8</v>
          </cell>
          <cell r="N793">
            <v>7.3352854799999996</v>
          </cell>
          <cell r="O793">
            <v>140.83748121600001</v>
          </cell>
        </row>
        <row r="794">
          <cell r="A794">
            <v>51427</v>
          </cell>
          <cell r="B794" t="str">
            <v>18gg, 34D, RIB, Terrot</v>
          </cell>
          <cell r="C794" t="str">
            <v>18</v>
          </cell>
          <cell r="D794" t="str">
            <v>26</v>
          </cell>
          <cell r="E794" t="str">
            <v>Ne</v>
          </cell>
          <cell r="F794">
            <v>26</v>
          </cell>
          <cell r="G794" t="str">
            <v>1/26Ne RS Combed Cotton</v>
          </cell>
          <cell r="H794" t="str">
            <v>COTTON</v>
          </cell>
          <cell r="I794">
            <v>2.65</v>
          </cell>
          <cell r="J794">
            <v>2560</v>
          </cell>
          <cell r="K794">
            <v>60</v>
          </cell>
          <cell r="L794">
            <v>20</v>
          </cell>
          <cell r="M794">
            <v>0.8</v>
          </cell>
          <cell r="N794">
            <v>11.093405538461539</v>
          </cell>
          <cell r="O794">
            <v>212.99338633846156</v>
          </cell>
        </row>
        <row r="795">
          <cell r="A795">
            <v>51437</v>
          </cell>
          <cell r="B795" t="str">
            <v>18gg, 34D, RIB, Terrot</v>
          </cell>
          <cell r="C795" t="str">
            <v>18</v>
          </cell>
          <cell r="D795" t="str">
            <v>38</v>
          </cell>
          <cell r="E795" t="str">
            <v>Ne</v>
          </cell>
          <cell r="F795">
            <v>38</v>
          </cell>
          <cell r="G795" t="str">
            <v>1/38Ne RS Combed Cotton</v>
          </cell>
          <cell r="H795" t="str">
            <v>COTTON LYCRA</v>
          </cell>
          <cell r="I795">
            <v>2.85</v>
          </cell>
          <cell r="J795">
            <v>3840</v>
          </cell>
          <cell r="K795">
            <v>60</v>
          </cell>
          <cell r="L795">
            <v>20</v>
          </cell>
          <cell r="M795">
            <v>0.75</v>
          </cell>
          <cell r="N795">
            <v>12.244607999999999</v>
          </cell>
          <cell r="O795">
            <v>220.40294399999999</v>
          </cell>
        </row>
        <row r="796">
          <cell r="A796">
            <v>51441</v>
          </cell>
          <cell r="B796" t="str">
            <v>18gg, 34D, RIB, Terrot</v>
          </cell>
          <cell r="C796" t="str">
            <v>18</v>
          </cell>
          <cell r="D796" t="str">
            <v>36</v>
          </cell>
          <cell r="E796" t="str">
            <v>Ne</v>
          </cell>
          <cell r="F796">
            <v>36</v>
          </cell>
          <cell r="G796" t="str">
            <v>1/36Ne RS Combed Cotton</v>
          </cell>
          <cell r="H796" t="str">
            <v>COTTON</v>
          </cell>
          <cell r="I796">
            <v>2.5</v>
          </cell>
          <cell r="J796">
            <v>3840</v>
          </cell>
          <cell r="K796">
            <v>60</v>
          </cell>
          <cell r="L796">
            <v>20</v>
          </cell>
          <cell r="M796">
            <v>0.8</v>
          </cell>
          <cell r="N796">
            <v>11.3376</v>
          </cell>
          <cell r="O796">
            <v>217.68192000000002</v>
          </cell>
        </row>
        <row r="797">
          <cell r="A797">
            <v>51442</v>
          </cell>
          <cell r="B797" t="str">
            <v>18gg, 34D, RIB, Terrot</v>
          </cell>
          <cell r="C797" t="str">
            <v>18</v>
          </cell>
          <cell r="D797" t="str">
            <v>24</v>
          </cell>
          <cell r="E797" t="str">
            <v>Ne</v>
          </cell>
          <cell r="F797">
            <v>24</v>
          </cell>
          <cell r="G797" t="str">
            <v>1/24Ne RS Combed Cotton</v>
          </cell>
          <cell r="H797" t="str">
            <v>COTTON</v>
          </cell>
          <cell r="I797">
            <v>2.8</v>
          </cell>
          <cell r="J797">
            <v>2560</v>
          </cell>
          <cell r="K797">
            <v>60</v>
          </cell>
          <cell r="L797">
            <v>20</v>
          </cell>
          <cell r="M797">
            <v>0.8</v>
          </cell>
          <cell r="N797">
            <v>12.698112</v>
          </cell>
          <cell r="O797">
            <v>243.80375040000001</v>
          </cell>
        </row>
        <row r="798">
          <cell r="A798">
            <v>51443</v>
          </cell>
          <cell r="B798" t="str">
            <v>18gg, 34D, RIB, Terrot</v>
          </cell>
          <cell r="C798" t="str">
            <v>18</v>
          </cell>
          <cell r="D798" t="str">
            <v>30</v>
          </cell>
          <cell r="E798" t="str">
            <v>Ne</v>
          </cell>
          <cell r="F798">
            <v>30</v>
          </cell>
          <cell r="G798" t="str">
            <v>1/30Ne RS Combed Cotton</v>
          </cell>
          <cell r="H798" t="str">
            <v>COTTON</v>
          </cell>
          <cell r="I798">
            <v>2.8</v>
          </cell>
          <cell r="J798">
            <v>3840</v>
          </cell>
          <cell r="K798">
            <v>60</v>
          </cell>
          <cell r="L798">
            <v>20</v>
          </cell>
          <cell r="M798">
            <v>0.8</v>
          </cell>
          <cell r="N798">
            <v>15.237734400000001</v>
          </cell>
          <cell r="O798">
            <v>292.56450048000005</v>
          </cell>
        </row>
        <row r="799">
          <cell r="A799">
            <v>51445</v>
          </cell>
          <cell r="B799" t="str">
            <v>18gg, 34D, RIB, Terrot</v>
          </cell>
          <cell r="C799" t="str">
            <v>18</v>
          </cell>
          <cell r="D799" t="str">
            <v>50</v>
          </cell>
          <cell r="E799" t="str">
            <v>Nm</v>
          </cell>
          <cell r="F799">
            <v>30</v>
          </cell>
          <cell r="G799" t="str">
            <v>1/50Nm RS Cotton/ Modal 50/50</v>
          </cell>
          <cell r="H799" t="str">
            <v>VISCOSE RS</v>
          </cell>
          <cell r="I799">
            <v>2.6</v>
          </cell>
          <cell r="J799">
            <v>3840</v>
          </cell>
          <cell r="K799">
            <v>60</v>
          </cell>
          <cell r="L799">
            <v>20</v>
          </cell>
          <cell r="M799">
            <v>0.8</v>
          </cell>
          <cell r="N799">
            <v>14.1493248</v>
          </cell>
          <cell r="O799">
            <v>271.66703616000001</v>
          </cell>
        </row>
        <row r="800">
          <cell r="A800">
            <v>51450</v>
          </cell>
          <cell r="B800" t="str">
            <v>18gg, 34D, RIB, Terrot</v>
          </cell>
          <cell r="C800" t="str">
            <v>18</v>
          </cell>
          <cell r="D800" t="str">
            <v>32</v>
          </cell>
          <cell r="E800" t="str">
            <v>Ne</v>
          </cell>
          <cell r="F800">
            <v>32</v>
          </cell>
          <cell r="G800" t="str">
            <v>1/32Ne RS Combed Cotton</v>
          </cell>
          <cell r="H800" t="str">
            <v>COTTON</v>
          </cell>
          <cell r="I800">
            <v>2.75</v>
          </cell>
          <cell r="J800">
            <v>3200</v>
          </cell>
          <cell r="K800">
            <v>60</v>
          </cell>
          <cell r="L800">
            <v>20</v>
          </cell>
          <cell r="M800">
            <v>0.8</v>
          </cell>
          <cell r="N800">
            <v>11.6919</v>
          </cell>
          <cell r="O800">
            <v>224.48448000000002</v>
          </cell>
        </row>
        <row r="801">
          <cell r="A801">
            <v>51453</v>
          </cell>
          <cell r="B801" t="str">
            <v>28gg, 30D, INTERLOCK</v>
          </cell>
          <cell r="C801" t="str">
            <v>28</v>
          </cell>
          <cell r="D801" t="str">
            <v>50</v>
          </cell>
          <cell r="E801" t="str">
            <v>Nm</v>
          </cell>
          <cell r="F801">
            <v>30</v>
          </cell>
          <cell r="G801" t="str">
            <v>1/50Nm RS Viscose/ Acrylic 85/15</v>
          </cell>
          <cell r="H801" t="str">
            <v>VISCOSE RS</v>
          </cell>
          <cell r="I801">
            <v>2.85</v>
          </cell>
          <cell r="J801">
            <v>2628</v>
          </cell>
          <cell r="K801">
            <v>60</v>
          </cell>
          <cell r="L801">
            <v>20</v>
          </cell>
          <cell r="M801">
            <v>0.8</v>
          </cell>
          <cell r="N801">
            <v>10.614544560000001</v>
          </cell>
          <cell r="O801">
            <v>203.79925555200003</v>
          </cell>
        </row>
        <row r="802">
          <cell r="A802">
            <v>51453</v>
          </cell>
          <cell r="B802" t="str">
            <v>28gg, 30D, INTERLOCK</v>
          </cell>
          <cell r="C802" t="str">
            <v>28</v>
          </cell>
          <cell r="D802" t="str">
            <v>50</v>
          </cell>
          <cell r="E802" t="str">
            <v>Nm</v>
          </cell>
          <cell r="F802">
            <v>30</v>
          </cell>
          <cell r="G802" t="str">
            <v>1/50Nm RS Viscose/ Acrylic 85/15</v>
          </cell>
          <cell r="H802" t="str">
            <v>VISCOSE RS</v>
          </cell>
          <cell r="I802">
            <v>2.85</v>
          </cell>
          <cell r="J802">
            <v>2628</v>
          </cell>
          <cell r="K802">
            <v>60</v>
          </cell>
          <cell r="L802">
            <v>20</v>
          </cell>
          <cell r="M802">
            <v>0.8</v>
          </cell>
          <cell r="N802">
            <v>10.614544560000001</v>
          </cell>
          <cell r="O802">
            <v>203.79925555200003</v>
          </cell>
        </row>
        <row r="803">
          <cell r="A803">
            <v>51455</v>
          </cell>
          <cell r="B803" t="str">
            <v>18gg, 34D, RIB, Santec</v>
          </cell>
          <cell r="C803" t="str">
            <v>18</v>
          </cell>
          <cell r="D803" t="str">
            <v>40</v>
          </cell>
          <cell r="E803" t="str">
            <v>Ne</v>
          </cell>
          <cell r="F803">
            <v>40</v>
          </cell>
          <cell r="G803" t="str">
            <v>1/40Ne RS Combed Cotton</v>
          </cell>
          <cell r="H803" t="str">
            <v>COTTON</v>
          </cell>
          <cell r="I803">
            <v>2.2999999999999998</v>
          </cell>
          <cell r="J803">
            <v>3744</v>
          </cell>
          <cell r="K803">
            <v>60</v>
          </cell>
          <cell r="L803">
            <v>20</v>
          </cell>
          <cell r="M803">
            <v>0.8</v>
          </cell>
          <cell r="N803">
            <v>9.1528444800000006</v>
          </cell>
          <cell r="O803">
            <v>175.73461401600002</v>
          </cell>
        </row>
        <row r="804">
          <cell r="A804">
            <v>51460</v>
          </cell>
          <cell r="B804" t="str">
            <v>20gg, 34D, RIB, Terrot, 60F</v>
          </cell>
          <cell r="C804" t="str">
            <v>20</v>
          </cell>
          <cell r="D804" t="str">
            <v>38</v>
          </cell>
          <cell r="E804" t="str">
            <v>Ne</v>
          </cell>
          <cell r="F804">
            <v>38</v>
          </cell>
          <cell r="G804" t="str">
            <v>1/38Ne RS Combed Cotton</v>
          </cell>
          <cell r="H804" t="str">
            <v>COTTON</v>
          </cell>
          <cell r="I804">
            <v>2.4</v>
          </cell>
          <cell r="J804">
            <v>4272</v>
          </cell>
          <cell r="K804">
            <v>60</v>
          </cell>
          <cell r="L804">
            <v>20</v>
          </cell>
          <cell r="M804">
            <v>0.8</v>
          </cell>
          <cell r="N804">
            <v>11.471264336842104</v>
          </cell>
          <cell r="O804">
            <v>220.2482752673684</v>
          </cell>
        </row>
        <row r="805">
          <cell r="A805">
            <v>51466</v>
          </cell>
          <cell r="B805" t="str">
            <v>19gg, 34D, RIB, Santec</v>
          </cell>
          <cell r="C805" t="str">
            <v>19</v>
          </cell>
          <cell r="D805" t="str">
            <v>30</v>
          </cell>
          <cell r="E805" t="str">
            <v>Ne</v>
          </cell>
          <cell r="F805">
            <v>30</v>
          </cell>
          <cell r="G805" t="str">
            <v>1/30Ne RS Combed Cotton</v>
          </cell>
          <cell r="H805" t="str">
            <v>COTTON</v>
          </cell>
          <cell r="I805">
            <v>2.88</v>
          </cell>
          <cell r="J805">
            <v>3984</v>
          </cell>
          <cell r="K805">
            <v>60</v>
          </cell>
          <cell r="L805">
            <v>20</v>
          </cell>
          <cell r="M805">
            <v>0.8</v>
          </cell>
          <cell r="N805">
            <v>16.260839423999997</v>
          </cell>
          <cell r="O805">
            <v>312.20811694079998</v>
          </cell>
        </row>
        <row r="806">
          <cell r="A806">
            <v>51473</v>
          </cell>
          <cell r="B806" t="str">
            <v>20gg, 34D, RIB, Terrot, 60F</v>
          </cell>
          <cell r="C806" t="str">
            <v>20</v>
          </cell>
          <cell r="D806" t="str">
            <v>36</v>
          </cell>
          <cell r="E806" t="str">
            <v>Ne</v>
          </cell>
          <cell r="F806">
            <v>36</v>
          </cell>
          <cell r="G806" t="str">
            <v>1/36Ne RS Combed Cotton</v>
          </cell>
          <cell r="H806" t="str">
            <v>COTTON</v>
          </cell>
          <cell r="I806">
            <v>2.4500000000000002</v>
          </cell>
          <cell r="J806">
            <v>4272</v>
          </cell>
          <cell r="K806">
            <v>60</v>
          </cell>
          <cell r="L806">
            <v>20</v>
          </cell>
          <cell r="M806">
            <v>0.8</v>
          </cell>
          <cell r="N806">
            <v>12.360818399999999</v>
          </cell>
          <cell r="O806">
            <v>237.32771328000001</v>
          </cell>
        </row>
        <row r="807">
          <cell r="A807">
            <v>51478</v>
          </cell>
          <cell r="B807" t="str">
            <v>18gg, 34D, RIB, Santec</v>
          </cell>
          <cell r="C807" t="str">
            <v>18</v>
          </cell>
          <cell r="D807" t="str">
            <v>30</v>
          </cell>
          <cell r="E807" t="str">
            <v>Ne</v>
          </cell>
          <cell r="F807">
            <v>30</v>
          </cell>
          <cell r="G807" t="str">
            <v>1/30Ne RS Carded Cotton</v>
          </cell>
          <cell r="H807" t="str">
            <v>COTTON LYCRA</v>
          </cell>
          <cell r="I807">
            <v>3</v>
          </cell>
          <cell r="J807">
            <v>3744</v>
          </cell>
          <cell r="K807">
            <v>60</v>
          </cell>
          <cell r="L807">
            <v>20</v>
          </cell>
          <cell r="M807">
            <v>0.75</v>
          </cell>
          <cell r="N807">
            <v>15.917990400000001</v>
          </cell>
          <cell r="O807">
            <v>286.52382720000003</v>
          </cell>
        </row>
        <row r="808">
          <cell r="A808">
            <v>51493</v>
          </cell>
          <cell r="B808" t="str">
            <v>18gg, 34D, RIB, Terrot</v>
          </cell>
          <cell r="C808" t="str">
            <v>18</v>
          </cell>
          <cell r="D808" t="str">
            <v>30</v>
          </cell>
          <cell r="E808" t="str">
            <v>Ne</v>
          </cell>
          <cell r="F808">
            <v>30</v>
          </cell>
          <cell r="G808" t="str">
            <v>1/30Ne RS Combed Cotton</v>
          </cell>
          <cell r="H808" t="str">
            <v>COTTON</v>
          </cell>
          <cell r="I808">
            <v>2.8</v>
          </cell>
          <cell r="J808">
            <v>2560</v>
          </cell>
          <cell r="K808">
            <v>60</v>
          </cell>
          <cell r="L808">
            <v>20</v>
          </cell>
          <cell r="M808">
            <v>0.8</v>
          </cell>
          <cell r="N808">
            <v>10.158489599999999</v>
          </cell>
          <cell r="O808">
            <v>195.04300032</v>
          </cell>
        </row>
        <row r="809">
          <cell r="A809">
            <v>51494</v>
          </cell>
          <cell r="B809" t="str">
            <v>18gg, 34D, RIB, Terrot</v>
          </cell>
          <cell r="C809" t="str">
            <v>18</v>
          </cell>
          <cell r="D809" t="str">
            <v>32</v>
          </cell>
          <cell r="E809" t="str">
            <v>Ne</v>
          </cell>
          <cell r="F809">
            <v>32</v>
          </cell>
          <cell r="G809" t="str">
            <v>1/32Ne RS Combed Cotton</v>
          </cell>
          <cell r="H809" t="str">
            <v>COTTON</v>
          </cell>
          <cell r="I809">
            <v>2.5</v>
          </cell>
          <cell r="J809">
            <v>3840</v>
          </cell>
          <cell r="K809">
            <v>60</v>
          </cell>
          <cell r="L809">
            <v>20</v>
          </cell>
          <cell r="M809">
            <v>0.8</v>
          </cell>
          <cell r="N809">
            <v>12.754799999999999</v>
          </cell>
          <cell r="O809">
            <v>244.89215999999999</v>
          </cell>
        </row>
        <row r="810">
          <cell r="A810">
            <v>51517</v>
          </cell>
          <cell r="B810" t="str">
            <v>18gg, 34D, RIB, Santec</v>
          </cell>
          <cell r="C810" t="str">
            <v>18</v>
          </cell>
          <cell r="D810" t="str">
            <v>30</v>
          </cell>
          <cell r="E810" t="str">
            <v>Ne</v>
          </cell>
          <cell r="F810">
            <v>30</v>
          </cell>
          <cell r="G810" t="str">
            <v>1/30Ne RS Combed Cotton</v>
          </cell>
          <cell r="H810" t="str">
            <v>COTTON LYCRA</v>
          </cell>
          <cell r="I810">
            <v>3</v>
          </cell>
          <cell r="J810">
            <v>3744</v>
          </cell>
          <cell r="K810">
            <v>60</v>
          </cell>
          <cell r="L810">
            <v>20</v>
          </cell>
          <cell r="M810">
            <v>0.75</v>
          </cell>
          <cell r="N810">
            <v>15.917990400000001</v>
          </cell>
          <cell r="O810">
            <v>286.52382720000003</v>
          </cell>
        </row>
        <row r="811">
          <cell r="A811">
            <v>51520</v>
          </cell>
          <cell r="B811" t="str">
            <v>18gg, 34D, RIB, Terrot</v>
          </cell>
          <cell r="C811" t="str">
            <v>18</v>
          </cell>
          <cell r="D811" t="str">
            <v>30</v>
          </cell>
          <cell r="E811" t="str">
            <v>Ne</v>
          </cell>
          <cell r="F811">
            <v>30</v>
          </cell>
          <cell r="G811" t="str">
            <v>1/30Ne RS Tencel/ Wool 90/10</v>
          </cell>
          <cell r="H811" t="str">
            <v>VISCOSE RS</v>
          </cell>
          <cell r="I811">
            <v>2.65</v>
          </cell>
          <cell r="J811">
            <v>2560</v>
          </cell>
          <cell r="K811">
            <v>60</v>
          </cell>
          <cell r="L811">
            <v>20</v>
          </cell>
          <cell r="M811">
            <v>0.8</v>
          </cell>
          <cell r="N811">
            <v>9.6142848000000001</v>
          </cell>
          <cell r="O811">
            <v>184.59426816000001</v>
          </cell>
        </row>
        <row r="812">
          <cell r="A812">
            <v>51526</v>
          </cell>
          <cell r="B812" t="str">
            <v>28gg, 30D, INTERLOCK</v>
          </cell>
          <cell r="C812" t="str">
            <v>28</v>
          </cell>
          <cell r="D812" t="str">
            <v>40</v>
          </cell>
          <cell r="E812" t="str">
            <v>Ne</v>
          </cell>
          <cell r="F812">
            <v>40</v>
          </cell>
          <cell r="G812" t="str">
            <v>1/40Ne RS Supima Cotton</v>
          </cell>
          <cell r="H812" t="str">
            <v>COTTON</v>
          </cell>
          <cell r="I812">
            <v>2.9</v>
          </cell>
          <cell r="J812">
            <v>2628</v>
          </cell>
          <cell r="K812">
            <v>60</v>
          </cell>
          <cell r="L812">
            <v>20</v>
          </cell>
          <cell r="M812">
            <v>0.8</v>
          </cell>
          <cell r="N812">
            <v>8.1005734799999995</v>
          </cell>
          <cell r="O812">
            <v>155.53101081599999</v>
          </cell>
        </row>
        <row r="813">
          <cell r="A813">
            <v>51529</v>
          </cell>
          <cell r="B813" t="str">
            <v>18gg, 34D, RIB, Terrot</v>
          </cell>
          <cell r="C813" t="str">
            <v>18</v>
          </cell>
          <cell r="D813" t="str">
            <v>30</v>
          </cell>
          <cell r="E813" t="str">
            <v>Ne</v>
          </cell>
          <cell r="F813">
            <v>30</v>
          </cell>
          <cell r="G813" t="str">
            <v>1/30Ne RS Cotton Marl (MC50)</v>
          </cell>
          <cell r="H813" t="str">
            <v>MARL_COTTON</v>
          </cell>
          <cell r="I813">
            <v>2.88</v>
          </cell>
          <cell r="J813">
            <v>3840</v>
          </cell>
          <cell r="K813">
            <v>60</v>
          </cell>
          <cell r="L813">
            <v>20</v>
          </cell>
          <cell r="M813">
            <v>0.75</v>
          </cell>
          <cell r="N813">
            <v>15.673098239999998</v>
          </cell>
          <cell r="O813">
            <v>282.11576831999992</v>
          </cell>
        </row>
        <row r="814">
          <cell r="A814">
            <v>51530</v>
          </cell>
          <cell r="B814" t="str">
            <v>18gg, 34D, RIB, Terrot</v>
          </cell>
          <cell r="C814" t="str">
            <v>18</v>
          </cell>
          <cell r="D814" t="str">
            <v>30</v>
          </cell>
          <cell r="E814" t="str">
            <v>Ne</v>
          </cell>
          <cell r="F814">
            <v>30</v>
          </cell>
          <cell r="G814" t="str">
            <v>1/30Ne RS Cotton Marl (MC50)</v>
          </cell>
          <cell r="H814" t="str">
            <v>MARL_COTTON LYCRA</v>
          </cell>
          <cell r="I814">
            <v>2.88</v>
          </cell>
          <cell r="J814">
            <v>3840</v>
          </cell>
          <cell r="K814">
            <v>60</v>
          </cell>
          <cell r="L814">
            <v>20</v>
          </cell>
          <cell r="M814">
            <v>0.75</v>
          </cell>
          <cell r="N814">
            <v>15.673098239999998</v>
          </cell>
          <cell r="O814">
            <v>282.11576831999992</v>
          </cell>
        </row>
        <row r="815">
          <cell r="A815">
            <v>51544</v>
          </cell>
          <cell r="B815" t="str">
            <v>18gg, 34D, RIB, Santec</v>
          </cell>
          <cell r="C815" t="str">
            <v>18</v>
          </cell>
          <cell r="D815" t="str">
            <v>50</v>
          </cell>
          <cell r="E815" t="str">
            <v>Nm</v>
          </cell>
          <cell r="F815">
            <v>30</v>
          </cell>
          <cell r="G815" t="str">
            <v>1/50Nm RS Cotton/ Modal 50/50</v>
          </cell>
          <cell r="H815" t="str">
            <v>VISCOSE RS</v>
          </cell>
          <cell r="I815">
            <v>2.6</v>
          </cell>
          <cell r="J815">
            <v>3744</v>
          </cell>
          <cell r="K815">
            <v>60</v>
          </cell>
          <cell r="L815">
            <v>20</v>
          </cell>
          <cell r="M815">
            <v>0.8</v>
          </cell>
          <cell r="N815">
            <v>13.795591679999999</v>
          </cell>
          <cell r="O815">
            <v>264.87536025600002</v>
          </cell>
        </row>
        <row r="816">
          <cell r="A816">
            <v>51545</v>
          </cell>
          <cell r="B816" t="str">
            <v>18gg, 34D, RIB, Terrot</v>
          </cell>
          <cell r="C816" t="str">
            <v>18</v>
          </cell>
          <cell r="D816" t="str">
            <v>40</v>
          </cell>
          <cell r="E816" t="str">
            <v>Ne</v>
          </cell>
          <cell r="F816">
            <v>40</v>
          </cell>
          <cell r="G816" t="str">
            <v>1/40Ne RS Supima Cotton</v>
          </cell>
          <cell r="H816" t="str">
            <v>COTTON LYCRA</v>
          </cell>
          <cell r="I816">
            <v>2.7</v>
          </cell>
          <cell r="J816">
            <v>3840</v>
          </cell>
          <cell r="K816">
            <v>60</v>
          </cell>
          <cell r="L816">
            <v>20</v>
          </cell>
          <cell r="M816">
            <v>0.75</v>
          </cell>
          <cell r="N816">
            <v>11.0201472</v>
          </cell>
          <cell r="O816">
            <v>198.36264960000003</v>
          </cell>
        </row>
        <row r="817">
          <cell r="A817">
            <v>51546</v>
          </cell>
          <cell r="B817" t="str">
            <v>18gg, 34D, RIB, Santec</v>
          </cell>
          <cell r="C817" t="str">
            <v>18</v>
          </cell>
          <cell r="D817" t="str">
            <v>30</v>
          </cell>
          <cell r="E817" t="str">
            <v>Ne</v>
          </cell>
          <cell r="F817">
            <v>30</v>
          </cell>
          <cell r="G817" t="str">
            <v>1/30Ne RS Cotton Marl (B0359)</v>
          </cell>
          <cell r="H817" t="str">
            <v>MARL_COTTON</v>
          </cell>
          <cell r="I817">
            <v>2.8</v>
          </cell>
          <cell r="J817">
            <v>3840</v>
          </cell>
          <cell r="K817">
            <v>60</v>
          </cell>
          <cell r="L817">
            <v>20</v>
          </cell>
          <cell r="M817">
            <v>0.75</v>
          </cell>
          <cell r="N817">
            <v>15.237734400000001</v>
          </cell>
          <cell r="O817">
            <v>274.2792192</v>
          </cell>
        </row>
        <row r="818">
          <cell r="A818">
            <v>51555</v>
          </cell>
          <cell r="B818" t="str">
            <v>24gg, 34D, INTERLOCK</v>
          </cell>
          <cell r="C818" t="str">
            <v>24</v>
          </cell>
          <cell r="D818" t="str">
            <v>83</v>
          </cell>
          <cell r="E818" t="str">
            <v>Dt</v>
          </cell>
          <cell r="F818">
            <v>72</v>
          </cell>
          <cell r="G818" t="str">
            <v>1/83Dtex, 24F, Dull Polyester</v>
          </cell>
          <cell r="H818" t="str">
            <v>VISCOSE RS</v>
          </cell>
          <cell r="I818">
            <v>2.6995309999999999</v>
          </cell>
          <cell r="J818">
            <v>2556</v>
          </cell>
          <cell r="K818">
            <v>60</v>
          </cell>
          <cell r="L818">
            <v>20</v>
          </cell>
          <cell r="M818">
            <v>0.8</v>
          </cell>
          <cell r="N818">
            <v>4.0744507298579995</v>
          </cell>
          <cell r="O818">
            <v>78.229454013273596</v>
          </cell>
        </row>
        <row r="819">
          <cell r="A819">
            <v>51564</v>
          </cell>
          <cell r="B819" t="str">
            <v>18gg, 34D, RIB, Terrot</v>
          </cell>
          <cell r="C819" t="str">
            <v>18</v>
          </cell>
          <cell r="D819" t="str">
            <v>30</v>
          </cell>
          <cell r="E819" t="str">
            <v>Ne</v>
          </cell>
          <cell r="F819">
            <v>30</v>
          </cell>
          <cell r="G819" t="str">
            <v>1/30Ne RS Cotton Marl (B8901)</v>
          </cell>
          <cell r="H819" t="str">
            <v>MARL_COTTON</v>
          </cell>
          <cell r="I819">
            <v>2.8</v>
          </cell>
          <cell r="J819">
            <v>3840</v>
          </cell>
          <cell r="K819">
            <v>60</v>
          </cell>
          <cell r="L819">
            <v>20</v>
          </cell>
          <cell r="M819">
            <v>0.75</v>
          </cell>
          <cell r="N819">
            <v>15.237734400000001</v>
          </cell>
          <cell r="O819">
            <v>274.2792192</v>
          </cell>
        </row>
        <row r="820">
          <cell r="A820">
            <v>51571</v>
          </cell>
          <cell r="B820" t="str">
            <v>18gg, 34D, RIB, Terrot</v>
          </cell>
          <cell r="C820" t="str">
            <v>18</v>
          </cell>
          <cell r="D820" t="str">
            <v>22</v>
          </cell>
          <cell r="E820" t="str">
            <v>Dt</v>
          </cell>
          <cell r="F820">
            <v>269</v>
          </cell>
          <cell r="G820" t="str">
            <v>1/22Dtex Elastane</v>
          </cell>
          <cell r="H820" t="str">
            <v>COTTON LYCRA</v>
          </cell>
          <cell r="I820">
            <v>0</v>
          </cell>
          <cell r="J820">
            <v>2808</v>
          </cell>
          <cell r="K820">
            <v>60</v>
          </cell>
          <cell r="L820">
            <v>20</v>
          </cell>
          <cell r="M820">
            <v>0.75</v>
          </cell>
          <cell r="N820">
            <v>0</v>
          </cell>
          <cell r="O820">
            <v>0</v>
          </cell>
        </row>
        <row r="821">
          <cell r="A821">
            <v>51583</v>
          </cell>
          <cell r="B821" t="str">
            <v>18gg, 34D, RIB, Terrot</v>
          </cell>
          <cell r="C821" t="str">
            <v>18</v>
          </cell>
          <cell r="D821" t="str">
            <v>32</v>
          </cell>
          <cell r="E821" t="str">
            <v>Ne</v>
          </cell>
          <cell r="F821">
            <v>32</v>
          </cell>
          <cell r="G821" t="str">
            <v>1/32Ne RS Combed Cotton</v>
          </cell>
          <cell r="H821" t="str">
            <v>COTTON LYCRA</v>
          </cell>
          <cell r="I821">
            <v>2.8</v>
          </cell>
          <cell r="J821">
            <v>3840</v>
          </cell>
          <cell r="K821">
            <v>60</v>
          </cell>
          <cell r="L821">
            <v>20</v>
          </cell>
          <cell r="M821">
            <v>0.75</v>
          </cell>
          <cell r="N821">
            <v>14.285375999999999</v>
          </cell>
          <cell r="O821">
            <v>257.13676799999996</v>
          </cell>
        </row>
        <row r="822">
          <cell r="A822">
            <v>51583</v>
          </cell>
          <cell r="B822" t="str">
            <v>18gg, 34D, RIB, Terrot</v>
          </cell>
          <cell r="C822" t="str">
            <v>18</v>
          </cell>
          <cell r="D822" t="str">
            <v>32</v>
          </cell>
          <cell r="E822" t="str">
            <v>Ne</v>
          </cell>
          <cell r="F822">
            <v>32</v>
          </cell>
          <cell r="G822" t="str">
            <v>1/32Ne RS Combed Cotton</v>
          </cell>
          <cell r="H822" t="str">
            <v>COTTON LYCRA</v>
          </cell>
          <cell r="I822">
            <v>2.8</v>
          </cell>
          <cell r="J822">
            <v>3840</v>
          </cell>
          <cell r="K822">
            <v>60</v>
          </cell>
          <cell r="L822">
            <v>20</v>
          </cell>
          <cell r="M822">
            <v>0.75</v>
          </cell>
          <cell r="N822">
            <v>14.285375999999999</v>
          </cell>
          <cell r="O822">
            <v>257.13676799999996</v>
          </cell>
        </row>
        <row r="823">
          <cell r="A823">
            <v>51586</v>
          </cell>
          <cell r="B823" t="str">
            <v>24gg, 34D, INTERLOCK</v>
          </cell>
          <cell r="C823" t="str">
            <v>24</v>
          </cell>
          <cell r="D823" t="str">
            <v>40</v>
          </cell>
          <cell r="E823" t="str">
            <v>Ne</v>
          </cell>
          <cell r="F823">
            <v>40</v>
          </cell>
          <cell r="G823" t="str">
            <v>1/40Ne RS Combed Cotton</v>
          </cell>
          <cell r="H823" t="str">
            <v>COTTON LYCRA</v>
          </cell>
          <cell r="I823">
            <v>2.95</v>
          </cell>
          <cell r="J823">
            <v>2556</v>
          </cell>
          <cell r="K823">
            <v>60</v>
          </cell>
          <cell r="L823">
            <v>20</v>
          </cell>
          <cell r="M823">
            <v>0.75</v>
          </cell>
          <cell r="N823">
            <v>8.0144785800000005</v>
          </cell>
          <cell r="O823">
            <v>144.26061443999998</v>
          </cell>
        </row>
        <row r="824">
          <cell r="A824">
            <v>51586</v>
          </cell>
          <cell r="B824" t="str">
            <v>24gg, 34D, INTERLOCK</v>
          </cell>
          <cell r="C824" t="str">
            <v>24</v>
          </cell>
          <cell r="D824" t="str">
            <v>40</v>
          </cell>
          <cell r="E824" t="str">
            <v>Ne</v>
          </cell>
          <cell r="F824">
            <v>40</v>
          </cell>
          <cell r="G824" t="str">
            <v>1/40Ne RS Combed Cotton</v>
          </cell>
          <cell r="H824" t="str">
            <v>COTTON LYCRA</v>
          </cell>
          <cell r="I824">
            <v>2.95</v>
          </cell>
          <cell r="J824">
            <v>2556</v>
          </cell>
          <cell r="K824">
            <v>60</v>
          </cell>
          <cell r="L824">
            <v>20</v>
          </cell>
          <cell r="M824">
            <v>0.75</v>
          </cell>
          <cell r="N824">
            <v>8.0144785800000005</v>
          </cell>
          <cell r="O824">
            <v>144.26061443999998</v>
          </cell>
        </row>
        <row r="825">
          <cell r="A825">
            <v>51595</v>
          </cell>
          <cell r="B825" t="str">
            <v>18gg, 34D, RIB, Terrot</v>
          </cell>
          <cell r="C825" t="str">
            <v>18</v>
          </cell>
          <cell r="D825" t="str">
            <v>32</v>
          </cell>
          <cell r="E825" t="str">
            <v>Ne</v>
          </cell>
          <cell r="F825">
            <v>32</v>
          </cell>
          <cell r="G825" t="str">
            <v>1/32Ne RS Cotton Marl (B8869)</v>
          </cell>
          <cell r="H825" t="str">
            <v>MARL_COTTON LYCRA</v>
          </cell>
          <cell r="I825">
            <v>2.8</v>
          </cell>
          <cell r="J825">
            <v>3840</v>
          </cell>
          <cell r="K825">
            <v>60</v>
          </cell>
          <cell r="L825">
            <v>20</v>
          </cell>
          <cell r="M825">
            <v>0.75</v>
          </cell>
          <cell r="N825">
            <v>14.285375999999999</v>
          </cell>
          <cell r="O825">
            <v>257.13676799999996</v>
          </cell>
        </row>
        <row r="826">
          <cell r="A826">
            <v>51596</v>
          </cell>
          <cell r="B826" t="str">
            <v>18gg, 34D, RIB, Terrot</v>
          </cell>
          <cell r="C826" t="str">
            <v>18</v>
          </cell>
          <cell r="D826" t="str">
            <v>32</v>
          </cell>
          <cell r="E826" t="str">
            <v>Ne</v>
          </cell>
          <cell r="F826">
            <v>32</v>
          </cell>
          <cell r="G826" t="str">
            <v>1/32Ne RS Cotton Marl (HC325)</v>
          </cell>
          <cell r="H826" t="str">
            <v>MARL_COTTON LYCRA</v>
          </cell>
          <cell r="I826">
            <v>2.8</v>
          </cell>
          <cell r="J826">
            <v>3840</v>
          </cell>
          <cell r="K826">
            <v>60</v>
          </cell>
          <cell r="L826">
            <v>20</v>
          </cell>
          <cell r="M826">
            <v>0.75</v>
          </cell>
          <cell r="N826">
            <v>14.285375999999999</v>
          </cell>
          <cell r="O826">
            <v>257.13676799999996</v>
          </cell>
        </row>
        <row r="827">
          <cell r="A827">
            <v>51599</v>
          </cell>
          <cell r="B827" t="str">
            <v>18gg, 34D, RIB, Terrot</v>
          </cell>
          <cell r="C827" t="str">
            <v>18</v>
          </cell>
          <cell r="D827" t="str">
            <v>30</v>
          </cell>
          <cell r="E827" t="str">
            <v>Ne</v>
          </cell>
          <cell r="F827">
            <v>30</v>
          </cell>
          <cell r="G827" t="str">
            <v>1/30Ne RS Combed Cotton (Black)</v>
          </cell>
          <cell r="H827" t="str">
            <v>COTTON</v>
          </cell>
          <cell r="I827">
            <v>2.75</v>
          </cell>
          <cell r="J827">
            <v>3840</v>
          </cell>
          <cell r="K827">
            <v>60</v>
          </cell>
          <cell r="L827">
            <v>20</v>
          </cell>
          <cell r="M827">
            <v>0.8</v>
          </cell>
          <cell r="N827">
            <v>14.965631999999999</v>
          </cell>
          <cell r="O827">
            <v>287.34013440000001</v>
          </cell>
        </row>
        <row r="828">
          <cell r="A828">
            <v>51599</v>
          </cell>
          <cell r="B828" t="str">
            <v>18gg, 34D, RIB, Terrot</v>
          </cell>
          <cell r="C828" t="str">
            <v>18</v>
          </cell>
          <cell r="D828" t="str">
            <v>30</v>
          </cell>
          <cell r="E828" t="str">
            <v>Ne</v>
          </cell>
          <cell r="F828">
            <v>30</v>
          </cell>
          <cell r="G828" t="str">
            <v>1/30Ne RS Combed Cotton (Black)</v>
          </cell>
          <cell r="H828" t="str">
            <v>COTTON</v>
          </cell>
          <cell r="I828">
            <v>2.75</v>
          </cell>
          <cell r="J828">
            <v>3840</v>
          </cell>
          <cell r="K828">
            <v>60</v>
          </cell>
          <cell r="L828">
            <v>20</v>
          </cell>
          <cell r="M828">
            <v>0.8</v>
          </cell>
          <cell r="N828">
            <v>14.965631999999999</v>
          </cell>
          <cell r="O828">
            <v>287.34013440000001</v>
          </cell>
        </row>
        <row r="829">
          <cell r="A829">
            <v>51608</v>
          </cell>
          <cell r="B829" t="str">
            <v>18gg, 34D, RIB, Santec</v>
          </cell>
          <cell r="C829" t="str">
            <v>18</v>
          </cell>
          <cell r="D829" t="str">
            <v>40</v>
          </cell>
          <cell r="E829" t="str">
            <v>Ne</v>
          </cell>
          <cell r="F829">
            <v>40</v>
          </cell>
          <cell r="G829" t="str">
            <v>1/40Ne RS Combed Cotton</v>
          </cell>
          <cell r="H829" t="str">
            <v>COTTON</v>
          </cell>
          <cell r="I829">
            <v>2.33</v>
          </cell>
          <cell r="J829">
            <v>3840</v>
          </cell>
          <cell r="K829">
            <v>60</v>
          </cell>
          <cell r="L829">
            <v>20</v>
          </cell>
          <cell r="M829">
            <v>0.8</v>
          </cell>
          <cell r="N829">
            <v>9.5099788800000002</v>
          </cell>
          <cell r="O829">
            <v>182.59159449600003</v>
          </cell>
        </row>
        <row r="830">
          <cell r="A830">
            <v>51621</v>
          </cell>
          <cell r="B830" t="str">
            <v>18gg, 34D, RIB, Terrot</v>
          </cell>
          <cell r="C830" t="str">
            <v>18</v>
          </cell>
          <cell r="D830" t="str">
            <v>30</v>
          </cell>
          <cell r="E830" t="str">
            <v>Ne</v>
          </cell>
          <cell r="F830">
            <v>30</v>
          </cell>
          <cell r="G830" t="str">
            <v>1/30Ne RS Cotton Marl (B08)</v>
          </cell>
          <cell r="H830" t="str">
            <v>MARL_COTTON</v>
          </cell>
          <cell r="I830">
            <v>2.7</v>
          </cell>
          <cell r="J830">
            <v>2560</v>
          </cell>
          <cell r="K830">
            <v>60</v>
          </cell>
          <cell r="L830">
            <v>20</v>
          </cell>
          <cell r="M830">
            <v>0.75</v>
          </cell>
          <cell r="N830">
            <v>9.7956863999999992</v>
          </cell>
          <cell r="O830">
            <v>176.32235519999998</v>
          </cell>
        </row>
        <row r="831">
          <cell r="A831">
            <v>51622</v>
          </cell>
          <cell r="B831" t="str">
            <v>18gg, 34D, RIB, Terrot</v>
          </cell>
          <cell r="C831" t="str">
            <v>18</v>
          </cell>
          <cell r="D831" t="str">
            <v>30</v>
          </cell>
          <cell r="E831" t="str">
            <v>Ne</v>
          </cell>
          <cell r="F831">
            <v>30</v>
          </cell>
          <cell r="G831" t="str">
            <v>1/30Ne RS Combed Cotton</v>
          </cell>
          <cell r="H831" t="str">
            <v>COTTON LYCRA</v>
          </cell>
          <cell r="I831">
            <v>3</v>
          </cell>
          <cell r="J831">
            <v>2560</v>
          </cell>
          <cell r="K831">
            <v>60</v>
          </cell>
          <cell r="L831">
            <v>20</v>
          </cell>
          <cell r="M831">
            <v>0.75</v>
          </cell>
          <cell r="N831">
            <v>10.884096</v>
          </cell>
          <cell r="O831">
            <v>195.91372799999999</v>
          </cell>
        </row>
        <row r="832">
          <cell r="A832">
            <v>51623</v>
          </cell>
          <cell r="B832" t="str">
            <v>24gg, 34D, RIB, Santec</v>
          </cell>
          <cell r="C832" t="str">
            <v>24</v>
          </cell>
          <cell r="D832" t="str">
            <v>60</v>
          </cell>
          <cell r="E832" t="str">
            <v>Nm</v>
          </cell>
          <cell r="F832">
            <v>36</v>
          </cell>
          <cell r="G832" t="str">
            <v>1/60Nm RS Viscose</v>
          </cell>
          <cell r="H832" t="str">
            <v>VISCOSE RS</v>
          </cell>
          <cell r="I832">
            <v>2.58</v>
          </cell>
          <cell r="J832">
            <v>3408</v>
          </cell>
          <cell r="K832">
            <v>60</v>
          </cell>
          <cell r="L832">
            <v>20</v>
          </cell>
          <cell r="M832">
            <v>0.8</v>
          </cell>
          <cell r="N832">
            <v>10.384107840000002</v>
          </cell>
          <cell r="O832">
            <v>199.37487052800006</v>
          </cell>
        </row>
        <row r="833">
          <cell r="A833">
            <v>51635</v>
          </cell>
          <cell r="B833" t="str">
            <v>18gg, 34D, RIB, Terrot</v>
          </cell>
          <cell r="C833" t="str">
            <v>18</v>
          </cell>
          <cell r="D833" t="str">
            <v>26</v>
          </cell>
          <cell r="E833" t="str">
            <v>Ne</v>
          </cell>
          <cell r="F833">
            <v>26</v>
          </cell>
          <cell r="G833" t="str">
            <v>1/26Ne RS Cotton Marl (H108)</v>
          </cell>
          <cell r="H833" t="str">
            <v>MARL_COTTON</v>
          </cell>
          <cell r="I833">
            <v>2.7</v>
          </cell>
          <cell r="J833">
            <v>2560</v>
          </cell>
          <cell r="K833">
            <v>60</v>
          </cell>
          <cell r="L833">
            <v>20</v>
          </cell>
          <cell r="M833">
            <v>0.75</v>
          </cell>
          <cell r="N833">
            <v>11.302715076923077</v>
          </cell>
          <cell r="O833">
            <v>203.44887138461536</v>
          </cell>
        </row>
        <row r="834">
          <cell r="A834">
            <v>51638</v>
          </cell>
          <cell r="B834" t="str">
            <v>18gg, 34D, RIB, Terrot</v>
          </cell>
          <cell r="C834" t="str">
            <v>18</v>
          </cell>
          <cell r="D834" t="str">
            <v>30</v>
          </cell>
          <cell r="E834" t="str">
            <v>Ne</v>
          </cell>
          <cell r="F834">
            <v>30</v>
          </cell>
          <cell r="G834" t="str">
            <v>1/30Ne Rs Supima Cotton</v>
          </cell>
          <cell r="H834" t="str">
            <v>COTTON</v>
          </cell>
          <cell r="I834">
            <v>2.7</v>
          </cell>
          <cell r="J834">
            <v>2560</v>
          </cell>
          <cell r="K834">
            <v>60</v>
          </cell>
          <cell r="L834">
            <v>20</v>
          </cell>
          <cell r="M834">
            <v>0.8</v>
          </cell>
          <cell r="N834">
            <v>9.7956863999999992</v>
          </cell>
          <cell r="O834">
            <v>188.07717887999999</v>
          </cell>
        </row>
        <row r="835">
          <cell r="A835">
            <v>51640</v>
          </cell>
          <cell r="B835" t="str">
            <v>18gg, 34D, RIB, Santec</v>
          </cell>
          <cell r="C835" t="str">
            <v>18</v>
          </cell>
          <cell r="D835" t="str">
            <v>30</v>
          </cell>
          <cell r="E835" t="str">
            <v>Ne</v>
          </cell>
          <cell r="F835">
            <v>30</v>
          </cell>
          <cell r="G835" t="str">
            <v>1/30Ne RS Tencel/ Wool 90/10</v>
          </cell>
          <cell r="H835" t="str">
            <v>COTTON LYCRA</v>
          </cell>
          <cell r="I835">
            <v>2.6465200000000002</v>
          </cell>
          <cell r="J835">
            <v>2184</v>
          </cell>
          <cell r="K835">
            <v>60</v>
          </cell>
          <cell r="L835">
            <v>20</v>
          </cell>
          <cell r="M835">
            <v>0.75</v>
          </cell>
          <cell r="N835">
            <v>8.1914155464960015</v>
          </cell>
          <cell r="O835">
            <v>147.44547983692803</v>
          </cell>
        </row>
        <row r="836">
          <cell r="A836">
            <v>51642</v>
          </cell>
          <cell r="B836" t="str">
            <v>28gg, 30D, INTERLOCK</v>
          </cell>
          <cell r="C836" t="str">
            <v>28</v>
          </cell>
          <cell r="D836" t="str">
            <v>40</v>
          </cell>
          <cell r="E836" t="str">
            <v>Ne</v>
          </cell>
          <cell r="F836">
            <v>40</v>
          </cell>
          <cell r="G836" t="str">
            <v>1/40Ne RS Supima Cotton</v>
          </cell>
          <cell r="H836" t="str">
            <v>COTTON</v>
          </cell>
          <cell r="I836">
            <v>2.9</v>
          </cell>
          <cell r="J836">
            <v>2628</v>
          </cell>
          <cell r="K836">
            <v>60</v>
          </cell>
          <cell r="L836">
            <v>20</v>
          </cell>
          <cell r="M836">
            <v>0.8</v>
          </cell>
          <cell r="N836">
            <v>8.1005734799999995</v>
          </cell>
          <cell r="O836">
            <v>155.53101081599999</v>
          </cell>
        </row>
        <row r="837">
          <cell r="A837">
            <v>51661</v>
          </cell>
          <cell r="B837" t="str">
            <v>18gg, 34D, RIB, Terrot</v>
          </cell>
          <cell r="C837" t="str">
            <v>18</v>
          </cell>
          <cell r="D837" t="str">
            <v>26</v>
          </cell>
          <cell r="E837" t="str">
            <v>Ne</v>
          </cell>
          <cell r="F837">
            <v>26</v>
          </cell>
          <cell r="G837" t="str">
            <v>1/26Ne RS Combed Cotton</v>
          </cell>
          <cell r="H837" t="str">
            <v>COTTON LYCRA</v>
          </cell>
          <cell r="I837">
            <v>2.7</v>
          </cell>
          <cell r="J837">
            <v>2560</v>
          </cell>
          <cell r="K837">
            <v>60</v>
          </cell>
          <cell r="L837">
            <v>20</v>
          </cell>
          <cell r="M837">
            <v>0.75</v>
          </cell>
          <cell r="N837">
            <v>11.302715076923077</v>
          </cell>
          <cell r="O837">
            <v>203.44887138461536</v>
          </cell>
        </row>
        <row r="838">
          <cell r="A838">
            <v>51665</v>
          </cell>
          <cell r="B838" t="str">
            <v>18gg, 34D, RIB, Terrot</v>
          </cell>
          <cell r="C838" t="str">
            <v>18</v>
          </cell>
          <cell r="D838" t="str">
            <v>40</v>
          </cell>
          <cell r="E838" t="str">
            <v>Ne</v>
          </cell>
          <cell r="F838">
            <v>40</v>
          </cell>
          <cell r="G838" t="str">
            <v>1/40Ne RS Cotton Marl (JBA13)</v>
          </cell>
          <cell r="H838" t="str">
            <v>MARL_COTTON LYCRA</v>
          </cell>
          <cell r="I838">
            <v>2.8</v>
          </cell>
          <cell r="J838">
            <v>3840</v>
          </cell>
          <cell r="K838">
            <v>60</v>
          </cell>
          <cell r="L838">
            <v>20</v>
          </cell>
          <cell r="M838">
            <v>0.75</v>
          </cell>
          <cell r="N838">
            <v>11.428300800000001</v>
          </cell>
          <cell r="O838">
            <v>205.70941440000001</v>
          </cell>
        </row>
        <row r="839">
          <cell r="A839">
            <v>51694</v>
          </cell>
          <cell r="B839" t="str">
            <v>18gg, 34D, RIB, Terrot</v>
          </cell>
          <cell r="C839" t="str">
            <v>18</v>
          </cell>
          <cell r="D839" t="str">
            <v>50</v>
          </cell>
          <cell r="E839" t="str">
            <v>Ne</v>
          </cell>
          <cell r="F839">
            <v>50</v>
          </cell>
          <cell r="G839" t="str">
            <v>1/50Ne RS Combed Cotton</v>
          </cell>
          <cell r="H839" t="str">
            <v>COTTON LYCRA</v>
          </cell>
          <cell r="I839">
            <v>2.65</v>
          </cell>
          <cell r="J839">
            <v>3840</v>
          </cell>
          <cell r="K839">
            <v>60</v>
          </cell>
          <cell r="L839">
            <v>20</v>
          </cell>
          <cell r="M839">
            <v>0.75</v>
          </cell>
          <cell r="N839">
            <v>8.6528563199999997</v>
          </cell>
          <cell r="O839">
            <v>155.75141375999999</v>
          </cell>
        </row>
        <row r="840">
          <cell r="A840">
            <v>51701</v>
          </cell>
          <cell r="B840" t="str">
            <v>18gg, 34D, INTERLOCK, Santec</v>
          </cell>
          <cell r="C840" t="str">
            <v>18</v>
          </cell>
          <cell r="D840" t="str">
            <v>78</v>
          </cell>
          <cell r="E840" t="str">
            <v>Dt</v>
          </cell>
          <cell r="F840">
            <v>76</v>
          </cell>
          <cell r="G840" t="str">
            <v>1/78Dtex 24F, Bright Trilobal Nylon</v>
          </cell>
          <cell r="H840" t="str">
            <v>COTTON LYCRA</v>
          </cell>
          <cell r="I840">
            <v>3.8</v>
          </cell>
          <cell r="J840">
            <v>1170</v>
          </cell>
          <cell r="K840">
            <v>60</v>
          </cell>
          <cell r="L840">
            <v>20</v>
          </cell>
          <cell r="M840">
            <v>0.75</v>
          </cell>
          <cell r="N840">
            <v>2.4871859999999999</v>
          </cell>
          <cell r="O840">
            <v>44.769348000000001</v>
          </cell>
        </row>
        <row r="841">
          <cell r="A841">
            <v>51701</v>
          </cell>
          <cell r="B841" t="str">
            <v>18gg, 34D, INTERLOCK, Santec</v>
          </cell>
          <cell r="C841" t="str">
            <v>18</v>
          </cell>
          <cell r="D841" t="str">
            <v>78</v>
          </cell>
          <cell r="E841" t="str">
            <v>Dt</v>
          </cell>
          <cell r="F841">
            <v>76</v>
          </cell>
          <cell r="G841" t="str">
            <v>1/78Dtex 24F, Bright Trilobal Nylon</v>
          </cell>
          <cell r="H841" t="str">
            <v>COTTON LYCRA</v>
          </cell>
          <cell r="I841">
            <v>3.8</v>
          </cell>
          <cell r="J841">
            <v>1170</v>
          </cell>
          <cell r="K841">
            <v>60</v>
          </cell>
          <cell r="L841">
            <v>20</v>
          </cell>
          <cell r="M841">
            <v>0.75</v>
          </cell>
          <cell r="N841">
            <v>2.4871859999999999</v>
          </cell>
          <cell r="O841">
            <v>44.769348000000001</v>
          </cell>
        </row>
        <row r="842">
          <cell r="A842">
            <v>51748</v>
          </cell>
          <cell r="B842" t="str">
            <v>18gg, 34D, RIB, Terrot</v>
          </cell>
          <cell r="C842" t="str">
            <v>18</v>
          </cell>
          <cell r="D842" t="str">
            <v>30</v>
          </cell>
          <cell r="E842" t="str">
            <v>Ne</v>
          </cell>
          <cell r="F842">
            <v>30</v>
          </cell>
          <cell r="G842" t="str">
            <v>1/30Ne RS Cotton Marl (BA05)</v>
          </cell>
          <cell r="H842" t="str">
            <v>MARL_COTTON</v>
          </cell>
          <cell r="I842">
            <v>2.88</v>
          </cell>
          <cell r="J842">
            <v>3840</v>
          </cell>
          <cell r="K842">
            <v>60</v>
          </cell>
          <cell r="L842">
            <v>20</v>
          </cell>
          <cell r="M842">
            <v>0.75</v>
          </cell>
          <cell r="N842">
            <v>15.673098239999998</v>
          </cell>
          <cell r="O842">
            <v>282.11576831999992</v>
          </cell>
        </row>
        <row r="843">
          <cell r="A843">
            <v>51776</v>
          </cell>
          <cell r="B843" t="str">
            <v>18gg, 34D, RIB, Terrot</v>
          </cell>
          <cell r="C843" t="str">
            <v>18</v>
          </cell>
          <cell r="D843" t="str">
            <v>30</v>
          </cell>
          <cell r="E843" t="str">
            <v>Ne</v>
          </cell>
          <cell r="F843">
            <v>30</v>
          </cell>
          <cell r="G843" t="str">
            <v>1/30Ne RS Combed Cotton</v>
          </cell>
          <cell r="H843" t="str">
            <v>COTTON LYCRA</v>
          </cell>
          <cell r="I843">
            <v>2.9</v>
          </cell>
          <cell r="J843">
            <v>3840</v>
          </cell>
          <cell r="K843">
            <v>60</v>
          </cell>
          <cell r="L843">
            <v>20</v>
          </cell>
          <cell r="M843">
            <v>0.75</v>
          </cell>
          <cell r="N843">
            <v>15.7819392</v>
          </cell>
          <cell r="O843">
            <v>284.07490560000002</v>
          </cell>
        </row>
        <row r="844">
          <cell r="A844">
            <v>51777</v>
          </cell>
          <cell r="B844" t="str">
            <v>18gg, 34D, RIB, Terrot</v>
          </cell>
          <cell r="C844" t="str">
            <v>18</v>
          </cell>
          <cell r="D844" t="str">
            <v>30</v>
          </cell>
          <cell r="E844" t="str">
            <v>Ne</v>
          </cell>
          <cell r="F844">
            <v>30</v>
          </cell>
          <cell r="G844" t="str">
            <v>1/30Ne RS Combed Cotton</v>
          </cell>
          <cell r="H844" t="str">
            <v>COTTON LYCRA</v>
          </cell>
          <cell r="I844">
            <v>2.85</v>
          </cell>
          <cell r="J844">
            <v>3840</v>
          </cell>
          <cell r="K844">
            <v>60</v>
          </cell>
          <cell r="L844">
            <v>20</v>
          </cell>
          <cell r="M844">
            <v>0.75</v>
          </cell>
          <cell r="N844">
            <v>15.5098368</v>
          </cell>
          <cell r="O844">
            <v>279.17706240000001</v>
          </cell>
        </row>
        <row r="845">
          <cell r="A845">
            <v>51785</v>
          </cell>
          <cell r="B845" t="str">
            <v>18gg, 34D, RIB, Terrot, 96F</v>
          </cell>
          <cell r="C845" t="str">
            <v>18</v>
          </cell>
          <cell r="D845" t="str">
            <v>26</v>
          </cell>
          <cell r="E845" t="str">
            <v>Ne</v>
          </cell>
          <cell r="F845">
            <v>26</v>
          </cell>
          <cell r="G845" t="str">
            <v>1/26Ne RS Combed Cotton</v>
          </cell>
          <cell r="H845" t="str">
            <v>COTTON</v>
          </cell>
          <cell r="I845">
            <v>3</v>
          </cell>
          <cell r="J845">
            <v>3480</v>
          </cell>
          <cell r="K845">
            <v>60</v>
          </cell>
          <cell r="L845">
            <v>20</v>
          </cell>
          <cell r="M845">
            <v>0.8</v>
          </cell>
          <cell r="N845">
            <v>17.07180923076923</v>
          </cell>
          <cell r="O845">
            <v>327.77873723076925</v>
          </cell>
        </row>
        <row r="846">
          <cell r="A846">
            <v>51788</v>
          </cell>
          <cell r="B846" t="str">
            <v>16gg, 34D, RIB, Santec</v>
          </cell>
          <cell r="C846" t="str">
            <v>16</v>
          </cell>
          <cell r="D846" t="str">
            <v>20</v>
          </cell>
          <cell r="E846" t="str">
            <v>Ne</v>
          </cell>
          <cell r="F846">
            <v>20</v>
          </cell>
          <cell r="G846" t="str">
            <v>1/20Ne RS Cotton/ Organic Cotton 95/5 Marl (CD2112)</v>
          </cell>
          <cell r="H846" t="str">
            <v>MARL_COTTON</v>
          </cell>
          <cell r="I846">
            <v>2.95</v>
          </cell>
          <cell r="J846">
            <v>3360</v>
          </cell>
          <cell r="K846">
            <v>60</v>
          </cell>
          <cell r="L846">
            <v>20</v>
          </cell>
          <cell r="M846">
            <v>0.75</v>
          </cell>
          <cell r="N846">
            <v>21.070929599999999</v>
          </cell>
          <cell r="O846">
            <v>379.27673279999999</v>
          </cell>
        </row>
        <row r="847">
          <cell r="A847">
            <v>51799</v>
          </cell>
          <cell r="B847" t="str">
            <v>18gg, 34D, RIB, Terrot</v>
          </cell>
          <cell r="C847" t="str">
            <v>18</v>
          </cell>
          <cell r="D847" t="str">
            <v>40</v>
          </cell>
          <cell r="E847" t="str">
            <v>Ne</v>
          </cell>
          <cell r="F847">
            <v>40</v>
          </cell>
          <cell r="G847" t="str">
            <v>1/40Ne RS Combed Cotton</v>
          </cell>
          <cell r="H847" t="str">
            <v>COTTON LYCRA</v>
          </cell>
          <cell r="I847">
            <v>2.65</v>
          </cell>
          <cell r="J847">
            <v>2560</v>
          </cell>
          <cell r="K847">
            <v>60</v>
          </cell>
          <cell r="L847">
            <v>20</v>
          </cell>
          <cell r="M847">
            <v>0.75</v>
          </cell>
          <cell r="N847">
            <v>7.2107136000000001</v>
          </cell>
          <cell r="O847">
            <v>129.79284480000001</v>
          </cell>
        </row>
        <row r="848">
          <cell r="A848">
            <v>51800</v>
          </cell>
          <cell r="B848" t="str">
            <v>18gg, 34D, RIB, Santec</v>
          </cell>
          <cell r="C848" t="str">
            <v>18</v>
          </cell>
          <cell r="D848" t="str">
            <v>24</v>
          </cell>
          <cell r="E848" t="str">
            <v>Ne</v>
          </cell>
          <cell r="F848">
            <v>24</v>
          </cell>
          <cell r="G848" t="str">
            <v>1/24Ne RS Combed Cotton</v>
          </cell>
          <cell r="H848" t="str">
            <v>COTTON</v>
          </cell>
          <cell r="I848">
            <v>3.1</v>
          </cell>
          <cell r="J848">
            <v>3360</v>
          </cell>
          <cell r="K848">
            <v>60</v>
          </cell>
          <cell r="L848">
            <v>20</v>
          </cell>
          <cell r="M848">
            <v>0.8</v>
          </cell>
          <cell r="N848">
            <v>18.451944000000001</v>
          </cell>
          <cell r="O848">
            <v>354.27732480000003</v>
          </cell>
        </row>
        <row r="849">
          <cell r="A849">
            <v>51801</v>
          </cell>
          <cell r="B849" t="str">
            <v>18gg, 34D, RIB, Santec</v>
          </cell>
          <cell r="C849" t="str">
            <v>18</v>
          </cell>
          <cell r="D849" t="str">
            <v>26</v>
          </cell>
          <cell r="E849" t="str">
            <v>Ne</v>
          </cell>
          <cell r="F849">
            <v>26</v>
          </cell>
          <cell r="G849" t="str">
            <v>1/26Ne RS Combed Cotton</v>
          </cell>
          <cell r="H849" t="str">
            <v>COTTON</v>
          </cell>
          <cell r="I849">
            <v>3</v>
          </cell>
          <cell r="J849">
            <v>3673</v>
          </cell>
          <cell r="K849">
            <v>60</v>
          </cell>
          <cell r="L849">
            <v>20</v>
          </cell>
          <cell r="M849">
            <v>0.8</v>
          </cell>
          <cell r="N849">
            <v>18.018607846153845</v>
          </cell>
          <cell r="O849">
            <v>345.95727064615386</v>
          </cell>
        </row>
        <row r="850">
          <cell r="A850">
            <v>51811</v>
          </cell>
          <cell r="B850" t="str">
            <v>18gg, 34D, RIB, Terrot</v>
          </cell>
          <cell r="C850" t="str">
            <v>18</v>
          </cell>
          <cell r="D850" t="str">
            <v>40</v>
          </cell>
          <cell r="E850" t="str">
            <v>Ne</v>
          </cell>
          <cell r="F850">
            <v>40</v>
          </cell>
          <cell r="G850" t="str">
            <v>1/40Ne RS Cotton Marl (B85)</v>
          </cell>
          <cell r="H850" t="str">
            <v>MARL_COTTON LYCRA</v>
          </cell>
          <cell r="I850">
            <v>2.8</v>
          </cell>
          <cell r="J850">
            <v>2560</v>
          </cell>
          <cell r="K850">
            <v>60</v>
          </cell>
          <cell r="L850">
            <v>20</v>
          </cell>
          <cell r="M850">
            <v>0.75</v>
          </cell>
          <cell r="N850">
            <v>7.6188672000000004</v>
          </cell>
          <cell r="O850">
            <v>137.1396096</v>
          </cell>
        </row>
        <row r="851">
          <cell r="A851">
            <v>51831</v>
          </cell>
          <cell r="B851" t="str">
            <v>18gg, 34D, RIB, Santec</v>
          </cell>
          <cell r="C851" t="str">
            <v>18</v>
          </cell>
          <cell r="D851" t="str">
            <v>24</v>
          </cell>
          <cell r="E851" t="str">
            <v>Ne</v>
          </cell>
          <cell r="F851">
            <v>24</v>
          </cell>
          <cell r="G851" t="str">
            <v>1/24Ne RS Combed Cotton</v>
          </cell>
          <cell r="H851" t="str">
            <v>COTTON</v>
          </cell>
          <cell r="I851">
            <v>2.8</v>
          </cell>
          <cell r="J851">
            <v>3360</v>
          </cell>
          <cell r="K851">
            <v>60</v>
          </cell>
          <cell r="L851">
            <v>20</v>
          </cell>
          <cell r="M851">
            <v>0.8</v>
          </cell>
          <cell r="N851">
            <v>16.666271999999999</v>
          </cell>
          <cell r="O851">
            <v>319.99242240000001</v>
          </cell>
        </row>
        <row r="852">
          <cell r="A852">
            <v>51834</v>
          </cell>
          <cell r="B852" t="str">
            <v>18gg, 34D, RIB, Terrot</v>
          </cell>
          <cell r="C852" t="str">
            <v>18</v>
          </cell>
          <cell r="D852" t="str">
            <v>40</v>
          </cell>
          <cell r="E852" t="str">
            <v>Ne</v>
          </cell>
          <cell r="F852">
            <v>40</v>
          </cell>
          <cell r="G852" t="str">
            <v>1/40Ne RS Combed Cotton</v>
          </cell>
          <cell r="H852" t="str">
            <v>COTTON LYCRA</v>
          </cell>
          <cell r="I852">
            <v>2.8</v>
          </cell>
          <cell r="J852">
            <v>3840</v>
          </cell>
          <cell r="K852">
            <v>60</v>
          </cell>
          <cell r="L852">
            <v>20</v>
          </cell>
          <cell r="M852">
            <v>0.75</v>
          </cell>
          <cell r="N852">
            <v>11.428300800000001</v>
          </cell>
          <cell r="O852">
            <v>205.70941440000001</v>
          </cell>
        </row>
        <row r="853">
          <cell r="A853">
            <v>51835</v>
          </cell>
          <cell r="B853" t="str">
            <v>18gg, 34D, RIB, Santec</v>
          </cell>
          <cell r="C853" t="str">
            <v>18</v>
          </cell>
          <cell r="D853" t="str">
            <v>24</v>
          </cell>
          <cell r="E853" t="str">
            <v>Ne</v>
          </cell>
          <cell r="F853">
            <v>24</v>
          </cell>
          <cell r="G853" t="str">
            <v>1/24Ne RS Combed Cotton</v>
          </cell>
          <cell r="H853" t="str">
            <v>COTTON</v>
          </cell>
          <cell r="I853">
            <v>2.85</v>
          </cell>
          <cell r="J853">
            <v>3673</v>
          </cell>
          <cell r="K853">
            <v>60</v>
          </cell>
          <cell r="L853">
            <v>20</v>
          </cell>
          <cell r="M853">
            <v>0.8</v>
          </cell>
          <cell r="N853">
            <v>18.544150575</v>
          </cell>
          <cell r="O853">
            <v>356.04769104000002</v>
          </cell>
        </row>
        <row r="854">
          <cell r="A854">
            <v>51836</v>
          </cell>
          <cell r="B854" t="str">
            <v>18gg, 34D, RIB, Terrot</v>
          </cell>
          <cell r="C854" t="str">
            <v>18</v>
          </cell>
          <cell r="D854" t="str">
            <v>30</v>
          </cell>
          <cell r="E854" t="str">
            <v>Ne</v>
          </cell>
          <cell r="F854">
            <v>30</v>
          </cell>
          <cell r="G854" t="str">
            <v>1/30Ne RS Combed Cotton</v>
          </cell>
          <cell r="H854" t="str">
            <v>COTTON</v>
          </cell>
          <cell r="I854">
            <v>2.5</v>
          </cell>
          <cell r="J854">
            <v>3840</v>
          </cell>
          <cell r="K854">
            <v>60</v>
          </cell>
          <cell r="L854">
            <v>20</v>
          </cell>
          <cell r="M854">
            <v>0.8</v>
          </cell>
          <cell r="N854">
            <v>13.605119999999999</v>
          </cell>
          <cell r="O854">
            <v>261.21830399999999</v>
          </cell>
        </row>
        <row r="855">
          <cell r="A855">
            <v>51851</v>
          </cell>
          <cell r="B855" t="str">
            <v>24gg, 34D, RIB, Santec</v>
          </cell>
          <cell r="C855" t="str">
            <v>24</v>
          </cell>
          <cell r="D855" t="str">
            <v>30</v>
          </cell>
          <cell r="E855" t="str">
            <v>Ne</v>
          </cell>
          <cell r="F855">
            <v>30</v>
          </cell>
          <cell r="G855" t="str">
            <v>1/30Ne RS Cotton Marl (B08)</v>
          </cell>
          <cell r="H855" t="str">
            <v>MARL_COTTON LYCRA</v>
          </cell>
          <cell r="I855">
            <v>3.7</v>
          </cell>
          <cell r="J855">
            <v>2556</v>
          </cell>
          <cell r="K855">
            <v>60</v>
          </cell>
          <cell r="L855">
            <v>20</v>
          </cell>
          <cell r="M855">
            <v>0.75</v>
          </cell>
          <cell r="N855">
            <v>13.402743839999999</v>
          </cell>
          <cell r="O855">
            <v>241.24938911999999</v>
          </cell>
        </row>
        <row r="856">
          <cell r="A856">
            <v>51851</v>
          </cell>
          <cell r="B856" t="str">
            <v>24gg, 34D, RIB, Santec</v>
          </cell>
          <cell r="C856" t="str">
            <v>24</v>
          </cell>
          <cell r="D856" t="str">
            <v>30</v>
          </cell>
          <cell r="E856" t="str">
            <v>Ne</v>
          </cell>
          <cell r="F856">
            <v>30</v>
          </cell>
          <cell r="G856" t="str">
            <v>1/30Ne RS Cotton Marl (B08)</v>
          </cell>
          <cell r="H856" t="str">
            <v>MARL_COTTON LYCRA</v>
          </cell>
          <cell r="I856">
            <v>3.7</v>
          </cell>
          <cell r="J856">
            <v>2556</v>
          </cell>
          <cell r="K856">
            <v>60</v>
          </cell>
          <cell r="L856">
            <v>20</v>
          </cell>
          <cell r="M856">
            <v>0.75</v>
          </cell>
          <cell r="N856">
            <v>13.402743839999999</v>
          </cell>
          <cell r="O856">
            <v>241.24938911999999</v>
          </cell>
        </row>
        <row r="857">
          <cell r="A857">
            <v>51852</v>
          </cell>
          <cell r="B857" t="str">
            <v>18gg, 34D, RIB, Terrot</v>
          </cell>
          <cell r="C857" t="str">
            <v>18</v>
          </cell>
          <cell r="D857" t="str">
            <v>40</v>
          </cell>
          <cell r="E857" t="str">
            <v>Ne</v>
          </cell>
          <cell r="F857">
            <v>40</v>
          </cell>
          <cell r="G857" t="str">
            <v>1/40Ne RS Cotton Marl (B08)</v>
          </cell>
          <cell r="H857" t="str">
            <v>MARL_COTTON LYCRA</v>
          </cell>
          <cell r="I857">
            <v>2.8</v>
          </cell>
          <cell r="J857">
            <v>2560</v>
          </cell>
          <cell r="K857">
            <v>60</v>
          </cell>
          <cell r="L857">
            <v>20</v>
          </cell>
          <cell r="M857">
            <v>0.75</v>
          </cell>
          <cell r="N857">
            <v>7.6188672000000004</v>
          </cell>
          <cell r="O857">
            <v>137.1396096</v>
          </cell>
        </row>
        <row r="858">
          <cell r="A858">
            <v>51861</v>
          </cell>
          <cell r="B858" t="str">
            <v>18gg, 34D, RIB, Terrot</v>
          </cell>
          <cell r="C858" t="str">
            <v>18</v>
          </cell>
          <cell r="D858" t="str">
            <v>30</v>
          </cell>
          <cell r="E858" t="str">
            <v>Ne</v>
          </cell>
          <cell r="F858">
            <v>30</v>
          </cell>
          <cell r="G858" t="str">
            <v>1/30Ne RS Cotton Marl (B08)</v>
          </cell>
          <cell r="H858" t="str">
            <v>MARL_COTTON</v>
          </cell>
          <cell r="I858">
            <v>2.88</v>
          </cell>
          <cell r="J858">
            <v>3840</v>
          </cell>
          <cell r="K858">
            <v>60</v>
          </cell>
          <cell r="L858">
            <v>20</v>
          </cell>
          <cell r="M858">
            <v>0.75</v>
          </cell>
          <cell r="N858">
            <v>15.673098239999998</v>
          </cell>
          <cell r="O858">
            <v>282.11576831999992</v>
          </cell>
        </row>
        <row r="859">
          <cell r="A859">
            <v>51872</v>
          </cell>
          <cell r="B859" t="str">
            <v>40gg, 30D, INTERLOCK, Mayer</v>
          </cell>
          <cell r="C859" t="str">
            <v>40</v>
          </cell>
          <cell r="D859" t="str">
            <v>50</v>
          </cell>
          <cell r="E859" t="str">
            <v>Dt</v>
          </cell>
          <cell r="F859">
            <v>119</v>
          </cell>
          <cell r="G859" t="str">
            <v>1/50Dtex, 42F, BRT RND POLYESTER</v>
          </cell>
          <cell r="H859" t="str">
            <v>COTTON LYCRA</v>
          </cell>
          <cell r="I859">
            <v>2</v>
          </cell>
          <cell r="J859">
            <v>3768</v>
          </cell>
          <cell r="K859">
            <v>60</v>
          </cell>
          <cell r="L859">
            <v>20</v>
          </cell>
          <cell r="M859">
            <v>0.75</v>
          </cell>
          <cell r="N859">
            <v>2.6924418151260503</v>
          </cell>
          <cell r="O859">
            <v>48.463952672268903</v>
          </cell>
        </row>
        <row r="860">
          <cell r="A860">
            <v>51872</v>
          </cell>
          <cell r="B860" t="str">
            <v>40gg, 30D, INTERLOCK, Mayer</v>
          </cell>
          <cell r="C860" t="str">
            <v>40</v>
          </cell>
          <cell r="D860" t="str">
            <v>50</v>
          </cell>
          <cell r="E860" t="str">
            <v>Dt</v>
          </cell>
          <cell r="F860">
            <v>119</v>
          </cell>
          <cell r="G860" t="str">
            <v>1/50Dtex, 42F, BRT RND POLYESTER</v>
          </cell>
          <cell r="H860" t="str">
            <v>COTTON LYCRA</v>
          </cell>
          <cell r="I860">
            <v>2</v>
          </cell>
          <cell r="J860">
            <v>3768</v>
          </cell>
          <cell r="K860">
            <v>60</v>
          </cell>
          <cell r="L860">
            <v>20</v>
          </cell>
          <cell r="M860">
            <v>0.75</v>
          </cell>
          <cell r="N860">
            <v>2.6924418151260503</v>
          </cell>
          <cell r="O860">
            <v>48.463952672268903</v>
          </cell>
        </row>
        <row r="861">
          <cell r="A861">
            <v>51872</v>
          </cell>
          <cell r="B861" t="str">
            <v>40gg, 30D, INTERLOCK, Mayer</v>
          </cell>
          <cell r="C861" t="str">
            <v>40</v>
          </cell>
          <cell r="D861" t="str">
            <v>50</v>
          </cell>
          <cell r="E861" t="str">
            <v>Dt</v>
          </cell>
          <cell r="F861">
            <v>119</v>
          </cell>
          <cell r="G861" t="str">
            <v>1/50Dtex, 42F, BRT RND POLYESTER</v>
          </cell>
          <cell r="H861" t="str">
            <v>COTTON LYCRA</v>
          </cell>
          <cell r="I861">
            <v>2</v>
          </cell>
          <cell r="J861">
            <v>3768</v>
          </cell>
          <cell r="K861">
            <v>60</v>
          </cell>
          <cell r="L861">
            <v>20</v>
          </cell>
          <cell r="M861">
            <v>0.75</v>
          </cell>
          <cell r="N861">
            <v>2.6924418151260503</v>
          </cell>
          <cell r="O861">
            <v>48.463952672268903</v>
          </cell>
        </row>
        <row r="862">
          <cell r="A862">
            <v>51895</v>
          </cell>
          <cell r="B862" t="str">
            <v>18gg, 34D, RIB, Terrot</v>
          </cell>
          <cell r="C862" t="str">
            <v>18</v>
          </cell>
          <cell r="D862" t="str">
            <v>24</v>
          </cell>
          <cell r="E862" t="str">
            <v>Ne</v>
          </cell>
          <cell r="F862">
            <v>24</v>
          </cell>
          <cell r="G862" t="str">
            <v>1/24Ne RS Fair Trade Cotton</v>
          </cell>
          <cell r="H862" t="str">
            <v>COTTON</v>
          </cell>
          <cell r="I862">
            <v>2.86</v>
          </cell>
          <cell r="J862">
            <v>3840</v>
          </cell>
          <cell r="K862">
            <v>60</v>
          </cell>
          <cell r="L862">
            <v>20</v>
          </cell>
          <cell r="M862">
            <v>0.8</v>
          </cell>
          <cell r="N862">
            <v>19.455321599999998</v>
          </cell>
          <cell r="O862">
            <v>373.54217471999999</v>
          </cell>
        </row>
        <row r="863">
          <cell r="A863">
            <v>51914</v>
          </cell>
          <cell r="B863" t="str">
            <v>18gg, 34D, RIB, Terrot</v>
          </cell>
          <cell r="C863" t="str">
            <v>18</v>
          </cell>
          <cell r="D863" t="str">
            <v>26</v>
          </cell>
          <cell r="E863" t="str">
            <v>Ne</v>
          </cell>
          <cell r="F863">
            <v>26</v>
          </cell>
          <cell r="G863" t="str">
            <v>1/26Ne RS Combed Cotton</v>
          </cell>
          <cell r="H863" t="str">
            <v>COTTON</v>
          </cell>
          <cell r="I863">
            <v>2.9</v>
          </cell>
          <cell r="J863">
            <v>3840</v>
          </cell>
          <cell r="K863">
            <v>60</v>
          </cell>
          <cell r="L863">
            <v>20</v>
          </cell>
          <cell r="M863">
            <v>0.8</v>
          </cell>
          <cell r="N863">
            <v>18.209929846153848</v>
          </cell>
          <cell r="O863">
            <v>349.6306530461539</v>
          </cell>
        </row>
        <row r="864">
          <cell r="A864">
            <v>51923</v>
          </cell>
          <cell r="B864" t="str">
            <v>24gg, 34D, INTERLOCK</v>
          </cell>
          <cell r="C864" t="str">
            <v>24</v>
          </cell>
          <cell r="D864" t="str">
            <v>40</v>
          </cell>
          <cell r="E864" t="str">
            <v>Ne</v>
          </cell>
          <cell r="F864">
            <v>40</v>
          </cell>
          <cell r="G864" t="str">
            <v>1/40Ne RS Combed Cotton</v>
          </cell>
          <cell r="H864" t="str">
            <v>COTTON LYCRA</v>
          </cell>
          <cell r="I864">
            <v>2.9</v>
          </cell>
          <cell r="J864">
            <v>2556</v>
          </cell>
          <cell r="K864">
            <v>60</v>
          </cell>
          <cell r="L864">
            <v>20</v>
          </cell>
          <cell r="M864">
            <v>0.75</v>
          </cell>
          <cell r="N864">
            <v>7.8786399600000001</v>
          </cell>
          <cell r="O864">
            <v>141.81551927999999</v>
          </cell>
        </row>
        <row r="865">
          <cell r="A865">
            <v>51929</v>
          </cell>
          <cell r="B865" t="str">
            <v>18gg, 34D, RIB, Terrot</v>
          </cell>
          <cell r="C865" t="str">
            <v>18</v>
          </cell>
          <cell r="D865" t="str">
            <v>30</v>
          </cell>
          <cell r="E865" t="str">
            <v>Ne</v>
          </cell>
          <cell r="F865">
            <v>30</v>
          </cell>
          <cell r="G865" t="str">
            <v>1/30Ne RS Combed Cotton</v>
          </cell>
          <cell r="H865" t="str">
            <v>COTTON</v>
          </cell>
          <cell r="I865">
            <v>2.65</v>
          </cell>
          <cell r="J865">
            <v>3840</v>
          </cell>
          <cell r="K865">
            <v>60</v>
          </cell>
          <cell r="L865">
            <v>20</v>
          </cell>
          <cell r="M865">
            <v>0.8</v>
          </cell>
          <cell r="N865">
            <v>14.4214272</v>
          </cell>
          <cell r="O865">
            <v>276.89140224000005</v>
          </cell>
        </row>
        <row r="866">
          <cell r="A866">
            <v>51947</v>
          </cell>
          <cell r="B866" t="str">
            <v>18gg, 34D, RIB, Terrot</v>
          </cell>
          <cell r="C866" t="str">
            <v>18</v>
          </cell>
          <cell r="D866" t="str">
            <v>26</v>
          </cell>
          <cell r="E866" t="str">
            <v>Ne</v>
          </cell>
          <cell r="F866">
            <v>26</v>
          </cell>
          <cell r="G866" t="str">
            <v>1/26Ne RS Supima Cotton</v>
          </cell>
          <cell r="H866" t="str">
            <v>COTTON</v>
          </cell>
          <cell r="I866">
            <v>2.7</v>
          </cell>
          <cell r="J866">
            <v>3840</v>
          </cell>
          <cell r="K866">
            <v>60</v>
          </cell>
          <cell r="L866">
            <v>20</v>
          </cell>
          <cell r="M866">
            <v>0.8</v>
          </cell>
          <cell r="N866">
            <v>16.954072615384614</v>
          </cell>
          <cell r="O866">
            <v>325.5181942153846</v>
          </cell>
        </row>
        <row r="867">
          <cell r="A867">
            <v>51949</v>
          </cell>
          <cell r="B867" t="str">
            <v>18gg, 34D, RIB, Terrot</v>
          </cell>
          <cell r="C867" t="str">
            <v>18</v>
          </cell>
          <cell r="D867" t="str">
            <v>50</v>
          </cell>
          <cell r="E867" t="str">
            <v>Ne</v>
          </cell>
          <cell r="F867">
            <v>50</v>
          </cell>
          <cell r="G867" t="str">
            <v>1/50Ne RS Combed Cotton</v>
          </cell>
          <cell r="H867" t="str">
            <v>COTTON LYCRA</v>
          </cell>
          <cell r="I867">
            <v>2.2999999999999998</v>
          </cell>
          <cell r="J867">
            <v>3840</v>
          </cell>
          <cell r="K867">
            <v>60</v>
          </cell>
          <cell r="L867">
            <v>20</v>
          </cell>
          <cell r="M867">
            <v>0.75</v>
          </cell>
          <cell r="N867">
            <v>7.5100262400000002</v>
          </cell>
          <cell r="O867">
            <v>135.18047231999998</v>
          </cell>
        </row>
        <row r="868">
          <cell r="A868">
            <v>51958</v>
          </cell>
          <cell r="B868" t="str">
            <v>18gg, 34D, RIB, Terrot</v>
          </cell>
          <cell r="C868" t="str">
            <v>18</v>
          </cell>
          <cell r="D868" t="str">
            <v>40</v>
          </cell>
          <cell r="E868" t="str">
            <v>Ne</v>
          </cell>
          <cell r="F868">
            <v>40</v>
          </cell>
          <cell r="G868" t="str">
            <v>1/40Ne RS Combed Cotton</v>
          </cell>
          <cell r="H868" t="str">
            <v>COTTON LYCRA</v>
          </cell>
          <cell r="I868">
            <v>2.8</v>
          </cell>
          <cell r="J868">
            <v>2560</v>
          </cell>
          <cell r="K868">
            <v>60</v>
          </cell>
          <cell r="L868">
            <v>20</v>
          </cell>
          <cell r="M868">
            <v>0.75</v>
          </cell>
          <cell r="N868">
            <v>7.6188672000000004</v>
          </cell>
          <cell r="O868">
            <v>137.1396096</v>
          </cell>
        </row>
        <row r="869">
          <cell r="A869">
            <v>51962</v>
          </cell>
          <cell r="B869" t="str">
            <v>18gg, 34D, RIB, Terrot</v>
          </cell>
          <cell r="C869" t="str">
            <v>18</v>
          </cell>
          <cell r="D869" t="str">
            <v>30</v>
          </cell>
          <cell r="E869" t="str">
            <v>Ne</v>
          </cell>
          <cell r="F869">
            <v>30</v>
          </cell>
          <cell r="G869" t="str">
            <v>1/30Ne RS Combed Cotton</v>
          </cell>
          <cell r="H869" t="str">
            <v>COTTON LYCRA</v>
          </cell>
          <cell r="I869">
            <v>3</v>
          </cell>
          <cell r="J869">
            <v>2560</v>
          </cell>
          <cell r="K869">
            <v>60</v>
          </cell>
          <cell r="L869">
            <v>20</v>
          </cell>
          <cell r="M869">
            <v>0.75</v>
          </cell>
          <cell r="N869">
            <v>10.884096</v>
          </cell>
          <cell r="O869">
            <v>195.91372799999999</v>
          </cell>
        </row>
        <row r="870">
          <cell r="A870">
            <v>51983</v>
          </cell>
          <cell r="B870" t="str">
            <v>18gg, 34D, RIB, Terrot</v>
          </cell>
          <cell r="C870" t="str">
            <v>18</v>
          </cell>
          <cell r="D870" t="str">
            <v>30</v>
          </cell>
          <cell r="E870" t="str">
            <v>Ne</v>
          </cell>
          <cell r="F870">
            <v>30</v>
          </cell>
          <cell r="G870" t="str">
            <v>1/30Ne RS Combed Cotton</v>
          </cell>
          <cell r="H870" t="str">
            <v>COTTON</v>
          </cell>
          <cell r="I870">
            <v>2.5</v>
          </cell>
          <cell r="J870">
            <v>3840</v>
          </cell>
          <cell r="K870">
            <v>60</v>
          </cell>
          <cell r="L870">
            <v>20</v>
          </cell>
          <cell r="M870">
            <v>0.8</v>
          </cell>
          <cell r="N870">
            <v>13.605119999999999</v>
          </cell>
          <cell r="O870">
            <v>261.21830399999999</v>
          </cell>
        </row>
        <row r="871">
          <cell r="A871">
            <v>51984</v>
          </cell>
          <cell r="B871" t="str">
            <v>18gg, 34D, RIB, Terrot</v>
          </cell>
          <cell r="C871" t="str">
            <v>18</v>
          </cell>
          <cell r="D871" t="str">
            <v>30</v>
          </cell>
          <cell r="E871" t="str">
            <v>Ne</v>
          </cell>
          <cell r="F871">
            <v>30</v>
          </cell>
          <cell r="G871" t="str">
            <v>1/30Ne Rs Supima Cotton</v>
          </cell>
          <cell r="H871" t="str">
            <v>COTTON</v>
          </cell>
          <cell r="I871">
            <v>2.65</v>
          </cell>
          <cell r="J871">
            <v>3840</v>
          </cell>
          <cell r="K871">
            <v>60</v>
          </cell>
          <cell r="L871">
            <v>20</v>
          </cell>
          <cell r="M871">
            <v>0.8</v>
          </cell>
          <cell r="N871">
            <v>14.4214272</v>
          </cell>
          <cell r="O871">
            <v>276.89140224000005</v>
          </cell>
        </row>
        <row r="872">
          <cell r="A872">
            <v>52006</v>
          </cell>
          <cell r="B872" t="str">
            <v>18gg, 34D, RIB, Terrot</v>
          </cell>
          <cell r="C872" t="str">
            <v>18</v>
          </cell>
          <cell r="D872" t="str">
            <v>30</v>
          </cell>
          <cell r="E872" t="str">
            <v>Ne</v>
          </cell>
          <cell r="F872">
            <v>30</v>
          </cell>
          <cell r="G872" t="str">
            <v>1/30Ne RS Cotton Marl (JBA13)</v>
          </cell>
          <cell r="H872" t="str">
            <v>Marl_COTTON</v>
          </cell>
          <cell r="I872">
            <v>2.6</v>
          </cell>
          <cell r="J872">
            <v>3840</v>
          </cell>
          <cell r="K872">
            <v>60</v>
          </cell>
          <cell r="L872">
            <v>20</v>
          </cell>
          <cell r="M872">
            <v>0.75</v>
          </cell>
          <cell r="N872">
            <v>14.1493248</v>
          </cell>
          <cell r="O872">
            <v>254.68784640000001</v>
          </cell>
        </row>
        <row r="873">
          <cell r="A873">
            <v>52030</v>
          </cell>
          <cell r="B873" t="str">
            <v>18gg, 34D, RIB, Terrot</v>
          </cell>
          <cell r="C873" t="str">
            <v>18</v>
          </cell>
          <cell r="D873" t="str">
            <v>40</v>
          </cell>
          <cell r="E873" t="str">
            <v>Ne</v>
          </cell>
          <cell r="F873">
            <v>40</v>
          </cell>
          <cell r="G873" t="str">
            <v>1/40Ne RS Combed Cotton</v>
          </cell>
          <cell r="H873" t="str">
            <v>COTTON LYCRA</v>
          </cell>
          <cell r="I873">
            <v>2.8</v>
          </cell>
          <cell r="J873">
            <v>3840</v>
          </cell>
          <cell r="K873">
            <v>60</v>
          </cell>
          <cell r="L873">
            <v>20</v>
          </cell>
          <cell r="M873">
            <v>0.75</v>
          </cell>
          <cell r="N873">
            <v>11.428300800000001</v>
          </cell>
          <cell r="O873">
            <v>205.70941440000001</v>
          </cell>
        </row>
        <row r="874">
          <cell r="A874">
            <v>52040</v>
          </cell>
          <cell r="B874" t="str">
            <v>18gg, 34D, RIB, Terrot</v>
          </cell>
          <cell r="C874" t="str">
            <v>18</v>
          </cell>
          <cell r="D874" t="str">
            <v>30</v>
          </cell>
          <cell r="E874" t="str">
            <v>Ne</v>
          </cell>
          <cell r="F874">
            <v>30</v>
          </cell>
          <cell r="G874" t="str">
            <v>1/30Ne RS Combed Cotton</v>
          </cell>
          <cell r="H874" t="str">
            <v>COTTON</v>
          </cell>
          <cell r="I874">
            <v>2.7</v>
          </cell>
          <cell r="J874">
            <v>3840</v>
          </cell>
          <cell r="K874">
            <v>60</v>
          </cell>
          <cell r="L874">
            <v>20</v>
          </cell>
          <cell r="M874">
            <v>0.8</v>
          </cell>
          <cell r="N874">
            <v>14.6935296</v>
          </cell>
          <cell r="O874">
            <v>282.11576832000003</v>
          </cell>
        </row>
        <row r="875">
          <cell r="A875">
            <v>52041</v>
          </cell>
          <cell r="B875" t="str">
            <v>18gg, 34D, RIB, Terrot</v>
          </cell>
          <cell r="C875" t="str">
            <v>18</v>
          </cell>
          <cell r="D875" t="str">
            <v>30</v>
          </cell>
          <cell r="E875" t="str">
            <v>Ne</v>
          </cell>
          <cell r="F875">
            <v>30</v>
          </cell>
          <cell r="G875" t="str">
            <v>1/30Ne RS Combed Cotton</v>
          </cell>
          <cell r="H875" t="str">
            <v>COTTON</v>
          </cell>
          <cell r="I875">
            <v>2.7</v>
          </cell>
          <cell r="J875">
            <v>3840</v>
          </cell>
          <cell r="K875">
            <v>60</v>
          </cell>
          <cell r="L875">
            <v>20</v>
          </cell>
          <cell r="M875">
            <v>0.8</v>
          </cell>
          <cell r="N875">
            <v>14.6935296</v>
          </cell>
          <cell r="O875">
            <v>282.11576832000003</v>
          </cell>
        </row>
        <row r="876">
          <cell r="A876">
            <v>52049</v>
          </cell>
          <cell r="B876" t="str">
            <v>18gg, 34D, RIB, Terrot</v>
          </cell>
          <cell r="C876" t="str">
            <v>18</v>
          </cell>
          <cell r="D876" t="str">
            <v>30</v>
          </cell>
          <cell r="E876" t="str">
            <v>Ne</v>
          </cell>
          <cell r="F876">
            <v>30</v>
          </cell>
          <cell r="G876" t="str">
            <v>1/30Ne RS Cotton Marl (B38)</v>
          </cell>
          <cell r="H876" t="str">
            <v>Marl_COTTON</v>
          </cell>
          <cell r="I876">
            <v>2.6</v>
          </cell>
          <cell r="J876">
            <v>3840</v>
          </cell>
          <cell r="K876">
            <v>60</v>
          </cell>
          <cell r="L876">
            <v>20</v>
          </cell>
          <cell r="M876">
            <v>0.75</v>
          </cell>
          <cell r="N876">
            <v>14.1493248</v>
          </cell>
          <cell r="O876">
            <v>254.68784640000001</v>
          </cell>
        </row>
        <row r="877">
          <cell r="A877">
            <v>52049</v>
          </cell>
          <cell r="B877" t="str">
            <v>18gg, 34D, RIB, Terrot</v>
          </cell>
          <cell r="C877" t="str">
            <v>18</v>
          </cell>
          <cell r="D877" t="str">
            <v>30</v>
          </cell>
          <cell r="E877" t="str">
            <v>Ne</v>
          </cell>
          <cell r="F877">
            <v>30</v>
          </cell>
          <cell r="G877" t="str">
            <v>1/30Ne RS Cotton Marl (B38)</v>
          </cell>
          <cell r="H877" t="str">
            <v>Marl_COTTON</v>
          </cell>
          <cell r="I877">
            <v>2.6</v>
          </cell>
          <cell r="J877">
            <v>3840</v>
          </cell>
          <cell r="K877">
            <v>60</v>
          </cell>
          <cell r="L877">
            <v>20</v>
          </cell>
          <cell r="M877">
            <v>0.75</v>
          </cell>
          <cell r="N877">
            <v>14.1493248</v>
          </cell>
          <cell r="O877">
            <v>254.68784640000001</v>
          </cell>
        </row>
        <row r="878">
          <cell r="A878">
            <v>52050</v>
          </cell>
          <cell r="B878" t="str">
            <v>18gg, 34D, RIB, Santec</v>
          </cell>
          <cell r="C878" t="str">
            <v>18</v>
          </cell>
          <cell r="D878" t="str">
            <v>40</v>
          </cell>
          <cell r="E878" t="str">
            <v>Ne</v>
          </cell>
          <cell r="F878">
            <v>40</v>
          </cell>
          <cell r="G878" t="str">
            <v>1/40Ne RS Combed Cotton</v>
          </cell>
          <cell r="H878" t="str">
            <v>COTTON</v>
          </cell>
          <cell r="I878">
            <v>2.5499999999999998</v>
          </cell>
          <cell r="J878">
            <v>3840</v>
          </cell>
          <cell r="K878">
            <v>60</v>
          </cell>
          <cell r="L878">
            <v>20</v>
          </cell>
          <cell r="M878">
            <v>0.8</v>
          </cell>
          <cell r="N878">
            <v>10.407916800000001</v>
          </cell>
          <cell r="O878">
            <v>199.83200256000003</v>
          </cell>
        </row>
        <row r="879">
          <cell r="A879">
            <v>52052</v>
          </cell>
          <cell r="B879" t="str">
            <v>18gg, 34D, RIB, Terrot</v>
          </cell>
          <cell r="C879" t="str">
            <v>18</v>
          </cell>
          <cell r="D879" t="str">
            <v>24</v>
          </cell>
          <cell r="E879" t="str">
            <v>Ne</v>
          </cell>
          <cell r="F879">
            <v>24</v>
          </cell>
          <cell r="G879" t="str">
            <v>1/24Ne RS Combed Cotton</v>
          </cell>
          <cell r="H879" t="str">
            <v>COTTON</v>
          </cell>
          <cell r="I879">
            <v>2.86</v>
          </cell>
          <cell r="J879">
            <v>3840</v>
          </cell>
          <cell r="K879">
            <v>60</v>
          </cell>
          <cell r="L879">
            <v>20</v>
          </cell>
          <cell r="M879">
            <v>0.8</v>
          </cell>
          <cell r="N879">
            <v>19.455321599999998</v>
          </cell>
          <cell r="O879">
            <v>373.54217471999999</v>
          </cell>
        </row>
        <row r="880">
          <cell r="A880">
            <v>52060</v>
          </cell>
          <cell r="B880" t="str">
            <v>18gg, 34D, RIB, Terrot</v>
          </cell>
          <cell r="C880" t="str">
            <v>18</v>
          </cell>
          <cell r="D880" t="str">
            <v>26</v>
          </cell>
          <cell r="E880" t="str">
            <v>Ne</v>
          </cell>
          <cell r="F880">
            <v>26</v>
          </cell>
          <cell r="G880" t="str">
            <v>1/26Ne RS Cotton Slub (ISL559)</v>
          </cell>
          <cell r="H880" t="str">
            <v>COTTON</v>
          </cell>
          <cell r="I880">
            <v>3.05</v>
          </cell>
          <cell r="J880">
            <v>2560</v>
          </cell>
          <cell r="K880">
            <v>60</v>
          </cell>
          <cell r="L880">
            <v>20</v>
          </cell>
          <cell r="M880">
            <v>0.8</v>
          </cell>
          <cell r="N880">
            <v>12.767881846153845</v>
          </cell>
          <cell r="O880">
            <v>245.14333144615384</v>
          </cell>
        </row>
        <row r="881">
          <cell r="A881">
            <v>52063</v>
          </cell>
          <cell r="B881" t="str">
            <v>18gg, 34D, RIB, Terrot</v>
          </cell>
          <cell r="C881" t="str">
            <v>18</v>
          </cell>
          <cell r="D881" t="str">
            <v>30</v>
          </cell>
          <cell r="E881" t="str">
            <v>Ne</v>
          </cell>
          <cell r="F881">
            <v>30</v>
          </cell>
          <cell r="G881" t="str">
            <v>1/30Ne RS Combed Cotton</v>
          </cell>
          <cell r="H881" t="str">
            <v>COTTON</v>
          </cell>
          <cell r="I881">
            <v>3</v>
          </cell>
          <cell r="J881">
            <v>2116</v>
          </cell>
          <cell r="K881">
            <v>60</v>
          </cell>
          <cell r="L881">
            <v>20</v>
          </cell>
          <cell r="M881">
            <v>0.8</v>
          </cell>
          <cell r="N881">
            <v>8.9963856</v>
          </cell>
          <cell r="O881">
            <v>172.73060352000002</v>
          </cell>
        </row>
        <row r="882">
          <cell r="A882">
            <v>52080</v>
          </cell>
          <cell r="B882" t="str">
            <v>40gg, 30D, INTERLOCK, Mayer</v>
          </cell>
          <cell r="C882" t="str">
            <v>40</v>
          </cell>
          <cell r="D882" t="str">
            <v>80</v>
          </cell>
          <cell r="E882" t="str">
            <v>Ne</v>
          </cell>
          <cell r="F882">
            <v>80</v>
          </cell>
          <cell r="G882" t="str">
            <v>1/80Ne RS Combed Cotton</v>
          </cell>
          <cell r="H882" t="str">
            <v>COTTON</v>
          </cell>
          <cell r="I882">
            <v>2</v>
          </cell>
          <cell r="J882">
            <v>3768</v>
          </cell>
          <cell r="K882">
            <v>60</v>
          </cell>
          <cell r="L882">
            <v>20</v>
          </cell>
          <cell r="M882">
            <v>0.8</v>
          </cell>
          <cell r="N882">
            <v>4.0050071999999997</v>
          </cell>
          <cell r="O882">
            <v>76.896138239999999</v>
          </cell>
        </row>
        <row r="883">
          <cell r="A883">
            <v>52080</v>
          </cell>
          <cell r="B883" t="str">
            <v>40gg, 30D, INTERLOCK, Mayer</v>
          </cell>
          <cell r="C883" t="str">
            <v>40</v>
          </cell>
          <cell r="D883" t="str">
            <v>80</v>
          </cell>
          <cell r="E883" t="str">
            <v>Ne</v>
          </cell>
          <cell r="F883">
            <v>80</v>
          </cell>
          <cell r="G883" t="str">
            <v>1/80Ne RS Combed Cotton</v>
          </cell>
          <cell r="H883" t="str">
            <v>COTTON</v>
          </cell>
          <cell r="I883">
            <v>2</v>
          </cell>
          <cell r="J883">
            <v>3768</v>
          </cell>
          <cell r="K883">
            <v>60</v>
          </cell>
          <cell r="L883">
            <v>20</v>
          </cell>
          <cell r="M883">
            <v>0.8</v>
          </cell>
          <cell r="N883">
            <v>4.0050071999999997</v>
          </cell>
          <cell r="O883">
            <v>76.896138239999999</v>
          </cell>
        </row>
        <row r="884">
          <cell r="A884">
            <v>52082</v>
          </cell>
          <cell r="B884" t="str">
            <v>18gg, 34D, RIB, Terrot</v>
          </cell>
          <cell r="C884" t="str">
            <v>18</v>
          </cell>
          <cell r="D884" t="str">
            <v>30</v>
          </cell>
          <cell r="E884" t="str">
            <v>Ne</v>
          </cell>
          <cell r="F884">
            <v>30</v>
          </cell>
          <cell r="G884" t="str">
            <v>1/30Ne RS Combed Cotton</v>
          </cell>
          <cell r="H884" t="str">
            <v>COTTON LYCRA</v>
          </cell>
          <cell r="I884">
            <v>2.7</v>
          </cell>
          <cell r="J884">
            <v>3840</v>
          </cell>
          <cell r="K884">
            <v>60</v>
          </cell>
          <cell r="L884">
            <v>20</v>
          </cell>
          <cell r="M884">
            <v>0.75</v>
          </cell>
          <cell r="N884">
            <v>14.6935296</v>
          </cell>
          <cell r="O884">
            <v>264.48353280000003</v>
          </cell>
        </row>
        <row r="885">
          <cell r="A885">
            <v>52096</v>
          </cell>
          <cell r="B885" t="str">
            <v>16gg, 34D, RIB, Santec</v>
          </cell>
          <cell r="C885" t="str">
            <v>16</v>
          </cell>
          <cell r="D885" t="str">
            <v>30</v>
          </cell>
          <cell r="E885" t="str">
            <v>Ne</v>
          </cell>
          <cell r="F885">
            <v>30</v>
          </cell>
          <cell r="G885" t="str">
            <v>1/30Ne RS Combed Cotton</v>
          </cell>
          <cell r="H885" t="str">
            <v>COTTON</v>
          </cell>
          <cell r="I885">
            <v>2.95</v>
          </cell>
          <cell r="J885">
            <v>3360</v>
          </cell>
          <cell r="K885">
            <v>60</v>
          </cell>
          <cell r="L885">
            <v>20</v>
          </cell>
          <cell r="M885">
            <v>0.8</v>
          </cell>
          <cell r="N885">
            <v>14.047286400000001</v>
          </cell>
          <cell r="O885">
            <v>269.70789888000002</v>
          </cell>
        </row>
        <row r="886">
          <cell r="A886">
            <v>52099</v>
          </cell>
          <cell r="B886" t="str">
            <v>20gg, 34D, RIB, Santec, 68F</v>
          </cell>
          <cell r="C886" t="str">
            <v>20</v>
          </cell>
          <cell r="D886" t="str">
            <v>20</v>
          </cell>
          <cell r="E886" t="str">
            <v>Ne</v>
          </cell>
          <cell r="F886">
            <v>20</v>
          </cell>
          <cell r="G886" t="str">
            <v>1/20Ne Rs Combed Cotton</v>
          </cell>
          <cell r="H886" t="str">
            <v>COTTON</v>
          </cell>
          <cell r="I886">
            <v>3.6</v>
          </cell>
          <cell r="J886">
            <v>2848</v>
          </cell>
          <cell r="K886">
            <v>60</v>
          </cell>
          <cell r="L886">
            <v>20</v>
          </cell>
          <cell r="M886">
            <v>0.8</v>
          </cell>
          <cell r="N886">
            <v>21.795402240000001</v>
          </cell>
          <cell r="O886">
            <v>418.47172300800003</v>
          </cell>
        </row>
        <row r="887">
          <cell r="A887">
            <v>52105</v>
          </cell>
          <cell r="B887" t="str">
            <v>16gg, 34D, RIB, Santec</v>
          </cell>
          <cell r="C887" t="str">
            <v>16</v>
          </cell>
          <cell r="D887" t="str">
            <v>26</v>
          </cell>
          <cell r="E887" t="str">
            <v>Ne</v>
          </cell>
          <cell r="F887">
            <v>26</v>
          </cell>
          <cell r="G887" t="str">
            <v>1/26Ne RS Combed Cotton</v>
          </cell>
          <cell r="H887" t="str">
            <v>COTTON</v>
          </cell>
          <cell r="I887">
            <v>3.15</v>
          </cell>
          <cell r="J887">
            <v>3360</v>
          </cell>
          <cell r="K887">
            <v>60</v>
          </cell>
          <cell r="L887">
            <v>20</v>
          </cell>
          <cell r="M887">
            <v>0.8</v>
          </cell>
          <cell r="N887">
            <v>17.30728246153846</v>
          </cell>
          <cell r="O887">
            <v>332.29982326153845</v>
          </cell>
        </row>
        <row r="888">
          <cell r="A888">
            <v>52106</v>
          </cell>
          <cell r="B888" t="str">
            <v>18gg, 34D, RIB, Terrot</v>
          </cell>
          <cell r="C888" t="str">
            <v>18</v>
          </cell>
          <cell r="D888" t="str">
            <v>26</v>
          </cell>
          <cell r="E888" t="str">
            <v>Ne</v>
          </cell>
          <cell r="F888">
            <v>26</v>
          </cell>
          <cell r="G888" t="str">
            <v>1/26Ne RS Combed Cotton</v>
          </cell>
          <cell r="H888" t="str">
            <v>COTTON</v>
          </cell>
          <cell r="I888">
            <v>2.75</v>
          </cell>
          <cell r="J888">
            <v>3840</v>
          </cell>
          <cell r="K888">
            <v>60</v>
          </cell>
          <cell r="L888">
            <v>20</v>
          </cell>
          <cell r="M888">
            <v>0.8</v>
          </cell>
          <cell r="N888">
            <v>17.268036923076924</v>
          </cell>
          <cell r="O888">
            <v>331.54630892307694</v>
          </cell>
        </row>
        <row r="889">
          <cell r="A889">
            <v>52107</v>
          </cell>
          <cell r="B889" t="str">
            <v>16gg, 34D, RIB, Santec</v>
          </cell>
          <cell r="C889" t="str">
            <v>16</v>
          </cell>
          <cell r="D889" t="str">
            <v>30</v>
          </cell>
          <cell r="E889" t="str">
            <v>Ne</v>
          </cell>
          <cell r="F889">
            <v>30</v>
          </cell>
          <cell r="G889" t="str">
            <v>1/30Ne RS Combed Cotton</v>
          </cell>
          <cell r="H889" t="str">
            <v>COTTON</v>
          </cell>
          <cell r="I889">
            <v>2.95</v>
          </cell>
          <cell r="J889">
            <v>3360</v>
          </cell>
          <cell r="K889">
            <v>60</v>
          </cell>
          <cell r="L889">
            <v>20</v>
          </cell>
          <cell r="M889">
            <v>0.8</v>
          </cell>
          <cell r="N889">
            <v>14.047286400000001</v>
          </cell>
          <cell r="O889">
            <v>269.70789888000002</v>
          </cell>
        </row>
        <row r="890">
          <cell r="A890">
            <v>52107</v>
          </cell>
          <cell r="B890" t="str">
            <v>16gg, 34D, RIB, Santec</v>
          </cell>
          <cell r="C890" t="str">
            <v>16</v>
          </cell>
          <cell r="D890" t="str">
            <v>30</v>
          </cell>
          <cell r="E890" t="str">
            <v>Ne</v>
          </cell>
          <cell r="F890">
            <v>30</v>
          </cell>
          <cell r="G890" t="str">
            <v>1/30Ne RS Combed Cotton</v>
          </cell>
          <cell r="H890" t="str">
            <v>COTTON</v>
          </cell>
          <cell r="I890">
            <v>2.95</v>
          </cell>
          <cell r="J890">
            <v>3360</v>
          </cell>
          <cell r="K890">
            <v>60</v>
          </cell>
          <cell r="L890">
            <v>20</v>
          </cell>
          <cell r="M890">
            <v>0.8</v>
          </cell>
          <cell r="N890">
            <v>14.047286400000001</v>
          </cell>
          <cell r="O890">
            <v>269.70789888000002</v>
          </cell>
        </row>
        <row r="891">
          <cell r="A891">
            <v>52109</v>
          </cell>
          <cell r="B891" t="str">
            <v>22gg, 34D, INTERLOCK, Santec, 68F</v>
          </cell>
          <cell r="C891" t="str">
            <v>22</v>
          </cell>
          <cell r="D891" t="str">
            <v>80</v>
          </cell>
          <cell r="E891" t="str">
            <v>Nm</v>
          </cell>
          <cell r="F891">
            <v>48</v>
          </cell>
          <cell r="G891" t="str">
            <v>1/80Nm RS Viscose</v>
          </cell>
          <cell r="H891" t="str">
            <v>VISCOSE RS</v>
          </cell>
          <cell r="I891">
            <v>2.6</v>
          </cell>
          <cell r="J891">
            <v>2340</v>
          </cell>
          <cell r="K891">
            <v>60</v>
          </cell>
          <cell r="L891">
            <v>20</v>
          </cell>
          <cell r="M891">
            <v>0.8</v>
          </cell>
          <cell r="N891">
            <v>5.388903</v>
          </cell>
          <cell r="O891">
            <v>103.46693760000001</v>
          </cell>
        </row>
        <row r="892">
          <cell r="A892">
            <v>52139</v>
          </cell>
          <cell r="B892" t="str">
            <v>20gg, 34D, RIB, Santec, 68F</v>
          </cell>
          <cell r="C892" t="str">
            <v>20</v>
          </cell>
          <cell r="D892" t="str">
            <v>50</v>
          </cell>
          <cell r="E892" t="str">
            <v>Nm</v>
          </cell>
          <cell r="F892">
            <v>30</v>
          </cell>
          <cell r="G892" t="str">
            <v>1/50Nm RS Modal</v>
          </cell>
          <cell r="H892" t="str">
            <v>VISCOSE RS</v>
          </cell>
          <cell r="I892">
            <v>3.35</v>
          </cell>
          <cell r="J892">
            <v>2848</v>
          </cell>
          <cell r="K892">
            <v>60</v>
          </cell>
          <cell r="L892">
            <v>20</v>
          </cell>
          <cell r="M892">
            <v>0.8</v>
          </cell>
          <cell r="N892">
            <v>13.52122176</v>
          </cell>
          <cell r="O892">
            <v>259.60745779199999</v>
          </cell>
        </row>
        <row r="893">
          <cell r="A893">
            <v>52140</v>
          </cell>
          <cell r="B893" t="str">
            <v>18gg, 34D, RIB, Terrot</v>
          </cell>
          <cell r="C893" t="str">
            <v>18</v>
          </cell>
          <cell r="D893" t="str">
            <v>30</v>
          </cell>
          <cell r="E893" t="str">
            <v>Ne</v>
          </cell>
          <cell r="F893">
            <v>30</v>
          </cell>
          <cell r="G893" t="str">
            <v>1/30Ne RS Combed Cotton</v>
          </cell>
          <cell r="H893" t="str">
            <v>COTTON LYCRA</v>
          </cell>
          <cell r="I893">
            <v>3</v>
          </cell>
          <cell r="J893">
            <v>2560</v>
          </cell>
          <cell r="K893">
            <v>60</v>
          </cell>
          <cell r="L893">
            <v>20</v>
          </cell>
          <cell r="M893">
            <v>0.75</v>
          </cell>
          <cell r="N893">
            <v>10.884096</v>
          </cell>
          <cell r="O893">
            <v>195.91372799999999</v>
          </cell>
        </row>
        <row r="894">
          <cell r="A894">
            <v>52142</v>
          </cell>
          <cell r="B894" t="str">
            <v>22gg, 34D, RIB, Santec, 68F</v>
          </cell>
          <cell r="C894" t="str">
            <v>22</v>
          </cell>
          <cell r="D894" t="str">
            <v>50</v>
          </cell>
          <cell r="E894" t="str">
            <v>Ne</v>
          </cell>
          <cell r="F894">
            <v>50</v>
          </cell>
          <cell r="G894" t="str">
            <v>1/50Ne RS Combed Cotton</v>
          </cell>
          <cell r="H894" t="str">
            <v>COTTON LYCRA</v>
          </cell>
          <cell r="I894">
            <v>2.5</v>
          </cell>
          <cell r="J894">
            <v>3120</v>
          </cell>
          <cell r="K894">
            <v>60</v>
          </cell>
          <cell r="L894">
            <v>20</v>
          </cell>
          <cell r="M894">
            <v>0.75</v>
          </cell>
          <cell r="N894">
            <v>6.6324959999999997</v>
          </cell>
          <cell r="O894">
            <v>119.384928</v>
          </cell>
        </row>
        <row r="895">
          <cell r="A895">
            <v>52143</v>
          </cell>
          <cell r="B895" t="str">
            <v>22gg, 34D, RIB, Santec, 68F</v>
          </cell>
          <cell r="C895" t="str">
            <v>22</v>
          </cell>
          <cell r="D895" t="str">
            <v>50</v>
          </cell>
          <cell r="E895" t="str">
            <v>Ne</v>
          </cell>
          <cell r="F895">
            <v>50</v>
          </cell>
          <cell r="G895" t="str">
            <v>1/50Ne RS Combed Cotton</v>
          </cell>
          <cell r="H895" t="str">
            <v>COTTON LYCRA</v>
          </cell>
          <cell r="I895">
            <v>2.5</v>
          </cell>
          <cell r="J895">
            <v>3120</v>
          </cell>
          <cell r="K895">
            <v>60</v>
          </cell>
          <cell r="L895">
            <v>20</v>
          </cell>
          <cell r="M895">
            <v>0.75</v>
          </cell>
          <cell r="N895">
            <v>6.6324959999999997</v>
          </cell>
          <cell r="O895">
            <v>119.384928</v>
          </cell>
        </row>
        <row r="896">
          <cell r="A896">
            <v>52167</v>
          </cell>
          <cell r="B896" t="str">
            <v>18gg, 34D, RIB, Santec</v>
          </cell>
          <cell r="C896" t="str">
            <v>18</v>
          </cell>
          <cell r="D896" t="str">
            <v>26</v>
          </cell>
          <cell r="E896" t="str">
            <v>Ne</v>
          </cell>
          <cell r="F896">
            <v>26</v>
          </cell>
          <cell r="G896" t="str">
            <v>1/26Ne RS Combed Cotton</v>
          </cell>
          <cell r="H896" t="str">
            <v>COTTON</v>
          </cell>
          <cell r="I896">
            <v>2.65</v>
          </cell>
          <cell r="J896">
            <v>3840</v>
          </cell>
          <cell r="K896">
            <v>60</v>
          </cell>
          <cell r="L896">
            <v>20</v>
          </cell>
          <cell r="M896">
            <v>0.8</v>
          </cell>
          <cell r="N896">
            <v>16.640108307692305</v>
          </cell>
          <cell r="O896">
            <v>319.49007950769226</v>
          </cell>
        </row>
        <row r="897">
          <cell r="A897">
            <v>52168</v>
          </cell>
          <cell r="B897" t="str">
            <v>18gg, 34D, RIB, Santec</v>
          </cell>
          <cell r="C897" t="str">
            <v>18</v>
          </cell>
          <cell r="D897" t="str">
            <v>24</v>
          </cell>
          <cell r="E897" t="str">
            <v>Ne</v>
          </cell>
          <cell r="F897">
            <v>24</v>
          </cell>
          <cell r="G897" t="str">
            <v>1/24Ne RS Cotton Marl (JBA13)</v>
          </cell>
          <cell r="H897" t="str">
            <v>Marl_COTTON</v>
          </cell>
          <cell r="I897">
            <v>2.95</v>
          </cell>
          <cell r="J897">
            <v>2560</v>
          </cell>
          <cell r="K897">
            <v>60</v>
          </cell>
          <cell r="L897">
            <v>20</v>
          </cell>
          <cell r="M897">
            <v>0.75</v>
          </cell>
          <cell r="N897">
            <v>13.378368</v>
          </cell>
          <cell r="O897">
            <v>240.81062399999999</v>
          </cell>
        </row>
        <row r="898">
          <cell r="A898">
            <v>52174</v>
          </cell>
          <cell r="B898" t="str">
            <v>18gg, 34D, RIB, Santec</v>
          </cell>
          <cell r="C898" t="str">
            <v>18</v>
          </cell>
          <cell r="D898" t="str">
            <v>32</v>
          </cell>
          <cell r="E898" t="str">
            <v>Ne</v>
          </cell>
          <cell r="F898">
            <v>32</v>
          </cell>
          <cell r="G898" t="str">
            <v>1/32Ne RS Combed Cotton</v>
          </cell>
          <cell r="H898" t="str">
            <v>COTTON</v>
          </cell>
          <cell r="I898">
            <v>2.7</v>
          </cell>
          <cell r="J898">
            <v>3744</v>
          </cell>
          <cell r="K898">
            <v>60</v>
          </cell>
          <cell r="L898">
            <v>20</v>
          </cell>
          <cell r="M898">
            <v>0.8</v>
          </cell>
          <cell r="N898">
            <v>13.4308044</v>
          </cell>
          <cell r="O898">
            <v>257.87144448000004</v>
          </cell>
        </row>
        <row r="899">
          <cell r="A899">
            <v>52177</v>
          </cell>
          <cell r="B899" t="str">
            <v>18gg, 34D, RIB, Santec, 68F</v>
          </cell>
          <cell r="C899" t="str">
            <v>18</v>
          </cell>
          <cell r="D899" t="str">
            <v>50</v>
          </cell>
          <cell r="E899" t="str">
            <v>Nm</v>
          </cell>
          <cell r="F899">
            <v>30</v>
          </cell>
          <cell r="G899" t="str">
            <v>1/50Nm RS Modal</v>
          </cell>
          <cell r="H899" t="str">
            <v>VISCOSE RS</v>
          </cell>
          <cell r="I899">
            <v>3</v>
          </cell>
          <cell r="J899">
            <v>2560</v>
          </cell>
          <cell r="K899">
            <v>60</v>
          </cell>
          <cell r="L899">
            <v>20</v>
          </cell>
          <cell r="M899">
            <v>0.8</v>
          </cell>
          <cell r="N899">
            <v>10.884096</v>
          </cell>
          <cell r="O899">
            <v>208.9746432</v>
          </cell>
        </row>
        <row r="900">
          <cell r="A900">
            <v>52193</v>
          </cell>
          <cell r="B900" t="str">
            <v>18gg, 34D, RIB, Santec, 68F</v>
          </cell>
          <cell r="C900" t="str">
            <v>18</v>
          </cell>
          <cell r="D900" t="str">
            <v>32</v>
          </cell>
          <cell r="E900" t="str">
            <v>Ne</v>
          </cell>
          <cell r="F900">
            <v>32</v>
          </cell>
          <cell r="G900" t="str">
            <v>1/32Ne RS Combed Cotton</v>
          </cell>
          <cell r="H900" t="str">
            <v>COTTON LYCRA</v>
          </cell>
          <cell r="I900">
            <v>3.1</v>
          </cell>
          <cell r="J900">
            <v>3840</v>
          </cell>
          <cell r="K900">
            <v>60</v>
          </cell>
          <cell r="L900">
            <v>20</v>
          </cell>
          <cell r="M900">
            <v>0.75</v>
          </cell>
          <cell r="N900">
            <v>15.815951999999999</v>
          </cell>
          <cell r="O900">
            <v>284.68713600000001</v>
          </cell>
        </row>
        <row r="901">
          <cell r="A901">
            <v>52202</v>
          </cell>
          <cell r="B901" t="str">
            <v>18gg, 34D, RIB, Santec, 68F</v>
          </cell>
          <cell r="C901" t="str">
            <v>18</v>
          </cell>
          <cell r="D901" t="str">
            <v>50</v>
          </cell>
          <cell r="E901" t="str">
            <v>Nm</v>
          </cell>
          <cell r="F901">
            <v>30</v>
          </cell>
          <cell r="G901" t="str">
            <v>1/50Nm RS Viscose Marl (HMB8602)</v>
          </cell>
          <cell r="H901" t="str">
            <v>MARL_VISCOSE RS</v>
          </cell>
          <cell r="I901">
            <v>3</v>
          </cell>
          <cell r="J901">
            <v>2560</v>
          </cell>
          <cell r="K901">
            <v>60</v>
          </cell>
          <cell r="L901">
            <v>20</v>
          </cell>
          <cell r="M901">
            <v>0.75</v>
          </cell>
          <cell r="N901">
            <v>10.884096</v>
          </cell>
          <cell r="O901">
            <v>195.91372799999999</v>
          </cell>
        </row>
        <row r="902">
          <cell r="A902">
            <v>52211</v>
          </cell>
          <cell r="B902" t="str">
            <v>16gg, 34D, RIB, Santec</v>
          </cell>
          <cell r="C902" t="str">
            <v>16</v>
          </cell>
          <cell r="D902" t="str">
            <v>26</v>
          </cell>
          <cell r="E902" t="str">
            <v>Ne</v>
          </cell>
          <cell r="F902">
            <v>26</v>
          </cell>
          <cell r="G902" t="str">
            <v>1/26Ne RS Cotton Slub (ISL 646)</v>
          </cell>
          <cell r="H902" t="str">
            <v>COTTON</v>
          </cell>
          <cell r="I902">
            <v>3</v>
          </cell>
          <cell r="J902">
            <v>2240</v>
          </cell>
          <cell r="K902">
            <v>60</v>
          </cell>
          <cell r="L902">
            <v>20</v>
          </cell>
          <cell r="M902">
            <v>0.8</v>
          </cell>
          <cell r="N902">
            <v>10.988750769230768</v>
          </cell>
          <cell r="O902">
            <v>210.98401476923075</v>
          </cell>
        </row>
        <row r="903">
          <cell r="A903">
            <v>52213</v>
          </cell>
          <cell r="B903" t="str">
            <v>18gg, 34D, RIB, Terrot</v>
          </cell>
          <cell r="C903" t="str">
            <v>18</v>
          </cell>
          <cell r="D903" t="str">
            <v>32</v>
          </cell>
          <cell r="E903" t="str">
            <v>Ne</v>
          </cell>
          <cell r="F903">
            <v>32</v>
          </cell>
          <cell r="G903" t="str">
            <v>1/32Ne RS Combed Cotton</v>
          </cell>
          <cell r="H903" t="str">
            <v>COTTON</v>
          </cell>
          <cell r="I903">
            <v>2.7</v>
          </cell>
          <cell r="J903">
            <v>3840</v>
          </cell>
          <cell r="K903">
            <v>60</v>
          </cell>
          <cell r="L903">
            <v>20</v>
          </cell>
          <cell r="M903">
            <v>0.8</v>
          </cell>
          <cell r="N903">
            <v>13.775183999999999</v>
          </cell>
          <cell r="O903">
            <v>264.48353280000003</v>
          </cell>
        </row>
        <row r="904">
          <cell r="A904">
            <v>52219</v>
          </cell>
          <cell r="B904" t="str">
            <v>18gg, 34D, RIB, Terrot</v>
          </cell>
          <cell r="C904" t="str">
            <v>18</v>
          </cell>
          <cell r="D904" t="str">
            <v>30</v>
          </cell>
          <cell r="E904" t="str">
            <v>Ne</v>
          </cell>
          <cell r="F904">
            <v>30</v>
          </cell>
          <cell r="G904" t="str">
            <v>1/30Ne RS Combed Cotton</v>
          </cell>
          <cell r="H904" t="str">
            <v>COTTON</v>
          </cell>
          <cell r="I904">
            <v>2.88</v>
          </cell>
          <cell r="J904">
            <v>3840</v>
          </cell>
          <cell r="K904">
            <v>60</v>
          </cell>
          <cell r="L904">
            <v>20</v>
          </cell>
          <cell r="M904">
            <v>0.8</v>
          </cell>
          <cell r="N904">
            <v>15.673098239999998</v>
          </cell>
          <cell r="O904">
            <v>300.92348620799999</v>
          </cell>
        </row>
        <row r="905">
          <cell r="A905">
            <v>52226</v>
          </cell>
          <cell r="B905" t="str">
            <v>18gg, 34D, RIB, Terrot</v>
          </cell>
          <cell r="C905" t="str">
            <v>18</v>
          </cell>
          <cell r="D905" t="str">
            <v>30</v>
          </cell>
          <cell r="E905" t="str">
            <v>Ne</v>
          </cell>
          <cell r="F905">
            <v>30</v>
          </cell>
          <cell r="G905" t="str">
            <v>1/30Ne RS Cotton Marl (B13)</v>
          </cell>
          <cell r="H905" t="str">
            <v>MARL_COTTON</v>
          </cell>
          <cell r="I905">
            <v>2.88</v>
          </cell>
          <cell r="J905">
            <v>3840</v>
          </cell>
          <cell r="K905">
            <v>60</v>
          </cell>
          <cell r="L905">
            <v>20</v>
          </cell>
          <cell r="M905">
            <v>0.75</v>
          </cell>
          <cell r="N905">
            <v>15.673098239999998</v>
          </cell>
          <cell r="O905">
            <v>282.11576831999992</v>
          </cell>
        </row>
        <row r="906">
          <cell r="A906">
            <v>52228</v>
          </cell>
          <cell r="B906" t="str">
            <v>22gg, 34D, RIB, Santec, 68F</v>
          </cell>
          <cell r="C906" t="str">
            <v>22</v>
          </cell>
          <cell r="D906" t="str">
            <v>40</v>
          </cell>
          <cell r="E906" t="str">
            <v>Ne</v>
          </cell>
          <cell r="F906">
            <v>40</v>
          </cell>
          <cell r="G906" t="str">
            <v>1/40Ne RS Combed Cotton</v>
          </cell>
          <cell r="H906" t="str">
            <v>COTTON</v>
          </cell>
          <cell r="I906">
            <v>2.85</v>
          </cell>
          <cell r="J906">
            <v>2672</v>
          </cell>
          <cell r="K906">
            <v>60</v>
          </cell>
          <cell r="L906">
            <v>20</v>
          </cell>
          <cell r="M906">
            <v>0.8</v>
          </cell>
          <cell r="N906">
            <v>8.0941960799999997</v>
          </cell>
          <cell r="O906">
            <v>155.40856473600002</v>
          </cell>
        </row>
        <row r="907">
          <cell r="A907">
            <v>52236</v>
          </cell>
          <cell r="B907" t="str">
            <v>18gg, 34D, RIB, Terrot</v>
          </cell>
          <cell r="C907" t="str">
            <v>18</v>
          </cell>
          <cell r="D907" t="str">
            <v>30</v>
          </cell>
          <cell r="E907" t="str">
            <v>Ne</v>
          </cell>
          <cell r="F907">
            <v>30</v>
          </cell>
          <cell r="G907" t="str">
            <v>1/30Ne RS Cotton Marl (B2258)</v>
          </cell>
          <cell r="H907" t="str">
            <v>MARL_COTTON</v>
          </cell>
          <cell r="I907">
            <v>2.65</v>
          </cell>
          <cell r="J907">
            <v>3840</v>
          </cell>
          <cell r="K907">
            <v>60</v>
          </cell>
          <cell r="L907">
            <v>20</v>
          </cell>
          <cell r="M907">
            <v>0.75</v>
          </cell>
          <cell r="N907">
            <v>14.4214272</v>
          </cell>
          <cell r="O907">
            <v>259.58568960000002</v>
          </cell>
        </row>
        <row r="908">
          <cell r="A908">
            <v>52237</v>
          </cell>
          <cell r="B908" t="str">
            <v>18gg, 34D, RIB, Terrot</v>
          </cell>
          <cell r="C908" t="str">
            <v>18</v>
          </cell>
          <cell r="D908" t="str">
            <v>30</v>
          </cell>
          <cell r="E908" t="str">
            <v>Ne</v>
          </cell>
          <cell r="F908">
            <v>30</v>
          </cell>
          <cell r="G908" t="str">
            <v>1/30Ne RS cotton Marl (B2371)</v>
          </cell>
          <cell r="H908" t="str">
            <v>MARL_COTTON</v>
          </cell>
          <cell r="I908">
            <v>2.65</v>
          </cell>
          <cell r="J908">
            <v>3840</v>
          </cell>
          <cell r="K908">
            <v>60</v>
          </cell>
          <cell r="L908">
            <v>20</v>
          </cell>
          <cell r="M908">
            <v>0.75</v>
          </cell>
          <cell r="N908">
            <v>14.4214272</v>
          </cell>
          <cell r="O908">
            <v>259.58568960000002</v>
          </cell>
        </row>
        <row r="909">
          <cell r="A909">
            <v>52238</v>
          </cell>
          <cell r="B909" t="str">
            <v>18gg, 34D, RIB, Santec, 68F</v>
          </cell>
          <cell r="C909" t="str">
            <v>18</v>
          </cell>
          <cell r="D909" t="str">
            <v>30</v>
          </cell>
          <cell r="E909" t="str">
            <v>Ne</v>
          </cell>
          <cell r="F909">
            <v>30</v>
          </cell>
          <cell r="G909" t="str">
            <v>1/30Ne RS Combed Cotton</v>
          </cell>
          <cell r="H909" t="str">
            <v>COTTON LYCRA</v>
          </cell>
          <cell r="I909">
            <v>2.88</v>
          </cell>
          <cell r="J909">
            <v>3840</v>
          </cell>
          <cell r="K909">
            <v>60</v>
          </cell>
          <cell r="L909">
            <v>20</v>
          </cell>
          <cell r="M909">
            <v>0.75</v>
          </cell>
          <cell r="N909">
            <v>15.673098239999998</v>
          </cell>
          <cell r="O909">
            <v>282.11576831999992</v>
          </cell>
        </row>
        <row r="910">
          <cell r="A910">
            <v>52245</v>
          </cell>
          <cell r="B910" t="str">
            <v>18gg, 34D, RIB, Santec</v>
          </cell>
          <cell r="C910" t="str">
            <v>18</v>
          </cell>
          <cell r="D910" t="str">
            <v>30</v>
          </cell>
          <cell r="E910" t="str">
            <v>Ne</v>
          </cell>
          <cell r="F910">
            <v>30</v>
          </cell>
          <cell r="G910" t="str">
            <v>1/30Ne RS Combed Cotton</v>
          </cell>
          <cell r="H910" t="str">
            <v>COTTON</v>
          </cell>
          <cell r="I910">
            <v>4.7</v>
          </cell>
          <cell r="J910">
            <v>3200</v>
          </cell>
          <cell r="K910">
            <v>60</v>
          </cell>
          <cell r="L910">
            <v>20</v>
          </cell>
          <cell r="M910">
            <v>0.8</v>
          </cell>
          <cell r="N910">
            <v>21.314688</v>
          </cell>
          <cell r="O910">
            <v>409.24200959999996</v>
          </cell>
        </row>
        <row r="911">
          <cell r="A911">
            <v>52249</v>
          </cell>
          <cell r="B911" t="str">
            <v>40gg, 30D, INTERLOCK, Mayer</v>
          </cell>
          <cell r="C911" t="str">
            <v>40</v>
          </cell>
          <cell r="D911" t="str">
            <v>50</v>
          </cell>
          <cell r="E911" t="str">
            <v>Dt</v>
          </cell>
          <cell r="F911">
            <v>119</v>
          </cell>
          <cell r="G911" t="str">
            <v>1/50Dtex, 42F, BRT RND POLYESTER</v>
          </cell>
          <cell r="H911" t="str">
            <v>COTTON LYCRA</v>
          </cell>
          <cell r="I911">
            <v>2</v>
          </cell>
          <cell r="J911">
            <v>3768</v>
          </cell>
          <cell r="K911">
            <v>60</v>
          </cell>
          <cell r="L911">
            <v>20</v>
          </cell>
          <cell r="M911">
            <v>0.75</v>
          </cell>
          <cell r="N911">
            <v>2.6924418151260503</v>
          </cell>
          <cell r="O911">
            <v>48.463952672268903</v>
          </cell>
        </row>
        <row r="912">
          <cell r="A912">
            <v>52249</v>
          </cell>
          <cell r="B912" t="str">
            <v>40gg, 30D, INTERLOCK, Mayer</v>
          </cell>
          <cell r="C912" t="str">
            <v>40</v>
          </cell>
          <cell r="D912" t="str">
            <v>50</v>
          </cell>
          <cell r="E912" t="str">
            <v>Dt</v>
          </cell>
          <cell r="F912">
            <v>119</v>
          </cell>
          <cell r="G912" t="str">
            <v>1/50Dtex, 42F, BRT RND POLYESTER</v>
          </cell>
          <cell r="H912" t="str">
            <v>COTTON LYCRA</v>
          </cell>
          <cell r="I912">
            <v>2</v>
          </cell>
          <cell r="J912">
            <v>3768</v>
          </cell>
          <cell r="K912">
            <v>60</v>
          </cell>
          <cell r="L912">
            <v>20</v>
          </cell>
          <cell r="M912">
            <v>0.75</v>
          </cell>
          <cell r="N912">
            <v>2.6924418151260503</v>
          </cell>
          <cell r="O912">
            <v>48.463952672268903</v>
          </cell>
        </row>
        <row r="913">
          <cell r="A913">
            <v>52249</v>
          </cell>
          <cell r="B913" t="str">
            <v>40gg, 30D, INTERLOCK, Mayer</v>
          </cell>
          <cell r="C913" t="str">
            <v>40</v>
          </cell>
          <cell r="D913" t="str">
            <v>50</v>
          </cell>
          <cell r="E913" t="str">
            <v>Dt</v>
          </cell>
          <cell r="F913">
            <v>119</v>
          </cell>
          <cell r="G913" t="str">
            <v>1/50Dtex, 42F, BRT RND POLYESTER</v>
          </cell>
          <cell r="H913" t="str">
            <v>COTTON LYCRA</v>
          </cell>
          <cell r="I913">
            <v>2</v>
          </cell>
          <cell r="J913">
            <v>3768</v>
          </cell>
          <cell r="K913">
            <v>60</v>
          </cell>
          <cell r="L913">
            <v>20</v>
          </cell>
          <cell r="M913">
            <v>0.75</v>
          </cell>
          <cell r="N913">
            <v>2.6924418151260503</v>
          </cell>
          <cell r="O913">
            <v>48.463952672268903</v>
          </cell>
        </row>
        <row r="914">
          <cell r="A914">
            <v>52264</v>
          </cell>
          <cell r="B914" t="str">
            <v>18gg, 34D, RIB, Santec, 68F</v>
          </cell>
          <cell r="C914" t="str">
            <v>18</v>
          </cell>
          <cell r="D914" t="str">
            <v>80</v>
          </cell>
          <cell r="E914" t="str">
            <v>Nm</v>
          </cell>
          <cell r="F914">
            <v>48</v>
          </cell>
          <cell r="G914" t="str">
            <v>1/80Nm RS Viscose</v>
          </cell>
          <cell r="H914" t="str">
            <v>VISCOSE RS</v>
          </cell>
          <cell r="I914">
            <v>2.6</v>
          </cell>
          <cell r="J914">
            <v>3840</v>
          </cell>
          <cell r="K914">
            <v>60</v>
          </cell>
          <cell r="L914">
            <v>20</v>
          </cell>
          <cell r="M914">
            <v>0.8</v>
          </cell>
          <cell r="N914">
            <v>8.8433279999999996</v>
          </cell>
          <cell r="O914">
            <v>169.7918976</v>
          </cell>
        </row>
        <row r="915">
          <cell r="A915">
            <v>52284</v>
          </cell>
          <cell r="B915" t="str">
            <v>18gg, 34D, RIB, Terrot</v>
          </cell>
          <cell r="C915" t="str">
            <v>18</v>
          </cell>
          <cell r="D915" t="str">
            <v>30</v>
          </cell>
          <cell r="E915" t="str">
            <v>Ne</v>
          </cell>
          <cell r="F915">
            <v>30</v>
          </cell>
          <cell r="G915" t="str">
            <v>1/30Ne RS Combed Cotton</v>
          </cell>
          <cell r="H915" t="str">
            <v>COTTON</v>
          </cell>
          <cell r="I915">
            <v>2.7</v>
          </cell>
          <cell r="J915">
            <v>3840</v>
          </cell>
          <cell r="K915">
            <v>60</v>
          </cell>
          <cell r="L915">
            <v>20</v>
          </cell>
          <cell r="M915">
            <v>0.8</v>
          </cell>
          <cell r="N915">
            <v>14.6935296</v>
          </cell>
          <cell r="O915">
            <v>282.11576832000003</v>
          </cell>
        </row>
        <row r="916">
          <cell r="A916">
            <v>52290</v>
          </cell>
          <cell r="B916" t="str">
            <v>18gg, 34D, RIB, Santec, 68F</v>
          </cell>
          <cell r="C916" t="str">
            <v>18</v>
          </cell>
          <cell r="D916" t="str">
            <v>24</v>
          </cell>
          <cell r="E916" t="str">
            <v>Ne</v>
          </cell>
          <cell r="F916">
            <v>24</v>
          </cell>
          <cell r="G916" t="str">
            <v>1/24Ne RS Combed Cotton</v>
          </cell>
          <cell r="H916" t="str">
            <v>COTTON LYCRA</v>
          </cell>
          <cell r="I916">
            <v>3</v>
          </cell>
          <cell r="J916">
            <v>3840</v>
          </cell>
          <cell r="K916">
            <v>60</v>
          </cell>
          <cell r="L916">
            <v>20</v>
          </cell>
          <cell r="M916">
            <v>0.75</v>
          </cell>
          <cell r="N916">
            <v>20.407679999999999</v>
          </cell>
          <cell r="O916">
            <v>367.33823999999998</v>
          </cell>
        </row>
        <row r="917">
          <cell r="A917">
            <v>52291</v>
          </cell>
          <cell r="B917" t="str">
            <v>18gg, 34D, RIB, Santec</v>
          </cell>
          <cell r="C917" t="str">
            <v>18</v>
          </cell>
          <cell r="D917" t="str">
            <v>24</v>
          </cell>
          <cell r="E917" t="str">
            <v>Ne</v>
          </cell>
          <cell r="F917">
            <v>24</v>
          </cell>
          <cell r="G917" t="str">
            <v>1/24Ne RS Cotton Marl (B38)</v>
          </cell>
          <cell r="H917" t="str">
            <v>Marl_COTTON</v>
          </cell>
          <cell r="I917">
            <v>2.95</v>
          </cell>
          <cell r="J917">
            <v>2560</v>
          </cell>
          <cell r="K917">
            <v>60</v>
          </cell>
          <cell r="L917">
            <v>20</v>
          </cell>
          <cell r="M917">
            <v>0.75</v>
          </cell>
          <cell r="N917">
            <v>13.378368</v>
          </cell>
          <cell r="O917">
            <v>240.81062399999999</v>
          </cell>
        </row>
        <row r="918">
          <cell r="A918">
            <v>52293</v>
          </cell>
          <cell r="B918" t="str">
            <v>18gg, 34D, RIB, Terrot</v>
          </cell>
          <cell r="C918" t="str">
            <v>18</v>
          </cell>
          <cell r="D918" t="str">
            <v>30</v>
          </cell>
          <cell r="E918" t="str">
            <v>Ne</v>
          </cell>
          <cell r="F918">
            <v>30</v>
          </cell>
          <cell r="G918" t="str">
            <v>1/30Ne RS Combed Cotton</v>
          </cell>
          <cell r="H918" t="str">
            <v>COTTON</v>
          </cell>
          <cell r="I918">
            <v>2.5</v>
          </cell>
          <cell r="J918">
            <v>3840</v>
          </cell>
          <cell r="K918">
            <v>60</v>
          </cell>
          <cell r="L918">
            <v>20</v>
          </cell>
          <cell r="M918">
            <v>0.8</v>
          </cell>
          <cell r="N918">
            <v>13.605119999999999</v>
          </cell>
          <cell r="O918">
            <v>261.21830399999999</v>
          </cell>
        </row>
        <row r="919">
          <cell r="A919">
            <v>52328</v>
          </cell>
          <cell r="B919" t="str">
            <v>18gg, 34D, RIB, Terrot</v>
          </cell>
          <cell r="C919" t="str">
            <v>18</v>
          </cell>
          <cell r="D919" t="str">
            <v>30</v>
          </cell>
          <cell r="E919" t="str">
            <v>Ne</v>
          </cell>
          <cell r="F919">
            <v>30</v>
          </cell>
          <cell r="G919" t="str">
            <v>1/30Ne RS Cotton Marl (JBA13)</v>
          </cell>
          <cell r="H919" t="str">
            <v>MARL_COTTON</v>
          </cell>
          <cell r="I919">
            <v>2.88</v>
          </cell>
          <cell r="J919">
            <v>3840</v>
          </cell>
          <cell r="K919">
            <v>60</v>
          </cell>
          <cell r="L919">
            <v>20</v>
          </cell>
          <cell r="M919">
            <v>0.75</v>
          </cell>
          <cell r="N919">
            <v>15.673098239999998</v>
          </cell>
          <cell r="O919">
            <v>282.11576831999992</v>
          </cell>
        </row>
        <row r="920">
          <cell r="A920">
            <v>52352</v>
          </cell>
          <cell r="B920" t="str">
            <v>18gg, 34D, RIB, Terrot</v>
          </cell>
          <cell r="C920" t="str">
            <v>18</v>
          </cell>
          <cell r="D920" t="str">
            <v>30</v>
          </cell>
          <cell r="E920" t="str">
            <v>Ne</v>
          </cell>
          <cell r="F920">
            <v>30</v>
          </cell>
          <cell r="G920" t="str">
            <v>1/30Ne RS Cotton Marl (B13)</v>
          </cell>
          <cell r="H920" t="str">
            <v>MARL_COTTON</v>
          </cell>
          <cell r="I920">
            <v>2.88</v>
          </cell>
          <cell r="J920">
            <v>3840</v>
          </cell>
          <cell r="K920">
            <v>60</v>
          </cell>
          <cell r="L920">
            <v>20</v>
          </cell>
          <cell r="M920">
            <v>0.75</v>
          </cell>
          <cell r="N920">
            <v>15.673098239999998</v>
          </cell>
          <cell r="O920">
            <v>282.11576831999992</v>
          </cell>
        </row>
        <row r="921">
          <cell r="A921">
            <v>52353</v>
          </cell>
          <cell r="B921" t="str">
            <v>18gg, 34D, RIB, Terrot</v>
          </cell>
          <cell r="C921" t="str">
            <v>18</v>
          </cell>
          <cell r="D921" t="str">
            <v>30</v>
          </cell>
          <cell r="E921" t="str">
            <v>Ne</v>
          </cell>
          <cell r="F921">
            <v>30</v>
          </cell>
          <cell r="G921" t="str">
            <v>1/30Ne RS Cotton Marl (B30)</v>
          </cell>
          <cell r="H921" t="str">
            <v>MARL_COTTON</v>
          </cell>
          <cell r="I921">
            <v>2.88</v>
          </cell>
          <cell r="J921">
            <v>3840</v>
          </cell>
          <cell r="K921">
            <v>60</v>
          </cell>
          <cell r="L921">
            <v>20</v>
          </cell>
          <cell r="M921">
            <v>0.75</v>
          </cell>
          <cell r="N921">
            <v>15.673098239999998</v>
          </cell>
          <cell r="O921">
            <v>282.11576831999992</v>
          </cell>
        </row>
        <row r="922">
          <cell r="A922">
            <v>52354</v>
          </cell>
          <cell r="B922" t="str">
            <v>18gg, 34D, RIB, Terrot</v>
          </cell>
          <cell r="C922" t="str">
            <v>18</v>
          </cell>
          <cell r="D922" t="str">
            <v>30</v>
          </cell>
          <cell r="E922" t="str">
            <v>Ne</v>
          </cell>
          <cell r="F922">
            <v>30</v>
          </cell>
          <cell r="G922" t="str">
            <v>1/30Ne RS Cotton Marl (B0827)</v>
          </cell>
          <cell r="H922" t="str">
            <v>MARL_COTTON</v>
          </cell>
          <cell r="I922">
            <v>2.88</v>
          </cell>
          <cell r="J922">
            <v>3840</v>
          </cell>
          <cell r="K922">
            <v>60</v>
          </cell>
          <cell r="L922">
            <v>20</v>
          </cell>
          <cell r="M922">
            <v>0.75</v>
          </cell>
          <cell r="N922">
            <v>15.673098239999998</v>
          </cell>
          <cell r="O922">
            <v>282.11576831999992</v>
          </cell>
        </row>
        <row r="923">
          <cell r="A923">
            <v>52355</v>
          </cell>
          <cell r="B923" t="str">
            <v>18gg, 34D, RIB, Terrot</v>
          </cell>
          <cell r="C923" t="str">
            <v>18</v>
          </cell>
          <cell r="D923" t="str">
            <v>24</v>
          </cell>
          <cell r="E923" t="str">
            <v>Ne</v>
          </cell>
          <cell r="F923">
            <v>24</v>
          </cell>
          <cell r="G923" t="str">
            <v>1/24Ne RS Combed Cotton</v>
          </cell>
          <cell r="H923" t="str">
            <v>COTTON</v>
          </cell>
          <cell r="I923">
            <v>2.86</v>
          </cell>
          <cell r="J923">
            <v>3840</v>
          </cell>
          <cell r="K923">
            <v>60</v>
          </cell>
          <cell r="L923">
            <v>20</v>
          </cell>
          <cell r="M923">
            <v>0.8</v>
          </cell>
          <cell r="N923">
            <v>19.455321599999998</v>
          </cell>
          <cell r="O923">
            <v>373.54217471999999</v>
          </cell>
        </row>
        <row r="924">
          <cell r="A924">
            <v>52378</v>
          </cell>
          <cell r="B924" t="str">
            <v>18gg, 34D, RIB, Santec</v>
          </cell>
          <cell r="C924" t="str">
            <v>18</v>
          </cell>
          <cell r="D924" t="str">
            <v>30</v>
          </cell>
          <cell r="E924" t="str">
            <v>Ne</v>
          </cell>
          <cell r="F924">
            <v>30</v>
          </cell>
          <cell r="G924" t="str">
            <v>1/30Ne RS Combed Cotton</v>
          </cell>
          <cell r="H924" t="str">
            <v>COTTON LYCRA</v>
          </cell>
          <cell r="I924">
            <v>2.88</v>
          </cell>
          <cell r="J924">
            <v>3744</v>
          </cell>
          <cell r="K924">
            <v>60</v>
          </cell>
          <cell r="L924">
            <v>20</v>
          </cell>
          <cell r="M924">
            <v>0.75</v>
          </cell>
          <cell r="N924">
            <v>15.281270783999998</v>
          </cell>
          <cell r="O924">
            <v>275.06287411199997</v>
          </cell>
        </row>
        <row r="925">
          <cell r="A925">
            <v>52393</v>
          </cell>
          <cell r="B925" t="str">
            <v>22gg, 34D, RIB, Santec, 68F</v>
          </cell>
          <cell r="C925" t="str">
            <v>22</v>
          </cell>
          <cell r="D925" t="str">
            <v>50</v>
          </cell>
          <cell r="E925" t="str">
            <v>Ne</v>
          </cell>
          <cell r="F925">
            <v>50</v>
          </cell>
          <cell r="G925" t="str">
            <v>1/50Ne RS Pima Cotton Marl (BPL13)</v>
          </cell>
          <cell r="H925" t="str">
            <v>Marl_COTTON LYCRA</v>
          </cell>
          <cell r="I925">
            <v>2.5499999999999998</v>
          </cell>
          <cell r="J925">
            <v>3120</v>
          </cell>
          <cell r="K925">
            <v>60</v>
          </cell>
          <cell r="L925">
            <v>20</v>
          </cell>
          <cell r="M925">
            <v>0.75</v>
          </cell>
          <cell r="N925">
            <v>6.7651459200000001</v>
          </cell>
          <cell r="O925">
            <v>121.77262655999999</v>
          </cell>
        </row>
        <row r="926">
          <cell r="A926">
            <v>52394</v>
          </cell>
          <cell r="B926" t="str">
            <v>18gg, 34D, RIB, Santec, 68F</v>
          </cell>
          <cell r="C926" t="str">
            <v>18</v>
          </cell>
          <cell r="D926" t="str">
            <v>30</v>
          </cell>
          <cell r="E926" t="str">
            <v>Ne</v>
          </cell>
          <cell r="F926">
            <v>30</v>
          </cell>
          <cell r="G926" t="str">
            <v>1/30Ne RS Cotton Marl (B13)</v>
          </cell>
          <cell r="H926" t="str">
            <v>MARL_COTTON</v>
          </cell>
          <cell r="I926">
            <v>2.7</v>
          </cell>
          <cell r="J926">
            <v>3840</v>
          </cell>
          <cell r="K926">
            <v>60</v>
          </cell>
          <cell r="L926">
            <v>20</v>
          </cell>
          <cell r="M926">
            <v>0.75</v>
          </cell>
          <cell r="N926">
            <v>14.6935296</v>
          </cell>
          <cell r="O926">
            <v>264.48353280000003</v>
          </cell>
        </row>
        <row r="927">
          <cell r="A927">
            <v>52416</v>
          </cell>
          <cell r="B927" t="str">
            <v>18gg, 34D, RIB, Santec</v>
          </cell>
          <cell r="C927" t="str">
            <v>18</v>
          </cell>
          <cell r="D927" t="str">
            <v>40</v>
          </cell>
          <cell r="E927" t="str">
            <v>Ne</v>
          </cell>
          <cell r="F927">
            <v>40</v>
          </cell>
          <cell r="G927" t="str">
            <v>1/40Ne RS Combed Cotton</v>
          </cell>
          <cell r="H927" t="str">
            <v>COTTON LYCRA</v>
          </cell>
          <cell r="I927">
            <v>2.7</v>
          </cell>
          <cell r="J927">
            <v>3840</v>
          </cell>
          <cell r="K927">
            <v>60</v>
          </cell>
          <cell r="L927">
            <v>20</v>
          </cell>
          <cell r="M927">
            <v>0.75</v>
          </cell>
          <cell r="N927">
            <v>11.0201472</v>
          </cell>
          <cell r="O927">
            <v>198.36264960000003</v>
          </cell>
        </row>
        <row r="928">
          <cell r="A928">
            <v>52419</v>
          </cell>
          <cell r="B928" t="str">
            <v>18gg, 34D, RIB, Terrot</v>
          </cell>
          <cell r="C928" t="str">
            <v>18</v>
          </cell>
          <cell r="D928" t="str">
            <v>30</v>
          </cell>
          <cell r="E928" t="str">
            <v>Ne</v>
          </cell>
          <cell r="F928">
            <v>30</v>
          </cell>
          <cell r="G928" t="str">
            <v>1/30Ne RS Cotton Marl (H111)</v>
          </cell>
          <cell r="H928" t="str">
            <v>MARL_COTTON LYCRA</v>
          </cell>
          <cell r="I928">
            <v>2.85</v>
          </cell>
          <cell r="J928">
            <v>3840</v>
          </cell>
          <cell r="K928">
            <v>60</v>
          </cell>
          <cell r="L928">
            <v>20</v>
          </cell>
          <cell r="M928">
            <v>0.75</v>
          </cell>
          <cell r="N928">
            <v>15.5098368</v>
          </cell>
          <cell r="O928">
            <v>279.17706240000001</v>
          </cell>
        </row>
        <row r="929">
          <cell r="A929">
            <v>52422</v>
          </cell>
          <cell r="B929" t="str">
            <v>18gg, 34D, RIB, Santec</v>
          </cell>
          <cell r="C929" t="str">
            <v>18</v>
          </cell>
          <cell r="D929" t="str">
            <v>40</v>
          </cell>
          <cell r="E929" t="str">
            <v>Ne</v>
          </cell>
          <cell r="F929">
            <v>40</v>
          </cell>
          <cell r="G929" t="str">
            <v>1/40Ne RS Combed Cotton</v>
          </cell>
          <cell r="H929" t="str">
            <v>COTTON LYCRA</v>
          </cell>
          <cell r="I929">
            <v>2.8</v>
          </cell>
          <cell r="J929">
            <v>3840</v>
          </cell>
          <cell r="K929">
            <v>60</v>
          </cell>
          <cell r="L929">
            <v>20</v>
          </cell>
          <cell r="M929">
            <v>0.75</v>
          </cell>
          <cell r="N929">
            <v>11.428300800000001</v>
          </cell>
          <cell r="O929">
            <v>205.70941440000001</v>
          </cell>
        </row>
        <row r="930">
          <cell r="A930">
            <v>52424</v>
          </cell>
          <cell r="B930" t="str">
            <v>18gg, 34D, RIB, Santec, 68F</v>
          </cell>
          <cell r="C930" t="str">
            <v>18</v>
          </cell>
          <cell r="D930" t="str">
            <v>40</v>
          </cell>
          <cell r="E930" t="str">
            <v>Ne</v>
          </cell>
          <cell r="F930">
            <v>40</v>
          </cell>
          <cell r="G930" t="str">
            <v>1/40Ne RS Cotton Marl (H111)</v>
          </cell>
          <cell r="H930" t="str">
            <v>MARL_COTTON LYCRA</v>
          </cell>
          <cell r="I930">
            <v>2.8</v>
          </cell>
          <cell r="J930">
            <v>3840</v>
          </cell>
          <cell r="K930">
            <v>60</v>
          </cell>
          <cell r="L930">
            <v>20</v>
          </cell>
          <cell r="M930">
            <v>0.75</v>
          </cell>
          <cell r="N930">
            <v>11.428300800000001</v>
          </cell>
          <cell r="O930">
            <v>205.70941440000001</v>
          </cell>
        </row>
        <row r="931">
          <cell r="A931">
            <v>52425</v>
          </cell>
          <cell r="B931" t="str">
            <v>24gg, 34D, INTERLOCK</v>
          </cell>
          <cell r="C931" t="str">
            <v>24</v>
          </cell>
          <cell r="D931" t="str">
            <v>40</v>
          </cell>
          <cell r="E931" t="str">
            <v>Ne</v>
          </cell>
          <cell r="F931">
            <v>40</v>
          </cell>
          <cell r="G931" t="str">
            <v>1/40Ne RS Combed Cotton</v>
          </cell>
          <cell r="H931" t="str">
            <v>COTTON</v>
          </cell>
          <cell r="I931">
            <v>3</v>
          </cell>
          <cell r="J931">
            <v>2556</v>
          </cell>
          <cell r="K931">
            <v>60</v>
          </cell>
          <cell r="L931">
            <v>20</v>
          </cell>
          <cell r="M931">
            <v>0.8</v>
          </cell>
          <cell r="N931">
            <v>8.1503171999999999</v>
          </cell>
          <cell r="O931">
            <v>156.48609024000001</v>
          </cell>
        </row>
        <row r="932">
          <cell r="A932">
            <v>52435</v>
          </cell>
          <cell r="B932" t="str">
            <v>22gg, 34D, RIB, Santec, 68F</v>
          </cell>
          <cell r="C932" t="str">
            <v>22</v>
          </cell>
          <cell r="D932" t="str">
            <v>40</v>
          </cell>
          <cell r="E932" t="str">
            <v>Ne</v>
          </cell>
          <cell r="F932">
            <v>40</v>
          </cell>
          <cell r="G932" t="str">
            <v>1/40Ne RS Combed Cotton</v>
          </cell>
          <cell r="H932" t="str">
            <v>COTTON</v>
          </cell>
          <cell r="I932">
            <v>2.5499999999999998</v>
          </cell>
          <cell r="J932">
            <v>3120</v>
          </cell>
          <cell r="K932">
            <v>60</v>
          </cell>
          <cell r="L932">
            <v>20</v>
          </cell>
          <cell r="M932">
            <v>0.8</v>
          </cell>
          <cell r="N932">
            <v>8.4564324000000006</v>
          </cell>
          <cell r="O932">
            <v>162.36350208000002</v>
          </cell>
        </row>
        <row r="933">
          <cell r="A933">
            <v>52440</v>
          </cell>
          <cell r="B933" t="str">
            <v>22gg, 34D, RIB, Santec, 68F</v>
          </cell>
          <cell r="C933" t="str">
            <v>22</v>
          </cell>
          <cell r="D933" t="str">
            <v>50</v>
          </cell>
          <cell r="E933" t="str">
            <v>Ne</v>
          </cell>
          <cell r="F933">
            <v>50</v>
          </cell>
          <cell r="G933" t="str">
            <v>1/50Ne RS Combed Cotton</v>
          </cell>
          <cell r="H933" t="str">
            <v>COTTON LYCRA</v>
          </cell>
          <cell r="I933">
            <v>2.5</v>
          </cell>
          <cell r="J933">
            <v>3120</v>
          </cell>
          <cell r="K933">
            <v>60</v>
          </cell>
          <cell r="L933">
            <v>20</v>
          </cell>
          <cell r="M933">
            <v>0.75</v>
          </cell>
          <cell r="N933">
            <v>6.6324959999999997</v>
          </cell>
          <cell r="O933">
            <v>119.384928</v>
          </cell>
        </row>
        <row r="934">
          <cell r="A934">
            <v>52442</v>
          </cell>
          <cell r="B934" t="str">
            <v>18gg, 34D, RIB, Santec, 68F</v>
          </cell>
          <cell r="C934" t="str">
            <v>18</v>
          </cell>
          <cell r="D934" t="str">
            <v>26</v>
          </cell>
          <cell r="E934" t="str">
            <v>Ne</v>
          </cell>
          <cell r="F934">
            <v>26</v>
          </cell>
          <cell r="G934" t="str">
            <v>1/26Ne RS Combed Cotton</v>
          </cell>
          <cell r="H934" t="str">
            <v>COTTON LYCRA</v>
          </cell>
          <cell r="I934">
            <v>3</v>
          </cell>
          <cell r="J934">
            <v>2560</v>
          </cell>
          <cell r="K934">
            <v>60</v>
          </cell>
          <cell r="L934">
            <v>20</v>
          </cell>
          <cell r="M934">
            <v>0.75</v>
          </cell>
          <cell r="N934">
            <v>12.558572307692307</v>
          </cell>
          <cell r="O934">
            <v>226.05430153846152</v>
          </cell>
        </row>
        <row r="935">
          <cell r="A935">
            <v>52461</v>
          </cell>
          <cell r="B935" t="str">
            <v>22gg, 34D, RIB, Santec, 68F</v>
          </cell>
          <cell r="C935" t="str">
            <v>22</v>
          </cell>
          <cell r="D935" t="str">
            <v>70</v>
          </cell>
          <cell r="E935" t="str">
            <v>Nm</v>
          </cell>
          <cell r="F935">
            <v>42</v>
          </cell>
          <cell r="G935" t="str">
            <v>1/70Nm RS Cotton/ Viscose 35/65</v>
          </cell>
          <cell r="H935" t="str">
            <v>COTTON LYCRA</v>
          </cell>
          <cell r="I935">
            <v>2.8</v>
          </cell>
          <cell r="J935">
            <v>3120</v>
          </cell>
          <cell r="K935">
            <v>60</v>
          </cell>
          <cell r="L935">
            <v>20</v>
          </cell>
          <cell r="M935">
            <v>0.75</v>
          </cell>
          <cell r="N935">
            <v>8.8433279999999996</v>
          </cell>
          <cell r="O935">
            <v>159.17990399999999</v>
          </cell>
        </row>
        <row r="936">
          <cell r="A936">
            <v>52462</v>
          </cell>
          <cell r="B936" t="str">
            <v>22gg, 34D, RIB, Santec, 68F</v>
          </cell>
          <cell r="C936" t="str">
            <v>22</v>
          </cell>
          <cell r="D936" t="str">
            <v>50</v>
          </cell>
          <cell r="E936" t="str">
            <v>Ne</v>
          </cell>
          <cell r="F936">
            <v>50</v>
          </cell>
          <cell r="G936" t="str">
            <v>1/50Ne RS Combed Cotton</v>
          </cell>
          <cell r="H936" t="str">
            <v>COTTON</v>
          </cell>
          <cell r="I936">
            <v>2.5</v>
          </cell>
          <cell r="J936">
            <v>3120</v>
          </cell>
          <cell r="K936">
            <v>60</v>
          </cell>
          <cell r="L936">
            <v>20</v>
          </cell>
          <cell r="M936">
            <v>0.8</v>
          </cell>
          <cell r="N936">
            <v>6.6324959999999997</v>
          </cell>
          <cell r="O936">
            <v>127.34392320000001</v>
          </cell>
        </row>
        <row r="937">
          <cell r="A937">
            <v>52474</v>
          </cell>
          <cell r="B937" t="str">
            <v>18gg, 34D, RIB, Santec</v>
          </cell>
          <cell r="C937" t="str">
            <v>18</v>
          </cell>
          <cell r="D937" t="str">
            <v>26</v>
          </cell>
          <cell r="E937" t="str">
            <v>Ne</v>
          </cell>
          <cell r="F937">
            <v>26</v>
          </cell>
          <cell r="G937" t="str">
            <v>1/26Ne RS Combed Cotton</v>
          </cell>
          <cell r="H937" t="str">
            <v>COTTON</v>
          </cell>
          <cell r="I937">
            <v>2.8</v>
          </cell>
          <cell r="J937">
            <v>2496</v>
          </cell>
          <cell r="K937">
            <v>60</v>
          </cell>
          <cell r="L937">
            <v>20</v>
          </cell>
          <cell r="M937">
            <v>0.8</v>
          </cell>
          <cell r="N937">
            <v>11.428300800000001</v>
          </cell>
          <cell r="O937">
            <v>219.42337536000002</v>
          </cell>
        </row>
        <row r="938">
          <cell r="A938">
            <v>52484</v>
          </cell>
          <cell r="B938" t="str">
            <v>18gg, 34D, RIB, Santec, 68F</v>
          </cell>
          <cell r="C938" t="str">
            <v>18</v>
          </cell>
          <cell r="D938" t="str">
            <v>70</v>
          </cell>
          <cell r="E938" t="str">
            <v>Nm</v>
          </cell>
          <cell r="F938">
            <v>42</v>
          </cell>
          <cell r="G938" t="str">
            <v>1/70Nm RS 50/50 SupimaCotton/Micro Modal</v>
          </cell>
          <cell r="H938" t="str">
            <v>VISCOSE RS</v>
          </cell>
          <cell r="I938">
            <v>2.6</v>
          </cell>
          <cell r="J938">
            <v>3614</v>
          </cell>
          <cell r="K938">
            <v>60</v>
          </cell>
          <cell r="L938">
            <v>20</v>
          </cell>
          <cell r="M938">
            <v>0.8</v>
          </cell>
          <cell r="N938">
            <v>9.511841485714287</v>
          </cell>
          <cell r="O938">
            <v>182.62735652571433</v>
          </cell>
        </row>
        <row r="939">
          <cell r="A939">
            <v>52489</v>
          </cell>
          <cell r="B939" t="str">
            <v>18gg, 34D, RIB, Santec, 68F</v>
          </cell>
          <cell r="C939" t="str">
            <v>18</v>
          </cell>
          <cell r="D939" t="str">
            <v>30</v>
          </cell>
          <cell r="E939" t="str">
            <v>Ne</v>
          </cell>
          <cell r="F939">
            <v>30</v>
          </cell>
          <cell r="G939" t="str">
            <v>1/30Ne RS Cotton Marl (JBA13)</v>
          </cell>
          <cell r="H939" t="str">
            <v>MARL_COTTON</v>
          </cell>
          <cell r="I939">
            <v>2.8</v>
          </cell>
          <cell r="J939">
            <v>3240</v>
          </cell>
          <cell r="K939">
            <v>60</v>
          </cell>
          <cell r="L939">
            <v>20</v>
          </cell>
          <cell r="M939">
            <v>0.75</v>
          </cell>
          <cell r="N939">
            <v>12.856838400000001</v>
          </cell>
          <cell r="O939">
            <v>231.42309120000002</v>
          </cell>
        </row>
        <row r="940">
          <cell r="A940">
            <v>52490</v>
          </cell>
          <cell r="B940" t="str">
            <v>18gg, 34D, RIB, Santec</v>
          </cell>
          <cell r="C940" t="str">
            <v>18</v>
          </cell>
          <cell r="D940" t="str">
            <v>50</v>
          </cell>
          <cell r="E940" t="str">
            <v>Nm</v>
          </cell>
          <cell r="F940">
            <v>30</v>
          </cell>
          <cell r="G940" t="str">
            <v>1/50Nm RS Modal Marl (BM100, 0744)</v>
          </cell>
          <cell r="H940" t="str">
            <v>Marl_VISCOSE RS</v>
          </cell>
          <cell r="I940">
            <v>3</v>
          </cell>
          <cell r="J940">
            <v>2560</v>
          </cell>
          <cell r="K940">
            <v>60</v>
          </cell>
          <cell r="L940">
            <v>20</v>
          </cell>
          <cell r="M940">
            <v>0.75</v>
          </cell>
          <cell r="N940">
            <v>10.884096</v>
          </cell>
          <cell r="O940">
            <v>195.91372799999999</v>
          </cell>
        </row>
        <row r="941">
          <cell r="A941">
            <v>52491</v>
          </cell>
          <cell r="B941" t="str">
            <v>18gg, 34D, RIB, Santec</v>
          </cell>
          <cell r="C941" t="str">
            <v>18</v>
          </cell>
          <cell r="D941" t="str">
            <v>50</v>
          </cell>
          <cell r="E941" t="str">
            <v>Nm</v>
          </cell>
          <cell r="F941">
            <v>30</v>
          </cell>
          <cell r="G941" t="str">
            <v>1/50Nm RS Modal Marl (BM100, 0546)</v>
          </cell>
          <cell r="H941" t="str">
            <v>MARL_VISCOSE RS</v>
          </cell>
          <cell r="I941">
            <v>3</v>
          </cell>
          <cell r="J941">
            <v>2560</v>
          </cell>
          <cell r="K941">
            <v>60</v>
          </cell>
          <cell r="L941">
            <v>20</v>
          </cell>
          <cell r="M941">
            <v>0.75</v>
          </cell>
          <cell r="N941">
            <v>10.884096</v>
          </cell>
          <cell r="O941">
            <v>195.91372799999999</v>
          </cell>
        </row>
        <row r="942">
          <cell r="A942">
            <v>52500</v>
          </cell>
          <cell r="B942" t="str">
            <v>18gg, 34D, RIB, Santec, 68F</v>
          </cell>
          <cell r="C942" t="str">
            <v>18</v>
          </cell>
          <cell r="D942" t="str">
            <v>50</v>
          </cell>
          <cell r="E942" t="str">
            <v>Nm</v>
          </cell>
          <cell r="F942">
            <v>30</v>
          </cell>
          <cell r="G942" t="str">
            <v>1/50Nm RS Viscose</v>
          </cell>
          <cell r="H942" t="str">
            <v>VISCOSE RS</v>
          </cell>
          <cell r="I942">
            <v>3</v>
          </cell>
          <cell r="J942">
            <v>2560</v>
          </cell>
          <cell r="K942">
            <v>60</v>
          </cell>
          <cell r="L942">
            <v>20</v>
          </cell>
          <cell r="M942">
            <v>0.8</v>
          </cell>
          <cell r="N942">
            <v>10.884096</v>
          </cell>
          <cell r="O942">
            <v>208.9746432</v>
          </cell>
        </row>
        <row r="943">
          <cell r="A943">
            <v>52513</v>
          </cell>
          <cell r="B943" t="str">
            <v>18gg, 34D, RIB, Terrot</v>
          </cell>
          <cell r="C943" t="str">
            <v>18</v>
          </cell>
          <cell r="D943" t="str">
            <v>30</v>
          </cell>
          <cell r="E943" t="str">
            <v>Ne</v>
          </cell>
          <cell r="F943">
            <v>30</v>
          </cell>
          <cell r="G943" t="str">
            <v>1/30Ne RS Combed Cotton</v>
          </cell>
          <cell r="H943" t="str">
            <v>COTTON</v>
          </cell>
          <cell r="I943">
            <v>2.65</v>
          </cell>
          <cell r="J943">
            <v>3840</v>
          </cell>
          <cell r="K943">
            <v>60</v>
          </cell>
          <cell r="L943">
            <v>20</v>
          </cell>
          <cell r="M943">
            <v>0.8</v>
          </cell>
          <cell r="N943">
            <v>14.4214272</v>
          </cell>
          <cell r="O943">
            <v>276.89140224000005</v>
          </cell>
        </row>
        <row r="944">
          <cell r="A944">
            <v>52528</v>
          </cell>
          <cell r="B944" t="str">
            <v>18gg, 34D, RIB, Terrot</v>
          </cell>
          <cell r="C944" t="str">
            <v>18</v>
          </cell>
          <cell r="D944" t="str">
            <v>32</v>
          </cell>
          <cell r="E944" t="str">
            <v>Ne</v>
          </cell>
          <cell r="F944">
            <v>32</v>
          </cell>
          <cell r="G944" t="str">
            <v>1/32Ne RS Cotton Marl (BFC 06-25)</v>
          </cell>
          <cell r="H944" t="str">
            <v>MARL_COTTON</v>
          </cell>
          <cell r="I944">
            <v>2.6</v>
          </cell>
          <cell r="J944">
            <v>3840</v>
          </cell>
          <cell r="K944">
            <v>60</v>
          </cell>
          <cell r="L944">
            <v>20</v>
          </cell>
          <cell r="M944">
            <v>0.75</v>
          </cell>
          <cell r="N944">
            <v>13.264991999999999</v>
          </cell>
          <cell r="O944">
            <v>238.769856</v>
          </cell>
        </row>
        <row r="945">
          <cell r="A945">
            <v>52529</v>
          </cell>
          <cell r="B945" t="str">
            <v>22gg, 34D, RIB, Santec, 68F</v>
          </cell>
          <cell r="C945" t="str">
            <v>22</v>
          </cell>
          <cell r="D945" t="str">
            <v>60</v>
          </cell>
          <cell r="E945" t="str">
            <v>Ne</v>
          </cell>
          <cell r="F945">
            <v>60</v>
          </cell>
          <cell r="G945" t="str">
            <v>1/60Ne RS Combed Cotton</v>
          </cell>
          <cell r="H945" t="str">
            <v>COTTON LYCRA</v>
          </cell>
          <cell r="I945">
            <v>2.75</v>
          </cell>
          <cell r="J945">
            <v>4680</v>
          </cell>
          <cell r="K945">
            <v>60</v>
          </cell>
          <cell r="L945">
            <v>20</v>
          </cell>
          <cell r="M945">
            <v>0.75</v>
          </cell>
          <cell r="N945">
            <v>9.1196819999999992</v>
          </cell>
          <cell r="O945">
            <v>164.15427599999998</v>
          </cell>
        </row>
        <row r="946">
          <cell r="A946">
            <v>52539</v>
          </cell>
          <cell r="B946" t="str">
            <v>18gg, 34D, RIB, Santec, 68F</v>
          </cell>
          <cell r="C946" t="str">
            <v>18</v>
          </cell>
          <cell r="D946" t="str">
            <v>60</v>
          </cell>
          <cell r="E946" t="str">
            <v>Nm</v>
          </cell>
          <cell r="F946">
            <v>36</v>
          </cell>
          <cell r="G946" t="str">
            <v>1/60Nm RS Micro Modal</v>
          </cell>
          <cell r="H946" t="str">
            <v>VISCOSE RS</v>
          </cell>
          <cell r="I946">
            <v>2.6</v>
          </cell>
          <cell r="J946">
            <v>3840</v>
          </cell>
          <cell r="K946">
            <v>60</v>
          </cell>
          <cell r="L946">
            <v>20</v>
          </cell>
          <cell r="M946">
            <v>0.8</v>
          </cell>
          <cell r="N946">
            <v>11.791104000000001</v>
          </cell>
          <cell r="O946">
            <v>226.38919680000004</v>
          </cell>
        </row>
        <row r="947">
          <cell r="A947">
            <v>52543</v>
          </cell>
          <cell r="B947" t="str">
            <v>18gg, 34D, RIB, Santec</v>
          </cell>
          <cell r="C947" t="str">
            <v>18</v>
          </cell>
          <cell r="D947" t="str">
            <v>50</v>
          </cell>
          <cell r="E947" t="str">
            <v>Nm</v>
          </cell>
          <cell r="F947">
            <v>30</v>
          </cell>
          <cell r="G947" t="str">
            <v>1/50Nm RS Viscose Marl (BR8899)</v>
          </cell>
          <cell r="H947" t="str">
            <v>MARL_VISCOSE RS</v>
          </cell>
          <cell r="I947">
            <v>3</v>
          </cell>
          <cell r="J947">
            <v>2560</v>
          </cell>
          <cell r="K947">
            <v>60</v>
          </cell>
          <cell r="L947">
            <v>20</v>
          </cell>
          <cell r="M947">
            <v>0.75</v>
          </cell>
          <cell r="N947">
            <v>10.884096</v>
          </cell>
          <cell r="O947">
            <v>195.91372799999999</v>
          </cell>
        </row>
        <row r="948">
          <cell r="A948">
            <v>52544</v>
          </cell>
          <cell r="B948" t="str">
            <v>18gg, 34D, RIB, Santec</v>
          </cell>
          <cell r="C948" t="str">
            <v>18</v>
          </cell>
          <cell r="D948" t="str">
            <v>50</v>
          </cell>
          <cell r="E948" t="str">
            <v>Nm</v>
          </cell>
          <cell r="F948">
            <v>30</v>
          </cell>
          <cell r="G948" t="str">
            <v>1/50Nm RS Viscose Marl (BR50)</v>
          </cell>
          <cell r="H948" t="str">
            <v>MARL_VISCOSE RS</v>
          </cell>
          <cell r="I948">
            <v>3</v>
          </cell>
          <cell r="J948">
            <v>2560</v>
          </cell>
          <cell r="K948">
            <v>60</v>
          </cell>
          <cell r="L948">
            <v>20</v>
          </cell>
          <cell r="M948">
            <v>0.75</v>
          </cell>
          <cell r="N948">
            <v>10.884096</v>
          </cell>
          <cell r="O948">
            <v>195.91372799999999</v>
          </cell>
        </row>
        <row r="949">
          <cell r="A949">
            <v>52551</v>
          </cell>
          <cell r="B949" t="str">
            <v>18gg, 34D, RIB, Terrot</v>
          </cell>
          <cell r="C949" t="str">
            <v>18</v>
          </cell>
          <cell r="D949" t="str">
            <v>30</v>
          </cell>
          <cell r="E949" t="str">
            <v>Ne</v>
          </cell>
          <cell r="F949">
            <v>30</v>
          </cell>
          <cell r="G949" t="str">
            <v>1/30Ne RS Cotton Marl (B2491)</v>
          </cell>
          <cell r="H949" t="str">
            <v>MARL_COTTON</v>
          </cell>
          <cell r="I949">
            <v>2.88</v>
          </cell>
          <cell r="J949">
            <v>3840</v>
          </cell>
          <cell r="K949">
            <v>60</v>
          </cell>
          <cell r="L949">
            <v>20</v>
          </cell>
          <cell r="M949">
            <v>0.75</v>
          </cell>
          <cell r="N949">
            <v>15.673098239999998</v>
          </cell>
          <cell r="O949">
            <v>282.11576831999992</v>
          </cell>
        </row>
        <row r="950">
          <cell r="A950">
            <v>52556</v>
          </cell>
          <cell r="B950" t="str">
            <v>20gg, 34D, RIB, Santec, 68F</v>
          </cell>
          <cell r="C950" t="str">
            <v>20</v>
          </cell>
          <cell r="D950" t="str">
            <v>24</v>
          </cell>
          <cell r="E950" t="str">
            <v>Ne</v>
          </cell>
          <cell r="F950">
            <v>24</v>
          </cell>
          <cell r="G950" t="str">
            <v>1/24Ne RS Combed Cotton</v>
          </cell>
          <cell r="H950" t="str">
            <v>COTTON</v>
          </cell>
          <cell r="I950">
            <v>2.85</v>
          </cell>
          <cell r="J950">
            <v>2848</v>
          </cell>
          <cell r="K950">
            <v>60</v>
          </cell>
          <cell r="L950">
            <v>20</v>
          </cell>
          <cell r="M950">
            <v>0.8</v>
          </cell>
          <cell r="N950">
            <v>14.378911199999999</v>
          </cell>
          <cell r="O950">
            <v>276.07509504000001</v>
          </cell>
        </row>
        <row r="951">
          <cell r="A951">
            <v>52557</v>
          </cell>
          <cell r="B951" t="str">
            <v>22gg, 34D, RIB, Santec, 68F</v>
          </cell>
          <cell r="C951" t="str">
            <v>22</v>
          </cell>
          <cell r="D951" t="str">
            <v>60</v>
          </cell>
          <cell r="E951" t="str">
            <v>Ne</v>
          </cell>
          <cell r="F951">
            <v>60</v>
          </cell>
          <cell r="G951" t="str">
            <v>1/60Ne RS Combed Cotton</v>
          </cell>
          <cell r="H951" t="str">
            <v>COTTON LYCRA</v>
          </cell>
          <cell r="I951">
            <v>2.75</v>
          </cell>
          <cell r="J951">
            <v>4680</v>
          </cell>
          <cell r="K951">
            <v>60</v>
          </cell>
          <cell r="L951">
            <v>20</v>
          </cell>
          <cell r="M951">
            <v>0.75</v>
          </cell>
          <cell r="N951">
            <v>9.1196819999999992</v>
          </cell>
          <cell r="O951">
            <v>164.15427599999998</v>
          </cell>
        </row>
        <row r="952">
          <cell r="A952">
            <v>52560</v>
          </cell>
          <cell r="B952" t="str">
            <v>18gg, 34D, RIB, Terrot</v>
          </cell>
          <cell r="C952" t="str">
            <v>18</v>
          </cell>
          <cell r="D952" t="str">
            <v>26</v>
          </cell>
          <cell r="E952" t="str">
            <v>Ne</v>
          </cell>
          <cell r="F952">
            <v>26</v>
          </cell>
          <cell r="G952" t="str">
            <v>1/26Ne RS Fair Trade Cotton</v>
          </cell>
          <cell r="H952" t="str">
            <v>COTTON</v>
          </cell>
          <cell r="I952">
            <v>2.8</v>
          </cell>
          <cell r="J952">
            <v>3840</v>
          </cell>
          <cell r="K952">
            <v>60</v>
          </cell>
          <cell r="L952">
            <v>20</v>
          </cell>
          <cell r="M952">
            <v>0.8</v>
          </cell>
          <cell r="N952">
            <v>17.582001230769229</v>
          </cell>
          <cell r="O952">
            <v>337.57442363076922</v>
          </cell>
        </row>
        <row r="953">
          <cell r="A953">
            <v>52561</v>
          </cell>
          <cell r="B953" t="str">
            <v>18gg, 34D, RIB, Santec</v>
          </cell>
          <cell r="C953" t="str">
            <v>18</v>
          </cell>
          <cell r="D953" t="str">
            <v>40</v>
          </cell>
          <cell r="E953" t="str">
            <v>Ne</v>
          </cell>
          <cell r="F953">
            <v>40</v>
          </cell>
          <cell r="G953" t="str">
            <v>1/40Ne RS Cotton Marl (VMBK1104)</v>
          </cell>
          <cell r="H953" t="str">
            <v>MARL_COTTON</v>
          </cell>
          <cell r="I953">
            <v>2.4500000000000002</v>
          </cell>
          <cell r="J953">
            <v>3840</v>
          </cell>
          <cell r="K953">
            <v>60</v>
          </cell>
          <cell r="L953">
            <v>20</v>
          </cell>
          <cell r="M953">
            <v>0.75</v>
          </cell>
          <cell r="N953">
            <v>9.9997632000000003</v>
          </cell>
          <cell r="O953">
            <v>179.99573760000001</v>
          </cell>
        </row>
        <row r="954">
          <cell r="A954">
            <v>52568</v>
          </cell>
          <cell r="B954" t="str">
            <v>18gg, 34D, RIB, Santec, 68F</v>
          </cell>
          <cell r="C954" t="str">
            <v>18</v>
          </cell>
          <cell r="D954" t="str">
            <v>30</v>
          </cell>
          <cell r="E954" t="str">
            <v>Ne</v>
          </cell>
          <cell r="F954">
            <v>30</v>
          </cell>
          <cell r="G954" t="str">
            <v>1/30Ne RS Organic Cotton Marl (BOC1019)</v>
          </cell>
          <cell r="H954" t="str">
            <v>MARL_COTTON</v>
          </cell>
          <cell r="I954">
            <v>2.75</v>
          </cell>
          <cell r="J954">
            <v>2560</v>
          </cell>
          <cell r="K954">
            <v>60</v>
          </cell>
          <cell r="L954">
            <v>20</v>
          </cell>
          <cell r="M954">
            <v>0.75</v>
          </cell>
          <cell r="N954">
            <v>9.9770880000000002</v>
          </cell>
          <cell r="O954">
            <v>179.58758399999999</v>
          </cell>
        </row>
        <row r="955">
          <cell r="A955">
            <v>52569</v>
          </cell>
          <cell r="B955" t="str">
            <v>18gg, 34D, RIB, Terrot</v>
          </cell>
          <cell r="C955" t="str">
            <v>18</v>
          </cell>
          <cell r="D955" t="str">
            <v>26</v>
          </cell>
          <cell r="E955" t="str">
            <v>Ne</v>
          </cell>
          <cell r="F955">
            <v>26</v>
          </cell>
          <cell r="G955" t="str">
            <v>1/26Ne RS Fair Trade Cotton</v>
          </cell>
          <cell r="H955" t="str">
            <v>COTTON</v>
          </cell>
          <cell r="I955">
            <v>3</v>
          </cell>
          <cell r="J955">
            <v>3840</v>
          </cell>
          <cell r="K955">
            <v>60</v>
          </cell>
          <cell r="L955">
            <v>20</v>
          </cell>
          <cell r="M955">
            <v>0.8</v>
          </cell>
          <cell r="N955">
            <v>18.83785846153846</v>
          </cell>
          <cell r="O955">
            <v>361.68688246153846</v>
          </cell>
        </row>
        <row r="956">
          <cell r="A956">
            <v>52570</v>
          </cell>
          <cell r="B956" t="str">
            <v>18gg, 34D, RIB, Terrot</v>
          </cell>
          <cell r="C956" t="str">
            <v>18</v>
          </cell>
          <cell r="D956" t="str">
            <v>26</v>
          </cell>
          <cell r="E956" t="str">
            <v>Ne</v>
          </cell>
          <cell r="F956">
            <v>26</v>
          </cell>
          <cell r="G956" t="str">
            <v>1/26Ne RS Fair Trade Cotton</v>
          </cell>
          <cell r="H956" t="str">
            <v>COTTON</v>
          </cell>
          <cell r="I956">
            <v>3</v>
          </cell>
          <cell r="J956">
            <v>3840</v>
          </cell>
          <cell r="K956">
            <v>60</v>
          </cell>
          <cell r="L956">
            <v>20</v>
          </cell>
          <cell r="M956">
            <v>0.8</v>
          </cell>
          <cell r="N956">
            <v>18.83785846153846</v>
          </cell>
          <cell r="O956">
            <v>361.68688246153846</v>
          </cell>
        </row>
        <row r="957">
          <cell r="A957">
            <v>52575</v>
          </cell>
          <cell r="B957" t="str">
            <v>20gg, 34D, RIB, Santec, 68F</v>
          </cell>
          <cell r="C957" t="str">
            <v>20</v>
          </cell>
          <cell r="D957" t="str">
            <v>30</v>
          </cell>
          <cell r="E957" t="str">
            <v>Ne</v>
          </cell>
          <cell r="F957">
            <v>30</v>
          </cell>
          <cell r="G957" t="str">
            <v>1/30Ne RS Combed Cotton</v>
          </cell>
          <cell r="H957" t="str">
            <v>COTTON</v>
          </cell>
          <cell r="I957">
            <v>2.85</v>
          </cell>
          <cell r="J957">
            <v>2848</v>
          </cell>
          <cell r="K957">
            <v>60</v>
          </cell>
          <cell r="L957">
            <v>20</v>
          </cell>
          <cell r="M957">
            <v>0.8</v>
          </cell>
          <cell r="N957">
            <v>11.50312896</v>
          </cell>
          <cell r="O957">
            <v>220.86007603199999</v>
          </cell>
        </row>
        <row r="958">
          <cell r="A958">
            <v>52577</v>
          </cell>
          <cell r="B958" t="str">
            <v>22gg, 34D, RIB, Santec, 68F</v>
          </cell>
          <cell r="C958" t="str">
            <v>22</v>
          </cell>
          <cell r="D958" t="str">
            <v>50</v>
          </cell>
          <cell r="E958" t="str">
            <v>Ne</v>
          </cell>
          <cell r="F958">
            <v>50</v>
          </cell>
          <cell r="G958" t="str">
            <v>1/50Ne RS Supima Cotton</v>
          </cell>
          <cell r="H958" t="str">
            <v>COTTON LYCRA</v>
          </cell>
          <cell r="I958">
            <v>2.5</v>
          </cell>
          <cell r="J958">
            <v>3120</v>
          </cell>
          <cell r="K958">
            <v>60</v>
          </cell>
          <cell r="L958">
            <v>20</v>
          </cell>
          <cell r="M958">
            <v>0.75</v>
          </cell>
          <cell r="N958">
            <v>6.6324959999999997</v>
          </cell>
          <cell r="O958">
            <v>119.384928</v>
          </cell>
        </row>
        <row r="959">
          <cell r="A959">
            <v>52578</v>
          </cell>
          <cell r="B959" t="str">
            <v>18gg, 34D, RIB, Santec</v>
          </cell>
          <cell r="C959" t="str">
            <v>18</v>
          </cell>
          <cell r="D959" t="str">
            <v>40</v>
          </cell>
          <cell r="E959" t="str">
            <v>Ne</v>
          </cell>
          <cell r="F959">
            <v>40</v>
          </cell>
          <cell r="G959" t="str">
            <v>1/40Ne RS Combed Cotton</v>
          </cell>
          <cell r="H959" t="str">
            <v>COTTON LYCRA</v>
          </cell>
          <cell r="I959">
            <v>2.8</v>
          </cell>
          <cell r="J959">
            <v>2560</v>
          </cell>
          <cell r="K959">
            <v>60</v>
          </cell>
          <cell r="L959">
            <v>20</v>
          </cell>
          <cell r="M959">
            <v>0.75</v>
          </cell>
          <cell r="N959">
            <v>7.6188672000000004</v>
          </cell>
          <cell r="O959">
            <v>137.1396096</v>
          </cell>
        </row>
        <row r="960">
          <cell r="A960">
            <v>52581</v>
          </cell>
          <cell r="B960" t="str">
            <v>15gg, 34D, RIB, Santec</v>
          </cell>
          <cell r="C960" t="str">
            <v>15</v>
          </cell>
          <cell r="D960" t="str">
            <v>30</v>
          </cell>
          <cell r="E960" t="str">
            <v>Ne</v>
          </cell>
          <cell r="F960">
            <v>30</v>
          </cell>
          <cell r="G960" t="str">
            <v>1/30Ne RS Combed Cotton</v>
          </cell>
          <cell r="H960" t="str">
            <v>COTTON</v>
          </cell>
          <cell r="I960">
            <v>3.7</v>
          </cell>
          <cell r="J960">
            <v>3192</v>
          </cell>
          <cell r="K960">
            <v>60</v>
          </cell>
          <cell r="L960">
            <v>20</v>
          </cell>
          <cell r="M960">
            <v>0.8</v>
          </cell>
          <cell r="N960">
            <v>16.73769888</v>
          </cell>
          <cell r="O960">
            <v>321.36381849600002</v>
          </cell>
        </row>
        <row r="961">
          <cell r="A961">
            <v>52582</v>
          </cell>
          <cell r="B961" t="str">
            <v>18gg, 34D, RIB, Terrot</v>
          </cell>
          <cell r="C961" t="str">
            <v>18</v>
          </cell>
          <cell r="D961" t="str">
            <v>30</v>
          </cell>
          <cell r="E961" t="str">
            <v>Ne</v>
          </cell>
          <cell r="F961">
            <v>30</v>
          </cell>
          <cell r="G961" t="str">
            <v>1/30Ne RS Cotton Marl (B1019)</v>
          </cell>
          <cell r="H961" t="str">
            <v>Marl_COTTON</v>
          </cell>
          <cell r="I961">
            <v>2.65</v>
          </cell>
          <cell r="J961">
            <v>3840</v>
          </cell>
          <cell r="K961">
            <v>60</v>
          </cell>
          <cell r="L961">
            <v>20</v>
          </cell>
          <cell r="M961">
            <v>0.75</v>
          </cell>
          <cell r="N961">
            <v>14.4214272</v>
          </cell>
          <cell r="O961">
            <v>259.58568960000002</v>
          </cell>
        </row>
        <row r="962">
          <cell r="A962">
            <v>52583</v>
          </cell>
          <cell r="B962" t="str">
            <v>18gg, 34D, RIB, Terrot</v>
          </cell>
          <cell r="C962" t="str">
            <v>18</v>
          </cell>
          <cell r="D962" t="str">
            <v>30</v>
          </cell>
          <cell r="E962" t="str">
            <v>Ne</v>
          </cell>
          <cell r="F962">
            <v>30</v>
          </cell>
          <cell r="G962" t="str">
            <v>1/30Ne Rs Cotton Marl (B8847)</v>
          </cell>
          <cell r="H962" t="str">
            <v>MARL_COTTON</v>
          </cell>
          <cell r="I962">
            <v>2.88</v>
          </cell>
          <cell r="J962">
            <v>3840</v>
          </cell>
          <cell r="K962">
            <v>60</v>
          </cell>
          <cell r="L962">
            <v>20</v>
          </cell>
          <cell r="M962">
            <v>0.75</v>
          </cell>
          <cell r="N962">
            <v>15.673098239999998</v>
          </cell>
          <cell r="O962">
            <v>282.11576831999992</v>
          </cell>
        </row>
        <row r="963">
          <cell r="A963">
            <v>52584</v>
          </cell>
          <cell r="B963" t="str">
            <v>18gg, 34D, RIB, Terrot</v>
          </cell>
          <cell r="C963" t="str">
            <v>18</v>
          </cell>
          <cell r="D963" t="str">
            <v>30</v>
          </cell>
          <cell r="E963" t="str">
            <v>Ne</v>
          </cell>
          <cell r="F963">
            <v>30</v>
          </cell>
          <cell r="G963" t="str">
            <v>1/30Ne RS Combed Cotton</v>
          </cell>
          <cell r="H963" t="str">
            <v>COTTON</v>
          </cell>
          <cell r="I963">
            <v>2.65</v>
          </cell>
          <cell r="J963">
            <v>3840</v>
          </cell>
          <cell r="K963">
            <v>60</v>
          </cell>
          <cell r="L963">
            <v>20</v>
          </cell>
          <cell r="M963">
            <v>0.8</v>
          </cell>
          <cell r="N963">
            <v>14.4214272</v>
          </cell>
          <cell r="O963">
            <v>276.89140224000005</v>
          </cell>
        </row>
        <row r="964">
          <cell r="A964">
            <v>52586</v>
          </cell>
          <cell r="B964" t="str">
            <v>18gg, 34D, RIB, Santec, 68F</v>
          </cell>
          <cell r="C964" t="str">
            <v>18</v>
          </cell>
          <cell r="D964" t="str">
            <v>24</v>
          </cell>
          <cell r="E964" t="str">
            <v>Ne</v>
          </cell>
          <cell r="F964">
            <v>24</v>
          </cell>
          <cell r="G964" t="str">
            <v>1/24Ne RS Combed Cotton</v>
          </cell>
          <cell r="H964" t="str">
            <v>COTTON LYCRA</v>
          </cell>
          <cell r="I964">
            <v>3</v>
          </cell>
          <cell r="J964">
            <v>3840</v>
          </cell>
          <cell r="K964">
            <v>60</v>
          </cell>
          <cell r="L964">
            <v>20</v>
          </cell>
          <cell r="M964">
            <v>0.75</v>
          </cell>
          <cell r="N964">
            <v>20.407679999999999</v>
          </cell>
          <cell r="O964">
            <v>367.33823999999998</v>
          </cell>
        </row>
        <row r="965">
          <cell r="A965">
            <v>52598</v>
          </cell>
          <cell r="B965" t="str">
            <v>22gg, 34D, RIB, Santec, 68F</v>
          </cell>
          <cell r="C965" t="str">
            <v>22</v>
          </cell>
          <cell r="D965" t="str">
            <v>50</v>
          </cell>
          <cell r="E965" t="str">
            <v>Ne</v>
          </cell>
          <cell r="F965">
            <v>50</v>
          </cell>
          <cell r="G965" t="str">
            <v>1/50Ne RS Pima Cotton Marl (BPLC05)</v>
          </cell>
          <cell r="H965" t="str">
            <v>MARL_COTTON LYCRA</v>
          </cell>
          <cell r="I965">
            <v>2.5</v>
          </cell>
          <cell r="J965">
            <v>3120</v>
          </cell>
          <cell r="K965">
            <v>60</v>
          </cell>
          <cell r="L965">
            <v>20</v>
          </cell>
          <cell r="M965">
            <v>0.75</v>
          </cell>
          <cell r="N965">
            <v>6.6324959999999997</v>
          </cell>
          <cell r="O965">
            <v>119.384928</v>
          </cell>
        </row>
        <row r="966">
          <cell r="A966">
            <v>52615</v>
          </cell>
          <cell r="B966" t="str">
            <v>18gg, 34D, RIB, Terrot</v>
          </cell>
          <cell r="C966" t="str">
            <v>18</v>
          </cell>
          <cell r="D966" t="str">
            <v>26</v>
          </cell>
          <cell r="E966" t="str">
            <v>Ne</v>
          </cell>
          <cell r="F966">
            <v>26</v>
          </cell>
          <cell r="G966" t="str">
            <v>1/26Ne RS Combed Cotton</v>
          </cell>
          <cell r="H966" t="str">
            <v>COTTON</v>
          </cell>
          <cell r="I966">
            <v>2.8</v>
          </cell>
          <cell r="J966">
            <v>3840</v>
          </cell>
          <cell r="K966">
            <v>60</v>
          </cell>
          <cell r="L966">
            <v>20</v>
          </cell>
          <cell r="M966">
            <v>0.8</v>
          </cell>
          <cell r="N966">
            <v>17.582001230769229</v>
          </cell>
          <cell r="O966">
            <v>337.57442363076922</v>
          </cell>
        </row>
        <row r="967">
          <cell r="A967">
            <v>52626</v>
          </cell>
          <cell r="B967" t="str">
            <v>18gg, 34D, RIB, Santec, 68F</v>
          </cell>
          <cell r="C967" t="str">
            <v>18</v>
          </cell>
          <cell r="D967" t="str">
            <v>32</v>
          </cell>
          <cell r="E967" t="str">
            <v>Ne</v>
          </cell>
          <cell r="F967">
            <v>32</v>
          </cell>
          <cell r="G967" t="str">
            <v>1/32Ne RS Fair Trade Cotton</v>
          </cell>
          <cell r="H967" t="str">
            <v>COTTON</v>
          </cell>
          <cell r="I967">
            <v>2.6</v>
          </cell>
          <cell r="J967">
            <v>3840</v>
          </cell>
          <cell r="K967">
            <v>60</v>
          </cell>
          <cell r="L967">
            <v>20</v>
          </cell>
          <cell r="M967">
            <v>0.8</v>
          </cell>
          <cell r="N967">
            <v>13.264991999999999</v>
          </cell>
          <cell r="O967">
            <v>254.68784640000001</v>
          </cell>
        </row>
        <row r="968">
          <cell r="A968">
            <v>52631</v>
          </cell>
          <cell r="B968" t="str">
            <v>18gg, 34D, RIB, Santec, 68F</v>
          </cell>
          <cell r="C968" t="str">
            <v>18</v>
          </cell>
          <cell r="D968" t="str">
            <v>30</v>
          </cell>
          <cell r="E968" t="str">
            <v>Ne</v>
          </cell>
          <cell r="F968">
            <v>30</v>
          </cell>
          <cell r="G968" t="str">
            <v>1/30Ne RS Combed Cotton</v>
          </cell>
          <cell r="H968" t="str">
            <v>COTTON LYCRA</v>
          </cell>
          <cell r="I968">
            <v>3</v>
          </cell>
          <cell r="J968">
            <v>3840</v>
          </cell>
          <cell r="K968">
            <v>60</v>
          </cell>
          <cell r="L968">
            <v>20</v>
          </cell>
          <cell r="M968">
            <v>0.75</v>
          </cell>
          <cell r="N968">
            <v>16.326143999999999</v>
          </cell>
          <cell r="O968">
            <v>293.87059199999999</v>
          </cell>
        </row>
        <row r="969">
          <cell r="A969">
            <v>52637</v>
          </cell>
          <cell r="B969" t="str">
            <v>18gg, 34D, RIB, Terrot</v>
          </cell>
          <cell r="C969" t="str">
            <v>18</v>
          </cell>
          <cell r="D969" t="str">
            <v>26</v>
          </cell>
          <cell r="E969" t="str">
            <v>Ne</v>
          </cell>
          <cell r="F969">
            <v>26</v>
          </cell>
          <cell r="G969" t="str">
            <v>1/26Ne RS Cotton Marl (H111)</v>
          </cell>
          <cell r="H969" t="str">
            <v>MARL_COTTON</v>
          </cell>
          <cell r="I969">
            <v>2.8</v>
          </cell>
          <cell r="J969">
            <v>3840</v>
          </cell>
          <cell r="K969">
            <v>60</v>
          </cell>
          <cell r="L969">
            <v>20</v>
          </cell>
          <cell r="M969">
            <v>0.75</v>
          </cell>
          <cell r="N969">
            <v>17.582001230769229</v>
          </cell>
          <cell r="O969">
            <v>316.47602215384615</v>
          </cell>
        </row>
        <row r="970">
          <cell r="A970">
            <v>52657</v>
          </cell>
          <cell r="B970" t="str">
            <v>18gg, 34D, RIB, Terrot</v>
          </cell>
          <cell r="C970" t="str">
            <v>18</v>
          </cell>
          <cell r="D970" t="str">
            <v>30</v>
          </cell>
          <cell r="E970" t="str">
            <v>Ne</v>
          </cell>
          <cell r="F970">
            <v>30</v>
          </cell>
          <cell r="G970" t="str">
            <v>1/30Ne RS Combed Cotton</v>
          </cell>
          <cell r="H970" t="str">
            <v>COTTON LYCRA</v>
          </cell>
          <cell r="I970">
            <v>3</v>
          </cell>
          <cell r="J970">
            <v>2560</v>
          </cell>
          <cell r="K970">
            <v>60</v>
          </cell>
          <cell r="L970">
            <v>20</v>
          </cell>
          <cell r="M970">
            <v>0.75</v>
          </cell>
          <cell r="N970">
            <v>10.884096</v>
          </cell>
          <cell r="O970">
            <v>195.91372799999999</v>
          </cell>
        </row>
        <row r="971">
          <cell r="A971">
            <v>52670</v>
          </cell>
          <cell r="B971" t="str">
            <v>18gg, 34D, RIB, Terrot</v>
          </cell>
          <cell r="C971" t="str">
            <v>18</v>
          </cell>
          <cell r="D971" t="str">
            <v>30</v>
          </cell>
          <cell r="E971" t="str">
            <v>Ne</v>
          </cell>
          <cell r="F971">
            <v>30</v>
          </cell>
          <cell r="G971" t="str">
            <v>1/30Ne RS Fair Trade Cotton</v>
          </cell>
          <cell r="H971" t="str">
            <v>COTTON</v>
          </cell>
          <cell r="I971">
            <v>2.65</v>
          </cell>
          <cell r="J971">
            <v>3840</v>
          </cell>
          <cell r="K971">
            <v>60</v>
          </cell>
          <cell r="L971">
            <v>20</v>
          </cell>
          <cell r="M971">
            <v>0.8</v>
          </cell>
          <cell r="N971">
            <v>14.4214272</v>
          </cell>
          <cell r="O971">
            <v>276.89140224000005</v>
          </cell>
        </row>
        <row r="972">
          <cell r="A972">
            <v>52686</v>
          </cell>
          <cell r="B972" t="str">
            <v>18gg, 34D, RIB, Terrot</v>
          </cell>
          <cell r="C972" t="str">
            <v>18</v>
          </cell>
          <cell r="D972" t="str">
            <v>30</v>
          </cell>
          <cell r="E972" t="str">
            <v>Ne</v>
          </cell>
          <cell r="F972">
            <v>30</v>
          </cell>
          <cell r="G972" t="str">
            <v>1/30Ne RS 50/50 Cot/Modal Marl (HMB90129)</v>
          </cell>
          <cell r="H972" t="str">
            <v>MARL_VISCOSE RS</v>
          </cell>
          <cell r="I972">
            <v>2.7</v>
          </cell>
          <cell r="J972">
            <v>2560</v>
          </cell>
          <cell r="K972">
            <v>60</v>
          </cell>
          <cell r="L972">
            <v>20</v>
          </cell>
          <cell r="M972">
            <v>0.75</v>
          </cell>
          <cell r="N972">
            <v>9.7956863999999992</v>
          </cell>
          <cell r="O972">
            <v>176.32235519999998</v>
          </cell>
        </row>
        <row r="973">
          <cell r="A973">
            <v>52687</v>
          </cell>
          <cell r="B973" t="str">
            <v>18gg, 34D, RIB, Santec, 68F</v>
          </cell>
          <cell r="C973" t="str">
            <v>18</v>
          </cell>
          <cell r="D973" t="str">
            <v>50</v>
          </cell>
          <cell r="E973" t="str">
            <v>Nm</v>
          </cell>
          <cell r="F973">
            <v>30</v>
          </cell>
          <cell r="G973" t="str">
            <v>1/50Nm RS Viscose</v>
          </cell>
          <cell r="H973" t="str">
            <v>VISCOSE RS</v>
          </cell>
          <cell r="I973">
            <v>3</v>
          </cell>
          <cell r="J973">
            <v>2560</v>
          </cell>
          <cell r="K973">
            <v>60</v>
          </cell>
          <cell r="L973">
            <v>20</v>
          </cell>
          <cell r="M973">
            <v>0.8</v>
          </cell>
          <cell r="N973">
            <v>10.884096</v>
          </cell>
          <cell r="O973">
            <v>208.9746432</v>
          </cell>
        </row>
        <row r="974">
          <cell r="A974">
            <v>52689</v>
          </cell>
          <cell r="B974" t="str">
            <v>18gg, 34D, RIB, Terrot</v>
          </cell>
          <cell r="C974" t="str">
            <v>18</v>
          </cell>
          <cell r="D974" t="str">
            <v>24</v>
          </cell>
          <cell r="E974" t="str">
            <v>Ne</v>
          </cell>
          <cell r="F974">
            <v>24</v>
          </cell>
          <cell r="G974" t="str">
            <v>1/24Ne RS Cotton Marl (B10)</v>
          </cell>
          <cell r="H974" t="str">
            <v>MARL_COTTON</v>
          </cell>
          <cell r="I974">
            <v>2.86</v>
          </cell>
          <cell r="J974">
            <v>3840</v>
          </cell>
          <cell r="K974">
            <v>60</v>
          </cell>
          <cell r="L974">
            <v>20</v>
          </cell>
          <cell r="M974">
            <v>0.75</v>
          </cell>
          <cell r="N974">
            <v>19.455321599999998</v>
          </cell>
          <cell r="O974">
            <v>350.19578879999995</v>
          </cell>
        </row>
        <row r="975">
          <cell r="A975">
            <v>52695</v>
          </cell>
          <cell r="B975" t="str">
            <v>18gg, 34D, RIB, Terrot</v>
          </cell>
          <cell r="C975" t="str">
            <v>18</v>
          </cell>
          <cell r="D975" t="str">
            <v>26</v>
          </cell>
          <cell r="E975" t="str">
            <v>Ne</v>
          </cell>
          <cell r="F975">
            <v>26</v>
          </cell>
          <cell r="G975" t="str">
            <v>1/26Ne RS Fair Trade Cotton</v>
          </cell>
          <cell r="H975" t="str">
            <v>COTTON</v>
          </cell>
          <cell r="I975">
            <v>3.1</v>
          </cell>
          <cell r="J975">
            <v>3840</v>
          </cell>
          <cell r="K975">
            <v>60</v>
          </cell>
          <cell r="L975">
            <v>20</v>
          </cell>
          <cell r="M975">
            <v>0.8</v>
          </cell>
          <cell r="N975">
            <v>19.465787076923078</v>
          </cell>
          <cell r="O975">
            <v>373.74311187692314</v>
          </cell>
        </row>
        <row r="976">
          <cell r="A976">
            <v>52704</v>
          </cell>
          <cell r="B976" t="str">
            <v>20gg, 34D, RIB, Santec, 68F</v>
          </cell>
          <cell r="C976" t="str">
            <v>20</v>
          </cell>
          <cell r="D976" t="str">
            <v>30</v>
          </cell>
          <cell r="E976" t="str">
            <v>Ne</v>
          </cell>
          <cell r="F976">
            <v>30</v>
          </cell>
          <cell r="G976" t="str">
            <v>1/30Ne RS Combed Cotton</v>
          </cell>
          <cell r="H976" t="str">
            <v>COTTON</v>
          </cell>
          <cell r="I976">
            <v>2.75</v>
          </cell>
          <cell r="J976">
            <v>2848</v>
          </cell>
          <cell r="K976">
            <v>60</v>
          </cell>
          <cell r="L976">
            <v>20</v>
          </cell>
          <cell r="M976">
            <v>0.8</v>
          </cell>
          <cell r="N976">
            <v>11.0995104</v>
          </cell>
          <cell r="O976">
            <v>213.11059968000001</v>
          </cell>
        </row>
        <row r="977">
          <cell r="A977">
            <v>52709</v>
          </cell>
          <cell r="B977" t="str">
            <v>18gg, 34D, RIB, Santec, 68F</v>
          </cell>
          <cell r="C977" t="str">
            <v>18</v>
          </cell>
          <cell r="D977" t="str">
            <v>30</v>
          </cell>
          <cell r="E977" t="str">
            <v>Ne</v>
          </cell>
          <cell r="F977">
            <v>30</v>
          </cell>
          <cell r="G977" t="str">
            <v>1/30Ne RS Combed Cotton</v>
          </cell>
          <cell r="H977" t="str">
            <v>COTTON LYCRA</v>
          </cell>
          <cell r="I977">
            <v>2.7</v>
          </cell>
          <cell r="J977">
            <v>3840</v>
          </cell>
          <cell r="K977">
            <v>60</v>
          </cell>
          <cell r="L977">
            <v>20</v>
          </cell>
          <cell r="M977">
            <v>0.75</v>
          </cell>
          <cell r="N977">
            <v>14.6935296</v>
          </cell>
          <cell r="O977">
            <v>264.48353280000003</v>
          </cell>
        </row>
        <row r="978">
          <cell r="A978">
            <v>52711</v>
          </cell>
          <cell r="B978" t="str">
            <v>18gg, 34D, RIB, Santec, 68F</v>
          </cell>
          <cell r="C978" t="str">
            <v>18</v>
          </cell>
          <cell r="D978" t="str">
            <v>30</v>
          </cell>
          <cell r="E978" t="str">
            <v>Ne</v>
          </cell>
          <cell r="F978">
            <v>30</v>
          </cell>
          <cell r="G978" t="str">
            <v>1/30Ne RS Combed Cotton</v>
          </cell>
          <cell r="H978" t="str">
            <v>COTTON LYCRA</v>
          </cell>
          <cell r="I978">
            <v>2.9</v>
          </cell>
          <cell r="J978">
            <v>2560</v>
          </cell>
          <cell r="K978">
            <v>60</v>
          </cell>
          <cell r="L978">
            <v>20</v>
          </cell>
          <cell r="M978">
            <v>0.75</v>
          </cell>
          <cell r="N978">
            <v>10.521292799999999</v>
          </cell>
          <cell r="O978">
            <v>189.38327040000001</v>
          </cell>
        </row>
        <row r="979">
          <cell r="A979">
            <v>52712</v>
          </cell>
          <cell r="B979" t="str">
            <v>18gg, 34D, RIB, Santec, 68F</v>
          </cell>
          <cell r="C979" t="str">
            <v>18</v>
          </cell>
          <cell r="D979" t="str">
            <v>30</v>
          </cell>
          <cell r="E979" t="str">
            <v>Ne</v>
          </cell>
          <cell r="F979">
            <v>30</v>
          </cell>
          <cell r="G979" t="str">
            <v>1/30Ne RS Cotton Marl (B0885)</v>
          </cell>
          <cell r="H979" t="str">
            <v>MARL_COTTON LYCRA</v>
          </cell>
          <cell r="I979">
            <v>2.9</v>
          </cell>
          <cell r="J979">
            <v>2560</v>
          </cell>
          <cell r="K979">
            <v>60</v>
          </cell>
          <cell r="L979">
            <v>20</v>
          </cell>
          <cell r="M979">
            <v>0.75</v>
          </cell>
          <cell r="N979">
            <v>10.521292799999999</v>
          </cell>
          <cell r="O979">
            <v>189.38327040000001</v>
          </cell>
        </row>
        <row r="980">
          <cell r="A980">
            <v>52713</v>
          </cell>
          <cell r="B980" t="str">
            <v>18gg, 34D, RIB, Santec, 68F</v>
          </cell>
          <cell r="C980" t="str">
            <v>18</v>
          </cell>
          <cell r="D980" t="str">
            <v>30</v>
          </cell>
          <cell r="E980" t="str">
            <v>Ne</v>
          </cell>
          <cell r="F980">
            <v>30</v>
          </cell>
          <cell r="G980" t="str">
            <v>1/30Ne RS Cotton marl (B11b)</v>
          </cell>
          <cell r="H980" t="str">
            <v>COTTON LYCRA</v>
          </cell>
          <cell r="I980">
            <v>3</v>
          </cell>
          <cell r="J980">
            <v>3840</v>
          </cell>
          <cell r="K980">
            <v>60</v>
          </cell>
          <cell r="L980">
            <v>20</v>
          </cell>
          <cell r="M980">
            <v>0.75</v>
          </cell>
          <cell r="N980">
            <v>16.326143999999999</v>
          </cell>
          <cell r="O980">
            <v>293.87059199999999</v>
          </cell>
        </row>
        <row r="981">
          <cell r="A981">
            <v>52717</v>
          </cell>
          <cell r="B981" t="str">
            <v>18gg, 34D, RIB, Terrot</v>
          </cell>
          <cell r="C981" t="str">
            <v>18</v>
          </cell>
          <cell r="D981" t="str">
            <v>26</v>
          </cell>
          <cell r="E981" t="str">
            <v>Ne</v>
          </cell>
          <cell r="F981">
            <v>26</v>
          </cell>
          <cell r="G981" t="str">
            <v>1/26Ne RS Combed Cotton</v>
          </cell>
          <cell r="H981" t="str">
            <v>COTTON</v>
          </cell>
          <cell r="I981">
            <v>2.8</v>
          </cell>
          <cell r="J981">
            <v>3840</v>
          </cell>
          <cell r="K981">
            <v>60</v>
          </cell>
          <cell r="L981">
            <v>20</v>
          </cell>
          <cell r="M981">
            <v>0.8</v>
          </cell>
          <cell r="N981">
            <v>17.582001230769229</v>
          </cell>
          <cell r="O981">
            <v>337.57442363076922</v>
          </cell>
        </row>
        <row r="982">
          <cell r="A982">
            <v>52725</v>
          </cell>
          <cell r="B982" t="str">
            <v>18gg, 34D, RIB, Santec</v>
          </cell>
          <cell r="C982" t="str">
            <v>18</v>
          </cell>
          <cell r="D982" t="str">
            <v>32</v>
          </cell>
          <cell r="E982" t="str">
            <v>Ne</v>
          </cell>
          <cell r="F982">
            <v>32</v>
          </cell>
          <cell r="G982" t="str">
            <v>1/32Ne RS Combed Cotton</v>
          </cell>
          <cell r="H982" t="str">
            <v>COTTON</v>
          </cell>
          <cell r="I982">
            <v>2.6</v>
          </cell>
          <cell r="J982">
            <v>3744</v>
          </cell>
          <cell r="K982">
            <v>60</v>
          </cell>
          <cell r="L982">
            <v>20</v>
          </cell>
          <cell r="M982">
            <v>0.8</v>
          </cell>
          <cell r="N982">
            <v>12.933367199999999</v>
          </cell>
          <cell r="O982">
            <v>248.32065024000002</v>
          </cell>
        </row>
        <row r="983">
          <cell r="A983">
            <v>52728</v>
          </cell>
          <cell r="B983" t="str">
            <v>24gg, 34D, INTERLOCK</v>
          </cell>
          <cell r="C983" t="str">
            <v>24</v>
          </cell>
          <cell r="D983" t="str">
            <v>30</v>
          </cell>
          <cell r="E983" t="str">
            <v>Ne</v>
          </cell>
          <cell r="F983">
            <v>30</v>
          </cell>
          <cell r="G983" t="str">
            <v>1/30Ne RS Combed Cotton</v>
          </cell>
          <cell r="H983" t="str">
            <v>COTTON</v>
          </cell>
          <cell r="I983">
            <v>3.6</v>
          </cell>
          <cell r="J983">
            <v>2556</v>
          </cell>
          <cell r="K983">
            <v>60</v>
          </cell>
          <cell r="L983">
            <v>20</v>
          </cell>
          <cell r="M983">
            <v>0.8</v>
          </cell>
          <cell r="N983">
            <v>13.04050752</v>
          </cell>
          <cell r="O983">
            <v>250.37774438400004</v>
          </cell>
        </row>
        <row r="984">
          <cell r="A984">
            <v>52740</v>
          </cell>
          <cell r="B984" t="str">
            <v>18gg, 34D, RIB, Santec, 68F</v>
          </cell>
          <cell r="C984" t="str">
            <v>18</v>
          </cell>
          <cell r="D984" t="str">
            <v>50</v>
          </cell>
          <cell r="E984" t="str">
            <v>Nm</v>
          </cell>
          <cell r="F984">
            <v>30</v>
          </cell>
          <cell r="G984" t="str">
            <v>1/50Nm RS Viscose Marl (BRC05)</v>
          </cell>
          <cell r="H984" t="str">
            <v>MARL_VISCOSE RS</v>
          </cell>
          <cell r="I984">
            <v>3</v>
          </cell>
          <cell r="J984">
            <v>2560</v>
          </cell>
          <cell r="K984">
            <v>60</v>
          </cell>
          <cell r="L984">
            <v>20</v>
          </cell>
          <cell r="M984">
            <v>0.75</v>
          </cell>
          <cell r="N984">
            <v>10.884096</v>
          </cell>
          <cell r="O984">
            <v>195.91372799999999</v>
          </cell>
        </row>
        <row r="985">
          <cell r="A985">
            <v>52741</v>
          </cell>
          <cell r="B985" t="str">
            <v>18gg, 34D, RIB, Santec, 68F</v>
          </cell>
          <cell r="C985" t="str">
            <v>18</v>
          </cell>
          <cell r="D985" t="str">
            <v>30</v>
          </cell>
          <cell r="E985" t="str">
            <v>Ne</v>
          </cell>
          <cell r="F985">
            <v>30</v>
          </cell>
          <cell r="G985" t="str">
            <v>1/30Ne RS Cotton Marl (B50)</v>
          </cell>
          <cell r="H985" t="str">
            <v>MARL_COTTON LYCRA</v>
          </cell>
          <cell r="I985">
            <v>3</v>
          </cell>
          <cell r="J985">
            <v>3840</v>
          </cell>
          <cell r="K985">
            <v>60</v>
          </cell>
          <cell r="L985">
            <v>20</v>
          </cell>
          <cell r="M985">
            <v>0.75</v>
          </cell>
          <cell r="N985">
            <v>16.326143999999999</v>
          </cell>
          <cell r="O985">
            <v>293.87059199999999</v>
          </cell>
        </row>
        <row r="986">
          <cell r="A986">
            <v>52742</v>
          </cell>
          <cell r="B986" t="str">
            <v>18gg, 34D, RIB, Santec, 68F</v>
          </cell>
          <cell r="C986" t="str">
            <v>18</v>
          </cell>
          <cell r="D986" t="str">
            <v>30</v>
          </cell>
          <cell r="E986" t="str">
            <v>Ne</v>
          </cell>
          <cell r="F986">
            <v>30</v>
          </cell>
          <cell r="G986" t="str">
            <v>1/30Ne RS Cotton Marl (B1019)</v>
          </cell>
          <cell r="H986" t="str">
            <v>MARL_COTTON LYCRA</v>
          </cell>
          <cell r="I986">
            <v>3</v>
          </cell>
          <cell r="J986">
            <v>3840</v>
          </cell>
          <cell r="K986">
            <v>60</v>
          </cell>
          <cell r="L986">
            <v>20</v>
          </cell>
          <cell r="M986">
            <v>0.75</v>
          </cell>
          <cell r="N986">
            <v>16.326143999999999</v>
          </cell>
          <cell r="O986">
            <v>293.87059199999999</v>
          </cell>
        </row>
        <row r="987">
          <cell r="A987">
            <v>52750</v>
          </cell>
          <cell r="B987" t="str">
            <v>9gg, 34D, RIB, Santec</v>
          </cell>
          <cell r="C987" t="str">
            <v>9g</v>
          </cell>
          <cell r="D987" t="str">
            <v>20</v>
          </cell>
          <cell r="E987" t="str">
            <v>Ne</v>
          </cell>
          <cell r="F987">
            <v>20</v>
          </cell>
          <cell r="G987" t="str">
            <v>2/20Ne RS Combed Cotton</v>
          </cell>
          <cell r="H987" t="str">
            <v>COTTON</v>
          </cell>
          <cell r="I987">
            <v>4.4000000000000004</v>
          </cell>
          <cell r="J987">
            <v>1920</v>
          </cell>
          <cell r="K987">
            <v>60</v>
          </cell>
          <cell r="L987">
            <v>20</v>
          </cell>
          <cell r="M987">
            <v>0.8</v>
          </cell>
          <cell r="N987">
            <v>17.958758400000001</v>
          </cell>
          <cell r="O987">
            <v>344.80816128000004</v>
          </cell>
        </row>
        <row r="988">
          <cell r="A988">
            <v>52752</v>
          </cell>
          <cell r="B988" t="str">
            <v>18gg, 34D, RIB, Terrot</v>
          </cell>
          <cell r="C988" t="str">
            <v>18</v>
          </cell>
          <cell r="D988" t="str">
            <v>30</v>
          </cell>
          <cell r="E988" t="str">
            <v>Ne</v>
          </cell>
          <cell r="F988">
            <v>30</v>
          </cell>
          <cell r="G988" t="str">
            <v>1/30Ne RS Cotton/ Polyester 60/40</v>
          </cell>
          <cell r="H988" t="str">
            <v>VISCOSE RS</v>
          </cell>
          <cell r="I988">
            <v>2.6</v>
          </cell>
          <cell r="J988">
            <v>3840</v>
          </cell>
          <cell r="K988">
            <v>60</v>
          </cell>
          <cell r="L988">
            <v>20</v>
          </cell>
          <cell r="M988">
            <v>0.8</v>
          </cell>
          <cell r="N988">
            <v>14.1493248</v>
          </cell>
          <cell r="O988">
            <v>271.66703616000001</v>
          </cell>
        </row>
        <row r="989">
          <cell r="A989">
            <v>52753</v>
          </cell>
          <cell r="B989" t="str">
            <v>18gg, 34D, RIB, Santec, 68F</v>
          </cell>
          <cell r="C989" t="str">
            <v>18</v>
          </cell>
          <cell r="D989" t="str">
            <v>30</v>
          </cell>
          <cell r="E989" t="str">
            <v>Ne</v>
          </cell>
          <cell r="F989">
            <v>30</v>
          </cell>
          <cell r="G989" t="str">
            <v>1/30Ne RS Cotton Marl (B50)</v>
          </cell>
          <cell r="H989" t="str">
            <v>MARL_COTTON LYCRA</v>
          </cell>
          <cell r="I989">
            <v>2.9</v>
          </cell>
          <cell r="J989">
            <v>2560</v>
          </cell>
          <cell r="K989">
            <v>60</v>
          </cell>
          <cell r="L989">
            <v>20</v>
          </cell>
          <cell r="M989">
            <v>0.75</v>
          </cell>
          <cell r="N989">
            <v>10.521292799999999</v>
          </cell>
          <cell r="O989">
            <v>189.38327040000001</v>
          </cell>
        </row>
        <row r="990">
          <cell r="A990">
            <v>52756</v>
          </cell>
          <cell r="B990" t="str">
            <v>18gg, 34D, RIB, Santec, 68F</v>
          </cell>
          <cell r="C990" t="str">
            <v>18</v>
          </cell>
          <cell r="D990" t="str">
            <v>50</v>
          </cell>
          <cell r="E990" t="str">
            <v>Ne</v>
          </cell>
          <cell r="F990">
            <v>50</v>
          </cell>
          <cell r="G990" t="str">
            <v>1/50Ne RS Combed Cotton</v>
          </cell>
          <cell r="H990" t="str">
            <v>COTTON LYCRA</v>
          </cell>
          <cell r="I990">
            <v>2.7</v>
          </cell>
          <cell r="J990">
            <v>3840</v>
          </cell>
          <cell r="K990">
            <v>60</v>
          </cell>
          <cell r="L990">
            <v>20</v>
          </cell>
          <cell r="M990">
            <v>0.75</v>
          </cell>
          <cell r="N990">
            <v>8.8161177599999991</v>
          </cell>
          <cell r="O990">
            <v>158.69011968000001</v>
          </cell>
        </row>
        <row r="991">
          <cell r="A991">
            <v>52759</v>
          </cell>
          <cell r="B991" t="str">
            <v>18gg, 34D, RIB, Terrot</v>
          </cell>
          <cell r="C991" t="str">
            <v>18</v>
          </cell>
          <cell r="D991" t="str">
            <v>30</v>
          </cell>
          <cell r="E991" t="str">
            <v>Ne</v>
          </cell>
          <cell r="F991">
            <v>30</v>
          </cell>
          <cell r="G991" t="str">
            <v>1/30Ne RS 50/50 Cot/Modal Marl (BM(50)A10)</v>
          </cell>
          <cell r="H991" t="str">
            <v>MARL_VISCOSE RS</v>
          </cell>
          <cell r="I991">
            <v>2.7</v>
          </cell>
          <cell r="J991">
            <v>3840</v>
          </cell>
          <cell r="K991">
            <v>60</v>
          </cell>
          <cell r="L991">
            <v>20</v>
          </cell>
          <cell r="M991">
            <v>0.75</v>
          </cell>
          <cell r="N991">
            <v>14.6935296</v>
          </cell>
          <cell r="O991">
            <v>264.48353280000003</v>
          </cell>
        </row>
        <row r="992">
          <cell r="A992">
            <v>52768</v>
          </cell>
          <cell r="B992" t="str">
            <v>18gg, 34D, RIB, Santec, 68F</v>
          </cell>
          <cell r="C992" t="str">
            <v>18</v>
          </cell>
          <cell r="D992" t="str">
            <v>30</v>
          </cell>
          <cell r="E992" t="str">
            <v>Ne</v>
          </cell>
          <cell r="F992">
            <v>30</v>
          </cell>
          <cell r="G992" t="str">
            <v>1/30Ne RS Cotton Marl (B30)</v>
          </cell>
          <cell r="H992" t="str">
            <v>MARL_COTTON LYCRA</v>
          </cell>
          <cell r="I992">
            <v>3</v>
          </cell>
          <cell r="J992">
            <v>3840</v>
          </cell>
          <cell r="K992">
            <v>60</v>
          </cell>
          <cell r="L992">
            <v>20</v>
          </cell>
          <cell r="M992">
            <v>0.75</v>
          </cell>
          <cell r="N992">
            <v>16.326143999999999</v>
          </cell>
          <cell r="O992">
            <v>293.87059199999999</v>
          </cell>
        </row>
        <row r="993">
          <cell r="A993">
            <v>52774</v>
          </cell>
          <cell r="B993" t="str">
            <v>18gg, 34D, RIB, Santec</v>
          </cell>
          <cell r="C993" t="str">
            <v>18</v>
          </cell>
          <cell r="D993" t="str">
            <v>30</v>
          </cell>
          <cell r="E993" t="str">
            <v>Ne</v>
          </cell>
          <cell r="F993">
            <v>30</v>
          </cell>
          <cell r="G993" t="str">
            <v>1/30Ne RS Combed Cotton</v>
          </cell>
          <cell r="H993" t="str">
            <v>COTTON</v>
          </cell>
          <cell r="I993">
            <v>2.95</v>
          </cell>
          <cell r="J993">
            <v>3840</v>
          </cell>
          <cell r="K993">
            <v>60</v>
          </cell>
          <cell r="L993">
            <v>20</v>
          </cell>
          <cell r="M993">
            <v>0.8</v>
          </cell>
          <cell r="N993">
            <v>16.054041600000001</v>
          </cell>
          <cell r="O993">
            <v>308.23759872000005</v>
          </cell>
        </row>
        <row r="994">
          <cell r="A994">
            <v>52789</v>
          </cell>
          <cell r="B994" t="str">
            <v>18gg, 34D, RIB, Santec, 68F</v>
          </cell>
          <cell r="C994" t="str">
            <v>18</v>
          </cell>
          <cell r="D994" t="str">
            <v>50</v>
          </cell>
          <cell r="E994" t="str">
            <v>Nm</v>
          </cell>
          <cell r="F994">
            <v>30</v>
          </cell>
          <cell r="G994" t="str">
            <v>1/50Nm RS Viscose Marl (BRFC08-93)</v>
          </cell>
          <cell r="H994" t="str">
            <v>MARL_VISCOSE RS</v>
          </cell>
          <cell r="I994">
            <v>3</v>
          </cell>
          <cell r="J994">
            <v>2560</v>
          </cell>
          <cell r="K994">
            <v>60</v>
          </cell>
          <cell r="L994">
            <v>20</v>
          </cell>
          <cell r="M994">
            <v>0.75</v>
          </cell>
          <cell r="N994">
            <v>10.884096</v>
          </cell>
          <cell r="O994">
            <v>195.91372799999999</v>
          </cell>
        </row>
        <row r="995">
          <cell r="A995">
            <v>52796</v>
          </cell>
          <cell r="B995" t="str">
            <v>18gg, 34D, RIB, Santec</v>
          </cell>
          <cell r="C995" t="str">
            <v>18</v>
          </cell>
          <cell r="D995" t="str">
            <v>50</v>
          </cell>
          <cell r="E995" t="str">
            <v>Ne</v>
          </cell>
          <cell r="F995">
            <v>50</v>
          </cell>
          <cell r="G995" t="str">
            <v>1/50Ne RS Combed Cotton</v>
          </cell>
          <cell r="H995" t="str">
            <v>COTTON LYCRA</v>
          </cell>
          <cell r="I995">
            <v>2.8</v>
          </cell>
          <cell r="J995">
            <v>3840</v>
          </cell>
          <cell r="K995">
            <v>60</v>
          </cell>
          <cell r="L995">
            <v>20</v>
          </cell>
          <cell r="M995">
            <v>0.75</v>
          </cell>
          <cell r="N995">
            <v>9.1426406399999998</v>
          </cell>
          <cell r="O995">
            <v>164.56753151999999</v>
          </cell>
        </row>
        <row r="996">
          <cell r="A996">
            <v>52801</v>
          </cell>
          <cell r="B996" t="str">
            <v>18gg, 34D, RIB, Santec, 68F</v>
          </cell>
          <cell r="C996" t="str">
            <v>18</v>
          </cell>
          <cell r="D996" t="str">
            <v>32</v>
          </cell>
          <cell r="E996" t="str">
            <v>Ne</v>
          </cell>
          <cell r="F996">
            <v>32</v>
          </cell>
          <cell r="G996" t="str">
            <v>1/32Ne RS Combed Cotton</v>
          </cell>
          <cell r="H996" t="str">
            <v>COTTON LYCRA</v>
          </cell>
          <cell r="I996">
            <v>3</v>
          </cell>
          <cell r="J996">
            <v>3840</v>
          </cell>
          <cell r="K996">
            <v>60</v>
          </cell>
          <cell r="L996">
            <v>20</v>
          </cell>
          <cell r="M996">
            <v>0.75</v>
          </cell>
          <cell r="N996">
            <v>15.305759999999999</v>
          </cell>
          <cell r="O996">
            <v>275.50367999999997</v>
          </cell>
        </row>
        <row r="997">
          <cell r="A997">
            <v>52802</v>
          </cell>
          <cell r="B997" t="str">
            <v>18gg, 34D, RIB, Santec, 68F</v>
          </cell>
          <cell r="C997" t="str">
            <v>18</v>
          </cell>
          <cell r="D997" t="str">
            <v>30</v>
          </cell>
          <cell r="E997" t="str">
            <v>Ne</v>
          </cell>
          <cell r="F997">
            <v>30</v>
          </cell>
          <cell r="G997" t="str">
            <v>1/30Ne RS Cotton Marl (B38)</v>
          </cell>
          <cell r="H997" t="str">
            <v>MARL_COTTON LYCRA</v>
          </cell>
          <cell r="I997">
            <v>3</v>
          </cell>
          <cell r="J997">
            <v>3840</v>
          </cell>
          <cell r="K997">
            <v>60</v>
          </cell>
          <cell r="L997">
            <v>20</v>
          </cell>
          <cell r="M997">
            <v>0.75</v>
          </cell>
          <cell r="N997">
            <v>16.326143999999999</v>
          </cell>
          <cell r="O997">
            <v>293.87059199999999</v>
          </cell>
        </row>
        <row r="998">
          <cell r="A998">
            <v>52811</v>
          </cell>
          <cell r="B998" t="str">
            <v>18gg, 34D, RIB, Terrot</v>
          </cell>
          <cell r="C998" t="str">
            <v>18</v>
          </cell>
          <cell r="D998" t="str">
            <v>30</v>
          </cell>
          <cell r="E998" t="str">
            <v>Ne</v>
          </cell>
          <cell r="F998">
            <v>30</v>
          </cell>
          <cell r="G998" t="str">
            <v>1/30Ne RS Cotton Marl (B06B)</v>
          </cell>
          <cell r="H998" t="str">
            <v>MARL_COTTON LYCRA</v>
          </cell>
          <cell r="I998">
            <v>2.85</v>
          </cell>
          <cell r="J998">
            <v>3840</v>
          </cell>
          <cell r="K998">
            <v>60</v>
          </cell>
          <cell r="L998">
            <v>20</v>
          </cell>
          <cell r="M998">
            <v>0.75</v>
          </cell>
          <cell r="N998">
            <v>15.5098368</v>
          </cell>
          <cell r="O998">
            <v>279.17706240000001</v>
          </cell>
        </row>
        <row r="999">
          <cell r="A999">
            <v>52834</v>
          </cell>
          <cell r="B999" t="str">
            <v>18gg, 34D, RIB, Santec, 68F</v>
          </cell>
          <cell r="C999" t="str">
            <v>18</v>
          </cell>
          <cell r="D999" t="str">
            <v>24</v>
          </cell>
          <cell r="E999" t="str">
            <v>Ne</v>
          </cell>
          <cell r="F999">
            <v>24</v>
          </cell>
          <cell r="G999" t="str">
            <v>1/24Ne RS Combed Cotton</v>
          </cell>
          <cell r="H999" t="str">
            <v>COTTON LYCRA</v>
          </cell>
          <cell r="I999">
            <v>3.2</v>
          </cell>
          <cell r="J999">
            <v>3840</v>
          </cell>
          <cell r="K999">
            <v>60</v>
          </cell>
          <cell r="L999">
            <v>20</v>
          </cell>
          <cell r="M999">
            <v>0.75</v>
          </cell>
          <cell r="N999">
            <v>21.768191999999999</v>
          </cell>
          <cell r="O999">
            <v>391.82745599999998</v>
          </cell>
        </row>
        <row r="1000">
          <cell r="A1000">
            <v>52872</v>
          </cell>
          <cell r="B1000" t="str">
            <v>22gg, 34D, RIB, Santec, 68F</v>
          </cell>
          <cell r="C1000" t="str">
            <v>22</v>
          </cell>
          <cell r="D1000" t="str">
            <v>50</v>
          </cell>
          <cell r="E1000" t="str">
            <v>Ne</v>
          </cell>
          <cell r="F1000">
            <v>50</v>
          </cell>
          <cell r="G1000" t="str">
            <v>1/50Ne RS Pima Cotton Marl (BPL 10, Bross)</v>
          </cell>
          <cell r="H1000" t="str">
            <v>Marl_COTTON LYCRA</v>
          </cell>
          <cell r="I1000">
            <v>2.5</v>
          </cell>
          <cell r="J1000">
            <v>3120</v>
          </cell>
          <cell r="K1000">
            <v>60</v>
          </cell>
          <cell r="L1000">
            <v>20</v>
          </cell>
          <cell r="M1000">
            <v>0.75</v>
          </cell>
          <cell r="N1000">
            <v>6.6324959999999997</v>
          </cell>
          <cell r="O1000">
            <v>119.384928</v>
          </cell>
        </row>
        <row r="1001">
          <cell r="A1001">
            <v>52889</v>
          </cell>
          <cell r="B1001" t="str">
            <v>28gg, 30D, INTERLOCK</v>
          </cell>
          <cell r="C1001" t="str">
            <v>28</v>
          </cell>
          <cell r="D1001" t="str">
            <v>110</v>
          </cell>
          <cell r="E1001" t="str">
            <v>Dt</v>
          </cell>
          <cell r="F1001">
            <v>54</v>
          </cell>
          <cell r="G1001" t="str">
            <v>1/110Dtex 36F, SD, Raw White Polyester</v>
          </cell>
          <cell r="H1001" t="str">
            <v>MARL_COTTON LYCRA</v>
          </cell>
          <cell r="I1001">
            <v>3.25</v>
          </cell>
          <cell r="J1001">
            <v>2628</v>
          </cell>
          <cell r="K1001">
            <v>60</v>
          </cell>
          <cell r="L1001">
            <v>20</v>
          </cell>
          <cell r="M1001">
            <v>0.75</v>
          </cell>
          <cell r="N1001">
            <v>6.7246139999999999</v>
          </cell>
          <cell r="O1001">
            <v>121.043052</v>
          </cell>
        </row>
        <row r="1002">
          <cell r="A1002">
            <v>52889</v>
          </cell>
          <cell r="B1002" t="str">
            <v>28gg, 30D, INTERLOCK</v>
          </cell>
          <cell r="C1002" t="str">
            <v>28</v>
          </cell>
          <cell r="D1002" t="str">
            <v>110</v>
          </cell>
          <cell r="E1002" t="str">
            <v>Dt</v>
          </cell>
          <cell r="F1002">
            <v>54</v>
          </cell>
          <cell r="G1002" t="str">
            <v>1/110Dtex 36F, SD, Raw White Polyester</v>
          </cell>
          <cell r="H1002" t="str">
            <v>MARL_COTTON LYCRA</v>
          </cell>
          <cell r="I1002">
            <v>3.25</v>
          </cell>
          <cell r="J1002">
            <v>2628</v>
          </cell>
          <cell r="K1002">
            <v>60</v>
          </cell>
          <cell r="L1002">
            <v>20</v>
          </cell>
          <cell r="M1002">
            <v>0.75</v>
          </cell>
          <cell r="N1002">
            <v>6.7246139999999999</v>
          </cell>
          <cell r="O1002">
            <v>121.043052</v>
          </cell>
        </row>
        <row r="1003">
          <cell r="A1003">
            <v>52889</v>
          </cell>
          <cell r="B1003" t="str">
            <v>28gg, 30D, INTERLOCK</v>
          </cell>
          <cell r="C1003" t="str">
            <v>28</v>
          </cell>
          <cell r="D1003" t="str">
            <v>110</v>
          </cell>
          <cell r="E1003" t="str">
            <v>Dt</v>
          </cell>
          <cell r="F1003">
            <v>54</v>
          </cell>
          <cell r="G1003" t="str">
            <v>1/110Dtex 36F, SD, Raw White Polyester</v>
          </cell>
          <cell r="H1003" t="str">
            <v>MARL_COTTON LYCRA</v>
          </cell>
          <cell r="I1003">
            <v>3.25</v>
          </cell>
          <cell r="J1003">
            <v>2628</v>
          </cell>
          <cell r="K1003">
            <v>60</v>
          </cell>
          <cell r="L1003">
            <v>20</v>
          </cell>
          <cell r="M1003">
            <v>0.75</v>
          </cell>
          <cell r="N1003">
            <v>6.7246139999999999</v>
          </cell>
          <cell r="O1003">
            <v>121.043052</v>
          </cell>
        </row>
        <row r="1004">
          <cell r="A1004">
            <v>52891</v>
          </cell>
          <cell r="B1004" t="str">
            <v>18gg, 34D, RIB, Terrot</v>
          </cell>
          <cell r="C1004" t="str">
            <v>18</v>
          </cell>
          <cell r="D1004" t="str">
            <v>30</v>
          </cell>
          <cell r="E1004" t="str">
            <v>Ne</v>
          </cell>
          <cell r="F1004">
            <v>30</v>
          </cell>
          <cell r="G1004" t="str">
            <v>1/30Ne RS Combed Cotton</v>
          </cell>
          <cell r="H1004" t="str">
            <v>COTTON</v>
          </cell>
          <cell r="I1004">
            <v>2.5499999999999998</v>
          </cell>
          <cell r="J1004">
            <v>3840</v>
          </cell>
          <cell r="K1004">
            <v>60</v>
          </cell>
          <cell r="L1004">
            <v>20</v>
          </cell>
          <cell r="M1004">
            <v>0.8</v>
          </cell>
          <cell r="N1004">
            <v>13.877222400000001</v>
          </cell>
          <cell r="O1004">
            <v>266.44267008000003</v>
          </cell>
        </row>
        <row r="1005">
          <cell r="A1005">
            <v>52893</v>
          </cell>
          <cell r="B1005" t="str">
            <v>18gg, 34D, RIB, Santec, 68F</v>
          </cell>
          <cell r="C1005" t="str">
            <v>18</v>
          </cell>
          <cell r="D1005" t="str">
            <v>30</v>
          </cell>
          <cell r="E1005" t="str">
            <v>Ne</v>
          </cell>
          <cell r="F1005">
            <v>30</v>
          </cell>
          <cell r="G1005" t="str">
            <v>1/30Ne RS Cotton Marl (B08)</v>
          </cell>
          <cell r="H1005" t="str">
            <v>MARL_COTTON LYCRA</v>
          </cell>
          <cell r="I1005">
            <v>2.9</v>
          </cell>
          <cell r="J1005">
            <v>2560</v>
          </cell>
          <cell r="K1005">
            <v>60</v>
          </cell>
          <cell r="L1005">
            <v>20</v>
          </cell>
          <cell r="M1005">
            <v>0.75</v>
          </cell>
          <cell r="N1005">
            <v>10.521292799999999</v>
          </cell>
          <cell r="O1005">
            <v>189.38327040000001</v>
          </cell>
        </row>
        <row r="1006">
          <cell r="A1006">
            <v>52895</v>
          </cell>
          <cell r="B1006" t="str">
            <v>28gg, 30D, INTERLOCK</v>
          </cell>
          <cell r="C1006" t="str">
            <v>28</v>
          </cell>
          <cell r="D1006" t="str">
            <v>72</v>
          </cell>
          <cell r="E1006" t="str">
            <v>Ne</v>
          </cell>
          <cell r="F1006">
            <v>72</v>
          </cell>
          <cell r="G1006" t="str">
            <v xml:space="preserve">2/72Ne RS Supima Cotton </v>
          </cell>
          <cell r="H1006" t="str">
            <v>COTTON</v>
          </cell>
          <cell r="I1006">
            <v>3.15</v>
          </cell>
          <cell r="J1006">
            <v>2628</v>
          </cell>
          <cell r="K1006">
            <v>60</v>
          </cell>
          <cell r="L1006">
            <v>20</v>
          </cell>
          <cell r="M1006">
            <v>0.8</v>
          </cell>
          <cell r="N1006">
            <v>4.8882770999999998</v>
          </cell>
          <cell r="O1006">
            <v>93.854920320000005</v>
          </cell>
        </row>
        <row r="1007">
          <cell r="A1007">
            <v>52911</v>
          </cell>
          <cell r="B1007" t="str">
            <v>18gg, 34D, RIB, Terrot</v>
          </cell>
          <cell r="C1007" t="str">
            <v>18</v>
          </cell>
          <cell r="D1007" t="str">
            <v>40</v>
          </cell>
          <cell r="E1007" t="str">
            <v>Ne</v>
          </cell>
          <cell r="F1007">
            <v>40</v>
          </cell>
          <cell r="G1007" t="str">
            <v>1/40Ne RS Cotton Marl (B50)</v>
          </cell>
          <cell r="H1007" t="str">
            <v>MARL_COTTON LYCRA</v>
          </cell>
          <cell r="I1007">
            <v>2.8</v>
          </cell>
          <cell r="J1007">
            <v>2560</v>
          </cell>
          <cell r="K1007">
            <v>60</v>
          </cell>
          <cell r="L1007">
            <v>20</v>
          </cell>
          <cell r="M1007">
            <v>0.75</v>
          </cell>
          <cell r="N1007">
            <v>7.6188672000000004</v>
          </cell>
          <cell r="O1007">
            <v>137.1396096</v>
          </cell>
        </row>
        <row r="1008">
          <cell r="A1008">
            <v>52912</v>
          </cell>
          <cell r="B1008" t="str">
            <v>18gg, 34D, RIB, Terrot</v>
          </cell>
          <cell r="C1008" t="str">
            <v>18</v>
          </cell>
          <cell r="D1008" t="str">
            <v>40</v>
          </cell>
          <cell r="E1008" t="str">
            <v>Ne</v>
          </cell>
          <cell r="F1008">
            <v>40</v>
          </cell>
          <cell r="G1008" t="str">
            <v>1/40Ne RS Cotton Marl (B8151)</v>
          </cell>
          <cell r="H1008" t="str">
            <v>MARL_COTTON LYCRA</v>
          </cell>
          <cell r="I1008">
            <v>2.8</v>
          </cell>
          <cell r="J1008">
            <v>2560</v>
          </cell>
          <cell r="K1008">
            <v>60</v>
          </cell>
          <cell r="L1008">
            <v>20</v>
          </cell>
          <cell r="M1008">
            <v>0.75</v>
          </cell>
          <cell r="N1008">
            <v>7.6188672000000004</v>
          </cell>
          <cell r="O1008">
            <v>137.1396096</v>
          </cell>
        </row>
        <row r="1009">
          <cell r="A1009">
            <v>52913</v>
          </cell>
          <cell r="B1009" t="str">
            <v>18gg, 34D, RIB, Terrot</v>
          </cell>
          <cell r="C1009" t="str">
            <v>18</v>
          </cell>
          <cell r="D1009" t="str">
            <v>40</v>
          </cell>
          <cell r="E1009" t="str">
            <v>Ne</v>
          </cell>
          <cell r="F1009">
            <v>40</v>
          </cell>
          <cell r="G1009" t="str">
            <v>1/40Ne RS Cotton Marl (B4551)</v>
          </cell>
          <cell r="H1009" t="str">
            <v>MARL_COTTON LYCRA</v>
          </cell>
          <cell r="I1009">
            <v>2.8</v>
          </cell>
          <cell r="J1009">
            <v>2560</v>
          </cell>
          <cell r="K1009">
            <v>60</v>
          </cell>
          <cell r="L1009">
            <v>20</v>
          </cell>
          <cell r="M1009">
            <v>0.75</v>
          </cell>
          <cell r="N1009">
            <v>7.6188672000000004</v>
          </cell>
          <cell r="O1009">
            <v>137.1396096</v>
          </cell>
        </row>
        <row r="1010">
          <cell r="A1010">
            <v>52915</v>
          </cell>
          <cell r="B1010" t="str">
            <v>18gg, 34D, RIB, Santec, 68F</v>
          </cell>
          <cell r="C1010" t="str">
            <v>18</v>
          </cell>
          <cell r="D1010" t="str">
            <v>30</v>
          </cell>
          <cell r="E1010" t="str">
            <v>Ne</v>
          </cell>
          <cell r="F1010">
            <v>30</v>
          </cell>
          <cell r="G1010" t="str">
            <v>1/30Ne RS Combed Cotton</v>
          </cell>
          <cell r="H1010" t="str">
            <v>COTTON</v>
          </cell>
          <cell r="I1010">
            <v>3.1</v>
          </cell>
          <cell r="J1010">
            <v>2496</v>
          </cell>
          <cell r="K1010">
            <v>60</v>
          </cell>
          <cell r="L1010">
            <v>20</v>
          </cell>
          <cell r="M1010">
            <v>0.8</v>
          </cell>
          <cell r="N1010">
            <v>10.965726719999999</v>
          </cell>
          <cell r="O1010">
            <v>210.54195302400001</v>
          </cell>
        </row>
        <row r="1011">
          <cell r="A1011">
            <v>52920</v>
          </cell>
          <cell r="B1011" t="str">
            <v>20gg, 34D, RIB, Santec, 68F</v>
          </cell>
          <cell r="C1011" t="str">
            <v>20</v>
          </cell>
          <cell r="D1011" t="str">
            <v>40</v>
          </cell>
          <cell r="E1011" t="str">
            <v>Ne</v>
          </cell>
          <cell r="F1011">
            <v>40</v>
          </cell>
          <cell r="G1011" t="str">
            <v>1/40Ne RS Combed Cotton</v>
          </cell>
          <cell r="H1011" t="str">
            <v>COTTON</v>
          </cell>
          <cell r="I1011">
            <v>2.5499999999999998</v>
          </cell>
          <cell r="J1011">
            <v>2848</v>
          </cell>
          <cell r="K1011">
            <v>60</v>
          </cell>
          <cell r="L1011">
            <v>20</v>
          </cell>
          <cell r="M1011">
            <v>0.8</v>
          </cell>
          <cell r="N1011">
            <v>7.7192049599999999</v>
          </cell>
          <cell r="O1011">
            <v>148.20873523200001</v>
          </cell>
        </row>
        <row r="1012">
          <cell r="A1012">
            <v>52921</v>
          </cell>
          <cell r="B1012" t="str">
            <v>20gg, 34D, RIB, Santec, 68F</v>
          </cell>
          <cell r="C1012" t="str">
            <v>20</v>
          </cell>
          <cell r="D1012" t="str">
            <v>30</v>
          </cell>
          <cell r="E1012" t="str">
            <v>Ne</v>
          </cell>
          <cell r="F1012">
            <v>30</v>
          </cell>
          <cell r="G1012" t="str">
            <v>1/30Ne RS Combed Cotton</v>
          </cell>
          <cell r="H1012" t="str">
            <v>COTTON</v>
          </cell>
          <cell r="I1012">
            <v>2.75</v>
          </cell>
          <cell r="J1012">
            <v>2848</v>
          </cell>
          <cell r="K1012">
            <v>60</v>
          </cell>
          <cell r="L1012">
            <v>20</v>
          </cell>
          <cell r="M1012">
            <v>0.8</v>
          </cell>
          <cell r="N1012">
            <v>11.0995104</v>
          </cell>
          <cell r="O1012">
            <v>213.11059968000001</v>
          </cell>
        </row>
        <row r="1013">
          <cell r="A1013">
            <v>52922</v>
          </cell>
          <cell r="B1013" t="str">
            <v>18gg, 34D, RIB, Terrot</v>
          </cell>
          <cell r="C1013" t="str">
            <v>18</v>
          </cell>
          <cell r="D1013" t="str">
            <v>24</v>
          </cell>
          <cell r="E1013" t="str">
            <v>Ne</v>
          </cell>
          <cell r="F1013">
            <v>24</v>
          </cell>
          <cell r="G1013" t="str">
            <v>1/24Ne RS Combed Cotton</v>
          </cell>
          <cell r="H1013" t="str">
            <v>COTTON</v>
          </cell>
          <cell r="I1013">
            <v>2.86</v>
          </cell>
          <cell r="J1013">
            <v>3840</v>
          </cell>
          <cell r="K1013">
            <v>60</v>
          </cell>
          <cell r="L1013">
            <v>20</v>
          </cell>
          <cell r="M1013">
            <v>0.8</v>
          </cell>
          <cell r="N1013">
            <v>19.455321599999998</v>
          </cell>
          <cell r="O1013">
            <v>373.54217471999999</v>
          </cell>
        </row>
        <row r="1014">
          <cell r="A1014">
            <v>52924</v>
          </cell>
          <cell r="B1014" t="str">
            <v>18gg, 34D, RIB, Santec, 68F</v>
          </cell>
          <cell r="C1014" t="str">
            <v>18</v>
          </cell>
          <cell r="D1014" t="str">
            <v>30</v>
          </cell>
          <cell r="E1014" t="str">
            <v>Ne</v>
          </cell>
          <cell r="F1014">
            <v>30</v>
          </cell>
          <cell r="G1014" t="str">
            <v>1/30Ne RS 100% BCI  Cotton Marl (B10)</v>
          </cell>
          <cell r="H1014" t="str">
            <v>MARL_COTTON LYCRA</v>
          </cell>
          <cell r="I1014">
            <v>2.9</v>
          </cell>
          <cell r="J1014">
            <v>2560</v>
          </cell>
          <cell r="K1014">
            <v>60</v>
          </cell>
          <cell r="L1014">
            <v>20</v>
          </cell>
          <cell r="M1014">
            <v>0.75</v>
          </cell>
          <cell r="N1014">
            <v>10.521292799999999</v>
          </cell>
          <cell r="O1014">
            <v>189.38327040000001</v>
          </cell>
        </row>
        <row r="1015">
          <cell r="A1015">
            <v>52925</v>
          </cell>
          <cell r="B1015" t="str">
            <v>20gg, 34D, RIB, Santec, 68F</v>
          </cell>
          <cell r="C1015" t="str">
            <v>20</v>
          </cell>
          <cell r="D1015" t="str">
            <v>30</v>
          </cell>
          <cell r="E1015" t="str">
            <v>Ne</v>
          </cell>
          <cell r="F1015">
            <v>30</v>
          </cell>
          <cell r="G1015" t="str">
            <v>1/30Ne RS 100% BCI  Cotton Marl (B10)</v>
          </cell>
          <cell r="H1015" t="str">
            <v>MARL_COTTON</v>
          </cell>
          <cell r="I1015">
            <v>2.85</v>
          </cell>
          <cell r="J1015">
            <v>2848</v>
          </cell>
          <cell r="K1015">
            <v>60</v>
          </cell>
          <cell r="L1015">
            <v>20</v>
          </cell>
          <cell r="M1015">
            <v>0.75</v>
          </cell>
          <cell r="N1015">
            <v>11.50312896</v>
          </cell>
          <cell r="O1015">
            <v>207.05632128000002</v>
          </cell>
        </row>
        <row r="1016">
          <cell r="A1016">
            <v>52926</v>
          </cell>
          <cell r="B1016" t="str">
            <v>18gg, 34D, RIB, Santec, 68F</v>
          </cell>
          <cell r="C1016" t="str">
            <v>18</v>
          </cell>
          <cell r="D1016" t="str">
            <v>50</v>
          </cell>
          <cell r="E1016" t="str">
            <v>Ne</v>
          </cell>
          <cell r="F1016">
            <v>50</v>
          </cell>
          <cell r="G1016" t="str">
            <v>1/50Ne RS Pima Cotton Marl(BPLA13, Bross)</v>
          </cell>
          <cell r="H1016" t="str">
            <v>Marl_COTTON LYCRA</v>
          </cell>
          <cell r="I1016">
            <v>2.7</v>
          </cell>
          <cell r="J1016">
            <v>3840</v>
          </cell>
          <cell r="K1016">
            <v>60</v>
          </cell>
          <cell r="L1016">
            <v>20</v>
          </cell>
          <cell r="M1016">
            <v>0.75</v>
          </cell>
          <cell r="N1016">
            <v>8.8161177599999991</v>
          </cell>
          <cell r="O1016">
            <v>158.69011968000001</v>
          </cell>
        </row>
        <row r="1017">
          <cell r="A1017">
            <v>52930</v>
          </cell>
          <cell r="B1017" t="str">
            <v>18gg, 34D, RIB, Santec, 68F</v>
          </cell>
          <cell r="C1017" t="str">
            <v>18</v>
          </cell>
          <cell r="D1017" t="str">
            <v>26</v>
          </cell>
          <cell r="E1017" t="str">
            <v>Ne</v>
          </cell>
          <cell r="F1017">
            <v>26</v>
          </cell>
          <cell r="G1017" t="str">
            <v>1/26Ne RS Combed Cotton</v>
          </cell>
          <cell r="H1017" t="str">
            <v>COTTON</v>
          </cell>
          <cell r="I1017">
            <v>3.1</v>
          </cell>
          <cell r="J1017">
            <v>3840</v>
          </cell>
          <cell r="K1017">
            <v>60</v>
          </cell>
          <cell r="L1017">
            <v>20</v>
          </cell>
          <cell r="M1017">
            <v>0.8</v>
          </cell>
          <cell r="N1017">
            <v>19.465787076923078</v>
          </cell>
          <cell r="O1017">
            <v>373.74311187692314</v>
          </cell>
        </row>
        <row r="1018">
          <cell r="A1018">
            <v>52940</v>
          </cell>
          <cell r="B1018" t="str">
            <v>40gg, 30D, INTERLOCK, Mayer</v>
          </cell>
          <cell r="C1018" t="str">
            <v>40</v>
          </cell>
          <cell r="D1018" t="str">
            <v>80</v>
          </cell>
          <cell r="E1018" t="str">
            <v>Ne</v>
          </cell>
          <cell r="F1018">
            <v>80</v>
          </cell>
          <cell r="G1018" t="str">
            <v>1/80Ne RS Combed Cotton</v>
          </cell>
          <cell r="H1018" t="str">
            <v>COTTON</v>
          </cell>
          <cell r="I1018">
            <v>2</v>
          </cell>
          <cell r="J1018">
            <v>3768</v>
          </cell>
          <cell r="K1018">
            <v>60</v>
          </cell>
          <cell r="L1018">
            <v>20</v>
          </cell>
          <cell r="M1018">
            <v>0.8</v>
          </cell>
          <cell r="N1018">
            <v>4.0050071999999997</v>
          </cell>
          <cell r="O1018">
            <v>76.896138239999999</v>
          </cell>
        </row>
        <row r="1019">
          <cell r="A1019">
            <v>52940</v>
          </cell>
          <cell r="B1019" t="str">
            <v>40gg, 30D, INTERLOCK, Mayer</v>
          </cell>
          <cell r="C1019" t="str">
            <v>40</v>
          </cell>
          <cell r="D1019" t="str">
            <v>80</v>
          </cell>
          <cell r="E1019" t="str">
            <v>Ne</v>
          </cell>
          <cell r="F1019">
            <v>80</v>
          </cell>
          <cell r="G1019" t="str">
            <v>1/80Ne RS Combed Cotton</v>
          </cell>
          <cell r="H1019" t="str">
            <v>COTTON</v>
          </cell>
          <cell r="I1019">
            <v>2</v>
          </cell>
          <cell r="J1019">
            <v>3768</v>
          </cell>
          <cell r="K1019">
            <v>60</v>
          </cell>
          <cell r="L1019">
            <v>20</v>
          </cell>
          <cell r="M1019">
            <v>0.8</v>
          </cell>
          <cell r="N1019">
            <v>4.0050071999999997</v>
          </cell>
          <cell r="O1019">
            <v>76.896138239999999</v>
          </cell>
        </row>
        <row r="1020">
          <cell r="A1020">
            <v>52942</v>
          </cell>
          <cell r="B1020" t="str">
            <v>24gg, 34D, INTERLOCK</v>
          </cell>
          <cell r="C1020" t="str">
            <v>24</v>
          </cell>
          <cell r="D1020" t="str">
            <v>32</v>
          </cell>
          <cell r="E1020" t="str">
            <v>Ne</v>
          </cell>
          <cell r="F1020">
            <v>32</v>
          </cell>
          <cell r="G1020" t="str">
            <v>1/32Ne RS Combed Cotton</v>
          </cell>
          <cell r="H1020" t="str">
            <v>COTTON</v>
          </cell>
          <cell r="I1020">
            <v>2.95</v>
          </cell>
          <cell r="J1020">
            <v>2568</v>
          </cell>
          <cell r="K1020">
            <v>60</v>
          </cell>
          <cell r="L1020">
            <v>20</v>
          </cell>
          <cell r="M1020">
            <v>0.8</v>
          </cell>
          <cell r="N1020">
            <v>10.06513155</v>
          </cell>
          <cell r="O1020">
            <v>193.25052576000002</v>
          </cell>
        </row>
        <row r="1021">
          <cell r="A1021">
            <v>52956</v>
          </cell>
          <cell r="B1021" t="str">
            <v>18gg, 34D, RIB, Santec, 68F</v>
          </cell>
          <cell r="C1021" t="str">
            <v>18</v>
          </cell>
          <cell r="D1021" t="str">
            <v>40</v>
          </cell>
          <cell r="E1021" t="str">
            <v>Ne</v>
          </cell>
          <cell r="F1021">
            <v>40</v>
          </cell>
          <cell r="G1021" t="str">
            <v>1/40Ne RS Combed Cotton</v>
          </cell>
          <cell r="H1021" t="str">
            <v>COTTON LYCRA</v>
          </cell>
          <cell r="I1021">
            <v>2.7</v>
          </cell>
          <cell r="J1021">
            <v>3840</v>
          </cell>
          <cell r="K1021">
            <v>60</v>
          </cell>
          <cell r="L1021">
            <v>20</v>
          </cell>
          <cell r="M1021">
            <v>0.75</v>
          </cell>
          <cell r="N1021">
            <v>11.0201472</v>
          </cell>
          <cell r="O1021">
            <v>198.36264960000003</v>
          </cell>
        </row>
        <row r="1022">
          <cell r="A1022">
            <v>52956</v>
          </cell>
          <cell r="B1022" t="str">
            <v>18gg, 34D, RIB, Santec, 68F</v>
          </cell>
          <cell r="C1022" t="str">
            <v>18</v>
          </cell>
          <cell r="D1022" t="str">
            <v>40</v>
          </cell>
          <cell r="E1022" t="str">
            <v>Ne</v>
          </cell>
          <cell r="F1022">
            <v>40</v>
          </cell>
          <cell r="G1022" t="str">
            <v>1/40Ne RS Combed Cotton</v>
          </cell>
          <cell r="H1022" t="str">
            <v>COTTON LYCRA</v>
          </cell>
          <cell r="I1022">
            <v>2.7</v>
          </cell>
          <cell r="J1022">
            <v>3840</v>
          </cell>
          <cell r="K1022">
            <v>60</v>
          </cell>
          <cell r="L1022">
            <v>20</v>
          </cell>
          <cell r="M1022">
            <v>0.75</v>
          </cell>
          <cell r="N1022">
            <v>11.0201472</v>
          </cell>
          <cell r="O1022">
            <v>198.36264960000003</v>
          </cell>
        </row>
        <row r="1023">
          <cell r="A1023">
            <v>52956</v>
          </cell>
          <cell r="B1023" t="str">
            <v>18gg, 34D, RIB, Santec, 68F</v>
          </cell>
          <cell r="C1023" t="str">
            <v>18</v>
          </cell>
          <cell r="D1023" t="str">
            <v>40</v>
          </cell>
          <cell r="E1023" t="str">
            <v>Ne</v>
          </cell>
          <cell r="F1023">
            <v>40</v>
          </cell>
          <cell r="G1023" t="str">
            <v>1/40Ne RS Combed Cotton</v>
          </cell>
          <cell r="H1023" t="str">
            <v>COTTON LYCRA</v>
          </cell>
          <cell r="I1023">
            <v>2.7</v>
          </cell>
          <cell r="J1023">
            <v>3840</v>
          </cell>
          <cell r="K1023">
            <v>60</v>
          </cell>
          <cell r="L1023">
            <v>20</v>
          </cell>
          <cell r="M1023">
            <v>0.75</v>
          </cell>
          <cell r="N1023">
            <v>11.0201472</v>
          </cell>
          <cell r="O1023">
            <v>198.36264960000003</v>
          </cell>
        </row>
        <row r="1024">
          <cell r="A1024">
            <v>52960</v>
          </cell>
          <cell r="B1024" t="str">
            <v>18gg, 34D, RIB, Terrot</v>
          </cell>
          <cell r="C1024" t="str">
            <v>18</v>
          </cell>
          <cell r="D1024" t="str">
            <v>50</v>
          </cell>
          <cell r="E1024" t="str">
            <v>Ne</v>
          </cell>
          <cell r="F1024">
            <v>50</v>
          </cell>
          <cell r="G1024" t="str">
            <v>2/50Ne RS Supima Cotton Marl (BSPM 50)</v>
          </cell>
          <cell r="H1024" t="str">
            <v>Marl_COTTON</v>
          </cell>
          <cell r="I1024">
            <v>2.9</v>
          </cell>
          <cell r="J1024">
            <v>3840</v>
          </cell>
          <cell r="K1024">
            <v>60</v>
          </cell>
          <cell r="L1024">
            <v>20</v>
          </cell>
          <cell r="M1024">
            <v>0.75</v>
          </cell>
          <cell r="N1024">
            <v>9.4691635200000004</v>
          </cell>
          <cell r="O1024">
            <v>170.44494336</v>
          </cell>
        </row>
        <row r="1025">
          <cell r="A1025">
            <v>52961</v>
          </cell>
          <cell r="B1025" t="str">
            <v>18gg, 34D, RIB, Santec, 68F</v>
          </cell>
          <cell r="C1025" t="str">
            <v>18</v>
          </cell>
          <cell r="D1025" t="str">
            <v>50</v>
          </cell>
          <cell r="E1025" t="str">
            <v>Ne</v>
          </cell>
          <cell r="F1025">
            <v>50</v>
          </cell>
          <cell r="G1025" t="str">
            <v>2/50Ne RS Supima Cotton</v>
          </cell>
          <cell r="H1025" t="str">
            <v>COTTON</v>
          </cell>
          <cell r="I1025">
            <v>2.9</v>
          </cell>
          <cell r="J1025">
            <v>3840</v>
          </cell>
          <cell r="K1025">
            <v>60</v>
          </cell>
          <cell r="L1025">
            <v>20</v>
          </cell>
          <cell r="M1025">
            <v>0.8</v>
          </cell>
          <cell r="N1025">
            <v>9.4691635200000004</v>
          </cell>
          <cell r="O1025">
            <v>181.80793958400002</v>
          </cell>
        </row>
        <row r="1026">
          <cell r="A1026">
            <v>52962</v>
          </cell>
          <cell r="B1026" t="str">
            <v>18gg, 34D, RIB, Santec</v>
          </cell>
          <cell r="C1026" t="str">
            <v>18</v>
          </cell>
          <cell r="D1026" t="str">
            <v>32</v>
          </cell>
          <cell r="E1026" t="str">
            <v>Ne</v>
          </cell>
          <cell r="F1026">
            <v>32</v>
          </cell>
          <cell r="G1026" t="str">
            <v xml:space="preserve">1/32Ne RS Supima Cotton </v>
          </cell>
          <cell r="H1026" t="str">
            <v>COTTON LYCRA</v>
          </cell>
          <cell r="I1026">
            <v>2.85</v>
          </cell>
          <cell r="J1026">
            <v>3840</v>
          </cell>
          <cell r="K1026">
            <v>60</v>
          </cell>
          <cell r="L1026">
            <v>20</v>
          </cell>
          <cell r="M1026">
            <v>0.75</v>
          </cell>
          <cell r="N1026">
            <v>14.540471999999999</v>
          </cell>
          <cell r="O1026">
            <v>261.72849599999995</v>
          </cell>
        </row>
        <row r="1027">
          <cell r="A1027">
            <v>52963</v>
          </cell>
          <cell r="B1027" t="str">
            <v>18gg, 34D, RIB, Santec</v>
          </cell>
          <cell r="C1027" t="str">
            <v>18</v>
          </cell>
          <cell r="D1027" t="str">
            <v>32</v>
          </cell>
          <cell r="E1027" t="str">
            <v>Ne</v>
          </cell>
          <cell r="F1027">
            <v>32</v>
          </cell>
          <cell r="G1027" t="str">
            <v xml:space="preserve">1/32Ne RS Supima Cotton </v>
          </cell>
          <cell r="H1027" t="str">
            <v>COTTON LYCRA</v>
          </cell>
          <cell r="I1027">
            <v>2.85</v>
          </cell>
          <cell r="J1027">
            <v>3840</v>
          </cell>
          <cell r="K1027">
            <v>60</v>
          </cell>
          <cell r="L1027">
            <v>20</v>
          </cell>
          <cell r="M1027">
            <v>0.75</v>
          </cell>
          <cell r="N1027">
            <v>14.540471999999999</v>
          </cell>
          <cell r="O1027">
            <v>261.72849599999995</v>
          </cell>
        </row>
        <row r="1028">
          <cell r="A1028">
            <v>52970</v>
          </cell>
          <cell r="B1028" t="str">
            <v>20gg, 34D, RIB, Santec, 68F</v>
          </cell>
          <cell r="C1028" t="str">
            <v>20</v>
          </cell>
          <cell r="D1028" t="str">
            <v>50</v>
          </cell>
          <cell r="E1028" t="str">
            <v>Ne</v>
          </cell>
          <cell r="F1028">
            <v>50</v>
          </cell>
          <cell r="G1028" t="str">
            <v>1/50Ne RS Combed Cotton</v>
          </cell>
          <cell r="H1028" t="str">
            <v>COTTON LYCRA</v>
          </cell>
          <cell r="I1028">
            <v>2.4500000000000002</v>
          </cell>
          <cell r="J1028">
            <v>4272</v>
          </cell>
          <cell r="K1028">
            <v>60</v>
          </cell>
          <cell r="L1028">
            <v>20</v>
          </cell>
          <cell r="M1028">
            <v>0.75</v>
          </cell>
          <cell r="N1028">
            <v>8.8997892479999994</v>
          </cell>
          <cell r="O1028">
            <v>160.196206464</v>
          </cell>
        </row>
        <row r="1029">
          <cell r="A1029">
            <v>52972</v>
          </cell>
          <cell r="B1029" t="str">
            <v>18gg, 34D, RIB, Terrot</v>
          </cell>
          <cell r="C1029" t="str">
            <v>18</v>
          </cell>
          <cell r="D1029" t="str">
            <v>40</v>
          </cell>
          <cell r="E1029" t="str">
            <v>Ne</v>
          </cell>
          <cell r="F1029">
            <v>40</v>
          </cell>
          <cell r="G1029" t="str">
            <v>1/40Ne RS Combed Cotton</v>
          </cell>
          <cell r="H1029" t="str">
            <v>COTTON</v>
          </cell>
          <cell r="I1029">
            <v>2.37</v>
          </cell>
          <cell r="J1029">
            <v>3840</v>
          </cell>
          <cell r="K1029">
            <v>60</v>
          </cell>
          <cell r="L1029">
            <v>20</v>
          </cell>
          <cell r="M1029">
            <v>0.8</v>
          </cell>
          <cell r="N1029">
            <v>9.6732403200000014</v>
          </cell>
          <cell r="O1029">
            <v>185.72621414400004</v>
          </cell>
        </row>
        <row r="1030">
          <cell r="A1030">
            <v>53039</v>
          </cell>
          <cell r="B1030" t="str">
            <v>18gg, 34D, RIB, Terrot</v>
          </cell>
          <cell r="C1030" t="str">
            <v>18</v>
          </cell>
          <cell r="D1030" t="str">
            <v>30</v>
          </cell>
          <cell r="E1030" t="str">
            <v>Ne</v>
          </cell>
          <cell r="F1030">
            <v>30</v>
          </cell>
          <cell r="G1030" t="str">
            <v>1/30Ne RS Combed Cotton</v>
          </cell>
          <cell r="H1030" t="str">
            <v>COTTON</v>
          </cell>
          <cell r="I1030">
            <v>2.7</v>
          </cell>
          <cell r="J1030">
            <v>2560</v>
          </cell>
          <cell r="K1030">
            <v>60</v>
          </cell>
          <cell r="L1030">
            <v>20</v>
          </cell>
          <cell r="M1030">
            <v>0.8</v>
          </cell>
          <cell r="N1030">
            <v>9.7956863999999992</v>
          </cell>
          <cell r="O1030">
            <v>188.07717887999999</v>
          </cell>
        </row>
        <row r="1031">
          <cell r="A1031">
            <v>53040</v>
          </cell>
          <cell r="B1031" t="str">
            <v>18gg, 34D, RIB, Terrot</v>
          </cell>
          <cell r="C1031" t="str">
            <v>18</v>
          </cell>
          <cell r="D1031" t="str">
            <v>30</v>
          </cell>
          <cell r="E1031" t="str">
            <v>Ne</v>
          </cell>
          <cell r="F1031">
            <v>30</v>
          </cell>
          <cell r="G1031" t="str">
            <v>1/30Ne RS Combed Cotton</v>
          </cell>
          <cell r="H1031" t="str">
            <v>COTTON</v>
          </cell>
          <cell r="I1031">
            <v>2.88</v>
          </cell>
          <cell r="J1031">
            <v>3840</v>
          </cell>
          <cell r="K1031">
            <v>60</v>
          </cell>
          <cell r="L1031">
            <v>20</v>
          </cell>
          <cell r="M1031">
            <v>0.8</v>
          </cell>
          <cell r="N1031">
            <v>15.673098239999998</v>
          </cell>
          <cell r="O1031">
            <v>300.92348620799999</v>
          </cell>
        </row>
        <row r="1032">
          <cell r="A1032">
            <v>53041</v>
          </cell>
          <cell r="B1032" t="str">
            <v>18gg, 34D, RIB, Terrot</v>
          </cell>
          <cell r="C1032" t="str">
            <v>18</v>
          </cell>
          <cell r="D1032" t="str">
            <v>30</v>
          </cell>
          <cell r="E1032" t="str">
            <v>Ne</v>
          </cell>
          <cell r="F1032">
            <v>30</v>
          </cell>
          <cell r="G1032" t="str">
            <v xml:space="preserve">1/30Ne RS Cotton Marl (B13) / (H113) </v>
          </cell>
          <cell r="H1032" t="str">
            <v>Marl_COTTON</v>
          </cell>
          <cell r="I1032">
            <v>2.88</v>
          </cell>
          <cell r="J1032">
            <v>3840</v>
          </cell>
          <cell r="K1032">
            <v>60</v>
          </cell>
          <cell r="L1032">
            <v>20</v>
          </cell>
          <cell r="M1032">
            <v>0.75</v>
          </cell>
          <cell r="N1032">
            <v>15.673098239999998</v>
          </cell>
          <cell r="O1032">
            <v>282.11576831999992</v>
          </cell>
        </row>
        <row r="1033">
          <cell r="A1033">
            <v>53048</v>
          </cell>
          <cell r="B1033" t="str">
            <v>18gg, 34D, RIB, Terrot</v>
          </cell>
          <cell r="C1033" t="str">
            <v>18</v>
          </cell>
          <cell r="D1033" t="str">
            <v>30</v>
          </cell>
          <cell r="E1033" t="str">
            <v>Ne</v>
          </cell>
          <cell r="F1033">
            <v>30</v>
          </cell>
          <cell r="G1033" t="str">
            <v>1/30Ne RS Combed Cotton</v>
          </cell>
          <cell r="H1033" t="str">
            <v>COTTON LYCRA</v>
          </cell>
          <cell r="I1033">
            <v>2.9</v>
          </cell>
          <cell r="J1033">
            <v>3840</v>
          </cell>
          <cell r="K1033">
            <v>60</v>
          </cell>
          <cell r="L1033">
            <v>20</v>
          </cell>
          <cell r="M1033">
            <v>0.75</v>
          </cell>
          <cell r="N1033">
            <v>15.7819392</v>
          </cell>
          <cell r="O1033">
            <v>284.07490560000002</v>
          </cell>
        </row>
        <row r="1034">
          <cell r="A1034">
            <v>53065</v>
          </cell>
          <cell r="B1034" t="str">
            <v>18gg, 34D, RIB, Terrot</v>
          </cell>
          <cell r="C1034" t="str">
            <v>18</v>
          </cell>
          <cell r="D1034" t="str">
            <v>30</v>
          </cell>
          <cell r="E1034" t="str">
            <v>Ne</v>
          </cell>
          <cell r="F1034">
            <v>30</v>
          </cell>
          <cell r="G1034" t="str">
            <v>1/30Ne RS Cotton Marl (JBA13)</v>
          </cell>
          <cell r="H1034" t="str">
            <v>Marl_COTTON</v>
          </cell>
          <cell r="I1034">
            <v>2.65</v>
          </cell>
          <cell r="J1034">
            <v>3840</v>
          </cell>
          <cell r="K1034">
            <v>60</v>
          </cell>
          <cell r="L1034">
            <v>20</v>
          </cell>
          <cell r="M1034">
            <v>0.75</v>
          </cell>
          <cell r="N1034">
            <v>14.4214272</v>
          </cell>
          <cell r="O1034">
            <v>259.58568960000002</v>
          </cell>
        </row>
        <row r="1035">
          <cell r="A1035">
            <v>53067</v>
          </cell>
          <cell r="B1035" t="str">
            <v>18gg, 34D, RIB, Terrot</v>
          </cell>
          <cell r="C1035" t="str">
            <v>18</v>
          </cell>
          <cell r="D1035" t="str">
            <v>30</v>
          </cell>
          <cell r="E1035" t="str">
            <v>Ne</v>
          </cell>
          <cell r="F1035">
            <v>30</v>
          </cell>
          <cell r="G1035" t="str">
            <v>1/30Ne RS Combed Cotton</v>
          </cell>
          <cell r="H1035" t="str">
            <v>COTTON</v>
          </cell>
          <cell r="I1035">
            <v>2.75</v>
          </cell>
          <cell r="J1035">
            <v>3840</v>
          </cell>
          <cell r="K1035">
            <v>60</v>
          </cell>
          <cell r="L1035">
            <v>20</v>
          </cell>
          <cell r="M1035">
            <v>0.8</v>
          </cell>
          <cell r="N1035">
            <v>14.965631999999999</v>
          </cell>
          <cell r="O1035">
            <v>287.34013440000001</v>
          </cell>
        </row>
        <row r="1036">
          <cell r="A1036">
            <v>53068</v>
          </cell>
          <cell r="B1036" t="str">
            <v>22gg, 34D, RIB, Santec, 68F</v>
          </cell>
          <cell r="C1036" t="str">
            <v>22</v>
          </cell>
          <cell r="D1036" t="str">
            <v>30</v>
          </cell>
          <cell r="E1036" t="str">
            <v>Ne</v>
          </cell>
          <cell r="F1036">
            <v>30</v>
          </cell>
          <cell r="G1036" t="str">
            <v>1/30Ne RS Combed Cotton</v>
          </cell>
          <cell r="H1036" t="str">
            <v>COTTON</v>
          </cell>
          <cell r="I1036">
            <v>2.85</v>
          </cell>
          <cell r="J1036">
            <v>3120</v>
          </cell>
          <cell r="K1036">
            <v>60</v>
          </cell>
          <cell r="L1036">
            <v>20</v>
          </cell>
          <cell r="M1036">
            <v>0.8</v>
          </cell>
          <cell r="N1036">
            <v>12.601742399999999</v>
          </cell>
          <cell r="O1036">
            <v>241.95345408</v>
          </cell>
        </row>
        <row r="1037">
          <cell r="A1037">
            <v>53070</v>
          </cell>
          <cell r="B1037" t="str">
            <v>18gg, 34D, RIB, Santec</v>
          </cell>
          <cell r="C1037" t="str">
            <v>18</v>
          </cell>
          <cell r="D1037" t="str">
            <v>40</v>
          </cell>
          <cell r="E1037" t="str">
            <v>Ne</v>
          </cell>
          <cell r="F1037">
            <v>40</v>
          </cell>
          <cell r="G1037" t="str">
            <v>1/40Ne RS Fair Trade Cotton</v>
          </cell>
          <cell r="H1037" t="str">
            <v>COTTON</v>
          </cell>
          <cell r="I1037">
            <v>2.35</v>
          </cell>
          <cell r="J1037">
            <v>3744</v>
          </cell>
          <cell r="K1037">
            <v>60</v>
          </cell>
          <cell r="L1037">
            <v>20</v>
          </cell>
          <cell r="M1037">
            <v>0.8</v>
          </cell>
          <cell r="N1037">
            <v>9.3518193600000004</v>
          </cell>
          <cell r="O1037">
            <v>179.55493171200001</v>
          </cell>
        </row>
        <row r="1038">
          <cell r="A1038">
            <v>53071</v>
          </cell>
          <cell r="B1038" t="str">
            <v>22gg, 34D, RIB, Santec, 68F</v>
          </cell>
          <cell r="C1038" t="str">
            <v>22</v>
          </cell>
          <cell r="D1038" t="str">
            <v>30</v>
          </cell>
          <cell r="E1038" t="str">
            <v>Ne</v>
          </cell>
          <cell r="F1038">
            <v>30</v>
          </cell>
          <cell r="G1038" t="str">
            <v>1/30Ne RS Combed Cotton</v>
          </cell>
          <cell r="H1038" t="str">
            <v>COTTON</v>
          </cell>
          <cell r="I1038">
            <v>2.6</v>
          </cell>
          <cell r="J1038">
            <v>2628</v>
          </cell>
          <cell r="K1038">
            <v>60</v>
          </cell>
          <cell r="L1038">
            <v>20</v>
          </cell>
          <cell r="M1038">
            <v>0.8</v>
          </cell>
          <cell r="N1038">
            <v>9.6834441600000005</v>
          </cell>
          <cell r="O1038">
            <v>185.92212787200003</v>
          </cell>
        </row>
        <row r="1039">
          <cell r="A1039">
            <v>53072</v>
          </cell>
          <cell r="B1039" t="str">
            <v>22gg, 34D, RIB, Santec, 68F</v>
          </cell>
          <cell r="C1039" t="str">
            <v>22</v>
          </cell>
          <cell r="D1039" t="str">
            <v>30</v>
          </cell>
          <cell r="E1039" t="str">
            <v>Ne</v>
          </cell>
          <cell r="F1039">
            <v>30</v>
          </cell>
          <cell r="G1039" t="str">
            <v>1/30Ne RS Combed Cotton</v>
          </cell>
          <cell r="H1039" t="str">
            <v>COTTON</v>
          </cell>
          <cell r="I1039">
            <v>2.8</v>
          </cell>
          <cell r="J1039">
            <v>2848</v>
          </cell>
          <cell r="K1039">
            <v>60</v>
          </cell>
          <cell r="L1039">
            <v>20</v>
          </cell>
          <cell r="M1039">
            <v>0.8</v>
          </cell>
          <cell r="N1039">
            <v>11.301319680000001</v>
          </cell>
          <cell r="O1039">
            <v>216.98533785600003</v>
          </cell>
        </row>
        <row r="1040">
          <cell r="A1040">
            <v>53073</v>
          </cell>
          <cell r="B1040" t="str">
            <v>20gg, 34D, RIB, Santec, 68F</v>
          </cell>
          <cell r="C1040" t="str">
            <v>20</v>
          </cell>
          <cell r="D1040" t="str">
            <v>60</v>
          </cell>
          <cell r="E1040" t="str">
            <v>Nm</v>
          </cell>
          <cell r="F1040">
            <v>36</v>
          </cell>
          <cell r="G1040" t="str">
            <v>1/60Nm RS Viscose</v>
          </cell>
          <cell r="H1040" t="str">
            <v>VISCOSE RS</v>
          </cell>
          <cell r="I1040">
            <v>2.65</v>
          </cell>
          <cell r="J1040">
            <v>2848</v>
          </cell>
          <cell r="K1040">
            <v>60</v>
          </cell>
          <cell r="L1040">
            <v>20</v>
          </cell>
          <cell r="M1040">
            <v>0.8</v>
          </cell>
          <cell r="N1040">
            <v>8.9132432000000001</v>
          </cell>
          <cell r="O1040">
            <v>171.13426944000003</v>
          </cell>
        </row>
        <row r="1041">
          <cell r="A1041">
            <v>53078</v>
          </cell>
          <cell r="B1041" t="str">
            <v>18gg, 34D, RIB, Terrot</v>
          </cell>
          <cell r="C1041" t="str">
            <v>18</v>
          </cell>
          <cell r="D1041" t="str">
            <v>30</v>
          </cell>
          <cell r="E1041" t="str">
            <v>Ne</v>
          </cell>
          <cell r="F1041">
            <v>30</v>
          </cell>
          <cell r="G1041" t="str">
            <v>1/30Ne RS Combed Cotton</v>
          </cell>
          <cell r="H1041" t="str">
            <v>COTTON LYCRA</v>
          </cell>
          <cell r="I1041">
            <v>3</v>
          </cell>
          <cell r="J1041">
            <v>2560</v>
          </cell>
          <cell r="K1041">
            <v>60</v>
          </cell>
          <cell r="L1041">
            <v>20</v>
          </cell>
          <cell r="M1041">
            <v>0.75</v>
          </cell>
          <cell r="N1041">
            <v>10.884096</v>
          </cell>
          <cell r="O1041">
            <v>195.91372799999999</v>
          </cell>
        </row>
        <row r="1042">
          <cell r="A1042">
            <v>53081</v>
          </cell>
          <cell r="B1042" t="str">
            <v>18gg, 34D, RIB, Santec, 68F</v>
          </cell>
          <cell r="C1042" t="str">
            <v>18</v>
          </cell>
          <cell r="D1042" t="str">
            <v>60</v>
          </cell>
          <cell r="E1042" t="str">
            <v>Ne</v>
          </cell>
          <cell r="F1042">
            <v>60</v>
          </cell>
          <cell r="G1042" t="str">
            <v>2/60Ne Siro Spun Micro Modal/Silk(85/15)</v>
          </cell>
          <cell r="H1042" t="str">
            <v>VISCOSE OES</v>
          </cell>
          <cell r="I1042">
            <v>2.75</v>
          </cell>
          <cell r="J1042">
            <v>3200</v>
          </cell>
          <cell r="K1042">
            <v>60</v>
          </cell>
          <cell r="L1042">
            <v>20</v>
          </cell>
          <cell r="M1042">
            <v>0.8</v>
          </cell>
          <cell r="N1042">
            <v>6.2356800000000003</v>
          </cell>
          <cell r="O1042">
            <v>119.72505600000002</v>
          </cell>
        </row>
        <row r="1043">
          <cell r="A1043">
            <v>53084</v>
          </cell>
          <cell r="B1043" t="str">
            <v>18gg, 34D, RIB, Santec, 68F</v>
          </cell>
          <cell r="C1043" t="str">
            <v>18</v>
          </cell>
          <cell r="D1043" t="str">
            <v>26</v>
          </cell>
          <cell r="E1043" t="str">
            <v>Ne</v>
          </cell>
          <cell r="F1043">
            <v>26</v>
          </cell>
          <cell r="G1043" t="str">
            <v>1/26Ne RS Cotton Slub (ISL 307)</v>
          </cell>
          <cell r="H1043" t="str">
            <v>COTTON</v>
          </cell>
          <cell r="I1043">
            <v>3.2</v>
          </cell>
          <cell r="J1043">
            <v>2560</v>
          </cell>
          <cell r="K1043">
            <v>60</v>
          </cell>
          <cell r="L1043">
            <v>20</v>
          </cell>
          <cell r="M1043">
            <v>0.8</v>
          </cell>
          <cell r="N1043">
            <v>13.39581046153846</v>
          </cell>
          <cell r="O1043">
            <v>257.19956086153843</v>
          </cell>
        </row>
        <row r="1044">
          <cell r="A1044">
            <v>53098</v>
          </cell>
          <cell r="B1044" t="str">
            <v>18gg, 34D, RIB, Terrot</v>
          </cell>
          <cell r="C1044" t="str">
            <v>18</v>
          </cell>
          <cell r="D1044" t="str">
            <v>40</v>
          </cell>
          <cell r="E1044" t="str">
            <v>Ne</v>
          </cell>
          <cell r="F1044">
            <v>40</v>
          </cell>
          <cell r="G1044" t="str">
            <v>1/40Ne RS Cotton Marl (B10)  - Z twist</v>
          </cell>
          <cell r="H1044" t="str">
            <v>COTTON</v>
          </cell>
          <cell r="I1044">
            <v>2.4500000000000002</v>
          </cell>
          <cell r="J1044">
            <v>3840</v>
          </cell>
          <cell r="K1044">
            <v>60</v>
          </cell>
          <cell r="L1044">
            <v>20</v>
          </cell>
          <cell r="M1044">
            <v>0.8</v>
          </cell>
          <cell r="N1044">
            <v>9.9997632000000003</v>
          </cell>
          <cell r="O1044">
            <v>191.99545344000001</v>
          </cell>
        </row>
        <row r="1045">
          <cell r="A1045">
            <v>53119</v>
          </cell>
          <cell r="B1045" t="str">
            <v>24gg, 34D, INTERLOCK</v>
          </cell>
          <cell r="C1045" t="str">
            <v>24</v>
          </cell>
          <cell r="D1045" t="str">
            <v>30</v>
          </cell>
          <cell r="E1045" t="str">
            <v>Ne</v>
          </cell>
          <cell r="F1045">
            <v>30</v>
          </cell>
          <cell r="G1045" t="str">
            <v>1/30Ne RS Cotton Marl  (H138 / B38)</v>
          </cell>
          <cell r="H1045" t="str">
            <v>Marl_COTTON</v>
          </cell>
          <cell r="I1045">
            <v>3.6</v>
          </cell>
          <cell r="J1045">
            <v>2556</v>
          </cell>
          <cell r="K1045">
            <v>60</v>
          </cell>
          <cell r="L1045">
            <v>20</v>
          </cell>
          <cell r="M1045">
            <v>0.75</v>
          </cell>
          <cell r="N1045">
            <v>13.04050752</v>
          </cell>
          <cell r="O1045">
            <v>234.72913536000001</v>
          </cell>
        </row>
        <row r="1046">
          <cell r="A1046">
            <v>53131</v>
          </cell>
          <cell r="B1046" t="str">
            <v>18gg, 34D, RIB, Santec</v>
          </cell>
          <cell r="C1046" t="str">
            <v>18</v>
          </cell>
          <cell r="D1046" t="str">
            <v>40</v>
          </cell>
          <cell r="E1046" t="str">
            <v>Ne</v>
          </cell>
          <cell r="F1046">
            <v>40</v>
          </cell>
          <cell r="G1046" t="str">
            <v>1/40Ne RS Combed Cotton</v>
          </cell>
          <cell r="H1046" t="str">
            <v>COTTON LYCRA</v>
          </cell>
          <cell r="I1046">
            <v>3.2</v>
          </cell>
          <cell r="J1046">
            <v>3840</v>
          </cell>
          <cell r="K1046">
            <v>60</v>
          </cell>
          <cell r="L1046">
            <v>20</v>
          </cell>
          <cell r="M1046">
            <v>0.75</v>
          </cell>
          <cell r="N1046">
            <v>13.0609152</v>
          </cell>
          <cell r="O1046">
            <v>235.09647360000002</v>
          </cell>
        </row>
        <row r="1047">
          <cell r="A1047">
            <v>53163</v>
          </cell>
          <cell r="B1047" t="str">
            <v>18gg, 34D, RIB, Santec, 68F</v>
          </cell>
          <cell r="C1047" t="str">
            <v>18</v>
          </cell>
          <cell r="D1047" t="str">
            <v>24</v>
          </cell>
          <cell r="E1047" t="str">
            <v>Ne</v>
          </cell>
          <cell r="F1047">
            <v>24</v>
          </cell>
          <cell r="G1047" t="str">
            <v>1/24Ne RS Combed Cotton</v>
          </cell>
          <cell r="H1047" t="str">
            <v>COTTON</v>
          </cell>
          <cell r="I1047">
            <v>3</v>
          </cell>
          <cell r="J1047">
            <v>2407</v>
          </cell>
          <cell r="K1047">
            <v>60</v>
          </cell>
          <cell r="L1047">
            <v>20</v>
          </cell>
          <cell r="M1047">
            <v>0.8</v>
          </cell>
          <cell r="N1047">
            <v>12.7920015</v>
          </cell>
          <cell r="O1047">
            <v>245.6064288</v>
          </cell>
        </row>
        <row r="1048">
          <cell r="A1048">
            <v>53176</v>
          </cell>
          <cell r="B1048" t="str">
            <v>18gg, 34D, RIB, Santec, 68F</v>
          </cell>
          <cell r="C1048" t="str">
            <v>18</v>
          </cell>
          <cell r="D1048" t="str">
            <v>40</v>
          </cell>
          <cell r="E1048" t="str">
            <v>Ne</v>
          </cell>
          <cell r="F1048">
            <v>40</v>
          </cell>
          <cell r="G1048" t="str">
            <v>1/40Ne RS Combed Cotton</v>
          </cell>
          <cell r="H1048" t="str">
            <v>COTTON LYCRA</v>
          </cell>
          <cell r="I1048">
            <v>2.6</v>
          </cell>
          <cell r="J1048">
            <v>3840</v>
          </cell>
          <cell r="K1048">
            <v>60</v>
          </cell>
          <cell r="L1048">
            <v>20</v>
          </cell>
          <cell r="M1048">
            <v>0.75</v>
          </cell>
          <cell r="N1048">
            <v>10.6119936</v>
          </cell>
          <cell r="O1048">
            <v>191.01588480000001</v>
          </cell>
        </row>
        <row r="1049">
          <cell r="A1049">
            <v>53177</v>
          </cell>
          <cell r="B1049" t="str">
            <v>18gg, 34D, RIB, Santec, 68F</v>
          </cell>
          <cell r="C1049" t="str">
            <v>18</v>
          </cell>
          <cell r="D1049" t="str">
            <v>40</v>
          </cell>
          <cell r="E1049" t="str">
            <v>Ne</v>
          </cell>
          <cell r="F1049">
            <v>40</v>
          </cell>
          <cell r="G1049" t="str">
            <v>1/40Ne RS Combed Cotton</v>
          </cell>
          <cell r="H1049" t="str">
            <v>COTTON LYCRA</v>
          </cell>
          <cell r="I1049">
            <v>2.6</v>
          </cell>
          <cell r="J1049">
            <v>3840</v>
          </cell>
          <cell r="K1049">
            <v>60</v>
          </cell>
          <cell r="L1049">
            <v>20</v>
          </cell>
          <cell r="M1049">
            <v>0.75</v>
          </cell>
          <cell r="N1049">
            <v>10.6119936</v>
          </cell>
          <cell r="O1049">
            <v>191.01588480000001</v>
          </cell>
        </row>
        <row r="1050">
          <cell r="A1050">
            <v>53186</v>
          </cell>
          <cell r="B1050" t="str">
            <v>18gg, 34D, RIB, Terrot</v>
          </cell>
          <cell r="C1050" t="str">
            <v>18</v>
          </cell>
          <cell r="D1050" t="str">
            <v>30</v>
          </cell>
          <cell r="E1050" t="str">
            <v>Ne</v>
          </cell>
          <cell r="F1050">
            <v>30</v>
          </cell>
          <cell r="G1050" t="str">
            <v>1/30Ne RS Cotton Marl (B0827)</v>
          </cell>
          <cell r="H1050" t="str">
            <v>Marl_COTTON</v>
          </cell>
          <cell r="I1050">
            <v>2.88</v>
          </cell>
          <cell r="J1050">
            <v>3840</v>
          </cell>
          <cell r="K1050">
            <v>60</v>
          </cell>
          <cell r="L1050">
            <v>20</v>
          </cell>
          <cell r="M1050">
            <v>0.75</v>
          </cell>
          <cell r="N1050">
            <v>15.673098239999998</v>
          </cell>
          <cell r="O1050">
            <v>282.11576831999992</v>
          </cell>
        </row>
        <row r="1051">
          <cell r="A1051">
            <v>53187</v>
          </cell>
          <cell r="B1051" t="str">
            <v>18gg, 34D, RIB, Terrot</v>
          </cell>
          <cell r="C1051" t="str">
            <v>18</v>
          </cell>
          <cell r="D1051" t="str">
            <v>30</v>
          </cell>
          <cell r="E1051" t="str">
            <v>Ne</v>
          </cell>
          <cell r="F1051">
            <v>30</v>
          </cell>
          <cell r="G1051" t="str">
            <v>1/30Ne RS Cotton Marl (B30)</v>
          </cell>
          <cell r="H1051" t="str">
            <v>Marl_COTTON</v>
          </cell>
          <cell r="I1051">
            <v>2.88</v>
          </cell>
          <cell r="J1051">
            <v>3840</v>
          </cell>
          <cell r="K1051">
            <v>60</v>
          </cell>
          <cell r="L1051">
            <v>20</v>
          </cell>
          <cell r="M1051">
            <v>0.75</v>
          </cell>
          <cell r="N1051">
            <v>15.673098239999998</v>
          </cell>
          <cell r="O1051">
            <v>282.11576831999992</v>
          </cell>
        </row>
        <row r="1052">
          <cell r="A1052">
            <v>53191</v>
          </cell>
          <cell r="B1052" t="str">
            <v>18gg, 34D, RIB, Santec, 68F</v>
          </cell>
          <cell r="C1052" t="str">
            <v>18</v>
          </cell>
          <cell r="D1052" t="str">
            <v>30</v>
          </cell>
          <cell r="E1052" t="str">
            <v>Ne</v>
          </cell>
          <cell r="F1052">
            <v>30</v>
          </cell>
          <cell r="G1052" t="str">
            <v>1/30Ne RS Combed Cotton</v>
          </cell>
          <cell r="H1052" t="str">
            <v>COTTON</v>
          </cell>
          <cell r="I1052">
            <v>2.6</v>
          </cell>
          <cell r="J1052">
            <v>3840</v>
          </cell>
          <cell r="K1052">
            <v>60</v>
          </cell>
          <cell r="L1052">
            <v>20</v>
          </cell>
          <cell r="M1052">
            <v>0.8</v>
          </cell>
          <cell r="N1052">
            <v>14.1493248</v>
          </cell>
          <cell r="O1052">
            <v>271.66703616000001</v>
          </cell>
        </row>
        <row r="1053">
          <cell r="A1053">
            <v>53199</v>
          </cell>
          <cell r="B1053" t="str">
            <v>22gg, 34D, RIB, Santec, 68F</v>
          </cell>
          <cell r="C1053" t="str">
            <v>22</v>
          </cell>
          <cell r="D1053" t="str">
            <v>50</v>
          </cell>
          <cell r="E1053" t="str">
            <v>Ne</v>
          </cell>
          <cell r="F1053">
            <v>50</v>
          </cell>
          <cell r="G1053" t="str">
            <v>1/50Ne RS Supima Cotton Marl (BSPM65)</v>
          </cell>
          <cell r="H1053" t="str">
            <v>Marl_COTTON LYCRA</v>
          </cell>
          <cell r="I1053">
            <v>2.5</v>
          </cell>
          <cell r="J1053">
            <v>3120</v>
          </cell>
          <cell r="K1053">
            <v>60</v>
          </cell>
          <cell r="L1053">
            <v>20</v>
          </cell>
          <cell r="M1053">
            <v>0.75</v>
          </cell>
          <cell r="N1053">
            <v>6.6324959999999997</v>
          </cell>
          <cell r="O1053">
            <v>119.384928</v>
          </cell>
        </row>
        <row r="1054">
          <cell r="A1054">
            <v>53227</v>
          </cell>
          <cell r="B1054" t="str">
            <v>18gg, 34D, RIB, Santec, 68F</v>
          </cell>
          <cell r="C1054" t="str">
            <v>18</v>
          </cell>
          <cell r="D1054" t="str">
            <v>80</v>
          </cell>
          <cell r="E1054" t="str">
            <v>Nm</v>
          </cell>
          <cell r="F1054">
            <v>48</v>
          </cell>
          <cell r="G1054" t="str">
            <v>1/80Nm MVS Micro modal</v>
          </cell>
          <cell r="H1054" t="str">
            <v>VISCOSE RS</v>
          </cell>
          <cell r="I1054">
            <v>2.6</v>
          </cell>
          <cell r="J1054">
            <v>3840</v>
          </cell>
          <cell r="K1054">
            <v>60</v>
          </cell>
          <cell r="L1054">
            <v>20</v>
          </cell>
          <cell r="M1054">
            <v>0.8</v>
          </cell>
          <cell r="N1054">
            <v>8.8433279999999996</v>
          </cell>
          <cell r="O1054">
            <v>169.7918976</v>
          </cell>
        </row>
        <row r="1055">
          <cell r="A1055">
            <v>53231</v>
          </cell>
          <cell r="B1055" t="str">
            <v>18gg, 34D, RIB, Santec, 68F</v>
          </cell>
          <cell r="C1055" t="str">
            <v>18</v>
          </cell>
          <cell r="D1055" t="str">
            <v>30</v>
          </cell>
          <cell r="E1055" t="str">
            <v>Ne</v>
          </cell>
          <cell r="F1055">
            <v>30</v>
          </cell>
          <cell r="G1055" t="str">
            <v>1/30Ne RS Cotton Marl (B0208, Bross)</v>
          </cell>
          <cell r="H1055" t="str">
            <v>Marl_COTTON LYCRA</v>
          </cell>
          <cell r="I1055">
            <v>2.9</v>
          </cell>
          <cell r="J1055">
            <v>2560</v>
          </cell>
          <cell r="K1055">
            <v>60</v>
          </cell>
          <cell r="L1055">
            <v>20</v>
          </cell>
          <cell r="M1055">
            <v>0.75</v>
          </cell>
          <cell r="N1055">
            <v>10.521292799999999</v>
          </cell>
          <cell r="O1055">
            <v>189.38327040000001</v>
          </cell>
        </row>
        <row r="1056">
          <cell r="A1056">
            <v>53241</v>
          </cell>
          <cell r="B1056" t="str">
            <v>18gg, 34D, RIB, Terrot</v>
          </cell>
          <cell r="C1056" t="str">
            <v>18</v>
          </cell>
          <cell r="D1056" t="str">
            <v>30</v>
          </cell>
          <cell r="E1056" t="str">
            <v>Ne</v>
          </cell>
          <cell r="F1056">
            <v>30</v>
          </cell>
          <cell r="G1056" t="str">
            <v>1/30Ne RS Cotton Marl (B25)</v>
          </cell>
          <cell r="H1056" t="str">
            <v>Marl_COTTON</v>
          </cell>
          <cell r="I1056">
            <v>2.65</v>
          </cell>
          <cell r="J1056">
            <v>3840</v>
          </cell>
          <cell r="K1056">
            <v>60</v>
          </cell>
          <cell r="L1056">
            <v>20</v>
          </cell>
          <cell r="M1056">
            <v>0.75</v>
          </cell>
          <cell r="N1056">
            <v>14.4214272</v>
          </cell>
          <cell r="O1056">
            <v>259.58568960000002</v>
          </cell>
        </row>
        <row r="1057">
          <cell r="A1057">
            <v>53242</v>
          </cell>
          <cell r="B1057" t="str">
            <v>18gg, 34D, RIB, Santec, 68F</v>
          </cell>
          <cell r="C1057" t="str">
            <v>18</v>
          </cell>
          <cell r="D1057" t="str">
            <v>26</v>
          </cell>
          <cell r="E1057" t="str">
            <v>Ne</v>
          </cell>
          <cell r="F1057">
            <v>26</v>
          </cell>
          <cell r="G1057" t="str">
            <v>1/26Ne RS Cotton Marl (B10)</v>
          </cell>
          <cell r="H1057" t="str">
            <v>Marl_COTTON</v>
          </cell>
          <cell r="I1057">
            <v>2.9</v>
          </cell>
          <cell r="J1057">
            <v>2560</v>
          </cell>
          <cell r="K1057">
            <v>60</v>
          </cell>
          <cell r="L1057">
            <v>20</v>
          </cell>
          <cell r="M1057">
            <v>0.75</v>
          </cell>
          <cell r="N1057">
            <v>12.13995323076923</v>
          </cell>
          <cell r="O1057">
            <v>218.51915815384615</v>
          </cell>
        </row>
        <row r="1058">
          <cell r="A1058">
            <v>53249</v>
          </cell>
          <cell r="B1058" t="str">
            <v>18gg, 34D, RIB, Santec, 68F</v>
          </cell>
          <cell r="C1058" t="str">
            <v>18</v>
          </cell>
          <cell r="D1058" t="str">
            <v>40</v>
          </cell>
          <cell r="E1058" t="str">
            <v>Ne</v>
          </cell>
          <cell r="F1058">
            <v>40</v>
          </cell>
          <cell r="G1058" t="str">
            <v>1/40Ne RS Organic Cotton / Cotton (52/48)</v>
          </cell>
          <cell r="H1058" t="str">
            <v>COTTON LYCRA</v>
          </cell>
          <cell r="I1058">
            <v>2.6</v>
          </cell>
          <cell r="J1058">
            <v>3840</v>
          </cell>
          <cell r="K1058">
            <v>60</v>
          </cell>
          <cell r="L1058">
            <v>20</v>
          </cell>
          <cell r="M1058">
            <v>0.75</v>
          </cell>
          <cell r="N1058">
            <v>10.6119936</v>
          </cell>
          <cell r="O1058">
            <v>191.01588480000001</v>
          </cell>
        </row>
        <row r="1059">
          <cell r="A1059">
            <v>53250</v>
          </cell>
          <cell r="B1059" t="str">
            <v>18gg, 34D, RIB, Santec, 68F</v>
          </cell>
          <cell r="C1059" t="str">
            <v>18</v>
          </cell>
          <cell r="D1059" t="str">
            <v>40</v>
          </cell>
          <cell r="E1059" t="str">
            <v>Ne</v>
          </cell>
          <cell r="F1059">
            <v>40</v>
          </cell>
          <cell r="G1059" t="str">
            <v>1/40Ne RS Organic Cotton</v>
          </cell>
          <cell r="H1059" t="str">
            <v>COTTON LYCRA</v>
          </cell>
          <cell r="I1059">
            <v>2.6</v>
          </cell>
          <cell r="J1059">
            <v>3840</v>
          </cell>
          <cell r="K1059">
            <v>60</v>
          </cell>
          <cell r="L1059">
            <v>20</v>
          </cell>
          <cell r="M1059">
            <v>0.75</v>
          </cell>
          <cell r="N1059">
            <v>10.6119936</v>
          </cell>
          <cell r="O1059">
            <v>191.01588480000001</v>
          </cell>
        </row>
        <row r="1060">
          <cell r="A1060">
            <v>53280</v>
          </cell>
          <cell r="B1060" t="str">
            <v>18gg, 34D, RIB, Terrot</v>
          </cell>
          <cell r="C1060" t="str">
            <v>18</v>
          </cell>
          <cell r="D1060" t="str">
            <v>40</v>
          </cell>
          <cell r="E1060" t="str">
            <v>Ne</v>
          </cell>
          <cell r="F1060">
            <v>40</v>
          </cell>
          <cell r="G1060" t="str">
            <v>1/40Ne RS Combed Cotton</v>
          </cell>
          <cell r="H1060" t="str">
            <v>COTTON</v>
          </cell>
          <cell r="I1060">
            <v>2.5</v>
          </cell>
          <cell r="J1060">
            <v>3840</v>
          </cell>
          <cell r="K1060">
            <v>60</v>
          </cell>
          <cell r="L1060">
            <v>20</v>
          </cell>
          <cell r="M1060">
            <v>0.8</v>
          </cell>
          <cell r="N1060">
            <v>10.20384</v>
          </cell>
          <cell r="O1060">
            <v>195.91372799999999</v>
          </cell>
        </row>
        <row r="1061">
          <cell r="A1061">
            <v>53281</v>
          </cell>
          <cell r="B1061" t="str">
            <v>18gg, 34D, RIB, Terrot</v>
          </cell>
          <cell r="C1061" t="str">
            <v>18</v>
          </cell>
          <cell r="D1061" t="str">
            <v>30</v>
          </cell>
          <cell r="E1061" t="str">
            <v>Ne</v>
          </cell>
          <cell r="F1061">
            <v>30</v>
          </cell>
          <cell r="G1061" t="str">
            <v>1/30Ne RS Combed Cotton</v>
          </cell>
          <cell r="H1061" t="str">
            <v>COTTON</v>
          </cell>
          <cell r="I1061">
            <v>2.95</v>
          </cell>
          <cell r="J1061">
            <v>3840</v>
          </cell>
          <cell r="K1061">
            <v>60</v>
          </cell>
          <cell r="L1061">
            <v>20</v>
          </cell>
          <cell r="M1061">
            <v>0.8</v>
          </cell>
          <cell r="N1061">
            <v>16.054041600000001</v>
          </cell>
          <cell r="O1061">
            <v>308.23759872000005</v>
          </cell>
        </row>
        <row r="1062">
          <cell r="A1062">
            <v>53286</v>
          </cell>
          <cell r="B1062" t="str">
            <v>18gg, 34D, RIB, Terrot</v>
          </cell>
          <cell r="C1062" t="str">
            <v>18</v>
          </cell>
          <cell r="D1062" t="str">
            <v>30</v>
          </cell>
          <cell r="E1062" t="str">
            <v>Ne</v>
          </cell>
          <cell r="F1062">
            <v>30</v>
          </cell>
          <cell r="G1062" t="str">
            <v>1/30Ne RS Cotton Marl (B50)</v>
          </cell>
          <cell r="H1062" t="str">
            <v>Marl_COTTON</v>
          </cell>
          <cell r="I1062">
            <v>2.88</v>
          </cell>
          <cell r="J1062">
            <v>3840</v>
          </cell>
          <cell r="K1062">
            <v>60</v>
          </cell>
          <cell r="L1062">
            <v>20</v>
          </cell>
          <cell r="M1062">
            <v>0.75</v>
          </cell>
          <cell r="N1062">
            <v>15.673098239999998</v>
          </cell>
          <cell r="O1062">
            <v>282.11576831999992</v>
          </cell>
        </row>
        <row r="1063">
          <cell r="A1063">
            <v>53297</v>
          </cell>
          <cell r="B1063" t="str">
            <v>24gg, 34D, INTERLOCK</v>
          </cell>
          <cell r="C1063" t="str">
            <v>24</v>
          </cell>
          <cell r="D1063" t="str">
            <v>30</v>
          </cell>
          <cell r="E1063" t="str">
            <v>Ne</v>
          </cell>
          <cell r="F1063">
            <v>30</v>
          </cell>
          <cell r="G1063" t="str">
            <v>1/30Ne RS Cotton Marl (JBA13)</v>
          </cell>
          <cell r="H1063" t="str">
            <v>Marl_COTTON</v>
          </cell>
          <cell r="I1063">
            <v>3.6</v>
          </cell>
          <cell r="J1063">
            <v>2556</v>
          </cell>
          <cell r="K1063">
            <v>60</v>
          </cell>
          <cell r="L1063">
            <v>20</v>
          </cell>
          <cell r="M1063">
            <v>0.75</v>
          </cell>
          <cell r="N1063">
            <v>13.04050752</v>
          </cell>
          <cell r="O1063">
            <v>234.72913536000001</v>
          </cell>
        </row>
        <row r="1064">
          <cell r="A1064">
            <v>53300</v>
          </cell>
          <cell r="B1064" t="str">
            <v>18gg, 34D, RIB, Santec, 68F</v>
          </cell>
          <cell r="C1064" t="str">
            <v>18</v>
          </cell>
          <cell r="D1064" t="str">
            <v>50</v>
          </cell>
          <cell r="E1064" t="str">
            <v>Nm</v>
          </cell>
          <cell r="F1064">
            <v>30</v>
          </cell>
          <cell r="G1064" t="str">
            <v>1/50Nm RS Cotton/ Modal 50/50</v>
          </cell>
          <cell r="H1064" t="str">
            <v>VISCOSE RS</v>
          </cell>
          <cell r="I1064">
            <v>2.8</v>
          </cell>
          <cell r="J1064">
            <v>3840</v>
          </cell>
          <cell r="K1064">
            <v>60</v>
          </cell>
          <cell r="L1064">
            <v>20</v>
          </cell>
          <cell r="M1064">
            <v>0.8</v>
          </cell>
          <cell r="N1064">
            <v>15.237734400000001</v>
          </cell>
          <cell r="O1064">
            <v>292.56450048000005</v>
          </cell>
        </row>
        <row r="1065">
          <cell r="A1065">
            <v>53315</v>
          </cell>
          <cell r="B1065" t="str">
            <v>18gg, 34D, RIB, Terrot</v>
          </cell>
          <cell r="C1065" t="str">
            <v>18</v>
          </cell>
          <cell r="D1065" t="str">
            <v>26</v>
          </cell>
          <cell r="E1065" t="str">
            <v>Ne</v>
          </cell>
          <cell r="F1065">
            <v>26</v>
          </cell>
          <cell r="G1065" t="str">
            <v>1/26Ne RS Combed Cotton</v>
          </cell>
          <cell r="H1065" t="str">
            <v>COTTON</v>
          </cell>
          <cell r="I1065">
            <v>2.8</v>
          </cell>
          <cell r="J1065">
            <v>3840</v>
          </cell>
          <cell r="K1065">
            <v>60</v>
          </cell>
          <cell r="L1065">
            <v>20</v>
          </cell>
          <cell r="M1065">
            <v>0.8</v>
          </cell>
          <cell r="N1065">
            <v>17.582001230769229</v>
          </cell>
          <cell r="O1065">
            <v>337.57442363076922</v>
          </cell>
        </row>
        <row r="1066">
          <cell r="A1066">
            <v>53316</v>
          </cell>
          <cell r="B1066" t="str">
            <v>18gg, 34D, RIB, Terrot</v>
          </cell>
          <cell r="C1066" t="str">
            <v>18</v>
          </cell>
          <cell r="D1066" t="str">
            <v>26</v>
          </cell>
          <cell r="E1066" t="str">
            <v>Ne</v>
          </cell>
          <cell r="F1066">
            <v>26</v>
          </cell>
          <cell r="G1066" t="str">
            <v>1/26Ne RS Combed Cotton</v>
          </cell>
          <cell r="H1066" t="str">
            <v>COTTON</v>
          </cell>
          <cell r="I1066">
            <v>3.1</v>
          </cell>
          <cell r="J1066">
            <v>3840</v>
          </cell>
          <cell r="K1066">
            <v>60</v>
          </cell>
          <cell r="L1066">
            <v>20</v>
          </cell>
          <cell r="M1066">
            <v>0.8</v>
          </cell>
          <cell r="N1066">
            <v>19.465787076923078</v>
          </cell>
          <cell r="O1066">
            <v>373.74311187692314</v>
          </cell>
        </row>
        <row r="1067">
          <cell r="A1067">
            <v>53318</v>
          </cell>
          <cell r="B1067" t="str">
            <v>18gg, 34D, RIB, Santec, 68F</v>
          </cell>
          <cell r="C1067" t="str">
            <v>18</v>
          </cell>
          <cell r="D1067" t="str">
            <v>36</v>
          </cell>
          <cell r="E1067" t="str">
            <v>Ne</v>
          </cell>
          <cell r="F1067">
            <v>36</v>
          </cell>
          <cell r="G1067" t="str">
            <v>1/36Ne RS Combed /Organic Cotton (50/50)</v>
          </cell>
          <cell r="H1067" t="str">
            <v>COTTON LYCRA</v>
          </cell>
          <cell r="I1067">
            <v>2.6</v>
          </cell>
          <cell r="J1067">
            <v>3840</v>
          </cell>
          <cell r="K1067">
            <v>60</v>
          </cell>
          <cell r="L1067">
            <v>20</v>
          </cell>
          <cell r="M1067">
            <v>0.75</v>
          </cell>
          <cell r="N1067">
            <v>11.791104000000001</v>
          </cell>
          <cell r="O1067">
            <v>212.23987199999999</v>
          </cell>
        </row>
        <row r="1068">
          <cell r="A1068">
            <v>53319</v>
          </cell>
          <cell r="B1068" t="str">
            <v>18gg, 34D, RIB, Santec, 68F</v>
          </cell>
          <cell r="C1068" t="str">
            <v>18</v>
          </cell>
          <cell r="D1068" t="str">
            <v>36</v>
          </cell>
          <cell r="E1068" t="str">
            <v>Ne</v>
          </cell>
          <cell r="F1068">
            <v>36</v>
          </cell>
          <cell r="G1068" t="str">
            <v>1/36Ne RS Combed /Organic Cotton (50/50)</v>
          </cell>
          <cell r="H1068" t="str">
            <v>COTTON</v>
          </cell>
          <cell r="I1068">
            <v>2.6</v>
          </cell>
          <cell r="J1068">
            <v>3840</v>
          </cell>
          <cell r="K1068">
            <v>60</v>
          </cell>
          <cell r="L1068">
            <v>20</v>
          </cell>
          <cell r="M1068">
            <v>0.8</v>
          </cell>
          <cell r="N1068">
            <v>11.791104000000001</v>
          </cell>
          <cell r="O1068">
            <v>226.38919680000004</v>
          </cell>
        </row>
        <row r="1069">
          <cell r="A1069">
            <v>53320</v>
          </cell>
          <cell r="B1069" t="str">
            <v>22gg, 34D, RIB, Santec, 68F</v>
          </cell>
          <cell r="C1069" t="str">
            <v>22</v>
          </cell>
          <cell r="D1069" t="str">
            <v>50</v>
          </cell>
          <cell r="E1069" t="str">
            <v>Ne</v>
          </cell>
          <cell r="F1069">
            <v>50</v>
          </cell>
          <cell r="G1069" t="str">
            <v>1/50Ne RS Pima Cotton (BPL 25,Bross)</v>
          </cell>
          <cell r="H1069" t="str">
            <v>Marl_COTTON LYCRA</v>
          </cell>
          <cell r="I1069">
            <v>2.6</v>
          </cell>
          <cell r="J1069">
            <v>3120</v>
          </cell>
          <cell r="K1069">
            <v>60</v>
          </cell>
          <cell r="L1069">
            <v>20</v>
          </cell>
          <cell r="M1069">
            <v>0.75</v>
          </cell>
          <cell r="N1069">
            <v>6.8977958399999997</v>
          </cell>
          <cell r="O1069">
            <v>124.16032511999998</v>
          </cell>
        </row>
        <row r="1070">
          <cell r="A1070">
            <v>53348</v>
          </cell>
          <cell r="B1070" t="str">
            <v>18gg, 34D, RIB, Terrot</v>
          </cell>
          <cell r="C1070" t="str">
            <v>18</v>
          </cell>
          <cell r="D1070" t="str">
            <v>40</v>
          </cell>
          <cell r="E1070" t="str">
            <v>Ne</v>
          </cell>
          <cell r="F1070">
            <v>40</v>
          </cell>
          <cell r="G1070" t="str">
            <v>1/40Ne RS Cotton/Polyester (60/40)</v>
          </cell>
          <cell r="H1070" t="str">
            <v>COTTON</v>
          </cell>
          <cell r="I1070">
            <v>2.6</v>
          </cell>
          <cell r="J1070">
            <v>3840</v>
          </cell>
          <cell r="K1070">
            <v>60</v>
          </cell>
          <cell r="L1070">
            <v>20</v>
          </cell>
          <cell r="M1070">
            <v>0.8</v>
          </cell>
          <cell r="N1070">
            <v>10.6119936</v>
          </cell>
          <cell r="O1070">
            <v>203.75027712000002</v>
          </cell>
        </row>
        <row r="1071">
          <cell r="A1071">
            <v>53371</v>
          </cell>
          <cell r="B1071" t="str">
            <v>24gg, 34D, INTERLOCK</v>
          </cell>
          <cell r="C1071" t="str">
            <v>24</v>
          </cell>
          <cell r="D1071" t="str">
            <v>40</v>
          </cell>
          <cell r="E1071" t="str">
            <v>Ne</v>
          </cell>
          <cell r="F1071">
            <v>40</v>
          </cell>
          <cell r="G1071" t="str">
            <v>1/40Ne RS Organic Cotton</v>
          </cell>
          <cell r="H1071" t="str">
            <v>COTTON</v>
          </cell>
          <cell r="I1071">
            <v>3</v>
          </cell>
          <cell r="J1071">
            <v>2556</v>
          </cell>
          <cell r="K1071">
            <v>60</v>
          </cell>
          <cell r="L1071">
            <v>20</v>
          </cell>
          <cell r="M1071">
            <v>0.8</v>
          </cell>
          <cell r="N1071">
            <v>8.1503171999999999</v>
          </cell>
          <cell r="O1071">
            <v>156.48609024000001</v>
          </cell>
        </row>
        <row r="1072">
          <cell r="A1072">
            <v>53400</v>
          </cell>
          <cell r="B1072" t="str">
            <v>18gg, 34D, RIB, Santec, 68F</v>
          </cell>
          <cell r="C1072" t="str">
            <v>18</v>
          </cell>
          <cell r="D1072" t="str">
            <v>30</v>
          </cell>
          <cell r="E1072" t="str">
            <v>Ne</v>
          </cell>
          <cell r="F1072">
            <v>30</v>
          </cell>
          <cell r="G1072" t="str">
            <v>1/30Ne RS Cotton/Organic Cotton (95/5)</v>
          </cell>
          <cell r="H1072" t="str">
            <v>COTTON LYCRA</v>
          </cell>
          <cell r="I1072">
            <v>2.95</v>
          </cell>
          <cell r="J1072">
            <v>2560</v>
          </cell>
          <cell r="K1072">
            <v>60</v>
          </cell>
          <cell r="L1072">
            <v>20</v>
          </cell>
          <cell r="M1072">
            <v>0.75</v>
          </cell>
          <cell r="N1072">
            <v>10.7026944</v>
          </cell>
          <cell r="O1072">
            <v>192.6484992</v>
          </cell>
        </row>
        <row r="1073">
          <cell r="A1073">
            <v>53412</v>
          </cell>
          <cell r="B1073" t="str">
            <v>18gg, 34D, RIB, Santec, 68F</v>
          </cell>
          <cell r="C1073" t="str">
            <v>18</v>
          </cell>
          <cell r="D1073" t="str">
            <v>30</v>
          </cell>
          <cell r="E1073" t="str">
            <v>Ne</v>
          </cell>
          <cell r="F1073">
            <v>30</v>
          </cell>
          <cell r="G1073" t="str">
            <v>1/30Ne RS 100% BCI  Cotton Marl (B10)</v>
          </cell>
          <cell r="H1073" t="str">
            <v>Marl_COTTON LYCRA</v>
          </cell>
          <cell r="I1073">
            <v>3</v>
          </cell>
          <cell r="J1073">
            <v>3840</v>
          </cell>
          <cell r="K1073">
            <v>60</v>
          </cell>
          <cell r="L1073">
            <v>20</v>
          </cell>
          <cell r="M1073">
            <v>0.75</v>
          </cell>
          <cell r="N1073">
            <v>16.326143999999999</v>
          </cell>
          <cell r="O1073">
            <v>293.87059199999999</v>
          </cell>
        </row>
        <row r="1074">
          <cell r="A1074">
            <v>53413</v>
          </cell>
          <cell r="B1074" t="str">
            <v>18gg, 34D, RIB, Santec, 68F</v>
          </cell>
          <cell r="C1074" t="str">
            <v>18</v>
          </cell>
          <cell r="D1074" t="str">
            <v>30</v>
          </cell>
          <cell r="E1074" t="str">
            <v>Ne</v>
          </cell>
          <cell r="F1074">
            <v>30</v>
          </cell>
          <cell r="G1074" t="str">
            <v>1/30Ne RS Cotton Marl (BAB053)</v>
          </cell>
          <cell r="H1074" t="str">
            <v>Marl_COTTON LYCRA</v>
          </cell>
          <cell r="I1074">
            <v>3</v>
          </cell>
          <cell r="J1074">
            <v>3840</v>
          </cell>
          <cell r="K1074">
            <v>60</v>
          </cell>
          <cell r="L1074">
            <v>20</v>
          </cell>
          <cell r="M1074">
            <v>0.75</v>
          </cell>
          <cell r="N1074">
            <v>16.326143999999999</v>
          </cell>
          <cell r="O1074">
            <v>293.87059199999999</v>
          </cell>
        </row>
        <row r="1075">
          <cell r="A1075">
            <v>53414</v>
          </cell>
          <cell r="B1075" t="str">
            <v>18gg, 34D, RIB, Santec, 68F</v>
          </cell>
          <cell r="C1075" t="str">
            <v>18</v>
          </cell>
          <cell r="D1075" t="str">
            <v>30</v>
          </cell>
          <cell r="E1075" t="str">
            <v>Ne</v>
          </cell>
          <cell r="F1075">
            <v>30</v>
          </cell>
          <cell r="G1075" t="str">
            <v>1/30Ne RS Cotton Marl (BAB073)</v>
          </cell>
          <cell r="H1075" t="str">
            <v>Marl_COTTON LYCRA</v>
          </cell>
          <cell r="I1075">
            <v>3</v>
          </cell>
          <cell r="J1075">
            <v>3840</v>
          </cell>
          <cell r="K1075">
            <v>60</v>
          </cell>
          <cell r="L1075">
            <v>20</v>
          </cell>
          <cell r="M1075">
            <v>0.75</v>
          </cell>
          <cell r="N1075">
            <v>16.326143999999999</v>
          </cell>
          <cell r="O1075">
            <v>293.87059199999999</v>
          </cell>
        </row>
        <row r="1076">
          <cell r="A1076">
            <v>53415</v>
          </cell>
          <cell r="B1076" t="str">
            <v>18gg, 34D, RIB, Santec, 68F</v>
          </cell>
          <cell r="C1076" t="str">
            <v>18</v>
          </cell>
          <cell r="D1076" t="str">
            <v>30</v>
          </cell>
          <cell r="E1076" t="str">
            <v>Ne</v>
          </cell>
          <cell r="F1076">
            <v>30</v>
          </cell>
          <cell r="G1076" t="str">
            <v>1/30Ne RS Cotton Marl (B2323)</v>
          </cell>
          <cell r="H1076" t="str">
            <v>Marl_COTTON LYCRA</v>
          </cell>
          <cell r="I1076">
            <v>3</v>
          </cell>
          <cell r="J1076">
            <v>3840</v>
          </cell>
          <cell r="K1076">
            <v>60</v>
          </cell>
          <cell r="L1076">
            <v>20</v>
          </cell>
          <cell r="M1076">
            <v>0.75</v>
          </cell>
          <cell r="N1076">
            <v>16.326143999999999</v>
          </cell>
          <cell r="O1076">
            <v>293.87059199999999</v>
          </cell>
        </row>
        <row r="1077">
          <cell r="A1077">
            <v>53417</v>
          </cell>
          <cell r="B1077" t="str">
            <v>18gg, 34D, RIB, Santec, 68F</v>
          </cell>
          <cell r="C1077" t="str">
            <v>18</v>
          </cell>
          <cell r="D1077" t="str">
            <v>50</v>
          </cell>
          <cell r="E1077" t="str">
            <v>Ne</v>
          </cell>
          <cell r="F1077">
            <v>50</v>
          </cell>
          <cell r="G1077" t="str">
            <v>1/50Ne RS Pima Cotton Marl (BPL 38,Bross)</v>
          </cell>
          <cell r="H1077" t="str">
            <v>Marl_COTTON LYCRA</v>
          </cell>
          <cell r="I1077">
            <v>2.7</v>
          </cell>
          <cell r="J1077">
            <v>3840</v>
          </cell>
          <cell r="K1077">
            <v>60</v>
          </cell>
          <cell r="L1077">
            <v>20</v>
          </cell>
          <cell r="M1077">
            <v>0.75</v>
          </cell>
          <cell r="N1077">
            <v>8.8161177599999991</v>
          </cell>
          <cell r="O1077">
            <v>158.69011968000001</v>
          </cell>
        </row>
        <row r="1078">
          <cell r="A1078">
            <v>53422</v>
          </cell>
          <cell r="B1078" t="str">
            <v>18gg, 34D, RIB, Santec, 68F</v>
          </cell>
          <cell r="C1078" t="str">
            <v>18</v>
          </cell>
          <cell r="D1078" t="str">
            <v>40</v>
          </cell>
          <cell r="E1078" t="str">
            <v>Ne</v>
          </cell>
          <cell r="F1078">
            <v>40</v>
          </cell>
          <cell r="G1078" t="str">
            <v>1/40Ne RS Cotton/Organic Cotton(52/48)</v>
          </cell>
          <cell r="H1078" t="str">
            <v>COTTON LYCRA</v>
          </cell>
          <cell r="I1078">
            <v>2.6</v>
          </cell>
          <cell r="J1078">
            <v>3840</v>
          </cell>
          <cell r="K1078">
            <v>60</v>
          </cell>
          <cell r="L1078">
            <v>20</v>
          </cell>
          <cell r="M1078">
            <v>0.75</v>
          </cell>
          <cell r="N1078">
            <v>10.6119936</v>
          </cell>
          <cell r="O1078">
            <v>191.01588480000001</v>
          </cell>
        </row>
        <row r="1079">
          <cell r="A1079">
            <v>53433</v>
          </cell>
          <cell r="B1079" t="str">
            <v>18gg, 34D, RIB, Santec, 68F</v>
          </cell>
          <cell r="C1079" t="str">
            <v>18</v>
          </cell>
          <cell r="D1079" t="str">
            <v>30</v>
          </cell>
          <cell r="E1079" t="str">
            <v>Ne</v>
          </cell>
          <cell r="F1079">
            <v>30</v>
          </cell>
          <cell r="G1079" t="str">
            <v>1/30Ne RS Cotton Marl (BAB053)</v>
          </cell>
          <cell r="H1079" t="str">
            <v>Marl_COTTON LYCRA</v>
          </cell>
          <cell r="I1079">
            <v>2.9</v>
          </cell>
          <cell r="J1079">
            <v>2560</v>
          </cell>
          <cell r="K1079">
            <v>60</v>
          </cell>
          <cell r="L1079">
            <v>20</v>
          </cell>
          <cell r="M1079">
            <v>0.75</v>
          </cell>
          <cell r="N1079">
            <v>10.521292799999999</v>
          </cell>
          <cell r="O1079">
            <v>189.38327040000001</v>
          </cell>
        </row>
        <row r="1080">
          <cell r="A1080">
            <v>53434</v>
          </cell>
          <cell r="B1080" t="str">
            <v>18gg, 34D, RIB, Santec, 68F</v>
          </cell>
          <cell r="C1080" t="str">
            <v>18</v>
          </cell>
          <cell r="D1080" t="str">
            <v>30</v>
          </cell>
          <cell r="E1080" t="str">
            <v>Ne</v>
          </cell>
          <cell r="F1080">
            <v>30</v>
          </cell>
          <cell r="G1080" t="str">
            <v>1/30Ne RS Cotton Marl (BAB073)</v>
          </cell>
          <cell r="H1080" t="str">
            <v>Marl_COTTON LYCRA</v>
          </cell>
          <cell r="I1080">
            <v>2.9</v>
          </cell>
          <cell r="J1080">
            <v>2560</v>
          </cell>
          <cell r="K1080">
            <v>60</v>
          </cell>
          <cell r="L1080">
            <v>20</v>
          </cell>
          <cell r="M1080">
            <v>0.75</v>
          </cell>
          <cell r="N1080">
            <v>10.521292799999999</v>
          </cell>
          <cell r="O1080">
            <v>189.38327040000001</v>
          </cell>
        </row>
        <row r="1081">
          <cell r="A1081">
            <v>53435</v>
          </cell>
          <cell r="B1081" t="str">
            <v>18gg, 34D, RIB, Santec, 68F</v>
          </cell>
          <cell r="C1081" t="str">
            <v>18</v>
          </cell>
          <cell r="D1081" t="str">
            <v>30</v>
          </cell>
          <cell r="E1081" t="str">
            <v>Ne</v>
          </cell>
          <cell r="F1081">
            <v>30</v>
          </cell>
          <cell r="G1081" t="str">
            <v>1/30Ne RS Cotton Marl (B2323)</v>
          </cell>
          <cell r="H1081" t="str">
            <v>Marl_COTTON LYCRA</v>
          </cell>
          <cell r="I1081">
            <v>2.9</v>
          </cell>
          <cell r="J1081">
            <v>2560</v>
          </cell>
          <cell r="K1081">
            <v>60</v>
          </cell>
          <cell r="L1081">
            <v>20</v>
          </cell>
          <cell r="M1081">
            <v>0.75</v>
          </cell>
          <cell r="N1081">
            <v>10.521292799999999</v>
          </cell>
          <cell r="O1081">
            <v>189.38327040000001</v>
          </cell>
        </row>
        <row r="1082">
          <cell r="A1082">
            <v>53456</v>
          </cell>
          <cell r="B1082" t="str">
            <v>24gg, 34D, INTERLOCK</v>
          </cell>
          <cell r="C1082" t="str">
            <v>24</v>
          </cell>
          <cell r="D1082" t="str">
            <v>83</v>
          </cell>
          <cell r="E1082" t="str">
            <v>Dt</v>
          </cell>
          <cell r="F1082">
            <v>72</v>
          </cell>
          <cell r="G1082" t="str">
            <v>1/83Dtex, 36F Polyester</v>
          </cell>
          <cell r="H1082" t="str">
            <v>VISCOSE RS</v>
          </cell>
          <cell r="I1082">
            <v>2.65</v>
          </cell>
          <cell r="J1082">
            <v>2556</v>
          </cell>
          <cell r="K1082">
            <v>60</v>
          </cell>
          <cell r="L1082">
            <v>20</v>
          </cell>
          <cell r="M1082">
            <v>0.8</v>
          </cell>
          <cell r="N1082">
            <v>3.9996927000000002</v>
          </cell>
          <cell r="O1082">
            <v>76.794099840000001</v>
          </cell>
        </row>
        <row r="1083">
          <cell r="A1083">
            <v>53458</v>
          </cell>
          <cell r="B1083" t="str">
            <v>24gg, 34D, INTERLOCK</v>
          </cell>
          <cell r="C1083" t="str">
            <v>24</v>
          </cell>
          <cell r="D1083" t="str">
            <v>30</v>
          </cell>
          <cell r="E1083" t="str">
            <v>Ne</v>
          </cell>
          <cell r="F1083">
            <v>30</v>
          </cell>
          <cell r="G1083" t="str">
            <v>1/30Ne RS Combed Cotton</v>
          </cell>
          <cell r="H1083" t="str">
            <v>COTTON</v>
          </cell>
          <cell r="I1083">
            <v>3.6</v>
          </cell>
          <cell r="J1083">
            <v>2556</v>
          </cell>
          <cell r="K1083">
            <v>60</v>
          </cell>
          <cell r="L1083">
            <v>20</v>
          </cell>
          <cell r="M1083">
            <v>0.8</v>
          </cell>
          <cell r="N1083">
            <v>13.04050752</v>
          </cell>
          <cell r="O1083">
            <v>250.37774438400004</v>
          </cell>
        </row>
        <row r="1084">
          <cell r="A1084">
            <v>53458</v>
          </cell>
          <cell r="B1084" t="str">
            <v>24gg, 34D, INTERLOCK</v>
          </cell>
          <cell r="C1084" t="str">
            <v>24</v>
          </cell>
          <cell r="D1084" t="str">
            <v>30</v>
          </cell>
          <cell r="E1084" t="str">
            <v>Ne</v>
          </cell>
          <cell r="F1084">
            <v>30</v>
          </cell>
          <cell r="G1084" t="str">
            <v>1/30Ne RS Combed Cotton</v>
          </cell>
          <cell r="H1084" t="str">
            <v>COTTON</v>
          </cell>
          <cell r="I1084">
            <v>3.6</v>
          </cell>
          <cell r="J1084">
            <v>2556</v>
          </cell>
          <cell r="K1084">
            <v>60</v>
          </cell>
          <cell r="L1084">
            <v>20</v>
          </cell>
          <cell r="M1084">
            <v>0.8</v>
          </cell>
          <cell r="N1084">
            <v>13.04050752</v>
          </cell>
          <cell r="O1084">
            <v>250.37774438400004</v>
          </cell>
        </row>
        <row r="1085">
          <cell r="A1085">
            <v>53459</v>
          </cell>
          <cell r="B1085" t="str">
            <v>18gg, 34D, RIB, Santec</v>
          </cell>
          <cell r="C1085" t="str">
            <v>18</v>
          </cell>
          <cell r="D1085" t="str">
            <v>30</v>
          </cell>
          <cell r="E1085" t="str">
            <v>Ne</v>
          </cell>
          <cell r="F1085">
            <v>30</v>
          </cell>
          <cell r="G1085" t="str">
            <v>1/30Ne Rs Supima Cotton</v>
          </cell>
          <cell r="H1085" t="str">
            <v>COTTON</v>
          </cell>
          <cell r="I1085">
            <v>3.1</v>
          </cell>
          <cell r="J1085">
            <v>3744</v>
          </cell>
          <cell r="K1085">
            <v>60</v>
          </cell>
          <cell r="L1085">
            <v>20</v>
          </cell>
          <cell r="M1085">
            <v>0.8</v>
          </cell>
          <cell r="N1085">
            <v>16.448590079999999</v>
          </cell>
          <cell r="O1085">
            <v>315.81292953600001</v>
          </cell>
        </row>
        <row r="1086">
          <cell r="A1086">
            <v>53461</v>
          </cell>
          <cell r="B1086" t="str">
            <v>24gg, 34D, INTERLOCK</v>
          </cell>
          <cell r="C1086" t="str">
            <v>24</v>
          </cell>
          <cell r="D1086" t="str">
            <v>30</v>
          </cell>
          <cell r="E1086" t="str">
            <v>Ne</v>
          </cell>
          <cell r="F1086">
            <v>30</v>
          </cell>
          <cell r="G1086" t="str">
            <v>1/30Ne RS Cotton Marl (B25)</v>
          </cell>
          <cell r="H1086" t="str">
            <v>Marl_COTTON</v>
          </cell>
          <cell r="I1086">
            <v>3.6</v>
          </cell>
          <cell r="J1086">
            <v>2556</v>
          </cell>
          <cell r="K1086">
            <v>60</v>
          </cell>
          <cell r="L1086">
            <v>20</v>
          </cell>
          <cell r="M1086">
            <v>0.75</v>
          </cell>
          <cell r="N1086">
            <v>13.04050752</v>
          </cell>
          <cell r="O1086">
            <v>234.72913536000001</v>
          </cell>
        </row>
        <row r="1087">
          <cell r="A1087">
            <v>53467</v>
          </cell>
          <cell r="B1087" t="str">
            <v>18gg, 34D, RIB, Santec, 68F</v>
          </cell>
          <cell r="C1087" t="str">
            <v>18</v>
          </cell>
          <cell r="D1087" t="str">
            <v>40</v>
          </cell>
          <cell r="E1087" t="str">
            <v>Ne</v>
          </cell>
          <cell r="F1087">
            <v>40</v>
          </cell>
          <cell r="G1087" t="str">
            <v>1/40Ne RS Organic Cotton / Cotton (52/48)</v>
          </cell>
          <cell r="H1087" t="str">
            <v>COTTON LYCRA</v>
          </cell>
          <cell r="I1087">
            <v>2.6</v>
          </cell>
          <cell r="J1087">
            <v>3840</v>
          </cell>
          <cell r="K1087">
            <v>60</v>
          </cell>
          <cell r="L1087">
            <v>20</v>
          </cell>
          <cell r="M1087">
            <v>0.75</v>
          </cell>
          <cell r="N1087">
            <v>10.6119936</v>
          </cell>
          <cell r="O1087">
            <v>191.01588480000001</v>
          </cell>
        </row>
        <row r="1088">
          <cell r="A1088">
            <v>53485</v>
          </cell>
          <cell r="B1088" t="str">
            <v>18gg, 34D, RIB, Santec</v>
          </cell>
          <cell r="C1088" t="str">
            <v>18</v>
          </cell>
          <cell r="D1088" t="str">
            <v>26</v>
          </cell>
          <cell r="E1088" t="str">
            <v>Ne</v>
          </cell>
          <cell r="F1088">
            <v>26</v>
          </cell>
          <cell r="G1088" t="str">
            <v>1/26Ne RS Cotton/ Organic cotton 95/5</v>
          </cell>
          <cell r="H1088" t="str">
            <v>COTTON</v>
          </cell>
          <cell r="I1088">
            <v>3.1</v>
          </cell>
          <cell r="J1088">
            <v>3840</v>
          </cell>
          <cell r="K1088">
            <v>60</v>
          </cell>
          <cell r="L1088">
            <v>20</v>
          </cell>
          <cell r="M1088">
            <v>0.8</v>
          </cell>
          <cell r="N1088">
            <v>19.465787076923078</v>
          </cell>
          <cell r="O1088">
            <v>373.74311187692314</v>
          </cell>
        </row>
        <row r="1089">
          <cell r="A1089">
            <v>53488</v>
          </cell>
          <cell r="B1089" t="str">
            <v>18gg, 34D, RIB, Santec</v>
          </cell>
          <cell r="C1089" t="str">
            <v>18</v>
          </cell>
          <cell r="D1089" t="str">
            <v>30</v>
          </cell>
          <cell r="E1089" t="str">
            <v>Ne</v>
          </cell>
          <cell r="F1089">
            <v>30</v>
          </cell>
          <cell r="G1089" t="str">
            <v>1/30Ne RS Combed Cotton</v>
          </cell>
          <cell r="H1089" t="str">
            <v>COTTON</v>
          </cell>
          <cell r="I1089">
            <v>2.65</v>
          </cell>
          <cell r="J1089">
            <v>3744</v>
          </cell>
          <cell r="K1089">
            <v>60</v>
          </cell>
          <cell r="L1089">
            <v>20</v>
          </cell>
          <cell r="M1089">
            <v>0.8</v>
          </cell>
          <cell r="N1089">
            <v>14.06089152</v>
          </cell>
          <cell r="O1089">
            <v>269.96911718400003</v>
          </cell>
        </row>
        <row r="1090">
          <cell r="A1090">
            <v>53495</v>
          </cell>
          <cell r="B1090" t="str">
            <v>22gg, 34D, RIB, Santec, 68F</v>
          </cell>
          <cell r="C1090" t="str">
            <v>22</v>
          </cell>
          <cell r="D1090" t="str">
            <v>50</v>
          </cell>
          <cell r="E1090" t="str">
            <v>Ne</v>
          </cell>
          <cell r="F1090">
            <v>50</v>
          </cell>
          <cell r="G1090" t="str">
            <v>1/50Ne RS Supima Cotton</v>
          </cell>
          <cell r="H1090" t="str">
            <v>COTTON LYCRA</v>
          </cell>
          <cell r="I1090">
            <v>2.5</v>
          </cell>
          <cell r="J1090">
            <v>3120</v>
          </cell>
          <cell r="K1090">
            <v>60</v>
          </cell>
          <cell r="L1090">
            <v>20</v>
          </cell>
          <cell r="M1090">
            <v>0.75</v>
          </cell>
          <cell r="N1090">
            <v>6.6324959999999997</v>
          </cell>
          <cell r="O1090">
            <v>119.384928</v>
          </cell>
        </row>
        <row r="1091">
          <cell r="A1091">
            <v>53497</v>
          </cell>
          <cell r="B1091" t="str">
            <v>18gg, 34D, RIB, Santec, 68F</v>
          </cell>
          <cell r="C1091" t="str">
            <v>18</v>
          </cell>
          <cell r="D1091" t="str">
            <v>36</v>
          </cell>
          <cell r="E1091" t="str">
            <v>Ne</v>
          </cell>
          <cell r="F1091">
            <v>36</v>
          </cell>
          <cell r="G1091" t="str">
            <v>1/36Ne RS Organic cotton/Cotton (52/48)</v>
          </cell>
          <cell r="H1091" t="str">
            <v>COTTON</v>
          </cell>
          <cell r="I1091">
            <v>2.6</v>
          </cell>
          <cell r="J1091">
            <v>3840</v>
          </cell>
          <cell r="K1091">
            <v>60</v>
          </cell>
          <cell r="L1091">
            <v>20</v>
          </cell>
          <cell r="M1091">
            <v>0.8</v>
          </cell>
          <cell r="N1091">
            <v>11.791104000000001</v>
          </cell>
          <cell r="O1091">
            <v>226.38919680000004</v>
          </cell>
        </row>
        <row r="1092">
          <cell r="A1092">
            <v>53504</v>
          </cell>
          <cell r="B1092" t="str">
            <v>28gg, 30D, INTERLOCK</v>
          </cell>
          <cell r="C1092" t="str">
            <v>28</v>
          </cell>
          <cell r="D1092" t="str">
            <v>110</v>
          </cell>
          <cell r="E1092" t="str">
            <v>Dt</v>
          </cell>
          <cell r="F1092">
            <v>54</v>
          </cell>
          <cell r="G1092" t="str">
            <v>1/110Dtex 36F, SD, Raw White Polyester</v>
          </cell>
          <cell r="H1092" t="str">
            <v>Marl_COTTON LYCRA</v>
          </cell>
          <cell r="I1092">
            <v>3.25</v>
          </cell>
          <cell r="J1092">
            <v>2628</v>
          </cell>
          <cell r="K1092">
            <v>60</v>
          </cell>
          <cell r="L1092">
            <v>20</v>
          </cell>
          <cell r="M1092">
            <v>0.75</v>
          </cell>
          <cell r="N1092">
            <v>6.7246139999999999</v>
          </cell>
          <cell r="O1092">
            <v>121.043052</v>
          </cell>
        </row>
        <row r="1093">
          <cell r="A1093">
            <v>53504</v>
          </cell>
          <cell r="B1093" t="str">
            <v>28gg, 30D, INTERLOCK</v>
          </cell>
          <cell r="C1093" t="str">
            <v>28</v>
          </cell>
          <cell r="D1093" t="str">
            <v>110</v>
          </cell>
          <cell r="E1093" t="str">
            <v>Dt</v>
          </cell>
          <cell r="F1093">
            <v>54</v>
          </cell>
          <cell r="G1093" t="str">
            <v>1/110Dtex 36F, SD, Raw White Polyester</v>
          </cell>
          <cell r="H1093" t="str">
            <v>Marl_COTTON LYCRA</v>
          </cell>
          <cell r="I1093">
            <v>3.25</v>
          </cell>
          <cell r="J1093">
            <v>2628</v>
          </cell>
          <cell r="K1093">
            <v>60</v>
          </cell>
          <cell r="L1093">
            <v>20</v>
          </cell>
          <cell r="M1093">
            <v>0.75</v>
          </cell>
          <cell r="N1093">
            <v>6.7246139999999999</v>
          </cell>
          <cell r="O1093">
            <v>121.043052</v>
          </cell>
        </row>
        <row r="1094">
          <cell r="A1094">
            <v>53504</v>
          </cell>
          <cell r="B1094" t="str">
            <v>28gg, 30D, INTERLOCK</v>
          </cell>
          <cell r="C1094" t="str">
            <v>28</v>
          </cell>
          <cell r="D1094" t="str">
            <v>110</v>
          </cell>
          <cell r="E1094" t="str">
            <v>Dt</v>
          </cell>
          <cell r="F1094">
            <v>54</v>
          </cell>
          <cell r="G1094" t="str">
            <v>1/110Dtex 36F, SD, Raw White Polyester</v>
          </cell>
          <cell r="H1094" t="str">
            <v>Marl_COTTON LYCRA</v>
          </cell>
          <cell r="I1094">
            <v>3.25</v>
          </cell>
          <cell r="J1094">
            <v>2628</v>
          </cell>
          <cell r="K1094">
            <v>60</v>
          </cell>
          <cell r="L1094">
            <v>20</v>
          </cell>
          <cell r="M1094">
            <v>0.75</v>
          </cell>
          <cell r="N1094">
            <v>6.7246139999999999</v>
          </cell>
          <cell r="O1094">
            <v>121.043052</v>
          </cell>
        </row>
        <row r="1095">
          <cell r="A1095">
            <v>53510</v>
          </cell>
          <cell r="B1095" t="str">
            <v>18gg, 34D, RIB, Santec, 68F</v>
          </cell>
          <cell r="C1095" t="str">
            <v>18</v>
          </cell>
          <cell r="D1095" t="str">
            <v>40</v>
          </cell>
          <cell r="E1095" t="str">
            <v>Ne</v>
          </cell>
          <cell r="F1095">
            <v>40</v>
          </cell>
          <cell r="G1095" t="str">
            <v>1/40Ne RS Organic Cotton / Cotton (52/48)</v>
          </cell>
          <cell r="H1095" t="str">
            <v>COTTON LYCRA</v>
          </cell>
          <cell r="I1095">
            <v>2.6</v>
          </cell>
          <cell r="J1095">
            <v>3840</v>
          </cell>
          <cell r="K1095">
            <v>60</v>
          </cell>
          <cell r="L1095">
            <v>20</v>
          </cell>
          <cell r="M1095">
            <v>0.75</v>
          </cell>
          <cell r="N1095">
            <v>10.6119936</v>
          </cell>
          <cell r="O1095">
            <v>191.01588480000001</v>
          </cell>
        </row>
        <row r="1096">
          <cell r="A1096">
            <v>53512</v>
          </cell>
          <cell r="B1096" t="str">
            <v>24gg, 34D, INTERLOCK</v>
          </cell>
          <cell r="C1096" t="str">
            <v>24</v>
          </cell>
          <cell r="D1096" t="str">
            <v>30</v>
          </cell>
          <cell r="E1096" t="str">
            <v>Ne</v>
          </cell>
          <cell r="F1096">
            <v>30</v>
          </cell>
          <cell r="G1096" t="str">
            <v>1/30Ne RS Cotton Marl (B25)</v>
          </cell>
          <cell r="H1096" t="str">
            <v>Marl_COTTON</v>
          </cell>
          <cell r="I1096">
            <v>3.6</v>
          </cell>
          <cell r="J1096">
            <v>2556</v>
          </cell>
          <cell r="K1096">
            <v>60</v>
          </cell>
          <cell r="L1096">
            <v>20</v>
          </cell>
          <cell r="M1096">
            <v>0.75</v>
          </cell>
          <cell r="N1096">
            <v>13.04050752</v>
          </cell>
          <cell r="O1096">
            <v>234.72913536000001</v>
          </cell>
        </row>
        <row r="1097">
          <cell r="A1097">
            <v>53516</v>
          </cell>
          <cell r="B1097" t="str">
            <v>24gg, 34D, INTERLOCK</v>
          </cell>
          <cell r="C1097" t="str">
            <v>24</v>
          </cell>
          <cell r="D1097" t="str">
            <v>40</v>
          </cell>
          <cell r="E1097" t="str">
            <v>Ne</v>
          </cell>
          <cell r="F1097">
            <v>40</v>
          </cell>
          <cell r="G1097" t="str">
            <v>1/40Ne RS Combed Cotton</v>
          </cell>
          <cell r="H1097" t="str">
            <v>COTTON</v>
          </cell>
          <cell r="I1097">
            <v>2.9</v>
          </cell>
          <cell r="J1097">
            <v>2556</v>
          </cell>
          <cell r="K1097">
            <v>60</v>
          </cell>
          <cell r="L1097">
            <v>20</v>
          </cell>
          <cell r="M1097">
            <v>0.8</v>
          </cell>
          <cell r="N1097">
            <v>7.8786399600000001</v>
          </cell>
          <cell r="O1097">
            <v>151.269887232</v>
          </cell>
        </row>
        <row r="1098">
          <cell r="A1098">
            <v>53517</v>
          </cell>
          <cell r="B1098" t="str">
            <v>18gg, 34D, RIB, Terrot</v>
          </cell>
          <cell r="C1098" t="str">
            <v>18</v>
          </cell>
          <cell r="D1098" t="str">
            <v>30</v>
          </cell>
          <cell r="E1098" t="str">
            <v>Ne</v>
          </cell>
          <cell r="F1098">
            <v>30</v>
          </cell>
          <cell r="G1098" t="str">
            <v>1/30Ne RS Cotton Marl (B0775, Bross)</v>
          </cell>
          <cell r="H1098" t="str">
            <v>Marl_COTTON</v>
          </cell>
          <cell r="I1098">
            <v>2.65</v>
          </cell>
          <cell r="J1098">
            <v>3840</v>
          </cell>
          <cell r="K1098">
            <v>60</v>
          </cell>
          <cell r="L1098">
            <v>20</v>
          </cell>
          <cell r="M1098">
            <v>0.75</v>
          </cell>
          <cell r="N1098">
            <v>14.4214272</v>
          </cell>
          <cell r="O1098">
            <v>259.58568960000002</v>
          </cell>
        </row>
        <row r="1099">
          <cell r="A1099">
            <v>53518</v>
          </cell>
          <cell r="B1099" t="str">
            <v>18gg, 34D, RIB, Terrot</v>
          </cell>
          <cell r="C1099" t="str">
            <v>18</v>
          </cell>
          <cell r="D1099" t="str">
            <v>30</v>
          </cell>
          <cell r="E1099" t="str">
            <v>Ne</v>
          </cell>
          <cell r="F1099">
            <v>30</v>
          </cell>
          <cell r="G1099" t="str">
            <v>1/30Ne RS Cotton Marl (B2479,Bross)</v>
          </cell>
          <cell r="H1099" t="str">
            <v>Marl_COTTON</v>
          </cell>
          <cell r="I1099">
            <v>2.65</v>
          </cell>
          <cell r="J1099">
            <v>3840</v>
          </cell>
          <cell r="K1099">
            <v>60</v>
          </cell>
          <cell r="L1099">
            <v>20</v>
          </cell>
          <cell r="M1099">
            <v>0.75</v>
          </cell>
          <cell r="N1099">
            <v>14.4214272</v>
          </cell>
          <cell r="O1099">
            <v>259.58568960000002</v>
          </cell>
        </row>
        <row r="1100">
          <cell r="A1100">
            <v>53519</v>
          </cell>
          <cell r="B1100" t="str">
            <v>18gg, 34D, RIB, Terrot</v>
          </cell>
          <cell r="C1100" t="str">
            <v>18</v>
          </cell>
          <cell r="D1100" t="str">
            <v>30</v>
          </cell>
          <cell r="E1100" t="str">
            <v>Ne</v>
          </cell>
          <cell r="F1100">
            <v>30</v>
          </cell>
          <cell r="G1100" t="str">
            <v>1/30Ne RS Cotton Marl (B2372,Bross)</v>
          </cell>
          <cell r="H1100" t="str">
            <v>Marl_COTTON</v>
          </cell>
          <cell r="I1100">
            <v>2.8</v>
          </cell>
          <cell r="J1100">
            <v>3840</v>
          </cell>
          <cell r="K1100">
            <v>60</v>
          </cell>
          <cell r="L1100">
            <v>20</v>
          </cell>
          <cell r="M1100">
            <v>0.75</v>
          </cell>
          <cell r="N1100">
            <v>15.237734400000001</v>
          </cell>
          <cell r="O1100">
            <v>274.2792192</v>
          </cell>
        </row>
        <row r="1101">
          <cell r="A1101">
            <v>53520</v>
          </cell>
          <cell r="B1101" t="str">
            <v>18gg, 34D, RIB, Terrot</v>
          </cell>
          <cell r="C1101" t="str">
            <v>18</v>
          </cell>
          <cell r="D1101" t="str">
            <v>30</v>
          </cell>
          <cell r="E1101" t="str">
            <v>Ne</v>
          </cell>
          <cell r="F1101">
            <v>30</v>
          </cell>
          <cell r="G1101" t="str">
            <v>1/30Ne RS Cotton Marl (B0837)</v>
          </cell>
          <cell r="H1101" t="str">
            <v>Marl_COTTON</v>
          </cell>
          <cell r="I1101">
            <v>2.65</v>
          </cell>
          <cell r="J1101">
            <v>3840</v>
          </cell>
          <cell r="K1101">
            <v>60</v>
          </cell>
          <cell r="L1101">
            <v>20</v>
          </cell>
          <cell r="M1101">
            <v>0.75</v>
          </cell>
          <cell r="N1101">
            <v>14.4214272</v>
          </cell>
          <cell r="O1101">
            <v>259.58568960000002</v>
          </cell>
        </row>
        <row r="1102">
          <cell r="A1102">
            <v>53521</v>
          </cell>
          <cell r="B1102" t="str">
            <v>18gg, 34D, RIB, Terrot</v>
          </cell>
          <cell r="C1102" t="str">
            <v>18</v>
          </cell>
          <cell r="D1102" t="str">
            <v>30</v>
          </cell>
          <cell r="E1102" t="str">
            <v>Ne</v>
          </cell>
          <cell r="F1102">
            <v>30</v>
          </cell>
          <cell r="G1102" t="str">
            <v>1/30Ne RS Cotton Marl (B0465,Bross)</v>
          </cell>
          <cell r="H1102" t="str">
            <v>Marl_COTTON</v>
          </cell>
          <cell r="I1102">
            <v>2.65</v>
          </cell>
          <cell r="J1102">
            <v>3840</v>
          </cell>
          <cell r="K1102">
            <v>60</v>
          </cell>
          <cell r="L1102">
            <v>20</v>
          </cell>
          <cell r="M1102">
            <v>0.75</v>
          </cell>
          <cell r="N1102">
            <v>14.4214272</v>
          </cell>
          <cell r="O1102">
            <v>259.58568960000002</v>
          </cell>
        </row>
        <row r="1103">
          <cell r="A1103">
            <v>53522</v>
          </cell>
          <cell r="B1103" t="str">
            <v>18gg, 34D, RIB, Santec</v>
          </cell>
          <cell r="C1103" t="str">
            <v>18</v>
          </cell>
          <cell r="D1103" t="str">
            <v>24</v>
          </cell>
          <cell r="E1103" t="str">
            <v>Ne</v>
          </cell>
          <cell r="F1103">
            <v>24</v>
          </cell>
          <cell r="G1103" t="str">
            <v>1/24Ne RS Cotton Marl (B1019,bross)</v>
          </cell>
          <cell r="H1103" t="str">
            <v>Marl_COTTON</v>
          </cell>
          <cell r="I1103">
            <v>2.95</v>
          </cell>
          <cell r="J1103">
            <v>2560</v>
          </cell>
          <cell r="K1103">
            <v>60</v>
          </cell>
          <cell r="L1103">
            <v>20</v>
          </cell>
          <cell r="M1103">
            <v>0.75</v>
          </cell>
          <cell r="N1103">
            <v>13.378368</v>
          </cell>
          <cell r="O1103">
            <v>240.81062399999999</v>
          </cell>
        </row>
        <row r="1104">
          <cell r="A1104">
            <v>53523</v>
          </cell>
          <cell r="B1104" t="str">
            <v>18gg, 34D, RIB, Santec</v>
          </cell>
          <cell r="C1104" t="str">
            <v>18</v>
          </cell>
          <cell r="D1104" t="str">
            <v>24</v>
          </cell>
          <cell r="E1104" t="str">
            <v>Ne</v>
          </cell>
          <cell r="F1104">
            <v>24</v>
          </cell>
          <cell r="G1104" t="str">
            <v>1/24Ne RS Cotton Marl (B0775, Bross)</v>
          </cell>
          <cell r="H1104" t="str">
            <v>Marl_COTTON</v>
          </cell>
          <cell r="I1104">
            <v>2.95</v>
          </cell>
          <cell r="J1104">
            <v>2560</v>
          </cell>
          <cell r="K1104">
            <v>60</v>
          </cell>
          <cell r="L1104">
            <v>20</v>
          </cell>
          <cell r="M1104">
            <v>0.75</v>
          </cell>
          <cell r="N1104">
            <v>13.378368</v>
          </cell>
          <cell r="O1104">
            <v>240.81062399999999</v>
          </cell>
        </row>
        <row r="1105">
          <cell r="A1105">
            <v>53524</v>
          </cell>
          <cell r="B1105" t="str">
            <v>18gg, 34D, RIB, Santec</v>
          </cell>
          <cell r="C1105" t="str">
            <v>18</v>
          </cell>
          <cell r="D1105" t="str">
            <v>24</v>
          </cell>
          <cell r="E1105" t="str">
            <v>Ne</v>
          </cell>
          <cell r="F1105">
            <v>24</v>
          </cell>
          <cell r="G1105" t="str">
            <v>1/24Ne RS Cotton Marl (B2479,Bross)</v>
          </cell>
          <cell r="H1105" t="str">
            <v>Marl_COTTON</v>
          </cell>
          <cell r="I1105">
            <v>2.95</v>
          </cell>
          <cell r="J1105">
            <v>2560</v>
          </cell>
          <cell r="K1105">
            <v>60</v>
          </cell>
          <cell r="L1105">
            <v>20</v>
          </cell>
          <cell r="M1105">
            <v>0.75</v>
          </cell>
          <cell r="N1105">
            <v>13.378368</v>
          </cell>
          <cell r="O1105">
            <v>240.81062399999999</v>
          </cell>
        </row>
        <row r="1106">
          <cell r="A1106">
            <v>53525</v>
          </cell>
          <cell r="B1106" t="str">
            <v>18gg, 34D, RIB, Santec</v>
          </cell>
          <cell r="C1106" t="str">
            <v>18</v>
          </cell>
          <cell r="D1106" t="str">
            <v>24</v>
          </cell>
          <cell r="E1106" t="str">
            <v>Ne</v>
          </cell>
          <cell r="F1106">
            <v>24</v>
          </cell>
          <cell r="G1106" t="str">
            <v>1/24Ne RS Cotton Marl (B2372, Bross)</v>
          </cell>
          <cell r="H1106" t="str">
            <v>Marl_COTTON</v>
          </cell>
          <cell r="I1106">
            <v>2.95</v>
          </cell>
          <cell r="J1106">
            <v>2560</v>
          </cell>
          <cell r="K1106">
            <v>60</v>
          </cell>
          <cell r="L1106">
            <v>20</v>
          </cell>
          <cell r="M1106">
            <v>0.75</v>
          </cell>
          <cell r="N1106">
            <v>13.378368</v>
          </cell>
          <cell r="O1106">
            <v>240.81062399999999</v>
          </cell>
        </row>
        <row r="1107">
          <cell r="A1107">
            <v>53526</v>
          </cell>
          <cell r="B1107" t="str">
            <v>18gg, 34D, RIB, Santec</v>
          </cell>
          <cell r="C1107" t="str">
            <v>18</v>
          </cell>
          <cell r="D1107" t="str">
            <v>24</v>
          </cell>
          <cell r="E1107" t="str">
            <v>Ne</v>
          </cell>
          <cell r="F1107">
            <v>24</v>
          </cell>
          <cell r="G1107" t="str">
            <v>1/24Ne RS Cotton Marl (B0837 ,Bross)</v>
          </cell>
          <cell r="H1107" t="str">
            <v>Marl_COTTON</v>
          </cell>
          <cell r="I1107">
            <v>2.95</v>
          </cell>
          <cell r="J1107">
            <v>2560</v>
          </cell>
          <cell r="K1107">
            <v>60</v>
          </cell>
          <cell r="L1107">
            <v>20</v>
          </cell>
          <cell r="M1107">
            <v>0.75</v>
          </cell>
          <cell r="N1107">
            <v>13.378368</v>
          </cell>
          <cell r="O1107">
            <v>240.81062399999999</v>
          </cell>
        </row>
        <row r="1108">
          <cell r="A1108">
            <v>53527</v>
          </cell>
          <cell r="B1108" t="str">
            <v>18gg, 34D, RIB, Santec</v>
          </cell>
          <cell r="C1108" t="str">
            <v>18</v>
          </cell>
          <cell r="D1108" t="str">
            <v>24</v>
          </cell>
          <cell r="E1108" t="str">
            <v>Ne</v>
          </cell>
          <cell r="F1108">
            <v>24</v>
          </cell>
          <cell r="G1108" t="str">
            <v>1/24Ne RS Cotton Marl (B0465 ,Bross)</v>
          </cell>
          <cell r="H1108" t="str">
            <v>Marl_COTTON</v>
          </cell>
          <cell r="I1108">
            <v>2.95</v>
          </cell>
          <cell r="J1108">
            <v>2560</v>
          </cell>
          <cell r="K1108">
            <v>60</v>
          </cell>
          <cell r="L1108">
            <v>20</v>
          </cell>
          <cell r="M1108">
            <v>0.75</v>
          </cell>
          <cell r="N1108">
            <v>13.378368</v>
          </cell>
          <cell r="O1108">
            <v>240.81062399999999</v>
          </cell>
        </row>
        <row r="1109">
          <cell r="A1109">
            <v>53532</v>
          </cell>
          <cell r="B1109" t="str">
            <v>18gg, 34D, RIB, Terrot</v>
          </cell>
          <cell r="C1109" t="str">
            <v>18</v>
          </cell>
          <cell r="D1109" t="str">
            <v>30</v>
          </cell>
          <cell r="E1109" t="str">
            <v>Ne</v>
          </cell>
          <cell r="F1109">
            <v>30</v>
          </cell>
          <cell r="G1109" t="str">
            <v>1/30Ne RS Cotton Marl (B2366 ,Bross)</v>
          </cell>
          <cell r="H1109" t="str">
            <v>Marl_COTTON</v>
          </cell>
          <cell r="I1109">
            <v>2.65</v>
          </cell>
          <cell r="J1109">
            <v>3840</v>
          </cell>
          <cell r="K1109">
            <v>60</v>
          </cell>
          <cell r="L1109">
            <v>20</v>
          </cell>
          <cell r="M1109">
            <v>0.75</v>
          </cell>
          <cell r="N1109">
            <v>14.4214272</v>
          </cell>
          <cell r="O1109">
            <v>259.58568960000002</v>
          </cell>
        </row>
        <row r="1110">
          <cell r="A1110">
            <v>53540</v>
          </cell>
          <cell r="B1110" t="str">
            <v>28gg, 30D, INTERLOCK</v>
          </cell>
          <cell r="C1110" t="str">
            <v>28</v>
          </cell>
          <cell r="D1110" t="str">
            <v>50</v>
          </cell>
          <cell r="E1110" t="str">
            <v>Ne</v>
          </cell>
          <cell r="F1110">
            <v>50</v>
          </cell>
          <cell r="G1110" t="str">
            <v>1/50Ne RS Pima Combed Cotton Marl (BPLA13 - BROS)</v>
          </cell>
          <cell r="H1110" t="str">
            <v>Marl_COTTON</v>
          </cell>
          <cell r="I1110">
            <v>2.8</v>
          </cell>
          <cell r="J1110">
            <v>2628</v>
          </cell>
          <cell r="K1110">
            <v>60</v>
          </cell>
          <cell r="L1110">
            <v>20</v>
          </cell>
          <cell r="M1110">
            <v>0.75</v>
          </cell>
          <cell r="N1110">
            <v>6.2569946879999998</v>
          </cell>
          <cell r="O1110">
            <v>112.62590438399999</v>
          </cell>
        </row>
        <row r="1111">
          <cell r="A1111">
            <v>53541</v>
          </cell>
          <cell r="B1111" t="str">
            <v>18gg, 34D, RIB, Terrot</v>
          </cell>
          <cell r="C1111" t="str">
            <v>18</v>
          </cell>
          <cell r="D1111" t="str">
            <v>30</v>
          </cell>
          <cell r="E1111" t="str">
            <v>Ne</v>
          </cell>
          <cell r="F1111">
            <v>30</v>
          </cell>
          <cell r="G1111" t="str">
            <v>1/30Ne RS Combed Cotton</v>
          </cell>
          <cell r="H1111" t="str">
            <v>COTTON</v>
          </cell>
          <cell r="I1111">
            <v>2.65</v>
          </cell>
          <cell r="J1111">
            <v>3840</v>
          </cell>
          <cell r="K1111">
            <v>60</v>
          </cell>
          <cell r="L1111">
            <v>20</v>
          </cell>
          <cell r="M1111">
            <v>0.8</v>
          </cell>
          <cell r="N1111">
            <v>14.4214272</v>
          </cell>
          <cell r="O1111">
            <v>276.89140224000005</v>
          </cell>
        </row>
        <row r="1112">
          <cell r="A1112">
            <v>53549</v>
          </cell>
          <cell r="B1112" t="str">
            <v>18gg, 34D, RIB, Terrot</v>
          </cell>
          <cell r="C1112" t="str">
            <v>18</v>
          </cell>
          <cell r="D1112" t="str">
            <v>26</v>
          </cell>
          <cell r="E1112" t="str">
            <v>Ne</v>
          </cell>
          <cell r="F1112">
            <v>26</v>
          </cell>
          <cell r="G1112" t="str">
            <v>1/26Ne RS Better Cotton</v>
          </cell>
          <cell r="H1112" t="str">
            <v>COTTON</v>
          </cell>
          <cell r="I1112">
            <v>2.8</v>
          </cell>
          <cell r="J1112">
            <v>3840</v>
          </cell>
          <cell r="K1112">
            <v>60</v>
          </cell>
          <cell r="L1112">
            <v>20</v>
          </cell>
          <cell r="M1112">
            <v>0.8</v>
          </cell>
          <cell r="N1112">
            <v>17.582001230769229</v>
          </cell>
          <cell r="O1112">
            <v>337.57442363076922</v>
          </cell>
        </row>
        <row r="1113">
          <cell r="A1113">
            <v>53550</v>
          </cell>
          <cell r="B1113" t="str">
            <v>18gg, 34D, RIB, Terrot</v>
          </cell>
          <cell r="C1113" t="str">
            <v>18</v>
          </cell>
          <cell r="D1113" t="str">
            <v>26</v>
          </cell>
          <cell r="E1113" t="str">
            <v>Ne</v>
          </cell>
          <cell r="F1113">
            <v>26</v>
          </cell>
          <cell r="G1113" t="str">
            <v>1/26Ne RS Better Cotton</v>
          </cell>
          <cell r="H1113" t="str">
            <v>COTTON</v>
          </cell>
          <cell r="I1113">
            <v>3.1</v>
          </cell>
          <cell r="J1113">
            <v>3840</v>
          </cell>
          <cell r="K1113">
            <v>60</v>
          </cell>
          <cell r="L1113">
            <v>20</v>
          </cell>
          <cell r="M1113">
            <v>0.8</v>
          </cell>
          <cell r="N1113">
            <v>19.465787076923078</v>
          </cell>
          <cell r="O1113">
            <v>373.74311187692314</v>
          </cell>
        </row>
        <row r="1114">
          <cell r="A1114">
            <v>53551</v>
          </cell>
          <cell r="B1114" t="str">
            <v>24gg, 34D, INTERLOCK</v>
          </cell>
          <cell r="C1114" t="str">
            <v>24</v>
          </cell>
          <cell r="D1114" t="str">
            <v>83</v>
          </cell>
          <cell r="E1114" t="str">
            <v>Dt</v>
          </cell>
          <cell r="F1114">
            <v>72</v>
          </cell>
          <cell r="G1114" t="str">
            <v>1/83Dtex, 36F Polyester</v>
          </cell>
          <cell r="H1114" t="str">
            <v>VISCOSE RS</v>
          </cell>
          <cell r="I1114">
            <v>2.8</v>
          </cell>
          <cell r="J1114">
            <v>2556</v>
          </cell>
          <cell r="K1114">
            <v>60</v>
          </cell>
          <cell r="L1114">
            <v>20</v>
          </cell>
          <cell r="M1114">
            <v>0.8</v>
          </cell>
          <cell r="N1114">
            <v>4.2260904000000004</v>
          </cell>
          <cell r="O1114">
            <v>81.140935680000013</v>
          </cell>
        </row>
        <row r="1115">
          <cell r="A1115">
            <v>53559</v>
          </cell>
          <cell r="B1115" t="str">
            <v>28gg, 30D, INTERLOCK</v>
          </cell>
          <cell r="C1115" t="str">
            <v>28</v>
          </cell>
          <cell r="D1115" t="str">
            <v>50</v>
          </cell>
          <cell r="E1115" t="str">
            <v>Ne</v>
          </cell>
          <cell r="F1115">
            <v>50</v>
          </cell>
          <cell r="G1115" t="str">
            <v>1/50Ne RS Pima Combed Cotton Marl (BPL25 - BROS)</v>
          </cell>
          <cell r="H1115" t="str">
            <v>Marl_COTTON</v>
          </cell>
          <cell r="I1115">
            <v>2.8</v>
          </cell>
          <cell r="J1115">
            <v>2628</v>
          </cell>
          <cell r="K1115">
            <v>60</v>
          </cell>
          <cell r="L1115">
            <v>20</v>
          </cell>
          <cell r="M1115">
            <v>0.75</v>
          </cell>
          <cell r="N1115">
            <v>6.2569946879999998</v>
          </cell>
          <cell r="O1115">
            <v>112.62590438399999</v>
          </cell>
        </row>
        <row r="1116">
          <cell r="A1116">
            <v>53582</v>
          </cell>
          <cell r="B1116" t="str">
            <v>22gg, 34D, INTERLOCK, Santec, 68F</v>
          </cell>
          <cell r="C1116" t="str">
            <v>22</v>
          </cell>
          <cell r="D1116" t="str">
            <v>83</v>
          </cell>
          <cell r="E1116" t="str">
            <v>Dt</v>
          </cell>
          <cell r="F1116">
            <v>72</v>
          </cell>
          <cell r="G1116" t="str">
            <v>1/83Dtex, 36F Polyester</v>
          </cell>
          <cell r="H1116" t="str">
            <v>VISCOSE RS</v>
          </cell>
          <cell r="I1116">
            <v>2.8</v>
          </cell>
          <cell r="J1116">
            <v>2340</v>
          </cell>
          <cell r="K1116">
            <v>60</v>
          </cell>
          <cell r="L1116">
            <v>20</v>
          </cell>
          <cell r="M1116">
            <v>0.8</v>
          </cell>
          <cell r="N1116">
            <v>3.8689559999999998</v>
          </cell>
          <cell r="O1116">
            <v>74.283955200000008</v>
          </cell>
        </row>
        <row r="1117">
          <cell r="A1117">
            <v>53585</v>
          </cell>
          <cell r="B1117" t="str">
            <v>18gg, 34D, RIB, Santec</v>
          </cell>
          <cell r="C1117" t="str">
            <v>18</v>
          </cell>
          <cell r="D1117" t="str">
            <v>26</v>
          </cell>
          <cell r="E1117" t="str">
            <v>Ne</v>
          </cell>
          <cell r="F1117">
            <v>26</v>
          </cell>
          <cell r="G1117" t="str">
            <v>1/26Ne RS Cotton/Organic Cotton(95/5)</v>
          </cell>
          <cell r="H1117" t="str">
            <v>COTTON</v>
          </cell>
          <cell r="I1117">
            <v>2.8</v>
          </cell>
          <cell r="J1117">
            <v>3840</v>
          </cell>
          <cell r="K1117">
            <v>60</v>
          </cell>
          <cell r="L1117">
            <v>20</v>
          </cell>
          <cell r="M1117">
            <v>0.8</v>
          </cell>
          <cell r="N1117">
            <v>17.582001230769229</v>
          </cell>
          <cell r="O1117">
            <v>337.57442363076922</v>
          </cell>
        </row>
        <row r="1118">
          <cell r="A1118">
            <v>53589</v>
          </cell>
          <cell r="B1118" t="str">
            <v>18gg, 34D, RIB, Santec, 68F</v>
          </cell>
          <cell r="C1118" t="str">
            <v>18</v>
          </cell>
          <cell r="D1118" t="str">
            <v>32</v>
          </cell>
          <cell r="E1118" t="str">
            <v>Ne</v>
          </cell>
          <cell r="F1118">
            <v>32</v>
          </cell>
          <cell r="G1118" t="str">
            <v>1/32Ne RS Combed Cotton</v>
          </cell>
          <cell r="H1118" t="str">
            <v>COTTON</v>
          </cell>
          <cell r="I1118">
            <v>2.8</v>
          </cell>
          <cell r="J1118">
            <v>3840</v>
          </cell>
          <cell r="K1118">
            <v>60</v>
          </cell>
          <cell r="L1118">
            <v>20</v>
          </cell>
          <cell r="M1118">
            <v>0.8</v>
          </cell>
          <cell r="N1118">
            <v>14.285375999999999</v>
          </cell>
          <cell r="O1118">
            <v>274.2792192</v>
          </cell>
        </row>
        <row r="1119">
          <cell r="A1119">
            <v>53590</v>
          </cell>
          <cell r="B1119" t="str">
            <v>18gg, 34D, RIB, Terrot</v>
          </cell>
          <cell r="C1119" t="str">
            <v>18</v>
          </cell>
          <cell r="D1119" t="str">
            <v>30</v>
          </cell>
          <cell r="E1119" t="str">
            <v>Ne</v>
          </cell>
          <cell r="F1119">
            <v>30</v>
          </cell>
          <cell r="G1119" t="str">
            <v>1/30Ne RS Cotton marl (B11b)</v>
          </cell>
          <cell r="H1119" t="str">
            <v>Marl_COTTON</v>
          </cell>
          <cell r="I1119">
            <v>2.65</v>
          </cell>
          <cell r="J1119">
            <v>3840</v>
          </cell>
          <cell r="K1119">
            <v>60</v>
          </cell>
          <cell r="L1119">
            <v>20</v>
          </cell>
          <cell r="M1119">
            <v>0.75</v>
          </cell>
          <cell r="N1119">
            <v>14.4214272</v>
          </cell>
          <cell r="O1119">
            <v>259.58568960000002</v>
          </cell>
        </row>
        <row r="1120">
          <cell r="A1120">
            <v>53591</v>
          </cell>
          <cell r="B1120" t="str">
            <v>24gg, 34D, INTERLOCK</v>
          </cell>
          <cell r="C1120" t="str">
            <v>24</v>
          </cell>
          <cell r="D1120" t="str">
            <v>30</v>
          </cell>
          <cell r="E1120" t="str">
            <v>Ne</v>
          </cell>
          <cell r="F1120">
            <v>30</v>
          </cell>
          <cell r="G1120" t="str">
            <v>1/30Ne RS Combed Cotton</v>
          </cell>
          <cell r="H1120" t="str">
            <v>COTTON</v>
          </cell>
          <cell r="I1120">
            <v>3.6</v>
          </cell>
          <cell r="J1120">
            <v>2556</v>
          </cell>
          <cell r="K1120">
            <v>60</v>
          </cell>
          <cell r="L1120">
            <v>20</v>
          </cell>
          <cell r="M1120">
            <v>0.8</v>
          </cell>
          <cell r="N1120">
            <v>13.04050752</v>
          </cell>
          <cell r="O1120">
            <v>250.37774438400004</v>
          </cell>
        </row>
        <row r="1121">
          <cell r="A1121">
            <v>53593</v>
          </cell>
          <cell r="B1121" t="str">
            <v>18gg, 34D, RIB, Terrot</v>
          </cell>
          <cell r="C1121" t="str">
            <v>18</v>
          </cell>
          <cell r="D1121" t="str">
            <v>32</v>
          </cell>
          <cell r="E1121" t="str">
            <v>Ne</v>
          </cell>
          <cell r="F1121">
            <v>32</v>
          </cell>
          <cell r="G1121" t="str">
            <v>1/32Ne RS Cotton Marl (B04B)</v>
          </cell>
          <cell r="H1121" t="str">
            <v>Marl_COTTON</v>
          </cell>
          <cell r="I1121">
            <v>2.95</v>
          </cell>
          <cell r="J1121">
            <v>3840</v>
          </cell>
          <cell r="K1121">
            <v>60</v>
          </cell>
          <cell r="L1121">
            <v>20</v>
          </cell>
          <cell r="M1121">
            <v>0.75</v>
          </cell>
          <cell r="N1121">
            <v>15.050663999999999</v>
          </cell>
          <cell r="O1121">
            <v>270.91195199999999</v>
          </cell>
        </row>
        <row r="1122">
          <cell r="A1122">
            <v>53601</v>
          </cell>
          <cell r="B1122" t="str">
            <v>24gg, 34D, INTERLOCK</v>
          </cell>
          <cell r="C1122" t="str">
            <v>24</v>
          </cell>
          <cell r="D1122" t="str">
            <v>40</v>
          </cell>
          <cell r="E1122" t="str">
            <v>Ne</v>
          </cell>
          <cell r="F1122">
            <v>40</v>
          </cell>
          <cell r="G1122" t="str">
            <v>1/40Ne RS Cotton Marl (B2452)</v>
          </cell>
          <cell r="H1122" t="str">
            <v>Marl_COTTON</v>
          </cell>
          <cell r="I1122">
            <v>2.8</v>
          </cell>
          <cell r="J1122">
            <v>2556</v>
          </cell>
          <cell r="K1122">
            <v>60</v>
          </cell>
          <cell r="L1122">
            <v>20</v>
          </cell>
          <cell r="M1122">
            <v>0.75</v>
          </cell>
          <cell r="N1122">
            <v>7.6069627200000003</v>
          </cell>
          <cell r="O1122">
            <v>136.92532896</v>
          </cell>
        </row>
        <row r="1123">
          <cell r="A1123">
            <v>53602</v>
          </cell>
          <cell r="B1123" t="str">
            <v>24gg, 34D, INTERLOCK</v>
          </cell>
          <cell r="C1123" t="str">
            <v>24</v>
          </cell>
          <cell r="D1123" t="str">
            <v>40</v>
          </cell>
          <cell r="E1123" t="str">
            <v>Ne</v>
          </cell>
          <cell r="F1123">
            <v>40</v>
          </cell>
          <cell r="G1123" t="str">
            <v>1/40Ne RS Cotton Marl (B0883)</v>
          </cell>
          <cell r="H1123" t="str">
            <v>Marl_COTTON</v>
          </cell>
          <cell r="I1123">
            <v>2.8</v>
          </cell>
          <cell r="J1123">
            <v>2556</v>
          </cell>
          <cell r="K1123">
            <v>60</v>
          </cell>
          <cell r="L1123">
            <v>20</v>
          </cell>
          <cell r="M1123">
            <v>0.75</v>
          </cell>
          <cell r="N1123">
            <v>7.6069627200000003</v>
          </cell>
          <cell r="O1123">
            <v>136.92532896</v>
          </cell>
        </row>
        <row r="1124">
          <cell r="A1124">
            <v>53607</v>
          </cell>
          <cell r="B1124" t="str">
            <v>22gg, 34D, RIB, Santec, 68F</v>
          </cell>
          <cell r="C1124" t="str">
            <v>22</v>
          </cell>
          <cell r="D1124" t="str">
            <v>40</v>
          </cell>
          <cell r="E1124" t="str">
            <v>Ne</v>
          </cell>
          <cell r="F1124">
            <v>40</v>
          </cell>
          <cell r="G1124" t="str">
            <v xml:space="preserve">1/40Ne RS Supima Cotton / Micro Modal (45/55) </v>
          </cell>
          <cell r="H1124" t="str">
            <v>COTTON LYCRA</v>
          </cell>
          <cell r="I1124">
            <v>2.8</v>
          </cell>
          <cell r="J1124">
            <v>3120</v>
          </cell>
          <cell r="K1124">
            <v>60</v>
          </cell>
          <cell r="L1124">
            <v>20</v>
          </cell>
          <cell r="M1124">
            <v>0.75</v>
          </cell>
          <cell r="N1124">
            <v>9.2854943999999993</v>
          </cell>
          <cell r="O1124">
            <v>167.1388992</v>
          </cell>
        </row>
        <row r="1125">
          <cell r="A1125">
            <v>53617</v>
          </cell>
          <cell r="B1125" t="str">
            <v>18gg, 34D, RIB, Terrot</v>
          </cell>
          <cell r="C1125" t="str">
            <v>18</v>
          </cell>
          <cell r="D1125" t="str">
            <v>30</v>
          </cell>
          <cell r="E1125" t="str">
            <v>Ne</v>
          </cell>
          <cell r="F1125">
            <v>30</v>
          </cell>
          <cell r="G1125" t="str">
            <v>1/30Ne RS Combed Cotton</v>
          </cell>
          <cell r="H1125" t="str">
            <v>COTTON</v>
          </cell>
          <cell r="I1125">
            <v>2.85</v>
          </cell>
          <cell r="J1125">
            <v>3840</v>
          </cell>
          <cell r="K1125">
            <v>60</v>
          </cell>
          <cell r="L1125">
            <v>20</v>
          </cell>
          <cell r="M1125">
            <v>0.8</v>
          </cell>
          <cell r="N1125">
            <v>15.5098368</v>
          </cell>
          <cell r="O1125">
            <v>297.78886656000003</v>
          </cell>
        </row>
        <row r="1126">
          <cell r="A1126">
            <v>53646</v>
          </cell>
          <cell r="B1126" t="str">
            <v>20gg, 34D, RIB, Santec, 68F</v>
          </cell>
          <cell r="C1126" t="str">
            <v>20</v>
          </cell>
          <cell r="D1126" t="str">
            <v>40</v>
          </cell>
          <cell r="E1126" t="str">
            <v>Ne</v>
          </cell>
          <cell r="F1126">
            <v>40</v>
          </cell>
          <cell r="G1126" t="str">
            <v>1/40Ne RS Compact Cotton Marl (B25)</v>
          </cell>
          <cell r="H1126" t="str">
            <v>Marl_COTTON LYCRA</v>
          </cell>
          <cell r="I1126">
            <v>2.6</v>
          </cell>
          <cell r="J1126">
            <v>2848</v>
          </cell>
          <cell r="K1126">
            <v>60</v>
          </cell>
          <cell r="L1126">
            <v>20</v>
          </cell>
          <cell r="M1126">
            <v>0.75</v>
          </cell>
          <cell r="N1126">
            <v>7.8705619200000001</v>
          </cell>
          <cell r="O1126">
            <v>141.67011456</v>
          </cell>
        </row>
        <row r="1127">
          <cell r="A1127">
            <v>53647</v>
          </cell>
          <cell r="B1127" t="str">
            <v>20gg, 34D, RIB, Santec, 68F</v>
          </cell>
          <cell r="C1127" t="str">
            <v>20</v>
          </cell>
          <cell r="D1127" t="str">
            <v>40</v>
          </cell>
          <cell r="E1127" t="str">
            <v>Ne</v>
          </cell>
          <cell r="F1127">
            <v>40</v>
          </cell>
          <cell r="G1127" t="str">
            <v>1/40Ne RS Cotton Marl (JBA13)</v>
          </cell>
          <cell r="H1127" t="str">
            <v>Marl_COTTON LYCRA</v>
          </cell>
          <cell r="I1127">
            <v>2.6</v>
          </cell>
          <cell r="J1127">
            <v>2848</v>
          </cell>
          <cell r="K1127">
            <v>60</v>
          </cell>
          <cell r="L1127">
            <v>20</v>
          </cell>
          <cell r="M1127">
            <v>0.75</v>
          </cell>
          <cell r="N1127">
            <v>7.8705619200000001</v>
          </cell>
          <cell r="O1127">
            <v>141.67011456</v>
          </cell>
        </row>
        <row r="1128">
          <cell r="A1128">
            <v>53658</v>
          </cell>
          <cell r="B1128" t="str">
            <v>22gg, 34D, RIB, Santec, 68F</v>
          </cell>
          <cell r="C1128" t="str">
            <v>22</v>
          </cell>
          <cell r="D1128" t="str">
            <v>50</v>
          </cell>
          <cell r="E1128" t="str">
            <v>Ne</v>
          </cell>
          <cell r="F1128">
            <v>50</v>
          </cell>
          <cell r="G1128" t="str">
            <v>1/50Ne RS Supima Cotton Marl (BPM2524,Bross)</v>
          </cell>
          <cell r="H1128" t="str">
            <v>Marl_COTTON LYCRA</v>
          </cell>
          <cell r="I1128">
            <v>2.5</v>
          </cell>
          <cell r="J1128">
            <v>3120</v>
          </cell>
          <cell r="K1128">
            <v>60</v>
          </cell>
          <cell r="L1128">
            <v>20</v>
          </cell>
          <cell r="M1128">
            <v>0.75</v>
          </cell>
          <cell r="N1128">
            <v>6.6324959999999997</v>
          </cell>
          <cell r="O1128">
            <v>119.384928</v>
          </cell>
        </row>
        <row r="1129">
          <cell r="A1129">
            <v>53662</v>
          </cell>
          <cell r="B1129" t="str">
            <v>24gg, 34D, INTERLOCK</v>
          </cell>
          <cell r="C1129" t="str">
            <v>24</v>
          </cell>
          <cell r="D1129" t="str">
            <v>40</v>
          </cell>
          <cell r="E1129" t="str">
            <v>Ne</v>
          </cell>
          <cell r="F1129">
            <v>40</v>
          </cell>
          <cell r="G1129" t="str">
            <v>1/40Ne RS Cotton Marl (JBA13)</v>
          </cell>
          <cell r="H1129" t="str">
            <v>Marl_COTTON</v>
          </cell>
          <cell r="I1129">
            <v>2.8</v>
          </cell>
          <cell r="J1129">
            <v>2568</v>
          </cell>
          <cell r="K1129">
            <v>60</v>
          </cell>
          <cell r="L1129">
            <v>20</v>
          </cell>
          <cell r="M1129">
            <v>0.75</v>
          </cell>
          <cell r="N1129">
            <v>7.6426761599999997</v>
          </cell>
          <cell r="O1129">
            <v>137.56817088</v>
          </cell>
        </row>
        <row r="1130">
          <cell r="A1130">
            <v>53662</v>
          </cell>
          <cell r="B1130" t="str">
            <v>24gg, 34D, INTERLOCK</v>
          </cell>
          <cell r="C1130" t="str">
            <v>24</v>
          </cell>
          <cell r="D1130" t="str">
            <v>40</v>
          </cell>
          <cell r="E1130" t="str">
            <v>Ne</v>
          </cell>
          <cell r="F1130">
            <v>40</v>
          </cell>
          <cell r="G1130" t="str">
            <v>1/40Ne RS Cotton Marl (JBA13)</v>
          </cell>
          <cell r="H1130" t="str">
            <v>Marl_COTTON</v>
          </cell>
          <cell r="I1130">
            <v>2.8</v>
          </cell>
          <cell r="J1130">
            <v>2568</v>
          </cell>
          <cell r="K1130">
            <v>60</v>
          </cell>
          <cell r="L1130">
            <v>20</v>
          </cell>
          <cell r="M1130">
            <v>0.75</v>
          </cell>
          <cell r="N1130">
            <v>7.6426761599999997</v>
          </cell>
          <cell r="O1130">
            <v>137.56817088</v>
          </cell>
        </row>
        <row r="1131">
          <cell r="A1131">
            <v>53663</v>
          </cell>
          <cell r="B1131" t="str">
            <v>24gg, 34D, INTERLOCK</v>
          </cell>
          <cell r="C1131" t="str">
            <v>24</v>
          </cell>
          <cell r="D1131" t="str">
            <v>40</v>
          </cell>
          <cell r="E1131" t="str">
            <v>Ne</v>
          </cell>
          <cell r="F1131">
            <v>40</v>
          </cell>
          <cell r="G1131" t="str">
            <v>1/40Ne RS Cotton Marl (B8129)</v>
          </cell>
          <cell r="H1131" t="str">
            <v>Marl_COTTON</v>
          </cell>
          <cell r="I1131">
            <v>2.8</v>
          </cell>
          <cell r="J1131">
            <v>2556</v>
          </cell>
          <cell r="K1131">
            <v>60</v>
          </cell>
          <cell r="L1131">
            <v>20</v>
          </cell>
          <cell r="M1131">
            <v>0.75</v>
          </cell>
          <cell r="N1131">
            <v>7.6069627200000003</v>
          </cell>
          <cell r="O1131">
            <v>136.92532896</v>
          </cell>
        </row>
        <row r="1132">
          <cell r="A1132">
            <v>53672</v>
          </cell>
          <cell r="B1132" t="str">
            <v>24gg, 34D, INTERLOCK</v>
          </cell>
          <cell r="C1132" t="str">
            <v>24</v>
          </cell>
          <cell r="D1132" t="str">
            <v>40</v>
          </cell>
          <cell r="E1132" t="str">
            <v>Ne</v>
          </cell>
          <cell r="F1132">
            <v>40</v>
          </cell>
          <cell r="G1132" t="str">
            <v>1/40Ne RS Combed Cotton</v>
          </cell>
          <cell r="H1132" t="str">
            <v>COTTON</v>
          </cell>
          <cell r="I1132">
            <v>2.65</v>
          </cell>
          <cell r="J1132">
            <v>2556</v>
          </cell>
          <cell r="K1132">
            <v>60</v>
          </cell>
          <cell r="L1132">
            <v>20</v>
          </cell>
          <cell r="M1132">
            <v>0.8</v>
          </cell>
          <cell r="N1132">
            <v>7.1994468600000001</v>
          </cell>
          <cell r="O1132">
            <v>138.22937971200002</v>
          </cell>
        </row>
        <row r="1133">
          <cell r="A1133">
            <v>53680</v>
          </cell>
          <cell r="B1133" t="str">
            <v>18gg, 34D, RIB, Terrot</v>
          </cell>
          <cell r="C1133" t="str">
            <v>18</v>
          </cell>
          <cell r="D1133" t="str">
            <v>26</v>
          </cell>
          <cell r="E1133" t="str">
            <v>Ne</v>
          </cell>
          <cell r="F1133">
            <v>26</v>
          </cell>
          <cell r="G1133" t="str">
            <v>1/26Ne RS Organic Cotton</v>
          </cell>
          <cell r="H1133" t="str">
            <v>COTTON</v>
          </cell>
          <cell r="I1133">
            <v>2.8</v>
          </cell>
          <cell r="J1133">
            <v>3840</v>
          </cell>
          <cell r="K1133">
            <v>60</v>
          </cell>
          <cell r="L1133">
            <v>20</v>
          </cell>
          <cell r="M1133">
            <v>0.8</v>
          </cell>
          <cell r="N1133">
            <v>17.582001230769229</v>
          </cell>
          <cell r="O1133">
            <v>337.57442363076922</v>
          </cell>
        </row>
        <row r="1134">
          <cell r="A1134">
            <v>53681</v>
          </cell>
          <cell r="B1134" t="str">
            <v>24gg, 34D, INTERLOCK</v>
          </cell>
          <cell r="C1134" t="str">
            <v>24</v>
          </cell>
          <cell r="D1134" t="str">
            <v>50</v>
          </cell>
          <cell r="E1134" t="str">
            <v>Ne</v>
          </cell>
          <cell r="F1134">
            <v>50</v>
          </cell>
          <cell r="G1134" t="str">
            <v>1/50Ne RS Combed Cotton</v>
          </cell>
          <cell r="H1134" t="str">
            <v>COTTON</v>
          </cell>
          <cell r="I1134">
            <v>2.9</v>
          </cell>
          <cell r="J1134">
            <v>2556</v>
          </cell>
          <cell r="K1134">
            <v>60</v>
          </cell>
          <cell r="L1134">
            <v>20</v>
          </cell>
          <cell r="M1134">
            <v>0.8</v>
          </cell>
          <cell r="N1134">
            <v>6.3029119680000001</v>
          </cell>
          <cell r="O1134">
            <v>121.0159097856</v>
          </cell>
        </row>
        <row r="1135">
          <cell r="A1135">
            <v>53685</v>
          </cell>
          <cell r="B1135" t="str">
            <v>24gg, 34D, INTERLOCK</v>
          </cell>
          <cell r="C1135" t="str">
            <v>24</v>
          </cell>
          <cell r="D1135" t="str">
            <v>32</v>
          </cell>
          <cell r="E1135" t="str">
            <v>Ne</v>
          </cell>
          <cell r="F1135">
            <v>32</v>
          </cell>
          <cell r="G1135" t="str">
            <v>1/32Ne RS Combed Cotton</v>
          </cell>
          <cell r="H1135" t="str">
            <v>COTTON LYCRA</v>
          </cell>
          <cell r="I1135">
            <v>3.45</v>
          </cell>
          <cell r="J1135">
            <v>2556</v>
          </cell>
          <cell r="K1135">
            <v>60</v>
          </cell>
          <cell r="L1135">
            <v>20</v>
          </cell>
          <cell r="M1135">
            <v>0.75</v>
          </cell>
          <cell r="N1135">
            <v>11.716080975000001</v>
          </cell>
          <cell r="O1135">
            <v>210.88945755000003</v>
          </cell>
        </row>
        <row r="1136">
          <cell r="A1136">
            <v>53685</v>
          </cell>
          <cell r="B1136" t="str">
            <v>24gg, 34D, INTERLOCK</v>
          </cell>
          <cell r="C1136" t="str">
            <v>24</v>
          </cell>
          <cell r="D1136" t="str">
            <v>32</v>
          </cell>
          <cell r="E1136" t="str">
            <v>Ne</v>
          </cell>
          <cell r="F1136">
            <v>32</v>
          </cell>
          <cell r="G1136" t="str">
            <v>1/32Ne RS Combed Cotton</v>
          </cell>
          <cell r="H1136" t="str">
            <v>COTTON LYCRA</v>
          </cell>
          <cell r="I1136">
            <v>3.45</v>
          </cell>
          <cell r="J1136">
            <v>2556</v>
          </cell>
          <cell r="K1136">
            <v>60</v>
          </cell>
          <cell r="L1136">
            <v>20</v>
          </cell>
          <cell r="M1136">
            <v>0.75</v>
          </cell>
          <cell r="N1136">
            <v>11.716080975000001</v>
          </cell>
          <cell r="O1136">
            <v>210.88945755000003</v>
          </cell>
        </row>
        <row r="1137">
          <cell r="A1137">
            <v>53704</v>
          </cell>
          <cell r="B1137" t="str">
            <v>18gg, 34D, RIB, Terrot</v>
          </cell>
          <cell r="C1137" t="str">
            <v>18</v>
          </cell>
          <cell r="D1137" t="str">
            <v>40</v>
          </cell>
          <cell r="E1137" t="str">
            <v>Ne</v>
          </cell>
          <cell r="F1137">
            <v>40</v>
          </cell>
          <cell r="G1137" t="str">
            <v>1/40Ne RS Pima cotton/ Micro Modal 50/50</v>
          </cell>
          <cell r="H1137" t="str">
            <v>COTTON LYCRA</v>
          </cell>
          <cell r="I1137">
            <v>2.65</v>
          </cell>
          <cell r="J1137">
            <v>3840</v>
          </cell>
          <cell r="K1137">
            <v>60</v>
          </cell>
          <cell r="L1137">
            <v>20</v>
          </cell>
          <cell r="M1137">
            <v>0.75</v>
          </cell>
          <cell r="N1137">
            <v>10.816070399999999</v>
          </cell>
          <cell r="O1137">
            <v>194.68926719999996</v>
          </cell>
        </row>
        <row r="1138">
          <cell r="A1138">
            <v>53717</v>
          </cell>
          <cell r="B1138" t="str">
            <v>18gg, 34D, RIB, Terrot</v>
          </cell>
          <cell r="C1138" t="str">
            <v>18</v>
          </cell>
          <cell r="D1138" t="str">
            <v>26</v>
          </cell>
          <cell r="E1138" t="str">
            <v>Ne</v>
          </cell>
          <cell r="F1138">
            <v>26</v>
          </cell>
          <cell r="G1138" t="str">
            <v>1/26Ne RS Combed Cotton</v>
          </cell>
          <cell r="H1138" t="str">
            <v>COTTON</v>
          </cell>
          <cell r="I1138">
            <v>2.8</v>
          </cell>
          <cell r="J1138">
            <v>3840</v>
          </cell>
          <cell r="K1138">
            <v>60</v>
          </cell>
          <cell r="L1138">
            <v>20</v>
          </cell>
          <cell r="M1138">
            <v>0.8</v>
          </cell>
          <cell r="N1138">
            <v>17.582001230769229</v>
          </cell>
          <cell r="O1138">
            <v>337.57442363076922</v>
          </cell>
        </row>
        <row r="1139">
          <cell r="A1139">
            <v>53722</v>
          </cell>
          <cell r="B1139" t="str">
            <v>28gg, 30D, INTERLOCK</v>
          </cell>
          <cell r="C1139" t="str">
            <v>28</v>
          </cell>
          <cell r="D1139" t="str">
            <v>40</v>
          </cell>
          <cell r="E1139" t="str">
            <v>Ne</v>
          </cell>
          <cell r="F1139">
            <v>40</v>
          </cell>
          <cell r="G1139" t="str">
            <v>1/40Ne RS Combed Cotton</v>
          </cell>
          <cell r="H1139" t="str">
            <v>COTTON</v>
          </cell>
          <cell r="I1139">
            <v>3.13</v>
          </cell>
          <cell r="J1139">
            <v>2628</v>
          </cell>
          <cell r="K1139">
            <v>60</v>
          </cell>
          <cell r="L1139">
            <v>20</v>
          </cell>
          <cell r="M1139">
            <v>0.8</v>
          </cell>
          <cell r="N1139">
            <v>8.7430327559999998</v>
          </cell>
          <cell r="O1139">
            <v>167.8662289152</v>
          </cell>
        </row>
        <row r="1140">
          <cell r="A1140">
            <v>53750</v>
          </cell>
          <cell r="B1140" t="str">
            <v>22gg, 34D, RIB, Santec, 68F</v>
          </cell>
          <cell r="C1140" t="str">
            <v>22</v>
          </cell>
          <cell r="D1140" t="str">
            <v>60</v>
          </cell>
          <cell r="E1140" t="str">
            <v>Nm</v>
          </cell>
          <cell r="F1140">
            <v>36</v>
          </cell>
          <cell r="G1140" t="str">
            <v>1/60Nm RS Viscose /Polyester (48/52)</v>
          </cell>
          <cell r="H1140" t="str">
            <v>VISCOSE RS</v>
          </cell>
          <cell r="I1140">
            <v>2.8</v>
          </cell>
          <cell r="J1140">
            <v>3120</v>
          </cell>
          <cell r="K1140">
            <v>60</v>
          </cell>
          <cell r="L1140">
            <v>20</v>
          </cell>
          <cell r="M1140">
            <v>0.8</v>
          </cell>
          <cell r="N1140">
            <v>10.317216</v>
          </cell>
          <cell r="O1140">
            <v>198.0905472</v>
          </cell>
        </row>
        <row r="1141">
          <cell r="A1141">
            <v>53762</v>
          </cell>
          <cell r="B1141" t="str">
            <v>20gg, 34D, RIB, Santec, 68F</v>
          </cell>
          <cell r="C1141" t="str">
            <v>20</v>
          </cell>
          <cell r="D1141" t="str">
            <v>40</v>
          </cell>
          <cell r="E1141" t="str">
            <v>Ne</v>
          </cell>
          <cell r="F1141">
            <v>40</v>
          </cell>
          <cell r="G1141" t="str">
            <v>1/40Ne RS Cotton Marl (B1019)</v>
          </cell>
          <cell r="H1141" t="str">
            <v>Marl_COTTON LYCRA</v>
          </cell>
          <cell r="I1141">
            <v>2.6</v>
          </cell>
          <cell r="J1141">
            <v>2848</v>
          </cell>
          <cell r="K1141">
            <v>60</v>
          </cell>
          <cell r="L1141">
            <v>20</v>
          </cell>
          <cell r="M1141">
            <v>0.75</v>
          </cell>
          <cell r="N1141">
            <v>7.8705619200000001</v>
          </cell>
          <cell r="O1141">
            <v>141.67011456</v>
          </cell>
        </row>
        <row r="1142">
          <cell r="A1142">
            <v>53763</v>
          </cell>
          <cell r="B1142" t="str">
            <v>20gg, 34D, RIB, Santec, 68F</v>
          </cell>
          <cell r="C1142" t="str">
            <v>20</v>
          </cell>
          <cell r="D1142" t="str">
            <v>40</v>
          </cell>
          <cell r="E1142" t="str">
            <v>Ne</v>
          </cell>
          <cell r="F1142">
            <v>40</v>
          </cell>
          <cell r="G1142" t="str">
            <v>1/40Ne RS Cotton Marl (B2366,bross)</v>
          </cell>
          <cell r="H1142" t="str">
            <v>Marl_COTTON LYCRA</v>
          </cell>
          <cell r="I1142">
            <v>2.6</v>
          </cell>
          <cell r="J1142">
            <v>2848</v>
          </cell>
          <cell r="K1142">
            <v>60</v>
          </cell>
          <cell r="L1142">
            <v>20</v>
          </cell>
          <cell r="M1142">
            <v>0.75</v>
          </cell>
          <cell r="N1142">
            <v>7.8705619200000001</v>
          </cell>
          <cell r="O1142">
            <v>141.67011456</v>
          </cell>
        </row>
        <row r="1143">
          <cell r="A1143">
            <v>53771</v>
          </cell>
          <cell r="B1143" t="str">
            <v>18gg, 34D, RIB, Terrot</v>
          </cell>
          <cell r="C1143" t="str">
            <v>18</v>
          </cell>
          <cell r="D1143" t="str">
            <v>30</v>
          </cell>
          <cell r="E1143" t="str">
            <v>Ne</v>
          </cell>
          <cell r="F1143">
            <v>30</v>
          </cell>
          <cell r="G1143" t="str">
            <v>1/30Ne RS Combed Cotton</v>
          </cell>
          <cell r="H1143" t="str">
            <v>COTTON</v>
          </cell>
          <cell r="I1143">
            <v>2.5</v>
          </cell>
          <cell r="J1143">
            <v>3840</v>
          </cell>
          <cell r="K1143">
            <v>60</v>
          </cell>
          <cell r="L1143">
            <v>20</v>
          </cell>
          <cell r="M1143">
            <v>0.8</v>
          </cell>
          <cell r="N1143">
            <v>13.605119999999999</v>
          </cell>
          <cell r="O1143">
            <v>261.21830399999999</v>
          </cell>
        </row>
        <row r="1144">
          <cell r="A1144">
            <v>53784</v>
          </cell>
          <cell r="B1144" t="str">
            <v>18gg, 34D, RIB, Santec, 68F</v>
          </cell>
          <cell r="C1144" t="str">
            <v>18</v>
          </cell>
          <cell r="D1144" t="str">
            <v>85</v>
          </cell>
          <cell r="E1144" t="str">
            <v>Nm</v>
          </cell>
          <cell r="F1144">
            <v>51</v>
          </cell>
          <cell r="G1144" t="str">
            <v>1/85Nm RS Supima Cotton/Micro Modal 50 /50</v>
          </cell>
          <cell r="H1144" t="str">
            <v>VISCOSE RS</v>
          </cell>
          <cell r="I1144">
            <v>2.6</v>
          </cell>
          <cell r="J1144">
            <v>3614</v>
          </cell>
          <cell r="K1144">
            <v>60</v>
          </cell>
          <cell r="L1144">
            <v>20</v>
          </cell>
          <cell r="M1144">
            <v>0.8</v>
          </cell>
          <cell r="N1144">
            <v>7.8332812235294114</v>
          </cell>
          <cell r="O1144">
            <v>150.3989994917647</v>
          </cell>
        </row>
        <row r="1145">
          <cell r="A1145">
            <v>53795</v>
          </cell>
          <cell r="B1145" t="str">
            <v>18gg, 34D, RIB, Terrot</v>
          </cell>
          <cell r="C1145" t="str">
            <v>18</v>
          </cell>
          <cell r="D1145" t="str">
            <v>40</v>
          </cell>
          <cell r="E1145" t="str">
            <v>Ne</v>
          </cell>
          <cell r="F1145">
            <v>40</v>
          </cell>
          <cell r="G1145" t="str">
            <v>1/40Ne RS Combed Cotton</v>
          </cell>
          <cell r="H1145" t="str">
            <v>COTTON LYCRA</v>
          </cell>
          <cell r="I1145">
            <v>2.5499999999999998</v>
          </cell>
          <cell r="J1145">
            <v>3488</v>
          </cell>
          <cell r="K1145">
            <v>60</v>
          </cell>
          <cell r="L1145">
            <v>20</v>
          </cell>
          <cell r="M1145">
            <v>0.75</v>
          </cell>
          <cell r="N1145">
            <v>9.45385776</v>
          </cell>
          <cell r="O1145">
            <v>170.16943968000001</v>
          </cell>
        </row>
        <row r="1146">
          <cell r="A1146">
            <v>53798</v>
          </cell>
          <cell r="B1146" t="str">
            <v>18gg, 34D, RIB, Terrot</v>
          </cell>
          <cell r="C1146" t="str">
            <v>18</v>
          </cell>
          <cell r="D1146" t="str">
            <v>26</v>
          </cell>
          <cell r="E1146" t="str">
            <v>Ne</v>
          </cell>
          <cell r="F1146">
            <v>26</v>
          </cell>
          <cell r="G1146" t="str">
            <v>1/26Ne RS Organic Cotton</v>
          </cell>
          <cell r="H1146" t="str">
            <v>COTTON</v>
          </cell>
          <cell r="I1146">
            <v>2.75</v>
          </cell>
          <cell r="J1146">
            <v>3840</v>
          </cell>
          <cell r="K1146">
            <v>60</v>
          </cell>
          <cell r="L1146">
            <v>20</v>
          </cell>
          <cell r="M1146">
            <v>0.8</v>
          </cell>
          <cell r="N1146">
            <v>17.268036923076924</v>
          </cell>
          <cell r="O1146">
            <v>331.54630892307694</v>
          </cell>
        </row>
        <row r="1147">
          <cell r="A1147">
            <v>53812</v>
          </cell>
          <cell r="B1147" t="str">
            <v>18gg, 34D, RIB, Santec, 68F</v>
          </cell>
          <cell r="C1147" t="str">
            <v>18</v>
          </cell>
          <cell r="D1147" t="str">
            <v>24</v>
          </cell>
          <cell r="E1147" t="str">
            <v>Ne</v>
          </cell>
          <cell r="F1147">
            <v>24</v>
          </cell>
          <cell r="G1147" t="str">
            <v>1/24Ne RS Combed Cotton</v>
          </cell>
          <cell r="H1147" t="str">
            <v>COTTON</v>
          </cell>
          <cell r="I1147">
            <v>3.1</v>
          </cell>
          <cell r="J1147">
            <v>3840</v>
          </cell>
          <cell r="K1147">
            <v>60</v>
          </cell>
          <cell r="L1147">
            <v>20</v>
          </cell>
          <cell r="M1147">
            <v>0.8</v>
          </cell>
          <cell r="N1147">
            <v>21.087935999999999</v>
          </cell>
          <cell r="O1147">
            <v>404.88837119999994</v>
          </cell>
        </row>
        <row r="1148">
          <cell r="A1148">
            <v>53813</v>
          </cell>
          <cell r="B1148" t="str">
            <v>22gg, 34D, RIB, Santec, 68F</v>
          </cell>
          <cell r="C1148" t="str">
            <v>22</v>
          </cell>
          <cell r="D1148" t="str">
            <v>70</v>
          </cell>
          <cell r="E1148" t="str">
            <v>Nm</v>
          </cell>
          <cell r="F1148">
            <v>42</v>
          </cell>
          <cell r="G1148" t="str">
            <v>1/70Nm RS Cotton/ Modal 50/50</v>
          </cell>
          <cell r="H1148" t="str">
            <v>COTTON LYCRA</v>
          </cell>
          <cell r="I1148">
            <v>2.5499999999999998</v>
          </cell>
          <cell r="J1148">
            <v>3120</v>
          </cell>
          <cell r="K1148">
            <v>60</v>
          </cell>
          <cell r="L1148">
            <v>20</v>
          </cell>
          <cell r="M1148">
            <v>0.75</v>
          </cell>
          <cell r="N1148">
            <v>8.053745142857144</v>
          </cell>
          <cell r="O1148">
            <v>144.96741257142858</v>
          </cell>
        </row>
        <row r="1149">
          <cell r="A1149">
            <v>53818</v>
          </cell>
          <cell r="B1149" t="str">
            <v>18gg, 34D, RIB, Santec, 68F</v>
          </cell>
          <cell r="C1149" t="str">
            <v>18</v>
          </cell>
          <cell r="D1149" t="str">
            <v>30</v>
          </cell>
          <cell r="E1149" t="str">
            <v>Ne</v>
          </cell>
          <cell r="F1149">
            <v>30</v>
          </cell>
          <cell r="G1149" t="str">
            <v>1/30Ne RS BCI Combed  Cotton</v>
          </cell>
          <cell r="H1149" t="str">
            <v>COTTON</v>
          </cell>
          <cell r="I1149">
            <v>2.8</v>
          </cell>
          <cell r="J1149">
            <v>3840</v>
          </cell>
          <cell r="K1149">
            <v>60</v>
          </cell>
          <cell r="L1149">
            <v>20</v>
          </cell>
          <cell r="M1149">
            <v>0.8</v>
          </cell>
          <cell r="N1149">
            <v>15.237734400000001</v>
          </cell>
          <cell r="O1149">
            <v>292.56450048000005</v>
          </cell>
        </row>
        <row r="1150">
          <cell r="A1150">
            <v>53826</v>
          </cell>
          <cell r="B1150" t="str">
            <v>18gg, 34D, RIB, Terrot</v>
          </cell>
          <cell r="C1150" t="str">
            <v>18</v>
          </cell>
          <cell r="D1150" t="str">
            <v>30</v>
          </cell>
          <cell r="E1150" t="str">
            <v>Ne</v>
          </cell>
          <cell r="F1150">
            <v>30</v>
          </cell>
          <cell r="G1150" t="str">
            <v>1/30Ne RS Combed Cotton</v>
          </cell>
          <cell r="H1150" t="str">
            <v>COTTON</v>
          </cell>
          <cell r="I1150">
            <v>2.5</v>
          </cell>
          <cell r="J1150">
            <v>3840</v>
          </cell>
          <cell r="K1150">
            <v>60</v>
          </cell>
          <cell r="L1150">
            <v>20</v>
          </cell>
          <cell r="M1150">
            <v>0.8</v>
          </cell>
          <cell r="N1150">
            <v>13.605119999999999</v>
          </cell>
          <cell r="O1150">
            <v>261.21830399999999</v>
          </cell>
        </row>
        <row r="1151">
          <cell r="A1151">
            <v>53838</v>
          </cell>
          <cell r="B1151" t="str">
            <v>18gg, 34D, RIB, Terrot</v>
          </cell>
          <cell r="C1151" t="str">
            <v>18</v>
          </cell>
          <cell r="D1151" t="str">
            <v>30</v>
          </cell>
          <cell r="E1151" t="str">
            <v>Ne</v>
          </cell>
          <cell r="F1151">
            <v>30</v>
          </cell>
          <cell r="G1151" t="str">
            <v>1/30Ne RS Cotton Marl (B03)</v>
          </cell>
          <cell r="H1151" t="str">
            <v>Marl_COTTON</v>
          </cell>
          <cell r="I1151">
            <v>2.65</v>
          </cell>
          <cell r="J1151">
            <v>3840</v>
          </cell>
          <cell r="K1151">
            <v>60</v>
          </cell>
          <cell r="L1151">
            <v>20</v>
          </cell>
          <cell r="M1151">
            <v>0.75</v>
          </cell>
          <cell r="N1151">
            <v>14.4214272</v>
          </cell>
          <cell r="O1151">
            <v>259.58568960000002</v>
          </cell>
        </row>
        <row r="1152">
          <cell r="A1152">
            <v>53850</v>
          </cell>
          <cell r="B1152" t="str">
            <v>18gg, 34D, RIB, Terrot</v>
          </cell>
          <cell r="C1152" t="str">
            <v>18</v>
          </cell>
          <cell r="D1152" t="str">
            <v>30</v>
          </cell>
          <cell r="E1152" t="str">
            <v>Ne</v>
          </cell>
          <cell r="F1152">
            <v>30</v>
          </cell>
          <cell r="G1152" t="str">
            <v>1/30Ne RS Cotton Marl (B25)</v>
          </cell>
          <cell r="H1152" t="str">
            <v>Marl_COTTON</v>
          </cell>
          <cell r="I1152">
            <v>2.65</v>
          </cell>
          <cell r="J1152">
            <v>3840</v>
          </cell>
          <cell r="K1152">
            <v>60</v>
          </cell>
          <cell r="L1152">
            <v>20</v>
          </cell>
          <cell r="M1152">
            <v>0.75</v>
          </cell>
          <cell r="N1152">
            <v>14.4214272</v>
          </cell>
          <cell r="O1152">
            <v>259.58568960000002</v>
          </cell>
        </row>
        <row r="1153">
          <cell r="A1153">
            <v>53851</v>
          </cell>
          <cell r="B1153" t="str">
            <v>18gg, 34D, RIB, Terrot</v>
          </cell>
          <cell r="C1153" t="str">
            <v>18</v>
          </cell>
          <cell r="D1153" t="str">
            <v>30</v>
          </cell>
          <cell r="E1153" t="str">
            <v>Ne</v>
          </cell>
          <cell r="F1153">
            <v>30</v>
          </cell>
          <cell r="G1153" t="str">
            <v>1/30Ne RS Cotton Marl (B85)</v>
          </cell>
          <cell r="H1153" t="str">
            <v>Marl_COTTON</v>
          </cell>
          <cell r="I1153">
            <v>2.65</v>
          </cell>
          <cell r="J1153">
            <v>3840</v>
          </cell>
          <cell r="K1153">
            <v>60</v>
          </cell>
          <cell r="L1153">
            <v>20</v>
          </cell>
          <cell r="M1153">
            <v>0.75</v>
          </cell>
          <cell r="N1153">
            <v>14.4214272</v>
          </cell>
          <cell r="O1153">
            <v>259.58568960000002</v>
          </cell>
        </row>
        <row r="1154">
          <cell r="A1154">
            <v>53852</v>
          </cell>
          <cell r="B1154" t="str">
            <v>18gg, 34D, RIB, Terrot</v>
          </cell>
          <cell r="C1154" t="str">
            <v>18</v>
          </cell>
          <cell r="D1154" t="str">
            <v>30</v>
          </cell>
          <cell r="E1154" t="str">
            <v>Ne</v>
          </cell>
          <cell r="F1154">
            <v>30</v>
          </cell>
          <cell r="G1154" t="str">
            <v>1/30Ne RS Cotton Marl (JBA13)</v>
          </cell>
          <cell r="H1154" t="str">
            <v>Marl_COTTON</v>
          </cell>
          <cell r="I1154">
            <v>2.65</v>
          </cell>
          <cell r="J1154">
            <v>3840</v>
          </cell>
          <cell r="K1154">
            <v>60</v>
          </cell>
          <cell r="L1154">
            <v>20</v>
          </cell>
          <cell r="M1154">
            <v>0.75</v>
          </cell>
          <cell r="N1154">
            <v>14.4214272</v>
          </cell>
          <cell r="O1154">
            <v>259.58568960000002</v>
          </cell>
        </row>
        <row r="1155">
          <cell r="A1155">
            <v>53862</v>
          </cell>
          <cell r="B1155" t="str">
            <v>18gg, 34D, RIB, Santec, 68F</v>
          </cell>
          <cell r="C1155" t="str">
            <v>18</v>
          </cell>
          <cell r="D1155" t="str">
            <v>100</v>
          </cell>
          <cell r="E1155" t="str">
            <v>Nm</v>
          </cell>
          <cell r="F1155">
            <v>59</v>
          </cell>
          <cell r="G1155" t="str">
            <v>1/100Nm RS Supima Cotton/Micro Modal 50/50</v>
          </cell>
          <cell r="H1155" t="str">
            <v>VISCOSE RS</v>
          </cell>
          <cell r="I1155">
            <v>2.6</v>
          </cell>
          <cell r="J1155">
            <v>3614</v>
          </cell>
          <cell r="K1155">
            <v>60</v>
          </cell>
          <cell r="L1155">
            <v>20</v>
          </cell>
          <cell r="M1155">
            <v>0.8</v>
          </cell>
          <cell r="N1155">
            <v>6.7711413966101697</v>
          </cell>
          <cell r="O1155">
            <v>130.00591481491526</v>
          </cell>
        </row>
        <row r="1156">
          <cell r="A1156">
            <v>53867</v>
          </cell>
          <cell r="B1156" t="str">
            <v>18gg, 34D, RIB, Santec, 68F</v>
          </cell>
          <cell r="C1156" t="str">
            <v>18</v>
          </cell>
          <cell r="D1156" t="str">
            <v>30</v>
          </cell>
          <cell r="E1156" t="str">
            <v>Ne</v>
          </cell>
          <cell r="F1156">
            <v>30</v>
          </cell>
          <cell r="G1156" t="str">
            <v>1/30Ne RS Combed Cotton</v>
          </cell>
          <cell r="H1156" t="str">
            <v>COTTON</v>
          </cell>
          <cell r="I1156">
            <v>2.65</v>
          </cell>
          <cell r="J1156">
            <v>2560</v>
          </cell>
          <cell r="K1156">
            <v>60</v>
          </cell>
          <cell r="L1156">
            <v>20</v>
          </cell>
          <cell r="M1156">
            <v>0.8</v>
          </cell>
          <cell r="N1156">
            <v>9.6142848000000001</v>
          </cell>
          <cell r="O1156">
            <v>184.59426816000001</v>
          </cell>
        </row>
        <row r="1157">
          <cell r="A1157">
            <v>53900</v>
          </cell>
          <cell r="B1157" t="str">
            <v>18gg, 34D, RIB, Terrot</v>
          </cell>
          <cell r="C1157" t="str">
            <v>18</v>
          </cell>
          <cell r="D1157" t="str">
            <v>30</v>
          </cell>
          <cell r="E1157" t="str">
            <v>Ne</v>
          </cell>
          <cell r="F1157">
            <v>30</v>
          </cell>
          <cell r="G1157" t="str">
            <v>1/30Ne RS BCI Combed  Cotton</v>
          </cell>
          <cell r="H1157" t="str">
            <v>COTTON</v>
          </cell>
          <cell r="I1157">
            <v>2.88</v>
          </cell>
          <cell r="J1157">
            <v>3840</v>
          </cell>
          <cell r="K1157">
            <v>60</v>
          </cell>
          <cell r="L1157">
            <v>20</v>
          </cell>
          <cell r="M1157">
            <v>0.8</v>
          </cell>
          <cell r="N1157">
            <v>15.673098239999998</v>
          </cell>
          <cell r="O1157">
            <v>300.92348620799999</v>
          </cell>
        </row>
        <row r="1158">
          <cell r="A1158">
            <v>53917</v>
          </cell>
          <cell r="B1158" t="str">
            <v>18gg, 34D, RIB, Santec</v>
          </cell>
          <cell r="C1158" t="str">
            <v>18</v>
          </cell>
          <cell r="D1158" t="str">
            <v>32</v>
          </cell>
          <cell r="E1158" t="str">
            <v>Ne</v>
          </cell>
          <cell r="F1158">
            <v>32</v>
          </cell>
          <cell r="G1158" t="str">
            <v>1/32Ne RS Cotton Marl (B30)</v>
          </cell>
          <cell r="H1158" t="str">
            <v>Marl_COTTON</v>
          </cell>
          <cell r="I1158">
            <v>2.75</v>
          </cell>
          <cell r="J1158">
            <v>3744</v>
          </cell>
          <cell r="K1158">
            <v>60</v>
          </cell>
          <cell r="L1158">
            <v>20</v>
          </cell>
          <cell r="M1158">
            <v>0.75</v>
          </cell>
          <cell r="N1158">
            <v>13.679523</v>
          </cell>
          <cell r="O1158">
            <v>246.23141399999997</v>
          </cell>
        </row>
        <row r="1159">
          <cell r="A1159">
            <v>53918</v>
          </cell>
          <cell r="B1159" t="str">
            <v>18gg, 34D, RIB, Santec, 68F</v>
          </cell>
          <cell r="C1159" t="str">
            <v>18</v>
          </cell>
          <cell r="D1159" t="str">
            <v>50</v>
          </cell>
          <cell r="E1159" t="str">
            <v>Nm</v>
          </cell>
          <cell r="F1159">
            <v>30</v>
          </cell>
          <cell r="G1159" t="str">
            <v>1/50Nm OES Viscose</v>
          </cell>
          <cell r="H1159" t="str">
            <v>VISCOSE OES</v>
          </cell>
          <cell r="I1159">
            <v>2.85</v>
          </cell>
          <cell r="J1159">
            <v>3840</v>
          </cell>
          <cell r="K1159">
            <v>60</v>
          </cell>
          <cell r="L1159">
            <v>20</v>
          </cell>
          <cell r="M1159">
            <v>0.8</v>
          </cell>
          <cell r="N1159">
            <v>15.5098368</v>
          </cell>
          <cell r="O1159">
            <v>297.78886656000003</v>
          </cell>
        </row>
        <row r="1160">
          <cell r="A1160">
            <v>53919</v>
          </cell>
          <cell r="B1160" t="str">
            <v>18gg, 34D, RIB, Terrot</v>
          </cell>
          <cell r="C1160" t="str">
            <v>18</v>
          </cell>
          <cell r="D1160" t="str">
            <v>40</v>
          </cell>
          <cell r="E1160" t="str">
            <v>Ne</v>
          </cell>
          <cell r="F1160">
            <v>40</v>
          </cell>
          <cell r="G1160" t="str">
            <v>1/40Ne RS Supima Cotton /Micro Modal (45/55)</v>
          </cell>
          <cell r="H1160" t="str">
            <v>COTTON LYCRA</v>
          </cell>
          <cell r="I1160">
            <v>2.65</v>
          </cell>
          <cell r="J1160">
            <v>3840</v>
          </cell>
          <cell r="K1160">
            <v>60</v>
          </cell>
          <cell r="L1160">
            <v>20</v>
          </cell>
          <cell r="M1160">
            <v>0.75</v>
          </cell>
          <cell r="N1160">
            <v>10.816070399999999</v>
          </cell>
          <cell r="O1160">
            <v>194.68926719999996</v>
          </cell>
        </row>
        <row r="1161">
          <cell r="A1161">
            <v>53926</v>
          </cell>
          <cell r="B1161" t="str">
            <v>18gg, 34D, RIB, Santec</v>
          </cell>
          <cell r="C1161" t="str">
            <v>18</v>
          </cell>
          <cell r="D1161" t="str">
            <v>32</v>
          </cell>
          <cell r="E1161" t="str">
            <v>Ne</v>
          </cell>
          <cell r="F1161">
            <v>32</v>
          </cell>
          <cell r="G1161" t="str">
            <v>1/32Ne RS Combed Cotton</v>
          </cell>
          <cell r="H1161" t="str">
            <v>COTTON</v>
          </cell>
          <cell r="I1161">
            <v>2.75</v>
          </cell>
          <cell r="J1161">
            <v>3840</v>
          </cell>
          <cell r="K1161">
            <v>60</v>
          </cell>
          <cell r="L1161">
            <v>20</v>
          </cell>
          <cell r="M1161">
            <v>0.8</v>
          </cell>
          <cell r="N1161">
            <v>14.030279999999999</v>
          </cell>
          <cell r="O1161">
            <v>269.38137599999999</v>
          </cell>
        </row>
        <row r="1162">
          <cell r="A1162">
            <v>53930</v>
          </cell>
          <cell r="B1162" t="str">
            <v>18gg, 34D, RIB, Terrot</v>
          </cell>
          <cell r="C1162" t="str">
            <v>18</v>
          </cell>
          <cell r="D1162" t="str">
            <v>40</v>
          </cell>
          <cell r="E1162" t="str">
            <v>Ne</v>
          </cell>
          <cell r="F1162">
            <v>40</v>
          </cell>
          <cell r="G1162" t="str">
            <v>1/40Ne RS Supima Cotton</v>
          </cell>
          <cell r="H1162" t="str">
            <v>COTTON LYCRA</v>
          </cell>
          <cell r="I1162">
            <v>2.6</v>
          </cell>
          <cell r="J1162">
            <v>3840</v>
          </cell>
          <cell r="K1162">
            <v>60</v>
          </cell>
          <cell r="L1162">
            <v>20</v>
          </cell>
          <cell r="M1162">
            <v>0.75</v>
          </cell>
          <cell r="N1162">
            <v>10.6119936</v>
          </cell>
          <cell r="O1162">
            <v>191.01588480000001</v>
          </cell>
        </row>
        <row r="1163">
          <cell r="A1163">
            <v>53931</v>
          </cell>
          <cell r="B1163" t="str">
            <v>18gg, 34D, RIB, Santec, 68F</v>
          </cell>
          <cell r="C1163" t="str">
            <v>18</v>
          </cell>
          <cell r="D1163" t="str">
            <v>40</v>
          </cell>
          <cell r="E1163" t="str">
            <v>Ne</v>
          </cell>
          <cell r="F1163">
            <v>40</v>
          </cell>
          <cell r="G1163" t="str">
            <v>1/40Ne RS Supima Cotton</v>
          </cell>
          <cell r="H1163" t="str">
            <v>COTTON LYCRA</v>
          </cell>
          <cell r="I1163">
            <v>2.6</v>
          </cell>
          <cell r="J1163">
            <v>2560</v>
          </cell>
          <cell r="K1163">
            <v>60</v>
          </cell>
          <cell r="L1163">
            <v>20</v>
          </cell>
          <cell r="M1163">
            <v>0.75</v>
          </cell>
          <cell r="N1163">
            <v>7.0746624000000002</v>
          </cell>
          <cell r="O1163">
            <v>127.34392320000001</v>
          </cell>
        </row>
        <row r="1164">
          <cell r="A1164">
            <v>53957</v>
          </cell>
          <cell r="B1164" t="str">
            <v>15gg, 34D, RIB, Santec</v>
          </cell>
          <cell r="C1164" t="str">
            <v>15</v>
          </cell>
          <cell r="D1164" t="str">
            <v>16</v>
          </cell>
          <cell r="E1164" t="str">
            <v>Ne</v>
          </cell>
          <cell r="F1164">
            <v>16</v>
          </cell>
          <cell r="G1164" t="str">
            <v>1/16Ne RS  POLY/COT/LINEN 40/45/15  MEDIUM SLUB- RAJV</v>
          </cell>
          <cell r="H1164" t="str">
            <v>COTTON</v>
          </cell>
          <cell r="I1164">
            <v>3.3</v>
          </cell>
          <cell r="J1164">
            <v>3192</v>
          </cell>
          <cell r="K1164">
            <v>60</v>
          </cell>
          <cell r="L1164">
            <v>20</v>
          </cell>
          <cell r="M1164">
            <v>0.8</v>
          </cell>
          <cell r="N1164">
            <v>27.990408599999999</v>
          </cell>
          <cell r="O1164">
            <v>537.41584511999997</v>
          </cell>
        </row>
        <row r="1165">
          <cell r="A1165">
            <v>53980</v>
          </cell>
          <cell r="B1165" t="str">
            <v>18gg, 34D, RIB, Terrot</v>
          </cell>
          <cell r="C1165" t="str">
            <v>18</v>
          </cell>
          <cell r="D1165" t="str">
            <v>30</v>
          </cell>
          <cell r="E1165" t="str">
            <v>Ne</v>
          </cell>
          <cell r="F1165">
            <v>30</v>
          </cell>
          <cell r="G1165" t="str">
            <v>1/30Ne RS Cotton Marl  (H138 / B38)</v>
          </cell>
          <cell r="H1165" t="str">
            <v>Marl_COTTON</v>
          </cell>
          <cell r="I1165">
            <v>2.65</v>
          </cell>
          <cell r="J1165">
            <v>3840</v>
          </cell>
          <cell r="K1165">
            <v>60</v>
          </cell>
          <cell r="L1165">
            <v>20</v>
          </cell>
          <cell r="M1165">
            <v>0.75</v>
          </cell>
          <cell r="N1165">
            <v>14.4214272</v>
          </cell>
          <cell r="O1165">
            <v>259.58568960000002</v>
          </cell>
        </row>
        <row r="1166">
          <cell r="A1166">
            <v>53981</v>
          </cell>
          <cell r="B1166" t="str">
            <v>18gg, 34D, RIB, Terrot</v>
          </cell>
          <cell r="C1166" t="str">
            <v>18</v>
          </cell>
          <cell r="D1166" t="str">
            <v>30</v>
          </cell>
          <cell r="E1166" t="str">
            <v>Ne</v>
          </cell>
          <cell r="F1166">
            <v>30</v>
          </cell>
          <cell r="G1166" t="str">
            <v>1/30Ne RS Cotton Marl (SO16336B)</v>
          </cell>
          <cell r="H1166" t="str">
            <v>Marl_COTTON</v>
          </cell>
          <cell r="I1166">
            <v>2.65</v>
          </cell>
          <cell r="J1166">
            <v>3840</v>
          </cell>
          <cell r="K1166">
            <v>60</v>
          </cell>
          <cell r="L1166">
            <v>20</v>
          </cell>
          <cell r="M1166">
            <v>0.75</v>
          </cell>
          <cell r="N1166">
            <v>14.4214272</v>
          </cell>
          <cell r="O1166">
            <v>259.58568960000002</v>
          </cell>
        </row>
        <row r="1167">
          <cell r="A1167">
            <v>53992</v>
          </cell>
          <cell r="B1167" t="str">
            <v>18gg, 34D, RIB, Terrot</v>
          </cell>
          <cell r="C1167" t="str">
            <v>18</v>
          </cell>
          <cell r="D1167" t="str">
            <v>30</v>
          </cell>
          <cell r="E1167" t="str">
            <v>Ne</v>
          </cell>
          <cell r="F1167">
            <v>30</v>
          </cell>
          <cell r="G1167" t="str">
            <v>1/30Ne RS Cotton Marl (B0827)  /  (HCL6524)</v>
          </cell>
          <cell r="H1167" t="str">
            <v>Marl_COTTON</v>
          </cell>
          <cell r="I1167">
            <v>2.88</v>
          </cell>
          <cell r="J1167">
            <v>3840</v>
          </cell>
          <cell r="K1167">
            <v>60</v>
          </cell>
          <cell r="L1167">
            <v>20</v>
          </cell>
          <cell r="M1167">
            <v>0.75</v>
          </cell>
          <cell r="N1167">
            <v>15.673098239999998</v>
          </cell>
          <cell r="O1167">
            <v>282.11576831999992</v>
          </cell>
        </row>
        <row r="1168">
          <cell r="A1168">
            <v>53996</v>
          </cell>
          <cell r="B1168" t="str">
            <v>18gg, 34D, RIB, Terrot</v>
          </cell>
          <cell r="C1168" t="str">
            <v>18</v>
          </cell>
          <cell r="D1168" t="str">
            <v>26</v>
          </cell>
          <cell r="E1168" t="str">
            <v>Ne</v>
          </cell>
          <cell r="F1168">
            <v>26</v>
          </cell>
          <cell r="G1168" t="str">
            <v>1/26Ne RS Combed Cotton</v>
          </cell>
          <cell r="H1168" t="str">
            <v>COTTON</v>
          </cell>
          <cell r="I1168">
            <v>2.8</v>
          </cell>
          <cell r="J1168">
            <v>3840</v>
          </cell>
          <cell r="K1168">
            <v>60</v>
          </cell>
          <cell r="L1168">
            <v>20</v>
          </cell>
          <cell r="M1168">
            <v>0.8</v>
          </cell>
          <cell r="N1168">
            <v>17.582001230769229</v>
          </cell>
          <cell r="O1168">
            <v>337.57442363076922</v>
          </cell>
        </row>
        <row r="1169">
          <cell r="A1169">
            <v>53997</v>
          </cell>
          <cell r="B1169" t="str">
            <v>18gg, 34D, RIB, Terrot</v>
          </cell>
          <cell r="C1169" t="str">
            <v>18</v>
          </cell>
          <cell r="D1169" t="str">
            <v>26</v>
          </cell>
          <cell r="E1169" t="str">
            <v>Ne</v>
          </cell>
          <cell r="F1169">
            <v>26</v>
          </cell>
          <cell r="G1169" t="str">
            <v>1/26Ne RS Combed Cotton</v>
          </cell>
          <cell r="H1169" t="str">
            <v>COTTON</v>
          </cell>
          <cell r="I1169">
            <v>3.1</v>
          </cell>
          <cell r="J1169">
            <v>3840</v>
          </cell>
          <cell r="K1169">
            <v>60</v>
          </cell>
          <cell r="L1169">
            <v>20</v>
          </cell>
          <cell r="M1169">
            <v>0.8</v>
          </cell>
          <cell r="N1169">
            <v>19.465787076923078</v>
          </cell>
          <cell r="O1169">
            <v>373.74311187692314</v>
          </cell>
        </row>
        <row r="1170">
          <cell r="A1170">
            <v>54040</v>
          </cell>
          <cell r="B1170" t="str">
            <v>18gg, 34D, RIB, Terrot</v>
          </cell>
          <cell r="C1170" t="str">
            <v>18</v>
          </cell>
          <cell r="D1170" t="str">
            <v>30</v>
          </cell>
          <cell r="E1170" t="str">
            <v>Ne</v>
          </cell>
          <cell r="F1170">
            <v>30</v>
          </cell>
          <cell r="G1170" t="str">
            <v>1/30Ne RS Combed Cotton</v>
          </cell>
          <cell r="H1170" t="str">
            <v>COTTON</v>
          </cell>
          <cell r="I1170">
            <v>2.65</v>
          </cell>
          <cell r="J1170">
            <v>3840</v>
          </cell>
          <cell r="K1170">
            <v>60</v>
          </cell>
          <cell r="L1170">
            <v>20</v>
          </cell>
          <cell r="M1170">
            <v>0.8</v>
          </cell>
          <cell r="N1170">
            <v>14.4214272</v>
          </cell>
          <cell r="O1170">
            <v>276.89140224000005</v>
          </cell>
        </row>
        <row r="1171">
          <cell r="A1171">
            <v>54073</v>
          </cell>
          <cell r="B1171" t="str">
            <v>18gg, 34D, RIB, Terrot</v>
          </cell>
          <cell r="C1171" t="str">
            <v>18</v>
          </cell>
          <cell r="D1171" t="str">
            <v>30</v>
          </cell>
          <cell r="E1171" t="str">
            <v>Ne</v>
          </cell>
          <cell r="F1171">
            <v>30</v>
          </cell>
          <cell r="G1171" t="str">
            <v>1/30Ne RS Cotton Marl (B50)</v>
          </cell>
          <cell r="H1171" t="str">
            <v>COTTON</v>
          </cell>
          <cell r="I1171">
            <v>2.88</v>
          </cell>
          <cell r="J1171">
            <v>3840</v>
          </cell>
          <cell r="K1171">
            <v>60</v>
          </cell>
          <cell r="L1171">
            <v>20</v>
          </cell>
          <cell r="M1171">
            <v>0.8</v>
          </cell>
          <cell r="N1171">
            <v>15.673098239999998</v>
          </cell>
          <cell r="O1171">
            <v>300.92348620799999</v>
          </cell>
        </row>
        <row r="1172">
          <cell r="A1172">
            <v>54074</v>
          </cell>
          <cell r="B1172" t="str">
            <v>18gg, 34D, RIB, Terrot</v>
          </cell>
          <cell r="C1172" t="str">
            <v>18</v>
          </cell>
          <cell r="D1172" t="str">
            <v>30</v>
          </cell>
          <cell r="E1172" t="str">
            <v>Ne</v>
          </cell>
          <cell r="F1172">
            <v>30</v>
          </cell>
          <cell r="G1172" t="str">
            <v>1/30Ne RS Cotton Marl (BC09)</v>
          </cell>
          <cell r="H1172" t="str">
            <v>Marl_COTTON</v>
          </cell>
          <cell r="I1172">
            <v>2.88</v>
          </cell>
          <cell r="J1172">
            <v>3840</v>
          </cell>
          <cell r="K1172">
            <v>60</v>
          </cell>
          <cell r="L1172">
            <v>20</v>
          </cell>
          <cell r="M1172">
            <v>0.75</v>
          </cell>
          <cell r="N1172">
            <v>15.673098239999998</v>
          </cell>
          <cell r="O1172">
            <v>282.11576831999992</v>
          </cell>
        </row>
        <row r="1173">
          <cell r="A1173">
            <v>54078</v>
          </cell>
          <cell r="B1173" t="str">
            <v>24gg, 34D, INTERLOCK</v>
          </cell>
          <cell r="C1173" t="str">
            <v>24</v>
          </cell>
          <cell r="D1173" t="str">
            <v>40</v>
          </cell>
          <cell r="E1173" t="str">
            <v>Ne</v>
          </cell>
          <cell r="F1173">
            <v>40</v>
          </cell>
          <cell r="G1173" t="str">
            <v>1/40Ne RS Cotton Marl (B85)</v>
          </cell>
          <cell r="H1173">
            <v>0</v>
          </cell>
          <cell r="I1173">
            <v>2.8</v>
          </cell>
          <cell r="J1173">
            <v>2568</v>
          </cell>
          <cell r="K1173">
            <v>60</v>
          </cell>
          <cell r="L1173">
            <v>20</v>
          </cell>
          <cell r="M1173">
            <v>0.8</v>
          </cell>
          <cell r="N1173">
            <v>7.6426761599999997</v>
          </cell>
          <cell r="O1173">
            <v>146.739382272</v>
          </cell>
        </row>
        <row r="1174">
          <cell r="A1174">
            <v>54087</v>
          </cell>
          <cell r="B1174" t="str">
            <v>15gg, 34D, RIB, Santec</v>
          </cell>
          <cell r="C1174" t="str">
            <v>15</v>
          </cell>
          <cell r="D1174" t="str">
            <v>20</v>
          </cell>
          <cell r="E1174" t="str">
            <v>Ne</v>
          </cell>
          <cell r="F1174">
            <v>20</v>
          </cell>
          <cell r="G1174" t="str">
            <v>1/20Ne Rs Combed Cotton</v>
          </cell>
          <cell r="H1174" t="str">
            <v>COTTON</v>
          </cell>
          <cell r="I1174">
            <v>3.2</v>
          </cell>
          <cell r="J1174">
            <v>3192</v>
          </cell>
          <cell r="K1174">
            <v>60</v>
          </cell>
          <cell r="L1174">
            <v>20</v>
          </cell>
          <cell r="M1174">
            <v>0.8</v>
          </cell>
          <cell r="N1174">
            <v>21.713771520000002</v>
          </cell>
          <cell r="O1174">
            <v>416.90441318400008</v>
          </cell>
        </row>
        <row r="1175">
          <cell r="A1175">
            <v>54088</v>
          </cell>
          <cell r="B1175" t="str">
            <v>24gg, 34D, INTERLOCK</v>
          </cell>
          <cell r="C1175" t="str">
            <v>24</v>
          </cell>
          <cell r="D1175" t="str">
            <v>40</v>
          </cell>
          <cell r="E1175" t="str">
            <v>Ne</v>
          </cell>
          <cell r="F1175">
            <v>40</v>
          </cell>
          <cell r="G1175" t="str">
            <v>1/40Ne RS Compact Cotton Marl (B25)</v>
          </cell>
          <cell r="H1175">
            <v>0</v>
          </cell>
          <cell r="I1175">
            <v>2.8</v>
          </cell>
          <cell r="J1175">
            <v>2568</v>
          </cell>
          <cell r="K1175">
            <v>60</v>
          </cell>
          <cell r="L1175">
            <v>20</v>
          </cell>
          <cell r="M1175">
            <v>0.8</v>
          </cell>
          <cell r="N1175">
            <v>7.6426761599999997</v>
          </cell>
          <cell r="O1175">
            <v>146.739382272</v>
          </cell>
        </row>
        <row r="1176">
          <cell r="A1176">
            <v>54102</v>
          </cell>
          <cell r="B1176" t="str">
            <v>18gg, 34D, RIB, Terrot</v>
          </cell>
          <cell r="C1176" t="str">
            <v>18</v>
          </cell>
          <cell r="D1176" t="str">
            <v>30</v>
          </cell>
          <cell r="E1176" t="str">
            <v>Ne</v>
          </cell>
          <cell r="F1176">
            <v>30</v>
          </cell>
          <cell r="G1176" t="str">
            <v>1/30Ne RS Cotton Marl (B8929)</v>
          </cell>
          <cell r="H1176" t="str">
            <v>COTTON LYCRA</v>
          </cell>
          <cell r="I1176">
            <v>2.7</v>
          </cell>
          <cell r="J1176">
            <v>3840</v>
          </cell>
          <cell r="K1176">
            <v>60</v>
          </cell>
          <cell r="L1176">
            <v>20</v>
          </cell>
          <cell r="M1176">
            <v>0.75</v>
          </cell>
          <cell r="N1176">
            <v>14.6935296</v>
          </cell>
          <cell r="O1176">
            <v>264.48353280000003</v>
          </cell>
        </row>
        <row r="1177">
          <cell r="A1177">
            <v>54106</v>
          </cell>
          <cell r="B1177" t="str">
            <v>18gg, 34D, RIB, Terrot</v>
          </cell>
          <cell r="C1177" t="str">
            <v>18</v>
          </cell>
          <cell r="D1177" t="str">
            <v>26</v>
          </cell>
          <cell r="E1177" t="str">
            <v>Ne</v>
          </cell>
          <cell r="F1177">
            <v>26</v>
          </cell>
          <cell r="G1177" t="str">
            <v>1/26Ne RS Fair Trade Cotton</v>
          </cell>
          <cell r="H1177" t="str">
            <v>COTTON</v>
          </cell>
          <cell r="I1177">
            <v>2.9</v>
          </cell>
          <cell r="J1177">
            <v>3840</v>
          </cell>
          <cell r="K1177">
            <v>60</v>
          </cell>
          <cell r="L1177">
            <v>20</v>
          </cell>
          <cell r="M1177">
            <v>0.8</v>
          </cell>
          <cell r="N1177">
            <v>18.209929846153848</v>
          </cell>
          <cell r="O1177">
            <v>349.6306530461539</v>
          </cell>
        </row>
        <row r="1178">
          <cell r="A1178">
            <v>54107</v>
          </cell>
          <cell r="B1178" t="str">
            <v>18gg, 34D, RIB, Terrot</v>
          </cell>
          <cell r="C1178" t="str">
            <v>18</v>
          </cell>
          <cell r="D1178" t="str">
            <v>26</v>
          </cell>
          <cell r="E1178" t="str">
            <v>Ne</v>
          </cell>
          <cell r="F1178">
            <v>26</v>
          </cell>
          <cell r="G1178" t="str">
            <v>1/26Ne RS Fair Trade Cotton</v>
          </cell>
          <cell r="H1178" t="str">
            <v>COTTON</v>
          </cell>
          <cell r="I1178">
            <v>3.2</v>
          </cell>
          <cell r="J1178">
            <v>3840</v>
          </cell>
          <cell r="K1178">
            <v>60</v>
          </cell>
          <cell r="L1178">
            <v>20</v>
          </cell>
          <cell r="M1178">
            <v>0.8</v>
          </cell>
          <cell r="N1178">
            <v>20.09371569230769</v>
          </cell>
          <cell r="O1178">
            <v>385.79934129230764</v>
          </cell>
        </row>
        <row r="1179">
          <cell r="A1179">
            <v>54119</v>
          </cell>
          <cell r="B1179" t="str">
            <v>18gg, 34D, RIB, Santec, 68F</v>
          </cell>
          <cell r="C1179" t="str">
            <v>18</v>
          </cell>
          <cell r="D1179" t="str">
            <v>30</v>
          </cell>
          <cell r="E1179" t="str">
            <v>Ne</v>
          </cell>
          <cell r="F1179">
            <v>30</v>
          </cell>
          <cell r="G1179" t="str">
            <v>1/30Ne RS Polyester/Viscose(67/33)</v>
          </cell>
          <cell r="H1179" t="str">
            <v>VISCOSE RS</v>
          </cell>
          <cell r="I1179">
            <v>2.9</v>
          </cell>
          <cell r="J1179">
            <v>2474</v>
          </cell>
          <cell r="K1179">
            <v>60</v>
          </cell>
          <cell r="L1179">
            <v>20</v>
          </cell>
          <cell r="M1179">
            <v>0.8</v>
          </cell>
          <cell r="N1179">
            <v>10.167843120000001</v>
          </cell>
          <cell r="O1179">
            <v>195.22258790400002</v>
          </cell>
        </row>
        <row r="1180">
          <cell r="A1180">
            <v>54121</v>
          </cell>
          <cell r="B1180" t="str">
            <v>18gg, 34D, RIB, Santec, 68F</v>
          </cell>
          <cell r="C1180" t="str">
            <v>18</v>
          </cell>
          <cell r="D1180" t="str">
            <v>30</v>
          </cell>
          <cell r="E1180" t="str">
            <v>Ne</v>
          </cell>
          <cell r="F1180">
            <v>30</v>
          </cell>
          <cell r="G1180" t="str">
            <v>1/30Ne RS Combed Cotton</v>
          </cell>
          <cell r="H1180" t="str">
            <v>COTTON</v>
          </cell>
          <cell r="I1180">
            <v>2.8</v>
          </cell>
          <cell r="J1180">
            <v>3840</v>
          </cell>
          <cell r="K1180">
            <v>60</v>
          </cell>
          <cell r="L1180">
            <v>20</v>
          </cell>
          <cell r="M1180">
            <v>0.8</v>
          </cell>
          <cell r="N1180">
            <v>15.237734400000001</v>
          </cell>
          <cell r="O1180">
            <v>292.56450048000005</v>
          </cell>
        </row>
        <row r="1181">
          <cell r="A1181">
            <v>54143</v>
          </cell>
          <cell r="B1181" t="str">
            <v>18gg, 34D, RIB, Terrot</v>
          </cell>
          <cell r="C1181" t="str">
            <v>18</v>
          </cell>
          <cell r="D1181" t="str">
            <v>30</v>
          </cell>
          <cell r="E1181" t="str">
            <v>Ne</v>
          </cell>
          <cell r="F1181">
            <v>30</v>
          </cell>
          <cell r="G1181" t="str">
            <v>1/30Ne RS Cotton Marl (B0814)</v>
          </cell>
          <cell r="H1181" t="str">
            <v>Marl_COTTON</v>
          </cell>
          <cell r="I1181">
            <v>2.88</v>
          </cell>
          <cell r="J1181">
            <v>3840</v>
          </cell>
          <cell r="K1181">
            <v>60</v>
          </cell>
          <cell r="L1181">
            <v>20</v>
          </cell>
          <cell r="M1181">
            <v>0.75</v>
          </cell>
          <cell r="N1181">
            <v>15.673098239999998</v>
          </cell>
          <cell r="O1181">
            <v>282.11576831999992</v>
          </cell>
        </row>
        <row r="1182">
          <cell r="A1182">
            <v>54144</v>
          </cell>
          <cell r="B1182" t="str">
            <v>18gg, 34D, RIB, Terrot</v>
          </cell>
          <cell r="C1182" t="str">
            <v>18</v>
          </cell>
          <cell r="D1182" t="str">
            <v>30</v>
          </cell>
          <cell r="E1182" t="str">
            <v>Ne</v>
          </cell>
          <cell r="F1182">
            <v>30</v>
          </cell>
          <cell r="G1182" t="str">
            <v>1/30Ne RS Cotton Marl (B0874)</v>
          </cell>
          <cell r="H1182" t="str">
            <v>Marl_COTTON</v>
          </cell>
          <cell r="I1182">
            <v>2.88</v>
          </cell>
          <cell r="J1182">
            <v>3840</v>
          </cell>
          <cell r="K1182">
            <v>60</v>
          </cell>
          <cell r="L1182">
            <v>20</v>
          </cell>
          <cell r="M1182">
            <v>0.75</v>
          </cell>
          <cell r="N1182">
            <v>15.673098239999998</v>
          </cell>
          <cell r="O1182">
            <v>282.11576831999992</v>
          </cell>
        </row>
        <row r="1183">
          <cell r="A1183">
            <v>54145</v>
          </cell>
          <cell r="B1183" t="str">
            <v>18gg, 34D, RIB, Terrot</v>
          </cell>
          <cell r="C1183" t="str">
            <v>18</v>
          </cell>
          <cell r="D1183" t="str">
            <v>30</v>
          </cell>
          <cell r="E1183" t="str">
            <v>Ne</v>
          </cell>
          <cell r="F1183">
            <v>30</v>
          </cell>
          <cell r="G1183" t="str">
            <v>1/30Ne RS Cotton Marl (B8929)</v>
          </cell>
          <cell r="H1183" t="str">
            <v>Marl_COTTON</v>
          </cell>
          <cell r="I1183">
            <v>2.88</v>
          </cell>
          <cell r="J1183">
            <v>3840</v>
          </cell>
          <cell r="K1183">
            <v>60</v>
          </cell>
          <cell r="L1183">
            <v>20</v>
          </cell>
          <cell r="M1183">
            <v>0.75</v>
          </cell>
          <cell r="N1183">
            <v>15.673098239999998</v>
          </cell>
          <cell r="O1183">
            <v>282.11576831999992</v>
          </cell>
        </row>
        <row r="1184">
          <cell r="A1184">
            <v>54146</v>
          </cell>
          <cell r="B1184" t="str">
            <v>18gg, 34D, RIB, Terrot</v>
          </cell>
          <cell r="C1184" t="str">
            <v>18</v>
          </cell>
          <cell r="D1184" t="str">
            <v>30</v>
          </cell>
          <cell r="E1184" t="str">
            <v>Ne</v>
          </cell>
          <cell r="F1184">
            <v>30</v>
          </cell>
          <cell r="G1184" t="str">
            <v>1/30Ne RS Cotton Marl (B50)</v>
          </cell>
          <cell r="H1184" t="str">
            <v>Marl_COTTON</v>
          </cell>
          <cell r="I1184">
            <v>2.88</v>
          </cell>
          <cell r="J1184">
            <v>3840</v>
          </cell>
          <cell r="K1184">
            <v>60</v>
          </cell>
          <cell r="L1184">
            <v>20</v>
          </cell>
          <cell r="M1184">
            <v>0.75</v>
          </cell>
          <cell r="N1184">
            <v>15.673098239999998</v>
          </cell>
          <cell r="O1184">
            <v>282.11576831999992</v>
          </cell>
        </row>
        <row r="1185">
          <cell r="A1185">
            <v>54147</v>
          </cell>
          <cell r="B1185" t="str">
            <v>18gg, 34D, RIB, Terrot</v>
          </cell>
          <cell r="C1185" t="str">
            <v>18</v>
          </cell>
          <cell r="D1185" t="str">
            <v>30</v>
          </cell>
          <cell r="E1185" t="str">
            <v>Ne</v>
          </cell>
          <cell r="F1185">
            <v>30</v>
          </cell>
          <cell r="G1185" t="str">
            <v>1/30Ne RS Cotton Marl (B0820)</v>
          </cell>
          <cell r="H1185" t="str">
            <v>Marl_COTTON</v>
          </cell>
          <cell r="I1185">
            <v>2.88</v>
          </cell>
          <cell r="J1185">
            <v>3840</v>
          </cell>
          <cell r="K1185">
            <v>60</v>
          </cell>
          <cell r="L1185">
            <v>20</v>
          </cell>
          <cell r="M1185">
            <v>0.75</v>
          </cell>
          <cell r="N1185">
            <v>15.673098239999998</v>
          </cell>
          <cell r="O1185">
            <v>282.11576831999992</v>
          </cell>
        </row>
        <row r="1186">
          <cell r="A1186">
            <v>54148</v>
          </cell>
          <cell r="B1186" t="str">
            <v>18gg, 34D, RIB, Terrot</v>
          </cell>
          <cell r="C1186" t="str">
            <v>18</v>
          </cell>
          <cell r="D1186" t="str">
            <v>30</v>
          </cell>
          <cell r="E1186" t="str">
            <v>Ne</v>
          </cell>
          <cell r="F1186">
            <v>30</v>
          </cell>
          <cell r="G1186" t="str">
            <v>1/30Ne RS BCI Cotton Marl B8804 / HBCI100C429070</v>
          </cell>
          <cell r="H1186" t="str">
            <v>Marl_COTTON</v>
          </cell>
          <cell r="I1186">
            <v>2.88</v>
          </cell>
          <cell r="J1186">
            <v>3840</v>
          </cell>
          <cell r="K1186">
            <v>60</v>
          </cell>
          <cell r="L1186">
            <v>20</v>
          </cell>
          <cell r="M1186">
            <v>0.75</v>
          </cell>
          <cell r="N1186">
            <v>15.673098239999998</v>
          </cell>
          <cell r="O1186">
            <v>282.11576831999992</v>
          </cell>
        </row>
        <row r="1187">
          <cell r="A1187">
            <v>54166</v>
          </cell>
          <cell r="B1187" t="str">
            <v>18gg, 34D, RIB, Terrot</v>
          </cell>
          <cell r="C1187" t="str">
            <v>18</v>
          </cell>
          <cell r="D1187" t="str">
            <v>30</v>
          </cell>
          <cell r="E1187" t="str">
            <v>Ne</v>
          </cell>
          <cell r="F1187">
            <v>30</v>
          </cell>
          <cell r="G1187" t="str">
            <v>1/30Ne RS Cotton Marl (B30)</v>
          </cell>
          <cell r="H1187" t="str">
            <v>Marl_COTTON</v>
          </cell>
          <cell r="I1187">
            <v>2.88</v>
          </cell>
          <cell r="J1187">
            <v>3840</v>
          </cell>
          <cell r="K1187">
            <v>60</v>
          </cell>
          <cell r="L1187">
            <v>20</v>
          </cell>
          <cell r="M1187">
            <v>0.75</v>
          </cell>
          <cell r="N1187">
            <v>15.673098239999998</v>
          </cell>
          <cell r="O1187">
            <v>282.11576831999992</v>
          </cell>
        </row>
        <row r="1188">
          <cell r="A1188">
            <v>54167</v>
          </cell>
          <cell r="B1188" t="str">
            <v>18gg, 34D, RIB, Terrot</v>
          </cell>
          <cell r="C1188" t="str">
            <v>18</v>
          </cell>
          <cell r="D1188" t="str">
            <v>30</v>
          </cell>
          <cell r="E1188" t="str">
            <v>Ne</v>
          </cell>
          <cell r="F1188">
            <v>30</v>
          </cell>
          <cell r="G1188" t="str">
            <v xml:space="preserve">1/30Ne RS Cotton Marl (B13) / (H113) </v>
          </cell>
          <cell r="H1188" t="str">
            <v>Marl_COTTON</v>
          </cell>
          <cell r="I1188">
            <v>2.88</v>
          </cell>
          <cell r="J1188">
            <v>3840</v>
          </cell>
          <cell r="K1188">
            <v>60</v>
          </cell>
          <cell r="L1188">
            <v>20</v>
          </cell>
          <cell r="M1188">
            <v>0.75</v>
          </cell>
          <cell r="N1188">
            <v>15.673098239999998</v>
          </cell>
          <cell r="O1188">
            <v>282.11576831999992</v>
          </cell>
        </row>
        <row r="1189">
          <cell r="A1189">
            <v>54169</v>
          </cell>
          <cell r="B1189" t="str">
            <v>18gg, 34D, RIB, Terrot</v>
          </cell>
          <cell r="C1189" t="str">
            <v>18</v>
          </cell>
          <cell r="D1189" t="str">
            <v>40</v>
          </cell>
          <cell r="E1189" t="str">
            <v>Ne</v>
          </cell>
          <cell r="F1189">
            <v>40</v>
          </cell>
          <cell r="G1189" t="str">
            <v>1/40Ne RS Cotton Marl (JBA13)</v>
          </cell>
          <cell r="H1189" t="str">
            <v>Marl_COTTON LYCRA</v>
          </cell>
          <cell r="I1189">
            <v>2.5</v>
          </cell>
          <cell r="J1189">
            <v>3840</v>
          </cell>
          <cell r="K1189">
            <v>60</v>
          </cell>
          <cell r="L1189">
            <v>20</v>
          </cell>
          <cell r="M1189">
            <v>0.75</v>
          </cell>
          <cell r="N1189">
            <v>10.20384</v>
          </cell>
          <cell r="O1189">
            <v>183.66911999999999</v>
          </cell>
        </row>
        <row r="1190">
          <cell r="A1190">
            <v>54176</v>
          </cell>
          <cell r="B1190" t="str">
            <v>18gg, 34D, RIB, Santec, 68F</v>
          </cell>
          <cell r="C1190" t="str">
            <v>18</v>
          </cell>
          <cell r="D1190" t="str">
            <v>32</v>
          </cell>
          <cell r="E1190" t="str">
            <v>Ne</v>
          </cell>
          <cell r="F1190">
            <v>32</v>
          </cell>
          <cell r="G1190" t="str">
            <v>1/32Ne RS Combed Cotton Marl (BC05)</v>
          </cell>
          <cell r="H1190" t="str">
            <v>Marl_COTTON</v>
          </cell>
          <cell r="I1190">
            <v>2.85</v>
          </cell>
          <cell r="J1190">
            <v>3840</v>
          </cell>
          <cell r="K1190">
            <v>60</v>
          </cell>
          <cell r="L1190">
            <v>20</v>
          </cell>
          <cell r="M1190">
            <v>0.75</v>
          </cell>
          <cell r="N1190">
            <v>14.540471999999999</v>
          </cell>
          <cell r="O1190">
            <v>261.72849599999995</v>
          </cell>
        </row>
        <row r="1191">
          <cell r="A1191">
            <v>54177</v>
          </cell>
          <cell r="B1191" t="str">
            <v>18gg, 34D, RIB, Terrot</v>
          </cell>
          <cell r="C1191" t="str">
            <v>18</v>
          </cell>
          <cell r="D1191" t="str">
            <v>26</v>
          </cell>
          <cell r="E1191" t="str">
            <v>Ne</v>
          </cell>
          <cell r="F1191">
            <v>26</v>
          </cell>
          <cell r="G1191" t="str">
            <v>1/26Ne RS Combed Cotton</v>
          </cell>
          <cell r="H1191" t="str">
            <v>COTTON</v>
          </cell>
          <cell r="I1191">
            <v>2.9</v>
          </cell>
          <cell r="J1191">
            <v>3840</v>
          </cell>
          <cell r="K1191">
            <v>60</v>
          </cell>
          <cell r="L1191">
            <v>20</v>
          </cell>
          <cell r="M1191">
            <v>0.8</v>
          </cell>
          <cell r="N1191">
            <v>18.209929846153848</v>
          </cell>
          <cell r="O1191">
            <v>349.6306530461539</v>
          </cell>
        </row>
        <row r="1192">
          <cell r="A1192">
            <v>54178</v>
          </cell>
          <cell r="B1192" t="str">
            <v>18gg, 34D, RIB, Terrot</v>
          </cell>
          <cell r="C1192" t="str">
            <v>18</v>
          </cell>
          <cell r="D1192" t="str">
            <v>26</v>
          </cell>
          <cell r="E1192" t="str">
            <v>Ne</v>
          </cell>
          <cell r="F1192">
            <v>26</v>
          </cell>
          <cell r="G1192" t="str">
            <v>1/26Ne RS Combed Cotton</v>
          </cell>
          <cell r="H1192" t="str">
            <v>COTTON</v>
          </cell>
          <cell r="I1192">
            <v>3.2</v>
          </cell>
          <cell r="J1192">
            <v>3840</v>
          </cell>
          <cell r="K1192">
            <v>60</v>
          </cell>
          <cell r="L1192">
            <v>20</v>
          </cell>
          <cell r="M1192">
            <v>0.8</v>
          </cell>
          <cell r="N1192">
            <v>20.09371569230769</v>
          </cell>
          <cell r="O1192">
            <v>385.79934129230764</v>
          </cell>
        </row>
        <row r="1193">
          <cell r="A1193">
            <v>54190</v>
          </cell>
          <cell r="B1193" t="str">
            <v>18gg, 34D, RIB, Santec, 68F</v>
          </cell>
          <cell r="C1193" t="str">
            <v>18</v>
          </cell>
          <cell r="D1193" t="str">
            <v>50</v>
          </cell>
          <cell r="E1193" t="str">
            <v>Ne</v>
          </cell>
          <cell r="F1193">
            <v>50</v>
          </cell>
          <cell r="G1193" t="str">
            <v>1/50Ne RS Supima Cotton</v>
          </cell>
          <cell r="H1193" t="str">
            <v>COTTON LYCRA</v>
          </cell>
          <cell r="I1193">
            <v>2.7</v>
          </cell>
          <cell r="J1193">
            <v>3840</v>
          </cell>
          <cell r="K1193">
            <v>60</v>
          </cell>
          <cell r="L1193">
            <v>20</v>
          </cell>
          <cell r="M1193">
            <v>0.75</v>
          </cell>
          <cell r="N1193">
            <v>8.8161177599999991</v>
          </cell>
          <cell r="O1193">
            <v>158.69011968000001</v>
          </cell>
        </row>
        <row r="1194">
          <cell r="A1194">
            <v>54191</v>
          </cell>
          <cell r="B1194" t="str">
            <v>24gg, 34D, RIB, Santec</v>
          </cell>
          <cell r="C1194" t="str">
            <v>24</v>
          </cell>
          <cell r="D1194" t="str">
            <v>83</v>
          </cell>
          <cell r="E1194" t="str">
            <v>Dt</v>
          </cell>
          <cell r="F1194">
            <v>72</v>
          </cell>
          <cell r="G1194" t="str">
            <v>1/83Dtex, 36F Polyester</v>
          </cell>
          <cell r="H1194" t="str">
            <v>VISCOSE RS</v>
          </cell>
          <cell r="I1194">
            <v>2.75</v>
          </cell>
          <cell r="J1194">
            <v>5112</v>
          </cell>
          <cell r="K1194">
            <v>60</v>
          </cell>
          <cell r="L1194">
            <v>20</v>
          </cell>
          <cell r="M1194">
            <v>0.8</v>
          </cell>
          <cell r="N1194">
            <v>8.3012490000000003</v>
          </cell>
          <cell r="O1194">
            <v>159.38398080000002</v>
          </cell>
        </row>
        <row r="1195">
          <cell r="A1195">
            <v>54191</v>
          </cell>
          <cell r="B1195" t="str">
            <v>24gg, 34D, RIB, Santec</v>
          </cell>
          <cell r="C1195" t="str">
            <v>24</v>
          </cell>
          <cell r="D1195" t="str">
            <v>83</v>
          </cell>
          <cell r="E1195" t="str">
            <v>Dt</v>
          </cell>
          <cell r="F1195">
            <v>72</v>
          </cell>
          <cell r="G1195" t="str">
            <v>1/83Dtex, 36F Polyester</v>
          </cell>
          <cell r="H1195" t="str">
            <v>VISCOSE RS</v>
          </cell>
          <cell r="I1195">
            <v>2.75</v>
          </cell>
          <cell r="J1195">
            <v>5112</v>
          </cell>
          <cell r="K1195">
            <v>60</v>
          </cell>
          <cell r="L1195">
            <v>20</v>
          </cell>
          <cell r="M1195">
            <v>0.8</v>
          </cell>
          <cell r="N1195">
            <v>8.3012490000000003</v>
          </cell>
          <cell r="O1195">
            <v>159.38398080000002</v>
          </cell>
        </row>
        <row r="1196">
          <cell r="A1196">
            <v>54195</v>
          </cell>
          <cell r="B1196" t="str">
            <v>18gg, 34D, RIB, Santec</v>
          </cell>
          <cell r="C1196" t="str">
            <v>18</v>
          </cell>
          <cell r="D1196" t="str">
            <v>32</v>
          </cell>
          <cell r="E1196" t="str">
            <v>Ne</v>
          </cell>
          <cell r="F1196">
            <v>32</v>
          </cell>
          <cell r="G1196" t="str">
            <v>1/32Ne RS Cotton Marl (B11b)</v>
          </cell>
          <cell r="H1196" t="str">
            <v>Marl_COTTON</v>
          </cell>
          <cell r="I1196">
            <v>2.9</v>
          </cell>
          <cell r="J1196">
            <v>3840</v>
          </cell>
          <cell r="K1196">
            <v>60</v>
          </cell>
          <cell r="L1196">
            <v>20</v>
          </cell>
          <cell r="M1196">
            <v>0.75</v>
          </cell>
          <cell r="N1196">
            <v>14.795567999999999</v>
          </cell>
          <cell r="O1196">
            <v>266.32022399999994</v>
          </cell>
        </row>
        <row r="1197">
          <cell r="A1197">
            <v>54223</v>
          </cell>
          <cell r="B1197" t="str">
            <v>18gg, 34D, RIB, Terrot</v>
          </cell>
          <cell r="C1197" t="str">
            <v>18</v>
          </cell>
          <cell r="D1197" t="str">
            <v>30</v>
          </cell>
          <cell r="E1197" t="str">
            <v>Ne</v>
          </cell>
          <cell r="F1197">
            <v>30</v>
          </cell>
          <cell r="G1197" t="str">
            <v>1/30Ne RS Combed Cotton</v>
          </cell>
          <cell r="H1197" t="str">
            <v>COTTON</v>
          </cell>
          <cell r="I1197">
            <v>2.5</v>
          </cell>
          <cell r="J1197">
            <v>3840</v>
          </cell>
          <cell r="K1197">
            <v>60</v>
          </cell>
          <cell r="L1197">
            <v>20</v>
          </cell>
          <cell r="M1197">
            <v>0.8</v>
          </cell>
          <cell r="N1197">
            <v>13.605119999999999</v>
          </cell>
          <cell r="O1197">
            <v>261.21830399999999</v>
          </cell>
        </row>
        <row r="1198">
          <cell r="A1198">
            <v>54226</v>
          </cell>
          <cell r="B1198" t="str">
            <v>18gg, 34D, RIB, Santec, 68F</v>
          </cell>
          <cell r="C1198" t="str">
            <v>18</v>
          </cell>
          <cell r="D1198" t="str">
            <v>40</v>
          </cell>
          <cell r="E1198" t="str">
            <v>Ne</v>
          </cell>
          <cell r="F1198">
            <v>40</v>
          </cell>
          <cell r="G1198" t="str">
            <v>1/40Ne RS Organic Cotton</v>
          </cell>
          <cell r="H1198" t="str">
            <v>COTTON LYCRA</v>
          </cell>
          <cell r="I1198">
            <v>2.6</v>
          </cell>
          <cell r="J1198">
            <v>3840</v>
          </cell>
          <cell r="K1198">
            <v>60</v>
          </cell>
          <cell r="L1198">
            <v>20</v>
          </cell>
          <cell r="M1198">
            <v>0.75</v>
          </cell>
          <cell r="N1198">
            <v>10.6119936</v>
          </cell>
          <cell r="O1198">
            <v>191.01588480000001</v>
          </cell>
        </row>
        <row r="1199">
          <cell r="A1199">
            <v>54231</v>
          </cell>
          <cell r="B1199" t="str">
            <v>22gg, 34D, RIB, Santec, 68F</v>
          </cell>
          <cell r="C1199" t="str">
            <v>22</v>
          </cell>
          <cell r="D1199" t="str">
            <v>40</v>
          </cell>
          <cell r="E1199" t="str">
            <v>Ne</v>
          </cell>
          <cell r="F1199">
            <v>40</v>
          </cell>
          <cell r="G1199" t="str">
            <v>1/40Ne RS Cotton/Lyocell (55/45)</v>
          </cell>
          <cell r="H1199" t="str">
            <v>COTTON LYCRA</v>
          </cell>
          <cell r="I1199">
            <v>2.75</v>
          </cell>
          <cell r="J1199">
            <v>3120</v>
          </cell>
          <cell r="K1199">
            <v>60</v>
          </cell>
          <cell r="L1199">
            <v>20</v>
          </cell>
          <cell r="M1199">
            <v>0.75</v>
          </cell>
          <cell r="N1199">
            <v>9.1196819999999992</v>
          </cell>
          <cell r="O1199">
            <v>164.15427599999998</v>
          </cell>
        </row>
        <row r="1200">
          <cell r="A1200">
            <v>54249</v>
          </cell>
          <cell r="B1200" t="str">
            <v>18gg, 34D, RIB, Terrot</v>
          </cell>
          <cell r="C1200" t="str">
            <v>18</v>
          </cell>
          <cell r="D1200" t="str">
            <v>30</v>
          </cell>
          <cell r="E1200" t="str">
            <v>Ne</v>
          </cell>
          <cell r="F1200">
            <v>30</v>
          </cell>
          <cell r="G1200" t="str">
            <v>1/30Ne RS Combed Cotton</v>
          </cell>
          <cell r="H1200" t="str">
            <v>COTTON</v>
          </cell>
          <cell r="I1200">
            <v>2.75</v>
          </cell>
          <cell r="J1200">
            <v>3840</v>
          </cell>
          <cell r="K1200">
            <v>60</v>
          </cell>
          <cell r="L1200">
            <v>20</v>
          </cell>
          <cell r="M1200">
            <v>0.8</v>
          </cell>
          <cell r="N1200">
            <v>14.965631999999999</v>
          </cell>
          <cell r="O1200">
            <v>287.34013440000001</v>
          </cell>
        </row>
        <row r="1201">
          <cell r="A1201">
            <v>54258</v>
          </cell>
          <cell r="B1201" t="str">
            <v>18gg, 34D, RIB, Terrot</v>
          </cell>
          <cell r="C1201" t="str">
            <v>18</v>
          </cell>
          <cell r="D1201" t="str">
            <v>30</v>
          </cell>
          <cell r="E1201" t="str">
            <v>Ne</v>
          </cell>
          <cell r="F1201">
            <v>30</v>
          </cell>
          <cell r="G1201" t="str">
            <v>1/30Ne RS Combed Cotton</v>
          </cell>
          <cell r="H1201" t="str">
            <v>COTTON</v>
          </cell>
          <cell r="I1201">
            <v>2.65</v>
          </cell>
          <cell r="J1201">
            <v>3840</v>
          </cell>
          <cell r="K1201">
            <v>60</v>
          </cell>
          <cell r="L1201">
            <v>20</v>
          </cell>
          <cell r="M1201">
            <v>0.8</v>
          </cell>
          <cell r="N1201">
            <v>14.4214272</v>
          </cell>
          <cell r="O1201">
            <v>276.89140224000005</v>
          </cell>
        </row>
        <row r="1202">
          <cell r="A1202">
            <v>54260</v>
          </cell>
          <cell r="B1202" t="str">
            <v>18gg, 34D, RIB, Santec, 68F</v>
          </cell>
          <cell r="C1202" t="str">
            <v>18</v>
          </cell>
          <cell r="D1202" t="str">
            <v>30</v>
          </cell>
          <cell r="E1202" t="str">
            <v>Ne</v>
          </cell>
          <cell r="F1202">
            <v>30</v>
          </cell>
          <cell r="G1202" t="str">
            <v>1/30Ne RS Combed Cotton</v>
          </cell>
          <cell r="H1202" t="str">
            <v>COTTON</v>
          </cell>
          <cell r="I1202">
            <v>2.5499999999999998</v>
          </cell>
          <cell r="J1202">
            <v>3840</v>
          </cell>
          <cell r="K1202">
            <v>60</v>
          </cell>
          <cell r="L1202">
            <v>20</v>
          </cell>
          <cell r="M1202">
            <v>0.8</v>
          </cell>
          <cell r="N1202">
            <v>13.877222400000001</v>
          </cell>
          <cell r="O1202">
            <v>266.44267008000003</v>
          </cell>
        </row>
        <row r="1203">
          <cell r="A1203">
            <v>54281</v>
          </cell>
          <cell r="B1203" t="str">
            <v>18gg, 34D, RIB, Terrot</v>
          </cell>
          <cell r="C1203" t="str">
            <v>18</v>
          </cell>
          <cell r="D1203" t="str">
            <v>40</v>
          </cell>
          <cell r="E1203" t="str">
            <v>Ne</v>
          </cell>
          <cell r="F1203">
            <v>40</v>
          </cell>
          <cell r="G1203" t="str">
            <v>1/40Ne RS Cotton Marl (H105CY)</v>
          </cell>
          <cell r="H1203" t="str">
            <v>COTTON LYCRA</v>
          </cell>
          <cell r="I1203">
            <v>2.65</v>
          </cell>
          <cell r="J1203">
            <v>2560</v>
          </cell>
          <cell r="K1203">
            <v>60</v>
          </cell>
          <cell r="L1203">
            <v>20</v>
          </cell>
          <cell r="M1203">
            <v>0.75</v>
          </cell>
          <cell r="N1203">
            <v>7.2107136000000001</v>
          </cell>
          <cell r="O1203">
            <v>129.79284480000001</v>
          </cell>
        </row>
        <row r="1204">
          <cell r="A1204">
            <v>54296</v>
          </cell>
          <cell r="B1204" t="str">
            <v>16gg, 34D, RIB, Santec</v>
          </cell>
          <cell r="C1204" t="str">
            <v>16</v>
          </cell>
          <cell r="D1204" t="str">
            <v>30</v>
          </cell>
          <cell r="E1204" t="str">
            <v>Ne</v>
          </cell>
          <cell r="F1204">
            <v>30</v>
          </cell>
          <cell r="G1204" t="str">
            <v>1/30Ne RS Combed Cotton</v>
          </cell>
          <cell r="H1204" t="str">
            <v>COTTON</v>
          </cell>
          <cell r="I1204">
            <v>2.9</v>
          </cell>
          <cell r="J1204">
            <v>3360</v>
          </cell>
          <cell r="K1204">
            <v>60</v>
          </cell>
          <cell r="L1204">
            <v>20</v>
          </cell>
          <cell r="M1204">
            <v>0.8</v>
          </cell>
          <cell r="N1204">
            <v>13.8091968</v>
          </cell>
          <cell r="O1204">
            <v>265.13657856000003</v>
          </cell>
        </row>
        <row r="1205">
          <cell r="A1205">
            <v>54303</v>
          </cell>
          <cell r="B1205" t="str">
            <v>18gg, 34D, RIB, Santec, 68F</v>
          </cell>
          <cell r="C1205" t="str">
            <v>18</v>
          </cell>
          <cell r="D1205" t="str">
            <v>40</v>
          </cell>
          <cell r="E1205" t="str">
            <v>Ne</v>
          </cell>
          <cell r="F1205">
            <v>40</v>
          </cell>
          <cell r="G1205" t="str">
            <v>1/40Ne RS Cotton Marl (B10)  - Z twist</v>
          </cell>
          <cell r="H1205" t="str">
            <v>Marl_COTTON LYCRA</v>
          </cell>
          <cell r="I1205">
            <v>2.7</v>
          </cell>
          <cell r="J1205">
            <v>3840</v>
          </cell>
          <cell r="K1205">
            <v>60</v>
          </cell>
          <cell r="L1205">
            <v>20</v>
          </cell>
          <cell r="M1205">
            <v>0.75</v>
          </cell>
          <cell r="N1205">
            <v>11.0201472</v>
          </cell>
          <cell r="O1205">
            <v>198.36264960000003</v>
          </cell>
        </row>
        <row r="1206">
          <cell r="A1206">
            <v>54307</v>
          </cell>
          <cell r="B1206" t="str">
            <v>18gg, 34D, RIB, Santec, 68F</v>
          </cell>
          <cell r="C1206" t="str">
            <v>18</v>
          </cell>
          <cell r="D1206" t="str">
            <v>30</v>
          </cell>
          <cell r="E1206" t="str">
            <v>Ne</v>
          </cell>
          <cell r="F1206">
            <v>30</v>
          </cell>
          <cell r="G1206" t="str">
            <v>1/30Ne RS Combed Cotton</v>
          </cell>
          <cell r="H1206" t="str">
            <v>COTTON</v>
          </cell>
          <cell r="I1206">
            <v>2.5499999999999998</v>
          </cell>
          <cell r="J1206">
            <v>3840</v>
          </cell>
          <cell r="K1206">
            <v>60</v>
          </cell>
          <cell r="L1206">
            <v>20</v>
          </cell>
          <cell r="M1206">
            <v>0.8</v>
          </cell>
          <cell r="N1206">
            <v>13.877222400000001</v>
          </cell>
          <cell r="O1206">
            <v>266.44267008000003</v>
          </cell>
        </row>
        <row r="1207">
          <cell r="A1207">
            <v>54308</v>
          </cell>
          <cell r="B1207" t="str">
            <v>18gg, 34D, RIB, Santec, 68F</v>
          </cell>
          <cell r="C1207" t="str">
            <v>18</v>
          </cell>
          <cell r="D1207" t="str">
            <v>30</v>
          </cell>
          <cell r="E1207" t="str">
            <v>Ne</v>
          </cell>
          <cell r="F1207">
            <v>30</v>
          </cell>
          <cell r="G1207" t="str">
            <v>1/30Ne RS Combed Cotton</v>
          </cell>
          <cell r="H1207" t="str">
            <v>COTTON</v>
          </cell>
          <cell r="I1207">
            <v>2.5</v>
          </cell>
          <cell r="J1207">
            <v>3840</v>
          </cell>
          <cell r="K1207">
            <v>60</v>
          </cell>
          <cell r="L1207">
            <v>20</v>
          </cell>
          <cell r="M1207">
            <v>0.8</v>
          </cell>
          <cell r="N1207">
            <v>13.605119999999999</v>
          </cell>
          <cell r="O1207">
            <v>261.21830399999999</v>
          </cell>
        </row>
        <row r="1208">
          <cell r="A1208">
            <v>54309</v>
          </cell>
          <cell r="B1208" t="str">
            <v>18gg, 34D, RIB, Santec, 68F</v>
          </cell>
          <cell r="C1208" t="str">
            <v>18</v>
          </cell>
          <cell r="D1208" t="str">
            <v>26</v>
          </cell>
          <cell r="E1208" t="str">
            <v>Ne</v>
          </cell>
          <cell r="F1208">
            <v>26</v>
          </cell>
          <cell r="G1208" t="str">
            <v>1/26Ne RS Combed Cotton</v>
          </cell>
          <cell r="H1208" t="str">
            <v>COTTON</v>
          </cell>
          <cell r="I1208">
            <v>2.85</v>
          </cell>
          <cell r="J1208">
            <v>3840</v>
          </cell>
          <cell r="K1208">
            <v>60</v>
          </cell>
          <cell r="L1208">
            <v>20</v>
          </cell>
          <cell r="M1208">
            <v>0.8</v>
          </cell>
          <cell r="N1208">
            <v>17.895965538461535</v>
          </cell>
          <cell r="O1208">
            <v>343.6025383384615</v>
          </cell>
        </row>
        <row r="1209">
          <cell r="A1209">
            <v>54314</v>
          </cell>
          <cell r="B1209" t="str">
            <v>22gg, 34D, RIB, Santec, 68F</v>
          </cell>
          <cell r="C1209" t="str">
            <v>22</v>
          </cell>
          <cell r="D1209" t="str">
            <v>40</v>
          </cell>
          <cell r="E1209" t="str">
            <v>Ne</v>
          </cell>
          <cell r="F1209">
            <v>40</v>
          </cell>
          <cell r="G1209" t="str">
            <v>1/40Ne RS Supima/Micro Modal 45/55 Marl (BM(55M)2524(BPM)</v>
          </cell>
          <cell r="H1209" t="str">
            <v>Marl_COTTON LYCRA</v>
          </cell>
          <cell r="I1209">
            <v>2.8</v>
          </cell>
          <cell r="J1209">
            <v>3120</v>
          </cell>
          <cell r="K1209">
            <v>60</v>
          </cell>
          <cell r="L1209">
            <v>20</v>
          </cell>
          <cell r="M1209">
            <v>0.75</v>
          </cell>
          <cell r="N1209">
            <v>9.2854943999999993</v>
          </cell>
          <cell r="O1209">
            <v>167.1388992</v>
          </cell>
        </row>
        <row r="1210">
          <cell r="A1210">
            <v>54318</v>
          </cell>
          <cell r="B1210" t="str">
            <v>18gg, 34D, RIB, Santec, 68F</v>
          </cell>
          <cell r="C1210" t="str">
            <v>18</v>
          </cell>
          <cell r="D1210" t="str">
            <v>30</v>
          </cell>
          <cell r="E1210" t="str">
            <v>Ne</v>
          </cell>
          <cell r="F1210">
            <v>30</v>
          </cell>
          <cell r="G1210" t="str">
            <v>1/30Ne RS Combed Cotton</v>
          </cell>
          <cell r="H1210" t="str">
            <v>COTTON</v>
          </cell>
          <cell r="I1210">
            <v>2.75</v>
          </cell>
          <cell r="J1210">
            <v>3840</v>
          </cell>
          <cell r="K1210">
            <v>60</v>
          </cell>
          <cell r="L1210">
            <v>20</v>
          </cell>
          <cell r="M1210">
            <v>0.8</v>
          </cell>
          <cell r="N1210">
            <v>14.965631999999999</v>
          </cell>
          <cell r="O1210">
            <v>287.34013440000001</v>
          </cell>
        </row>
        <row r="1211">
          <cell r="A1211">
            <v>54324</v>
          </cell>
          <cell r="B1211" t="str">
            <v>18gg, 34D, RIB, Santec, 68F</v>
          </cell>
          <cell r="C1211" t="str">
            <v>18</v>
          </cell>
          <cell r="D1211" t="str">
            <v>36</v>
          </cell>
          <cell r="E1211" t="str">
            <v>Ne</v>
          </cell>
          <cell r="F1211">
            <v>36</v>
          </cell>
          <cell r="G1211" t="str">
            <v>1/36Ne RS Combed Cotton</v>
          </cell>
          <cell r="H1211" t="str">
            <v>COTTON</v>
          </cell>
          <cell r="I1211">
            <v>2.4500000000000002</v>
          </cell>
          <cell r="J1211">
            <v>3840</v>
          </cell>
          <cell r="K1211">
            <v>60</v>
          </cell>
          <cell r="L1211">
            <v>20</v>
          </cell>
          <cell r="M1211">
            <v>0.8</v>
          </cell>
          <cell r="N1211">
            <v>11.110848000000001</v>
          </cell>
          <cell r="O1211">
            <v>213.32828160000003</v>
          </cell>
        </row>
        <row r="1212">
          <cell r="A1212">
            <v>54325</v>
          </cell>
          <cell r="B1212" t="str">
            <v>24gg, 34D, INTERLOCK</v>
          </cell>
          <cell r="C1212" t="str">
            <v>24</v>
          </cell>
          <cell r="D1212" t="str">
            <v>60</v>
          </cell>
          <cell r="E1212" t="str">
            <v>Ne</v>
          </cell>
          <cell r="F1212">
            <v>60</v>
          </cell>
          <cell r="G1212" t="str">
            <v>1/60Ne RS Supima Cotton</v>
          </cell>
          <cell r="H1212" t="str">
            <v>COTTON</v>
          </cell>
          <cell r="I1212">
            <v>2.5</v>
          </cell>
          <cell r="J1212">
            <v>2556</v>
          </cell>
          <cell r="K1212">
            <v>60</v>
          </cell>
          <cell r="L1212">
            <v>20</v>
          </cell>
          <cell r="M1212">
            <v>0.8</v>
          </cell>
          <cell r="N1212">
            <v>4.5279540000000003</v>
          </cell>
          <cell r="O1212">
            <v>86.936716800000013</v>
          </cell>
        </row>
        <row r="1213">
          <cell r="A1213">
            <v>54333</v>
          </cell>
          <cell r="B1213" t="str">
            <v>20gg, 34D, RIB, Santec, 68F</v>
          </cell>
          <cell r="C1213" t="str">
            <v>20</v>
          </cell>
          <cell r="D1213" t="str">
            <v>50</v>
          </cell>
          <cell r="E1213" t="str">
            <v>Ne</v>
          </cell>
          <cell r="F1213">
            <v>50</v>
          </cell>
          <cell r="G1213" t="str">
            <v>1/50Ne RS Combed Cotton</v>
          </cell>
          <cell r="H1213" t="str">
            <v>COTTON LYCRA</v>
          </cell>
          <cell r="I1213">
            <v>2.75</v>
          </cell>
          <cell r="J1213">
            <v>3204</v>
          </cell>
          <cell r="K1213">
            <v>60</v>
          </cell>
          <cell r="L1213">
            <v>20</v>
          </cell>
          <cell r="M1213">
            <v>0.75</v>
          </cell>
          <cell r="N1213">
            <v>7.49216952</v>
          </cell>
          <cell r="O1213">
            <v>134.85905136</v>
          </cell>
        </row>
        <row r="1214">
          <cell r="A1214">
            <v>54334</v>
          </cell>
          <cell r="B1214" t="str">
            <v>15gg, 34D, RIB, Santec</v>
          </cell>
          <cell r="C1214" t="str">
            <v>15</v>
          </cell>
          <cell r="D1214" t="str">
            <v>20</v>
          </cell>
          <cell r="E1214" t="str">
            <v>Ne</v>
          </cell>
          <cell r="F1214">
            <v>20</v>
          </cell>
          <cell r="G1214" t="str">
            <v>1/20Ne Rs Combed Cotton</v>
          </cell>
          <cell r="H1214" t="str">
            <v>COTTON</v>
          </cell>
          <cell r="I1214">
            <v>4.2</v>
          </cell>
          <cell r="J1214">
            <v>1915</v>
          </cell>
          <cell r="K1214">
            <v>60</v>
          </cell>
          <cell r="L1214">
            <v>20</v>
          </cell>
          <cell r="M1214">
            <v>0.8</v>
          </cell>
          <cell r="N1214">
            <v>17.097809399999999</v>
          </cell>
          <cell r="O1214">
            <v>328.27794047999998</v>
          </cell>
        </row>
        <row r="1215">
          <cell r="A1215">
            <v>54336</v>
          </cell>
          <cell r="B1215" t="str">
            <v>22gg, 34D, INTERLOCK, Santec, 68F</v>
          </cell>
          <cell r="C1215" t="str">
            <v>22</v>
          </cell>
          <cell r="D1215" t="str">
            <v>83</v>
          </cell>
          <cell r="E1215" t="str">
            <v>Dt</v>
          </cell>
          <cell r="F1215">
            <v>72</v>
          </cell>
          <cell r="G1215" t="str">
            <v>1/83Dtex, 36F Polyester</v>
          </cell>
          <cell r="H1215" t="str">
            <v>POLYESTER WAY</v>
          </cell>
          <cell r="I1215">
            <v>2.8</v>
          </cell>
          <cell r="J1215">
            <v>2340</v>
          </cell>
          <cell r="K1215">
            <v>60</v>
          </cell>
          <cell r="L1215">
            <v>20</v>
          </cell>
          <cell r="M1215">
            <v>0.8</v>
          </cell>
          <cell r="N1215">
            <v>3.8689559999999998</v>
          </cell>
          <cell r="O1215">
            <v>74.283955200000008</v>
          </cell>
        </row>
        <row r="1216">
          <cell r="A1216">
            <v>54346</v>
          </cell>
          <cell r="B1216" t="str">
            <v>24gg, 34D, INTERLOCK</v>
          </cell>
          <cell r="C1216" t="str">
            <v>24</v>
          </cell>
          <cell r="D1216" t="str">
            <v>60</v>
          </cell>
          <cell r="E1216" t="str">
            <v>Ne</v>
          </cell>
          <cell r="F1216">
            <v>60</v>
          </cell>
          <cell r="G1216" t="str">
            <v>1/60Ne RS Supima Cotton</v>
          </cell>
          <cell r="H1216" t="str">
            <v>COTTON</v>
          </cell>
          <cell r="I1216">
            <v>2.6</v>
          </cell>
          <cell r="J1216">
            <v>2556</v>
          </cell>
          <cell r="K1216">
            <v>60</v>
          </cell>
          <cell r="L1216">
            <v>20</v>
          </cell>
          <cell r="M1216">
            <v>0.8</v>
          </cell>
          <cell r="N1216">
            <v>4.7090721599999998</v>
          </cell>
          <cell r="O1216">
            <v>90.414185472</v>
          </cell>
        </row>
        <row r="1217">
          <cell r="A1217">
            <v>54347</v>
          </cell>
          <cell r="B1217" t="str">
            <v>24gg, 34D, INTERLOCK</v>
          </cell>
          <cell r="C1217" t="str">
            <v>24</v>
          </cell>
          <cell r="D1217" t="str">
            <v>60</v>
          </cell>
          <cell r="E1217" t="str">
            <v>Ne</v>
          </cell>
          <cell r="F1217">
            <v>60</v>
          </cell>
          <cell r="G1217" t="str">
            <v>1/60Ne RS Combed Cotton</v>
          </cell>
          <cell r="H1217" t="str">
            <v>COTTON</v>
          </cell>
          <cell r="I1217">
            <v>2.6</v>
          </cell>
          <cell r="J1217">
            <v>2556</v>
          </cell>
          <cell r="K1217">
            <v>60</v>
          </cell>
          <cell r="L1217">
            <v>20</v>
          </cell>
          <cell r="M1217">
            <v>0.8</v>
          </cell>
          <cell r="N1217">
            <v>4.7090721599999998</v>
          </cell>
          <cell r="O1217">
            <v>90.414185472</v>
          </cell>
        </row>
        <row r="1218">
          <cell r="A1218">
            <v>54349</v>
          </cell>
          <cell r="B1218" t="str">
            <v>18gg, 34D, RIB, Santec, 68F</v>
          </cell>
          <cell r="C1218" t="str">
            <v>18</v>
          </cell>
          <cell r="D1218" t="str">
            <v>26</v>
          </cell>
          <cell r="E1218" t="str">
            <v>Ne</v>
          </cell>
          <cell r="F1218">
            <v>26</v>
          </cell>
          <cell r="G1218" t="str">
            <v>1/26Ne RS Combed Cotton</v>
          </cell>
          <cell r="H1218" t="str">
            <v>COTTON</v>
          </cell>
          <cell r="I1218">
            <v>2.75</v>
          </cell>
          <cell r="J1218">
            <v>3840</v>
          </cell>
          <cell r="K1218">
            <v>60</v>
          </cell>
          <cell r="L1218">
            <v>20</v>
          </cell>
          <cell r="M1218">
            <v>0.8</v>
          </cell>
          <cell r="N1218">
            <v>17.268036923076924</v>
          </cell>
          <cell r="O1218">
            <v>331.54630892307694</v>
          </cell>
        </row>
        <row r="1219">
          <cell r="A1219">
            <v>54367</v>
          </cell>
          <cell r="B1219" t="str">
            <v>24gg, 34D, INTERLOCK</v>
          </cell>
          <cell r="C1219" t="str">
            <v>24</v>
          </cell>
          <cell r="D1219" t="str">
            <v>40</v>
          </cell>
          <cell r="E1219" t="str">
            <v>Nm</v>
          </cell>
          <cell r="F1219">
            <v>24</v>
          </cell>
          <cell r="G1219" t="str">
            <v>1/40Nm RS Viscose</v>
          </cell>
          <cell r="H1219" t="str">
            <v>VISCOSE RS</v>
          </cell>
          <cell r="I1219">
            <v>3</v>
          </cell>
          <cell r="J1219">
            <v>2556</v>
          </cell>
          <cell r="K1219">
            <v>60</v>
          </cell>
          <cell r="L1219">
            <v>20</v>
          </cell>
          <cell r="M1219">
            <v>0.8</v>
          </cell>
          <cell r="N1219">
            <v>13.583862</v>
          </cell>
          <cell r="O1219">
            <v>260.8101504</v>
          </cell>
        </row>
        <row r="1220">
          <cell r="A1220">
            <v>54367</v>
          </cell>
          <cell r="B1220" t="str">
            <v>24gg, 34D, INTERLOCK</v>
          </cell>
          <cell r="C1220" t="str">
            <v>24</v>
          </cell>
          <cell r="D1220" t="str">
            <v>40</v>
          </cell>
          <cell r="E1220" t="str">
            <v>Nm</v>
          </cell>
          <cell r="F1220">
            <v>24</v>
          </cell>
          <cell r="G1220" t="str">
            <v>1/40Nm RS Viscose</v>
          </cell>
          <cell r="H1220" t="str">
            <v>VISCOSE RS</v>
          </cell>
          <cell r="I1220">
            <v>3</v>
          </cell>
          <cell r="J1220">
            <v>2556</v>
          </cell>
          <cell r="K1220">
            <v>60</v>
          </cell>
          <cell r="L1220">
            <v>20</v>
          </cell>
          <cell r="M1220">
            <v>0.8</v>
          </cell>
          <cell r="N1220">
            <v>13.583862</v>
          </cell>
          <cell r="O1220">
            <v>260.8101504</v>
          </cell>
        </row>
        <row r="1221">
          <cell r="A1221">
            <v>54368</v>
          </cell>
          <cell r="B1221" t="str">
            <v>24gg, 34D, INTERLOCK</v>
          </cell>
          <cell r="C1221" t="str">
            <v>24</v>
          </cell>
          <cell r="D1221" t="str">
            <v>40</v>
          </cell>
          <cell r="E1221" t="str">
            <v>Nm</v>
          </cell>
          <cell r="F1221">
            <v>24</v>
          </cell>
          <cell r="G1221" t="str">
            <v>1/40Nm RS Viscose</v>
          </cell>
          <cell r="H1221" t="str">
            <v>VISCOSE RS</v>
          </cell>
          <cell r="I1221">
            <v>3</v>
          </cell>
          <cell r="J1221">
            <v>2556</v>
          </cell>
          <cell r="K1221">
            <v>60</v>
          </cell>
          <cell r="L1221">
            <v>20</v>
          </cell>
          <cell r="M1221">
            <v>0.8</v>
          </cell>
          <cell r="N1221">
            <v>13.583862</v>
          </cell>
          <cell r="O1221">
            <v>260.8101504</v>
          </cell>
        </row>
        <row r="1222">
          <cell r="A1222">
            <v>54368</v>
          </cell>
          <cell r="B1222" t="str">
            <v>24gg, 34D, INTERLOCK</v>
          </cell>
          <cell r="C1222" t="str">
            <v>24</v>
          </cell>
          <cell r="D1222" t="str">
            <v>40</v>
          </cell>
          <cell r="E1222" t="str">
            <v>Nm</v>
          </cell>
          <cell r="F1222">
            <v>24</v>
          </cell>
          <cell r="G1222" t="str">
            <v>1/40Nm RS Viscose</v>
          </cell>
          <cell r="H1222" t="str">
            <v>VISCOSE RS</v>
          </cell>
          <cell r="I1222">
            <v>3</v>
          </cell>
          <cell r="J1222">
            <v>2556</v>
          </cell>
          <cell r="K1222">
            <v>60</v>
          </cell>
          <cell r="L1222">
            <v>20</v>
          </cell>
          <cell r="M1222">
            <v>0.8</v>
          </cell>
          <cell r="N1222">
            <v>13.583862</v>
          </cell>
          <cell r="O1222">
            <v>260.8101504</v>
          </cell>
        </row>
        <row r="1223">
          <cell r="A1223">
            <v>54369</v>
          </cell>
          <cell r="B1223" t="str">
            <v>24gg, 34D, INTERLOCK</v>
          </cell>
          <cell r="C1223" t="str">
            <v>24</v>
          </cell>
          <cell r="D1223" t="str">
            <v>40</v>
          </cell>
          <cell r="E1223" t="str">
            <v>Nm</v>
          </cell>
          <cell r="F1223">
            <v>24</v>
          </cell>
          <cell r="G1223" t="str">
            <v>1/40Nm RS Modal</v>
          </cell>
          <cell r="H1223" t="str">
            <v>VISCOSE RS</v>
          </cell>
          <cell r="I1223">
            <v>3</v>
          </cell>
          <cell r="J1223">
            <v>2556</v>
          </cell>
          <cell r="K1223">
            <v>60</v>
          </cell>
          <cell r="L1223">
            <v>20</v>
          </cell>
          <cell r="M1223">
            <v>0.8</v>
          </cell>
          <cell r="N1223">
            <v>13.583862</v>
          </cell>
          <cell r="O1223">
            <v>260.8101504</v>
          </cell>
        </row>
        <row r="1224">
          <cell r="A1224">
            <v>54369</v>
          </cell>
          <cell r="B1224" t="str">
            <v>24gg, 34D, INTERLOCK</v>
          </cell>
          <cell r="C1224" t="str">
            <v>24</v>
          </cell>
          <cell r="D1224" t="str">
            <v>40</v>
          </cell>
          <cell r="E1224" t="str">
            <v>Nm</v>
          </cell>
          <cell r="F1224">
            <v>24</v>
          </cell>
          <cell r="G1224" t="str">
            <v>1/40Nm RS Modal</v>
          </cell>
          <cell r="H1224" t="str">
            <v>VISCOSE RS</v>
          </cell>
          <cell r="I1224">
            <v>3</v>
          </cell>
          <cell r="J1224">
            <v>2556</v>
          </cell>
          <cell r="K1224">
            <v>60</v>
          </cell>
          <cell r="L1224">
            <v>20</v>
          </cell>
          <cell r="M1224">
            <v>0.8</v>
          </cell>
          <cell r="N1224">
            <v>13.583862</v>
          </cell>
          <cell r="O1224">
            <v>260.8101504</v>
          </cell>
        </row>
        <row r="1225">
          <cell r="A1225">
            <v>54370</v>
          </cell>
          <cell r="B1225" t="str">
            <v>24gg, 34D, INTERLOCK</v>
          </cell>
          <cell r="C1225" t="str">
            <v>24</v>
          </cell>
          <cell r="D1225" t="str">
            <v>40</v>
          </cell>
          <cell r="E1225" t="str">
            <v>Nm</v>
          </cell>
          <cell r="F1225">
            <v>24</v>
          </cell>
          <cell r="G1225" t="str">
            <v>1/40Nm RS Modal</v>
          </cell>
          <cell r="H1225" t="str">
            <v>COTTON</v>
          </cell>
          <cell r="I1225">
            <v>3</v>
          </cell>
          <cell r="J1225">
            <v>2556</v>
          </cell>
          <cell r="K1225">
            <v>60</v>
          </cell>
          <cell r="L1225">
            <v>20</v>
          </cell>
          <cell r="M1225">
            <v>0.8</v>
          </cell>
          <cell r="N1225">
            <v>13.583862</v>
          </cell>
          <cell r="O1225">
            <v>260.8101504</v>
          </cell>
        </row>
        <row r="1226">
          <cell r="A1226">
            <v>54370</v>
          </cell>
          <cell r="B1226" t="str">
            <v>24gg, 34D, INTERLOCK</v>
          </cell>
          <cell r="C1226" t="str">
            <v>24</v>
          </cell>
          <cell r="D1226" t="str">
            <v>40</v>
          </cell>
          <cell r="E1226" t="str">
            <v>Nm</v>
          </cell>
          <cell r="F1226">
            <v>24</v>
          </cell>
          <cell r="G1226" t="str">
            <v>1/40Nm RS Modal</v>
          </cell>
          <cell r="H1226" t="str">
            <v>COTTON</v>
          </cell>
          <cell r="I1226">
            <v>3</v>
          </cell>
          <cell r="J1226">
            <v>2556</v>
          </cell>
          <cell r="K1226">
            <v>60</v>
          </cell>
          <cell r="L1226">
            <v>20</v>
          </cell>
          <cell r="M1226">
            <v>0.8</v>
          </cell>
          <cell r="N1226">
            <v>13.583862</v>
          </cell>
          <cell r="O1226">
            <v>260.8101504</v>
          </cell>
        </row>
        <row r="1227">
          <cell r="A1227">
            <v>54375</v>
          </cell>
          <cell r="B1227" t="str">
            <v>18gg, 34D, RIB, Santec, 68F</v>
          </cell>
          <cell r="C1227" t="str">
            <v>18</v>
          </cell>
          <cell r="D1227" t="str">
            <v>36</v>
          </cell>
          <cell r="E1227" t="str">
            <v>Ne</v>
          </cell>
          <cell r="F1227">
            <v>36</v>
          </cell>
          <cell r="G1227" t="str">
            <v>1/36Ne RS Cotton Marl (SB22143B)</v>
          </cell>
          <cell r="H1227" t="str">
            <v>Marl_COTTON</v>
          </cell>
          <cell r="I1227">
            <v>2.95</v>
          </cell>
          <cell r="J1227">
            <v>2560</v>
          </cell>
          <cell r="K1227">
            <v>60</v>
          </cell>
          <cell r="L1227">
            <v>20</v>
          </cell>
          <cell r="M1227">
            <v>0.75</v>
          </cell>
          <cell r="N1227">
            <v>8.9189120000000006</v>
          </cell>
          <cell r="O1227">
            <v>160.54041600000002</v>
          </cell>
        </row>
        <row r="1228">
          <cell r="A1228">
            <v>54386</v>
          </cell>
          <cell r="B1228" t="str">
            <v>24gg, 34D, INTERLOCK</v>
          </cell>
          <cell r="C1228" t="str">
            <v>24</v>
          </cell>
          <cell r="D1228" t="str">
            <v>26</v>
          </cell>
          <cell r="E1228" t="str">
            <v>Ne</v>
          </cell>
          <cell r="F1228">
            <v>26</v>
          </cell>
          <cell r="G1228" t="str">
            <v>1/26Ne  RS Tencel  A100</v>
          </cell>
          <cell r="H1228" t="str">
            <v>VISCOSE RS</v>
          </cell>
          <cell r="I1228">
            <v>3</v>
          </cell>
          <cell r="J1228">
            <v>2556</v>
          </cell>
          <cell r="K1228">
            <v>60</v>
          </cell>
          <cell r="L1228">
            <v>20</v>
          </cell>
          <cell r="M1228">
            <v>0.8</v>
          </cell>
          <cell r="N1228">
            <v>12.538949538461539</v>
          </cell>
          <cell r="O1228">
            <v>240.74783113846155</v>
          </cell>
        </row>
        <row r="1229">
          <cell r="A1229">
            <v>54386</v>
          </cell>
          <cell r="B1229" t="str">
            <v>24gg, 34D, INTERLOCK</v>
          </cell>
          <cell r="C1229" t="str">
            <v>24</v>
          </cell>
          <cell r="D1229" t="str">
            <v>26</v>
          </cell>
          <cell r="E1229" t="str">
            <v>Ne</v>
          </cell>
          <cell r="F1229">
            <v>26</v>
          </cell>
          <cell r="G1229" t="str">
            <v>1/26Ne  RS Tencel  A100</v>
          </cell>
          <cell r="H1229" t="str">
            <v>VISCOSE RS</v>
          </cell>
          <cell r="I1229">
            <v>3</v>
          </cell>
          <cell r="J1229">
            <v>2556</v>
          </cell>
          <cell r="K1229">
            <v>60</v>
          </cell>
          <cell r="L1229">
            <v>20</v>
          </cell>
          <cell r="M1229">
            <v>0.8</v>
          </cell>
          <cell r="N1229">
            <v>12.538949538461539</v>
          </cell>
          <cell r="O1229">
            <v>240.74783113846155</v>
          </cell>
        </row>
        <row r="1230">
          <cell r="A1230">
            <v>54393</v>
          </cell>
          <cell r="B1230" t="str">
            <v>18gg, 34D, RIB, Santec, 68F</v>
          </cell>
          <cell r="C1230" t="str">
            <v>18</v>
          </cell>
          <cell r="D1230" t="str">
            <v>26</v>
          </cell>
          <cell r="E1230" t="str">
            <v>Ne</v>
          </cell>
          <cell r="F1230">
            <v>26</v>
          </cell>
          <cell r="G1230" t="str">
            <v>1/26Ne RS Combed Cotton</v>
          </cell>
          <cell r="H1230" t="str">
            <v>COTTON</v>
          </cell>
          <cell r="I1230">
            <v>2.85</v>
          </cell>
          <cell r="J1230">
            <v>3840</v>
          </cell>
          <cell r="K1230">
            <v>60</v>
          </cell>
          <cell r="L1230">
            <v>20</v>
          </cell>
          <cell r="M1230">
            <v>0.8</v>
          </cell>
          <cell r="N1230">
            <v>17.895965538461535</v>
          </cell>
          <cell r="O1230">
            <v>343.6025383384615</v>
          </cell>
        </row>
        <row r="1231">
          <cell r="A1231">
            <v>54394</v>
          </cell>
          <cell r="B1231" t="str">
            <v>18gg, 34D, RIB, Santec, 68F</v>
          </cell>
          <cell r="C1231" t="str">
            <v>18</v>
          </cell>
          <cell r="D1231" t="str">
            <v>26</v>
          </cell>
          <cell r="E1231" t="str">
            <v>Ne</v>
          </cell>
          <cell r="F1231">
            <v>26</v>
          </cell>
          <cell r="G1231" t="str">
            <v>1/26Ne RS Combed Cotton</v>
          </cell>
          <cell r="H1231" t="str">
            <v>COTTON</v>
          </cell>
          <cell r="I1231">
            <v>2.85</v>
          </cell>
          <cell r="J1231">
            <v>3840</v>
          </cell>
          <cell r="K1231">
            <v>60</v>
          </cell>
          <cell r="L1231">
            <v>20</v>
          </cell>
          <cell r="M1231">
            <v>0.8</v>
          </cell>
          <cell r="N1231">
            <v>17.895965538461535</v>
          </cell>
          <cell r="O1231">
            <v>343.6025383384615</v>
          </cell>
        </row>
        <row r="1232">
          <cell r="A1232">
            <v>54395</v>
          </cell>
          <cell r="B1232" t="str">
            <v>20gg, 34D, RIB, Terrot, 60F</v>
          </cell>
          <cell r="C1232" t="str">
            <v>20</v>
          </cell>
          <cell r="D1232" t="str">
            <v>50</v>
          </cell>
          <cell r="E1232" t="str">
            <v>Ne</v>
          </cell>
          <cell r="F1232">
            <v>50</v>
          </cell>
          <cell r="G1232" t="str">
            <v>1/50Ne RS Combed Cotton</v>
          </cell>
          <cell r="H1232" t="str">
            <v>COTTON LYCRA</v>
          </cell>
          <cell r="I1232">
            <v>2.5499999999999998</v>
          </cell>
          <cell r="J1232">
            <v>3204</v>
          </cell>
          <cell r="K1232">
            <v>60</v>
          </cell>
          <cell r="L1232">
            <v>20</v>
          </cell>
          <cell r="M1232">
            <v>0.75</v>
          </cell>
          <cell r="N1232">
            <v>6.947284464</v>
          </cell>
          <cell r="O1232">
            <v>125.051120352</v>
          </cell>
        </row>
        <row r="1233">
          <cell r="A1233">
            <v>54396</v>
          </cell>
          <cell r="B1233" t="str">
            <v>18gg, 34D, RIB, Santec</v>
          </cell>
          <cell r="C1233" t="str">
            <v>18</v>
          </cell>
          <cell r="D1233" t="str">
            <v>32</v>
          </cell>
          <cell r="E1233" t="str">
            <v>Ne</v>
          </cell>
          <cell r="F1233">
            <v>32</v>
          </cell>
          <cell r="G1233" t="str">
            <v>1/32Ne RS Combed Cotton</v>
          </cell>
          <cell r="H1233" t="str">
            <v>COTTON</v>
          </cell>
          <cell r="I1233">
            <v>2.75</v>
          </cell>
          <cell r="J1233">
            <v>3360</v>
          </cell>
          <cell r="K1233">
            <v>60</v>
          </cell>
          <cell r="L1233">
            <v>20</v>
          </cell>
          <cell r="M1233">
            <v>0.8</v>
          </cell>
          <cell r="N1233">
            <v>12.276495000000001</v>
          </cell>
          <cell r="O1233">
            <v>235.70870400000001</v>
          </cell>
        </row>
        <row r="1234">
          <cell r="A1234">
            <v>54397</v>
          </cell>
          <cell r="B1234" t="str">
            <v>18gg, 34D, RIB, Santec</v>
          </cell>
          <cell r="C1234" t="str">
            <v>18</v>
          </cell>
          <cell r="D1234" t="str">
            <v>32</v>
          </cell>
          <cell r="E1234" t="str">
            <v>Ne</v>
          </cell>
          <cell r="F1234">
            <v>32</v>
          </cell>
          <cell r="G1234" t="str">
            <v>1/32Ne RS Combed Cotton</v>
          </cell>
          <cell r="H1234" t="str">
            <v>COTTON</v>
          </cell>
          <cell r="I1234">
            <v>2.9</v>
          </cell>
          <cell r="J1234">
            <v>3673</v>
          </cell>
          <cell r="K1234">
            <v>60</v>
          </cell>
          <cell r="L1234">
            <v>20</v>
          </cell>
          <cell r="M1234">
            <v>0.8</v>
          </cell>
          <cell r="N1234">
            <v>14.1521149125</v>
          </cell>
          <cell r="O1234">
            <v>271.72060632</v>
          </cell>
        </row>
        <row r="1235">
          <cell r="A1235">
            <v>54418</v>
          </cell>
          <cell r="B1235" t="str">
            <v>24gg, 34D, INTERLOCK</v>
          </cell>
          <cell r="C1235" t="str">
            <v>24</v>
          </cell>
          <cell r="D1235" t="str">
            <v>36</v>
          </cell>
          <cell r="E1235" t="str">
            <v>Ne</v>
          </cell>
          <cell r="F1235">
            <v>36</v>
          </cell>
          <cell r="G1235" t="str">
            <v>1/36Ne RS Combed Cotton</v>
          </cell>
          <cell r="H1235" t="str">
            <v>COTTON</v>
          </cell>
          <cell r="I1235">
            <v>3.05</v>
          </cell>
          <cell r="J1235">
            <v>2556</v>
          </cell>
          <cell r="K1235">
            <v>60</v>
          </cell>
          <cell r="L1235">
            <v>20</v>
          </cell>
          <cell r="M1235">
            <v>0.8</v>
          </cell>
          <cell r="N1235">
            <v>9.2068397999999991</v>
          </cell>
          <cell r="O1235">
            <v>176.77132416000001</v>
          </cell>
        </row>
        <row r="1236">
          <cell r="A1236">
            <v>54418</v>
          </cell>
          <cell r="B1236" t="str">
            <v>24gg, 34D, INTERLOCK</v>
          </cell>
          <cell r="C1236" t="str">
            <v>24</v>
          </cell>
          <cell r="D1236" t="str">
            <v>36</v>
          </cell>
          <cell r="E1236" t="str">
            <v>Ne</v>
          </cell>
          <cell r="F1236">
            <v>36</v>
          </cell>
          <cell r="G1236" t="str">
            <v>1/36Ne RS Combed Cotton</v>
          </cell>
          <cell r="H1236" t="str">
            <v>COTTON</v>
          </cell>
          <cell r="I1236">
            <v>3.05</v>
          </cell>
          <cell r="J1236">
            <v>2556</v>
          </cell>
          <cell r="K1236">
            <v>60</v>
          </cell>
          <cell r="L1236">
            <v>20</v>
          </cell>
          <cell r="M1236">
            <v>0.8</v>
          </cell>
          <cell r="N1236">
            <v>9.2068397999999991</v>
          </cell>
          <cell r="O1236">
            <v>176.77132416000001</v>
          </cell>
        </row>
        <row r="1237">
          <cell r="A1237">
            <v>54446</v>
          </cell>
          <cell r="B1237" t="str">
            <v>18gg, 34D, RIB, Santec, 68F</v>
          </cell>
          <cell r="C1237" t="str">
            <v>18</v>
          </cell>
          <cell r="D1237" t="str">
            <v>26</v>
          </cell>
          <cell r="E1237" t="str">
            <v>Ne</v>
          </cell>
          <cell r="F1237">
            <v>26</v>
          </cell>
          <cell r="G1237" t="str">
            <v>1/26Ne RS Combed Cotton</v>
          </cell>
          <cell r="H1237" t="str">
            <v>COTTON</v>
          </cell>
          <cell r="I1237">
            <v>2.75</v>
          </cell>
          <cell r="J1237">
            <v>3840</v>
          </cell>
          <cell r="K1237">
            <v>60</v>
          </cell>
          <cell r="L1237">
            <v>20</v>
          </cell>
          <cell r="M1237">
            <v>0.8</v>
          </cell>
          <cell r="N1237">
            <v>17.268036923076924</v>
          </cell>
          <cell r="O1237">
            <v>331.54630892307694</v>
          </cell>
        </row>
        <row r="1238">
          <cell r="A1238">
            <v>54451</v>
          </cell>
          <cell r="B1238" t="str">
            <v>18gg, 34D, RIB, Santec, 68F</v>
          </cell>
          <cell r="C1238" t="str">
            <v>18</v>
          </cell>
          <cell r="D1238" t="str">
            <v>30</v>
          </cell>
          <cell r="E1238" t="str">
            <v>Ne</v>
          </cell>
          <cell r="F1238">
            <v>30</v>
          </cell>
          <cell r="G1238" t="str">
            <v>1/30Ne RS Cotton/ Polyester 60/40</v>
          </cell>
          <cell r="H1238" t="str">
            <v>COTTON LYCRA</v>
          </cell>
          <cell r="I1238">
            <v>2.5499999999999998</v>
          </cell>
          <cell r="J1238">
            <v>3840</v>
          </cell>
          <cell r="K1238">
            <v>60</v>
          </cell>
          <cell r="L1238">
            <v>20</v>
          </cell>
          <cell r="M1238">
            <v>0.75</v>
          </cell>
          <cell r="N1238">
            <v>13.877222400000001</v>
          </cell>
          <cell r="O1238">
            <v>249.7900032</v>
          </cell>
        </row>
        <row r="1239">
          <cell r="A1239">
            <v>54457</v>
          </cell>
          <cell r="B1239" t="str">
            <v>24gg, 34D, INTERLOCK</v>
          </cell>
          <cell r="C1239" t="str">
            <v>24</v>
          </cell>
          <cell r="D1239" t="str">
            <v>40</v>
          </cell>
          <cell r="E1239" t="str">
            <v>Ne</v>
          </cell>
          <cell r="F1239">
            <v>40</v>
          </cell>
          <cell r="G1239" t="str">
            <v>1/40Ne RS Organic Cotton</v>
          </cell>
          <cell r="H1239" t="str">
            <v>COTTON</v>
          </cell>
          <cell r="I1239">
            <v>3</v>
          </cell>
          <cell r="J1239">
            <v>2568</v>
          </cell>
          <cell r="K1239">
            <v>60</v>
          </cell>
          <cell r="L1239">
            <v>20</v>
          </cell>
          <cell r="M1239">
            <v>0.8</v>
          </cell>
          <cell r="N1239">
            <v>8.1885815999999991</v>
          </cell>
          <cell r="O1239">
            <v>157.22076672</v>
          </cell>
        </row>
        <row r="1240">
          <cell r="A1240">
            <v>54458</v>
          </cell>
          <cell r="B1240" t="str">
            <v>24gg, 34D, INTERLOCK</v>
          </cell>
          <cell r="C1240" t="str">
            <v>24</v>
          </cell>
          <cell r="D1240" t="str">
            <v>40</v>
          </cell>
          <cell r="E1240" t="str">
            <v>Ne</v>
          </cell>
          <cell r="F1240">
            <v>40</v>
          </cell>
          <cell r="G1240" t="str">
            <v>1/40Ne RS Combed Cotton</v>
          </cell>
          <cell r="H1240" t="str">
            <v>COTTON</v>
          </cell>
          <cell r="I1240">
            <v>3.2</v>
          </cell>
          <cell r="J1240">
            <v>2556</v>
          </cell>
          <cell r="K1240">
            <v>60</v>
          </cell>
          <cell r="L1240">
            <v>20</v>
          </cell>
          <cell r="M1240">
            <v>0.8</v>
          </cell>
          <cell r="N1240">
            <v>8.6936716799999996</v>
          </cell>
          <cell r="O1240">
            <v>166.918496256</v>
          </cell>
        </row>
        <row r="1241">
          <cell r="A1241">
            <v>54459</v>
          </cell>
          <cell r="B1241" t="str">
            <v>24gg, 34D, INTERLOCK</v>
          </cell>
          <cell r="C1241" t="str">
            <v>24</v>
          </cell>
          <cell r="D1241" t="str">
            <v>40</v>
          </cell>
          <cell r="E1241" t="str">
            <v>Ne</v>
          </cell>
          <cell r="F1241">
            <v>40</v>
          </cell>
          <cell r="G1241" t="str">
            <v>1/40Ne RS Combed Cotton</v>
          </cell>
          <cell r="H1241" t="str">
            <v>COTTON</v>
          </cell>
          <cell r="I1241">
            <v>3.05</v>
          </cell>
          <cell r="J1241">
            <v>2568</v>
          </cell>
          <cell r="K1241">
            <v>60</v>
          </cell>
          <cell r="L1241">
            <v>20</v>
          </cell>
          <cell r="M1241">
            <v>0.8</v>
          </cell>
          <cell r="N1241">
            <v>8.3250579600000005</v>
          </cell>
          <cell r="O1241">
            <v>159.84111283200002</v>
          </cell>
        </row>
        <row r="1242">
          <cell r="A1242">
            <v>54468</v>
          </cell>
          <cell r="B1242" t="str">
            <v>18gg, 34D, RIB, Santec, 68F</v>
          </cell>
          <cell r="C1242" t="str">
            <v>18</v>
          </cell>
          <cell r="D1242" t="str">
            <v>40</v>
          </cell>
          <cell r="E1242" t="str">
            <v>Ne</v>
          </cell>
          <cell r="F1242">
            <v>40</v>
          </cell>
          <cell r="G1242" t="str">
            <v>1/40Ne  MVS VISCOSE</v>
          </cell>
          <cell r="H1242" t="str">
            <v>VISCOSE RS</v>
          </cell>
          <cell r="I1242">
            <v>3.25</v>
          </cell>
          <cell r="J1242">
            <v>2560</v>
          </cell>
          <cell r="K1242">
            <v>60</v>
          </cell>
          <cell r="L1242">
            <v>20</v>
          </cell>
          <cell r="M1242">
            <v>0.8</v>
          </cell>
          <cell r="N1242">
            <v>8.8433279999999996</v>
          </cell>
          <cell r="O1242">
            <v>169.7918976</v>
          </cell>
        </row>
        <row r="1243">
          <cell r="A1243">
            <v>54487</v>
          </cell>
          <cell r="B1243" t="str">
            <v>18gg, 34D, INTERLOCK, Santec</v>
          </cell>
          <cell r="C1243" t="str">
            <v>18</v>
          </cell>
          <cell r="D1243" t="str">
            <v>40</v>
          </cell>
          <cell r="E1243" t="str">
            <v>Ne</v>
          </cell>
          <cell r="F1243">
            <v>40</v>
          </cell>
          <cell r="G1243" t="str">
            <v>1/40Ne RS Combed Cotton</v>
          </cell>
          <cell r="H1243" t="str">
            <v>COTTON</v>
          </cell>
          <cell r="I1243">
            <v>3.3</v>
          </cell>
          <cell r="J1243">
            <v>1920</v>
          </cell>
          <cell r="K1243">
            <v>60</v>
          </cell>
          <cell r="L1243">
            <v>20</v>
          </cell>
          <cell r="M1243">
            <v>0.8</v>
          </cell>
          <cell r="N1243">
            <v>6.7345344000000003</v>
          </cell>
          <cell r="O1243">
            <v>129.30306048</v>
          </cell>
        </row>
        <row r="1244">
          <cell r="A1244">
            <v>54495</v>
          </cell>
          <cell r="B1244" t="str">
            <v>18gg, 34D, RIB, Santec</v>
          </cell>
          <cell r="C1244" t="str">
            <v>18</v>
          </cell>
          <cell r="D1244" t="str">
            <v>32</v>
          </cell>
          <cell r="E1244" t="str">
            <v>Ne</v>
          </cell>
          <cell r="F1244">
            <v>32</v>
          </cell>
          <cell r="G1244" t="str">
            <v>1/32Ne RS Combed Cotton</v>
          </cell>
          <cell r="H1244" t="str">
            <v>COTTON</v>
          </cell>
          <cell r="I1244">
            <v>2.75</v>
          </cell>
          <cell r="J1244">
            <v>3840</v>
          </cell>
          <cell r="K1244">
            <v>60</v>
          </cell>
          <cell r="L1244">
            <v>20</v>
          </cell>
          <cell r="M1244">
            <v>0.8</v>
          </cell>
          <cell r="N1244">
            <v>14.030279999999999</v>
          </cell>
          <cell r="O1244">
            <v>269.38137599999999</v>
          </cell>
        </row>
        <row r="1245">
          <cell r="A1245">
            <v>54500</v>
          </cell>
          <cell r="B1245" t="str">
            <v>18gg, 34D, RIB, Terrot</v>
          </cell>
          <cell r="C1245" t="str">
            <v>18</v>
          </cell>
          <cell r="D1245" t="str">
            <v>50</v>
          </cell>
          <cell r="E1245" t="str">
            <v>Ne</v>
          </cell>
          <cell r="F1245">
            <v>50</v>
          </cell>
          <cell r="G1245" t="str">
            <v>1/50Ne RS Combed Cotton</v>
          </cell>
          <cell r="H1245" t="str">
            <v>COTTON</v>
          </cell>
          <cell r="I1245">
            <v>2.4</v>
          </cell>
          <cell r="J1245">
            <v>3840</v>
          </cell>
          <cell r="K1245">
            <v>60</v>
          </cell>
          <cell r="L1245">
            <v>20</v>
          </cell>
          <cell r="M1245">
            <v>0.8</v>
          </cell>
          <cell r="N1245">
            <v>7.8365491199999999</v>
          </cell>
          <cell r="O1245">
            <v>150.46174310399999</v>
          </cell>
        </row>
        <row r="1246">
          <cell r="A1246">
            <v>54503</v>
          </cell>
          <cell r="B1246" t="str">
            <v>24gg, 34D, INTERLOCK</v>
          </cell>
          <cell r="C1246" t="str">
            <v>24</v>
          </cell>
          <cell r="D1246" t="str">
            <v>60</v>
          </cell>
          <cell r="E1246" t="str">
            <v>Nm</v>
          </cell>
          <cell r="F1246">
            <v>36</v>
          </cell>
          <cell r="G1246" t="str">
            <v>1/60Nm RS Viscose</v>
          </cell>
          <cell r="H1246" t="str">
            <v>VISCOSE RS</v>
          </cell>
          <cell r="I1246">
            <v>3.1</v>
          </cell>
          <cell r="J1246">
            <v>2556</v>
          </cell>
          <cell r="K1246">
            <v>60</v>
          </cell>
          <cell r="L1246">
            <v>20</v>
          </cell>
          <cell r="M1246">
            <v>0.8</v>
          </cell>
          <cell r="N1246">
            <v>9.3577715999999995</v>
          </cell>
          <cell r="O1246">
            <v>179.66921472000001</v>
          </cell>
        </row>
        <row r="1247">
          <cell r="A1247">
            <v>54503</v>
          </cell>
          <cell r="B1247" t="str">
            <v>24gg, 34D, INTERLOCK</v>
          </cell>
          <cell r="C1247" t="str">
            <v>24</v>
          </cell>
          <cell r="D1247" t="str">
            <v>60</v>
          </cell>
          <cell r="E1247" t="str">
            <v>Nm</v>
          </cell>
          <cell r="F1247">
            <v>36</v>
          </cell>
          <cell r="G1247" t="str">
            <v>1/60Nm RS Viscose</v>
          </cell>
          <cell r="H1247" t="str">
            <v>VISCOSE RS</v>
          </cell>
          <cell r="I1247">
            <v>3.1</v>
          </cell>
          <cell r="J1247">
            <v>2556</v>
          </cell>
          <cell r="K1247">
            <v>60</v>
          </cell>
          <cell r="L1247">
            <v>20</v>
          </cell>
          <cell r="M1247">
            <v>0.8</v>
          </cell>
          <cell r="N1247">
            <v>9.3577715999999995</v>
          </cell>
          <cell r="O1247">
            <v>179.66921472000001</v>
          </cell>
        </row>
        <row r="1248">
          <cell r="A1248">
            <v>54504</v>
          </cell>
          <cell r="B1248" t="str">
            <v>18gg, 34D, RIB, Santec</v>
          </cell>
          <cell r="C1248" t="str">
            <v>18</v>
          </cell>
          <cell r="D1248" t="str">
            <v>40</v>
          </cell>
          <cell r="E1248" t="str">
            <v>Ne</v>
          </cell>
          <cell r="F1248">
            <v>40</v>
          </cell>
          <cell r="G1248" t="str">
            <v>1/40Ne RS Cotton/Polyester (60/40)</v>
          </cell>
          <cell r="H1248" t="str">
            <v>COTTON</v>
          </cell>
          <cell r="I1248">
            <v>2.4</v>
          </cell>
          <cell r="J1248">
            <v>3840</v>
          </cell>
          <cell r="K1248">
            <v>60</v>
          </cell>
          <cell r="L1248">
            <v>20</v>
          </cell>
          <cell r="M1248">
            <v>0.8</v>
          </cell>
          <cell r="N1248">
            <v>9.7956863999999992</v>
          </cell>
          <cell r="O1248">
            <v>188.07717887999999</v>
          </cell>
        </row>
        <row r="1249">
          <cell r="A1249">
            <v>54509</v>
          </cell>
          <cell r="B1249" t="str">
            <v>18gg, 34D, RIB, Terrot</v>
          </cell>
          <cell r="C1249" t="str">
            <v>18</v>
          </cell>
          <cell r="D1249" t="str">
            <v>30</v>
          </cell>
          <cell r="E1249" t="str">
            <v>Ne</v>
          </cell>
          <cell r="F1249">
            <v>30</v>
          </cell>
          <cell r="G1249" t="str">
            <v>1/30Ne RS Cotton/Modal 60/40</v>
          </cell>
          <cell r="H1249" t="str">
            <v>COTTON</v>
          </cell>
          <cell r="I1249">
            <v>2.75</v>
          </cell>
          <cell r="J1249">
            <v>3840</v>
          </cell>
          <cell r="K1249">
            <v>60</v>
          </cell>
          <cell r="L1249">
            <v>20</v>
          </cell>
          <cell r="M1249">
            <v>0.8</v>
          </cell>
          <cell r="N1249">
            <v>14.965631999999999</v>
          </cell>
          <cell r="O1249">
            <v>287.34013440000001</v>
          </cell>
        </row>
        <row r="1250">
          <cell r="A1250">
            <v>54510</v>
          </cell>
          <cell r="B1250" t="str">
            <v>18gg, 34D, RIB, Santec, 68F</v>
          </cell>
          <cell r="C1250" t="str">
            <v>18</v>
          </cell>
          <cell r="D1250" t="str">
            <v>30</v>
          </cell>
          <cell r="E1250" t="str">
            <v>Ne</v>
          </cell>
          <cell r="F1250">
            <v>30</v>
          </cell>
          <cell r="G1250" t="str">
            <v>1/30Ne RS Cotton/Modal 60/40 Marl (BM30)</v>
          </cell>
          <cell r="H1250" t="str">
            <v>Marl_COTTON</v>
          </cell>
          <cell r="I1250">
            <v>2.7</v>
          </cell>
          <cell r="J1250">
            <v>3840</v>
          </cell>
          <cell r="K1250">
            <v>60</v>
          </cell>
          <cell r="L1250">
            <v>20</v>
          </cell>
          <cell r="M1250">
            <v>0.75</v>
          </cell>
          <cell r="N1250">
            <v>14.6935296</v>
          </cell>
          <cell r="O1250">
            <v>264.48353280000003</v>
          </cell>
        </row>
        <row r="1251">
          <cell r="A1251">
            <v>54516</v>
          </cell>
          <cell r="B1251" t="str">
            <v>18gg, 34D, RIB, Santec</v>
          </cell>
          <cell r="C1251" t="str">
            <v>18</v>
          </cell>
          <cell r="D1251" t="str">
            <v>32</v>
          </cell>
          <cell r="E1251" t="str">
            <v>Ne</v>
          </cell>
          <cell r="F1251">
            <v>32</v>
          </cell>
          <cell r="G1251" t="str">
            <v>1/32Ne RS Combed Cotton</v>
          </cell>
          <cell r="H1251" t="str">
            <v>COTTON</v>
          </cell>
          <cell r="I1251">
            <v>2.85</v>
          </cell>
          <cell r="J1251">
            <v>3840</v>
          </cell>
          <cell r="K1251">
            <v>60</v>
          </cell>
          <cell r="L1251">
            <v>20</v>
          </cell>
          <cell r="M1251">
            <v>0.8</v>
          </cell>
          <cell r="N1251">
            <v>14.540471999999999</v>
          </cell>
          <cell r="O1251">
            <v>279.17706240000001</v>
          </cell>
        </row>
        <row r="1252">
          <cell r="A1252">
            <v>54527</v>
          </cell>
          <cell r="B1252" t="str">
            <v>18gg, 34D, RIB, Santec, 68F</v>
          </cell>
          <cell r="C1252" t="str">
            <v>18</v>
          </cell>
          <cell r="D1252" t="str">
            <v>26</v>
          </cell>
          <cell r="E1252" t="str">
            <v>Ne</v>
          </cell>
          <cell r="F1252">
            <v>26</v>
          </cell>
          <cell r="G1252" t="str">
            <v>1/26Ne RS Combed Cotton</v>
          </cell>
          <cell r="H1252" t="str">
            <v>COTTON</v>
          </cell>
          <cell r="I1252">
            <v>2.85</v>
          </cell>
          <cell r="J1252">
            <v>3840</v>
          </cell>
          <cell r="K1252">
            <v>60</v>
          </cell>
          <cell r="L1252">
            <v>20</v>
          </cell>
          <cell r="M1252">
            <v>0.8</v>
          </cell>
          <cell r="N1252">
            <v>17.895965538461535</v>
          </cell>
          <cell r="O1252">
            <v>343.6025383384615</v>
          </cell>
        </row>
        <row r="1253">
          <cell r="A1253">
            <v>54528</v>
          </cell>
          <cell r="B1253" t="str">
            <v>18gg, 34D, RIB, Santec, 68F</v>
          </cell>
          <cell r="C1253" t="str">
            <v>18</v>
          </cell>
          <cell r="D1253" t="str">
            <v>26</v>
          </cell>
          <cell r="E1253" t="str">
            <v>Ne</v>
          </cell>
          <cell r="F1253">
            <v>26</v>
          </cell>
          <cell r="G1253" t="str">
            <v>1/26Ne RS Combed Cotton</v>
          </cell>
          <cell r="H1253" t="str">
            <v>COTTON</v>
          </cell>
          <cell r="I1253">
            <v>2.95</v>
          </cell>
          <cell r="J1253">
            <v>3840</v>
          </cell>
          <cell r="K1253">
            <v>60</v>
          </cell>
          <cell r="L1253">
            <v>20</v>
          </cell>
          <cell r="M1253">
            <v>0.8</v>
          </cell>
          <cell r="N1253">
            <v>18.523894153846154</v>
          </cell>
          <cell r="O1253">
            <v>355.65876775384618</v>
          </cell>
        </row>
        <row r="1254">
          <cell r="A1254">
            <v>54530</v>
          </cell>
          <cell r="B1254" t="str">
            <v>18gg, 34D, RIB, Santec, 68F</v>
          </cell>
          <cell r="C1254" t="str">
            <v>18</v>
          </cell>
          <cell r="D1254" t="str">
            <v>50</v>
          </cell>
          <cell r="E1254" t="str">
            <v>Ne</v>
          </cell>
          <cell r="F1254">
            <v>50</v>
          </cell>
          <cell r="G1254" t="str">
            <v>2/50Ne RS Combed Cotton</v>
          </cell>
          <cell r="H1254" t="str">
            <v>COTTON</v>
          </cell>
          <cell r="I1254">
            <v>2.85</v>
          </cell>
          <cell r="J1254">
            <v>2496</v>
          </cell>
          <cell r="K1254">
            <v>60</v>
          </cell>
          <cell r="L1254">
            <v>20</v>
          </cell>
          <cell r="M1254">
            <v>0.8</v>
          </cell>
          <cell r="N1254">
            <v>6.0488363520000004</v>
          </cell>
          <cell r="O1254">
            <v>116.13765795840001</v>
          </cell>
        </row>
        <row r="1255">
          <cell r="A1255">
            <v>54531</v>
          </cell>
          <cell r="B1255" t="str">
            <v>22gg, 34D, RIB, Santec, 68F</v>
          </cell>
          <cell r="C1255" t="str">
            <v>22</v>
          </cell>
          <cell r="D1255" t="str">
            <v>40</v>
          </cell>
          <cell r="E1255" t="str">
            <v>Ne</v>
          </cell>
          <cell r="F1255">
            <v>40</v>
          </cell>
          <cell r="G1255" t="str">
            <v>1/40Ne RS Cotton/Modal (60/40)</v>
          </cell>
          <cell r="H1255" t="str">
            <v>COTTON LYCRA</v>
          </cell>
          <cell r="I1255">
            <v>2.6</v>
          </cell>
          <cell r="J1255">
            <v>3120</v>
          </cell>
          <cell r="K1255">
            <v>60</v>
          </cell>
          <cell r="L1255">
            <v>20</v>
          </cell>
          <cell r="M1255">
            <v>0.75</v>
          </cell>
          <cell r="N1255">
            <v>8.6222448000000007</v>
          </cell>
          <cell r="O1255">
            <v>155.20040640000002</v>
          </cell>
        </row>
        <row r="1256">
          <cell r="A1256">
            <v>54549</v>
          </cell>
          <cell r="B1256" t="str">
            <v>18gg, 34D, RIB, Santec, 68F</v>
          </cell>
          <cell r="C1256" t="str">
            <v>18</v>
          </cell>
          <cell r="D1256" t="str">
            <v>30</v>
          </cell>
          <cell r="E1256" t="str">
            <v>Ne</v>
          </cell>
          <cell r="F1256">
            <v>30</v>
          </cell>
          <cell r="G1256" t="str">
            <v>1/30Ne RS Cotton/Polyester 60/40</v>
          </cell>
          <cell r="H1256" t="str">
            <v>COTTON</v>
          </cell>
          <cell r="I1256">
            <v>2.5</v>
          </cell>
          <cell r="J1256">
            <v>3840</v>
          </cell>
          <cell r="K1256">
            <v>60</v>
          </cell>
          <cell r="L1256">
            <v>20</v>
          </cell>
          <cell r="M1256">
            <v>0.8</v>
          </cell>
          <cell r="N1256">
            <v>13.605119999999999</v>
          </cell>
          <cell r="O1256">
            <v>261.21830399999999</v>
          </cell>
        </row>
        <row r="1257">
          <cell r="A1257">
            <v>54550</v>
          </cell>
          <cell r="B1257" t="str">
            <v>18gg, 34D, RIB, Terrot</v>
          </cell>
          <cell r="C1257" t="str">
            <v>18</v>
          </cell>
          <cell r="D1257" t="str">
            <v>30</v>
          </cell>
          <cell r="E1257" t="str">
            <v>Ne</v>
          </cell>
          <cell r="F1257">
            <v>30</v>
          </cell>
          <cell r="G1257" t="str">
            <v>1/30Ne RS BCI Combed  Cotton</v>
          </cell>
          <cell r="H1257" t="str">
            <v>COTTON</v>
          </cell>
          <cell r="I1257">
            <v>2.88</v>
          </cell>
          <cell r="J1257">
            <v>3840</v>
          </cell>
          <cell r="K1257">
            <v>60</v>
          </cell>
          <cell r="L1257">
            <v>20</v>
          </cell>
          <cell r="M1257">
            <v>0.8</v>
          </cell>
          <cell r="N1257">
            <v>15.673098239999998</v>
          </cell>
          <cell r="O1257">
            <v>300.92348620799999</v>
          </cell>
        </row>
        <row r="1258">
          <cell r="A1258">
            <v>54554</v>
          </cell>
          <cell r="B1258" t="str">
            <v>18gg, 34D, RIB, Santec, 68F</v>
          </cell>
          <cell r="C1258" t="str">
            <v>18</v>
          </cell>
          <cell r="D1258" t="str">
            <v>26</v>
          </cell>
          <cell r="E1258" t="str">
            <v>Ne</v>
          </cell>
          <cell r="F1258">
            <v>26</v>
          </cell>
          <cell r="G1258" t="str">
            <v>1/26Ne RS Cotton Marl B04B</v>
          </cell>
          <cell r="H1258" t="str">
            <v>COTTON</v>
          </cell>
          <cell r="I1258">
            <v>2.85</v>
          </cell>
          <cell r="J1258">
            <v>3840</v>
          </cell>
          <cell r="K1258">
            <v>60</v>
          </cell>
          <cell r="L1258">
            <v>20</v>
          </cell>
          <cell r="M1258">
            <v>0.8</v>
          </cell>
          <cell r="N1258">
            <v>17.895965538461535</v>
          </cell>
          <cell r="O1258">
            <v>343.6025383384615</v>
          </cell>
        </row>
        <row r="1259">
          <cell r="A1259">
            <v>54555</v>
          </cell>
          <cell r="B1259" t="str">
            <v>18gg, 34D, RIB, Terrot</v>
          </cell>
          <cell r="C1259" t="str">
            <v>18</v>
          </cell>
          <cell r="D1259" t="str">
            <v>26</v>
          </cell>
          <cell r="E1259" t="str">
            <v>Ne</v>
          </cell>
          <cell r="F1259">
            <v>26</v>
          </cell>
          <cell r="G1259" t="str">
            <v>1/26Ne RS Cotton Marl B04B</v>
          </cell>
          <cell r="H1259" t="str">
            <v>COTTON LYCRA</v>
          </cell>
          <cell r="I1259">
            <v>2.7</v>
          </cell>
          <cell r="J1259">
            <v>2560</v>
          </cell>
          <cell r="K1259">
            <v>60</v>
          </cell>
          <cell r="L1259">
            <v>20</v>
          </cell>
          <cell r="M1259">
            <v>0.75</v>
          </cell>
          <cell r="N1259">
            <v>11.302715076923077</v>
          </cell>
          <cell r="O1259">
            <v>203.44887138461536</v>
          </cell>
        </row>
        <row r="1260">
          <cell r="A1260">
            <v>54558</v>
          </cell>
          <cell r="B1260" t="str">
            <v>24gg, 34D, INTERLOCK</v>
          </cell>
          <cell r="C1260" t="str">
            <v>24</v>
          </cell>
          <cell r="D1260" t="str">
            <v>40</v>
          </cell>
          <cell r="E1260" t="str">
            <v>Ne</v>
          </cell>
          <cell r="F1260">
            <v>40</v>
          </cell>
          <cell r="G1260" t="str">
            <v>1/40Ne RS Combed Cotton</v>
          </cell>
          <cell r="H1260" t="str">
            <v>COTTON</v>
          </cell>
          <cell r="I1260">
            <v>2.95</v>
          </cell>
          <cell r="J1260">
            <v>2556</v>
          </cell>
          <cell r="K1260">
            <v>60</v>
          </cell>
          <cell r="L1260">
            <v>20</v>
          </cell>
          <cell r="M1260">
            <v>0.8</v>
          </cell>
          <cell r="N1260">
            <v>8.0144785800000005</v>
          </cell>
          <cell r="O1260">
            <v>153.87798873600002</v>
          </cell>
        </row>
        <row r="1261">
          <cell r="A1261">
            <v>54565</v>
          </cell>
          <cell r="B1261" t="str">
            <v>18gg, 34D, RIB, Santec, 68F</v>
          </cell>
          <cell r="C1261" t="str">
            <v>18</v>
          </cell>
          <cell r="D1261" t="str">
            <v>26</v>
          </cell>
          <cell r="E1261" t="str">
            <v>Ne</v>
          </cell>
          <cell r="F1261">
            <v>26</v>
          </cell>
          <cell r="G1261" t="str">
            <v>1/26Ne RS Combed Cotton</v>
          </cell>
          <cell r="H1261" t="str">
            <v>COTTON</v>
          </cell>
          <cell r="I1261">
            <v>2.75</v>
          </cell>
          <cell r="J1261">
            <v>3840</v>
          </cell>
          <cell r="K1261">
            <v>60</v>
          </cell>
          <cell r="L1261">
            <v>20</v>
          </cell>
          <cell r="M1261">
            <v>0.8</v>
          </cell>
          <cell r="N1261">
            <v>17.268036923076924</v>
          </cell>
          <cell r="O1261">
            <v>331.54630892307694</v>
          </cell>
        </row>
        <row r="1262">
          <cell r="A1262">
            <v>54566</v>
          </cell>
          <cell r="B1262" t="str">
            <v>18gg, 34D, RIB, Terrot</v>
          </cell>
          <cell r="C1262" t="str">
            <v>18</v>
          </cell>
          <cell r="D1262" t="str">
            <v>26</v>
          </cell>
          <cell r="E1262" t="str">
            <v>Ne</v>
          </cell>
          <cell r="F1262">
            <v>26</v>
          </cell>
          <cell r="G1262" t="str">
            <v>1/26Ne RS Combed Cotton</v>
          </cell>
          <cell r="H1262" t="str">
            <v>COTTON LYCRA</v>
          </cell>
          <cell r="I1262">
            <v>2.7</v>
          </cell>
          <cell r="J1262">
            <v>2560</v>
          </cell>
          <cell r="K1262">
            <v>60</v>
          </cell>
          <cell r="L1262">
            <v>20</v>
          </cell>
          <cell r="M1262">
            <v>0.75</v>
          </cell>
          <cell r="N1262">
            <v>11.302715076923077</v>
          </cell>
          <cell r="O1262">
            <v>203.44887138461536</v>
          </cell>
        </row>
        <row r="1263">
          <cell r="A1263">
            <v>54587</v>
          </cell>
          <cell r="B1263" t="str">
            <v>18gg, 34D, RIB, Santec</v>
          </cell>
          <cell r="C1263" t="str">
            <v>18</v>
          </cell>
          <cell r="D1263" t="str">
            <v>32</v>
          </cell>
          <cell r="E1263" t="str">
            <v>Ne</v>
          </cell>
          <cell r="F1263">
            <v>32</v>
          </cell>
          <cell r="G1263" t="str">
            <v>1/32Ne RS Combed Cotton</v>
          </cell>
          <cell r="H1263" t="str">
            <v>COTTON</v>
          </cell>
          <cell r="I1263">
            <v>2.85</v>
          </cell>
          <cell r="J1263">
            <v>3840</v>
          </cell>
          <cell r="K1263">
            <v>60</v>
          </cell>
          <cell r="L1263">
            <v>20</v>
          </cell>
          <cell r="M1263">
            <v>0.8</v>
          </cell>
          <cell r="N1263">
            <v>14.540471999999999</v>
          </cell>
          <cell r="O1263">
            <v>279.17706240000001</v>
          </cell>
        </row>
        <row r="1264">
          <cell r="A1264">
            <v>54598</v>
          </cell>
          <cell r="B1264" t="str">
            <v>18gg, 34D, RIB, Santec, 68F</v>
          </cell>
          <cell r="C1264" t="str">
            <v>18</v>
          </cell>
          <cell r="D1264" t="str">
            <v>30</v>
          </cell>
          <cell r="E1264" t="str">
            <v>Ne</v>
          </cell>
          <cell r="F1264">
            <v>30</v>
          </cell>
          <cell r="G1264" t="str">
            <v>1/30Ne RS Combed Cotton</v>
          </cell>
          <cell r="H1264" t="str">
            <v>COTTON</v>
          </cell>
          <cell r="I1264">
            <v>2.65</v>
          </cell>
          <cell r="J1264">
            <v>2560</v>
          </cell>
          <cell r="K1264">
            <v>60</v>
          </cell>
          <cell r="L1264">
            <v>20</v>
          </cell>
          <cell r="M1264">
            <v>0.8</v>
          </cell>
          <cell r="N1264">
            <v>9.6142848000000001</v>
          </cell>
          <cell r="O1264">
            <v>184.59426816000001</v>
          </cell>
        </row>
        <row r="1265">
          <cell r="A1265">
            <v>54603</v>
          </cell>
          <cell r="B1265" t="str">
            <v>24gg, 34D, INTERLOCK</v>
          </cell>
          <cell r="C1265" t="str">
            <v>24</v>
          </cell>
          <cell r="D1265" t="str">
            <v>40</v>
          </cell>
          <cell r="E1265" t="str">
            <v>Ne</v>
          </cell>
          <cell r="F1265">
            <v>40</v>
          </cell>
          <cell r="G1265" t="str">
            <v>1/40Ne RS Combed Cotton</v>
          </cell>
          <cell r="H1265" t="str">
            <v>COTTON</v>
          </cell>
          <cell r="I1265">
            <v>3.2</v>
          </cell>
          <cell r="J1265">
            <v>2568</v>
          </cell>
          <cell r="K1265">
            <v>60</v>
          </cell>
          <cell r="L1265">
            <v>20</v>
          </cell>
          <cell r="M1265">
            <v>0.8</v>
          </cell>
          <cell r="N1265">
            <v>8.7344870399999994</v>
          </cell>
          <cell r="O1265">
            <v>167.702151168</v>
          </cell>
        </row>
        <row r="1266">
          <cell r="A1266">
            <v>54608</v>
          </cell>
          <cell r="B1266" t="str">
            <v>18gg, 34D, RIB, Terrot</v>
          </cell>
          <cell r="C1266" t="str">
            <v>18</v>
          </cell>
          <cell r="D1266" t="str">
            <v>26</v>
          </cell>
          <cell r="E1266" t="str">
            <v>Ne</v>
          </cell>
          <cell r="F1266">
            <v>26</v>
          </cell>
          <cell r="G1266" t="str">
            <v>1/26Ne RS Combed Cotton</v>
          </cell>
          <cell r="H1266" t="str">
            <v>COTTON</v>
          </cell>
          <cell r="I1266">
            <v>3.2</v>
          </cell>
          <cell r="J1266">
            <v>3840</v>
          </cell>
          <cell r="K1266">
            <v>60</v>
          </cell>
          <cell r="L1266">
            <v>20</v>
          </cell>
          <cell r="M1266">
            <v>0.8</v>
          </cell>
          <cell r="N1266">
            <v>20.09371569230769</v>
          </cell>
          <cell r="O1266">
            <v>385.79934129230764</v>
          </cell>
        </row>
        <row r="1267">
          <cell r="A1267">
            <v>54611</v>
          </cell>
          <cell r="B1267" t="str">
            <v>24gg, 34D, INTERLOCK</v>
          </cell>
          <cell r="C1267" t="str">
            <v>24</v>
          </cell>
          <cell r="D1267" t="str">
            <v>60</v>
          </cell>
          <cell r="E1267" t="str">
            <v>Ne</v>
          </cell>
          <cell r="F1267">
            <v>60</v>
          </cell>
          <cell r="G1267" t="str">
            <v>1/60Ne RS Combed Cotton</v>
          </cell>
          <cell r="H1267" t="str">
            <v>COTTON</v>
          </cell>
          <cell r="I1267">
            <v>2.5</v>
          </cell>
          <cell r="J1267">
            <v>2556</v>
          </cell>
          <cell r="K1267">
            <v>60</v>
          </cell>
          <cell r="L1267">
            <v>20</v>
          </cell>
          <cell r="M1267">
            <v>0.8</v>
          </cell>
          <cell r="N1267">
            <v>4.5279540000000003</v>
          </cell>
          <cell r="O1267">
            <v>86.936716800000013</v>
          </cell>
        </row>
        <row r="1268">
          <cell r="A1268">
            <v>54619</v>
          </cell>
          <cell r="B1268" t="str">
            <v>18gg, 34D, RIB, Terrot</v>
          </cell>
          <cell r="C1268" t="str">
            <v>18</v>
          </cell>
          <cell r="D1268" t="str">
            <v>40</v>
          </cell>
          <cell r="E1268" t="str">
            <v>Ne</v>
          </cell>
          <cell r="F1268">
            <v>40</v>
          </cell>
          <cell r="G1268" t="str">
            <v>1/40Ne RS Cotton/Modal (60/40) Marl BM65</v>
          </cell>
          <cell r="H1268" t="str">
            <v>Marl_COTTON</v>
          </cell>
          <cell r="I1268">
            <v>2.5</v>
          </cell>
          <cell r="J1268">
            <v>3840</v>
          </cell>
          <cell r="K1268">
            <v>60</v>
          </cell>
          <cell r="L1268">
            <v>20</v>
          </cell>
          <cell r="M1268">
            <v>0.75</v>
          </cell>
          <cell r="N1268">
            <v>10.20384</v>
          </cell>
          <cell r="O1268">
            <v>183.66911999999999</v>
          </cell>
        </row>
        <row r="1269">
          <cell r="A1269">
            <v>54631</v>
          </cell>
          <cell r="B1269" t="str">
            <v>18gg, 34D, RIB, Santec</v>
          </cell>
          <cell r="C1269" t="str">
            <v>18</v>
          </cell>
          <cell r="D1269" t="str">
            <v>32</v>
          </cell>
          <cell r="E1269" t="str">
            <v>Ne</v>
          </cell>
          <cell r="F1269">
            <v>32</v>
          </cell>
          <cell r="G1269" t="str">
            <v>1/32Ne RS Combed Cotton</v>
          </cell>
          <cell r="H1269" t="str">
            <v>COTTON</v>
          </cell>
          <cell r="I1269">
            <v>2.75</v>
          </cell>
          <cell r="J1269">
            <v>3840</v>
          </cell>
          <cell r="K1269">
            <v>60</v>
          </cell>
          <cell r="L1269">
            <v>20</v>
          </cell>
          <cell r="M1269">
            <v>0.8</v>
          </cell>
          <cell r="N1269">
            <v>14.030279999999999</v>
          </cell>
          <cell r="O1269">
            <v>269.38137599999999</v>
          </cell>
        </row>
        <row r="1270">
          <cell r="A1270">
            <v>54635</v>
          </cell>
          <cell r="B1270" t="str">
            <v>18gg, 34D, RIB, Santec</v>
          </cell>
          <cell r="C1270" t="str">
            <v>18</v>
          </cell>
          <cell r="D1270" t="str">
            <v>32</v>
          </cell>
          <cell r="E1270" t="str">
            <v>Ne</v>
          </cell>
          <cell r="F1270">
            <v>32</v>
          </cell>
          <cell r="G1270" t="str">
            <v>1/32Ne RS Cotton Marl (B10)</v>
          </cell>
          <cell r="H1270" t="str">
            <v>Marl_COTTON</v>
          </cell>
          <cell r="I1270">
            <v>2.85</v>
          </cell>
          <cell r="J1270">
            <v>3840</v>
          </cell>
          <cell r="K1270">
            <v>60</v>
          </cell>
          <cell r="L1270">
            <v>20</v>
          </cell>
          <cell r="M1270">
            <v>0.75</v>
          </cell>
          <cell r="N1270">
            <v>14.540471999999999</v>
          </cell>
          <cell r="O1270">
            <v>261.72849599999995</v>
          </cell>
        </row>
        <row r="1271">
          <cell r="A1271">
            <v>54636</v>
          </cell>
          <cell r="B1271" t="str">
            <v>18gg, 34D, RIB, Santec</v>
          </cell>
          <cell r="C1271" t="str">
            <v>18</v>
          </cell>
          <cell r="D1271" t="str">
            <v>32</v>
          </cell>
          <cell r="E1271" t="str">
            <v>Ne</v>
          </cell>
          <cell r="F1271">
            <v>32</v>
          </cell>
          <cell r="G1271" t="str">
            <v>1/32Ne RS Combed Cotton</v>
          </cell>
          <cell r="H1271" t="str">
            <v>COTTON</v>
          </cell>
          <cell r="I1271">
            <v>2.85</v>
          </cell>
          <cell r="J1271">
            <v>3840</v>
          </cell>
          <cell r="K1271">
            <v>60</v>
          </cell>
          <cell r="L1271">
            <v>20</v>
          </cell>
          <cell r="M1271">
            <v>0.8</v>
          </cell>
          <cell r="N1271">
            <v>14.540471999999999</v>
          </cell>
          <cell r="O1271">
            <v>279.17706240000001</v>
          </cell>
        </row>
        <row r="1272">
          <cell r="A1272">
            <v>54638</v>
          </cell>
          <cell r="B1272" t="str">
            <v>18gg, 34D, RIB, Santec, 68F</v>
          </cell>
          <cell r="C1272" t="str">
            <v>18</v>
          </cell>
          <cell r="D1272" t="str">
            <v>30</v>
          </cell>
          <cell r="E1272" t="str">
            <v>Ne</v>
          </cell>
          <cell r="F1272">
            <v>30</v>
          </cell>
          <cell r="G1272" t="str">
            <v>1/30Ne RS 100% BCI  Cotton Marl (B10)</v>
          </cell>
          <cell r="H1272" t="str">
            <v>Marl_COTTON</v>
          </cell>
          <cell r="I1272">
            <v>3.1</v>
          </cell>
          <cell r="J1272">
            <v>3840</v>
          </cell>
          <cell r="K1272">
            <v>60</v>
          </cell>
          <cell r="L1272">
            <v>20</v>
          </cell>
          <cell r="M1272">
            <v>0.75</v>
          </cell>
          <cell r="N1272">
            <v>16.870348799999999</v>
          </cell>
          <cell r="O1272">
            <v>303.66627839999995</v>
          </cell>
        </row>
        <row r="1273">
          <cell r="A1273">
            <v>54639</v>
          </cell>
          <cell r="B1273" t="str">
            <v>18gg, 34D, RIB, Santec</v>
          </cell>
          <cell r="C1273" t="str">
            <v>18</v>
          </cell>
          <cell r="D1273" t="str">
            <v>32</v>
          </cell>
          <cell r="E1273" t="str">
            <v>Ne</v>
          </cell>
          <cell r="F1273">
            <v>32</v>
          </cell>
          <cell r="G1273" t="str">
            <v>1/32Ne RS Cotton Marl (B10)</v>
          </cell>
          <cell r="H1273" t="str">
            <v>Marl_COTTON</v>
          </cell>
          <cell r="I1273">
            <v>2.85</v>
          </cell>
          <cell r="J1273">
            <v>3840</v>
          </cell>
          <cell r="K1273">
            <v>60</v>
          </cell>
          <cell r="L1273">
            <v>20</v>
          </cell>
          <cell r="M1273">
            <v>0.75</v>
          </cell>
          <cell r="N1273">
            <v>14.540471999999999</v>
          </cell>
          <cell r="O1273">
            <v>261.72849599999995</v>
          </cell>
        </row>
        <row r="1274">
          <cell r="A1274">
            <v>54645</v>
          </cell>
          <cell r="B1274" t="str">
            <v>22gg, 34D, RIB, Santec, 68F</v>
          </cell>
          <cell r="C1274" t="str">
            <v>22</v>
          </cell>
          <cell r="D1274" t="str">
            <v>40</v>
          </cell>
          <cell r="E1274" t="str">
            <v>Ne</v>
          </cell>
          <cell r="F1274">
            <v>40</v>
          </cell>
          <cell r="G1274" t="str">
            <v>1/40Ne RS Cotton/Modal (60/40) Marl BM11B</v>
          </cell>
          <cell r="H1274" t="str">
            <v>Marl_COTTON</v>
          </cell>
          <cell r="I1274">
            <v>2.65</v>
          </cell>
          <cell r="J1274">
            <v>3120</v>
          </cell>
          <cell r="K1274">
            <v>60</v>
          </cell>
          <cell r="L1274">
            <v>20</v>
          </cell>
          <cell r="M1274">
            <v>0.75</v>
          </cell>
          <cell r="N1274">
            <v>8.7880572000000008</v>
          </cell>
          <cell r="O1274">
            <v>158.18502960000001</v>
          </cell>
        </row>
        <row r="1275">
          <cell r="A1275">
            <v>54647</v>
          </cell>
          <cell r="B1275" t="str">
            <v>18gg, 34D, RIB, Terrot</v>
          </cell>
          <cell r="C1275" t="str">
            <v>18</v>
          </cell>
          <cell r="D1275" t="str">
            <v>40</v>
          </cell>
          <cell r="E1275" t="str">
            <v>Ne</v>
          </cell>
          <cell r="F1275">
            <v>40</v>
          </cell>
          <cell r="G1275" t="str">
            <v>1/40Ne RS Cotton/Modal (60/40) Marl BM11B</v>
          </cell>
          <cell r="H1275" t="str">
            <v>Marl_COTTON</v>
          </cell>
          <cell r="I1275">
            <v>2.5</v>
          </cell>
          <cell r="J1275">
            <v>3840</v>
          </cell>
          <cell r="K1275">
            <v>60</v>
          </cell>
          <cell r="L1275">
            <v>20</v>
          </cell>
          <cell r="M1275">
            <v>0.75</v>
          </cell>
          <cell r="N1275">
            <v>10.20384</v>
          </cell>
          <cell r="O1275">
            <v>183.66911999999999</v>
          </cell>
        </row>
        <row r="1276">
          <cell r="A1276">
            <v>54652</v>
          </cell>
          <cell r="B1276" t="str">
            <v>18gg, 34D, RIB, Santec, 68F</v>
          </cell>
          <cell r="C1276" t="str">
            <v>18</v>
          </cell>
          <cell r="D1276" t="str">
            <v>40</v>
          </cell>
          <cell r="E1276" t="str">
            <v>Ne</v>
          </cell>
          <cell r="F1276">
            <v>40</v>
          </cell>
          <cell r="G1276" t="str">
            <v>1/40Ne RS Cotton Marl (JBA13)</v>
          </cell>
          <cell r="H1276" t="str">
            <v>Marl_COTTON</v>
          </cell>
          <cell r="I1276">
            <v>2.5</v>
          </cell>
          <cell r="J1276">
            <v>3840</v>
          </cell>
          <cell r="K1276">
            <v>60</v>
          </cell>
          <cell r="L1276">
            <v>20</v>
          </cell>
          <cell r="M1276">
            <v>0.75</v>
          </cell>
          <cell r="N1276">
            <v>10.20384</v>
          </cell>
          <cell r="O1276">
            <v>183.66911999999999</v>
          </cell>
        </row>
        <row r="1277">
          <cell r="A1277">
            <v>54653</v>
          </cell>
          <cell r="B1277" t="str">
            <v>18gg, 34D, RIB, Santec, 68F</v>
          </cell>
          <cell r="C1277" t="str">
            <v>18</v>
          </cell>
          <cell r="D1277" t="str">
            <v>40</v>
          </cell>
          <cell r="E1277" t="str">
            <v>Ne</v>
          </cell>
          <cell r="F1277">
            <v>40</v>
          </cell>
          <cell r="G1277" t="str">
            <v>1/40Ne RS Cotton Marl (B38)</v>
          </cell>
          <cell r="H1277" t="str">
            <v>COTTON</v>
          </cell>
          <cell r="I1277">
            <v>2.5</v>
          </cell>
          <cell r="J1277">
            <v>3840</v>
          </cell>
          <cell r="K1277">
            <v>60</v>
          </cell>
          <cell r="L1277">
            <v>20</v>
          </cell>
          <cell r="M1277">
            <v>0.8</v>
          </cell>
          <cell r="N1277">
            <v>10.20384</v>
          </cell>
          <cell r="O1277">
            <v>195.91372799999999</v>
          </cell>
        </row>
        <row r="1278">
          <cell r="A1278">
            <v>54656</v>
          </cell>
          <cell r="B1278" t="str">
            <v>18gg, 34D, RIB, Santec, 68F</v>
          </cell>
          <cell r="C1278" t="str">
            <v>18</v>
          </cell>
          <cell r="D1278" t="str">
            <v>30</v>
          </cell>
          <cell r="E1278" t="str">
            <v>Ne</v>
          </cell>
          <cell r="F1278">
            <v>30</v>
          </cell>
          <cell r="G1278" t="str">
            <v>1/30Ne RS Combed Cotton</v>
          </cell>
          <cell r="H1278" t="str">
            <v>COTTON</v>
          </cell>
          <cell r="I1278">
            <v>3.3</v>
          </cell>
          <cell r="J1278">
            <v>2880</v>
          </cell>
          <cell r="K1278">
            <v>60</v>
          </cell>
          <cell r="L1278">
            <v>20</v>
          </cell>
          <cell r="M1278">
            <v>0.8</v>
          </cell>
          <cell r="N1278">
            <v>13.469068800000001</v>
          </cell>
          <cell r="O1278">
            <v>258.60612096</v>
          </cell>
        </row>
        <row r="1279">
          <cell r="A1279">
            <v>54656</v>
          </cell>
          <cell r="B1279" t="str">
            <v>18gg, 34D, RIB, Santec, 68F</v>
          </cell>
          <cell r="C1279" t="str">
            <v>18</v>
          </cell>
          <cell r="D1279" t="str">
            <v>30</v>
          </cell>
          <cell r="E1279" t="str">
            <v>Ne</v>
          </cell>
          <cell r="F1279">
            <v>30</v>
          </cell>
          <cell r="G1279" t="str">
            <v>1/30Ne RS Combed Cotton</v>
          </cell>
          <cell r="H1279" t="str">
            <v>COTTON</v>
          </cell>
          <cell r="I1279">
            <v>3.3</v>
          </cell>
          <cell r="J1279">
            <v>2880</v>
          </cell>
          <cell r="K1279">
            <v>60</v>
          </cell>
          <cell r="L1279">
            <v>20</v>
          </cell>
          <cell r="M1279">
            <v>0.8</v>
          </cell>
          <cell r="N1279">
            <v>13.469068800000001</v>
          </cell>
          <cell r="O1279">
            <v>258.60612096</v>
          </cell>
        </row>
        <row r="1280">
          <cell r="A1280">
            <v>54657</v>
          </cell>
          <cell r="B1280" t="str">
            <v>18gg, 34D, RIB, Santec, 68F</v>
          </cell>
          <cell r="C1280" t="str">
            <v>18</v>
          </cell>
          <cell r="D1280" t="str">
            <v>30</v>
          </cell>
          <cell r="E1280" t="str">
            <v>Ne</v>
          </cell>
          <cell r="F1280">
            <v>30</v>
          </cell>
          <cell r="G1280" t="str">
            <v>1/30Ne MVS Cotton/Polyester 60/40</v>
          </cell>
          <cell r="H1280" t="str">
            <v>COTTON</v>
          </cell>
          <cell r="I1280">
            <v>3.3</v>
          </cell>
          <cell r="J1280">
            <v>2880</v>
          </cell>
          <cell r="K1280">
            <v>60</v>
          </cell>
          <cell r="L1280">
            <v>20</v>
          </cell>
          <cell r="M1280">
            <v>0.8</v>
          </cell>
          <cell r="N1280">
            <v>13.469068800000001</v>
          </cell>
          <cell r="O1280">
            <v>258.60612096</v>
          </cell>
        </row>
        <row r="1281">
          <cell r="A1281">
            <v>54657</v>
          </cell>
          <cell r="B1281" t="str">
            <v>18gg, 34D, RIB, Santec, 68F</v>
          </cell>
          <cell r="C1281" t="str">
            <v>18</v>
          </cell>
          <cell r="D1281" t="str">
            <v>30</v>
          </cell>
          <cell r="E1281" t="str">
            <v>Ne</v>
          </cell>
          <cell r="F1281">
            <v>30</v>
          </cell>
          <cell r="G1281" t="str">
            <v>1/30Ne MVS Cotton/Polyester 60/40</v>
          </cell>
          <cell r="H1281" t="str">
            <v>COTTON</v>
          </cell>
          <cell r="I1281">
            <v>3.3</v>
          </cell>
          <cell r="J1281">
            <v>2880</v>
          </cell>
          <cell r="K1281">
            <v>60</v>
          </cell>
          <cell r="L1281">
            <v>20</v>
          </cell>
          <cell r="M1281">
            <v>0.8</v>
          </cell>
          <cell r="N1281">
            <v>13.469068800000001</v>
          </cell>
          <cell r="O1281">
            <v>258.60612096</v>
          </cell>
        </row>
        <row r="1282">
          <cell r="A1282">
            <v>54664</v>
          </cell>
          <cell r="B1282" t="str">
            <v>24gg, 34D, INTERLOCK</v>
          </cell>
          <cell r="C1282" t="str">
            <v>24</v>
          </cell>
          <cell r="D1282" t="str">
            <v>40</v>
          </cell>
          <cell r="E1282" t="str">
            <v>Ne</v>
          </cell>
          <cell r="F1282">
            <v>40</v>
          </cell>
          <cell r="G1282" t="str">
            <v>1/40Ne RS Combed Cotton</v>
          </cell>
          <cell r="H1282" t="str">
            <v>COTTON LYCRA</v>
          </cell>
          <cell r="I1282">
            <v>2.9</v>
          </cell>
          <cell r="J1282">
            <v>2556</v>
          </cell>
          <cell r="K1282">
            <v>60</v>
          </cell>
          <cell r="L1282">
            <v>20</v>
          </cell>
          <cell r="M1282">
            <v>0.75</v>
          </cell>
          <cell r="N1282">
            <v>7.8786399600000001</v>
          </cell>
          <cell r="O1282">
            <v>141.81551927999999</v>
          </cell>
        </row>
        <row r="1283">
          <cell r="A1283">
            <v>54669</v>
          </cell>
          <cell r="B1283" t="str">
            <v>20gg, 34D, INTERLOCK, Santec, 68F</v>
          </cell>
          <cell r="C1283" t="str">
            <v>20</v>
          </cell>
          <cell r="D1283" t="str">
            <v>36</v>
          </cell>
          <cell r="E1283" t="str">
            <v>Ne</v>
          </cell>
          <cell r="F1283">
            <v>36</v>
          </cell>
          <cell r="G1283" t="str">
            <v>1/36Ne RS Cotton/Polyester (70/30)</v>
          </cell>
          <cell r="H1283" t="str">
            <v>VISCOSE RS</v>
          </cell>
          <cell r="I1283">
            <v>3.3</v>
          </cell>
          <cell r="J1283">
            <v>2017</v>
          </cell>
          <cell r="K1283">
            <v>60</v>
          </cell>
          <cell r="L1283">
            <v>20</v>
          </cell>
          <cell r="M1283">
            <v>0.8</v>
          </cell>
          <cell r="N1283">
            <v>7.8608541000000001</v>
          </cell>
          <cell r="O1283">
            <v>150.92839872000002</v>
          </cell>
        </row>
        <row r="1284">
          <cell r="A1284">
            <v>54670</v>
          </cell>
          <cell r="B1284" t="str">
            <v>18gg, 34D, RIB, Santec, 68F</v>
          </cell>
          <cell r="C1284" t="str">
            <v>18</v>
          </cell>
          <cell r="D1284" t="str">
            <v>40</v>
          </cell>
          <cell r="E1284" t="str">
            <v>Ne</v>
          </cell>
          <cell r="F1284">
            <v>40</v>
          </cell>
          <cell r="G1284" t="str">
            <v>1/40Ne RS Cotton Marl (JBA13)</v>
          </cell>
          <cell r="H1284" t="str">
            <v>Marl_COTTON</v>
          </cell>
          <cell r="I1284">
            <v>2.75</v>
          </cell>
          <cell r="J1284">
            <v>2880</v>
          </cell>
          <cell r="K1284">
            <v>60</v>
          </cell>
          <cell r="L1284">
            <v>20</v>
          </cell>
          <cell r="M1284">
            <v>0.75</v>
          </cell>
          <cell r="N1284">
            <v>8.4181679999999997</v>
          </cell>
          <cell r="O1284">
            <v>151.52702399999998</v>
          </cell>
        </row>
        <row r="1285">
          <cell r="A1285">
            <v>54670</v>
          </cell>
          <cell r="B1285" t="str">
            <v>18gg, 34D, RIB, Santec, 68F</v>
          </cell>
          <cell r="C1285" t="str">
            <v>18</v>
          </cell>
          <cell r="D1285" t="str">
            <v>40</v>
          </cell>
          <cell r="E1285" t="str">
            <v>Ne</v>
          </cell>
          <cell r="F1285">
            <v>40</v>
          </cell>
          <cell r="G1285" t="str">
            <v>1/40Ne RS Cotton Marl (JBA13)</v>
          </cell>
          <cell r="H1285" t="str">
            <v>Marl_COTTON</v>
          </cell>
          <cell r="I1285">
            <v>2.75</v>
          </cell>
          <cell r="J1285">
            <v>2880</v>
          </cell>
          <cell r="K1285">
            <v>60</v>
          </cell>
          <cell r="L1285">
            <v>20</v>
          </cell>
          <cell r="M1285">
            <v>0.75</v>
          </cell>
          <cell r="N1285">
            <v>8.4181679999999997</v>
          </cell>
          <cell r="O1285">
            <v>151.52702399999998</v>
          </cell>
        </row>
        <row r="1286">
          <cell r="A1286">
            <v>54673</v>
          </cell>
          <cell r="B1286" t="str">
            <v>24gg, 34D, INTERLOCK</v>
          </cell>
          <cell r="C1286" t="str">
            <v>24</v>
          </cell>
          <cell r="D1286" t="str">
            <v>40</v>
          </cell>
          <cell r="E1286" t="str">
            <v>Ne</v>
          </cell>
          <cell r="F1286">
            <v>40</v>
          </cell>
          <cell r="G1286" t="str">
            <v>1/40Ne RS Combed Cotton</v>
          </cell>
          <cell r="H1286" t="str">
            <v>COTTON</v>
          </cell>
          <cell r="I1286">
            <v>2.9</v>
          </cell>
          <cell r="J1286">
            <v>2556</v>
          </cell>
          <cell r="K1286">
            <v>60</v>
          </cell>
          <cell r="L1286">
            <v>20</v>
          </cell>
          <cell r="M1286">
            <v>0.8</v>
          </cell>
          <cell r="N1286">
            <v>7.8786399600000001</v>
          </cell>
          <cell r="O1286">
            <v>151.269887232</v>
          </cell>
        </row>
        <row r="1287">
          <cell r="A1287">
            <v>54697</v>
          </cell>
          <cell r="B1287" t="str">
            <v>18gg, 34D, RIB, Terrot</v>
          </cell>
          <cell r="C1287" t="str">
            <v>18</v>
          </cell>
          <cell r="D1287" t="str">
            <v>40</v>
          </cell>
          <cell r="E1287" t="str">
            <v>Ne</v>
          </cell>
          <cell r="F1287">
            <v>40</v>
          </cell>
          <cell r="G1287" t="str">
            <v>1/40Ne RS Cotton/Modal (60/40)</v>
          </cell>
          <cell r="H1287" t="str">
            <v>COTTON</v>
          </cell>
          <cell r="I1287">
            <v>2.5</v>
          </cell>
          <cell r="J1287">
            <v>3840</v>
          </cell>
          <cell r="K1287">
            <v>60</v>
          </cell>
          <cell r="L1287">
            <v>20</v>
          </cell>
          <cell r="M1287">
            <v>0.8</v>
          </cell>
          <cell r="N1287">
            <v>10.20384</v>
          </cell>
          <cell r="O1287">
            <v>195.91372799999999</v>
          </cell>
        </row>
        <row r="1288">
          <cell r="A1288">
            <v>54698</v>
          </cell>
          <cell r="B1288" t="str">
            <v>18gg, 34D, RIB, Santec</v>
          </cell>
          <cell r="C1288" t="str">
            <v>18</v>
          </cell>
          <cell r="D1288" t="str">
            <v>30</v>
          </cell>
          <cell r="E1288" t="str">
            <v>Ne</v>
          </cell>
          <cell r="F1288">
            <v>30</v>
          </cell>
          <cell r="G1288" t="str">
            <v>1/30Ne RS Combed Cotton</v>
          </cell>
          <cell r="H1288" t="str">
            <v>COTTON</v>
          </cell>
          <cell r="I1288">
            <v>2.95</v>
          </cell>
          <cell r="J1288">
            <v>3840</v>
          </cell>
          <cell r="K1288">
            <v>60</v>
          </cell>
          <cell r="L1288">
            <v>20</v>
          </cell>
          <cell r="M1288">
            <v>0.8</v>
          </cell>
          <cell r="N1288">
            <v>16.054041600000001</v>
          </cell>
          <cell r="O1288">
            <v>308.23759872000005</v>
          </cell>
        </row>
        <row r="1289">
          <cell r="A1289">
            <v>54708</v>
          </cell>
          <cell r="B1289" t="str">
            <v>18gg, 34D, RIB, Terrot</v>
          </cell>
          <cell r="C1289" t="str">
            <v>18</v>
          </cell>
          <cell r="D1289" t="str">
            <v>26</v>
          </cell>
          <cell r="E1289" t="str">
            <v>Ne</v>
          </cell>
          <cell r="F1289">
            <v>26</v>
          </cell>
          <cell r="G1289" t="str">
            <v>1/26Ne RS Combed Cotton</v>
          </cell>
          <cell r="H1289" t="str">
            <v>COTTON LYCRA</v>
          </cell>
          <cell r="I1289">
            <v>3.1</v>
          </cell>
          <cell r="J1289">
            <v>3840</v>
          </cell>
          <cell r="K1289">
            <v>60</v>
          </cell>
          <cell r="L1289">
            <v>20</v>
          </cell>
          <cell r="M1289">
            <v>0.75</v>
          </cell>
          <cell r="N1289">
            <v>19.465787076923078</v>
          </cell>
          <cell r="O1289">
            <v>350.38416738461541</v>
          </cell>
        </row>
        <row r="1290">
          <cell r="A1290">
            <v>54720</v>
          </cell>
          <cell r="B1290" t="str">
            <v>18gg, 34D, RIB, Santec, 68F</v>
          </cell>
          <cell r="C1290" t="str">
            <v>18</v>
          </cell>
          <cell r="D1290" t="str">
            <v>70</v>
          </cell>
          <cell r="E1290" t="str">
            <v>Nm</v>
          </cell>
          <cell r="F1290">
            <v>42</v>
          </cell>
          <cell r="G1290" t="str">
            <v>1/70Nm OES Viscose</v>
          </cell>
          <cell r="H1290" t="str">
            <v>VISCOSE OES</v>
          </cell>
          <cell r="I1290">
            <v>2.8</v>
          </cell>
          <cell r="J1290">
            <v>3840</v>
          </cell>
          <cell r="K1290">
            <v>60</v>
          </cell>
          <cell r="L1290">
            <v>20</v>
          </cell>
          <cell r="M1290">
            <v>0.8</v>
          </cell>
          <cell r="N1290">
            <v>10.884096</v>
          </cell>
          <cell r="O1290">
            <v>208.9746432</v>
          </cell>
        </row>
        <row r="1291">
          <cell r="A1291">
            <v>54722</v>
          </cell>
          <cell r="B1291" t="str">
            <v>18gg, 34D, RIB, Terrot</v>
          </cell>
          <cell r="C1291" t="str">
            <v>18</v>
          </cell>
          <cell r="D1291" t="str">
            <v>24</v>
          </cell>
          <cell r="E1291" t="str">
            <v>Ne</v>
          </cell>
          <cell r="F1291">
            <v>24</v>
          </cell>
          <cell r="G1291" t="str">
            <v>1/24Ne RS Combed Cotton</v>
          </cell>
          <cell r="H1291" t="str">
            <v>COTTON</v>
          </cell>
          <cell r="I1291">
            <v>3.1</v>
          </cell>
          <cell r="J1291">
            <v>3840</v>
          </cell>
          <cell r="K1291">
            <v>60</v>
          </cell>
          <cell r="L1291">
            <v>20</v>
          </cell>
          <cell r="M1291">
            <v>0.8</v>
          </cell>
          <cell r="N1291">
            <v>21.087935999999999</v>
          </cell>
          <cell r="O1291">
            <v>404.88837119999994</v>
          </cell>
        </row>
        <row r="1292">
          <cell r="A1292">
            <v>54731</v>
          </cell>
          <cell r="B1292" t="str">
            <v>22gg, 34D, RIB, Santec, 68F</v>
          </cell>
          <cell r="C1292" t="str">
            <v>22</v>
          </cell>
          <cell r="D1292" t="str">
            <v>40</v>
          </cell>
          <cell r="E1292" t="str">
            <v>Ne</v>
          </cell>
          <cell r="F1292">
            <v>40</v>
          </cell>
          <cell r="G1292" t="str">
            <v>1/40Ne RS Cotton/Polyester 65/35</v>
          </cell>
          <cell r="H1292" t="str">
            <v>COTTON LYCRA</v>
          </cell>
          <cell r="I1292">
            <v>2.6</v>
          </cell>
          <cell r="J1292">
            <v>3120</v>
          </cell>
          <cell r="K1292">
            <v>60</v>
          </cell>
          <cell r="L1292">
            <v>20</v>
          </cell>
          <cell r="M1292">
            <v>0.75</v>
          </cell>
          <cell r="N1292">
            <v>8.6222448000000007</v>
          </cell>
          <cell r="O1292">
            <v>155.20040640000002</v>
          </cell>
        </row>
        <row r="1293">
          <cell r="A1293">
            <v>54752</v>
          </cell>
          <cell r="B1293" t="str">
            <v>24gg, 34D, INTERLOCK</v>
          </cell>
          <cell r="C1293" t="str">
            <v>24</v>
          </cell>
          <cell r="D1293" t="str">
            <v>75</v>
          </cell>
          <cell r="E1293" t="str">
            <v xml:space="preserve">D </v>
          </cell>
          <cell r="F1293">
            <v>79</v>
          </cell>
          <cell r="G1293" t="str">
            <v>1/75D 36F/1 * 30D Polyester Textured  Air Jet Covered Spandex</v>
          </cell>
          <cell r="H1293" t="str">
            <v>VISCOSE RS</v>
          </cell>
          <cell r="I1293">
            <v>3.2</v>
          </cell>
          <cell r="J1293">
            <v>2556</v>
          </cell>
          <cell r="K1293">
            <v>60</v>
          </cell>
          <cell r="L1293">
            <v>20</v>
          </cell>
          <cell r="M1293">
            <v>0.8</v>
          </cell>
          <cell r="N1293">
            <v>4.4018590784810128</v>
          </cell>
          <cell r="O1293">
            <v>84.515694306835456</v>
          </cell>
        </row>
        <row r="1294">
          <cell r="A1294">
            <v>54752</v>
          </cell>
          <cell r="B1294" t="str">
            <v>24gg, 34D, INTERLOCK</v>
          </cell>
          <cell r="C1294" t="str">
            <v>24</v>
          </cell>
          <cell r="D1294" t="str">
            <v>75</v>
          </cell>
          <cell r="E1294" t="str">
            <v xml:space="preserve">D </v>
          </cell>
          <cell r="F1294">
            <v>79</v>
          </cell>
          <cell r="G1294" t="str">
            <v>1/75D 36F/1 * 30D Polyester Textured  Air Jet Covered Spandex</v>
          </cell>
          <cell r="H1294" t="str">
            <v>VISCOSE RS</v>
          </cell>
          <cell r="I1294">
            <v>3.2</v>
          </cell>
          <cell r="J1294">
            <v>2556</v>
          </cell>
          <cell r="K1294">
            <v>60</v>
          </cell>
          <cell r="L1294">
            <v>20</v>
          </cell>
          <cell r="M1294">
            <v>0.8</v>
          </cell>
          <cell r="N1294">
            <v>4.4018590784810128</v>
          </cell>
          <cell r="O1294">
            <v>84.515694306835456</v>
          </cell>
        </row>
        <row r="1295">
          <cell r="A1295">
            <v>54763</v>
          </cell>
          <cell r="B1295" t="str">
            <v>18gg, 34D, RIB, Santec, 68F</v>
          </cell>
          <cell r="C1295" t="str">
            <v>18</v>
          </cell>
          <cell r="D1295" t="str">
            <v>50</v>
          </cell>
          <cell r="E1295" t="str">
            <v>Ne</v>
          </cell>
          <cell r="F1295">
            <v>50</v>
          </cell>
          <cell r="G1295" t="str">
            <v>1/50Ne RS Combed Cotton</v>
          </cell>
          <cell r="H1295" t="str">
            <v>COTTON LYCRA</v>
          </cell>
          <cell r="I1295">
            <v>2.4500000000000002</v>
          </cell>
          <cell r="J1295">
            <v>3840</v>
          </cell>
          <cell r="K1295">
            <v>60</v>
          </cell>
          <cell r="L1295">
            <v>20</v>
          </cell>
          <cell r="M1295">
            <v>0.75</v>
          </cell>
          <cell r="N1295">
            <v>7.9998105600000002</v>
          </cell>
          <cell r="O1295">
            <v>143.99659008</v>
          </cell>
        </row>
        <row r="1296">
          <cell r="A1296">
            <v>54803</v>
          </cell>
          <cell r="B1296" t="str">
            <v>18gg, 34D, RIB, Terrot</v>
          </cell>
          <cell r="C1296" t="str">
            <v>18</v>
          </cell>
          <cell r="D1296" t="str">
            <v>30</v>
          </cell>
          <cell r="E1296" t="str">
            <v>Ne</v>
          </cell>
          <cell r="F1296">
            <v>30</v>
          </cell>
          <cell r="G1296" t="str">
            <v>1/30Ne RS Combed Cotton</v>
          </cell>
          <cell r="H1296" t="str">
            <v>COTTON</v>
          </cell>
          <cell r="I1296">
            <v>2.65</v>
          </cell>
          <cell r="J1296">
            <v>3840</v>
          </cell>
          <cell r="K1296">
            <v>60</v>
          </cell>
          <cell r="L1296">
            <v>20</v>
          </cell>
          <cell r="M1296">
            <v>0.8</v>
          </cell>
          <cell r="N1296">
            <v>14.4214272</v>
          </cell>
          <cell r="O1296">
            <v>276.89140224000005</v>
          </cell>
        </row>
        <row r="1297">
          <cell r="A1297">
            <v>54828</v>
          </cell>
          <cell r="B1297" t="str">
            <v>18gg, 34D, RIB, Santec</v>
          </cell>
          <cell r="C1297" t="str">
            <v>18</v>
          </cell>
          <cell r="D1297" t="str">
            <v>32</v>
          </cell>
          <cell r="E1297" t="str">
            <v>Ne</v>
          </cell>
          <cell r="F1297">
            <v>32</v>
          </cell>
          <cell r="G1297" t="str">
            <v>1/32Ne RS Cotton Marl (H111)</v>
          </cell>
          <cell r="H1297" t="str">
            <v>Marl_COTTON</v>
          </cell>
          <cell r="I1297">
            <v>2.95</v>
          </cell>
          <cell r="J1297">
            <v>3840</v>
          </cell>
          <cell r="K1297">
            <v>60</v>
          </cell>
          <cell r="L1297">
            <v>20</v>
          </cell>
          <cell r="M1297">
            <v>0.75</v>
          </cell>
          <cell r="N1297">
            <v>15.050663999999999</v>
          </cell>
          <cell r="O1297">
            <v>270.91195199999999</v>
          </cell>
        </row>
        <row r="1298">
          <cell r="A1298">
            <v>54831</v>
          </cell>
          <cell r="B1298" t="str">
            <v>18gg, 34D, RIB, Santec, 68F</v>
          </cell>
          <cell r="C1298" t="str">
            <v>18</v>
          </cell>
          <cell r="D1298" t="str">
            <v>36</v>
          </cell>
          <cell r="E1298" t="str">
            <v>Ne</v>
          </cell>
          <cell r="F1298">
            <v>36</v>
          </cell>
          <cell r="G1298" t="str">
            <v xml:space="preserve">1/36Ne RS Organic Cotton </v>
          </cell>
          <cell r="H1298" t="str">
            <v>COTTON</v>
          </cell>
          <cell r="I1298">
            <v>2.6</v>
          </cell>
          <cell r="J1298">
            <v>3840</v>
          </cell>
          <cell r="K1298">
            <v>60</v>
          </cell>
          <cell r="L1298">
            <v>20</v>
          </cell>
          <cell r="M1298">
            <v>0.8</v>
          </cell>
          <cell r="N1298">
            <v>11.791104000000001</v>
          </cell>
          <cell r="O1298">
            <v>226.38919680000004</v>
          </cell>
        </row>
        <row r="1299">
          <cell r="A1299">
            <v>54832</v>
          </cell>
          <cell r="B1299" t="str">
            <v>18gg, 34D, RIB, Santec, 68F</v>
          </cell>
          <cell r="C1299" t="str">
            <v>18</v>
          </cell>
          <cell r="D1299" t="str">
            <v>40</v>
          </cell>
          <cell r="E1299" t="str">
            <v>Ne</v>
          </cell>
          <cell r="F1299">
            <v>40</v>
          </cell>
          <cell r="G1299" t="str">
            <v>1/40Ne RS Organic Cotton</v>
          </cell>
          <cell r="H1299" t="str">
            <v>COTTON LYCRA</v>
          </cell>
          <cell r="I1299">
            <v>2.6</v>
          </cell>
          <cell r="J1299">
            <v>3840</v>
          </cell>
          <cell r="K1299">
            <v>60</v>
          </cell>
          <cell r="L1299">
            <v>20</v>
          </cell>
          <cell r="M1299">
            <v>0.75</v>
          </cell>
          <cell r="N1299">
            <v>10.6119936</v>
          </cell>
          <cell r="O1299">
            <v>191.01588480000001</v>
          </cell>
        </row>
        <row r="1300">
          <cell r="A1300">
            <v>54844</v>
          </cell>
          <cell r="B1300" t="str">
            <v>24gg, 34D, INTERLOCK</v>
          </cell>
          <cell r="C1300" t="str">
            <v>24</v>
          </cell>
          <cell r="D1300" t="str">
            <v>40</v>
          </cell>
          <cell r="E1300" t="str">
            <v>Ne</v>
          </cell>
          <cell r="F1300">
            <v>40</v>
          </cell>
          <cell r="G1300" t="str">
            <v xml:space="preserve">1/40Ne RS 60/40 BCI Cotton /Cotton </v>
          </cell>
          <cell r="H1300" t="str">
            <v>COTTON</v>
          </cell>
          <cell r="I1300">
            <v>3</v>
          </cell>
          <cell r="J1300">
            <v>2556</v>
          </cell>
          <cell r="K1300">
            <v>60</v>
          </cell>
          <cell r="L1300">
            <v>20</v>
          </cell>
          <cell r="M1300">
            <v>0.8</v>
          </cell>
          <cell r="N1300">
            <v>8.1503171999999999</v>
          </cell>
          <cell r="O1300">
            <v>156.48609024000001</v>
          </cell>
        </row>
        <row r="1301">
          <cell r="A1301">
            <v>54851</v>
          </cell>
          <cell r="B1301" t="str">
            <v>18gg, 34D, RIB, Terrot</v>
          </cell>
          <cell r="C1301" t="str">
            <v>18</v>
          </cell>
          <cell r="D1301" t="str">
            <v>24</v>
          </cell>
          <cell r="E1301" t="str">
            <v>Ne</v>
          </cell>
          <cell r="F1301">
            <v>24</v>
          </cell>
          <cell r="G1301" t="str">
            <v>1/24Ne RS Combed Cotton</v>
          </cell>
          <cell r="H1301" t="str">
            <v>COTTON LYCRA</v>
          </cell>
          <cell r="I1301">
            <v>3.15</v>
          </cell>
          <cell r="J1301">
            <v>2560</v>
          </cell>
          <cell r="K1301">
            <v>60</v>
          </cell>
          <cell r="L1301">
            <v>20</v>
          </cell>
          <cell r="M1301">
            <v>0.75</v>
          </cell>
          <cell r="N1301">
            <v>14.285375999999999</v>
          </cell>
          <cell r="O1301">
            <v>257.13676799999996</v>
          </cell>
        </row>
        <row r="1302">
          <cell r="A1302">
            <v>54861</v>
          </cell>
          <cell r="B1302" t="str">
            <v>18gg, 34D, RIB, Terrot</v>
          </cell>
          <cell r="C1302" t="str">
            <v>18</v>
          </cell>
          <cell r="D1302" t="str">
            <v>24</v>
          </cell>
          <cell r="E1302" t="str">
            <v>Ne</v>
          </cell>
          <cell r="F1302">
            <v>24</v>
          </cell>
          <cell r="G1302" t="str">
            <v>1/24Ne RS Cotton Marl (JBA13)</v>
          </cell>
          <cell r="H1302" t="str">
            <v>Marl_COTTON LYCRA</v>
          </cell>
          <cell r="I1302">
            <v>3.15</v>
          </cell>
          <cell r="J1302">
            <v>2560</v>
          </cell>
          <cell r="K1302">
            <v>60</v>
          </cell>
          <cell r="L1302">
            <v>20</v>
          </cell>
          <cell r="M1302">
            <v>0.75</v>
          </cell>
          <cell r="N1302">
            <v>14.285375999999999</v>
          </cell>
          <cell r="O1302">
            <v>257.13676799999996</v>
          </cell>
        </row>
        <row r="1303">
          <cell r="A1303">
            <v>54864</v>
          </cell>
          <cell r="B1303" t="str">
            <v>18gg, 34D, RIB, Santec</v>
          </cell>
          <cell r="C1303" t="str">
            <v>18</v>
          </cell>
          <cell r="D1303" t="str">
            <v>32</v>
          </cell>
          <cell r="E1303" t="str">
            <v>Ne</v>
          </cell>
          <cell r="F1303">
            <v>32</v>
          </cell>
          <cell r="G1303" t="str">
            <v>1/32Ne RS Cotton Marl (H111)</v>
          </cell>
          <cell r="H1303" t="str">
            <v>COTTON</v>
          </cell>
          <cell r="I1303">
            <v>2.85</v>
          </cell>
          <cell r="J1303">
            <v>3840</v>
          </cell>
          <cell r="K1303">
            <v>60</v>
          </cell>
          <cell r="L1303">
            <v>20</v>
          </cell>
          <cell r="M1303">
            <v>0.8</v>
          </cell>
          <cell r="N1303">
            <v>14.540471999999999</v>
          </cell>
          <cell r="O1303">
            <v>279.17706240000001</v>
          </cell>
        </row>
        <row r="1304">
          <cell r="A1304">
            <v>54868</v>
          </cell>
          <cell r="B1304" t="str">
            <v>24gg, 34D, INTERLOCK</v>
          </cell>
          <cell r="C1304" t="str">
            <v>24</v>
          </cell>
          <cell r="D1304" t="str">
            <v>40</v>
          </cell>
          <cell r="E1304" t="str">
            <v>Ne</v>
          </cell>
          <cell r="F1304">
            <v>40</v>
          </cell>
          <cell r="G1304" t="str">
            <v>1/40Ne RS Combed Cotton</v>
          </cell>
          <cell r="H1304" t="str">
            <v>COTTON</v>
          </cell>
          <cell r="I1304">
            <v>2.95</v>
          </cell>
          <cell r="J1304">
            <v>2556</v>
          </cell>
          <cell r="K1304">
            <v>60</v>
          </cell>
          <cell r="L1304">
            <v>20</v>
          </cell>
          <cell r="M1304">
            <v>0.8</v>
          </cell>
          <cell r="N1304">
            <v>8.0144785800000005</v>
          </cell>
          <cell r="O1304">
            <v>153.87798873600002</v>
          </cell>
        </row>
        <row r="1305">
          <cell r="A1305">
            <v>54869</v>
          </cell>
          <cell r="B1305" t="str">
            <v>18gg, 34D, RIB, Santec</v>
          </cell>
          <cell r="C1305" t="str">
            <v>18</v>
          </cell>
          <cell r="D1305" t="str">
            <v>30</v>
          </cell>
          <cell r="E1305" t="str">
            <v>Ne</v>
          </cell>
          <cell r="F1305">
            <v>30</v>
          </cell>
          <cell r="G1305" t="str">
            <v>1/30Ne RS Combed Cotton</v>
          </cell>
          <cell r="H1305" t="str">
            <v>COTTON</v>
          </cell>
          <cell r="I1305">
            <v>2.85</v>
          </cell>
          <cell r="J1305">
            <v>2560</v>
          </cell>
          <cell r="K1305">
            <v>60</v>
          </cell>
          <cell r="L1305">
            <v>20</v>
          </cell>
          <cell r="M1305">
            <v>0.8</v>
          </cell>
          <cell r="N1305">
            <v>10.3398912</v>
          </cell>
          <cell r="O1305">
            <v>198.52591103999998</v>
          </cell>
        </row>
        <row r="1306">
          <cell r="A1306">
            <v>54870</v>
          </cell>
          <cell r="B1306" t="str">
            <v>24gg, 34D, INTERLOCK</v>
          </cell>
          <cell r="C1306" t="str">
            <v>24</v>
          </cell>
          <cell r="D1306" t="str">
            <v>40</v>
          </cell>
          <cell r="E1306" t="str">
            <v>Ne</v>
          </cell>
          <cell r="F1306">
            <v>40</v>
          </cell>
          <cell r="G1306" t="str">
            <v>1/40Ne RS Combed Cotton</v>
          </cell>
          <cell r="H1306" t="str">
            <v>COTTON</v>
          </cell>
          <cell r="I1306">
            <v>2.95</v>
          </cell>
          <cell r="J1306">
            <v>2556</v>
          </cell>
          <cell r="K1306">
            <v>60</v>
          </cell>
          <cell r="L1306">
            <v>20</v>
          </cell>
          <cell r="M1306">
            <v>0.8</v>
          </cell>
          <cell r="N1306">
            <v>8.0144785800000005</v>
          </cell>
          <cell r="O1306">
            <v>153.87798873600002</v>
          </cell>
        </row>
        <row r="1307">
          <cell r="A1307">
            <v>54873</v>
          </cell>
          <cell r="B1307" t="str">
            <v>24gg, 34D, INTERLOCK</v>
          </cell>
          <cell r="C1307" t="str">
            <v>24</v>
          </cell>
          <cell r="D1307" t="str">
            <v>40</v>
          </cell>
          <cell r="E1307" t="str">
            <v>Ne</v>
          </cell>
          <cell r="F1307">
            <v>40</v>
          </cell>
          <cell r="G1307" t="str">
            <v>1/40Ne RS Combed Cotton</v>
          </cell>
          <cell r="H1307" t="str">
            <v>COTTON</v>
          </cell>
          <cell r="I1307">
            <v>2.85</v>
          </cell>
          <cell r="J1307">
            <v>2556</v>
          </cell>
          <cell r="K1307">
            <v>60</v>
          </cell>
          <cell r="L1307">
            <v>20</v>
          </cell>
          <cell r="M1307">
            <v>0.8</v>
          </cell>
          <cell r="N1307">
            <v>7.7428013399999998</v>
          </cell>
          <cell r="O1307">
            <v>148.66178572800001</v>
          </cell>
        </row>
        <row r="1308">
          <cell r="A1308">
            <v>54877</v>
          </cell>
          <cell r="B1308" t="str">
            <v>18gg, 34D, RIB, Santec</v>
          </cell>
          <cell r="C1308" t="str">
            <v>18</v>
          </cell>
          <cell r="D1308" t="str">
            <v>30</v>
          </cell>
          <cell r="E1308" t="str">
            <v>Ne</v>
          </cell>
          <cell r="F1308">
            <v>30</v>
          </cell>
          <cell r="G1308" t="str">
            <v>1/30Ne RS Combed Cotton</v>
          </cell>
          <cell r="H1308" t="str">
            <v>COTTON</v>
          </cell>
          <cell r="I1308">
            <v>2.95</v>
          </cell>
          <cell r="J1308">
            <v>3840</v>
          </cell>
          <cell r="K1308">
            <v>60</v>
          </cell>
          <cell r="L1308">
            <v>20</v>
          </cell>
          <cell r="M1308">
            <v>0.8</v>
          </cell>
          <cell r="N1308">
            <v>16.054041600000001</v>
          </cell>
          <cell r="O1308">
            <v>308.23759872000005</v>
          </cell>
        </row>
        <row r="1309">
          <cell r="A1309">
            <v>54898</v>
          </cell>
          <cell r="B1309" t="str">
            <v>24gg, 34D, INTERLOCK</v>
          </cell>
          <cell r="C1309" t="str">
            <v>24</v>
          </cell>
          <cell r="D1309" t="str">
            <v>40</v>
          </cell>
          <cell r="E1309" t="str">
            <v>Ne</v>
          </cell>
          <cell r="F1309">
            <v>40</v>
          </cell>
          <cell r="G1309" t="str">
            <v>1/40Ne RS Organic Cotton Marl OC08BK20923AS70</v>
          </cell>
          <cell r="H1309" t="str">
            <v>Marl_COTTON</v>
          </cell>
          <cell r="I1309">
            <v>3</v>
          </cell>
          <cell r="J1309">
            <v>2556</v>
          </cell>
          <cell r="K1309">
            <v>60</v>
          </cell>
          <cell r="L1309">
            <v>20</v>
          </cell>
          <cell r="M1309">
            <v>0.75</v>
          </cell>
          <cell r="N1309">
            <v>8.1503171999999999</v>
          </cell>
          <cell r="O1309">
            <v>146.70570960000001</v>
          </cell>
        </row>
        <row r="1310">
          <cell r="A1310">
            <v>54901</v>
          </cell>
          <cell r="B1310" t="str">
            <v>18gg, 34D, RIB, Terrot</v>
          </cell>
          <cell r="C1310" t="str">
            <v>18</v>
          </cell>
          <cell r="D1310" t="str">
            <v>30</v>
          </cell>
          <cell r="E1310" t="str">
            <v>Ne</v>
          </cell>
          <cell r="F1310">
            <v>30</v>
          </cell>
          <cell r="G1310" t="str">
            <v>1/30Ne RS Cotton Marl ( OC08BK20923 A S 70 )</v>
          </cell>
          <cell r="H1310" t="str">
            <v>Marl_COTTON LYCRA</v>
          </cell>
          <cell r="I1310">
            <v>3</v>
          </cell>
          <cell r="J1310">
            <v>2560</v>
          </cell>
          <cell r="K1310">
            <v>60</v>
          </cell>
          <cell r="L1310">
            <v>20</v>
          </cell>
          <cell r="M1310">
            <v>0.75</v>
          </cell>
          <cell r="N1310">
            <v>10.884096</v>
          </cell>
          <cell r="O1310">
            <v>195.91372799999999</v>
          </cell>
        </row>
        <row r="1311">
          <cell r="A1311">
            <v>54905</v>
          </cell>
          <cell r="B1311" t="str">
            <v>18gg, 34D, RIB, Terrot</v>
          </cell>
          <cell r="C1311" t="str">
            <v>18</v>
          </cell>
          <cell r="D1311" t="str">
            <v>40</v>
          </cell>
          <cell r="E1311" t="str">
            <v>Ne</v>
          </cell>
          <cell r="F1311">
            <v>40</v>
          </cell>
          <cell r="G1311" t="str">
            <v>1/40Ne RS Cotton/Modal (60/40) Marl BM10</v>
          </cell>
          <cell r="H1311" t="str">
            <v>Marl_COTTON</v>
          </cell>
          <cell r="I1311">
            <v>2.5</v>
          </cell>
          <cell r="J1311">
            <v>3840</v>
          </cell>
          <cell r="K1311">
            <v>60</v>
          </cell>
          <cell r="L1311">
            <v>20</v>
          </cell>
          <cell r="M1311">
            <v>0.75</v>
          </cell>
          <cell r="N1311">
            <v>10.20384</v>
          </cell>
          <cell r="O1311">
            <v>183.66911999999999</v>
          </cell>
        </row>
        <row r="1312">
          <cell r="A1312">
            <v>54912</v>
          </cell>
          <cell r="B1312" t="str">
            <v>24gg, 34D, INTERLOCK</v>
          </cell>
          <cell r="C1312" t="str">
            <v>24</v>
          </cell>
          <cell r="D1312" t="str">
            <v>80</v>
          </cell>
          <cell r="E1312" t="str">
            <v>Ne</v>
          </cell>
          <cell r="F1312">
            <v>80</v>
          </cell>
          <cell r="G1312" t="str">
            <v>1/80Ne RS Supima Cotton</v>
          </cell>
          <cell r="H1312" t="str">
            <v>COTTON LYCRA</v>
          </cell>
          <cell r="I1312">
            <v>2.6</v>
          </cell>
          <cell r="J1312">
            <v>2556</v>
          </cell>
          <cell r="K1312">
            <v>60</v>
          </cell>
          <cell r="L1312">
            <v>20</v>
          </cell>
          <cell r="M1312">
            <v>0.75</v>
          </cell>
          <cell r="N1312">
            <v>3.5318041199999999</v>
          </cell>
          <cell r="O1312">
            <v>63.572474159999999</v>
          </cell>
        </row>
        <row r="1313">
          <cell r="A1313">
            <v>54913</v>
          </cell>
          <cell r="B1313" t="str">
            <v>18gg, 34D, RIB, Santec, 68F</v>
          </cell>
          <cell r="C1313" t="str">
            <v>18</v>
          </cell>
          <cell r="D1313" t="str">
            <v>45</v>
          </cell>
          <cell r="E1313" t="str">
            <v>Ne</v>
          </cell>
          <cell r="F1313">
            <v>45</v>
          </cell>
          <cell r="G1313" t="str">
            <v>1/45Ne MVS Viscose</v>
          </cell>
          <cell r="H1313">
            <v>0</v>
          </cell>
          <cell r="I1313" t="str">
            <v>COTTON LYCRA</v>
          </cell>
          <cell r="J1313">
            <v>190</v>
          </cell>
          <cell r="K1313">
            <v>60</v>
          </cell>
          <cell r="O1313">
            <v>0</v>
          </cell>
        </row>
        <row r="1314">
          <cell r="A1314">
            <v>54923</v>
          </cell>
          <cell r="B1314" t="str">
            <v>18gg, 34D, RIB, Terrot</v>
          </cell>
          <cell r="C1314" t="str">
            <v>18</v>
          </cell>
          <cell r="D1314" t="str">
            <v>30</v>
          </cell>
          <cell r="E1314" t="str">
            <v>Ne</v>
          </cell>
          <cell r="F1314">
            <v>30</v>
          </cell>
          <cell r="G1314" t="str">
            <v>1/30Ne RS Cotton Marl (JBA13)</v>
          </cell>
          <cell r="H1314" t="str">
            <v>Marl_COTTON LYCRA</v>
          </cell>
          <cell r="I1314">
            <v>3</v>
          </cell>
          <cell r="J1314">
            <v>2560</v>
          </cell>
          <cell r="K1314">
            <v>60</v>
          </cell>
          <cell r="L1314">
            <v>20</v>
          </cell>
          <cell r="M1314">
            <v>0.75</v>
          </cell>
          <cell r="N1314">
            <v>10.884096</v>
          </cell>
          <cell r="O1314">
            <v>195.91372799999999</v>
          </cell>
        </row>
        <row r="1315">
          <cell r="A1315">
            <v>54946</v>
          </cell>
          <cell r="B1315" t="str">
            <v>18gg, 34D, RIB, Santec</v>
          </cell>
          <cell r="C1315" t="str">
            <v>18</v>
          </cell>
          <cell r="D1315" t="str">
            <v>32</v>
          </cell>
          <cell r="E1315" t="str">
            <v>Ne</v>
          </cell>
          <cell r="F1315">
            <v>32</v>
          </cell>
          <cell r="G1315" t="str">
            <v>1/32Ne RS Cotton Marl (BC18)</v>
          </cell>
          <cell r="H1315" t="str">
            <v>Marl_COTTON</v>
          </cell>
          <cell r="I1315">
            <v>2.85</v>
          </cell>
          <cell r="J1315">
            <v>3840</v>
          </cell>
          <cell r="K1315">
            <v>60</v>
          </cell>
          <cell r="L1315">
            <v>20</v>
          </cell>
          <cell r="M1315">
            <v>0.75</v>
          </cell>
          <cell r="N1315">
            <v>14.540471999999999</v>
          </cell>
          <cell r="O1315">
            <v>261.72849599999995</v>
          </cell>
        </row>
        <row r="1316">
          <cell r="A1316">
            <v>54947</v>
          </cell>
          <cell r="B1316" t="str">
            <v>20gg, 34D, RIB, Santec, 68F</v>
          </cell>
          <cell r="C1316" t="str">
            <v>20</v>
          </cell>
          <cell r="D1316" t="str">
            <v>30</v>
          </cell>
          <cell r="E1316" t="str">
            <v>Ne</v>
          </cell>
          <cell r="F1316">
            <v>30</v>
          </cell>
          <cell r="G1316" t="str">
            <v>1/30Ne RS Cotton Marl (BC18)</v>
          </cell>
          <cell r="H1316" t="str">
            <v>Marl_COTTON</v>
          </cell>
          <cell r="I1316">
            <v>2.9</v>
          </cell>
          <cell r="J1316">
            <v>2848</v>
          </cell>
          <cell r="K1316">
            <v>60</v>
          </cell>
          <cell r="L1316">
            <v>20</v>
          </cell>
          <cell r="M1316">
            <v>0.75</v>
          </cell>
          <cell r="N1316">
            <v>11.704938240000001</v>
          </cell>
          <cell r="O1316">
            <v>210.68888831999999</v>
          </cell>
        </row>
        <row r="1317">
          <cell r="A1317">
            <v>54955</v>
          </cell>
          <cell r="B1317" t="str">
            <v>18gg, 34D, RIB, Terrot</v>
          </cell>
          <cell r="C1317" t="str">
            <v>18</v>
          </cell>
          <cell r="D1317" t="str">
            <v>30</v>
          </cell>
          <cell r="E1317" t="str">
            <v>Ne</v>
          </cell>
          <cell r="F1317">
            <v>30</v>
          </cell>
          <cell r="G1317" t="str">
            <v>1/30Ne RS Cotton Marl (CC42BL21532 -R70)</v>
          </cell>
          <cell r="H1317" t="str">
            <v>Marl_COTTON LYCRA</v>
          </cell>
          <cell r="I1317">
            <v>3</v>
          </cell>
          <cell r="J1317">
            <v>2560</v>
          </cell>
          <cell r="K1317">
            <v>60</v>
          </cell>
          <cell r="L1317">
            <v>20</v>
          </cell>
          <cell r="M1317">
            <v>0.75</v>
          </cell>
          <cell r="N1317">
            <v>10.884096</v>
          </cell>
          <cell r="O1317">
            <v>195.91372799999999</v>
          </cell>
        </row>
        <row r="1318">
          <cell r="A1318">
            <v>54965</v>
          </cell>
          <cell r="B1318" t="str">
            <v>18gg, 34D, RIB, Terrot</v>
          </cell>
          <cell r="C1318" t="str">
            <v>18</v>
          </cell>
          <cell r="D1318" t="str">
            <v>30</v>
          </cell>
          <cell r="E1318" t="str">
            <v>Ne</v>
          </cell>
          <cell r="F1318">
            <v>30</v>
          </cell>
          <cell r="G1318" t="str">
            <v>1/30Ne RS Cotton Marl (B5591)</v>
          </cell>
          <cell r="H1318" t="str">
            <v>Marl_COTTON</v>
          </cell>
          <cell r="I1318">
            <v>2.88</v>
          </cell>
          <cell r="J1318">
            <v>3840</v>
          </cell>
          <cell r="K1318">
            <v>60</v>
          </cell>
          <cell r="L1318">
            <v>20</v>
          </cell>
          <cell r="M1318">
            <v>0.75</v>
          </cell>
          <cell r="N1318">
            <v>15.673098239999998</v>
          </cell>
          <cell r="O1318">
            <v>282.11576831999992</v>
          </cell>
        </row>
        <row r="1319">
          <cell r="A1319">
            <v>54981</v>
          </cell>
          <cell r="B1319" t="str">
            <v>18gg, 34D, RIB, Santec</v>
          </cell>
          <cell r="C1319" t="str">
            <v>18</v>
          </cell>
          <cell r="D1319" t="str">
            <v>32</v>
          </cell>
          <cell r="E1319" t="str">
            <v>Ne</v>
          </cell>
          <cell r="F1319">
            <v>32</v>
          </cell>
          <cell r="G1319" t="str">
            <v>1/32Ne RS Cotton Marl (B14B)</v>
          </cell>
          <cell r="H1319" t="str">
            <v>Marl_COTTON</v>
          </cell>
          <cell r="I1319">
            <v>2.85</v>
          </cell>
          <cell r="J1319">
            <v>3840</v>
          </cell>
          <cell r="K1319">
            <v>60</v>
          </cell>
          <cell r="L1319">
            <v>20</v>
          </cell>
          <cell r="M1319">
            <v>0.75</v>
          </cell>
          <cell r="N1319">
            <v>14.540471999999999</v>
          </cell>
          <cell r="O1319">
            <v>261.72849599999995</v>
          </cell>
        </row>
        <row r="1320">
          <cell r="A1320">
            <v>54982</v>
          </cell>
          <cell r="B1320" t="str">
            <v>18gg, 34D, RIB, Santec</v>
          </cell>
          <cell r="C1320" t="str">
            <v>18</v>
          </cell>
          <cell r="D1320" t="str">
            <v>32</v>
          </cell>
          <cell r="E1320" t="str">
            <v>Ne</v>
          </cell>
          <cell r="F1320">
            <v>32</v>
          </cell>
          <cell r="G1320" t="str">
            <v>1/32Ne RS Cotton Marl (BN50)</v>
          </cell>
          <cell r="H1320" t="str">
            <v>Marl_COTTON</v>
          </cell>
          <cell r="I1320">
            <v>2.85</v>
          </cell>
          <cell r="J1320">
            <v>3840</v>
          </cell>
          <cell r="K1320">
            <v>60</v>
          </cell>
          <cell r="L1320">
            <v>20</v>
          </cell>
          <cell r="M1320">
            <v>0.75</v>
          </cell>
          <cell r="N1320">
            <v>14.540471999999999</v>
          </cell>
          <cell r="O1320">
            <v>261.72849599999995</v>
          </cell>
        </row>
        <row r="1321">
          <cell r="A1321">
            <v>54983</v>
          </cell>
          <cell r="B1321" t="str">
            <v>18gg, 34D, RIB, Santec</v>
          </cell>
          <cell r="C1321" t="str">
            <v>18</v>
          </cell>
          <cell r="D1321" t="str">
            <v>32</v>
          </cell>
          <cell r="E1321" t="str">
            <v>Ne</v>
          </cell>
          <cell r="F1321">
            <v>32</v>
          </cell>
          <cell r="G1321" t="str">
            <v>1/32Ne RS Cotton Marl (B4504)</v>
          </cell>
          <cell r="H1321" t="str">
            <v>Marl_COTTON</v>
          </cell>
          <cell r="I1321">
            <v>2.85</v>
          </cell>
          <cell r="J1321">
            <v>3840</v>
          </cell>
          <cell r="K1321">
            <v>60</v>
          </cell>
          <cell r="L1321">
            <v>20</v>
          </cell>
          <cell r="M1321">
            <v>0.75</v>
          </cell>
          <cell r="N1321">
            <v>14.540471999999999</v>
          </cell>
          <cell r="O1321">
            <v>261.72849599999995</v>
          </cell>
        </row>
        <row r="1322">
          <cell r="A1322">
            <v>54984</v>
          </cell>
          <cell r="B1322" t="str">
            <v>18gg, 34D, RIB, Santec</v>
          </cell>
          <cell r="C1322" t="str">
            <v>18</v>
          </cell>
          <cell r="D1322" t="str">
            <v>32</v>
          </cell>
          <cell r="E1322" t="str">
            <v>Ne</v>
          </cell>
          <cell r="F1322">
            <v>32</v>
          </cell>
          <cell r="G1322" t="str">
            <v>1/32Ne RS Cotton Marl (BFC12-65)</v>
          </cell>
          <cell r="H1322" t="str">
            <v>Marl_COTTON</v>
          </cell>
          <cell r="I1322">
            <v>2.85</v>
          </cell>
          <cell r="J1322">
            <v>3840</v>
          </cell>
          <cell r="K1322">
            <v>60</v>
          </cell>
          <cell r="L1322">
            <v>20</v>
          </cell>
          <cell r="M1322">
            <v>0.75</v>
          </cell>
          <cell r="N1322">
            <v>14.540471999999999</v>
          </cell>
          <cell r="O1322">
            <v>261.72849599999995</v>
          </cell>
        </row>
        <row r="1323">
          <cell r="A1323">
            <v>54985</v>
          </cell>
          <cell r="B1323" t="str">
            <v>18gg, 34D, RIB, Santec</v>
          </cell>
          <cell r="C1323" t="str">
            <v>18</v>
          </cell>
          <cell r="D1323" t="str">
            <v>32</v>
          </cell>
          <cell r="E1323" t="str">
            <v>Ne</v>
          </cell>
          <cell r="F1323">
            <v>32</v>
          </cell>
          <cell r="G1323" t="str">
            <v>1/32Ne RS Cotton Marl (B8107)</v>
          </cell>
          <cell r="H1323" t="str">
            <v>Marl_COTTON</v>
          </cell>
          <cell r="I1323">
            <v>2.85</v>
          </cell>
          <cell r="J1323">
            <v>3840</v>
          </cell>
          <cell r="K1323">
            <v>60</v>
          </cell>
          <cell r="L1323">
            <v>20</v>
          </cell>
          <cell r="M1323">
            <v>0.75</v>
          </cell>
          <cell r="N1323">
            <v>14.540471999999999</v>
          </cell>
          <cell r="O1323">
            <v>261.72849599999995</v>
          </cell>
        </row>
        <row r="1324">
          <cell r="A1324">
            <v>55000</v>
          </cell>
          <cell r="B1324" t="str">
            <v>18gg, 34D, RIB, Santec</v>
          </cell>
          <cell r="C1324" t="str">
            <v>18</v>
          </cell>
          <cell r="D1324" t="str">
            <v>32</v>
          </cell>
          <cell r="E1324" t="str">
            <v>Ne</v>
          </cell>
          <cell r="F1324">
            <v>32</v>
          </cell>
          <cell r="G1324" t="str">
            <v>1/32Ne RS Cotton Marl (B8985)</v>
          </cell>
          <cell r="H1324" t="str">
            <v>Marl_COTTON</v>
          </cell>
          <cell r="I1324">
            <v>2.85</v>
          </cell>
          <cell r="J1324">
            <v>3840</v>
          </cell>
          <cell r="K1324">
            <v>60</v>
          </cell>
          <cell r="L1324">
            <v>20</v>
          </cell>
          <cell r="M1324">
            <v>0.75</v>
          </cell>
          <cell r="N1324">
            <v>14.540471999999999</v>
          </cell>
          <cell r="O1324">
            <v>261.72849599999995</v>
          </cell>
        </row>
        <row r="1325">
          <cell r="A1325">
            <v>55012</v>
          </cell>
          <cell r="B1325" t="str">
            <v>18gg, 34D, RIB, Terrot</v>
          </cell>
          <cell r="C1325" t="str">
            <v>18</v>
          </cell>
          <cell r="D1325" t="str">
            <v>30</v>
          </cell>
          <cell r="E1325" t="str">
            <v>Ne</v>
          </cell>
          <cell r="F1325">
            <v>30</v>
          </cell>
          <cell r="G1325" t="str">
            <v>1/30Ne RS Cotton Marl HF431-CC83GR23239A</v>
          </cell>
          <cell r="H1325" t="str">
            <v>Marl_COTTON LYCRA</v>
          </cell>
          <cell r="I1325">
            <v>3</v>
          </cell>
          <cell r="J1325">
            <v>2560</v>
          </cell>
          <cell r="K1325">
            <v>60</v>
          </cell>
          <cell r="L1325">
            <v>20</v>
          </cell>
          <cell r="M1325">
            <v>0.75</v>
          </cell>
          <cell r="N1325">
            <v>10.884096</v>
          </cell>
          <cell r="O1325">
            <v>195.91372799999999</v>
          </cell>
        </row>
        <row r="1326">
          <cell r="A1326">
            <v>55027</v>
          </cell>
          <cell r="B1326" t="str">
            <v>22gg, 34D, RIB, Santec, 68F</v>
          </cell>
          <cell r="C1326" t="str">
            <v>22</v>
          </cell>
          <cell r="D1326" t="str">
            <v>40</v>
          </cell>
          <cell r="E1326" t="str">
            <v>Ne</v>
          </cell>
          <cell r="F1326">
            <v>40</v>
          </cell>
          <cell r="G1326" t="str">
            <v>1/40Ne RS Cotton/Polyester 65/35 Marl H130CY-T35</v>
          </cell>
          <cell r="H1326" t="str">
            <v>Marl_COTTON</v>
          </cell>
          <cell r="I1326">
            <v>2.6</v>
          </cell>
          <cell r="J1326">
            <v>3120</v>
          </cell>
          <cell r="K1326">
            <v>60</v>
          </cell>
          <cell r="L1326">
            <v>20</v>
          </cell>
          <cell r="M1326">
            <v>0.75</v>
          </cell>
          <cell r="N1326">
            <v>8.6222448000000007</v>
          </cell>
          <cell r="O1326">
            <v>155.20040640000002</v>
          </cell>
        </row>
        <row r="1327">
          <cell r="A1327">
            <v>55028</v>
          </cell>
          <cell r="B1327" t="str">
            <v>22gg, 34D, RIB, Santec, 68F</v>
          </cell>
          <cell r="C1327" t="str">
            <v>22</v>
          </cell>
          <cell r="D1327" t="str">
            <v>40</v>
          </cell>
          <cell r="E1327" t="str">
            <v>Ne</v>
          </cell>
          <cell r="F1327">
            <v>40</v>
          </cell>
          <cell r="G1327" t="str">
            <v>1/40Ne RS Cotton/Polyester 65/35 Marl HC593-T35</v>
          </cell>
          <cell r="H1327" t="str">
            <v>Marl_COTTON</v>
          </cell>
          <cell r="I1327">
            <v>2.6</v>
          </cell>
          <cell r="J1327">
            <v>3120</v>
          </cell>
          <cell r="K1327">
            <v>60</v>
          </cell>
          <cell r="L1327">
            <v>20</v>
          </cell>
          <cell r="M1327">
            <v>0.75</v>
          </cell>
          <cell r="N1327">
            <v>8.6222448000000007</v>
          </cell>
          <cell r="O1327">
            <v>155.20040640000002</v>
          </cell>
        </row>
        <row r="1328">
          <cell r="A1328">
            <v>55031</v>
          </cell>
          <cell r="B1328" t="str">
            <v>22gg, 34D, RIB, Santec, 68F</v>
          </cell>
          <cell r="C1328" t="str">
            <v>22</v>
          </cell>
          <cell r="D1328" t="str">
            <v>40</v>
          </cell>
          <cell r="E1328" t="str">
            <v>Ne</v>
          </cell>
          <cell r="F1328">
            <v>40</v>
          </cell>
          <cell r="G1328" t="str">
            <v>1/40Ne RS Cotton/Polyester 65/35 Marl BCVC(35)C03</v>
          </cell>
          <cell r="H1328" t="str">
            <v>Marl_COTTON</v>
          </cell>
          <cell r="I1328">
            <v>2.6</v>
          </cell>
          <cell r="J1328">
            <v>3120</v>
          </cell>
          <cell r="K1328">
            <v>60</v>
          </cell>
          <cell r="L1328">
            <v>20</v>
          </cell>
          <cell r="M1328">
            <v>0.75</v>
          </cell>
          <cell r="N1328">
            <v>8.6222448000000007</v>
          </cell>
          <cell r="O1328">
            <v>155.20040640000002</v>
          </cell>
        </row>
        <row r="1329">
          <cell r="A1329">
            <v>55035</v>
          </cell>
          <cell r="B1329" t="str">
            <v>18gg, 34D, RIB, Terrot</v>
          </cell>
          <cell r="C1329" t="str">
            <v>18</v>
          </cell>
          <cell r="D1329" t="str">
            <v>30</v>
          </cell>
          <cell r="E1329" t="str">
            <v>Ne</v>
          </cell>
          <cell r="F1329">
            <v>30</v>
          </cell>
          <cell r="G1329" t="str">
            <v>1/30Ne RS Combed Cotton Marl CC04BK23111-S80</v>
          </cell>
          <cell r="H1329" t="str">
            <v>Marl_COTTON LYCRA</v>
          </cell>
          <cell r="I1329">
            <v>3</v>
          </cell>
          <cell r="J1329">
            <v>2560</v>
          </cell>
          <cell r="K1329">
            <v>60</v>
          </cell>
          <cell r="L1329">
            <v>20</v>
          </cell>
          <cell r="M1329">
            <v>0.75</v>
          </cell>
          <cell r="N1329">
            <v>10.884096</v>
          </cell>
          <cell r="O1329">
            <v>195.91372799999999</v>
          </cell>
        </row>
        <row r="1330">
          <cell r="A1330">
            <v>55159</v>
          </cell>
          <cell r="B1330" t="str">
            <v>18gg, 34D, RIB, Santec, 68F</v>
          </cell>
          <cell r="C1330" t="str">
            <v>18</v>
          </cell>
          <cell r="D1330" t="str">
            <v>30</v>
          </cell>
          <cell r="E1330" t="str">
            <v>Ne</v>
          </cell>
          <cell r="F1330">
            <v>30</v>
          </cell>
          <cell r="G1330" t="str">
            <v>1/30Ne RS BCI Compact Cotton marl B0827-HBCI100C429173</v>
          </cell>
          <cell r="H1330" t="str">
            <v>Marl_COTTON</v>
          </cell>
          <cell r="I1330">
            <v>2.7</v>
          </cell>
          <cell r="J1330">
            <v>3840</v>
          </cell>
          <cell r="K1330">
            <v>60</v>
          </cell>
          <cell r="L1330">
            <v>20</v>
          </cell>
          <cell r="M1330">
            <v>0.6</v>
          </cell>
          <cell r="N1330">
            <v>14.6935296</v>
          </cell>
          <cell r="O1330">
            <v>211.58682623999999</v>
          </cell>
        </row>
        <row r="1331">
          <cell r="A1331">
            <v>55160</v>
          </cell>
          <cell r="B1331" t="str">
            <v>18gg, 34D, RIB, Santec, 68F</v>
          </cell>
          <cell r="C1331" t="str">
            <v>18</v>
          </cell>
          <cell r="D1331" t="str">
            <v>30</v>
          </cell>
          <cell r="E1331" t="str">
            <v>Ne</v>
          </cell>
          <cell r="F1331">
            <v>30</v>
          </cell>
          <cell r="G1331" t="str">
            <v>1/30Ne RS BCI Compact cotton marl B13 - HA213252</v>
          </cell>
          <cell r="H1331" t="str">
            <v>Marl_COTTON</v>
          </cell>
          <cell r="I1331">
            <v>2.7</v>
          </cell>
          <cell r="J1331">
            <v>3840</v>
          </cell>
          <cell r="K1331">
            <v>60</v>
          </cell>
          <cell r="L1331">
            <v>20</v>
          </cell>
          <cell r="M1331">
            <v>0.6</v>
          </cell>
          <cell r="N1331">
            <v>14.6935296</v>
          </cell>
          <cell r="O1331">
            <v>211.58682623999999</v>
          </cell>
        </row>
        <row r="1332">
          <cell r="A1332">
            <v>55203</v>
          </cell>
          <cell r="B1332" t="str">
            <v>22gg, 34D, RIB, Santec, 68F</v>
          </cell>
          <cell r="C1332" t="str">
            <v>22</v>
          </cell>
          <cell r="D1332" t="str">
            <v>40</v>
          </cell>
          <cell r="E1332" t="str">
            <v>Ne</v>
          </cell>
          <cell r="F1332">
            <v>40</v>
          </cell>
          <cell r="G1332" t="str">
            <v>1/40Ne RS Cotton/Modal (60/40) Marl BM65</v>
          </cell>
          <cell r="H1332" t="str">
            <v>Marl_COTTON</v>
          </cell>
          <cell r="I1332">
            <v>2.65</v>
          </cell>
          <cell r="J1332">
            <v>3120</v>
          </cell>
          <cell r="K1332">
            <v>60</v>
          </cell>
          <cell r="L1332">
            <v>20</v>
          </cell>
          <cell r="M1332">
            <v>0.75</v>
          </cell>
          <cell r="N1332">
            <v>8.7880572000000008</v>
          </cell>
          <cell r="O1332">
            <v>158.18502960000001</v>
          </cell>
        </row>
        <row r="1333">
          <cell r="A1333">
            <v>55252</v>
          </cell>
          <cell r="B1333" t="str">
            <v>18gg, 34D, RIB, Terrot</v>
          </cell>
          <cell r="C1333" t="str">
            <v>18</v>
          </cell>
          <cell r="D1333" t="str">
            <v>40</v>
          </cell>
          <cell r="E1333" t="str">
            <v>Ne</v>
          </cell>
          <cell r="F1333">
            <v>40</v>
          </cell>
          <cell r="G1333" t="str">
            <v>1/40Ne RS Cotton/Modal (60/40) Marl BM65</v>
          </cell>
          <cell r="H1333" t="str">
            <v>Marl_COTTON</v>
          </cell>
          <cell r="I1333">
            <v>2.6</v>
          </cell>
          <cell r="J1333">
            <v>3840</v>
          </cell>
          <cell r="K1333">
            <v>60</v>
          </cell>
          <cell r="L1333">
            <v>20</v>
          </cell>
          <cell r="M1333">
            <v>0.75</v>
          </cell>
          <cell r="N1333">
            <v>10.6119936</v>
          </cell>
          <cell r="O1333">
            <v>191.01588480000001</v>
          </cell>
        </row>
        <row r="1334">
          <cell r="A1334">
            <v>55272</v>
          </cell>
          <cell r="B1334" t="str">
            <v>18gg, 34D, RIB, Santec, 68F</v>
          </cell>
          <cell r="C1334" t="str">
            <v>18</v>
          </cell>
          <cell r="D1334" t="str">
            <v>30</v>
          </cell>
          <cell r="E1334" t="str">
            <v>Ne</v>
          </cell>
          <cell r="F1334">
            <v>30</v>
          </cell>
          <cell r="G1334" t="str">
            <v>1/30Ne RS BCI Compact Cotton Marl B50 - HA41147</v>
          </cell>
          <cell r="H1334" t="str">
            <v>Marl_COTTON</v>
          </cell>
          <cell r="I1334">
            <v>2.7</v>
          </cell>
          <cell r="J1334">
            <v>3840</v>
          </cell>
          <cell r="K1334">
            <v>60</v>
          </cell>
          <cell r="L1334">
            <v>20</v>
          </cell>
          <cell r="M1334">
            <v>0.75</v>
          </cell>
          <cell r="N1334">
            <v>14.6935296</v>
          </cell>
          <cell r="O1334">
            <v>264.48353280000003</v>
          </cell>
        </row>
        <row r="1335">
          <cell r="A1335">
            <v>55273</v>
          </cell>
          <cell r="B1335" t="str">
            <v>18gg, 34D, RIB, Terrot</v>
          </cell>
          <cell r="C1335" t="str">
            <v>18</v>
          </cell>
          <cell r="D1335" t="str">
            <v>30</v>
          </cell>
          <cell r="E1335" t="str">
            <v>Ne</v>
          </cell>
          <cell r="F1335">
            <v>30</v>
          </cell>
          <cell r="G1335" t="str">
            <v>1/30Ne RS BCI Combed  Cotton</v>
          </cell>
          <cell r="H1335" t="str">
            <v>COTTON</v>
          </cell>
          <cell r="I1335">
            <v>2.88</v>
          </cell>
          <cell r="J1335">
            <v>3840</v>
          </cell>
          <cell r="K1335">
            <v>60</v>
          </cell>
          <cell r="L1335">
            <v>20</v>
          </cell>
          <cell r="M1335">
            <v>0.8</v>
          </cell>
          <cell r="N1335">
            <v>15.673098239999998</v>
          </cell>
          <cell r="O1335">
            <v>300.92348620799999</v>
          </cell>
        </row>
        <row r="1336">
          <cell r="A1336">
            <v>55279</v>
          </cell>
          <cell r="B1336" t="str">
            <v>18gg, 34D, RIB, Terrot</v>
          </cell>
          <cell r="C1336" t="str">
            <v>18</v>
          </cell>
          <cell r="D1336" t="str">
            <v>30</v>
          </cell>
          <cell r="E1336" t="str">
            <v>Ne</v>
          </cell>
          <cell r="F1336">
            <v>30</v>
          </cell>
          <cell r="G1336" t="str">
            <v>1/30Ne RS BCI Combed  Cotton</v>
          </cell>
          <cell r="H1336" t="str">
            <v>COTTON</v>
          </cell>
          <cell r="I1336">
            <v>2.88</v>
          </cell>
          <cell r="J1336">
            <v>3840</v>
          </cell>
          <cell r="K1336">
            <v>60</v>
          </cell>
          <cell r="L1336">
            <v>20</v>
          </cell>
          <cell r="M1336">
            <v>0.75</v>
          </cell>
          <cell r="N1336">
            <v>15.673098239999998</v>
          </cell>
          <cell r="O1336">
            <v>282.11576831999992</v>
          </cell>
        </row>
        <row r="1337">
          <cell r="A1337">
            <v>55290</v>
          </cell>
          <cell r="B1337" t="str">
            <v>22gg, 34D, RIB, Santec, 68F</v>
          </cell>
          <cell r="C1337" t="str">
            <v>22</v>
          </cell>
          <cell r="D1337" t="str">
            <v>40</v>
          </cell>
          <cell r="E1337" t="str">
            <v>Ne</v>
          </cell>
          <cell r="F1337">
            <v>40</v>
          </cell>
          <cell r="G1337" t="str">
            <v>1/40Ne RS Cotton/Modal (60/40) Marl BM10</v>
          </cell>
          <cell r="H1337" t="str">
            <v>Marl_COTTON</v>
          </cell>
          <cell r="I1337">
            <v>2.65</v>
          </cell>
          <cell r="J1337">
            <v>3120</v>
          </cell>
          <cell r="K1337">
            <v>60</v>
          </cell>
          <cell r="L1337">
            <v>20</v>
          </cell>
          <cell r="M1337">
            <v>0.7</v>
          </cell>
          <cell r="N1337">
            <v>8.7880572000000008</v>
          </cell>
          <cell r="O1337">
            <v>147.63936096</v>
          </cell>
        </row>
        <row r="1338">
          <cell r="A1338">
            <v>55338</v>
          </cell>
          <cell r="B1338" t="str">
            <v>18gg, 34D, RIB, Terrot</v>
          </cell>
          <cell r="C1338" t="str">
            <v>18</v>
          </cell>
          <cell r="D1338" t="str">
            <v>30</v>
          </cell>
          <cell r="E1338" t="str">
            <v>Ne</v>
          </cell>
          <cell r="F1338">
            <v>30</v>
          </cell>
          <cell r="G1338" t="str">
            <v>1/30Ne RS BCI Cotton Marl B10 (HA213617)</v>
          </cell>
          <cell r="H1338" t="str">
            <v>Marl_COTTON</v>
          </cell>
          <cell r="I1338">
            <v>2.88</v>
          </cell>
          <cell r="J1338">
            <v>3840</v>
          </cell>
          <cell r="K1338">
            <v>60</v>
          </cell>
          <cell r="L1338">
            <v>20</v>
          </cell>
          <cell r="M1338">
            <v>0.75</v>
          </cell>
          <cell r="N1338">
            <v>15.673098239999998</v>
          </cell>
          <cell r="O1338">
            <v>282.11576831999992</v>
          </cell>
        </row>
        <row r="1339">
          <cell r="A1339">
            <v>55415</v>
          </cell>
          <cell r="B1339" t="str">
            <v>24gg, 34D, INTERLOCK</v>
          </cell>
          <cell r="C1339" t="str">
            <v>24</v>
          </cell>
          <cell r="D1339" t="str">
            <v>40</v>
          </cell>
          <cell r="E1339" t="str">
            <v>Ne</v>
          </cell>
          <cell r="F1339">
            <v>40</v>
          </cell>
          <cell r="G1339" t="str">
            <v>1/40Ne RS Combed Cotton</v>
          </cell>
          <cell r="H1339" t="str">
            <v>COTTON LYCRA</v>
          </cell>
          <cell r="I1339">
            <v>2.9</v>
          </cell>
          <cell r="J1339">
            <v>2556</v>
          </cell>
          <cell r="K1339">
            <v>60</v>
          </cell>
          <cell r="L1339">
            <v>20</v>
          </cell>
          <cell r="M1339">
            <v>0.75</v>
          </cell>
          <cell r="N1339">
            <v>7.8786399600000001</v>
          </cell>
          <cell r="O1339">
            <v>141.81551927999999</v>
          </cell>
        </row>
        <row r="1340">
          <cell r="A1340">
            <v>55486</v>
          </cell>
          <cell r="B1340" t="str">
            <v>24gg, 34D, INTERLOCK</v>
          </cell>
          <cell r="C1340" t="str">
            <v>24</v>
          </cell>
          <cell r="D1340" t="str">
            <v>40</v>
          </cell>
          <cell r="E1340" t="str">
            <v>Ne</v>
          </cell>
          <cell r="F1340">
            <v>40</v>
          </cell>
          <cell r="G1340" t="str">
            <v>1/40Ne RS Cotton Marl (MX4 31802/H)</v>
          </cell>
          <cell r="H1340" t="str">
            <v>Marl_COTTON LYCRA</v>
          </cell>
          <cell r="I1340">
            <v>2.9</v>
          </cell>
          <cell r="J1340">
            <v>2556</v>
          </cell>
          <cell r="K1340">
            <v>60</v>
          </cell>
          <cell r="L1340">
            <v>28</v>
          </cell>
          <cell r="M1340">
            <v>0.65</v>
          </cell>
          <cell r="N1340">
            <v>11.030095943999999</v>
          </cell>
          <cell r="O1340">
            <v>172.06949672639999</v>
          </cell>
        </row>
        <row r="1341">
          <cell r="A1341">
            <v>55488</v>
          </cell>
          <cell r="B1341" t="str">
            <v>18gg, 34D, RIB, Santec, 68F</v>
          </cell>
          <cell r="C1341" t="str">
            <v>18</v>
          </cell>
          <cell r="D1341" t="str">
            <v>40</v>
          </cell>
          <cell r="E1341" t="str">
            <v>Ne</v>
          </cell>
          <cell r="F1341">
            <v>40</v>
          </cell>
          <cell r="G1341" t="str">
            <v>1/40Ne RS Cotton Marl (B85)</v>
          </cell>
          <cell r="H1341" t="str">
            <v>COTTON</v>
          </cell>
          <cell r="I1341">
            <v>2.5</v>
          </cell>
          <cell r="J1341">
            <v>3840</v>
          </cell>
          <cell r="K1341">
            <v>60</v>
          </cell>
          <cell r="L1341">
            <v>20</v>
          </cell>
          <cell r="M1341">
            <v>0.75</v>
          </cell>
          <cell r="N1341">
            <v>10.20384</v>
          </cell>
          <cell r="O1341">
            <v>183.66911999999999</v>
          </cell>
        </row>
        <row r="1342">
          <cell r="A1342">
            <v>55560</v>
          </cell>
          <cell r="B1342" t="str">
            <v>15gg, 34D, RIB, Santec</v>
          </cell>
          <cell r="C1342" t="str">
            <v>15</v>
          </cell>
          <cell r="D1342" t="str">
            <v>20</v>
          </cell>
          <cell r="E1342" t="str">
            <v>Ne</v>
          </cell>
          <cell r="F1342">
            <v>20</v>
          </cell>
          <cell r="G1342" t="str">
            <v>1/20Ne RS Cotton Marl (B50)</v>
          </cell>
          <cell r="H1342" t="str">
            <v>Marl_COTTON</v>
          </cell>
          <cell r="I1342">
            <v>3.3</v>
          </cell>
          <cell r="J1342">
            <v>3192</v>
          </cell>
          <cell r="K1342">
            <v>60</v>
          </cell>
          <cell r="L1342">
            <v>20</v>
          </cell>
          <cell r="M1342">
            <v>0.7</v>
          </cell>
          <cell r="N1342">
            <v>22.392326879999999</v>
          </cell>
          <cell r="O1342">
            <v>376.19109158399999</v>
          </cell>
        </row>
        <row r="1343">
          <cell r="A1343">
            <v>55598</v>
          </cell>
          <cell r="B1343" t="str">
            <v>18gg, 34D, RIB, Santec, 68F</v>
          </cell>
          <cell r="C1343" t="str">
            <v>18</v>
          </cell>
          <cell r="D1343" t="str">
            <v>30</v>
          </cell>
          <cell r="E1343" t="str">
            <v>Ne</v>
          </cell>
          <cell r="F1343">
            <v>30</v>
          </cell>
          <cell r="G1343" t="str">
            <v>1/30Ne RS Cotton Marl (MXI 31854A)</v>
          </cell>
          <cell r="H1343" t="str">
            <v>Marl_COTTON</v>
          </cell>
          <cell r="I1343">
            <v>2.6</v>
          </cell>
          <cell r="J1343">
            <v>3840</v>
          </cell>
          <cell r="K1343">
            <v>60</v>
          </cell>
          <cell r="L1343">
            <v>20</v>
          </cell>
          <cell r="M1343">
            <v>0.7</v>
          </cell>
          <cell r="N1343">
            <v>14.1493248</v>
          </cell>
          <cell r="O1343">
            <v>237.70865663999999</v>
          </cell>
        </row>
        <row r="1344">
          <cell r="A1344">
            <v>55600</v>
          </cell>
          <cell r="B1344" t="str">
            <v>24gg, 34D, INTERLOCK</v>
          </cell>
          <cell r="C1344" t="str">
            <v>24</v>
          </cell>
          <cell r="D1344" t="str">
            <v>40</v>
          </cell>
          <cell r="E1344" t="str">
            <v>Ne</v>
          </cell>
          <cell r="F1344">
            <v>40</v>
          </cell>
          <cell r="G1344" t="str">
            <v>1/40Ne RS Cotton Marl (MXI 31854A)</v>
          </cell>
          <cell r="H1344" t="str">
            <v>Marl_COTTON LYCRA</v>
          </cell>
          <cell r="I1344">
            <v>2.9</v>
          </cell>
          <cell r="J1344">
            <v>2556</v>
          </cell>
          <cell r="K1344">
            <v>60</v>
          </cell>
          <cell r="L1344">
            <v>20</v>
          </cell>
          <cell r="M1344">
            <v>0.7</v>
          </cell>
          <cell r="N1344">
            <v>7.8786399600000001</v>
          </cell>
          <cell r="O1344">
            <v>132.36115132800001</v>
          </cell>
        </row>
        <row r="1345">
          <cell r="A1345">
            <v>55604</v>
          </cell>
          <cell r="B1345" t="str">
            <v>18gg, 34D, RIB, Santec, 68F</v>
          </cell>
          <cell r="C1345" t="str">
            <v>18</v>
          </cell>
          <cell r="D1345" t="str">
            <v>40</v>
          </cell>
          <cell r="E1345" t="str">
            <v>Ne</v>
          </cell>
          <cell r="F1345">
            <v>40</v>
          </cell>
          <cell r="G1345" t="str">
            <v>1/40Ne  MVS VISCOSE</v>
          </cell>
          <cell r="H1345" t="str">
            <v>VISCOSE RS</v>
          </cell>
          <cell r="I1345">
            <v>3.25</v>
          </cell>
          <cell r="J1345">
            <v>2560</v>
          </cell>
          <cell r="K1345">
            <v>60</v>
          </cell>
          <cell r="L1345">
            <v>20</v>
          </cell>
          <cell r="M1345">
            <v>0.8</v>
          </cell>
          <cell r="N1345">
            <v>8.8433279999999996</v>
          </cell>
          <cell r="O1345">
            <v>169.7918976</v>
          </cell>
        </row>
        <row r="1346">
          <cell r="A1346" t="str">
            <v>50375B</v>
          </cell>
          <cell r="B1346" t="str">
            <v>18gg, 34D, RIB, Santec, 68F</v>
          </cell>
          <cell r="C1346" t="str">
            <v>18</v>
          </cell>
          <cell r="D1346" t="str">
            <v>26</v>
          </cell>
          <cell r="E1346" t="str">
            <v>Ne</v>
          </cell>
          <cell r="F1346">
            <v>26</v>
          </cell>
          <cell r="G1346" t="str">
            <v>1/26Ne RS Combed Cotton</v>
          </cell>
          <cell r="H1346" t="str">
            <v>COTTON</v>
          </cell>
          <cell r="I1346">
            <v>2.75</v>
          </cell>
          <cell r="J1346">
            <v>3840</v>
          </cell>
          <cell r="K1346">
            <v>60</v>
          </cell>
          <cell r="L1346">
            <v>20</v>
          </cell>
          <cell r="M1346">
            <v>0.75</v>
          </cell>
          <cell r="N1346">
            <v>17.268036923076924</v>
          </cell>
          <cell r="O1346">
            <v>310.82466461538468</v>
          </cell>
        </row>
        <row r="1347">
          <cell r="A1347" t="str">
            <v>50375D</v>
          </cell>
          <cell r="B1347" t="str">
            <v>18gg, 34D, RIB, Santec, 68F</v>
          </cell>
          <cell r="C1347" t="str">
            <v>18</v>
          </cell>
          <cell r="D1347" t="str">
            <v>24</v>
          </cell>
          <cell r="E1347" t="str">
            <v>Ne</v>
          </cell>
          <cell r="F1347">
            <v>24</v>
          </cell>
          <cell r="G1347" t="str">
            <v>1/24Ne RS Combed Cotton</v>
          </cell>
          <cell r="H1347" t="str">
            <v>COTTON</v>
          </cell>
          <cell r="I1347">
            <v>3</v>
          </cell>
          <cell r="J1347">
            <v>2560</v>
          </cell>
          <cell r="K1347">
            <v>60</v>
          </cell>
          <cell r="L1347">
            <v>20</v>
          </cell>
          <cell r="M1347">
            <v>0.8</v>
          </cell>
          <cell r="N1347">
            <v>13.605119999999999</v>
          </cell>
          <cell r="O1347">
            <v>261.21830399999999</v>
          </cell>
        </row>
        <row r="1348">
          <cell r="A1348" t="str">
            <v>50375L</v>
          </cell>
          <cell r="B1348" t="str">
            <v>18gg, 34D, RIB, Santec, 68F</v>
          </cell>
          <cell r="C1348" t="str">
            <v>18</v>
          </cell>
          <cell r="D1348" t="str">
            <v>24</v>
          </cell>
          <cell r="E1348" t="str">
            <v>Ne</v>
          </cell>
          <cell r="F1348">
            <v>24</v>
          </cell>
          <cell r="G1348" t="str">
            <v>1/24Ne RS Combed Cotton</v>
          </cell>
          <cell r="H1348" t="str">
            <v>COTTON</v>
          </cell>
          <cell r="I1348">
            <v>2.9</v>
          </cell>
          <cell r="J1348">
            <v>2560</v>
          </cell>
          <cell r="K1348">
            <v>60</v>
          </cell>
          <cell r="L1348">
            <v>20</v>
          </cell>
          <cell r="M1348">
            <v>0.8</v>
          </cell>
          <cell r="N1348">
            <v>13.151616000000001</v>
          </cell>
          <cell r="O1348">
            <v>252.51102720000003</v>
          </cell>
        </row>
        <row r="1349">
          <cell r="A1349" t="str">
            <v>52513B</v>
          </cell>
          <cell r="B1349" t="str">
            <v>18gg, 34D, RIB, Terrot</v>
          </cell>
          <cell r="C1349" t="str">
            <v>18</v>
          </cell>
          <cell r="D1349" t="str">
            <v>30</v>
          </cell>
          <cell r="E1349" t="str">
            <v>Ne</v>
          </cell>
          <cell r="F1349">
            <v>30</v>
          </cell>
          <cell r="G1349" t="str">
            <v>1/30Ne RS Combed Cotton</v>
          </cell>
          <cell r="H1349" t="str">
            <v>COTTON</v>
          </cell>
          <cell r="I1349">
            <v>2.65</v>
          </cell>
          <cell r="J1349">
            <v>3840</v>
          </cell>
          <cell r="K1349">
            <v>60</v>
          </cell>
          <cell r="L1349">
            <v>20</v>
          </cell>
          <cell r="M1349">
            <v>0.8</v>
          </cell>
          <cell r="N1349">
            <v>14.4214272</v>
          </cell>
          <cell r="O1349">
            <v>276.89140224000005</v>
          </cell>
        </row>
        <row r="1350">
          <cell r="A1350" t="str">
            <v>52513D</v>
          </cell>
          <cell r="B1350" t="str">
            <v>18gg, 34D, RIB, Terrot</v>
          </cell>
          <cell r="C1350" t="str">
            <v>18</v>
          </cell>
          <cell r="D1350" t="str">
            <v>30</v>
          </cell>
          <cell r="E1350" t="str">
            <v>Ne</v>
          </cell>
          <cell r="F1350">
            <v>30</v>
          </cell>
          <cell r="G1350" t="str">
            <v>1/30Ne RS Combed Cotton</v>
          </cell>
          <cell r="H1350" t="str">
            <v>COTTON</v>
          </cell>
          <cell r="I1350">
            <v>2.65</v>
          </cell>
          <cell r="J1350">
            <v>3840</v>
          </cell>
          <cell r="K1350">
            <v>60</v>
          </cell>
          <cell r="L1350">
            <v>20</v>
          </cell>
          <cell r="M1350">
            <v>0.8</v>
          </cell>
          <cell r="N1350">
            <v>14.4214272</v>
          </cell>
          <cell r="O1350">
            <v>276.89140224000005</v>
          </cell>
        </row>
        <row r="1351">
          <cell r="A1351" t="str">
            <v>52513L</v>
          </cell>
          <cell r="B1351" t="str">
            <v>18gg, 34D, RIB, Terrot</v>
          </cell>
          <cell r="C1351" t="str">
            <v>18</v>
          </cell>
          <cell r="D1351" t="str">
            <v>30</v>
          </cell>
          <cell r="E1351" t="str">
            <v>Ne</v>
          </cell>
          <cell r="F1351">
            <v>30</v>
          </cell>
          <cell r="G1351" t="str">
            <v>1/30Ne RS Combed Cotton</v>
          </cell>
          <cell r="H1351" t="str">
            <v>COTTON</v>
          </cell>
          <cell r="I1351">
            <v>2.5</v>
          </cell>
          <cell r="J1351">
            <v>3840</v>
          </cell>
          <cell r="K1351">
            <v>60</v>
          </cell>
          <cell r="L1351">
            <v>20</v>
          </cell>
          <cell r="M1351">
            <v>0.8</v>
          </cell>
          <cell r="N1351">
            <v>13.605119999999999</v>
          </cell>
          <cell r="O1351">
            <v>261.21830399999999</v>
          </cell>
        </row>
        <row r="1352">
          <cell r="A1352" t="str">
            <v>52728D</v>
          </cell>
          <cell r="B1352" t="str">
            <v>24gg, 34D, INTERLOCK</v>
          </cell>
          <cell r="C1352" t="str">
            <v>24</v>
          </cell>
          <cell r="D1352" t="str">
            <v>32</v>
          </cell>
          <cell r="E1352" t="str">
            <v>Ne</v>
          </cell>
          <cell r="F1352">
            <v>32</v>
          </cell>
          <cell r="G1352" t="str">
            <v>1/32Ne RS Combed Cotton</v>
          </cell>
          <cell r="H1352" t="str">
            <v>COTTON</v>
          </cell>
          <cell r="I1352">
            <v>3.4</v>
          </cell>
          <cell r="J1352">
            <v>2556</v>
          </cell>
          <cell r="K1352">
            <v>60</v>
          </cell>
          <cell r="L1352">
            <v>20</v>
          </cell>
          <cell r="M1352">
            <v>0.8</v>
          </cell>
          <cell r="N1352">
            <v>11.546282700000001</v>
          </cell>
          <cell r="O1352">
            <v>221.68862784000004</v>
          </cell>
        </row>
        <row r="1353">
          <cell r="A1353" t="str">
            <v>52728L</v>
          </cell>
          <cell r="B1353" t="str">
            <v>24gg, 34D, INTERLOCK</v>
          </cell>
          <cell r="C1353" t="str">
            <v>24</v>
          </cell>
          <cell r="D1353" t="str">
            <v>30</v>
          </cell>
          <cell r="E1353" t="str">
            <v>Ne</v>
          </cell>
          <cell r="F1353">
            <v>30</v>
          </cell>
          <cell r="G1353" t="str">
            <v>1/30Ne RS Combed Cotton</v>
          </cell>
          <cell r="H1353" t="str">
            <v>COTTON</v>
          </cell>
          <cell r="I1353">
            <v>3.3</v>
          </cell>
          <cell r="J1353">
            <v>2556</v>
          </cell>
          <cell r="K1353">
            <v>60</v>
          </cell>
          <cell r="L1353">
            <v>20</v>
          </cell>
          <cell r="M1353">
            <v>0.8</v>
          </cell>
          <cell r="N1353">
            <v>11.953798559999999</v>
          </cell>
          <cell r="O1353">
            <v>229.51293235200001</v>
          </cell>
        </row>
        <row r="1354">
          <cell r="A1354" t="str">
            <v>54306D</v>
          </cell>
          <cell r="B1354" t="str">
            <v>18gg, 34D, RIB, Santec, 68F</v>
          </cell>
          <cell r="C1354" t="str">
            <v>18</v>
          </cell>
          <cell r="D1354" t="str">
            <v>40</v>
          </cell>
          <cell r="E1354" t="str">
            <v>Ne</v>
          </cell>
          <cell r="F1354">
            <v>40</v>
          </cell>
          <cell r="G1354" t="str">
            <v>1/40Ne RS Combed Cotton</v>
          </cell>
          <cell r="H1354" t="str">
            <v>COTTON</v>
          </cell>
          <cell r="I1354">
            <v>2.5</v>
          </cell>
          <cell r="J1354">
            <v>3840</v>
          </cell>
          <cell r="K1354">
            <v>60</v>
          </cell>
          <cell r="L1354">
            <v>20</v>
          </cell>
          <cell r="M1354">
            <v>0.8</v>
          </cell>
          <cell r="N1354">
            <v>10.20384</v>
          </cell>
          <cell r="O1354">
            <v>195.91372799999999</v>
          </cell>
        </row>
        <row r="1355">
          <cell r="A1355" t="str">
            <v>54306L</v>
          </cell>
          <cell r="B1355" t="str">
            <v>18gg, 34D, RIB, Santec, 68F</v>
          </cell>
          <cell r="C1355" t="str">
            <v>18</v>
          </cell>
          <cell r="D1355" t="str">
            <v>40</v>
          </cell>
          <cell r="E1355" t="str">
            <v>Ne</v>
          </cell>
          <cell r="F1355">
            <v>40</v>
          </cell>
          <cell r="G1355" t="str">
            <v>1/40Ne RS Combed Cotton</v>
          </cell>
          <cell r="H1355" t="str">
            <v>COTTON</v>
          </cell>
          <cell r="I1355">
            <v>2.4</v>
          </cell>
          <cell r="J1355">
            <v>3840</v>
          </cell>
          <cell r="K1355">
            <v>60</v>
          </cell>
          <cell r="L1355">
            <v>20</v>
          </cell>
          <cell r="M1355">
            <v>0.8</v>
          </cell>
          <cell r="N1355">
            <v>9.7956863999999992</v>
          </cell>
          <cell r="O1355">
            <v>188.07717887999999</v>
          </cell>
        </row>
        <row r="1356">
          <cell r="A1356" t="str">
            <v>54450D</v>
          </cell>
          <cell r="B1356" t="str">
            <v>24gg, 34D, INTERLOCK</v>
          </cell>
          <cell r="C1356" t="str">
            <v>24</v>
          </cell>
          <cell r="D1356" t="str">
            <v>50</v>
          </cell>
          <cell r="E1356" t="str">
            <v>De</v>
          </cell>
          <cell r="F1356">
            <v>119</v>
          </cell>
          <cell r="G1356" t="str">
            <v xml:space="preserve">1/50Denier /72F SD DTY POLYESTER </v>
          </cell>
          <cell r="H1356" t="str">
            <v>VISCOSE RS</v>
          </cell>
          <cell r="I1356">
            <v>2.15</v>
          </cell>
          <cell r="J1356">
            <v>2568</v>
          </cell>
          <cell r="K1356">
            <v>60</v>
          </cell>
          <cell r="L1356">
            <v>20</v>
          </cell>
          <cell r="M1356">
            <v>0.8</v>
          </cell>
          <cell r="N1356">
            <v>1.9725994890756302</v>
          </cell>
          <cell r="O1356">
            <v>37.873910190252104</v>
          </cell>
        </row>
        <row r="1357">
          <cell r="A1357" t="str">
            <v>54450L</v>
          </cell>
          <cell r="B1357" t="str">
            <v>24gg, 34D, INTERLOCK</v>
          </cell>
          <cell r="C1357" t="str">
            <v>24</v>
          </cell>
          <cell r="D1357" t="str">
            <v>50</v>
          </cell>
          <cell r="E1357" t="str">
            <v>De</v>
          </cell>
          <cell r="F1357">
            <v>119</v>
          </cell>
          <cell r="G1357" t="str">
            <v xml:space="preserve">1/50Denier /72F SD DTY POLYESTER </v>
          </cell>
          <cell r="H1357" t="str">
            <v>VISCOSE RS</v>
          </cell>
          <cell r="I1357">
            <v>2.15</v>
          </cell>
          <cell r="J1357">
            <v>2568</v>
          </cell>
          <cell r="K1357">
            <v>60</v>
          </cell>
          <cell r="L1357">
            <v>20</v>
          </cell>
          <cell r="M1357">
            <v>0.8</v>
          </cell>
          <cell r="N1357">
            <v>1.9725994890756302</v>
          </cell>
          <cell r="O1357">
            <v>37.873910190252104</v>
          </cell>
        </row>
        <row r="1358">
          <cell r="A1358" t="str">
            <v>54495D</v>
          </cell>
          <cell r="B1358" t="str">
            <v>18gg, 34D, RIB, Santec</v>
          </cell>
          <cell r="C1358" t="str">
            <v>18</v>
          </cell>
          <cell r="D1358" t="str">
            <v>32</v>
          </cell>
          <cell r="E1358" t="str">
            <v>Ne</v>
          </cell>
          <cell r="F1358">
            <v>32</v>
          </cell>
          <cell r="G1358" t="str">
            <v>1/32Ne RS Combed Cotton</v>
          </cell>
          <cell r="H1358" t="str">
            <v>COTTON</v>
          </cell>
          <cell r="I1358">
            <v>2.85</v>
          </cell>
          <cell r="J1358">
            <v>3840</v>
          </cell>
          <cell r="K1358">
            <v>60</v>
          </cell>
          <cell r="L1358">
            <v>20</v>
          </cell>
          <cell r="M1358">
            <v>0.8</v>
          </cell>
          <cell r="N1358">
            <v>14.540471999999999</v>
          </cell>
          <cell r="O1358">
            <v>279.17706240000001</v>
          </cell>
        </row>
        <row r="1359">
          <cell r="A1359" t="str">
            <v>54495L</v>
          </cell>
          <cell r="B1359" t="str">
            <v>18gg, 34D, RIB, Santec</v>
          </cell>
          <cell r="C1359" t="str">
            <v>18</v>
          </cell>
          <cell r="D1359" t="str">
            <v>32</v>
          </cell>
          <cell r="E1359" t="str">
            <v>Ne</v>
          </cell>
          <cell r="F1359">
            <v>32</v>
          </cell>
          <cell r="G1359" t="str">
            <v>1/32Ne RS Combed Cotton</v>
          </cell>
          <cell r="H1359" t="str">
            <v>COTTON</v>
          </cell>
          <cell r="I1359">
            <v>2.75</v>
          </cell>
          <cell r="J1359">
            <v>3840</v>
          </cell>
          <cell r="K1359">
            <v>60</v>
          </cell>
          <cell r="L1359">
            <v>20</v>
          </cell>
          <cell r="M1359">
            <v>0.8</v>
          </cell>
          <cell r="N1359">
            <v>14.030279999999999</v>
          </cell>
          <cell r="O1359">
            <v>269.38137599999999</v>
          </cell>
        </row>
        <row r="1360">
          <cell r="A1360" t="str">
            <v>54633D</v>
          </cell>
          <cell r="B1360" t="str">
            <v>18gg, 34D, RIB, Santec</v>
          </cell>
          <cell r="C1360" t="str">
            <v>18</v>
          </cell>
          <cell r="D1360" t="str">
            <v>32</v>
          </cell>
          <cell r="E1360" t="str">
            <v>Ne</v>
          </cell>
          <cell r="F1360">
            <v>32</v>
          </cell>
          <cell r="G1360" t="str">
            <v>1/32Ne RS Combed Cotton</v>
          </cell>
          <cell r="H1360" t="str">
            <v>COTTON</v>
          </cell>
          <cell r="I1360">
            <v>2.95</v>
          </cell>
          <cell r="J1360">
            <v>3840</v>
          </cell>
          <cell r="K1360">
            <v>60</v>
          </cell>
          <cell r="L1360">
            <v>20</v>
          </cell>
          <cell r="M1360">
            <v>0.8</v>
          </cell>
          <cell r="N1360">
            <v>15.050663999999999</v>
          </cell>
          <cell r="O1360">
            <v>288.97274879999998</v>
          </cell>
        </row>
        <row r="1361">
          <cell r="A1361" t="str">
            <v>54633L</v>
          </cell>
          <cell r="B1361" t="str">
            <v>18gg, 34D, RIB, Santec</v>
          </cell>
          <cell r="C1361" t="str">
            <v>18</v>
          </cell>
          <cell r="D1361" t="str">
            <v>32</v>
          </cell>
          <cell r="E1361" t="str">
            <v>Ne</v>
          </cell>
          <cell r="F1361">
            <v>32</v>
          </cell>
          <cell r="G1361" t="str">
            <v>1/32Ne RS Combed Cotton</v>
          </cell>
          <cell r="H1361" t="str">
            <v>COTTON</v>
          </cell>
          <cell r="I1361">
            <v>2.85</v>
          </cell>
          <cell r="J1361">
            <v>3840</v>
          </cell>
          <cell r="K1361">
            <v>60</v>
          </cell>
          <cell r="L1361">
            <v>20</v>
          </cell>
          <cell r="M1361">
            <v>0.8</v>
          </cell>
          <cell r="N1361">
            <v>14.540471999999999</v>
          </cell>
          <cell r="O1361">
            <v>279.17706240000001</v>
          </cell>
        </row>
        <row r="1362">
          <cell r="A1362" t="str">
            <v>54634D</v>
          </cell>
          <cell r="B1362" t="str">
            <v>18gg, 34D, RIB, Santec</v>
          </cell>
          <cell r="C1362" t="str">
            <v>18</v>
          </cell>
          <cell r="D1362" t="str">
            <v>32</v>
          </cell>
          <cell r="E1362" t="str">
            <v>Ne</v>
          </cell>
          <cell r="F1362">
            <v>32</v>
          </cell>
          <cell r="G1362" t="str">
            <v>1/32Ne RS Combed Cotton</v>
          </cell>
          <cell r="H1362" t="str">
            <v>COTTON</v>
          </cell>
          <cell r="I1362">
            <v>2.95</v>
          </cell>
          <cell r="J1362">
            <v>3840</v>
          </cell>
          <cell r="K1362">
            <v>60</v>
          </cell>
          <cell r="L1362">
            <v>20</v>
          </cell>
          <cell r="M1362">
            <v>0.8</v>
          </cell>
          <cell r="N1362">
            <v>15.050663999999999</v>
          </cell>
          <cell r="O1362">
            <v>288.97274879999998</v>
          </cell>
        </row>
        <row r="1363">
          <cell r="A1363" t="str">
            <v>54634L</v>
          </cell>
          <cell r="B1363" t="str">
            <v>18gg, 34D, RIB, Santec</v>
          </cell>
          <cell r="C1363" t="str">
            <v>18</v>
          </cell>
          <cell r="D1363" t="str">
            <v>32</v>
          </cell>
          <cell r="E1363" t="str">
            <v>Ne</v>
          </cell>
          <cell r="F1363">
            <v>32</v>
          </cell>
          <cell r="G1363" t="str">
            <v>1/32Ne RS Combed Cotton</v>
          </cell>
          <cell r="H1363" t="str">
            <v>COTTON</v>
          </cell>
          <cell r="I1363">
            <v>2.85</v>
          </cell>
          <cell r="J1363">
            <v>3840</v>
          </cell>
          <cell r="K1363">
            <v>60</v>
          </cell>
          <cell r="L1363">
            <v>20</v>
          </cell>
          <cell r="M1363">
            <v>0.8</v>
          </cell>
          <cell r="N1363">
            <v>14.540471999999999</v>
          </cell>
          <cell r="O1363">
            <v>279.17706240000001</v>
          </cell>
        </row>
        <row r="1364">
          <cell r="A1364" t="str">
            <v>54642D</v>
          </cell>
          <cell r="B1364" t="str">
            <v>18gg, 34D, RIB, Santec, 68F</v>
          </cell>
          <cell r="C1364" t="str">
            <v>18</v>
          </cell>
          <cell r="D1364" t="str">
            <v>40</v>
          </cell>
          <cell r="E1364" t="str">
            <v>Ne</v>
          </cell>
          <cell r="F1364">
            <v>40</v>
          </cell>
          <cell r="G1364" t="str">
            <v>1/40Ne RS Fair Trade Cotton</v>
          </cell>
          <cell r="H1364" t="str">
            <v>COTTON</v>
          </cell>
          <cell r="I1364">
            <v>2.5</v>
          </cell>
          <cell r="J1364">
            <v>3840</v>
          </cell>
          <cell r="K1364">
            <v>60</v>
          </cell>
          <cell r="L1364">
            <v>20</v>
          </cell>
          <cell r="M1364">
            <v>0.8</v>
          </cell>
          <cell r="N1364">
            <v>10.20384</v>
          </cell>
          <cell r="O1364">
            <v>195.91372799999999</v>
          </cell>
        </row>
        <row r="1365">
          <cell r="A1365" t="str">
            <v>54642L</v>
          </cell>
          <cell r="B1365" t="str">
            <v>18gg, 34D, RIB, Santec, 68F</v>
          </cell>
          <cell r="C1365" t="str">
            <v>18</v>
          </cell>
          <cell r="D1365" t="str">
            <v>40</v>
          </cell>
          <cell r="E1365" t="str">
            <v>Ne</v>
          </cell>
          <cell r="F1365">
            <v>40</v>
          </cell>
          <cell r="G1365" t="str">
            <v>1/40Ne RS Fair Trade Cotton</v>
          </cell>
          <cell r="H1365" t="str">
            <v>COTTON</v>
          </cell>
          <cell r="I1365">
            <v>2.35</v>
          </cell>
          <cell r="J1365">
            <v>3840</v>
          </cell>
          <cell r="K1365">
            <v>60</v>
          </cell>
          <cell r="L1365">
            <v>20</v>
          </cell>
          <cell r="M1365">
            <v>0.8</v>
          </cell>
          <cell r="N1365">
            <v>9.5916096</v>
          </cell>
          <cell r="O1365">
            <v>184.15890432</v>
          </cell>
        </row>
        <row r="1366">
          <cell r="A1366" t="str">
            <v>54682L</v>
          </cell>
          <cell r="B1366" t="str">
            <v>18gg, 34D, RIB, Santec, 68F</v>
          </cell>
          <cell r="C1366" t="str">
            <v>18</v>
          </cell>
          <cell r="D1366" t="str">
            <v>40</v>
          </cell>
          <cell r="E1366" t="str">
            <v>Ne</v>
          </cell>
          <cell r="F1366">
            <v>40</v>
          </cell>
          <cell r="G1366" t="str">
            <v>1/40Ne RS Combed Cotton</v>
          </cell>
          <cell r="H1366" t="str">
            <v>COTTON</v>
          </cell>
          <cell r="I1366">
            <v>2.4</v>
          </cell>
          <cell r="J1366">
            <v>3840</v>
          </cell>
          <cell r="K1366">
            <v>60</v>
          </cell>
          <cell r="L1366">
            <v>20</v>
          </cell>
          <cell r="M1366">
            <v>0.8</v>
          </cell>
          <cell r="N1366">
            <v>9.7956863999999992</v>
          </cell>
          <cell r="O1366">
            <v>188.07717887999999</v>
          </cell>
        </row>
        <row r="1367">
          <cell r="A1367" t="str">
            <v>54688D</v>
          </cell>
          <cell r="B1367" t="str">
            <v>18gg, 34D, RIB, Santec</v>
          </cell>
          <cell r="C1367" t="str">
            <v>18</v>
          </cell>
          <cell r="D1367" t="str">
            <v>32</v>
          </cell>
          <cell r="E1367" t="str">
            <v>Ne</v>
          </cell>
          <cell r="F1367">
            <v>32</v>
          </cell>
          <cell r="G1367" t="str">
            <v>1/32Ne RS Combed Cotton</v>
          </cell>
          <cell r="H1367" t="str">
            <v>COTTON</v>
          </cell>
          <cell r="I1367">
            <v>2.95</v>
          </cell>
          <cell r="J1367">
            <v>3840</v>
          </cell>
          <cell r="K1367">
            <v>60</v>
          </cell>
          <cell r="L1367">
            <v>20</v>
          </cell>
          <cell r="M1367">
            <v>0.8</v>
          </cell>
          <cell r="N1367">
            <v>15.050663999999999</v>
          </cell>
          <cell r="O1367">
            <v>288.97274879999998</v>
          </cell>
        </row>
        <row r="1368">
          <cell r="A1368" t="str">
            <v>54688L</v>
          </cell>
          <cell r="B1368" t="str">
            <v>18gg, 34D, RIB, Santec</v>
          </cell>
          <cell r="C1368" t="str">
            <v>18</v>
          </cell>
          <cell r="D1368" t="str">
            <v>32</v>
          </cell>
          <cell r="E1368" t="str">
            <v>Ne</v>
          </cell>
          <cell r="F1368">
            <v>32</v>
          </cell>
          <cell r="G1368" t="str">
            <v>1/32Ne RS Combed Cotton</v>
          </cell>
          <cell r="H1368" t="str">
            <v>COTTON</v>
          </cell>
          <cell r="I1368">
            <v>2.75</v>
          </cell>
          <cell r="J1368">
            <v>3840</v>
          </cell>
          <cell r="K1368">
            <v>60</v>
          </cell>
          <cell r="L1368">
            <v>20</v>
          </cell>
          <cell r="M1368">
            <v>0.8</v>
          </cell>
          <cell r="N1368">
            <v>14.030279999999999</v>
          </cell>
          <cell r="O1368">
            <v>269.38137599999999</v>
          </cell>
        </row>
        <row r="1369">
          <cell r="A1369" t="str">
            <v>54850D</v>
          </cell>
          <cell r="B1369" t="str">
            <v>22gg, 34D, INTERLOCK, Santec, 68F</v>
          </cell>
          <cell r="C1369" t="str">
            <v>22</v>
          </cell>
          <cell r="D1369" t="str">
            <v>32</v>
          </cell>
          <cell r="E1369" t="str">
            <v>Ne</v>
          </cell>
          <cell r="F1369">
            <v>32</v>
          </cell>
          <cell r="G1369" t="str">
            <v>1/32Ne RS Combed Cotton</v>
          </cell>
          <cell r="H1369" t="str">
            <v>COTTON</v>
          </cell>
          <cell r="I1369">
            <v>3.35</v>
          </cell>
          <cell r="J1369">
            <v>2340</v>
          </cell>
          <cell r="K1369">
            <v>60</v>
          </cell>
          <cell r="L1369">
            <v>20</v>
          </cell>
          <cell r="M1369">
            <v>0.8</v>
          </cell>
          <cell r="N1369">
            <v>10.415091374999999</v>
          </cell>
          <cell r="O1369">
            <v>199.9697544</v>
          </cell>
        </row>
        <row r="1370">
          <cell r="A1370" t="str">
            <v>54850L</v>
          </cell>
          <cell r="B1370" t="str">
            <v>22gg, 34D, INTERLOCK, Santec, 68F</v>
          </cell>
          <cell r="C1370" t="str">
            <v>22</v>
          </cell>
          <cell r="D1370" t="str">
            <v>30</v>
          </cell>
          <cell r="E1370" t="str">
            <v>Ne</v>
          </cell>
          <cell r="F1370">
            <v>30</v>
          </cell>
          <cell r="G1370" t="str">
            <v>1/30Ne RS Combed Cotton</v>
          </cell>
          <cell r="H1370" t="str">
            <v>COTTON</v>
          </cell>
          <cell r="I1370">
            <v>3.3</v>
          </cell>
          <cell r="J1370">
            <v>2340</v>
          </cell>
          <cell r="K1370">
            <v>60</v>
          </cell>
          <cell r="L1370">
            <v>20</v>
          </cell>
          <cell r="M1370">
            <v>0.8</v>
          </cell>
          <cell r="N1370">
            <v>10.9436184</v>
          </cell>
          <cell r="O1370">
            <v>210.11747328000001</v>
          </cell>
        </row>
        <row r="1371">
          <cell r="A1371" t="str">
            <v>55089D</v>
          </cell>
          <cell r="B1371" t="str">
            <v>18gg, 34D, RIB, Santec, 68F</v>
          </cell>
          <cell r="C1371" t="str">
            <v>18</v>
          </cell>
          <cell r="D1371" t="str">
            <v>30</v>
          </cell>
          <cell r="E1371" t="str">
            <v>Ne</v>
          </cell>
          <cell r="F1371">
            <v>30</v>
          </cell>
          <cell r="G1371" t="str">
            <v>1/30Ne RS BCI Combed  Cotton</v>
          </cell>
          <cell r="H1371" t="str">
            <v>COTTON</v>
          </cell>
          <cell r="I1371">
            <v>2.7</v>
          </cell>
          <cell r="J1371">
            <v>3840</v>
          </cell>
          <cell r="K1371">
            <v>60</v>
          </cell>
          <cell r="L1371">
            <v>20</v>
          </cell>
          <cell r="M1371">
            <v>0.6</v>
          </cell>
          <cell r="N1371">
            <v>14.6935296</v>
          </cell>
          <cell r="O1371">
            <v>211.58682623999999</v>
          </cell>
        </row>
        <row r="1372">
          <cell r="A1372" t="str">
            <v>55089L</v>
          </cell>
          <cell r="B1372" t="str">
            <v>18gg, 34D, RIB, Santec, 68F</v>
          </cell>
          <cell r="C1372" t="str">
            <v>18</v>
          </cell>
          <cell r="D1372" t="str">
            <v>30</v>
          </cell>
          <cell r="E1372" t="str">
            <v>Ne</v>
          </cell>
          <cell r="F1372">
            <v>30</v>
          </cell>
          <cell r="G1372" t="str">
            <v>1/30Ne RS BCI Combed  Cotton</v>
          </cell>
          <cell r="H1372" t="str">
            <v>COTTON</v>
          </cell>
          <cell r="I1372">
            <v>2.6</v>
          </cell>
          <cell r="J1372">
            <v>3840</v>
          </cell>
          <cell r="K1372">
            <v>60</v>
          </cell>
          <cell r="L1372">
            <v>20</v>
          </cell>
          <cell r="M1372">
            <v>0.6</v>
          </cell>
          <cell r="N1372">
            <v>14.1493248</v>
          </cell>
          <cell r="O1372">
            <v>203.75027712000002</v>
          </cell>
        </row>
        <row r="1373">
          <cell r="A1373" t="str">
            <v>55412D</v>
          </cell>
          <cell r="B1373" t="str">
            <v>18gg, 34D, RIB, Santec, 68F</v>
          </cell>
          <cell r="C1373" t="str">
            <v>18</v>
          </cell>
          <cell r="D1373" t="str">
            <v>30</v>
          </cell>
          <cell r="E1373" t="str">
            <v>Ne</v>
          </cell>
          <cell r="F1373">
            <v>30</v>
          </cell>
          <cell r="G1373" t="str">
            <v>1/30Ne RS Combed Cotton</v>
          </cell>
          <cell r="H1373" t="str">
            <v>COTTON</v>
          </cell>
          <cell r="I1373">
            <v>2.7</v>
          </cell>
          <cell r="J1373">
            <v>3840</v>
          </cell>
          <cell r="K1373">
            <v>60</v>
          </cell>
          <cell r="L1373">
            <v>20</v>
          </cell>
          <cell r="M1373">
            <v>0.8</v>
          </cell>
          <cell r="N1373">
            <v>14.6935296</v>
          </cell>
          <cell r="O1373">
            <v>282.11576832000003</v>
          </cell>
        </row>
        <row r="1374">
          <cell r="A1374" t="str">
            <v>55412L</v>
          </cell>
          <cell r="B1374" t="str">
            <v>18gg, 34D, RIB, Santec, 68F</v>
          </cell>
          <cell r="C1374" t="str">
            <v>18</v>
          </cell>
          <cell r="D1374" t="str">
            <v>30</v>
          </cell>
          <cell r="E1374" t="str">
            <v>Ne</v>
          </cell>
          <cell r="F1374">
            <v>30</v>
          </cell>
          <cell r="G1374" t="str">
            <v>1/30Ne RS Combed Cotton</v>
          </cell>
          <cell r="H1374" t="str">
            <v>COTTON</v>
          </cell>
          <cell r="I1374">
            <v>2.6</v>
          </cell>
          <cell r="J1374">
            <v>3840</v>
          </cell>
          <cell r="K1374">
            <v>60</v>
          </cell>
          <cell r="L1374">
            <v>20</v>
          </cell>
          <cell r="M1374">
            <v>0.8</v>
          </cell>
          <cell r="N1374">
            <v>14.1493248</v>
          </cell>
          <cell r="O1374">
            <v>271.66703616000001</v>
          </cell>
        </row>
        <row r="1375">
          <cell r="A1375" t="str">
            <v>Y1-0005A</v>
          </cell>
          <cell r="B1375" t="str">
            <v>18gg, 34D, RIB, Santec</v>
          </cell>
          <cell r="C1375" t="str">
            <v>18</v>
          </cell>
          <cell r="D1375" t="str">
            <v>30</v>
          </cell>
          <cell r="E1375" t="str">
            <v>Ne</v>
          </cell>
          <cell r="F1375">
            <v>30</v>
          </cell>
          <cell r="G1375" t="str">
            <v>1/30Ne RS Dyed Cotton (China Blue, MSCC 47535A)</v>
          </cell>
          <cell r="H1375" t="str">
            <v>MARL_COTTON LYCRA</v>
          </cell>
          <cell r="I1375">
            <v>2.5299999999999998</v>
          </cell>
          <cell r="J1375">
            <v>3744</v>
          </cell>
          <cell r="K1375">
            <v>72</v>
          </cell>
          <cell r="L1375">
            <v>20</v>
          </cell>
          <cell r="M1375">
            <v>0.6</v>
          </cell>
          <cell r="N1375">
            <v>16.109006284799996</v>
          </cell>
          <cell r="O1375">
            <v>231.96969050111994</v>
          </cell>
        </row>
        <row r="1376">
          <cell r="A1376" t="str">
            <v>Y1-0005A</v>
          </cell>
          <cell r="B1376" t="str">
            <v>18gg, 34D, RIB, Santec</v>
          </cell>
          <cell r="C1376" t="str">
            <v>18</v>
          </cell>
          <cell r="D1376" t="str">
            <v>30</v>
          </cell>
          <cell r="E1376" t="str">
            <v>Ne</v>
          </cell>
          <cell r="F1376">
            <v>30</v>
          </cell>
          <cell r="G1376" t="str">
            <v>1/30Ne RS Dyed Cotton (China Blue, MSCC 47535A)</v>
          </cell>
          <cell r="H1376" t="str">
            <v>MARL_COTTON LYCRA</v>
          </cell>
          <cell r="I1376">
            <v>2.5299999999999998</v>
          </cell>
          <cell r="J1376">
            <v>3744</v>
          </cell>
          <cell r="K1376">
            <v>72</v>
          </cell>
          <cell r="L1376">
            <v>20</v>
          </cell>
          <cell r="M1376">
            <v>0.6</v>
          </cell>
          <cell r="N1376">
            <v>16.109006284799996</v>
          </cell>
          <cell r="O1376">
            <v>231.96969050111994</v>
          </cell>
        </row>
        <row r="1377">
          <cell r="A1377" t="str">
            <v>Y1-0013A</v>
          </cell>
          <cell r="B1377" t="str">
            <v>18gg, 34D, RIB, Santec</v>
          </cell>
          <cell r="C1377" t="str">
            <v>18</v>
          </cell>
          <cell r="D1377" t="str">
            <v>40</v>
          </cell>
          <cell r="E1377" t="str">
            <v>Ne</v>
          </cell>
          <cell r="F1377">
            <v>40</v>
          </cell>
          <cell r="G1377" t="str">
            <v>1/40Ne RS Dyed Cotton (Chocolate Fudge)</v>
          </cell>
          <cell r="H1377" t="str">
            <v>MARL_COTTON LYCRA</v>
          </cell>
          <cell r="I1377">
            <v>2.5</v>
          </cell>
          <cell r="J1377">
            <v>3744</v>
          </cell>
          <cell r="K1377">
            <v>80</v>
          </cell>
          <cell r="L1377">
            <v>20</v>
          </cell>
          <cell r="M1377">
            <v>0.6</v>
          </cell>
          <cell r="N1377">
            <v>13.264991999999999</v>
          </cell>
          <cell r="O1377">
            <v>191.01588479999998</v>
          </cell>
        </row>
        <row r="1378">
          <cell r="A1378" t="str">
            <v>Y1-0013A</v>
          </cell>
          <cell r="B1378" t="str">
            <v>18gg, 34D, RIB, Santec</v>
          </cell>
          <cell r="C1378" t="str">
            <v>18</v>
          </cell>
          <cell r="D1378" t="str">
            <v>40</v>
          </cell>
          <cell r="E1378" t="str">
            <v>Ne</v>
          </cell>
          <cell r="F1378">
            <v>40</v>
          </cell>
          <cell r="G1378" t="str">
            <v>1/40Ne RS Dyed Cotton (Chocolate Fudge)</v>
          </cell>
          <cell r="H1378" t="str">
            <v>MARL_COTTON LYCRA</v>
          </cell>
          <cell r="I1378">
            <v>2.5</v>
          </cell>
          <cell r="J1378">
            <v>3744</v>
          </cell>
          <cell r="K1378">
            <v>80</v>
          </cell>
          <cell r="L1378">
            <v>20</v>
          </cell>
          <cell r="M1378">
            <v>0.6</v>
          </cell>
          <cell r="N1378">
            <v>13.264991999999999</v>
          </cell>
          <cell r="O1378">
            <v>191.01588479999998</v>
          </cell>
        </row>
        <row r="1379">
          <cell r="A1379" t="str">
            <v>Y1-0022A</v>
          </cell>
          <cell r="B1379" t="str">
            <v>18gg, 34D, RIB, Santec</v>
          </cell>
          <cell r="C1379" t="str">
            <v>18</v>
          </cell>
          <cell r="D1379" t="str">
            <v>40</v>
          </cell>
          <cell r="E1379" t="str">
            <v>Ne</v>
          </cell>
          <cell r="F1379">
            <v>40</v>
          </cell>
          <cell r="G1379" t="str">
            <v>1/40Ne RS Dyed Cotton (Kenya Brown)</v>
          </cell>
          <cell r="H1379" t="str">
            <v>MARL_COTTON LYCRA</v>
          </cell>
          <cell r="I1379">
            <v>2.4500000000000002</v>
          </cell>
          <cell r="J1379">
            <v>3840</v>
          </cell>
          <cell r="K1379">
            <v>96</v>
          </cell>
          <cell r="L1379">
            <v>20</v>
          </cell>
          <cell r="M1379">
            <v>0.6</v>
          </cell>
          <cell r="N1379">
            <v>15.99962112</v>
          </cell>
          <cell r="O1379">
            <v>230.39454412800001</v>
          </cell>
        </row>
        <row r="1380">
          <cell r="A1380" t="str">
            <v>Y1-0022A</v>
          </cell>
          <cell r="B1380" t="str">
            <v>18gg, 34D, RIB, Santec</v>
          </cell>
          <cell r="C1380" t="str">
            <v>18</v>
          </cell>
          <cell r="D1380" t="str">
            <v>40</v>
          </cell>
          <cell r="E1380" t="str">
            <v>Ne</v>
          </cell>
          <cell r="F1380">
            <v>40</v>
          </cell>
          <cell r="G1380" t="str">
            <v>1/40Ne RS Dyed Cotton (Kenya Brown)</v>
          </cell>
          <cell r="H1380" t="str">
            <v>MARL_COTTON LYCRA</v>
          </cell>
          <cell r="I1380">
            <v>2.4500000000000002</v>
          </cell>
          <cell r="J1380">
            <v>3840</v>
          </cell>
          <cell r="K1380">
            <v>96</v>
          </cell>
          <cell r="L1380">
            <v>20</v>
          </cell>
          <cell r="M1380">
            <v>0.6</v>
          </cell>
          <cell r="N1380">
            <v>15.99962112</v>
          </cell>
          <cell r="O1380">
            <v>230.39454412800001</v>
          </cell>
        </row>
        <row r="1381">
          <cell r="A1381" t="str">
            <v>Y1-0022A</v>
          </cell>
          <cell r="B1381" t="str">
            <v>18gg, 34D, RIB, Santec</v>
          </cell>
          <cell r="C1381" t="str">
            <v>18</v>
          </cell>
          <cell r="D1381" t="str">
            <v>40</v>
          </cell>
          <cell r="E1381" t="str">
            <v>Ne</v>
          </cell>
          <cell r="F1381">
            <v>40</v>
          </cell>
          <cell r="G1381" t="str">
            <v>1/40Ne RS Dyed Cotton (Kenya Brown)</v>
          </cell>
          <cell r="H1381" t="str">
            <v>MARL_COTTON LYCRA</v>
          </cell>
          <cell r="I1381">
            <v>2.4500000000000002</v>
          </cell>
          <cell r="J1381">
            <v>3840</v>
          </cell>
          <cell r="K1381">
            <v>96</v>
          </cell>
          <cell r="L1381">
            <v>20</v>
          </cell>
          <cell r="M1381">
            <v>0.6</v>
          </cell>
          <cell r="N1381">
            <v>15.99962112</v>
          </cell>
          <cell r="O1381">
            <v>230.39454412800001</v>
          </cell>
        </row>
        <row r="1382">
          <cell r="A1382" t="str">
            <v>Y1-0022A</v>
          </cell>
          <cell r="B1382" t="str">
            <v>18gg, 34D, RIB, Santec</v>
          </cell>
          <cell r="C1382" t="str">
            <v>18</v>
          </cell>
          <cell r="D1382" t="str">
            <v>40</v>
          </cell>
          <cell r="E1382" t="str">
            <v>Ne</v>
          </cell>
          <cell r="F1382">
            <v>40</v>
          </cell>
          <cell r="G1382" t="str">
            <v>1/40Ne RS Dyed Cotton (Kenya Brown)</v>
          </cell>
          <cell r="H1382" t="str">
            <v>MARL_COTTON LYCRA</v>
          </cell>
          <cell r="I1382">
            <v>2.4500000000000002</v>
          </cell>
          <cell r="J1382">
            <v>3840</v>
          </cell>
          <cell r="K1382">
            <v>96</v>
          </cell>
          <cell r="L1382">
            <v>20</v>
          </cell>
          <cell r="M1382">
            <v>0.6</v>
          </cell>
          <cell r="N1382">
            <v>15.99962112</v>
          </cell>
          <cell r="O1382">
            <v>230.39454412800001</v>
          </cell>
        </row>
        <row r="1383">
          <cell r="A1383" t="str">
            <v>Y1-0025A</v>
          </cell>
          <cell r="B1383" t="str">
            <v>18gg, 34D, RIB, Santec</v>
          </cell>
          <cell r="C1383" t="str">
            <v>18</v>
          </cell>
          <cell r="D1383" t="str">
            <v>30</v>
          </cell>
          <cell r="E1383" t="str">
            <v>Ne</v>
          </cell>
          <cell r="F1383">
            <v>30</v>
          </cell>
          <cell r="G1383" t="str">
            <v>1/30Ne RS Dyed Cotton (White, MSCI 50000G)</v>
          </cell>
          <cell r="H1383" t="str">
            <v>MARL_COTTON LYCRA</v>
          </cell>
          <cell r="I1383">
            <v>2.65</v>
          </cell>
          <cell r="J1383">
            <v>3840</v>
          </cell>
          <cell r="K1383">
            <v>88</v>
          </cell>
          <cell r="L1383">
            <v>20</v>
          </cell>
          <cell r="M1383">
            <v>0.6</v>
          </cell>
          <cell r="N1383">
            <v>21.151426560000001</v>
          </cell>
          <cell r="O1383">
            <v>304.58054246400002</v>
          </cell>
        </row>
        <row r="1384">
          <cell r="A1384" t="str">
            <v>Y1-0025A</v>
          </cell>
          <cell r="B1384" t="str">
            <v>18gg, 34D, RIB, Santec</v>
          </cell>
          <cell r="C1384" t="str">
            <v>18</v>
          </cell>
          <cell r="D1384" t="str">
            <v>30</v>
          </cell>
          <cell r="E1384" t="str">
            <v>Ne</v>
          </cell>
          <cell r="F1384">
            <v>30</v>
          </cell>
          <cell r="G1384" t="str">
            <v>1/30Ne RS Dyed Cotton (White, MSCI 50000G)</v>
          </cell>
          <cell r="H1384" t="str">
            <v>MARL_COTTON LYCRA</v>
          </cell>
          <cell r="I1384">
            <v>2.65</v>
          </cell>
          <cell r="J1384">
            <v>3840</v>
          </cell>
          <cell r="K1384">
            <v>88</v>
          </cell>
          <cell r="L1384">
            <v>20</v>
          </cell>
          <cell r="M1384">
            <v>0.6</v>
          </cell>
          <cell r="N1384">
            <v>21.151426560000001</v>
          </cell>
          <cell r="O1384">
            <v>304.58054246400002</v>
          </cell>
        </row>
        <row r="1385">
          <cell r="A1385" t="str">
            <v>Y1-0025B</v>
          </cell>
          <cell r="B1385" t="str">
            <v>18gg, 34D, RIB, Santec</v>
          </cell>
          <cell r="C1385" t="str">
            <v>18</v>
          </cell>
          <cell r="D1385" t="str">
            <v>30</v>
          </cell>
          <cell r="E1385" t="str">
            <v>Ne</v>
          </cell>
          <cell r="F1385">
            <v>30</v>
          </cell>
          <cell r="G1385" t="str">
            <v>1/30Ne RS Dyed Cotton (White, MSCI 50000G)</v>
          </cell>
          <cell r="H1385" t="str">
            <v>MARL_COTTON LYCRA</v>
          </cell>
          <cell r="I1385">
            <v>2.65</v>
          </cell>
          <cell r="J1385">
            <v>3840</v>
          </cell>
          <cell r="K1385">
            <v>88</v>
          </cell>
          <cell r="L1385">
            <v>20</v>
          </cell>
          <cell r="M1385">
            <v>0.6</v>
          </cell>
          <cell r="N1385">
            <v>21.151426560000001</v>
          </cell>
          <cell r="O1385">
            <v>304.58054246400002</v>
          </cell>
        </row>
        <row r="1386">
          <cell r="A1386" t="str">
            <v>Y1-0025B</v>
          </cell>
          <cell r="B1386" t="str">
            <v>18gg, 34D, RIB, Santec</v>
          </cell>
          <cell r="C1386" t="str">
            <v>18</v>
          </cell>
          <cell r="D1386" t="str">
            <v>30</v>
          </cell>
          <cell r="E1386" t="str">
            <v>Ne</v>
          </cell>
          <cell r="F1386">
            <v>30</v>
          </cell>
          <cell r="G1386" t="str">
            <v>1/30Ne RS Dyed Cotton (White, MSCI 50000G)</v>
          </cell>
          <cell r="H1386" t="str">
            <v>MARL_COTTON LYCRA</v>
          </cell>
          <cell r="I1386">
            <v>2.65</v>
          </cell>
          <cell r="J1386">
            <v>3840</v>
          </cell>
          <cell r="K1386">
            <v>88</v>
          </cell>
          <cell r="L1386">
            <v>20</v>
          </cell>
          <cell r="M1386">
            <v>0.6</v>
          </cell>
          <cell r="N1386">
            <v>21.151426560000001</v>
          </cell>
          <cell r="O1386">
            <v>304.58054246400002</v>
          </cell>
        </row>
        <row r="1387">
          <cell r="A1387" t="str">
            <v>Y1-0026A</v>
          </cell>
          <cell r="B1387" t="str">
            <v>18gg, 34D, RIB, Santec</v>
          </cell>
          <cell r="C1387" t="str">
            <v>18</v>
          </cell>
          <cell r="D1387" t="str">
            <v>30</v>
          </cell>
          <cell r="E1387" t="str">
            <v>Ne</v>
          </cell>
          <cell r="F1387">
            <v>30</v>
          </cell>
          <cell r="G1387" t="str">
            <v>1/30Ne RS Cotton Marl (VMBK1104)</v>
          </cell>
          <cell r="H1387" t="str">
            <v>MARL_COTTON LYCRA</v>
          </cell>
          <cell r="I1387">
            <v>2.75</v>
          </cell>
          <cell r="J1387">
            <v>2560</v>
          </cell>
          <cell r="K1387">
            <v>96</v>
          </cell>
          <cell r="L1387">
            <v>20</v>
          </cell>
          <cell r="M1387">
            <v>0.6</v>
          </cell>
          <cell r="N1387">
            <v>15.963340799999999</v>
          </cell>
          <cell r="O1387">
            <v>229.87210751999999</v>
          </cell>
        </row>
        <row r="1388">
          <cell r="A1388" t="str">
            <v>Y1-0026A</v>
          </cell>
          <cell r="B1388" t="str">
            <v>18gg, 34D, RIB, Santec</v>
          </cell>
          <cell r="C1388" t="str">
            <v>18</v>
          </cell>
          <cell r="D1388" t="str">
            <v>30</v>
          </cell>
          <cell r="E1388" t="str">
            <v>Ne</v>
          </cell>
          <cell r="F1388">
            <v>30</v>
          </cell>
          <cell r="G1388" t="str">
            <v>1/30Ne RS Cotton Marl (VMBK1104)</v>
          </cell>
          <cell r="H1388" t="str">
            <v>MARL_COTTON LYCRA</v>
          </cell>
          <cell r="I1388">
            <v>2.75</v>
          </cell>
          <cell r="J1388">
            <v>2560</v>
          </cell>
          <cell r="K1388">
            <v>96</v>
          </cell>
          <cell r="L1388">
            <v>20</v>
          </cell>
          <cell r="M1388">
            <v>0.6</v>
          </cell>
          <cell r="N1388">
            <v>15.963340799999999</v>
          </cell>
          <cell r="O1388">
            <v>229.87210751999999</v>
          </cell>
        </row>
        <row r="1389">
          <cell r="A1389" t="str">
            <v>Y1-0027A</v>
          </cell>
          <cell r="B1389" t="str">
            <v>18gg, 34D, RIB, Santec</v>
          </cell>
          <cell r="C1389" t="str">
            <v>18</v>
          </cell>
          <cell r="D1389" t="str">
            <v>26</v>
          </cell>
          <cell r="E1389" t="str">
            <v>Ne</v>
          </cell>
          <cell r="F1389">
            <v>26</v>
          </cell>
          <cell r="G1389" t="str">
            <v>1/26Ne RS Dyed Cotton (Orange Juice)</v>
          </cell>
          <cell r="H1389" t="str">
            <v>MARL_COTTON LYCRA</v>
          </cell>
          <cell r="I1389">
            <v>2.8</v>
          </cell>
          <cell r="J1389">
            <v>3840</v>
          </cell>
          <cell r="K1389">
            <v>90</v>
          </cell>
          <cell r="L1389">
            <v>20</v>
          </cell>
          <cell r="M1389">
            <v>0.6</v>
          </cell>
          <cell r="N1389">
            <v>26.373001846153844</v>
          </cell>
          <cell r="O1389">
            <v>379.77122658461536</v>
          </cell>
        </row>
        <row r="1390">
          <cell r="A1390" t="str">
            <v>Y1-0027A</v>
          </cell>
          <cell r="B1390" t="str">
            <v>18gg, 34D, RIB, Santec</v>
          </cell>
          <cell r="C1390" t="str">
            <v>18</v>
          </cell>
          <cell r="D1390" t="str">
            <v>26</v>
          </cell>
          <cell r="E1390" t="str">
            <v>Ne</v>
          </cell>
          <cell r="F1390">
            <v>26</v>
          </cell>
          <cell r="G1390" t="str">
            <v>1/26Ne RS Dyed Cotton (Orange Juice)</v>
          </cell>
          <cell r="H1390" t="str">
            <v>MARL_COTTON LYCRA</v>
          </cell>
          <cell r="I1390">
            <v>2.8</v>
          </cell>
          <cell r="J1390">
            <v>3840</v>
          </cell>
          <cell r="K1390">
            <v>90</v>
          </cell>
          <cell r="L1390">
            <v>20</v>
          </cell>
          <cell r="M1390">
            <v>0.6</v>
          </cell>
          <cell r="N1390">
            <v>26.373001846153844</v>
          </cell>
          <cell r="O1390">
            <v>379.77122658461536</v>
          </cell>
        </row>
        <row r="1391">
          <cell r="A1391" t="str">
            <v>Y1-0027B</v>
          </cell>
          <cell r="B1391" t="str">
            <v>18gg, 34D, RIB, Santec</v>
          </cell>
          <cell r="C1391" t="str">
            <v>18</v>
          </cell>
          <cell r="D1391" t="str">
            <v>26</v>
          </cell>
          <cell r="E1391" t="str">
            <v>Ne</v>
          </cell>
          <cell r="F1391">
            <v>26</v>
          </cell>
          <cell r="G1391" t="str">
            <v>1/26Ne RS Dyed Cotton (White)</v>
          </cell>
          <cell r="H1391" t="str">
            <v>MARL_COTTON LYCRA</v>
          </cell>
          <cell r="I1391">
            <v>2.8</v>
          </cell>
          <cell r="J1391">
            <v>3840</v>
          </cell>
          <cell r="K1391">
            <v>90</v>
          </cell>
          <cell r="L1391">
            <v>20</v>
          </cell>
          <cell r="M1391">
            <v>0.6</v>
          </cell>
          <cell r="N1391">
            <v>26.373001846153844</v>
          </cell>
          <cell r="O1391">
            <v>379.77122658461536</v>
          </cell>
        </row>
        <row r="1392">
          <cell r="A1392" t="str">
            <v>Y1-0027B</v>
          </cell>
          <cell r="B1392" t="str">
            <v>18gg, 34D, RIB, Santec</v>
          </cell>
          <cell r="C1392" t="str">
            <v>18</v>
          </cell>
          <cell r="D1392" t="str">
            <v>26</v>
          </cell>
          <cell r="E1392" t="str">
            <v>Ne</v>
          </cell>
          <cell r="F1392">
            <v>26</v>
          </cell>
          <cell r="G1392" t="str">
            <v>1/26Ne RS Dyed Cotton (White)</v>
          </cell>
          <cell r="H1392" t="str">
            <v>MARL_COTTON LYCRA</v>
          </cell>
          <cell r="I1392">
            <v>2.8</v>
          </cell>
          <cell r="J1392">
            <v>3840</v>
          </cell>
          <cell r="K1392">
            <v>90</v>
          </cell>
          <cell r="L1392">
            <v>20</v>
          </cell>
          <cell r="M1392">
            <v>0.6</v>
          </cell>
          <cell r="N1392">
            <v>26.373001846153844</v>
          </cell>
          <cell r="O1392">
            <v>379.77122658461536</v>
          </cell>
        </row>
        <row r="1393">
          <cell r="A1393" t="str">
            <v>Y1-0028A</v>
          </cell>
          <cell r="B1393" t="str">
            <v>18gg, 34D, RIB, Santec</v>
          </cell>
          <cell r="C1393" t="str">
            <v>18</v>
          </cell>
          <cell r="D1393" t="str">
            <v>26</v>
          </cell>
          <cell r="E1393" t="str">
            <v>Ne</v>
          </cell>
          <cell r="F1393">
            <v>26</v>
          </cell>
          <cell r="G1393" t="str">
            <v>1/26Ne RS Dyed Cotton (Orange Juice)</v>
          </cell>
          <cell r="H1393" t="str">
            <v>MARL_COTTON LYCRA</v>
          </cell>
          <cell r="I1393">
            <v>2.8</v>
          </cell>
          <cell r="J1393">
            <v>3840</v>
          </cell>
          <cell r="K1393">
            <v>81</v>
          </cell>
          <cell r="L1393">
            <v>20</v>
          </cell>
          <cell r="M1393">
            <v>0.6</v>
          </cell>
          <cell r="N1393">
            <v>23.73570166153846</v>
          </cell>
          <cell r="O1393">
            <v>341.79410392615381</v>
          </cell>
        </row>
        <row r="1394">
          <cell r="A1394" t="str">
            <v>Y1-0028A</v>
          </cell>
          <cell r="B1394" t="str">
            <v>18gg, 34D, RIB, Santec</v>
          </cell>
          <cell r="C1394" t="str">
            <v>18</v>
          </cell>
          <cell r="D1394" t="str">
            <v>26</v>
          </cell>
          <cell r="E1394" t="str">
            <v>Ne</v>
          </cell>
          <cell r="F1394">
            <v>26</v>
          </cell>
          <cell r="G1394" t="str">
            <v>1/26Ne RS Dyed Cotton (Orange Juice)</v>
          </cell>
          <cell r="H1394" t="str">
            <v>MARL_COTTON LYCRA</v>
          </cell>
          <cell r="I1394">
            <v>2.8</v>
          </cell>
          <cell r="J1394">
            <v>3840</v>
          </cell>
          <cell r="K1394">
            <v>81</v>
          </cell>
          <cell r="L1394">
            <v>20</v>
          </cell>
          <cell r="M1394">
            <v>0.6</v>
          </cell>
          <cell r="N1394">
            <v>23.73570166153846</v>
          </cell>
          <cell r="O1394">
            <v>341.79410392615381</v>
          </cell>
        </row>
        <row r="1395">
          <cell r="A1395" t="str">
            <v>Y1-0028B</v>
          </cell>
          <cell r="B1395" t="str">
            <v>18gg, 34D, RIB, Santec</v>
          </cell>
          <cell r="C1395" t="str">
            <v>18</v>
          </cell>
          <cell r="D1395" t="str">
            <v>26</v>
          </cell>
          <cell r="E1395" t="str">
            <v>Ne</v>
          </cell>
          <cell r="F1395">
            <v>26</v>
          </cell>
          <cell r="G1395" t="str">
            <v>1/26Ne RS Dyed Cotton (Bright Cobolt)</v>
          </cell>
          <cell r="H1395" t="str">
            <v>MARL_COTTON LYCRA</v>
          </cell>
          <cell r="I1395">
            <v>2.8</v>
          </cell>
          <cell r="J1395">
            <v>3840</v>
          </cell>
          <cell r="K1395">
            <v>81</v>
          </cell>
          <cell r="L1395">
            <v>20</v>
          </cell>
          <cell r="M1395">
            <v>0.6</v>
          </cell>
          <cell r="N1395">
            <v>23.73570166153846</v>
          </cell>
          <cell r="O1395">
            <v>341.79410392615381</v>
          </cell>
        </row>
        <row r="1396">
          <cell r="A1396" t="str">
            <v>Y1-0028B</v>
          </cell>
          <cell r="B1396" t="str">
            <v>18gg, 34D, RIB, Santec</v>
          </cell>
          <cell r="C1396" t="str">
            <v>18</v>
          </cell>
          <cell r="D1396" t="str">
            <v>26</v>
          </cell>
          <cell r="E1396" t="str">
            <v>Ne</v>
          </cell>
          <cell r="F1396">
            <v>26</v>
          </cell>
          <cell r="G1396" t="str">
            <v>1/26Ne RS Dyed Cotton (Bright Cobolt)</v>
          </cell>
          <cell r="H1396" t="str">
            <v>MARL_COTTON LYCRA</v>
          </cell>
          <cell r="I1396">
            <v>2.8</v>
          </cell>
          <cell r="J1396">
            <v>3840</v>
          </cell>
          <cell r="K1396">
            <v>81</v>
          </cell>
          <cell r="L1396">
            <v>20</v>
          </cell>
          <cell r="M1396">
            <v>0.6</v>
          </cell>
          <cell r="N1396">
            <v>23.73570166153846</v>
          </cell>
          <cell r="O1396">
            <v>341.79410392615381</v>
          </cell>
        </row>
        <row r="1397">
          <cell r="A1397" t="str">
            <v>Y1-0033A</v>
          </cell>
          <cell r="B1397" t="str">
            <v>18gg, 34D, RIB, Terrot</v>
          </cell>
          <cell r="C1397" t="str">
            <v>18</v>
          </cell>
          <cell r="D1397" t="str">
            <v>30</v>
          </cell>
          <cell r="E1397" t="str">
            <v>Ne</v>
          </cell>
          <cell r="F1397">
            <v>30</v>
          </cell>
          <cell r="G1397" t="str">
            <v>1/30Ne RS Dyed Cotton (Cobalt)</v>
          </cell>
          <cell r="H1397" t="str">
            <v>MARL_COTTON LYCRA</v>
          </cell>
          <cell r="I1397">
            <v>2.65</v>
          </cell>
          <cell r="J1397">
            <v>3840</v>
          </cell>
          <cell r="K1397">
            <v>60</v>
          </cell>
          <cell r="L1397">
            <v>20</v>
          </cell>
          <cell r="M1397">
            <v>0.6</v>
          </cell>
          <cell r="N1397">
            <v>14.4214272</v>
          </cell>
          <cell r="O1397">
            <v>207.66855168000001</v>
          </cell>
        </row>
        <row r="1398">
          <cell r="A1398" t="str">
            <v>Y1-0033A</v>
          </cell>
          <cell r="B1398" t="str">
            <v>18gg, 34D, RIB, Terrot</v>
          </cell>
          <cell r="C1398" t="str">
            <v>18</v>
          </cell>
          <cell r="D1398" t="str">
            <v>30</v>
          </cell>
          <cell r="E1398" t="str">
            <v>Ne</v>
          </cell>
          <cell r="F1398">
            <v>30</v>
          </cell>
          <cell r="G1398" t="str">
            <v>1/30Ne RS Dyed Cotton (Cobalt)</v>
          </cell>
          <cell r="H1398" t="str">
            <v>MARL_COTTON LYCRA</v>
          </cell>
          <cell r="I1398">
            <v>2.65</v>
          </cell>
          <cell r="J1398">
            <v>3840</v>
          </cell>
          <cell r="K1398">
            <v>60</v>
          </cell>
          <cell r="L1398">
            <v>20</v>
          </cell>
          <cell r="M1398">
            <v>0.6</v>
          </cell>
          <cell r="N1398">
            <v>14.4214272</v>
          </cell>
          <cell r="O1398">
            <v>207.66855168000001</v>
          </cell>
        </row>
        <row r="1399">
          <cell r="A1399" t="str">
            <v>Y1-0033B</v>
          </cell>
          <cell r="B1399" t="str">
            <v>18gg, 34D, RIB, Terrot</v>
          </cell>
          <cell r="C1399" t="str">
            <v>18</v>
          </cell>
          <cell r="D1399" t="str">
            <v>30</v>
          </cell>
          <cell r="E1399" t="str">
            <v>Ne</v>
          </cell>
          <cell r="F1399">
            <v>30</v>
          </cell>
          <cell r="G1399" t="str">
            <v>1/30Ne RS Dyed Cotton  (Green)</v>
          </cell>
          <cell r="H1399" t="str">
            <v>MARL_COTTON LYCRA</v>
          </cell>
          <cell r="I1399">
            <v>2.65</v>
          </cell>
          <cell r="J1399">
            <v>3840</v>
          </cell>
          <cell r="K1399">
            <v>60</v>
          </cell>
          <cell r="L1399">
            <v>20</v>
          </cell>
          <cell r="M1399">
            <v>0.6</v>
          </cell>
          <cell r="N1399">
            <v>14.4214272</v>
          </cell>
          <cell r="O1399">
            <v>207.66855168000001</v>
          </cell>
        </row>
        <row r="1400">
          <cell r="A1400" t="str">
            <v>Y1-0033B</v>
          </cell>
          <cell r="B1400" t="str">
            <v>18gg, 34D, RIB, Terrot</v>
          </cell>
          <cell r="C1400" t="str">
            <v>18</v>
          </cell>
          <cell r="D1400" t="str">
            <v>30</v>
          </cell>
          <cell r="E1400" t="str">
            <v>Ne</v>
          </cell>
          <cell r="F1400">
            <v>30</v>
          </cell>
          <cell r="G1400" t="str">
            <v>1/30Ne RS Dyed Cotton  (Green)</v>
          </cell>
          <cell r="H1400" t="str">
            <v>MARL_COTTON LYCRA</v>
          </cell>
          <cell r="I1400">
            <v>2.65</v>
          </cell>
          <cell r="J1400">
            <v>3840</v>
          </cell>
          <cell r="K1400">
            <v>60</v>
          </cell>
          <cell r="L1400">
            <v>20</v>
          </cell>
          <cell r="M1400">
            <v>0.6</v>
          </cell>
          <cell r="N1400">
            <v>14.4214272</v>
          </cell>
          <cell r="O1400">
            <v>207.66855168000001</v>
          </cell>
        </row>
        <row r="1401">
          <cell r="A1401" t="str">
            <v>Y1-0033C</v>
          </cell>
          <cell r="B1401" t="str">
            <v>18gg, 34D, RIB, Terrot</v>
          </cell>
          <cell r="C1401" t="str">
            <v>18</v>
          </cell>
          <cell r="D1401" t="str">
            <v>30</v>
          </cell>
          <cell r="E1401" t="str">
            <v>Ne</v>
          </cell>
          <cell r="F1401">
            <v>30</v>
          </cell>
          <cell r="G1401" t="str">
            <v>1/30Ne RS Dyed Cotton  (Black)</v>
          </cell>
          <cell r="H1401" t="str">
            <v>MARL_COTTON LYCRA</v>
          </cell>
          <cell r="I1401">
            <v>2.65</v>
          </cell>
          <cell r="J1401">
            <v>3840</v>
          </cell>
          <cell r="K1401">
            <v>60</v>
          </cell>
          <cell r="L1401">
            <v>20</v>
          </cell>
          <cell r="M1401">
            <v>0.6</v>
          </cell>
          <cell r="N1401">
            <v>14.4214272</v>
          </cell>
          <cell r="O1401">
            <v>207.66855168000001</v>
          </cell>
        </row>
        <row r="1402">
          <cell r="A1402" t="str">
            <v>Y1-0033C</v>
          </cell>
          <cell r="B1402" t="str">
            <v>18gg, 34D, RIB, Terrot</v>
          </cell>
          <cell r="C1402" t="str">
            <v>18</v>
          </cell>
          <cell r="D1402" t="str">
            <v>30</v>
          </cell>
          <cell r="E1402" t="str">
            <v>Ne</v>
          </cell>
          <cell r="F1402">
            <v>30</v>
          </cell>
          <cell r="G1402" t="str">
            <v>1/30Ne RS Dyed Cotton  (Black)</v>
          </cell>
          <cell r="H1402" t="str">
            <v>MARL_COTTON LYCRA</v>
          </cell>
          <cell r="I1402">
            <v>2.65</v>
          </cell>
          <cell r="J1402">
            <v>3840</v>
          </cell>
          <cell r="K1402">
            <v>60</v>
          </cell>
          <cell r="L1402">
            <v>20</v>
          </cell>
          <cell r="M1402">
            <v>0.6</v>
          </cell>
          <cell r="N1402">
            <v>14.4214272</v>
          </cell>
          <cell r="O1402">
            <v>207.66855168000001</v>
          </cell>
        </row>
        <row r="1403">
          <cell r="A1403" t="str">
            <v>Y1-0033D</v>
          </cell>
          <cell r="B1403" t="str">
            <v>18gg, 34D, RIB, Terrot</v>
          </cell>
          <cell r="C1403" t="str">
            <v>18</v>
          </cell>
          <cell r="D1403" t="str">
            <v>30</v>
          </cell>
          <cell r="E1403" t="str">
            <v>Ne</v>
          </cell>
          <cell r="F1403">
            <v>30</v>
          </cell>
          <cell r="G1403" t="str">
            <v>1/30Ne RS Dyed Cotton (Orange Juice)</v>
          </cell>
          <cell r="H1403" t="str">
            <v>MARL_COTTON LYCRA</v>
          </cell>
          <cell r="I1403">
            <v>2.65</v>
          </cell>
          <cell r="J1403">
            <v>3840</v>
          </cell>
          <cell r="K1403">
            <v>80</v>
          </cell>
          <cell r="L1403">
            <v>20</v>
          </cell>
          <cell r="M1403">
            <v>0.6</v>
          </cell>
          <cell r="N1403">
            <v>19.2285696</v>
          </cell>
          <cell r="O1403">
            <v>276.89140223999999</v>
          </cell>
        </row>
        <row r="1404">
          <cell r="A1404" t="str">
            <v>Y1-0033D</v>
          </cell>
          <cell r="B1404" t="str">
            <v>18gg, 34D, RIB, Terrot</v>
          </cell>
          <cell r="C1404" t="str">
            <v>18</v>
          </cell>
          <cell r="D1404" t="str">
            <v>30</v>
          </cell>
          <cell r="E1404" t="str">
            <v>Ne</v>
          </cell>
          <cell r="F1404">
            <v>30</v>
          </cell>
          <cell r="G1404" t="str">
            <v>1/30Ne RS Dyed Cotton (Orange Juice)</v>
          </cell>
          <cell r="H1404" t="str">
            <v>MARL_COTTON LYCRA</v>
          </cell>
          <cell r="I1404">
            <v>2.65</v>
          </cell>
          <cell r="J1404">
            <v>3840</v>
          </cell>
          <cell r="K1404">
            <v>80</v>
          </cell>
          <cell r="L1404">
            <v>20</v>
          </cell>
          <cell r="M1404">
            <v>0.6</v>
          </cell>
          <cell r="N1404">
            <v>19.2285696</v>
          </cell>
          <cell r="O1404">
            <v>276.89140223999999</v>
          </cell>
        </row>
        <row r="1405">
          <cell r="A1405" t="str">
            <v>Y1-0033E</v>
          </cell>
          <cell r="B1405" t="str">
            <v>18gg, 34D, RIB, Terrot</v>
          </cell>
          <cell r="C1405" t="str">
            <v>18</v>
          </cell>
          <cell r="D1405" t="str">
            <v>30</v>
          </cell>
          <cell r="E1405" t="str">
            <v>Ne</v>
          </cell>
          <cell r="F1405">
            <v>30</v>
          </cell>
          <cell r="G1405" t="str">
            <v>1/30Ne RS Dyed cotton (sea side blue J35 , Y-0275)</v>
          </cell>
          <cell r="H1405" t="str">
            <v>MARL_COTTON LYCRA</v>
          </cell>
          <cell r="I1405">
            <v>2.65</v>
          </cell>
          <cell r="J1405">
            <v>3840</v>
          </cell>
          <cell r="K1405">
            <v>60</v>
          </cell>
          <cell r="L1405">
            <v>20</v>
          </cell>
          <cell r="M1405">
            <v>0.6</v>
          </cell>
          <cell r="N1405">
            <v>14.4214272</v>
          </cell>
          <cell r="O1405">
            <v>207.66855168000001</v>
          </cell>
        </row>
        <row r="1406">
          <cell r="A1406" t="str">
            <v>Y1-0033E</v>
          </cell>
          <cell r="B1406" t="str">
            <v>18gg, 34D, RIB, Terrot</v>
          </cell>
          <cell r="C1406" t="str">
            <v>18</v>
          </cell>
          <cell r="D1406" t="str">
            <v>30</v>
          </cell>
          <cell r="E1406" t="str">
            <v>Ne</v>
          </cell>
          <cell r="F1406">
            <v>30</v>
          </cell>
          <cell r="G1406" t="str">
            <v>1/30Ne RS Dyed cotton (sea side blue J35 , Y-0275)</v>
          </cell>
          <cell r="H1406" t="str">
            <v>MARL_COTTON LYCRA</v>
          </cell>
          <cell r="I1406">
            <v>2.65</v>
          </cell>
          <cell r="J1406">
            <v>3840</v>
          </cell>
          <cell r="K1406">
            <v>60</v>
          </cell>
          <cell r="L1406">
            <v>20</v>
          </cell>
          <cell r="M1406">
            <v>0.6</v>
          </cell>
          <cell r="N1406">
            <v>14.4214272</v>
          </cell>
          <cell r="O1406">
            <v>207.66855168000001</v>
          </cell>
        </row>
        <row r="1407">
          <cell r="A1407" t="str">
            <v>Y1-0033F</v>
          </cell>
          <cell r="B1407" t="str">
            <v>18gg, 34D, RIB, Terrot</v>
          </cell>
          <cell r="C1407" t="str">
            <v>18</v>
          </cell>
          <cell r="D1407" t="str">
            <v>30</v>
          </cell>
          <cell r="E1407" t="str">
            <v>Ne</v>
          </cell>
          <cell r="F1407">
            <v>30</v>
          </cell>
          <cell r="G1407" t="str">
            <v>1/30Ne RS Dyed Cotton (Party Girl Pink H37, Y295)</v>
          </cell>
          <cell r="H1407" t="str">
            <v>MARL_COTTON LYCRA</v>
          </cell>
          <cell r="I1407">
            <v>2.65</v>
          </cell>
          <cell r="J1407">
            <v>3840</v>
          </cell>
          <cell r="K1407">
            <v>60</v>
          </cell>
          <cell r="L1407">
            <v>20</v>
          </cell>
          <cell r="M1407">
            <v>0.6</v>
          </cell>
          <cell r="N1407">
            <v>14.4214272</v>
          </cell>
          <cell r="O1407">
            <v>207.66855168000001</v>
          </cell>
        </row>
        <row r="1408">
          <cell r="A1408" t="str">
            <v>Y1-0033F</v>
          </cell>
          <cell r="B1408" t="str">
            <v>18gg, 34D, RIB, Terrot</v>
          </cell>
          <cell r="C1408" t="str">
            <v>18</v>
          </cell>
          <cell r="D1408" t="str">
            <v>30</v>
          </cell>
          <cell r="E1408" t="str">
            <v>Ne</v>
          </cell>
          <cell r="F1408">
            <v>30</v>
          </cell>
          <cell r="G1408" t="str">
            <v>1/30Ne RS Dyed Cotton (Party Girl Pink H37, Y295)</v>
          </cell>
          <cell r="H1408" t="str">
            <v>MARL_COTTON LYCRA</v>
          </cell>
          <cell r="I1408">
            <v>2.65</v>
          </cell>
          <cell r="J1408">
            <v>3840</v>
          </cell>
          <cell r="K1408">
            <v>60</v>
          </cell>
          <cell r="L1408">
            <v>20</v>
          </cell>
          <cell r="M1408">
            <v>0.6</v>
          </cell>
          <cell r="N1408">
            <v>14.4214272</v>
          </cell>
          <cell r="O1408">
            <v>207.66855168000001</v>
          </cell>
        </row>
        <row r="1409">
          <cell r="A1409" t="str">
            <v>Y1-0034A</v>
          </cell>
          <cell r="B1409" t="str">
            <v>18gg, 34D, RIB, Terrot</v>
          </cell>
          <cell r="C1409" t="str">
            <v>18</v>
          </cell>
          <cell r="D1409" t="str">
            <v>30</v>
          </cell>
          <cell r="E1409" t="str">
            <v>Ne</v>
          </cell>
          <cell r="F1409">
            <v>30</v>
          </cell>
          <cell r="G1409" t="str">
            <v>1/30Ne RS Dyed Cotton (Cobalt)</v>
          </cell>
          <cell r="H1409" t="str">
            <v>MARL_COTTON LYCRA</v>
          </cell>
          <cell r="I1409">
            <v>2.65</v>
          </cell>
          <cell r="J1409">
            <v>3840</v>
          </cell>
          <cell r="K1409">
            <v>84</v>
          </cell>
          <cell r="L1409">
            <v>20</v>
          </cell>
          <cell r="M1409">
            <v>0.6</v>
          </cell>
          <cell r="N1409">
            <v>20.189998079999999</v>
          </cell>
          <cell r="O1409">
            <v>290.73597235199998</v>
          </cell>
        </row>
        <row r="1410">
          <cell r="A1410" t="str">
            <v>Y1-0034A</v>
          </cell>
          <cell r="B1410" t="str">
            <v>18gg, 34D, RIB, Terrot</v>
          </cell>
          <cell r="C1410" t="str">
            <v>18</v>
          </cell>
          <cell r="D1410" t="str">
            <v>30</v>
          </cell>
          <cell r="E1410" t="str">
            <v>Ne</v>
          </cell>
          <cell r="F1410">
            <v>30</v>
          </cell>
          <cell r="G1410" t="str">
            <v>1/30Ne RS Dyed Cotton (Cobalt)</v>
          </cell>
          <cell r="H1410" t="str">
            <v>MARL_COTTON LYCRA</v>
          </cell>
          <cell r="I1410">
            <v>2.65</v>
          </cell>
          <cell r="J1410">
            <v>3840</v>
          </cell>
          <cell r="K1410">
            <v>84</v>
          </cell>
          <cell r="L1410">
            <v>20</v>
          </cell>
          <cell r="M1410">
            <v>0.6</v>
          </cell>
          <cell r="N1410">
            <v>20.189998079999999</v>
          </cell>
          <cell r="O1410">
            <v>290.73597235199998</v>
          </cell>
        </row>
        <row r="1411">
          <cell r="A1411" t="str">
            <v>Y1-0040A</v>
          </cell>
          <cell r="B1411" t="str">
            <v>18gg, 34D, RIB, Terrot</v>
          </cell>
          <cell r="C1411" t="str">
            <v>18</v>
          </cell>
          <cell r="D1411" t="str">
            <v>24</v>
          </cell>
          <cell r="E1411" t="str">
            <v>Ne</v>
          </cell>
          <cell r="F1411">
            <v>24</v>
          </cell>
          <cell r="G1411" t="str">
            <v>1/24Ne RS Dyed Cotton (Dusted Mauve, Y178)</v>
          </cell>
          <cell r="H1411" t="str">
            <v>MARL_COTTON LYCRA</v>
          </cell>
          <cell r="I1411">
            <v>2.86</v>
          </cell>
          <cell r="J1411">
            <v>3840</v>
          </cell>
          <cell r="K1411">
            <v>74</v>
          </cell>
          <cell r="L1411">
            <v>20</v>
          </cell>
          <cell r="M1411">
            <v>0.6</v>
          </cell>
          <cell r="N1411">
            <v>23.99489664</v>
          </cell>
          <cell r="O1411">
            <v>345.52651161599999</v>
          </cell>
        </row>
        <row r="1412">
          <cell r="A1412" t="str">
            <v>Y1-0040A</v>
          </cell>
          <cell r="B1412" t="str">
            <v>18gg, 34D, RIB, Terrot</v>
          </cell>
          <cell r="C1412" t="str">
            <v>18</v>
          </cell>
          <cell r="D1412" t="str">
            <v>24</v>
          </cell>
          <cell r="E1412" t="str">
            <v>Ne</v>
          </cell>
          <cell r="F1412">
            <v>24</v>
          </cell>
          <cell r="G1412" t="str">
            <v>1/24Ne RS Dyed Cotton (Dusted Mauve, Y178)</v>
          </cell>
          <cell r="H1412" t="str">
            <v>MARL_COTTON LYCRA</v>
          </cell>
          <cell r="I1412">
            <v>2.86</v>
          </cell>
          <cell r="J1412">
            <v>3840</v>
          </cell>
          <cell r="K1412">
            <v>74</v>
          </cell>
          <cell r="L1412">
            <v>20</v>
          </cell>
          <cell r="M1412">
            <v>0.6</v>
          </cell>
          <cell r="N1412">
            <v>23.99489664</v>
          </cell>
          <cell r="O1412">
            <v>345.52651161599999</v>
          </cell>
        </row>
        <row r="1413">
          <cell r="A1413" t="str">
            <v>Y1-0045A</v>
          </cell>
          <cell r="B1413" t="str">
            <v>18gg, 34D, RIB, Terrot</v>
          </cell>
          <cell r="C1413" t="str">
            <v>18</v>
          </cell>
          <cell r="D1413" t="str">
            <v>24</v>
          </cell>
          <cell r="E1413" t="str">
            <v>Ne</v>
          </cell>
          <cell r="F1413">
            <v>24</v>
          </cell>
          <cell r="G1413" t="str">
            <v>1/24Ne RS Dyed cotton (Fuchsia 21643, Y-0200)</v>
          </cell>
          <cell r="H1413" t="str">
            <v>MARL_COTTON LYCRA</v>
          </cell>
          <cell r="I1413">
            <v>2.86</v>
          </cell>
          <cell r="J1413">
            <v>3840</v>
          </cell>
          <cell r="K1413">
            <v>96</v>
          </cell>
          <cell r="L1413">
            <v>20</v>
          </cell>
          <cell r="M1413">
            <v>0.6</v>
          </cell>
          <cell r="N1413">
            <v>31.128514559999996</v>
          </cell>
          <cell r="O1413">
            <v>448.25060966399997</v>
          </cell>
        </row>
        <row r="1414">
          <cell r="A1414" t="str">
            <v>Y1-0045A</v>
          </cell>
          <cell r="B1414" t="str">
            <v>18gg, 34D, RIB, Terrot</v>
          </cell>
          <cell r="C1414" t="str">
            <v>18</v>
          </cell>
          <cell r="D1414" t="str">
            <v>24</v>
          </cell>
          <cell r="E1414" t="str">
            <v>Ne</v>
          </cell>
          <cell r="F1414">
            <v>24</v>
          </cell>
          <cell r="G1414" t="str">
            <v>1/24Ne RS Dyed cotton (Fuchsia 21643, Y-0200)</v>
          </cell>
          <cell r="H1414" t="str">
            <v>MARL_COTTON LYCRA</v>
          </cell>
          <cell r="I1414">
            <v>2.86</v>
          </cell>
          <cell r="J1414">
            <v>3840</v>
          </cell>
          <cell r="K1414">
            <v>96</v>
          </cell>
          <cell r="L1414">
            <v>20</v>
          </cell>
          <cell r="M1414">
            <v>0.6</v>
          </cell>
          <cell r="N1414">
            <v>31.128514559999996</v>
          </cell>
          <cell r="O1414">
            <v>448.25060966399997</v>
          </cell>
        </row>
        <row r="1415">
          <cell r="A1415" t="str">
            <v>Y1-0045B</v>
          </cell>
          <cell r="B1415" t="str">
            <v>18gg, 34D, RIB, Terrot</v>
          </cell>
          <cell r="C1415" t="str">
            <v>18</v>
          </cell>
          <cell r="D1415" t="str">
            <v>24</v>
          </cell>
          <cell r="E1415" t="str">
            <v>Ne</v>
          </cell>
          <cell r="F1415">
            <v>24</v>
          </cell>
          <cell r="G1415" t="str">
            <v>1/24Ne RS Dyed Cotton (White, Y-0300)</v>
          </cell>
          <cell r="H1415" t="str">
            <v>MARL_COTTON LYCRA</v>
          </cell>
          <cell r="I1415">
            <v>2.86</v>
          </cell>
          <cell r="J1415">
            <v>3840</v>
          </cell>
          <cell r="K1415">
            <v>96</v>
          </cell>
          <cell r="L1415">
            <v>20</v>
          </cell>
          <cell r="M1415">
            <v>0.6</v>
          </cell>
          <cell r="N1415">
            <v>31.128514559999996</v>
          </cell>
          <cell r="O1415">
            <v>448.25060966399997</v>
          </cell>
        </row>
        <row r="1416">
          <cell r="A1416" t="str">
            <v>Y1-0045B</v>
          </cell>
          <cell r="B1416" t="str">
            <v>18gg, 34D, RIB, Terrot</v>
          </cell>
          <cell r="C1416" t="str">
            <v>18</v>
          </cell>
          <cell r="D1416" t="str">
            <v>24</v>
          </cell>
          <cell r="E1416" t="str">
            <v>Ne</v>
          </cell>
          <cell r="F1416">
            <v>24</v>
          </cell>
          <cell r="G1416" t="str">
            <v>1/24Ne RS Dyed Cotton (White, Y-0300)</v>
          </cell>
          <cell r="H1416" t="str">
            <v>MARL_COTTON LYCRA</v>
          </cell>
          <cell r="I1416">
            <v>2.86</v>
          </cell>
          <cell r="J1416">
            <v>3840</v>
          </cell>
          <cell r="K1416">
            <v>96</v>
          </cell>
          <cell r="L1416">
            <v>20</v>
          </cell>
          <cell r="M1416">
            <v>0.6</v>
          </cell>
          <cell r="N1416">
            <v>31.128514559999996</v>
          </cell>
          <cell r="O1416">
            <v>448.25060966399997</v>
          </cell>
        </row>
        <row r="1417">
          <cell r="A1417" t="str">
            <v>Y1-0051B</v>
          </cell>
          <cell r="B1417" t="str">
            <v>18gg, 34D, RIB, Terrot</v>
          </cell>
          <cell r="C1417" t="str">
            <v>18</v>
          </cell>
          <cell r="D1417" t="str">
            <v>24</v>
          </cell>
          <cell r="E1417" t="str">
            <v>Ne</v>
          </cell>
          <cell r="F1417">
            <v>24</v>
          </cell>
          <cell r="G1417" t="str">
            <v>1/24Ne RS Dyed Cotton (Slate Blue, Y-0291)</v>
          </cell>
          <cell r="H1417" t="str">
            <v>MARL_COTTON LYCRA</v>
          </cell>
          <cell r="I1417">
            <v>2.86</v>
          </cell>
          <cell r="J1417">
            <v>3840</v>
          </cell>
          <cell r="K1417">
            <v>64</v>
          </cell>
          <cell r="L1417">
            <v>20</v>
          </cell>
          <cell r="M1417">
            <v>0.6</v>
          </cell>
          <cell r="N1417">
            <v>20.752343039999996</v>
          </cell>
          <cell r="O1417">
            <v>298.8337397759999</v>
          </cell>
        </row>
        <row r="1418">
          <cell r="A1418" t="str">
            <v>Y1-0051B</v>
          </cell>
          <cell r="B1418" t="str">
            <v>18gg, 34D, RIB, Terrot</v>
          </cell>
          <cell r="C1418" t="str">
            <v>18</v>
          </cell>
          <cell r="D1418" t="str">
            <v>24</v>
          </cell>
          <cell r="E1418" t="str">
            <v>Ne</v>
          </cell>
          <cell r="F1418">
            <v>24</v>
          </cell>
          <cell r="G1418" t="str">
            <v>1/24Ne RS Dyed Cotton (Slate Blue, Y-0291)</v>
          </cell>
          <cell r="H1418" t="str">
            <v>MARL_COTTON LYCRA</v>
          </cell>
          <cell r="I1418">
            <v>2.86</v>
          </cell>
          <cell r="J1418">
            <v>3840</v>
          </cell>
          <cell r="K1418">
            <v>64</v>
          </cell>
          <cell r="L1418">
            <v>20</v>
          </cell>
          <cell r="M1418">
            <v>0.6</v>
          </cell>
          <cell r="N1418">
            <v>20.752343039999996</v>
          </cell>
          <cell r="O1418">
            <v>298.8337397759999</v>
          </cell>
        </row>
        <row r="1419">
          <cell r="A1419" t="str">
            <v>Y1-0056A</v>
          </cell>
          <cell r="B1419" t="str">
            <v>18gg, 34D, RIB, Terrot</v>
          </cell>
          <cell r="C1419" t="str">
            <v>18</v>
          </cell>
          <cell r="D1419" t="str">
            <v>30</v>
          </cell>
          <cell r="E1419" t="str">
            <v>Ne</v>
          </cell>
          <cell r="F1419">
            <v>30</v>
          </cell>
          <cell r="G1419" t="str">
            <v>1/30Ne RS Dyed Cotton (Shocking Blue J39, Y0163)</v>
          </cell>
          <cell r="H1419" t="str">
            <v>MARL_COTTON</v>
          </cell>
          <cell r="I1419">
            <v>2.65</v>
          </cell>
          <cell r="J1419">
            <v>3840</v>
          </cell>
          <cell r="K1419">
            <v>60</v>
          </cell>
          <cell r="L1419">
            <v>20</v>
          </cell>
          <cell r="M1419">
            <v>0.6</v>
          </cell>
          <cell r="N1419">
            <v>14.4214272</v>
          </cell>
          <cell r="O1419">
            <v>207.66855168000001</v>
          </cell>
        </row>
        <row r="1420">
          <cell r="A1420" t="str">
            <v>Y1-0056B</v>
          </cell>
          <cell r="B1420" t="str">
            <v>18gg, 34D, RIB, Terrot</v>
          </cell>
          <cell r="C1420" t="str">
            <v>18</v>
          </cell>
          <cell r="D1420" t="str">
            <v>30</v>
          </cell>
          <cell r="E1420" t="str">
            <v>Ne</v>
          </cell>
          <cell r="F1420">
            <v>30</v>
          </cell>
          <cell r="G1420" t="str">
            <v>1/30Ne RS Dyed Cotton (Day Glow Yellow, Y0165)</v>
          </cell>
          <cell r="H1420" t="str">
            <v>MARL_COTTON</v>
          </cell>
          <cell r="I1420">
            <v>2.65</v>
          </cell>
          <cell r="J1420">
            <v>3840</v>
          </cell>
          <cell r="K1420">
            <v>60</v>
          </cell>
          <cell r="L1420">
            <v>20</v>
          </cell>
          <cell r="M1420">
            <v>0.6</v>
          </cell>
          <cell r="N1420">
            <v>14.4214272</v>
          </cell>
          <cell r="O1420">
            <v>207.66855168000001</v>
          </cell>
        </row>
        <row r="1421">
          <cell r="A1421" t="str">
            <v>Y1-0056C</v>
          </cell>
          <cell r="B1421" t="str">
            <v>18gg, 34D, RIB, Terrot</v>
          </cell>
          <cell r="C1421" t="str">
            <v>18</v>
          </cell>
          <cell r="D1421" t="str">
            <v>30</v>
          </cell>
          <cell r="E1421" t="str">
            <v>Ne</v>
          </cell>
          <cell r="F1421">
            <v>30</v>
          </cell>
          <cell r="G1421" t="str">
            <v>1/30Ne RS Dyed Cotton (Party Girl Pink H37, Y0297)</v>
          </cell>
          <cell r="H1421" t="str">
            <v>MARL_COTTON</v>
          </cell>
          <cell r="I1421">
            <v>2.65</v>
          </cell>
          <cell r="J1421">
            <v>3840</v>
          </cell>
          <cell r="K1421">
            <v>60</v>
          </cell>
          <cell r="L1421">
            <v>20</v>
          </cell>
          <cell r="M1421">
            <v>0.6</v>
          </cell>
          <cell r="N1421">
            <v>14.4214272</v>
          </cell>
          <cell r="O1421">
            <v>207.66855168000001</v>
          </cell>
        </row>
        <row r="1422">
          <cell r="A1422" t="str">
            <v>Y1-0056D</v>
          </cell>
          <cell r="B1422" t="str">
            <v>18gg, 34D, RIB, Terrot</v>
          </cell>
          <cell r="C1422" t="str">
            <v>18</v>
          </cell>
          <cell r="D1422" t="str">
            <v>30</v>
          </cell>
          <cell r="E1422" t="str">
            <v>Ne</v>
          </cell>
          <cell r="F1422">
            <v>30</v>
          </cell>
          <cell r="G1422" t="str">
            <v>1/30Ne RS Dyed Cotton (Sour Cherry H91, Y0164)</v>
          </cell>
          <cell r="H1422" t="str">
            <v>MARL_COTTON</v>
          </cell>
          <cell r="I1422">
            <v>2.65</v>
          </cell>
          <cell r="J1422">
            <v>3840</v>
          </cell>
          <cell r="K1422">
            <v>60</v>
          </cell>
          <cell r="L1422">
            <v>20</v>
          </cell>
          <cell r="M1422">
            <v>0.6</v>
          </cell>
          <cell r="N1422">
            <v>14.4214272</v>
          </cell>
          <cell r="O1422">
            <v>207.66855168000001</v>
          </cell>
        </row>
        <row r="1423">
          <cell r="A1423" t="str">
            <v>Y1-0056E</v>
          </cell>
          <cell r="B1423" t="str">
            <v>18gg, 34D, RIB, Terrot</v>
          </cell>
          <cell r="C1423" t="str">
            <v>18</v>
          </cell>
          <cell r="D1423" t="str">
            <v>30</v>
          </cell>
          <cell r="E1423" t="str">
            <v>Ne</v>
          </cell>
          <cell r="F1423">
            <v>30</v>
          </cell>
          <cell r="G1423" t="str">
            <v>1/30Ne RS Dyed Cotton (Indigo J90, Y0277)</v>
          </cell>
          <cell r="H1423" t="str">
            <v>MARL_COTTON</v>
          </cell>
          <cell r="I1423">
            <v>2.65</v>
          </cell>
          <cell r="J1423">
            <v>3840</v>
          </cell>
          <cell r="K1423">
            <v>60</v>
          </cell>
          <cell r="L1423">
            <v>20</v>
          </cell>
          <cell r="M1423">
            <v>0.6</v>
          </cell>
          <cell r="N1423">
            <v>14.4214272</v>
          </cell>
          <cell r="O1423">
            <v>207.66855168000001</v>
          </cell>
        </row>
        <row r="1424">
          <cell r="A1424" t="str">
            <v>Y1-0056F</v>
          </cell>
          <cell r="B1424" t="str">
            <v>18gg, 34D, RIB, Terrot</v>
          </cell>
          <cell r="C1424" t="str">
            <v>18</v>
          </cell>
          <cell r="D1424" t="str">
            <v>30</v>
          </cell>
          <cell r="E1424" t="str">
            <v>Ne</v>
          </cell>
          <cell r="F1424">
            <v>30</v>
          </cell>
          <cell r="G1424" t="str">
            <v>1/30Ne RS Dyed Cotton (Orange Juice, Y0298)</v>
          </cell>
          <cell r="H1424" t="str">
            <v>MARL_COTTON</v>
          </cell>
          <cell r="I1424">
            <v>2.65</v>
          </cell>
          <cell r="J1424">
            <v>3840</v>
          </cell>
          <cell r="K1424">
            <v>60</v>
          </cell>
          <cell r="L1424">
            <v>20</v>
          </cell>
          <cell r="M1424">
            <v>0.6</v>
          </cell>
          <cell r="N1424">
            <v>14.4214272</v>
          </cell>
          <cell r="O1424">
            <v>207.66855168000001</v>
          </cell>
        </row>
        <row r="1425">
          <cell r="A1425" t="str">
            <v>Y1-0057A</v>
          </cell>
          <cell r="B1425" t="str">
            <v>18gg, 34D, RIB, Terrot</v>
          </cell>
          <cell r="C1425" t="str">
            <v>18</v>
          </cell>
          <cell r="D1425" t="str">
            <v>30</v>
          </cell>
          <cell r="E1425" t="str">
            <v>Ne</v>
          </cell>
          <cell r="F1425">
            <v>30</v>
          </cell>
          <cell r="G1425" t="str">
            <v>1/30Ne RS Dyed Cotton (White 092, Y-318)</v>
          </cell>
          <cell r="H1425" t="str">
            <v>MARL_COTTON LYCRA</v>
          </cell>
          <cell r="I1425">
            <v>2.7</v>
          </cell>
          <cell r="J1425">
            <v>3840</v>
          </cell>
          <cell r="K1425">
            <v>96</v>
          </cell>
          <cell r="L1425">
            <v>20</v>
          </cell>
          <cell r="M1425">
            <v>0.6</v>
          </cell>
          <cell r="N1425">
            <v>23.509647359999999</v>
          </cell>
          <cell r="O1425">
            <v>338.53892198400001</v>
          </cell>
        </row>
        <row r="1426">
          <cell r="A1426" t="str">
            <v>Y1-0057A</v>
          </cell>
          <cell r="B1426" t="str">
            <v>18gg, 34D, RIB, Terrot</v>
          </cell>
          <cell r="C1426" t="str">
            <v>18</v>
          </cell>
          <cell r="D1426" t="str">
            <v>30</v>
          </cell>
          <cell r="E1426" t="str">
            <v>Ne</v>
          </cell>
          <cell r="F1426">
            <v>30</v>
          </cell>
          <cell r="G1426" t="str">
            <v>1/30Ne RS Dyed Cotton (White 092, Y-318)</v>
          </cell>
          <cell r="H1426" t="str">
            <v>MARL_COTTON LYCRA</v>
          </cell>
          <cell r="I1426">
            <v>2.7</v>
          </cell>
          <cell r="J1426">
            <v>3840</v>
          </cell>
          <cell r="K1426">
            <v>96</v>
          </cell>
          <cell r="L1426">
            <v>20</v>
          </cell>
          <cell r="M1426">
            <v>0.6</v>
          </cell>
          <cell r="N1426">
            <v>23.509647359999999</v>
          </cell>
          <cell r="O1426">
            <v>338.53892198400001</v>
          </cell>
        </row>
        <row r="1427">
          <cell r="A1427" t="str">
            <v>Y1-0057B</v>
          </cell>
          <cell r="B1427" t="str">
            <v>18gg, 34D, RIB, Terrot</v>
          </cell>
          <cell r="C1427" t="str">
            <v>18</v>
          </cell>
          <cell r="D1427" t="str">
            <v>30</v>
          </cell>
          <cell r="E1427" t="str">
            <v>Ne</v>
          </cell>
          <cell r="F1427">
            <v>30</v>
          </cell>
          <cell r="G1427" t="str">
            <v>1/30Ne RS Dyed Cotton (Plum passion P49, Y-321)</v>
          </cell>
          <cell r="H1427" t="str">
            <v>MARL_COTTON LYCRA</v>
          </cell>
          <cell r="I1427">
            <v>2.7</v>
          </cell>
          <cell r="J1427">
            <v>3840</v>
          </cell>
          <cell r="K1427">
            <v>96</v>
          </cell>
          <cell r="L1427">
            <v>20</v>
          </cell>
          <cell r="M1427">
            <v>0.6</v>
          </cell>
          <cell r="N1427">
            <v>23.509647359999999</v>
          </cell>
          <cell r="O1427">
            <v>338.53892198400001</v>
          </cell>
        </row>
        <row r="1428">
          <cell r="A1428" t="str">
            <v>Y1-0057B</v>
          </cell>
          <cell r="B1428" t="str">
            <v>18gg, 34D, RIB, Terrot</v>
          </cell>
          <cell r="C1428" t="str">
            <v>18</v>
          </cell>
          <cell r="D1428" t="str">
            <v>30</v>
          </cell>
          <cell r="E1428" t="str">
            <v>Ne</v>
          </cell>
          <cell r="F1428">
            <v>30</v>
          </cell>
          <cell r="G1428" t="str">
            <v>1/30Ne RS Dyed Cotton (Plum passion P49, Y-321)</v>
          </cell>
          <cell r="H1428" t="str">
            <v>MARL_COTTON LYCRA</v>
          </cell>
          <cell r="I1428">
            <v>2.7</v>
          </cell>
          <cell r="J1428">
            <v>3840</v>
          </cell>
          <cell r="K1428">
            <v>96</v>
          </cell>
          <cell r="L1428">
            <v>20</v>
          </cell>
          <cell r="M1428">
            <v>0.6</v>
          </cell>
          <cell r="N1428">
            <v>23.509647359999999</v>
          </cell>
          <cell r="O1428">
            <v>338.53892198400001</v>
          </cell>
        </row>
        <row r="1429">
          <cell r="A1429" t="str">
            <v>Y1-0057C</v>
          </cell>
          <cell r="B1429" t="str">
            <v>18gg, 34D, RIB, Terrot</v>
          </cell>
          <cell r="C1429" t="str">
            <v>18</v>
          </cell>
          <cell r="D1429" t="str">
            <v>30</v>
          </cell>
          <cell r="E1429" t="str">
            <v>Ne</v>
          </cell>
          <cell r="F1429">
            <v>30</v>
          </cell>
          <cell r="G1429" t="str">
            <v>1/30Ne RS Dyed Cotton (White 092, Y-318)</v>
          </cell>
          <cell r="H1429" t="str">
            <v>MARL_COTTON LYCRA</v>
          </cell>
          <cell r="I1429">
            <v>2.7</v>
          </cell>
          <cell r="J1429">
            <v>3840</v>
          </cell>
          <cell r="K1429">
            <v>96</v>
          </cell>
          <cell r="L1429">
            <v>20</v>
          </cell>
          <cell r="M1429">
            <v>0.6</v>
          </cell>
          <cell r="N1429">
            <v>23.509647359999999</v>
          </cell>
          <cell r="O1429">
            <v>338.53892198400001</v>
          </cell>
        </row>
        <row r="1430">
          <cell r="A1430" t="str">
            <v>Y1-0057C</v>
          </cell>
          <cell r="B1430" t="str">
            <v>18gg, 34D, RIB, Terrot</v>
          </cell>
          <cell r="C1430" t="str">
            <v>18</v>
          </cell>
          <cell r="D1430" t="str">
            <v>30</v>
          </cell>
          <cell r="E1430" t="str">
            <v>Ne</v>
          </cell>
          <cell r="F1430">
            <v>30</v>
          </cell>
          <cell r="G1430" t="str">
            <v>1/30Ne RS Dyed Cotton (White 092, Y-318)</v>
          </cell>
          <cell r="H1430" t="str">
            <v>MARL_COTTON LYCRA</v>
          </cell>
          <cell r="I1430">
            <v>2.7</v>
          </cell>
          <cell r="J1430">
            <v>3840</v>
          </cell>
          <cell r="K1430">
            <v>96</v>
          </cell>
          <cell r="L1430">
            <v>20</v>
          </cell>
          <cell r="M1430">
            <v>0.6</v>
          </cell>
          <cell r="N1430">
            <v>23.509647359999999</v>
          </cell>
          <cell r="O1430">
            <v>338.53892198400001</v>
          </cell>
        </row>
        <row r="1431">
          <cell r="A1431" t="str">
            <v>Y1-0085A</v>
          </cell>
          <cell r="B1431" t="str">
            <v>18gg, 34D, RIB, Santec</v>
          </cell>
          <cell r="C1431" t="str">
            <v>18</v>
          </cell>
          <cell r="D1431" t="str">
            <v>30</v>
          </cell>
          <cell r="E1431" t="str">
            <v>Ne</v>
          </cell>
          <cell r="F1431">
            <v>30</v>
          </cell>
          <cell r="G1431" t="str">
            <v>1/30Ne RS Dyed Cotton (Marmalade G92, Y-0496)</v>
          </cell>
          <cell r="H1431" t="str">
            <v>MARL_COTTON LYCRA</v>
          </cell>
          <cell r="I1431">
            <v>2.65</v>
          </cell>
          <cell r="J1431">
            <v>3840</v>
          </cell>
          <cell r="K1431">
            <v>66</v>
          </cell>
          <cell r="L1431">
            <v>20</v>
          </cell>
          <cell r="M1431">
            <v>0.6</v>
          </cell>
          <cell r="N1431">
            <v>15.86356992</v>
          </cell>
          <cell r="O1431">
            <v>228.43540684799996</v>
          </cell>
        </row>
        <row r="1432">
          <cell r="A1432" t="str">
            <v>Y1-0085A</v>
          </cell>
          <cell r="B1432" t="str">
            <v>18gg, 34D, RIB, Santec</v>
          </cell>
          <cell r="C1432" t="str">
            <v>18</v>
          </cell>
          <cell r="D1432" t="str">
            <v>30</v>
          </cell>
          <cell r="E1432" t="str">
            <v>Ne</v>
          </cell>
          <cell r="F1432">
            <v>30</v>
          </cell>
          <cell r="G1432" t="str">
            <v>1/30Ne RS Dyed Cotton (Marmalade G92, Y-0496)</v>
          </cell>
          <cell r="H1432" t="str">
            <v>MARL_COTTON LYCRA</v>
          </cell>
          <cell r="I1432">
            <v>2.65</v>
          </cell>
          <cell r="J1432">
            <v>3840</v>
          </cell>
          <cell r="K1432">
            <v>66</v>
          </cell>
          <cell r="L1432">
            <v>20</v>
          </cell>
          <cell r="M1432">
            <v>0.6</v>
          </cell>
          <cell r="N1432">
            <v>15.86356992</v>
          </cell>
          <cell r="O1432">
            <v>228.43540684799996</v>
          </cell>
        </row>
        <row r="1433">
          <cell r="A1433" t="str">
            <v>Y1-0150A</v>
          </cell>
          <cell r="B1433" t="str">
            <v>18gg, 34D, RIB, Santec</v>
          </cell>
          <cell r="C1433" t="str">
            <v>18</v>
          </cell>
          <cell r="D1433" t="str">
            <v>30</v>
          </cell>
          <cell r="E1433" t="str">
            <v>Ne</v>
          </cell>
          <cell r="F1433">
            <v>30</v>
          </cell>
          <cell r="G1433" t="str">
            <v>1/30Ne RS Dyed Cotton (white 50000; Y-0510)</v>
          </cell>
          <cell r="H1433" t="str">
            <v>MARL_COTTON LYCRA</v>
          </cell>
          <cell r="I1433">
            <v>2.5</v>
          </cell>
          <cell r="J1433">
            <v>3840</v>
          </cell>
          <cell r="K1433">
            <v>65</v>
          </cell>
          <cell r="L1433">
            <v>20</v>
          </cell>
          <cell r="M1433">
            <v>0.6</v>
          </cell>
          <cell r="N1433">
            <v>14.73888</v>
          </cell>
          <cell r="O1433">
            <v>212.23987199999999</v>
          </cell>
        </row>
        <row r="1434">
          <cell r="A1434" t="str">
            <v>Y1-0150A</v>
          </cell>
          <cell r="B1434" t="str">
            <v>18gg, 34D, RIB, Santec</v>
          </cell>
          <cell r="C1434" t="str">
            <v>18</v>
          </cell>
          <cell r="D1434" t="str">
            <v>30</v>
          </cell>
          <cell r="E1434" t="str">
            <v>Ne</v>
          </cell>
          <cell r="F1434">
            <v>30</v>
          </cell>
          <cell r="G1434" t="str">
            <v>1/30Ne RS Dyed Cotton (white 50000; Y-0510)</v>
          </cell>
          <cell r="H1434" t="str">
            <v>MARL_COTTON LYCRA</v>
          </cell>
          <cell r="I1434">
            <v>2.5</v>
          </cell>
          <cell r="J1434">
            <v>3840</v>
          </cell>
          <cell r="K1434">
            <v>65</v>
          </cell>
          <cell r="L1434">
            <v>20</v>
          </cell>
          <cell r="M1434">
            <v>0.6</v>
          </cell>
          <cell r="N1434">
            <v>14.73888</v>
          </cell>
          <cell r="O1434">
            <v>212.23987199999999</v>
          </cell>
        </row>
        <row r="1435">
          <cell r="A1435" t="str">
            <v>Y1-0154A</v>
          </cell>
          <cell r="B1435" t="str">
            <v>18gg, 34D, RIB, Santec, 68F</v>
          </cell>
          <cell r="C1435" t="str">
            <v>18</v>
          </cell>
          <cell r="D1435" t="str">
            <v>26</v>
          </cell>
          <cell r="E1435" t="str">
            <v>Ne</v>
          </cell>
          <cell r="F1435">
            <v>26</v>
          </cell>
          <cell r="G1435" t="str">
            <v>1/26Ne RS Dyed Cotton (Pink MSCI 63025A - Y0923)</v>
          </cell>
          <cell r="H1435" t="str">
            <v>MARL_COTTON LYCRA</v>
          </cell>
          <cell r="I1435">
            <v>2.85</v>
          </cell>
          <cell r="J1435">
            <v>3840</v>
          </cell>
          <cell r="K1435">
            <v>66</v>
          </cell>
          <cell r="L1435">
            <v>20</v>
          </cell>
          <cell r="M1435">
            <v>0.6</v>
          </cell>
          <cell r="N1435">
            <v>19.685562092307691</v>
          </cell>
          <cell r="O1435">
            <v>283.47209412923075</v>
          </cell>
        </row>
        <row r="1436">
          <cell r="A1436" t="str">
            <v>Y1-0154A</v>
          </cell>
          <cell r="B1436" t="str">
            <v>18gg, 34D, RIB, Santec, 68F</v>
          </cell>
          <cell r="C1436" t="str">
            <v>18</v>
          </cell>
          <cell r="D1436" t="str">
            <v>26</v>
          </cell>
          <cell r="E1436" t="str">
            <v>Ne</v>
          </cell>
          <cell r="F1436">
            <v>26</v>
          </cell>
          <cell r="G1436" t="str">
            <v>1/26Ne RS Dyed Cotton (Pink MSCI 63025A - Y0923)</v>
          </cell>
          <cell r="H1436" t="str">
            <v>MARL_COTTON LYCRA</v>
          </cell>
          <cell r="I1436">
            <v>2.85</v>
          </cell>
          <cell r="J1436">
            <v>3840</v>
          </cell>
          <cell r="K1436">
            <v>66</v>
          </cell>
          <cell r="L1436">
            <v>20</v>
          </cell>
          <cell r="M1436">
            <v>0.6</v>
          </cell>
          <cell r="N1436">
            <v>19.685562092307691</v>
          </cell>
          <cell r="O1436">
            <v>283.47209412923075</v>
          </cell>
        </row>
        <row r="1437">
          <cell r="A1437" t="str">
            <v>Y1-0165A</v>
          </cell>
          <cell r="B1437" t="str">
            <v>18gg, 34D, RIB, Santec</v>
          </cell>
          <cell r="C1437" t="str">
            <v>18</v>
          </cell>
          <cell r="D1437" t="str">
            <v>30</v>
          </cell>
          <cell r="E1437" t="str">
            <v>Ne</v>
          </cell>
          <cell r="F1437">
            <v>30</v>
          </cell>
          <cell r="G1437" t="str">
            <v>1/30Ne RS Cotton Marl  B30  ( z twist)</v>
          </cell>
          <cell r="H1437" t="str">
            <v>MARL_COTTON LYCRA</v>
          </cell>
          <cell r="I1437">
            <v>2.9</v>
          </cell>
          <cell r="J1437">
            <v>3840</v>
          </cell>
          <cell r="K1437">
            <v>96</v>
          </cell>
          <cell r="L1437">
            <v>20</v>
          </cell>
          <cell r="M1437">
            <v>0.6</v>
          </cell>
          <cell r="N1437">
            <v>25.251102719999999</v>
          </cell>
          <cell r="O1437">
            <v>363.61587916799999</v>
          </cell>
        </row>
        <row r="1438">
          <cell r="A1438" t="str">
            <v>Y1-0165A</v>
          </cell>
          <cell r="B1438" t="str">
            <v>18gg, 34D, RIB, Santec</v>
          </cell>
          <cell r="C1438" t="str">
            <v>18</v>
          </cell>
          <cell r="D1438" t="str">
            <v>30</v>
          </cell>
          <cell r="E1438" t="str">
            <v>Ne</v>
          </cell>
          <cell r="F1438">
            <v>30</v>
          </cell>
          <cell r="G1438" t="str">
            <v>1/30Ne RS Cotton Marl  B30  ( z twist)</v>
          </cell>
          <cell r="H1438" t="str">
            <v>MARL_COTTON LYCRA</v>
          </cell>
          <cell r="I1438">
            <v>2.9</v>
          </cell>
          <cell r="J1438">
            <v>3840</v>
          </cell>
          <cell r="K1438">
            <v>96</v>
          </cell>
          <cell r="L1438">
            <v>20</v>
          </cell>
          <cell r="M1438">
            <v>0.6</v>
          </cell>
          <cell r="N1438">
            <v>25.251102719999999</v>
          </cell>
          <cell r="O1438">
            <v>363.61587916799999</v>
          </cell>
        </row>
        <row r="1439">
          <cell r="A1439" t="str">
            <v>Y1-0165A</v>
          </cell>
          <cell r="B1439" t="str">
            <v>18gg, 34D, RIB, Santec</v>
          </cell>
          <cell r="C1439" t="str">
            <v>18</v>
          </cell>
          <cell r="D1439" t="str">
            <v>30</v>
          </cell>
          <cell r="E1439" t="str">
            <v>Ne</v>
          </cell>
          <cell r="F1439">
            <v>30</v>
          </cell>
          <cell r="G1439" t="str">
            <v>1/30Ne RS Cotton Marl  B30  ( z twist)</v>
          </cell>
          <cell r="H1439" t="str">
            <v>MARL_COTTON LYCRA</v>
          </cell>
          <cell r="I1439">
            <v>2.9</v>
          </cell>
          <cell r="J1439">
            <v>3840</v>
          </cell>
          <cell r="K1439">
            <v>96</v>
          </cell>
          <cell r="L1439">
            <v>20</v>
          </cell>
          <cell r="M1439">
            <v>0.6</v>
          </cell>
          <cell r="N1439">
            <v>25.251102719999999</v>
          </cell>
          <cell r="O1439">
            <v>363.61587916799999</v>
          </cell>
        </row>
        <row r="1440">
          <cell r="A1440" t="str">
            <v>Y1-0165A</v>
          </cell>
          <cell r="B1440" t="str">
            <v>18gg, 34D, RIB, Santec</v>
          </cell>
          <cell r="C1440" t="str">
            <v>18</v>
          </cell>
          <cell r="D1440" t="str">
            <v>30</v>
          </cell>
          <cell r="E1440" t="str">
            <v>Ne</v>
          </cell>
          <cell r="F1440">
            <v>30</v>
          </cell>
          <cell r="G1440" t="str">
            <v>1/30Ne RS Cotton Marl  B30  ( z twist)</v>
          </cell>
          <cell r="H1440" t="str">
            <v>MARL_COTTON LYCRA</v>
          </cell>
          <cell r="I1440">
            <v>2.9</v>
          </cell>
          <cell r="J1440">
            <v>3840</v>
          </cell>
          <cell r="K1440">
            <v>96</v>
          </cell>
          <cell r="L1440">
            <v>20</v>
          </cell>
          <cell r="M1440">
            <v>0.6</v>
          </cell>
          <cell r="N1440">
            <v>25.251102719999999</v>
          </cell>
          <cell r="O1440">
            <v>363.61587916799999</v>
          </cell>
        </row>
        <row r="1441">
          <cell r="A1441" t="str">
            <v>Y1-0166A</v>
          </cell>
          <cell r="B1441" t="str">
            <v>18gg, 34D, RIB, Santec</v>
          </cell>
          <cell r="C1441" t="str">
            <v>18</v>
          </cell>
          <cell r="D1441" t="str">
            <v>30</v>
          </cell>
          <cell r="E1441" t="str">
            <v>Ne</v>
          </cell>
          <cell r="F1441">
            <v>30</v>
          </cell>
          <cell r="G1441" t="str">
            <v>1/30Ne RS Dyed Cotton (Dk Cranberry 32810A- Y1034)</v>
          </cell>
          <cell r="H1441" t="str">
            <v>MARL_COTTON LYCRA</v>
          </cell>
          <cell r="I1441">
            <v>2.9</v>
          </cell>
          <cell r="J1441">
            <v>3840</v>
          </cell>
          <cell r="K1441">
            <v>96</v>
          </cell>
          <cell r="L1441">
            <v>20</v>
          </cell>
          <cell r="M1441">
            <v>0.6</v>
          </cell>
          <cell r="N1441">
            <v>25.251102719999999</v>
          </cell>
          <cell r="O1441">
            <v>363.61587916799999</v>
          </cell>
        </row>
        <row r="1442">
          <cell r="A1442" t="str">
            <v>Y1-0166A</v>
          </cell>
          <cell r="B1442" t="str">
            <v>18gg, 34D, RIB, Santec</v>
          </cell>
          <cell r="C1442" t="str">
            <v>18</v>
          </cell>
          <cell r="D1442" t="str">
            <v>30</v>
          </cell>
          <cell r="E1442" t="str">
            <v>Ne</v>
          </cell>
          <cell r="F1442">
            <v>30</v>
          </cell>
          <cell r="G1442" t="str">
            <v>1/30Ne RS Dyed Cotton (Dk Cranberry 32810A- Y1034)</v>
          </cell>
          <cell r="H1442" t="str">
            <v>MARL_COTTON LYCRA</v>
          </cell>
          <cell r="I1442">
            <v>2.9</v>
          </cell>
          <cell r="J1442">
            <v>3840</v>
          </cell>
          <cell r="K1442">
            <v>96</v>
          </cell>
          <cell r="L1442">
            <v>20</v>
          </cell>
          <cell r="M1442">
            <v>0.6</v>
          </cell>
          <cell r="N1442">
            <v>25.251102719999999</v>
          </cell>
          <cell r="O1442">
            <v>363.61587916799999</v>
          </cell>
        </row>
        <row r="1443">
          <cell r="A1443" t="str">
            <v>Y1-0166B</v>
          </cell>
          <cell r="B1443" t="str">
            <v>18gg, 34D, RIB, Santec</v>
          </cell>
          <cell r="C1443" t="str">
            <v>18</v>
          </cell>
          <cell r="D1443" t="str">
            <v>30</v>
          </cell>
          <cell r="E1443" t="str">
            <v>Ne</v>
          </cell>
          <cell r="F1443">
            <v>30</v>
          </cell>
          <cell r="G1443" t="str">
            <v>1/30Ne RS Dyed Cotton (Soft Blue 48286A - Y1035)</v>
          </cell>
          <cell r="H1443" t="str">
            <v>MARL_COTTON LYCRA</v>
          </cell>
          <cell r="I1443">
            <v>2.9</v>
          </cell>
          <cell r="J1443">
            <v>3840</v>
          </cell>
          <cell r="K1443">
            <v>96</v>
          </cell>
          <cell r="L1443">
            <v>20</v>
          </cell>
          <cell r="M1443">
            <v>0.6</v>
          </cell>
          <cell r="N1443">
            <v>25.251102719999999</v>
          </cell>
          <cell r="O1443">
            <v>363.61587916799999</v>
          </cell>
        </row>
        <row r="1444">
          <cell r="A1444" t="str">
            <v>Y1-0166B</v>
          </cell>
          <cell r="B1444" t="str">
            <v>18gg, 34D, RIB, Santec</v>
          </cell>
          <cell r="C1444" t="str">
            <v>18</v>
          </cell>
          <cell r="D1444" t="str">
            <v>30</v>
          </cell>
          <cell r="E1444" t="str">
            <v>Ne</v>
          </cell>
          <cell r="F1444">
            <v>30</v>
          </cell>
          <cell r="G1444" t="str">
            <v>1/30Ne RS Dyed Cotton (Soft Blue 48286A - Y1035)</v>
          </cell>
          <cell r="H1444" t="str">
            <v>MARL_COTTON LYCRA</v>
          </cell>
          <cell r="I1444">
            <v>2.9</v>
          </cell>
          <cell r="J1444">
            <v>3840</v>
          </cell>
          <cell r="K1444">
            <v>96</v>
          </cell>
          <cell r="L1444">
            <v>20</v>
          </cell>
          <cell r="M1444">
            <v>0.6</v>
          </cell>
          <cell r="N1444">
            <v>25.251102719999999</v>
          </cell>
          <cell r="O1444">
            <v>363.61587916799999</v>
          </cell>
        </row>
        <row r="1445">
          <cell r="A1445" t="str">
            <v>Y1-0166C</v>
          </cell>
          <cell r="B1445" t="str">
            <v>18gg, 34D, RIB, Santec</v>
          </cell>
          <cell r="C1445" t="str">
            <v>18</v>
          </cell>
          <cell r="D1445" t="str">
            <v>30</v>
          </cell>
          <cell r="E1445" t="str">
            <v>Ne</v>
          </cell>
          <cell r="F1445">
            <v>30</v>
          </cell>
          <cell r="G1445" t="str">
            <v>1/30Ne RS Dyed Cotton (Winter Turq 19698A -Y1014)</v>
          </cell>
          <cell r="H1445" t="str">
            <v>MARL_COTTON LYCRA</v>
          </cell>
          <cell r="I1445">
            <v>2.9</v>
          </cell>
          <cell r="J1445">
            <v>3840</v>
          </cell>
          <cell r="K1445">
            <v>96</v>
          </cell>
          <cell r="L1445">
            <v>20</v>
          </cell>
          <cell r="M1445">
            <v>0.6</v>
          </cell>
          <cell r="N1445">
            <v>25.251102719999999</v>
          </cell>
          <cell r="O1445">
            <v>363.61587916799999</v>
          </cell>
        </row>
        <row r="1446">
          <cell r="A1446" t="str">
            <v>Y1-0166C</v>
          </cell>
          <cell r="B1446" t="str">
            <v>18gg, 34D, RIB, Santec</v>
          </cell>
          <cell r="C1446" t="str">
            <v>18</v>
          </cell>
          <cell r="D1446" t="str">
            <v>30</v>
          </cell>
          <cell r="E1446" t="str">
            <v>Ne</v>
          </cell>
          <cell r="F1446">
            <v>30</v>
          </cell>
          <cell r="G1446" t="str">
            <v>1/30Ne RS Dyed Cotton (Winter Turq 19698A -Y1014)</v>
          </cell>
          <cell r="H1446" t="str">
            <v>MARL_COTTON LYCRA</v>
          </cell>
          <cell r="I1446">
            <v>2.9</v>
          </cell>
          <cell r="J1446">
            <v>3840</v>
          </cell>
          <cell r="K1446">
            <v>96</v>
          </cell>
          <cell r="L1446">
            <v>20</v>
          </cell>
          <cell r="M1446">
            <v>0.6</v>
          </cell>
          <cell r="N1446">
            <v>25.251102719999999</v>
          </cell>
          <cell r="O1446">
            <v>363.61587916799999</v>
          </cell>
        </row>
        <row r="1447">
          <cell r="A1447" t="str">
            <v>Y1-0166D</v>
          </cell>
          <cell r="B1447" t="str">
            <v>18gg, 34D, RIB, Santec, 68F</v>
          </cell>
          <cell r="C1447" t="str">
            <v>18</v>
          </cell>
          <cell r="D1447" t="str">
            <v>30</v>
          </cell>
          <cell r="E1447" t="str">
            <v>Ne</v>
          </cell>
          <cell r="F1447">
            <v>30</v>
          </cell>
          <cell r="G1447" t="str">
            <v>1/30Ne RS Cotton Marl (B30)</v>
          </cell>
          <cell r="H1447" t="str">
            <v>Marl_COTTON</v>
          </cell>
          <cell r="I1447">
            <v>2.9</v>
          </cell>
          <cell r="J1447">
            <v>3840</v>
          </cell>
          <cell r="K1447">
            <v>66</v>
          </cell>
          <cell r="L1447">
            <v>20</v>
          </cell>
          <cell r="M1447">
            <v>0.6</v>
          </cell>
          <cell r="N1447">
            <v>17.36013312</v>
          </cell>
          <cell r="O1447">
            <v>249.98591692799999</v>
          </cell>
        </row>
        <row r="1448">
          <cell r="A1448" t="str">
            <v>Y1-0166D</v>
          </cell>
          <cell r="B1448" t="str">
            <v>18gg, 34D, RIB, Santec, 68F</v>
          </cell>
          <cell r="C1448" t="str">
            <v>18</v>
          </cell>
          <cell r="D1448" t="str">
            <v>30</v>
          </cell>
          <cell r="E1448" t="str">
            <v>Ne</v>
          </cell>
          <cell r="F1448">
            <v>30</v>
          </cell>
          <cell r="G1448" t="str">
            <v>1/30Ne RS Cotton Marl (B30)</v>
          </cell>
          <cell r="H1448" t="str">
            <v>Marl_COTTON</v>
          </cell>
          <cell r="I1448">
            <v>2.9</v>
          </cell>
          <cell r="J1448">
            <v>3840</v>
          </cell>
          <cell r="K1448">
            <v>66</v>
          </cell>
          <cell r="L1448">
            <v>20</v>
          </cell>
          <cell r="M1448">
            <v>0.6</v>
          </cell>
          <cell r="N1448">
            <v>17.36013312</v>
          </cell>
          <cell r="O1448">
            <v>249.98591692799999</v>
          </cell>
        </row>
        <row r="1449">
          <cell r="A1449" t="str">
            <v>Y1-0166E</v>
          </cell>
          <cell r="B1449" t="str">
            <v>18gg, 34D, RIB, Santec</v>
          </cell>
          <cell r="C1449" t="str">
            <v>18</v>
          </cell>
          <cell r="D1449" t="str">
            <v>30</v>
          </cell>
          <cell r="E1449" t="str">
            <v>Ne</v>
          </cell>
          <cell r="F1449">
            <v>30</v>
          </cell>
          <cell r="G1449" t="str">
            <v>1/30Ne RS Dyed Cotton (GRANITE - Y2928)</v>
          </cell>
          <cell r="H1449" t="str">
            <v>Marl_COTTON LYCRA</v>
          </cell>
          <cell r="I1449">
            <v>2.9</v>
          </cell>
          <cell r="J1449">
            <v>3840</v>
          </cell>
          <cell r="K1449">
            <v>96</v>
          </cell>
          <cell r="L1449">
            <v>20</v>
          </cell>
          <cell r="M1449">
            <v>0.6</v>
          </cell>
          <cell r="N1449">
            <v>25.251102719999999</v>
          </cell>
          <cell r="O1449">
            <v>363.61587916799999</v>
          </cell>
        </row>
        <row r="1450">
          <cell r="A1450" t="str">
            <v>Y1-0166E</v>
          </cell>
          <cell r="B1450" t="str">
            <v>18gg, 34D, RIB, Santec</v>
          </cell>
          <cell r="C1450" t="str">
            <v>18</v>
          </cell>
          <cell r="D1450" t="str">
            <v>30</v>
          </cell>
          <cell r="E1450" t="str">
            <v>Ne</v>
          </cell>
          <cell r="F1450">
            <v>30</v>
          </cell>
          <cell r="G1450" t="str">
            <v>1/30Ne RS Dyed Cotton (GRANITE - Y2928)</v>
          </cell>
          <cell r="H1450" t="str">
            <v>Marl_COTTON LYCRA</v>
          </cell>
          <cell r="I1450">
            <v>2.9</v>
          </cell>
          <cell r="J1450">
            <v>3840</v>
          </cell>
          <cell r="K1450">
            <v>96</v>
          </cell>
          <cell r="L1450">
            <v>20</v>
          </cell>
          <cell r="M1450">
            <v>0.6</v>
          </cell>
          <cell r="N1450">
            <v>25.251102719999999</v>
          </cell>
          <cell r="O1450">
            <v>363.61587916799999</v>
          </cell>
        </row>
        <row r="1451">
          <cell r="A1451" t="str">
            <v>Y1-0166F</v>
          </cell>
          <cell r="B1451" t="str">
            <v>18gg, 34D, RIB, Santec</v>
          </cell>
          <cell r="C1451" t="str">
            <v>18</v>
          </cell>
          <cell r="D1451" t="str">
            <v>30</v>
          </cell>
          <cell r="E1451" t="str">
            <v>Ne</v>
          </cell>
          <cell r="F1451">
            <v>30</v>
          </cell>
          <cell r="G1451" t="str">
            <v>1/30Ne RS Dyed Cotton (MED BLUE DENIM - Y4118)</v>
          </cell>
          <cell r="H1451" t="str">
            <v>Marl_COTTON LYCRA</v>
          </cell>
          <cell r="I1451">
            <v>2.9</v>
          </cell>
          <cell r="J1451">
            <v>3840</v>
          </cell>
          <cell r="K1451">
            <v>90</v>
          </cell>
          <cell r="L1451">
            <v>20</v>
          </cell>
          <cell r="M1451">
            <v>0.6</v>
          </cell>
          <cell r="N1451">
            <v>23.672908799999998</v>
          </cell>
          <cell r="O1451">
            <v>340.88988671999994</v>
          </cell>
        </row>
        <row r="1452">
          <cell r="A1452" t="str">
            <v>Y1-0166F</v>
          </cell>
          <cell r="B1452" t="str">
            <v>18gg, 34D, RIB, Santec</v>
          </cell>
          <cell r="C1452" t="str">
            <v>18</v>
          </cell>
          <cell r="D1452" t="str">
            <v>30</v>
          </cell>
          <cell r="E1452" t="str">
            <v>Ne</v>
          </cell>
          <cell r="F1452">
            <v>30</v>
          </cell>
          <cell r="G1452" t="str">
            <v>1/30Ne RS Dyed Cotton (MED BLUE DENIM - Y4118)</v>
          </cell>
          <cell r="H1452" t="str">
            <v>Marl_COTTON LYCRA</v>
          </cell>
          <cell r="I1452">
            <v>2.9</v>
          </cell>
          <cell r="J1452">
            <v>3840</v>
          </cell>
          <cell r="K1452">
            <v>90</v>
          </cell>
          <cell r="L1452">
            <v>20</v>
          </cell>
          <cell r="M1452">
            <v>0.6</v>
          </cell>
          <cell r="N1452">
            <v>23.672908799999998</v>
          </cell>
          <cell r="O1452">
            <v>340.88988671999994</v>
          </cell>
        </row>
        <row r="1453">
          <cell r="A1453" t="str">
            <v>Y1-0166G</v>
          </cell>
          <cell r="B1453" t="str">
            <v>18gg, 34D, RIB, Santec</v>
          </cell>
          <cell r="C1453" t="str">
            <v>18</v>
          </cell>
          <cell r="D1453" t="str">
            <v>30</v>
          </cell>
          <cell r="E1453" t="str">
            <v>Ne</v>
          </cell>
          <cell r="F1453">
            <v>30</v>
          </cell>
          <cell r="G1453" t="str">
            <v>1/30Ne RS Cotton Marl (B30)</v>
          </cell>
          <cell r="H1453" t="str">
            <v>Marl_COTTON LYCRA</v>
          </cell>
          <cell r="I1453">
            <v>2.9</v>
          </cell>
          <cell r="J1453">
            <v>3840</v>
          </cell>
          <cell r="K1453">
            <v>90</v>
          </cell>
          <cell r="L1453">
            <v>20</v>
          </cell>
          <cell r="M1453">
            <v>0.6</v>
          </cell>
          <cell r="N1453">
            <v>23.672908799999998</v>
          </cell>
          <cell r="O1453">
            <v>340.88988671999994</v>
          </cell>
        </row>
        <row r="1454">
          <cell r="A1454" t="str">
            <v>Y1-0166G</v>
          </cell>
          <cell r="B1454" t="str">
            <v>18gg, 34D, RIB, Santec</v>
          </cell>
          <cell r="C1454" t="str">
            <v>18</v>
          </cell>
          <cell r="D1454" t="str">
            <v>30</v>
          </cell>
          <cell r="E1454" t="str">
            <v>Ne</v>
          </cell>
          <cell r="F1454">
            <v>30</v>
          </cell>
          <cell r="G1454" t="str">
            <v>1/30Ne RS Cotton Marl (B30)</v>
          </cell>
          <cell r="H1454" t="str">
            <v>Marl_COTTON LYCRA</v>
          </cell>
          <cell r="I1454">
            <v>2.9</v>
          </cell>
          <cell r="J1454">
            <v>3840</v>
          </cell>
          <cell r="K1454">
            <v>90</v>
          </cell>
          <cell r="L1454">
            <v>20</v>
          </cell>
          <cell r="M1454">
            <v>0.6</v>
          </cell>
          <cell r="N1454">
            <v>23.672908799999998</v>
          </cell>
          <cell r="O1454">
            <v>340.88988671999994</v>
          </cell>
        </row>
        <row r="1455">
          <cell r="A1455" t="str">
            <v>Y1-0166H</v>
          </cell>
          <cell r="B1455" t="str">
            <v>18gg, 34D, RIB, Santec</v>
          </cell>
          <cell r="C1455" t="str">
            <v>18</v>
          </cell>
          <cell r="D1455" t="str">
            <v>30</v>
          </cell>
          <cell r="E1455" t="str">
            <v>Ne</v>
          </cell>
          <cell r="F1455">
            <v>30</v>
          </cell>
          <cell r="G1455" t="str">
            <v>1/30Ne RS Cotton Marl (B30)</v>
          </cell>
          <cell r="H1455" t="str">
            <v>Marl_COTTON LYCRA</v>
          </cell>
          <cell r="I1455">
            <v>2.9</v>
          </cell>
          <cell r="J1455">
            <v>3840</v>
          </cell>
          <cell r="K1455">
            <v>90</v>
          </cell>
          <cell r="L1455">
            <v>20</v>
          </cell>
          <cell r="M1455">
            <v>0.6</v>
          </cell>
          <cell r="N1455">
            <v>23.672908799999998</v>
          </cell>
          <cell r="O1455">
            <v>340.88988671999994</v>
          </cell>
        </row>
        <row r="1456">
          <cell r="A1456" t="str">
            <v>Y1-0166H</v>
          </cell>
          <cell r="B1456" t="str">
            <v>18gg, 34D, RIB, Santec</v>
          </cell>
          <cell r="C1456" t="str">
            <v>18</v>
          </cell>
          <cell r="D1456" t="str">
            <v>30</v>
          </cell>
          <cell r="E1456" t="str">
            <v>Ne</v>
          </cell>
          <cell r="F1456">
            <v>30</v>
          </cell>
          <cell r="G1456" t="str">
            <v>1/30Ne RS Cotton Marl (B30)</v>
          </cell>
          <cell r="H1456" t="str">
            <v>Marl_COTTON LYCRA</v>
          </cell>
          <cell r="I1456">
            <v>2.9</v>
          </cell>
          <cell r="J1456">
            <v>3840</v>
          </cell>
          <cell r="K1456">
            <v>90</v>
          </cell>
          <cell r="L1456">
            <v>20</v>
          </cell>
          <cell r="M1456">
            <v>0.6</v>
          </cell>
          <cell r="N1456">
            <v>23.672908799999998</v>
          </cell>
          <cell r="O1456">
            <v>340.88988671999994</v>
          </cell>
        </row>
        <row r="1457">
          <cell r="A1457" t="str">
            <v>Y1-0166I</v>
          </cell>
          <cell r="B1457" t="str">
            <v>18gg, 34D, RIB, Santec</v>
          </cell>
          <cell r="C1457" t="str">
            <v>18</v>
          </cell>
          <cell r="D1457" t="str">
            <v>30</v>
          </cell>
          <cell r="E1457" t="str">
            <v>Ne</v>
          </cell>
          <cell r="F1457">
            <v>30</v>
          </cell>
          <cell r="G1457" t="str">
            <v>1/30Ne RS Cotton Marl (B30)</v>
          </cell>
          <cell r="H1457" t="str">
            <v>Marl_COTTON LYCRA</v>
          </cell>
          <cell r="I1457">
            <v>2.9</v>
          </cell>
          <cell r="J1457">
            <v>3840</v>
          </cell>
          <cell r="K1457">
            <v>90</v>
          </cell>
          <cell r="L1457">
            <v>20</v>
          </cell>
          <cell r="M1457">
            <v>0.6</v>
          </cell>
          <cell r="N1457">
            <v>23.672908799999998</v>
          </cell>
          <cell r="O1457">
            <v>340.88988671999994</v>
          </cell>
        </row>
        <row r="1458">
          <cell r="A1458" t="str">
            <v>Y1-0166I</v>
          </cell>
          <cell r="B1458" t="str">
            <v>18gg, 34D, RIB, Santec</v>
          </cell>
          <cell r="C1458" t="str">
            <v>18</v>
          </cell>
          <cell r="D1458" t="str">
            <v>30</v>
          </cell>
          <cell r="E1458" t="str">
            <v>Ne</v>
          </cell>
          <cell r="F1458">
            <v>30</v>
          </cell>
          <cell r="G1458" t="str">
            <v>1/30Ne RS Cotton Marl (B30)</v>
          </cell>
          <cell r="H1458" t="str">
            <v>Marl_COTTON LYCRA</v>
          </cell>
          <cell r="I1458">
            <v>2.9</v>
          </cell>
          <cell r="J1458">
            <v>3840</v>
          </cell>
          <cell r="K1458">
            <v>90</v>
          </cell>
          <cell r="L1458">
            <v>20</v>
          </cell>
          <cell r="M1458">
            <v>0.6</v>
          </cell>
          <cell r="N1458">
            <v>23.672908799999998</v>
          </cell>
          <cell r="O1458">
            <v>340.88988671999994</v>
          </cell>
        </row>
        <row r="1459">
          <cell r="A1459" t="str">
            <v>Y1-0166J</v>
          </cell>
          <cell r="B1459" t="str">
            <v>18gg, 34D, RIB, Santec</v>
          </cell>
          <cell r="C1459" t="str">
            <v>18</v>
          </cell>
          <cell r="D1459" t="str">
            <v>30</v>
          </cell>
          <cell r="E1459" t="str">
            <v>Ne</v>
          </cell>
          <cell r="F1459">
            <v>30</v>
          </cell>
          <cell r="G1459" t="str">
            <v>1/30Ne RS Dyed Cotton (CORNFLOWER - Y4121)</v>
          </cell>
          <cell r="H1459" t="str">
            <v>Marl_COTTON LYCRA</v>
          </cell>
          <cell r="I1459">
            <v>2.9</v>
          </cell>
          <cell r="J1459">
            <v>3840</v>
          </cell>
          <cell r="K1459">
            <v>90</v>
          </cell>
          <cell r="L1459">
            <v>20</v>
          </cell>
          <cell r="M1459">
            <v>0.6</v>
          </cell>
          <cell r="N1459">
            <v>23.672908799999998</v>
          </cell>
          <cell r="O1459">
            <v>340.88988671999994</v>
          </cell>
        </row>
        <row r="1460">
          <cell r="A1460" t="str">
            <v>Y1-0166J</v>
          </cell>
          <cell r="B1460" t="str">
            <v>18gg, 34D, RIB, Santec</v>
          </cell>
          <cell r="C1460" t="str">
            <v>18</v>
          </cell>
          <cell r="D1460" t="str">
            <v>30</v>
          </cell>
          <cell r="E1460" t="str">
            <v>Ne</v>
          </cell>
          <cell r="F1460">
            <v>30</v>
          </cell>
          <cell r="G1460" t="str">
            <v>1/30Ne RS Dyed Cotton (CORNFLOWER - Y4121)</v>
          </cell>
          <cell r="H1460" t="str">
            <v>Marl_COTTON LYCRA</v>
          </cell>
          <cell r="I1460">
            <v>2.9</v>
          </cell>
          <cell r="J1460">
            <v>3840</v>
          </cell>
          <cell r="K1460">
            <v>90</v>
          </cell>
          <cell r="L1460">
            <v>20</v>
          </cell>
          <cell r="M1460">
            <v>0.6</v>
          </cell>
          <cell r="N1460">
            <v>23.672908799999998</v>
          </cell>
          <cell r="O1460">
            <v>340.88988671999994</v>
          </cell>
        </row>
        <row r="1461">
          <cell r="A1461" t="str">
            <v>Y1-0166K</v>
          </cell>
          <cell r="B1461" t="str">
            <v>18gg, 34D, RIB, Santec</v>
          </cell>
          <cell r="C1461" t="str">
            <v>18</v>
          </cell>
          <cell r="D1461" t="str">
            <v>30</v>
          </cell>
          <cell r="E1461" t="str">
            <v>Ne</v>
          </cell>
          <cell r="F1461">
            <v>30</v>
          </cell>
          <cell r="G1461" t="str">
            <v>1/30Ne RS Cotton Marl (B8986)</v>
          </cell>
          <cell r="H1461" t="str">
            <v>Marl_COTTON LYCRA</v>
          </cell>
          <cell r="I1461">
            <v>2.9</v>
          </cell>
          <cell r="J1461">
            <v>3840</v>
          </cell>
          <cell r="K1461">
            <v>90</v>
          </cell>
          <cell r="L1461">
            <v>20</v>
          </cell>
          <cell r="M1461">
            <v>0.6</v>
          </cell>
          <cell r="N1461">
            <v>23.672908799999998</v>
          </cell>
          <cell r="O1461">
            <v>340.88988671999994</v>
          </cell>
        </row>
        <row r="1462">
          <cell r="A1462" t="str">
            <v>Y1-0166K</v>
          </cell>
          <cell r="B1462" t="str">
            <v>18gg, 34D, RIB, Santec</v>
          </cell>
          <cell r="C1462" t="str">
            <v>18</v>
          </cell>
          <cell r="D1462" t="str">
            <v>30</v>
          </cell>
          <cell r="E1462" t="str">
            <v>Ne</v>
          </cell>
          <cell r="F1462">
            <v>30</v>
          </cell>
          <cell r="G1462" t="str">
            <v>1/30Ne RS Cotton Marl (B8986)</v>
          </cell>
          <cell r="H1462" t="str">
            <v>Marl_COTTON LYCRA</v>
          </cell>
          <cell r="I1462">
            <v>2.9</v>
          </cell>
          <cell r="J1462">
            <v>3840</v>
          </cell>
          <cell r="K1462">
            <v>90</v>
          </cell>
          <cell r="L1462">
            <v>20</v>
          </cell>
          <cell r="M1462">
            <v>0.6</v>
          </cell>
          <cell r="N1462">
            <v>23.672908799999998</v>
          </cell>
          <cell r="O1462">
            <v>340.88988671999994</v>
          </cell>
        </row>
        <row r="1463">
          <cell r="A1463" t="str">
            <v>Y1-0167A</v>
          </cell>
          <cell r="B1463" t="str">
            <v>18gg, 34D, RIB, Santec</v>
          </cell>
          <cell r="C1463" t="str">
            <v>18</v>
          </cell>
          <cell r="D1463" t="str">
            <v>30</v>
          </cell>
          <cell r="E1463" t="str">
            <v>Ne</v>
          </cell>
          <cell r="F1463">
            <v>30</v>
          </cell>
          <cell r="G1463" t="str">
            <v>1/30Ne RS Dyed Cotton (Dark Turq - Y1040)</v>
          </cell>
          <cell r="H1463" t="str">
            <v>MARL_COTTON LYCRA</v>
          </cell>
          <cell r="I1463">
            <v>2.9</v>
          </cell>
          <cell r="J1463">
            <v>3744</v>
          </cell>
          <cell r="K1463">
            <v>80</v>
          </cell>
          <cell r="L1463">
            <v>20</v>
          </cell>
          <cell r="M1463">
            <v>0.6</v>
          </cell>
          <cell r="N1463">
            <v>20.516520960000001</v>
          </cell>
          <cell r="O1463">
            <v>295.43790182399999</v>
          </cell>
        </row>
        <row r="1464">
          <cell r="A1464" t="str">
            <v>Y1-0167A</v>
          </cell>
          <cell r="B1464" t="str">
            <v>18gg, 34D, RIB, Santec</v>
          </cell>
          <cell r="C1464" t="str">
            <v>18</v>
          </cell>
          <cell r="D1464" t="str">
            <v>30</v>
          </cell>
          <cell r="E1464" t="str">
            <v>Ne</v>
          </cell>
          <cell r="F1464">
            <v>30</v>
          </cell>
          <cell r="G1464" t="str">
            <v>1/30Ne RS Dyed Cotton (Dark Turq - Y1040)</v>
          </cell>
          <cell r="H1464" t="str">
            <v>MARL_COTTON LYCRA</v>
          </cell>
          <cell r="I1464">
            <v>2.9</v>
          </cell>
          <cell r="J1464">
            <v>3744</v>
          </cell>
          <cell r="K1464">
            <v>80</v>
          </cell>
          <cell r="L1464">
            <v>20</v>
          </cell>
          <cell r="M1464">
            <v>0.6</v>
          </cell>
          <cell r="N1464">
            <v>20.516520960000001</v>
          </cell>
          <cell r="O1464">
            <v>295.43790182399999</v>
          </cell>
        </row>
        <row r="1465">
          <cell r="A1465" t="str">
            <v>Y1-0167A</v>
          </cell>
          <cell r="B1465" t="str">
            <v>18gg, 34D, RIB, Santec</v>
          </cell>
          <cell r="C1465" t="str">
            <v>18</v>
          </cell>
          <cell r="D1465" t="str">
            <v>30</v>
          </cell>
          <cell r="E1465" t="str">
            <v>Ne</v>
          </cell>
          <cell r="F1465">
            <v>30</v>
          </cell>
          <cell r="G1465" t="str">
            <v>1/30Ne RS Dyed Cotton (Dark Turq - Y1040)</v>
          </cell>
          <cell r="H1465" t="str">
            <v>MARL_COTTON LYCRA</v>
          </cell>
          <cell r="I1465">
            <v>2.9</v>
          </cell>
          <cell r="J1465">
            <v>3744</v>
          </cell>
          <cell r="K1465">
            <v>80</v>
          </cell>
          <cell r="L1465">
            <v>20</v>
          </cell>
          <cell r="M1465">
            <v>0.6</v>
          </cell>
          <cell r="N1465">
            <v>20.516520960000001</v>
          </cell>
          <cell r="O1465">
            <v>295.43790182399999</v>
          </cell>
        </row>
        <row r="1466">
          <cell r="A1466" t="str">
            <v>Y1-0167A</v>
          </cell>
          <cell r="B1466" t="str">
            <v>18gg, 34D, RIB, Santec</v>
          </cell>
          <cell r="C1466" t="str">
            <v>18</v>
          </cell>
          <cell r="D1466" t="str">
            <v>30</v>
          </cell>
          <cell r="E1466" t="str">
            <v>Ne</v>
          </cell>
          <cell r="F1466">
            <v>30</v>
          </cell>
          <cell r="G1466" t="str">
            <v>1/30Ne RS Dyed Cotton (Dark Turq - Y1040)</v>
          </cell>
          <cell r="H1466" t="str">
            <v>MARL_COTTON LYCRA</v>
          </cell>
          <cell r="I1466">
            <v>2.9</v>
          </cell>
          <cell r="J1466">
            <v>3744</v>
          </cell>
          <cell r="K1466">
            <v>80</v>
          </cell>
          <cell r="L1466">
            <v>20</v>
          </cell>
          <cell r="M1466">
            <v>0.6</v>
          </cell>
          <cell r="N1466">
            <v>20.516520960000001</v>
          </cell>
          <cell r="O1466">
            <v>295.43790182399999</v>
          </cell>
        </row>
        <row r="1467">
          <cell r="A1467" t="str">
            <v>Y1-0168A</v>
          </cell>
          <cell r="B1467" t="str">
            <v>18gg, 34D, RIB, Santec</v>
          </cell>
          <cell r="C1467" t="str">
            <v>18</v>
          </cell>
          <cell r="D1467" t="str">
            <v>30</v>
          </cell>
          <cell r="E1467" t="str">
            <v>Ne</v>
          </cell>
          <cell r="F1467">
            <v>30</v>
          </cell>
          <cell r="G1467" t="str">
            <v>1/30Ne RS Dyed Cotton (Dark Turq - Y1043)</v>
          </cell>
          <cell r="H1467" t="str">
            <v>MARL_COTTON LYCRA</v>
          </cell>
          <cell r="I1467">
            <v>2.9</v>
          </cell>
          <cell r="J1467">
            <v>3744</v>
          </cell>
          <cell r="K1467">
            <v>96</v>
          </cell>
          <cell r="L1467">
            <v>20</v>
          </cell>
          <cell r="M1467">
            <v>0.6</v>
          </cell>
          <cell r="N1467">
            <v>24.619825152000001</v>
          </cell>
          <cell r="O1467">
            <v>354.52548218879997</v>
          </cell>
        </row>
        <row r="1468">
          <cell r="A1468" t="str">
            <v>Y1-0168A</v>
          </cell>
          <cell r="B1468" t="str">
            <v>18gg, 34D, RIB, Santec</v>
          </cell>
          <cell r="C1468" t="str">
            <v>18</v>
          </cell>
          <cell r="D1468" t="str">
            <v>30</v>
          </cell>
          <cell r="E1468" t="str">
            <v>Ne</v>
          </cell>
          <cell r="F1468">
            <v>30</v>
          </cell>
          <cell r="G1468" t="str">
            <v>1/30Ne RS Dyed Cotton (Dark Turq - Y1043)</v>
          </cell>
          <cell r="H1468" t="str">
            <v>MARL_COTTON LYCRA</v>
          </cell>
          <cell r="I1468">
            <v>2.9</v>
          </cell>
          <cell r="J1468">
            <v>3744</v>
          </cell>
          <cell r="K1468">
            <v>96</v>
          </cell>
          <cell r="L1468">
            <v>20</v>
          </cell>
          <cell r="M1468">
            <v>0.6</v>
          </cell>
          <cell r="N1468">
            <v>24.619825152000001</v>
          </cell>
          <cell r="O1468">
            <v>354.52548218879997</v>
          </cell>
        </row>
        <row r="1469">
          <cell r="A1469" t="str">
            <v>Y1-0168A</v>
          </cell>
          <cell r="B1469" t="str">
            <v>18gg, 34D, RIB, Santec</v>
          </cell>
          <cell r="C1469" t="str">
            <v>18</v>
          </cell>
          <cell r="D1469" t="str">
            <v>30</v>
          </cell>
          <cell r="E1469" t="str">
            <v>Ne</v>
          </cell>
          <cell r="F1469">
            <v>30</v>
          </cell>
          <cell r="G1469" t="str">
            <v>1/30Ne RS Dyed Cotton (Dark Turq - Y1043)</v>
          </cell>
          <cell r="H1469" t="str">
            <v>MARL_COTTON LYCRA</v>
          </cell>
          <cell r="I1469">
            <v>2.9</v>
          </cell>
          <cell r="J1469">
            <v>3744</v>
          </cell>
          <cell r="K1469">
            <v>96</v>
          </cell>
          <cell r="L1469">
            <v>20</v>
          </cell>
          <cell r="M1469">
            <v>0.6</v>
          </cell>
          <cell r="N1469">
            <v>24.619825152000001</v>
          </cell>
          <cell r="O1469">
            <v>354.52548218879997</v>
          </cell>
        </row>
        <row r="1470">
          <cell r="A1470" t="str">
            <v>Y1-0168A</v>
          </cell>
          <cell r="B1470" t="str">
            <v>18gg, 34D, RIB, Santec</v>
          </cell>
          <cell r="C1470" t="str">
            <v>18</v>
          </cell>
          <cell r="D1470" t="str">
            <v>30</v>
          </cell>
          <cell r="E1470" t="str">
            <v>Ne</v>
          </cell>
          <cell r="F1470">
            <v>30</v>
          </cell>
          <cell r="G1470" t="str">
            <v>1/30Ne RS Dyed Cotton (Dark Turq - Y1043)</v>
          </cell>
          <cell r="H1470" t="str">
            <v>MARL_COTTON LYCRA</v>
          </cell>
          <cell r="I1470">
            <v>2.9</v>
          </cell>
          <cell r="J1470">
            <v>3744</v>
          </cell>
          <cell r="K1470">
            <v>96</v>
          </cell>
          <cell r="L1470">
            <v>20</v>
          </cell>
          <cell r="M1470">
            <v>0.6</v>
          </cell>
          <cell r="N1470">
            <v>24.619825152000001</v>
          </cell>
          <cell r="O1470">
            <v>354.52548218879997</v>
          </cell>
        </row>
        <row r="1471">
          <cell r="A1471" t="str">
            <v>Y1-0174A</v>
          </cell>
          <cell r="B1471" t="str">
            <v>18gg, 34D, RIB, Santec</v>
          </cell>
          <cell r="C1471" t="str">
            <v>18</v>
          </cell>
          <cell r="D1471" t="str">
            <v>24</v>
          </cell>
          <cell r="E1471" t="str">
            <v>Ne</v>
          </cell>
          <cell r="F1471">
            <v>24</v>
          </cell>
          <cell r="G1471" t="str">
            <v>1/24Ne RS Dyed Cotton (Dark Chocolate - Y1136)</v>
          </cell>
          <cell r="H1471" t="str">
            <v>MARL_COTTON LYCRA</v>
          </cell>
          <cell r="I1471">
            <v>2.86</v>
          </cell>
          <cell r="J1471">
            <v>3840</v>
          </cell>
          <cell r="K1471">
            <v>60</v>
          </cell>
          <cell r="L1471">
            <v>20</v>
          </cell>
          <cell r="M1471">
            <v>0.6</v>
          </cell>
          <cell r="N1471">
            <v>19.455321599999998</v>
          </cell>
          <cell r="O1471">
            <v>280.15663103999998</v>
          </cell>
        </row>
        <row r="1472">
          <cell r="A1472" t="str">
            <v>Y1-0174A</v>
          </cell>
          <cell r="B1472" t="str">
            <v>18gg, 34D, RIB, Santec</v>
          </cell>
          <cell r="C1472" t="str">
            <v>18</v>
          </cell>
          <cell r="D1472" t="str">
            <v>24</v>
          </cell>
          <cell r="E1472" t="str">
            <v>Ne</v>
          </cell>
          <cell r="F1472">
            <v>24</v>
          </cell>
          <cell r="G1472" t="str">
            <v>1/24Ne RS Dyed Cotton (Dark Chocolate - Y1136)</v>
          </cell>
          <cell r="H1472" t="str">
            <v>MARL_COTTON LYCRA</v>
          </cell>
          <cell r="I1472">
            <v>2.86</v>
          </cell>
          <cell r="J1472">
            <v>3840</v>
          </cell>
          <cell r="K1472">
            <v>60</v>
          </cell>
          <cell r="L1472">
            <v>20</v>
          </cell>
          <cell r="M1472">
            <v>0.6</v>
          </cell>
          <cell r="N1472">
            <v>19.455321599999998</v>
          </cell>
          <cell r="O1472">
            <v>280.15663103999998</v>
          </cell>
        </row>
        <row r="1473">
          <cell r="A1473" t="str">
            <v>Y1-0189A</v>
          </cell>
          <cell r="B1473" t="str">
            <v>18gg, 34D, RIB, Santec</v>
          </cell>
          <cell r="C1473" t="str">
            <v>18</v>
          </cell>
          <cell r="D1473" t="str">
            <v>40</v>
          </cell>
          <cell r="E1473" t="str">
            <v>Ne</v>
          </cell>
          <cell r="F1473">
            <v>40</v>
          </cell>
          <cell r="G1473" t="str">
            <v>1/40Ne RS Dyed Cotton (Gallen White, Y-0729)</v>
          </cell>
          <cell r="H1473" t="str">
            <v>MARL_COTTON LYCRA</v>
          </cell>
          <cell r="I1473">
            <v>2.5</v>
          </cell>
          <cell r="J1473">
            <v>3744</v>
          </cell>
          <cell r="K1473">
            <v>96</v>
          </cell>
          <cell r="L1473">
            <v>20</v>
          </cell>
          <cell r="M1473">
            <v>0.6</v>
          </cell>
          <cell r="N1473">
            <v>15.917990400000001</v>
          </cell>
          <cell r="O1473">
            <v>229.21906175999999</v>
          </cell>
        </row>
        <row r="1474">
          <cell r="A1474" t="str">
            <v>Y1-0189A</v>
          </cell>
          <cell r="B1474" t="str">
            <v>18gg, 34D, RIB, Santec</v>
          </cell>
          <cell r="C1474" t="str">
            <v>18</v>
          </cell>
          <cell r="D1474" t="str">
            <v>40</v>
          </cell>
          <cell r="E1474" t="str">
            <v>Ne</v>
          </cell>
          <cell r="F1474">
            <v>40</v>
          </cell>
          <cell r="G1474" t="str">
            <v>1/40Ne RS Dyed Cotton (Gallen White, Y-0729)</v>
          </cell>
          <cell r="H1474" t="str">
            <v>MARL_COTTON LYCRA</v>
          </cell>
          <cell r="I1474">
            <v>2.5</v>
          </cell>
          <cell r="J1474">
            <v>3744</v>
          </cell>
          <cell r="K1474">
            <v>96</v>
          </cell>
          <cell r="L1474">
            <v>20</v>
          </cell>
          <cell r="M1474">
            <v>0.6</v>
          </cell>
          <cell r="N1474">
            <v>15.917990400000001</v>
          </cell>
          <cell r="O1474">
            <v>229.21906175999999</v>
          </cell>
        </row>
        <row r="1475">
          <cell r="A1475" t="str">
            <v>Y1-0189C</v>
          </cell>
          <cell r="B1475" t="str">
            <v>18gg, 34D, RIB, Santec</v>
          </cell>
          <cell r="C1475" t="str">
            <v>18</v>
          </cell>
          <cell r="D1475" t="str">
            <v>40</v>
          </cell>
          <cell r="E1475" t="str">
            <v>Ne</v>
          </cell>
          <cell r="F1475">
            <v>40</v>
          </cell>
          <cell r="G1475" t="str">
            <v>1/40Ne RS Dyed Cotton (Courteous White - Y1283)</v>
          </cell>
          <cell r="H1475" t="str">
            <v>MARL_COTTON LYCRA</v>
          </cell>
          <cell r="I1475">
            <v>2.5</v>
          </cell>
          <cell r="J1475">
            <v>3744</v>
          </cell>
          <cell r="K1475">
            <v>96</v>
          </cell>
          <cell r="L1475">
            <v>20</v>
          </cell>
          <cell r="M1475">
            <v>0.6</v>
          </cell>
          <cell r="N1475">
            <v>15.917990400000001</v>
          </cell>
          <cell r="O1475">
            <v>229.21906175999999</v>
          </cell>
        </row>
        <row r="1476">
          <cell r="A1476" t="str">
            <v>Y1-0189C</v>
          </cell>
          <cell r="B1476" t="str">
            <v>18gg, 34D, RIB, Santec</v>
          </cell>
          <cell r="C1476" t="str">
            <v>18</v>
          </cell>
          <cell r="D1476" t="str">
            <v>40</v>
          </cell>
          <cell r="E1476" t="str">
            <v>Ne</v>
          </cell>
          <cell r="F1476">
            <v>40</v>
          </cell>
          <cell r="G1476" t="str">
            <v>1/40Ne RS Dyed Cotton (Courteous White - Y1283)</v>
          </cell>
          <cell r="H1476" t="str">
            <v>MARL_COTTON LYCRA</v>
          </cell>
          <cell r="I1476">
            <v>2.5</v>
          </cell>
          <cell r="J1476">
            <v>3744</v>
          </cell>
          <cell r="K1476">
            <v>96</v>
          </cell>
          <cell r="L1476">
            <v>20</v>
          </cell>
          <cell r="M1476">
            <v>0.6</v>
          </cell>
          <cell r="N1476">
            <v>15.917990400000001</v>
          </cell>
          <cell r="O1476">
            <v>229.21906175999999</v>
          </cell>
        </row>
        <row r="1477">
          <cell r="A1477" t="str">
            <v>Y1-0211A</v>
          </cell>
          <cell r="B1477" t="str">
            <v>20gg, 34D, RIB, Santec, 68F</v>
          </cell>
          <cell r="C1477" t="str">
            <v>20</v>
          </cell>
          <cell r="D1477" t="str">
            <v>40</v>
          </cell>
          <cell r="E1477" t="str">
            <v>Ne</v>
          </cell>
          <cell r="F1477">
            <v>40</v>
          </cell>
          <cell r="G1477" t="str">
            <v>1/40Ne RS Dyed Cotton (Black MSCI55005B,Y0873)</v>
          </cell>
          <cell r="H1477" t="str">
            <v>MARL_COTTON LYCRA</v>
          </cell>
          <cell r="I1477">
            <v>2.5</v>
          </cell>
          <cell r="J1477">
            <v>4272</v>
          </cell>
          <cell r="K1477">
            <v>46</v>
          </cell>
          <cell r="L1477">
            <v>20</v>
          </cell>
          <cell r="M1477">
            <v>0.6</v>
          </cell>
          <cell r="N1477">
            <v>8.7030252000000008</v>
          </cell>
          <cell r="O1477">
            <v>125.32356288000001</v>
          </cell>
        </row>
        <row r="1478">
          <cell r="A1478" t="str">
            <v>Y1-0211A</v>
          </cell>
          <cell r="B1478" t="str">
            <v>20gg, 34D, RIB, Santec, 68F</v>
          </cell>
          <cell r="C1478" t="str">
            <v>20</v>
          </cell>
          <cell r="D1478" t="str">
            <v>40</v>
          </cell>
          <cell r="E1478" t="str">
            <v>Ne</v>
          </cell>
          <cell r="F1478">
            <v>40</v>
          </cell>
          <cell r="G1478" t="str">
            <v>1/40Ne RS Dyed Cotton (Black MSCI55005B,Y0873)</v>
          </cell>
          <cell r="H1478" t="str">
            <v>MARL_COTTON LYCRA</v>
          </cell>
          <cell r="I1478">
            <v>2.5</v>
          </cell>
          <cell r="J1478">
            <v>4272</v>
          </cell>
          <cell r="K1478">
            <v>46</v>
          </cell>
          <cell r="L1478">
            <v>20</v>
          </cell>
          <cell r="M1478">
            <v>0.6</v>
          </cell>
          <cell r="N1478">
            <v>8.7030252000000008</v>
          </cell>
          <cell r="O1478">
            <v>125.32356288000001</v>
          </cell>
        </row>
        <row r="1479">
          <cell r="A1479" t="str">
            <v>Y1-0211B</v>
          </cell>
          <cell r="B1479" t="str">
            <v>20gg, 34D, RIB, Santec, 68F</v>
          </cell>
          <cell r="C1479" t="str">
            <v>20</v>
          </cell>
          <cell r="D1479" t="str">
            <v>40</v>
          </cell>
          <cell r="E1479" t="str">
            <v>Ne</v>
          </cell>
          <cell r="F1479">
            <v>40</v>
          </cell>
          <cell r="G1479" t="str">
            <v>1/40Ne RS Dyed Cotton (Navy 19-4010 TCX - Y1419)</v>
          </cell>
          <cell r="H1479" t="str">
            <v>MARL_COTTON LYCRA</v>
          </cell>
          <cell r="I1479">
            <v>2.5</v>
          </cell>
          <cell r="J1479">
            <v>4272</v>
          </cell>
          <cell r="K1479">
            <v>46</v>
          </cell>
          <cell r="L1479">
            <v>20</v>
          </cell>
          <cell r="M1479">
            <v>0.6</v>
          </cell>
          <cell r="N1479">
            <v>8.7030252000000008</v>
          </cell>
          <cell r="O1479">
            <v>125.32356288000001</v>
          </cell>
        </row>
        <row r="1480">
          <cell r="A1480" t="str">
            <v>Y1-0211B</v>
          </cell>
          <cell r="B1480" t="str">
            <v>20gg, 34D, RIB, Santec, 68F</v>
          </cell>
          <cell r="C1480" t="str">
            <v>20</v>
          </cell>
          <cell r="D1480" t="str">
            <v>40</v>
          </cell>
          <cell r="E1480" t="str">
            <v>Ne</v>
          </cell>
          <cell r="F1480">
            <v>40</v>
          </cell>
          <cell r="G1480" t="str">
            <v>1/40Ne RS Dyed Cotton (Navy 19-4010 TCX - Y1419)</v>
          </cell>
          <cell r="H1480" t="str">
            <v>MARL_COTTON LYCRA</v>
          </cell>
          <cell r="I1480">
            <v>2.5</v>
          </cell>
          <cell r="J1480">
            <v>4272</v>
          </cell>
          <cell r="K1480">
            <v>46</v>
          </cell>
          <cell r="L1480">
            <v>20</v>
          </cell>
          <cell r="M1480">
            <v>0.6</v>
          </cell>
          <cell r="N1480">
            <v>8.7030252000000008</v>
          </cell>
          <cell r="O1480">
            <v>125.32356288000001</v>
          </cell>
        </row>
        <row r="1481">
          <cell r="A1481" t="str">
            <v>Y1-0214A</v>
          </cell>
          <cell r="B1481" t="str">
            <v>20gg, 34D, RIB, Santec, 68F</v>
          </cell>
          <cell r="C1481" t="str">
            <v>20</v>
          </cell>
          <cell r="D1481" t="str">
            <v>40</v>
          </cell>
          <cell r="E1481" t="str">
            <v>Ne</v>
          </cell>
          <cell r="F1481">
            <v>40</v>
          </cell>
          <cell r="G1481" t="str">
            <v>1/40Ne RS Dyed Cotton (Abstract Burgundy -Y1305)</v>
          </cell>
          <cell r="H1481" t="str">
            <v>MARL_COTTON LYCRA</v>
          </cell>
          <cell r="I1481">
            <v>2.5499999999999998</v>
          </cell>
          <cell r="J1481">
            <v>2848</v>
          </cell>
          <cell r="K1481">
            <v>68</v>
          </cell>
          <cell r="L1481">
            <v>20</v>
          </cell>
          <cell r="M1481">
            <v>0.6</v>
          </cell>
          <cell r="N1481">
            <v>8.7484322880000001</v>
          </cell>
          <cell r="O1481">
            <v>125.97742494719999</v>
          </cell>
        </row>
        <row r="1482">
          <cell r="A1482" t="str">
            <v>Y1-0214A</v>
          </cell>
          <cell r="B1482" t="str">
            <v>20gg, 34D, RIB, Santec, 68F</v>
          </cell>
          <cell r="C1482" t="str">
            <v>20</v>
          </cell>
          <cell r="D1482" t="str">
            <v>40</v>
          </cell>
          <cell r="E1482" t="str">
            <v>Ne</v>
          </cell>
          <cell r="F1482">
            <v>40</v>
          </cell>
          <cell r="G1482" t="str">
            <v>1/40Ne RS Dyed Cotton (Abstract Burgundy -Y1305)</v>
          </cell>
          <cell r="H1482" t="str">
            <v>MARL_COTTON LYCRA</v>
          </cell>
          <cell r="I1482">
            <v>2.5499999999999998</v>
          </cell>
          <cell r="J1482">
            <v>2848</v>
          </cell>
          <cell r="K1482">
            <v>68</v>
          </cell>
          <cell r="L1482">
            <v>20</v>
          </cell>
          <cell r="M1482">
            <v>0.6</v>
          </cell>
          <cell r="N1482">
            <v>8.7484322880000001</v>
          </cell>
          <cell r="O1482">
            <v>125.97742494719999</v>
          </cell>
        </row>
        <row r="1483">
          <cell r="A1483" t="str">
            <v>Y1-0222A</v>
          </cell>
          <cell r="B1483" t="str">
            <v>18gg, 34D, RIB, Santec</v>
          </cell>
          <cell r="C1483" t="str">
            <v>18</v>
          </cell>
          <cell r="D1483" t="str">
            <v>26</v>
          </cell>
          <cell r="E1483" t="str">
            <v>Ne</v>
          </cell>
          <cell r="F1483">
            <v>26</v>
          </cell>
          <cell r="G1483" t="str">
            <v>1/26Ne RS Dyed Cotton (BLUE MSCC 44119B - Y1427)</v>
          </cell>
          <cell r="H1483" t="str">
            <v>MARL_COTTON</v>
          </cell>
          <cell r="I1483">
            <v>2.7</v>
          </cell>
          <cell r="J1483">
            <v>3840</v>
          </cell>
          <cell r="K1483">
            <v>96</v>
          </cell>
          <cell r="L1483">
            <v>20</v>
          </cell>
          <cell r="M1483">
            <v>0.6</v>
          </cell>
          <cell r="N1483">
            <v>27.126516184615383</v>
          </cell>
          <cell r="O1483">
            <v>390.62183305846156</v>
          </cell>
        </row>
        <row r="1484">
          <cell r="A1484" t="str">
            <v>Y1-0222A</v>
          </cell>
          <cell r="B1484" t="str">
            <v>18gg, 34D, RIB, Santec</v>
          </cell>
          <cell r="C1484" t="str">
            <v>18</v>
          </cell>
          <cell r="D1484" t="str">
            <v>26</v>
          </cell>
          <cell r="E1484" t="str">
            <v>Ne</v>
          </cell>
          <cell r="F1484">
            <v>26</v>
          </cell>
          <cell r="G1484" t="str">
            <v>1/26Ne RS Dyed Cotton (BLUE MSCC 44119B - Y1427)</v>
          </cell>
          <cell r="H1484" t="str">
            <v>MARL_COTTON</v>
          </cell>
          <cell r="I1484">
            <v>2.7</v>
          </cell>
          <cell r="J1484">
            <v>3840</v>
          </cell>
          <cell r="K1484">
            <v>96</v>
          </cell>
          <cell r="L1484">
            <v>20</v>
          </cell>
          <cell r="M1484">
            <v>0.6</v>
          </cell>
          <cell r="N1484">
            <v>27.126516184615383</v>
          </cell>
          <cell r="O1484">
            <v>390.62183305846156</v>
          </cell>
        </row>
        <row r="1485">
          <cell r="A1485" t="str">
            <v>Y1-0223A</v>
          </cell>
          <cell r="B1485" t="str">
            <v>18gg, 34D, RIB, Santec</v>
          </cell>
          <cell r="C1485" t="str">
            <v>18</v>
          </cell>
          <cell r="D1485" t="str">
            <v>30</v>
          </cell>
          <cell r="E1485" t="str">
            <v>Ne</v>
          </cell>
          <cell r="F1485">
            <v>30</v>
          </cell>
          <cell r="G1485" t="str">
            <v>1/30Ne RS Dyed Cotton (Blighty Lilac  - Y1100)</v>
          </cell>
          <cell r="H1485" t="str">
            <v>Marl_COTTON</v>
          </cell>
          <cell r="I1485">
            <v>3</v>
          </cell>
          <cell r="J1485">
            <v>2496</v>
          </cell>
          <cell r="K1485">
            <v>60</v>
          </cell>
          <cell r="L1485">
            <v>20</v>
          </cell>
          <cell r="M1485">
            <v>0.6</v>
          </cell>
          <cell r="N1485">
            <v>10.6119936</v>
          </cell>
          <cell r="O1485">
            <v>152.81270784</v>
          </cell>
        </row>
        <row r="1486">
          <cell r="A1486" t="str">
            <v>Y1-0223A</v>
          </cell>
          <cell r="B1486" t="str">
            <v>18gg, 34D, RIB, Santec</v>
          </cell>
          <cell r="C1486" t="str">
            <v>18</v>
          </cell>
          <cell r="D1486" t="str">
            <v>30</v>
          </cell>
          <cell r="E1486" t="str">
            <v>Ne</v>
          </cell>
          <cell r="F1486">
            <v>30</v>
          </cell>
          <cell r="G1486" t="str">
            <v>1/30Ne RS Dyed Cotton (Blighty Lilac  - Y1100)</v>
          </cell>
          <cell r="H1486" t="str">
            <v>Marl_COTTON</v>
          </cell>
          <cell r="I1486">
            <v>3</v>
          </cell>
          <cell r="J1486">
            <v>2496</v>
          </cell>
          <cell r="K1486">
            <v>60</v>
          </cell>
          <cell r="L1486">
            <v>20</v>
          </cell>
          <cell r="M1486">
            <v>0.6</v>
          </cell>
          <cell r="N1486">
            <v>10.6119936</v>
          </cell>
          <cell r="O1486">
            <v>152.81270784</v>
          </cell>
        </row>
        <row r="1487">
          <cell r="A1487" t="str">
            <v>Y1-0250A</v>
          </cell>
          <cell r="B1487" t="str">
            <v>20gg, 34D, RIB, Terrot, 96F</v>
          </cell>
          <cell r="C1487" t="str">
            <v>20</v>
          </cell>
          <cell r="D1487" t="str">
            <v>40</v>
          </cell>
          <cell r="E1487" t="str">
            <v>Ne</v>
          </cell>
          <cell r="F1487">
            <v>40</v>
          </cell>
          <cell r="G1487" t="str">
            <v>1/40Ne RS Pretreat Cotton Marl (B10 - Y1657)</v>
          </cell>
          <cell r="H1487" t="str">
            <v>Marl_COTTON LYCRA</v>
          </cell>
          <cell r="I1487">
            <v>2.5</v>
          </cell>
          <cell r="J1487">
            <v>4272</v>
          </cell>
          <cell r="K1487">
            <v>75</v>
          </cell>
          <cell r="L1487">
            <v>20</v>
          </cell>
          <cell r="M1487">
            <v>0.6</v>
          </cell>
          <cell r="N1487">
            <v>14.189715</v>
          </cell>
          <cell r="O1487">
            <v>204.33189599999997</v>
          </cell>
        </row>
        <row r="1488">
          <cell r="A1488" t="str">
            <v>Y1-0250A</v>
          </cell>
          <cell r="B1488" t="str">
            <v>20gg, 34D, RIB, Terrot, 96F</v>
          </cell>
          <cell r="C1488" t="str">
            <v>20</v>
          </cell>
          <cell r="D1488" t="str">
            <v>40</v>
          </cell>
          <cell r="E1488" t="str">
            <v>Ne</v>
          </cell>
          <cell r="F1488">
            <v>40</v>
          </cell>
          <cell r="G1488" t="str">
            <v>1/40Ne RS Pretreat Cotton Marl (B10 - Y1657)</v>
          </cell>
          <cell r="H1488" t="str">
            <v>Marl_COTTON LYCRA</v>
          </cell>
          <cell r="I1488">
            <v>2.5</v>
          </cell>
          <cell r="J1488">
            <v>4272</v>
          </cell>
          <cell r="K1488">
            <v>75</v>
          </cell>
          <cell r="L1488">
            <v>20</v>
          </cell>
          <cell r="M1488">
            <v>0.6</v>
          </cell>
          <cell r="N1488">
            <v>14.189715</v>
          </cell>
          <cell r="O1488">
            <v>204.33189599999997</v>
          </cell>
        </row>
        <row r="1489">
          <cell r="A1489" t="str">
            <v>Y1-0251A</v>
          </cell>
          <cell r="B1489" t="str">
            <v>20gg, 34D, RIB, Santec, 68F</v>
          </cell>
          <cell r="C1489" t="str">
            <v>20</v>
          </cell>
          <cell r="D1489" t="str">
            <v>40</v>
          </cell>
          <cell r="E1489" t="str">
            <v>Ne</v>
          </cell>
          <cell r="F1489">
            <v>40</v>
          </cell>
          <cell r="G1489" t="str">
            <v>1/40Ne RS Dyed Cotton (BLUE TINT - Y1509)</v>
          </cell>
          <cell r="H1489" t="str">
            <v>Marl_COTTON LYCRA</v>
          </cell>
          <cell r="I1489">
            <v>2.5</v>
          </cell>
          <cell r="J1489">
            <v>4272</v>
          </cell>
          <cell r="K1489">
            <v>56</v>
          </cell>
          <cell r="L1489">
            <v>20</v>
          </cell>
          <cell r="M1489">
            <v>0.6</v>
          </cell>
          <cell r="N1489">
            <v>10.5949872</v>
          </cell>
          <cell r="O1489">
            <v>152.56781568</v>
          </cell>
        </row>
        <row r="1490">
          <cell r="A1490" t="str">
            <v>Y1-0251A</v>
          </cell>
          <cell r="B1490" t="str">
            <v>20gg, 34D, RIB, Santec, 68F</v>
          </cell>
          <cell r="C1490" t="str">
            <v>20</v>
          </cell>
          <cell r="D1490" t="str">
            <v>40</v>
          </cell>
          <cell r="E1490" t="str">
            <v>Ne</v>
          </cell>
          <cell r="F1490">
            <v>40</v>
          </cell>
          <cell r="G1490" t="str">
            <v>1/40Ne RS Dyed Cotton (BLUE TINT - Y1509)</v>
          </cell>
          <cell r="H1490" t="str">
            <v>Marl_COTTON LYCRA</v>
          </cell>
          <cell r="I1490">
            <v>2.5</v>
          </cell>
          <cell r="J1490">
            <v>4272</v>
          </cell>
          <cell r="K1490">
            <v>56</v>
          </cell>
          <cell r="L1490">
            <v>20</v>
          </cell>
          <cell r="M1490">
            <v>0.6</v>
          </cell>
          <cell r="N1490">
            <v>10.5949872</v>
          </cell>
          <cell r="O1490">
            <v>152.56781568</v>
          </cell>
        </row>
        <row r="1491">
          <cell r="A1491" t="str">
            <v>Y1-0254A</v>
          </cell>
          <cell r="B1491" t="str">
            <v>20gg, 34D, RIB, Terrot, 96F</v>
          </cell>
          <cell r="C1491" t="str">
            <v>20</v>
          </cell>
          <cell r="D1491" t="str">
            <v>40</v>
          </cell>
          <cell r="E1491" t="str">
            <v>Ne</v>
          </cell>
          <cell r="F1491">
            <v>40</v>
          </cell>
          <cell r="G1491" t="str">
            <v>1/40Ne RS Dyed Cotton (BLACK(194006 TCX) -Y1539)</v>
          </cell>
          <cell r="H1491" t="str">
            <v>Marl_COTTON LYCRA</v>
          </cell>
          <cell r="I1491">
            <v>2.5</v>
          </cell>
          <cell r="J1491">
            <v>4272</v>
          </cell>
          <cell r="K1491">
            <v>94</v>
          </cell>
          <cell r="L1491">
            <v>20</v>
          </cell>
          <cell r="M1491">
            <v>0.6</v>
          </cell>
          <cell r="N1491">
            <v>17.784442800000001</v>
          </cell>
          <cell r="O1491">
            <v>256.09597632000003</v>
          </cell>
        </row>
        <row r="1492">
          <cell r="A1492" t="str">
            <v>Y1-0254A</v>
          </cell>
          <cell r="B1492" t="str">
            <v>20gg, 34D, RIB, Terrot, 96F</v>
          </cell>
          <cell r="C1492" t="str">
            <v>20</v>
          </cell>
          <cell r="D1492" t="str">
            <v>40</v>
          </cell>
          <cell r="E1492" t="str">
            <v>Ne</v>
          </cell>
          <cell r="F1492">
            <v>40</v>
          </cell>
          <cell r="G1492" t="str">
            <v>1/40Ne RS Dyed Cotton (BLACK(194006 TCX) -Y1539)</v>
          </cell>
          <cell r="H1492" t="str">
            <v>Marl_COTTON LYCRA</v>
          </cell>
          <cell r="I1492">
            <v>2.5</v>
          </cell>
          <cell r="J1492">
            <v>4272</v>
          </cell>
          <cell r="K1492">
            <v>94</v>
          </cell>
          <cell r="L1492">
            <v>20</v>
          </cell>
          <cell r="M1492">
            <v>0.6</v>
          </cell>
          <cell r="N1492">
            <v>17.784442800000001</v>
          </cell>
          <cell r="O1492">
            <v>256.09597632000003</v>
          </cell>
        </row>
        <row r="1493">
          <cell r="A1493" t="str">
            <v>Y1-0262A</v>
          </cell>
          <cell r="B1493" t="str">
            <v>18gg, 34D, RIB, Santec</v>
          </cell>
          <cell r="C1493" t="str">
            <v>18</v>
          </cell>
          <cell r="D1493" t="str">
            <v>26</v>
          </cell>
          <cell r="E1493" t="str">
            <v>Ne</v>
          </cell>
          <cell r="F1493">
            <v>26</v>
          </cell>
          <cell r="G1493" t="str">
            <v>1/26Ne RS Dyed Cotton (NAVY - Y1595)</v>
          </cell>
          <cell r="H1493" t="str">
            <v>Marl_COTTON</v>
          </cell>
          <cell r="I1493">
            <v>2.75</v>
          </cell>
          <cell r="J1493">
            <v>3840</v>
          </cell>
          <cell r="K1493">
            <v>90</v>
          </cell>
          <cell r="L1493">
            <v>20</v>
          </cell>
          <cell r="M1493">
            <v>0.6</v>
          </cell>
          <cell r="N1493">
            <v>25.902055384615384</v>
          </cell>
          <cell r="O1493">
            <v>372.98959753846151</v>
          </cell>
        </row>
        <row r="1494">
          <cell r="A1494" t="str">
            <v>Y1-0262A</v>
          </cell>
          <cell r="B1494" t="str">
            <v>18gg, 34D, RIB, Santec</v>
          </cell>
          <cell r="C1494" t="str">
            <v>18</v>
          </cell>
          <cell r="D1494" t="str">
            <v>26</v>
          </cell>
          <cell r="E1494" t="str">
            <v>Ne</v>
          </cell>
          <cell r="F1494">
            <v>26</v>
          </cell>
          <cell r="G1494" t="str">
            <v>1/26Ne RS Dyed Cotton (NAVY - Y1595)</v>
          </cell>
          <cell r="H1494" t="str">
            <v>Marl_COTTON</v>
          </cell>
          <cell r="I1494">
            <v>2.75</v>
          </cell>
          <cell r="J1494">
            <v>3840</v>
          </cell>
          <cell r="K1494">
            <v>90</v>
          </cell>
          <cell r="L1494">
            <v>20</v>
          </cell>
          <cell r="M1494">
            <v>0.6</v>
          </cell>
          <cell r="N1494">
            <v>25.902055384615384</v>
          </cell>
          <cell r="O1494">
            <v>372.98959753846151</v>
          </cell>
        </row>
        <row r="1495">
          <cell r="A1495" t="str">
            <v>Y1-0263A</v>
          </cell>
          <cell r="B1495" t="str">
            <v>18gg, 34D, RIB, Santec, 68F</v>
          </cell>
          <cell r="C1495" t="str">
            <v>18</v>
          </cell>
          <cell r="D1495" t="str">
            <v>26</v>
          </cell>
          <cell r="E1495" t="str">
            <v>Ne</v>
          </cell>
          <cell r="F1495">
            <v>26</v>
          </cell>
          <cell r="G1495" t="str">
            <v>1/26Ne RS Dyed Cotton (WHITE - Y1600)</v>
          </cell>
          <cell r="H1495" t="str">
            <v>Marl_COTTON</v>
          </cell>
          <cell r="I1495">
            <v>2.75</v>
          </cell>
          <cell r="J1495">
            <v>3840</v>
          </cell>
          <cell r="K1495">
            <v>68</v>
          </cell>
          <cell r="L1495">
            <v>20</v>
          </cell>
          <cell r="M1495">
            <v>0.6</v>
          </cell>
          <cell r="N1495">
            <v>19.570441846153845</v>
          </cell>
          <cell r="O1495">
            <v>281.81436258461537</v>
          </cell>
        </row>
        <row r="1496">
          <cell r="A1496" t="str">
            <v>Y1-0263A</v>
          </cell>
          <cell r="B1496" t="str">
            <v>18gg, 34D, RIB, Santec, 68F</v>
          </cell>
          <cell r="C1496" t="str">
            <v>18</v>
          </cell>
          <cell r="D1496" t="str">
            <v>26</v>
          </cell>
          <cell r="E1496" t="str">
            <v>Ne</v>
          </cell>
          <cell r="F1496">
            <v>26</v>
          </cell>
          <cell r="G1496" t="str">
            <v>1/26Ne RS Dyed Cotton (WHITE - Y1600)</v>
          </cell>
          <cell r="H1496" t="str">
            <v>Marl_COTTON</v>
          </cell>
          <cell r="I1496">
            <v>2.75</v>
          </cell>
          <cell r="J1496">
            <v>3840</v>
          </cell>
          <cell r="K1496">
            <v>68</v>
          </cell>
          <cell r="L1496">
            <v>20</v>
          </cell>
          <cell r="M1496">
            <v>0.6</v>
          </cell>
          <cell r="N1496">
            <v>19.570441846153845</v>
          </cell>
          <cell r="O1496">
            <v>281.81436258461537</v>
          </cell>
        </row>
        <row r="1497">
          <cell r="A1497" t="str">
            <v>Y1-0263B</v>
          </cell>
          <cell r="B1497" t="str">
            <v>18gg, 34D, RIB, Santec, 68F</v>
          </cell>
          <cell r="C1497" t="str">
            <v>18</v>
          </cell>
          <cell r="D1497" t="str">
            <v>26</v>
          </cell>
          <cell r="E1497" t="str">
            <v>Ne</v>
          </cell>
          <cell r="F1497">
            <v>26</v>
          </cell>
          <cell r="G1497" t="str">
            <v>1/26Ne RS Dyed Cotton (Citrus MSCI2239A - Y1726)</v>
          </cell>
          <cell r="H1497" t="str">
            <v>Marl_COTTON</v>
          </cell>
          <cell r="I1497">
            <v>2.75</v>
          </cell>
          <cell r="J1497">
            <v>3840</v>
          </cell>
          <cell r="K1497">
            <v>68</v>
          </cell>
          <cell r="L1497">
            <v>20</v>
          </cell>
          <cell r="M1497">
            <v>0.6</v>
          </cell>
          <cell r="N1497">
            <v>19.570441846153845</v>
          </cell>
          <cell r="O1497">
            <v>281.81436258461537</v>
          </cell>
        </row>
        <row r="1498">
          <cell r="A1498" t="str">
            <v>Y1-0263B</v>
          </cell>
          <cell r="B1498" t="str">
            <v>18gg, 34D, RIB, Santec, 68F</v>
          </cell>
          <cell r="C1498" t="str">
            <v>18</v>
          </cell>
          <cell r="D1498" t="str">
            <v>26</v>
          </cell>
          <cell r="E1498" t="str">
            <v>Ne</v>
          </cell>
          <cell r="F1498">
            <v>26</v>
          </cell>
          <cell r="G1498" t="str">
            <v>1/26Ne RS Dyed Cotton (Citrus MSCI2239A - Y1726)</v>
          </cell>
          <cell r="H1498" t="str">
            <v>Marl_COTTON</v>
          </cell>
          <cell r="I1498">
            <v>2.75</v>
          </cell>
          <cell r="J1498">
            <v>3840</v>
          </cell>
          <cell r="K1498">
            <v>68</v>
          </cell>
          <cell r="L1498">
            <v>20</v>
          </cell>
          <cell r="M1498">
            <v>0.6</v>
          </cell>
          <cell r="N1498">
            <v>19.570441846153845</v>
          </cell>
          <cell r="O1498">
            <v>281.81436258461537</v>
          </cell>
        </row>
        <row r="1499">
          <cell r="A1499" t="str">
            <v>Y1-0263C</v>
          </cell>
          <cell r="B1499" t="str">
            <v>18gg, 34D, RIB, Santec, 68F</v>
          </cell>
          <cell r="C1499" t="str">
            <v>18</v>
          </cell>
          <cell r="D1499" t="str">
            <v>26</v>
          </cell>
          <cell r="E1499" t="str">
            <v>Ne</v>
          </cell>
          <cell r="F1499">
            <v>26</v>
          </cell>
          <cell r="G1499" t="str">
            <v>1/26Ne RS Dyed Cotton (Tomato H89 - Y1727)</v>
          </cell>
          <cell r="H1499" t="str">
            <v>Marl_COTTON</v>
          </cell>
          <cell r="I1499">
            <v>2.75</v>
          </cell>
          <cell r="J1499">
            <v>3840</v>
          </cell>
          <cell r="K1499">
            <v>68</v>
          </cell>
          <cell r="L1499">
            <v>20</v>
          </cell>
          <cell r="M1499">
            <v>0.6</v>
          </cell>
          <cell r="N1499">
            <v>19.570441846153845</v>
          </cell>
          <cell r="O1499">
            <v>281.81436258461537</v>
          </cell>
        </row>
        <row r="1500">
          <cell r="A1500" t="str">
            <v>Y1-0263C</v>
          </cell>
          <cell r="B1500" t="str">
            <v>18gg, 34D, RIB, Santec, 68F</v>
          </cell>
          <cell r="C1500" t="str">
            <v>18</v>
          </cell>
          <cell r="D1500" t="str">
            <v>26</v>
          </cell>
          <cell r="E1500" t="str">
            <v>Ne</v>
          </cell>
          <cell r="F1500">
            <v>26</v>
          </cell>
          <cell r="G1500" t="str">
            <v>1/26Ne RS Dyed Cotton (Tomato H89 - Y1727)</v>
          </cell>
          <cell r="H1500" t="str">
            <v>Marl_COTTON</v>
          </cell>
          <cell r="I1500">
            <v>2.75</v>
          </cell>
          <cell r="J1500">
            <v>3840</v>
          </cell>
          <cell r="K1500">
            <v>68</v>
          </cell>
          <cell r="L1500">
            <v>20</v>
          </cell>
          <cell r="M1500">
            <v>0.6</v>
          </cell>
          <cell r="N1500">
            <v>19.570441846153845</v>
          </cell>
          <cell r="O1500">
            <v>281.81436258461537</v>
          </cell>
        </row>
        <row r="1501">
          <cell r="A1501" t="str">
            <v>Y1-0264A</v>
          </cell>
          <cell r="B1501" t="str">
            <v>18gg, 34D, RIB, Santec, 68F</v>
          </cell>
          <cell r="C1501" t="str">
            <v>18</v>
          </cell>
          <cell r="D1501" t="str">
            <v>26</v>
          </cell>
          <cell r="E1501" t="str">
            <v>Ne</v>
          </cell>
          <cell r="F1501">
            <v>26</v>
          </cell>
          <cell r="G1501" t="str">
            <v>1/26Ne RS Dyed Cotton (NAVY - Y1597)</v>
          </cell>
          <cell r="H1501" t="str">
            <v>Marl_COTTON</v>
          </cell>
          <cell r="I1501">
            <v>2.75</v>
          </cell>
          <cell r="J1501">
            <v>3840</v>
          </cell>
          <cell r="K1501">
            <v>54</v>
          </cell>
          <cell r="L1501">
            <v>20</v>
          </cell>
          <cell r="M1501">
            <v>0.6</v>
          </cell>
          <cell r="N1501">
            <v>15.54123323076923</v>
          </cell>
          <cell r="O1501">
            <v>223.79375852307689</v>
          </cell>
        </row>
        <row r="1502">
          <cell r="A1502" t="str">
            <v>Y1-0264A</v>
          </cell>
          <cell r="B1502" t="str">
            <v>18gg, 34D, RIB, Santec, 68F</v>
          </cell>
          <cell r="C1502" t="str">
            <v>18</v>
          </cell>
          <cell r="D1502" t="str">
            <v>26</v>
          </cell>
          <cell r="E1502" t="str">
            <v>Ne</v>
          </cell>
          <cell r="F1502">
            <v>26</v>
          </cell>
          <cell r="G1502" t="str">
            <v>1/26Ne RS Dyed Cotton (NAVY - Y1597)</v>
          </cell>
          <cell r="H1502" t="str">
            <v>Marl_COTTON</v>
          </cell>
          <cell r="I1502">
            <v>2.75</v>
          </cell>
          <cell r="J1502">
            <v>3840</v>
          </cell>
          <cell r="K1502">
            <v>54</v>
          </cell>
          <cell r="L1502">
            <v>20</v>
          </cell>
          <cell r="M1502">
            <v>0.6</v>
          </cell>
          <cell r="N1502">
            <v>15.54123323076923</v>
          </cell>
          <cell r="O1502">
            <v>223.79375852307689</v>
          </cell>
        </row>
        <row r="1503">
          <cell r="A1503" t="str">
            <v>Y1-0264B</v>
          </cell>
          <cell r="B1503" t="str">
            <v>18gg, 34D, RIB, Santec, 68F</v>
          </cell>
          <cell r="C1503" t="str">
            <v>18</v>
          </cell>
          <cell r="D1503" t="str">
            <v>26</v>
          </cell>
          <cell r="E1503" t="str">
            <v>Ne</v>
          </cell>
          <cell r="F1503">
            <v>26</v>
          </cell>
          <cell r="G1503" t="str">
            <v>1/26Ne RS Dyed Cotton (White - Y1739)</v>
          </cell>
          <cell r="H1503" t="str">
            <v>Marl_COTTON</v>
          </cell>
          <cell r="I1503">
            <v>2.75</v>
          </cell>
          <cell r="J1503">
            <v>3840</v>
          </cell>
          <cell r="K1503">
            <v>54</v>
          </cell>
          <cell r="L1503">
            <v>20</v>
          </cell>
          <cell r="M1503">
            <v>0.6</v>
          </cell>
          <cell r="N1503">
            <v>15.54123323076923</v>
          </cell>
          <cell r="O1503">
            <v>223.79375852307689</v>
          </cell>
        </row>
        <row r="1504">
          <cell r="A1504" t="str">
            <v>Y1-0264B</v>
          </cell>
          <cell r="B1504" t="str">
            <v>18gg, 34D, RIB, Santec, 68F</v>
          </cell>
          <cell r="C1504" t="str">
            <v>18</v>
          </cell>
          <cell r="D1504" t="str">
            <v>26</v>
          </cell>
          <cell r="E1504" t="str">
            <v>Ne</v>
          </cell>
          <cell r="F1504">
            <v>26</v>
          </cell>
          <cell r="G1504" t="str">
            <v>1/26Ne RS Dyed Cotton (White - Y1739)</v>
          </cell>
          <cell r="H1504" t="str">
            <v>Marl_COTTON</v>
          </cell>
          <cell r="I1504">
            <v>2.75</v>
          </cell>
          <cell r="J1504">
            <v>3840</v>
          </cell>
          <cell r="K1504">
            <v>54</v>
          </cell>
          <cell r="L1504">
            <v>20</v>
          </cell>
          <cell r="M1504">
            <v>0.6</v>
          </cell>
          <cell r="N1504">
            <v>15.54123323076923</v>
          </cell>
          <cell r="O1504">
            <v>223.79375852307689</v>
          </cell>
        </row>
        <row r="1505">
          <cell r="A1505" t="str">
            <v>Y1-0264C</v>
          </cell>
          <cell r="B1505" t="str">
            <v>18gg, 34D, RIB, Santec, 68F</v>
          </cell>
          <cell r="C1505" t="str">
            <v>18</v>
          </cell>
          <cell r="D1505" t="str">
            <v>26</v>
          </cell>
          <cell r="E1505" t="str">
            <v>Ne</v>
          </cell>
          <cell r="F1505">
            <v>26</v>
          </cell>
          <cell r="G1505" t="str">
            <v>1/26Ne RS Dyed Cotton (Black MSCI 55005B -Y1728)</v>
          </cell>
          <cell r="H1505" t="str">
            <v>Marl_COTTON</v>
          </cell>
          <cell r="I1505">
            <v>2.75</v>
          </cell>
          <cell r="J1505">
            <v>3840</v>
          </cell>
          <cell r="K1505">
            <v>54</v>
          </cell>
          <cell r="L1505">
            <v>20</v>
          </cell>
          <cell r="M1505">
            <v>0.6</v>
          </cell>
          <cell r="N1505">
            <v>15.54123323076923</v>
          </cell>
          <cell r="O1505">
            <v>223.79375852307689</v>
          </cell>
        </row>
        <row r="1506">
          <cell r="A1506" t="str">
            <v>Y1-0264C</v>
          </cell>
          <cell r="B1506" t="str">
            <v>18gg, 34D, RIB, Santec, 68F</v>
          </cell>
          <cell r="C1506" t="str">
            <v>18</v>
          </cell>
          <cell r="D1506" t="str">
            <v>26</v>
          </cell>
          <cell r="E1506" t="str">
            <v>Ne</v>
          </cell>
          <cell r="F1506">
            <v>26</v>
          </cell>
          <cell r="G1506" t="str">
            <v>1/26Ne RS Dyed Cotton (Black MSCI 55005B -Y1728)</v>
          </cell>
          <cell r="H1506" t="str">
            <v>Marl_COTTON</v>
          </cell>
          <cell r="I1506">
            <v>2.75</v>
          </cell>
          <cell r="J1506">
            <v>3840</v>
          </cell>
          <cell r="K1506">
            <v>54</v>
          </cell>
          <cell r="L1506">
            <v>20</v>
          </cell>
          <cell r="M1506">
            <v>0.6</v>
          </cell>
          <cell r="N1506">
            <v>15.54123323076923</v>
          </cell>
          <cell r="O1506">
            <v>223.79375852307689</v>
          </cell>
        </row>
        <row r="1507">
          <cell r="A1507" t="str">
            <v>Y1-0265A</v>
          </cell>
          <cell r="B1507" t="str">
            <v>18gg, 34D, RIB, Santec, 68F</v>
          </cell>
          <cell r="C1507" t="str">
            <v>18</v>
          </cell>
          <cell r="D1507" t="str">
            <v>26</v>
          </cell>
          <cell r="E1507" t="str">
            <v>Ne</v>
          </cell>
          <cell r="F1507">
            <v>26</v>
          </cell>
          <cell r="G1507" t="str">
            <v>1/26Ne RS Dyed Cotton (NAVY - Y1598)</v>
          </cell>
          <cell r="H1507" t="str">
            <v>Marl_COTTON</v>
          </cell>
          <cell r="I1507">
            <v>2.75</v>
          </cell>
          <cell r="J1507">
            <v>3840</v>
          </cell>
          <cell r="K1507">
            <v>58</v>
          </cell>
          <cell r="L1507">
            <v>20</v>
          </cell>
          <cell r="M1507">
            <v>0.6</v>
          </cell>
          <cell r="N1507">
            <v>16.69243569230769</v>
          </cell>
          <cell r="O1507">
            <v>240.37107396923074</v>
          </cell>
        </row>
        <row r="1508">
          <cell r="A1508" t="str">
            <v>Y1-0265A</v>
          </cell>
          <cell r="B1508" t="str">
            <v>18gg, 34D, RIB, Santec, 68F</v>
          </cell>
          <cell r="C1508" t="str">
            <v>18</v>
          </cell>
          <cell r="D1508" t="str">
            <v>26</v>
          </cell>
          <cell r="E1508" t="str">
            <v>Ne</v>
          </cell>
          <cell r="F1508">
            <v>26</v>
          </cell>
          <cell r="G1508" t="str">
            <v>1/26Ne RS Dyed Cotton (NAVY - Y1598)</v>
          </cell>
          <cell r="H1508" t="str">
            <v>Marl_COTTON</v>
          </cell>
          <cell r="I1508">
            <v>2.75</v>
          </cell>
          <cell r="J1508">
            <v>3840</v>
          </cell>
          <cell r="K1508">
            <v>58</v>
          </cell>
          <cell r="L1508">
            <v>20</v>
          </cell>
          <cell r="M1508">
            <v>0.6</v>
          </cell>
          <cell r="N1508">
            <v>16.69243569230769</v>
          </cell>
          <cell r="O1508">
            <v>240.37107396923074</v>
          </cell>
        </row>
        <row r="1509">
          <cell r="A1509" t="str">
            <v>Y1-0265B</v>
          </cell>
          <cell r="B1509" t="str">
            <v>18gg, 34D, RIB, Santec, 68F</v>
          </cell>
          <cell r="C1509" t="str">
            <v>18</v>
          </cell>
          <cell r="D1509" t="str">
            <v>26</v>
          </cell>
          <cell r="E1509" t="str">
            <v>Ne</v>
          </cell>
          <cell r="F1509">
            <v>26</v>
          </cell>
          <cell r="G1509" t="str">
            <v>1/26Ne RS Dyed Cotton (White - Y1741)</v>
          </cell>
          <cell r="H1509" t="str">
            <v>Marl_COTTON</v>
          </cell>
          <cell r="I1509">
            <v>2.75</v>
          </cell>
          <cell r="J1509">
            <v>3840</v>
          </cell>
          <cell r="K1509">
            <v>58</v>
          </cell>
          <cell r="L1509">
            <v>20</v>
          </cell>
          <cell r="M1509">
            <v>0.6</v>
          </cell>
          <cell r="N1509">
            <v>16.69243569230769</v>
          </cell>
          <cell r="O1509">
            <v>240.37107396923074</v>
          </cell>
        </row>
        <row r="1510">
          <cell r="A1510" t="str">
            <v>Y1-0265B</v>
          </cell>
          <cell r="B1510" t="str">
            <v>18gg, 34D, RIB, Santec, 68F</v>
          </cell>
          <cell r="C1510" t="str">
            <v>18</v>
          </cell>
          <cell r="D1510" t="str">
            <v>26</v>
          </cell>
          <cell r="E1510" t="str">
            <v>Ne</v>
          </cell>
          <cell r="F1510">
            <v>26</v>
          </cell>
          <cell r="G1510" t="str">
            <v>1/26Ne RS Dyed Cotton (White - Y1741)</v>
          </cell>
          <cell r="H1510" t="str">
            <v>Marl_COTTON</v>
          </cell>
          <cell r="I1510">
            <v>2.75</v>
          </cell>
          <cell r="J1510">
            <v>3840</v>
          </cell>
          <cell r="K1510">
            <v>58</v>
          </cell>
          <cell r="L1510">
            <v>20</v>
          </cell>
          <cell r="M1510">
            <v>0.6</v>
          </cell>
          <cell r="N1510">
            <v>16.69243569230769</v>
          </cell>
          <cell r="O1510">
            <v>240.37107396923074</v>
          </cell>
        </row>
        <row r="1511">
          <cell r="A1511" t="str">
            <v>Y1-0265C</v>
          </cell>
          <cell r="B1511" t="str">
            <v>18gg, 34D, RIB, Santec, 68F</v>
          </cell>
          <cell r="C1511" t="str">
            <v>18</v>
          </cell>
          <cell r="D1511" t="str">
            <v>26</v>
          </cell>
          <cell r="E1511" t="str">
            <v>Ne</v>
          </cell>
          <cell r="F1511">
            <v>26</v>
          </cell>
          <cell r="G1511" t="str">
            <v>1/26Ne RS Dyed Cotton (Bright Melon B36 - Y1729)</v>
          </cell>
          <cell r="H1511" t="str">
            <v>Marl_COTTON</v>
          </cell>
          <cell r="I1511">
            <v>2.75</v>
          </cell>
          <cell r="J1511">
            <v>3840</v>
          </cell>
          <cell r="K1511">
            <v>58</v>
          </cell>
          <cell r="L1511">
            <v>20</v>
          </cell>
          <cell r="M1511">
            <v>0.6</v>
          </cell>
          <cell r="N1511">
            <v>16.69243569230769</v>
          </cell>
          <cell r="O1511">
            <v>240.37107396923074</v>
          </cell>
        </row>
        <row r="1512">
          <cell r="A1512" t="str">
            <v>Y1-0265C</v>
          </cell>
          <cell r="B1512" t="str">
            <v>18gg, 34D, RIB, Santec, 68F</v>
          </cell>
          <cell r="C1512" t="str">
            <v>18</v>
          </cell>
          <cell r="D1512" t="str">
            <v>26</v>
          </cell>
          <cell r="E1512" t="str">
            <v>Ne</v>
          </cell>
          <cell r="F1512">
            <v>26</v>
          </cell>
          <cell r="G1512" t="str">
            <v>1/26Ne RS Dyed Cotton (Bright Melon B36 - Y1729)</v>
          </cell>
          <cell r="H1512" t="str">
            <v>Marl_COTTON</v>
          </cell>
          <cell r="I1512">
            <v>2.75</v>
          </cell>
          <cell r="J1512">
            <v>3840</v>
          </cell>
          <cell r="K1512">
            <v>58</v>
          </cell>
          <cell r="L1512">
            <v>20</v>
          </cell>
          <cell r="M1512">
            <v>0.6</v>
          </cell>
          <cell r="N1512">
            <v>16.69243569230769</v>
          </cell>
          <cell r="O1512">
            <v>240.37107396923074</v>
          </cell>
        </row>
        <row r="1513">
          <cell r="A1513" t="str">
            <v>Y1-0265D</v>
          </cell>
          <cell r="B1513" t="str">
            <v>18gg, 34D, RIB, Santec, 68F</v>
          </cell>
          <cell r="C1513" t="str">
            <v>18</v>
          </cell>
          <cell r="D1513" t="str">
            <v>26</v>
          </cell>
          <cell r="E1513" t="str">
            <v>Ne</v>
          </cell>
          <cell r="F1513">
            <v>26</v>
          </cell>
          <cell r="G1513" t="str">
            <v>1/26Ne RS Dyed Cotton (White - Y1743)</v>
          </cell>
          <cell r="H1513" t="str">
            <v>Marl_COTTON</v>
          </cell>
          <cell r="I1513">
            <v>2.75</v>
          </cell>
          <cell r="J1513">
            <v>3840</v>
          </cell>
          <cell r="K1513">
            <v>58</v>
          </cell>
          <cell r="L1513">
            <v>20</v>
          </cell>
          <cell r="M1513">
            <v>0.6</v>
          </cell>
          <cell r="N1513">
            <v>16.69243569230769</v>
          </cell>
          <cell r="O1513">
            <v>240.37107396923074</v>
          </cell>
        </row>
        <row r="1514">
          <cell r="A1514" t="str">
            <v>Y1-0265D</v>
          </cell>
          <cell r="B1514" t="str">
            <v>18gg, 34D, RIB, Santec, 68F</v>
          </cell>
          <cell r="C1514" t="str">
            <v>18</v>
          </cell>
          <cell r="D1514" t="str">
            <v>26</v>
          </cell>
          <cell r="E1514" t="str">
            <v>Ne</v>
          </cell>
          <cell r="F1514">
            <v>26</v>
          </cell>
          <cell r="G1514" t="str">
            <v>1/26Ne RS Dyed Cotton (White - Y1743)</v>
          </cell>
          <cell r="H1514" t="str">
            <v>Marl_COTTON</v>
          </cell>
          <cell r="I1514">
            <v>2.75</v>
          </cell>
          <cell r="J1514">
            <v>3840</v>
          </cell>
          <cell r="K1514">
            <v>58</v>
          </cell>
          <cell r="L1514">
            <v>20</v>
          </cell>
          <cell r="M1514">
            <v>0.6</v>
          </cell>
          <cell r="N1514">
            <v>16.69243569230769</v>
          </cell>
          <cell r="O1514">
            <v>240.37107396923074</v>
          </cell>
        </row>
        <row r="1515">
          <cell r="A1515" t="str">
            <v>Y1-0278A</v>
          </cell>
          <cell r="B1515" t="str">
            <v>18gg, 34D, RIB, Santec</v>
          </cell>
          <cell r="C1515" t="str">
            <v>18</v>
          </cell>
          <cell r="D1515" t="str">
            <v>32</v>
          </cell>
          <cell r="E1515" t="str">
            <v>Ne</v>
          </cell>
          <cell r="F1515">
            <v>32</v>
          </cell>
          <cell r="G1515" t="str">
            <v>1/32Ne RS Dyed Cotton (Dark Navy- Y1633)</v>
          </cell>
          <cell r="H1515" t="str">
            <v>Marl_COTTON</v>
          </cell>
          <cell r="I1515">
            <v>2.7</v>
          </cell>
          <cell r="J1515">
            <v>3840</v>
          </cell>
          <cell r="K1515">
            <v>68</v>
          </cell>
          <cell r="L1515">
            <v>20</v>
          </cell>
          <cell r="M1515">
            <v>0.6</v>
          </cell>
          <cell r="N1515">
            <v>15.6118752</v>
          </cell>
          <cell r="O1515">
            <v>224.81100287999999</v>
          </cell>
        </row>
        <row r="1516">
          <cell r="A1516" t="str">
            <v>Y1-0278A</v>
          </cell>
          <cell r="B1516" t="str">
            <v>18gg, 34D, RIB, Santec</v>
          </cell>
          <cell r="C1516" t="str">
            <v>18</v>
          </cell>
          <cell r="D1516" t="str">
            <v>32</v>
          </cell>
          <cell r="E1516" t="str">
            <v>Ne</v>
          </cell>
          <cell r="F1516">
            <v>32</v>
          </cell>
          <cell r="G1516" t="str">
            <v>1/32Ne RS Dyed Cotton (Dark Navy- Y1633)</v>
          </cell>
          <cell r="H1516" t="str">
            <v>Marl_COTTON</v>
          </cell>
          <cell r="I1516">
            <v>2.7</v>
          </cell>
          <cell r="J1516">
            <v>3840</v>
          </cell>
          <cell r="K1516">
            <v>68</v>
          </cell>
          <cell r="L1516">
            <v>20</v>
          </cell>
          <cell r="M1516">
            <v>0.6</v>
          </cell>
          <cell r="N1516">
            <v>15.6118752</v>
          </cell>
          <cell r="O1516">
            <v>224.81100287999999</v>
          </cell>
        </row>
        <row r="1517">
          <cell r="A1517" t="str">
            <v>Y1-0279A</v>
          </cell>
          <cell r="B1517" t="str">
            <v>18gg, 34D, RIB, Santec</v>
          </cell>
          <cell r="C1517" t="str">
            <v>18</v>
          </cell>
          <cell r="D1517" t="str">
            <v>32</v>
          </cell>
          <cell r="E1517" t="str">
            <v>Ne</v>
          </cell>
          <cell r="F1517">
            <v>32</v>
          </cell>
          <cell r="G1517" t="str">
            <v>1/32Ne RS Dyed Cotton (White- Y1632)</v>
          </cell>
          <cell r="H1517" t="str">
            <v>Marl_COTTON</v>
          </cell>
          <cell r="I1517">
            <v>2.7</v>
          </cell>
          <cell r="J1517">
            <v>3840</v>
          </cell>
          <cell r="K1517">
            <v>68</v>
          </cell>
          <cell r="L1517">
            <v>20</v>
          </cell>
          <cell r="M1517">
            <v>0.6</v>
          </cell>
          <cell r="N1517">
            <v>15.6118752</v>
          </cell>
          <cell r="O1517">
            <v>224.81100287999999</v>
          </cell>
        </row>
        <row r="1518">
          <cell r="A1518" t="str">
            <v>Y1-0279A</v>
          </cell>
          <cell r="B1518" t="str">
            <v>18gg, 34D, RIB, Santec</v>
          </cell>
          <cell r="C1518" t="str">
            <v>18</v>
          </cell>
          <cell r="D1518" t="str">
            <v>32</v>
          </cell>
          <cell r="E1518" t="str">
            <v>Ne</v>
          </cell>
          <cell r="F1518">
            <v>32</v>
          </cell>
          <cell r="G1518" t="str">
            <v>1/32Ne RS Dyed Cotton (White- Y1632)</v>
          </cell>
          <cell r="H1518" t="str">
            <v>Marl_COTTON</v>
          </cell>
          <cell r="I1518">
            <v>2.7</v>
          </cell>
          <cell r="J1518">
            <v>3840</v>
          </cell>
          <cell r="K1518">
            <v>68</v>
          </cell>
          <cell r="L1518">
            <v>20</v>
          </cell>
          <cell r="M1518">
            <v>0.6</v>
          </cell>
          <cell r="N1518">
            <v>15.6118752</v>
          </cell>
          <cell r="O1518">
            <v>224.81100287999999</v>
          </cell>
        </row>
        <row r="1519">
          <cell r="A1519" t="str">
            <v>Y1-0280A</v>
          </cell>
          <cell r="B1519" t="str">
            <v>18gg, 34D, RIB, Santec</v>
          </cell>
          <cell r="C1519" t="str">
            <v>18</v>
          </cell>
          <cell r="D1519" t="str">
            <v>32</v>
          </cell>
          <cell r="E1519" t="str">
            <v>Ne</v>
          </cell>
          <cell r="F1519">
            <v>32</v>
          </cell>
          <cell r="G1519" t="str">
            <v>1/32Ne RS Dyed Cotton (White- Y1632)</v>
          </cell>
          <cell r="H1519" t="str">
            <v>Marl_COTTON</v>
          </cell>
          <cell r="I1519">
            <v>2.7</v>
          </cell>
          <cell r="J1519">
            <v>3840</v>
          </cell>
          <cell r="K1519">
            <v>68</v>
          </cell>
          <cell r="L1519">
            <v>20</v>
          </cell>
          <cell r="M1519">
            <v>0.6</v>
          </cell>
          <cell r="N1519">
            <v>15.6118752</v>
          </cell>
          <cell r="O1519">
            <v>224.81100287999999</v>
          </cell>
        </row>
        <row r="1520">
          <cell r="A1520" t="str">
            <v>Y1-0280A</v>
          </cell>
          <cell r="B1520" t="str">
            <v>18gg, 34D, RIB, Santec</v>
          </cell>
          <cell r="C1520" t="str">
            <v>18</v>
          </cell>
          <cell r="D1520" t="str">
            <v>32</v>
          </cell>
          <cell r="E1520" t="str">
            <v>Ne</v>
          </cell>
          <cell r="F1520">
            <v>32</v>
          </cell>
          <cell r="G1520" t="str">
            <v>1/32Ne RS Dyed Cotton (White- Y1632)</v>
          </cell>
          <cell r="H1520" t="str">
            <v>Marl_COTTON</v>
          </cell>
          <cell r="I1520">
            <v>2.7</v>
          </cell>
          <cell r="J1520">
            <v>3840</v>
          </cell>
          <cell r="K1520">
            <v>68</v>
          </cell>
          <cell r="L1520">
            <v>20</v>
          </cell>
          <cell r="M1520">
            <v>0.6</v>
          </cell>
          <cell r="N1520">
            <v>15.6118752</v>
          </cell>
          <cell r="O1520">
            <v>224.81100287999999</v>
          </cell>
        </row>
        <row r="1521">
          <cell r="A1521" t="str">
            <v>Y1-0281A</v>
          </cell>
          <cell r="B1521" t="str">
            <v>18gg, 34D, RIB, Santec</v>
          </cell>
          <cell r="C1521" t="str">
            <v>18</v>
          </cell>
          <cell r="D1521" t="str">
            <v>32</v>
          </cell>
          <cell r="E1521" t="str">
            <v>Ne</v>
          </cell>
          <cell r="F1521">
            <v>32</v>
          </cell>
          <cell r="G1521" t="str">
            <v>1/32Ne RS Dyed Cotton (Dark Navy- Y1633)</v>
          </cell>
          <cell r="H1521" t="str">
            <v>Marl_COTTON</v>
          </cell>
          <cell r="I1521">
            <v>2.7</v>
          </cell>
          <cell r="J1521">
            <v>3840</v>
          </cell>
          <cell r="K1521">
            <v>64</v>
          </cell>
          <cell r="L1521">
            <v>20</v>
          </cell>
          <cell r="M1521">
            <v>0.6</v>
          </cell>
          <cell r="N1521">
            <v>14.6935296</v>
          </cell>
          <cell r="O1521">
            <v>211.58682623999999</v>
          </cell>
        </row>
        <row r="1522">
          <cell r="A1522" t="str">
            <v>Y1-0281A</v>
          </cell>
          <cell r="B1522" t="str">
            <v>18gg, 34D, RIB, Santec</v>
          </cell>
          <cell r="C1522" t="str">
            <v>18</v>
          </cell>
          <cell r="D1522" t="str">
            <v>32</v>
          </cell>
          <cell r="E1522" t="str">
            <v>Ne</v>
          </cell>
          <cell r="F1522">
            <v>32</v>
          </cell>
          <cell r="G1522" t="str">
            <v>1/32Ne RS Dyed Cotton (Dark Navy- Y1633)</v>
          </cell>
          <cell r="H1522" t="str">
            <v>Marl_COTTON</v>
          </cell>
          <cell r="I1522">
            <v>2.7</v>
          </cell>
          <cell r="J1522">
            <v>3840</v>
          </cell>
          <cell r="K1522">
            <v>64</v>
          </cell>
          <cell r="L1522">
            <v>20</v>
          </cell>
          <cell r="M1522">
            <v>0.6</v>
          </cell>
          <cell r="N1522">
            <v>14.6935296</v>
          </cell>
          <cell r="O1522">
            <v>211.58682623999999</v>
          </cell>
        </row>
        <row r="1523">
          <cell r="A1523" t="str">
            <v>Y1-0282A</v>
          </cell>
          <cell r="B1523" t="str">
            <v>18gg, 34D, RIB, Santec</v>
          </cell>
          <cell r="C1523" t="str">
            <v>18</v>
          </cell>
          <cell r="D1523" t="str">
            <v>32</v>
          </cell>
          <cell r="E1523" t="str">
            <v>Ne</v>
          </cell>
          <cell r="F1523">
            <v>32</v>
          </cell>
          <cell r="G1523" t="str">
            <v>1/32Ne RS Dyed Cotton (Dark Navy- Y1633)</v>
          </cell>
          <cell r="H1523" t="str">
            <v>Marl_COTTON</v>
          </cell>
          <cell r="I1523">
            <v>2.7</v>
          </cell>
          <cell r="J1523">
            <v>3840</v>
          </cell>
          <cell r="K1523">
            <v>51</v>
          </cell>
          <cell r="L1523">
            <v>20</v>
          </cell>
          <cell r="M1523">
            <v>0.6</v>
          </cell>
          <cell r="N1523">
            <v>11.7089064</v>
          </cell>
          <cell r="O1523">
            <v>168.60825216000001</v>
          </cell>
        </row>
        <row r="1524">
          <cell r="A1524" t="str">
            <v>Y1-0282A</v>
          </cell>
          <cell r="B1524" t="str">
            <v>18gg, 34D, RIB, Santec</v>
          </cell>
          <cell r="C1524" t="str">
            <v>18</v>
          </cell>
          <cell r="D1524" t="str">
            <v>32</v>
          </cell>
          <cell r="E1524" t="str">
            <v>Ne</v>
          </cell>
          <cell r="F1524">
            <v>32</v>
          </cell>
          <cell r="G1524" t="str">
            <v>1/32Ne RS Dyed Cotton (Dark Navy- Y1633)</v>
          </cell>
          <cell r="H1524" t="str">
            <v>Marl_COTTON</v>
          </cell>
          <cell r="I1524">
            <v>2.7</v>
          </cell>
          <cell r="J1524">
            <v>3840</v>
          </cell>
          <cell r="K1524">
            <v>51</v>
          </cell>
          <cell r="L1524">
            <v>20</v>
          </cell>
          <cell r="M1524">
            <v>0.6</v>
          </cell>
          <cell r="N1524">
            <v>11.7089064</v>
          </cell>
          <cell r="O1524">
            <v>168.60825216000001</v>
          </cell>
        </row>
        <row r="1525">
          <cell r="A1525" t="str">
            <v>Y1-0322A</v>
          </cell>
          <cell r="B1525" t="str">
            <v>28gg, 30D, INTERLOCK</v>
          </cell>
          <cell r="C1525" t="str">
            <v>28</v>
          </cell>
          <cell r="D1525" t="str">
            <v>40</v>
          </cell>
          <cell r="E1525" t="str">
            <v>Ne</v>
          </cell>
          <cell r="F1525">
            <v>40</v>
          </cell>
          <cell r="G1525" t="str">
            <v>1/40Ne RS Dyed Cotton (TRIUMPH  WHITE - Y1594)</v>
          </cell>
          <cell r="H1525" t="str">
            <v>Marl_COTTON</v>
          </cell>
          <cell r="I1525">
            <v>2.9</v>
          </cell>
          <cell r="J1525">
            <v>2628</v>
          </cell>
          <cell r="K1525">
            <v>72</v>
          </cell>
          <cell r="L1525">
            <v>20</v>
          </cell>
          <cell r="M1525">
            <v>0.6</v>
          </cell>
          <cell r="N1525">
            <v>9.7206881759999995</v>
          </cell>
          <cell r="O1525">
            <v>139.97790973439999</v>
          </cell>
        </row>
        <row r="1526">
          <cell r="A1526" t="str">
            <v>Y1-0322A</v>
          </cell>
          <cell r="B1526" t="str">
            <v>28gg, 30D, INTERLOCK</v>
          </cell>
          <cell r="C1526" t="str">
            <v>28</v>
          </cell>
          <cell r="D1526" t="str">
            <v>40</v>
          </cell>
          <cell r="E1526" t="str">
            <v>Ne</v>
          </cell>
          <cell r="F1526">
            <v>40</v>
          </cell>
          <cell r="G1526" t="str">
            <v>1/40Ne RS Dyed Cotton (TRIUMPH  WHITE - Y1594)</v>
          </cell>
          <cell r="H1526" t="str">
            <v>Marl_COTTON</v>
          </cell>
          <cell r="I1526">
            <v>2.9</v>
          </cell>
          <cell r="J1526">
            <v>2628</v>
          </cell>
          <cell r="K1526">
            <v>72</v>
          </cell>
          <cell r="L1526">
            <v>20</v>
          </cell>
          <cell r="M1526">
            <v>0.6</v>
          </cell>
          <cell r="N1526">
            <v>9.7206881759999995</v>
          </cell>
          <cell r="O1526">
            <v>139.97790973439999</v>
          </cell>
        </row>
        <row r="1527">
          <cell r="A1527" t="str">
            <v>Y1-0323A</v>
          </cell>
          <cell r="B1527" t="str">
            <v>24gg, 34D, INTERLOCK</v>
          </cell>
          <cell r="C1527" t="str">
            <v>24</v>
          </cell>
          <cell r="D1527" t="str">
            <v>40</v>
          </cell>
          <cell r="E1527" t="str">
            <v>Ne</v>
          </cell>
          <cell r="F1527">
            <v>40</v>
          </cell>
          <cell r="G1527" t="str">
            <v>1/40Ne RS Dyed Cotton (Soft Blue 48286A - Y1764)</v>
          </cell>
          <cell r="H1527" t="str">
            <v>Marl_COTTON</v>
          </cell>
          <cell r="I1527">
            <v>3</v>
          </cell>
          <cell r="J1527">
            <v>2556</v>
          </cell>
          <cell r="K1527">
            <v>68</v>
          </cell>
          <cell r="L1527">
            <v>20</v>
          </cell>
          <cell r="M1527">
            <v>0.6</v>
          </cell>
          <cell r="N1527">
            <v>9.2370261599999992</v>
          </cell>
          <cell r="O1527">
            <v>133.01317670399999</v>
          </cell>
        </row>
        <row r="1528">
          <cell r="A1528" t="str">
            <v>Y1-0323A</v>
          </cell>
          <cell r="B1528" t="str">
            <v>24gg, 34D, INTERLOCK</v>
          </cell>
          <cell r="C1528" t="str">
            <v>24</v>
          </cell>
          <cell r="D1528" t="str">
            <v>40</v>
          </cell>
          <cell r="E1528" t="str">
            <v>Ne</v>
          </cell>
          <cell r="F1528">
            <v>40</v>
          </cell>
          <cell r="G1528" t="str">
            <v>1/40Ne RS Dyed Cotton (Soft Blue 48286A - Y1764)</v>
          </cell>
          <cell r="H1528" t="str">
            <v>Marl_COTTON</v>
          </cell>
          <cell r="I1528">
            <v>3</v>
          </cell>
          <cell r="J1528">
            <v>2556</v>
          </cell>
          <cell r="K1528">
            <v>68</v>
          </cell>
          <cell r="L1528">
            <v>20</v>
          </cell>
          <cell r="M1528">
            <v>0.6</v>
          </cell>
          <cell r="N1528">
            <v>9.2370261599999992</v>
          </cell>
          <cell r="O1528">
            <v>133.01317670399999</v>
          </cell>
        </row>
        <row r="1529">
          <cell r="A1529" t="str">
            <v>Y1-0323A</v>
          </cell>
          <cell r="B1529" t="str">
            <v>24gg, 34D, INTERLOCK</v>
          </cell>
          <cell r="C1529" t="str">
            <v>24</v>
          </cell>
          <cell r="D1529" t="str">
            <v>40</v>
          </cell>
          <cell r="E1529" t="str">
            <v>Ne</v>
          </cell>
          <cell r="F1529">
            <v>40</v>
          </cell>
          <cell r="G1529" t="str">
            <v>1/40Ne RS Dyed Cotton (Soft Blue 48286A - Y1764)</v>
          </cell>
          <cell r="H1529" t="str">
            <v>Marl_COTTON</v>
          </cell>
          <cell r="I1529">
            <v>3</v>
          </cell>
          <cell r="J1529">
            <v>2556</v>
          </cell>
          <cell r="K1529">
            <v>68</v>
          </cell>
          <cell r="L1529">
            <v>20</v>
          </cell>
          <cell r="M1529">
            <v>0.6</v>
          </cell>
          <cell r="N1529">
            <v>9.2370261599999992</v>
          </cell>
          <cell r="O1529">
            <v>133.01317670399999</v>
          </cell>
        </row>
        <row r="1530">
          <cell r="A1530" t="str">
            <v>Y1-0323A</v>
          </cell>
          <cell r="B1530" t="str">
            <v>24gg, 34D, INTERLOCK</v>
          </cell>
          <cell r="C1530" t="str">
            <v>24</v>
          </cell>
          <cell r="D1530" t="str">
            <v>40</v>
          </cell>
          <cell r="E1530" t="str">
            <v>Ne</v>
          </cell>
          <cell r="F1530">
            <v>40</v>
          </cell>
          <cell r="G1530" t="str">
            <v>1/40Ne RS Dyed Cotton (Soft Blue 48286A - Y1764)</v>
          </cell>
          <cell r="H1530" t="str">
            <v>Marl_COTTON</v>
          </cell>
          <cell r="I1530">
            <v>3</v>
          </cell>
          <cell r="J1530">
            <v>2556</v>
          </cell>
          <cell r="K1530">
            <v>68</v>
          </cell>
          <cell r="L1530">
            <v>20</v>
          </cell>
          <cell r="M1530">
            <v>0.6</v>
          </cell>
          <cell r="N1530">
            <v>9.2370261599999992</v>
          </cell>
          <cell r="O1530">
            <v>133.01317670399999</v>
          </cell>
        </row>
        <row r="1531">
          <cell r="A1531" t="str">
            <v>Y1-0430A</v>
          </cell>
          <cell r="B1531" t="str">
            <v>18gg, 34D, RIB, Santec, 68F</v>
          </cell>
          <cell r="C1531" t="str">
            <v>18</v>
          </cell>
          <cell r="D1531" t="str">
            <v>30</v>
          </cell>
          <cell r="E1531" t="str">
            <v>Ne</v>
          </cell>
          <cell r="F1531">
            <v>30</v>
          </cell>
          <cell r="G1531" t="str">
            <v>1/30Ne RS Dyed Cotton (BT.YELLOW 62341 - Y2263)</v>
          </cell>
          <cell r="H1531" t="str">
            <v>Marl_COTTON</v>
          </cell>
          <cell r="I1531">
            <v>2.9</v>
          </cell>
          <cell r="J1531">
            <v>3840</v>
          </cell>
          <cell r="K1531">
            <v>64</v>
          </cell>
          <cell r="L1531">
            <v>20</v>
          </cell>
          <cell r="M1531">
            <v>0.6</v>
          </cell>
          <cell r="N1531">
            <v>16.834068479999999</v>
          </cell>
          <cell r="O1531">
            <v>242.41058611199998</v>
          </cell>
        </row>
        <row r="1532">
          <cell r="A1532" t="str">
            <v>Y1-0430A</v>
          </cell>
          <cell r="B1532" t="str">
            <v>18gg, 34D, RIB, Santec, 68F</v>
          </cell>
          <cell r="C1532" t="str">
            <v>18</v>
          </cell>
          <cell r="D1532" t="str">
            <v>30</v>
          </cell>
          <cell r="E1532" t="str">
            <v>Ne</v>
          </cell>
          <cell r="F1532">
            <v>30</v>
          </cell>
          <cell r="G1532" t="str">
            <v>1/30Ne RS Dyed Cotton (BT.YELLOW 62341 - Y2263)</v>
          </cell>
          <cell r="H1532" t="str">
            <v>Marl_COTTON</v>
          </cell>
          <cell r="I1532">
            <v>2.9</v>
          </cell>
          <cell r="J1532">
            <v>3840</v>
          </cell>
          <cell r="K1532">
            <v>64</v>
          </cell>
          <cell r="L1532">
            <v>20</v>
          </cell>
          <cell r="M1532">
            <v>0.6</v>
          </cell>
          <cell r="N1532">
            <v>16.834068479999999</v>
          </cell>
          <cell r="O1532">
            <v>242.41058611199998</v>
          </cell>
        </row>
        <row r="1533">
          <cell r="A1533" t="str">
            <v>Y1-0430B</v>
          </cell>
          <cell r="B1533" t="str">
            <v>18gg, 34D, RIB, Santec, 68F</v>
          </cell>
          <cell r="C1533" t="str">
            <v>18</v>
          </cell>
          <cell r="D1533" t="str">
            <v>30</v>
          </cell>
          <cell r="E1533" t="str">
            <v>Ne</v>
          </cell>
          <cell r="F1533">
            <v>30</v>
          </cell>
          <cell r="G1533" t="str">
            <v>1/30Ne RS Dyed Cotton (WINTER TURQUE - Y2266)</v>
          </cell>
          <cell r="H1533" t="str">
            <v>Marl_COTTON</v>
          </cell>
          <cell r="I1533">
            <v>2.9</v>
          </cell>
          <cell r="J1533">
            <v>3840</v>
          </cell>
          <cell r="K1533">
            <v>64</v>
          </cell>
          <cell r="L1533">
            <v>20</v>
          </cell>
          <cell r="M1533">
            <v>0.6</v>
          </cell>
          <cell r="N1533">
            <v>16.834068479999999</v>
          </cell>
          <cell r="O1533">
            <v>242.41058611199998</v>
          </cell>
        </row>
        <row r="1534">
          <cell r="A1534" t="str">
            <v>Y1-0430B</v>
          </cell>
          <cell r="B1534" t="str">
            <v>18gg, 34D, RIB, Santec, 68F</v>
          </cell>
          <cell r="C1534" t="str">
            <v>18</v>
          </cell>
          <cell r="D1534" t="str">
            <v>30</v>
          </cell>
          <cell r="E1534" t="str">
            <v>Ne</v>
          </cell>
          <cell r="F1534">
            <v>30</v>
          </cell>
          <cell r="G1534" t="str">
            <v>1/30Ne RS Dyed Cotton (WINTER TURQUE - Y2266)</v>
          </cell>
          <cell r="H1534" t="str">
            <v>Marl_COTTON</v>
          </cell>
          <cell r="I1534">
            <v>2.9</v>
          </cell>
          <cell r="J1534">
            <v>3840</v>
          </cell>
          <cell r="K1534">
            <v>64</v>
          </cell>
          <cell r="L1534">
            <v>20</v>
          </cell>
          <cell r="M1534">
            <v>0.6</v>
          </cell>
          <cell r="N1534">
            <v>16.834068479999999</v>
          </cell>
          <cell r="O1534">
            <v>242.41058611199998</v>
          </cell>
        </row>
        <row r="1535">
          <cell r="A1535" t="str">
            <v>Y1-0430C</v>
          </cell>
          <cell r="B1535" t="str">
            <v>18gg, 34D, RIB, Santec, 68F</v>
          </cell>
          <cell r="C1535" t="str">
            <v>18</v>
          </cell>
          <cell r="D1535" t="str">
            <v>30</v>
          </cell>
          <cell r="E1535" t="str">
            <v>Ne</v>
          </cell>
          <cell r="F1535">
            <v>30</v>
          </cell>
          <cell r="G1535" t="str">
            <v>1/30Ne RS Dyed Cotton (BRIGHT TANGERINE - Y2275)</v>
          </cell>
          <cell r="H1535" t="str">
            <v>Marl_COTTON</v>
          </cell>
          <cell r="I1535">
            <v>2.9</v>
          </cell>
          <cell r="J1535">
            <v>3840</v>
          </cell>
          <cell r="K1535">
            <v>64</v>
          </cell>
          <cell r="L1535">
            <v>20</v>
          </cell>
          <cell r="M1535">
            <v>0.6</v>
          </cell>
          <cell r="N1535">
            <v>16.834068479999999</v>
          </cell>
          <cell r="O1535">
            <v>242.41058611199998</v>
          </cell>
        </row>
        <row r="1536">
          <cell r="A1536" t="str">
            <v>Y1-0430C</v>
          </cell>
          <cell r="B1536" t="str">
            <v>18gg, 34D, RIB, Santec, 68F</v>
          </cell>
          <cell r="C1536" t="str">
            <v>18</v>
          </cell>
          <cell r="D1536" t="str">
            <v>30</v>
          </cell>
          <cell r="E1536" t="str">
            <v>Ne</v>
          </cell>
          <cell r="F1536">
            <v>30</v>
          </cell>
          <cell r="G1536" t="str">
            <v>1/30Ne RS Dyed Cotton (BRIGHT TANGERINE - Y2275)</v>
          </cell>
          <cell r="H1536" t="str">
            <v>Marl_COTTON</v>
          </cell>
          <cell r="I1536">
            <v>2.9</v>
          </cell>
          <cell r="J1536">
            <v>3840</v>
          </cell>
          <cell r="K1536">
            <v>64</v>
          </cell>
          <cell r="L1536">
            <v>20</v>
          </cell>
          <cell r="M1536">
            <v>0.6</v>
          </cell>
          <cell r="N1536">
            <v>16.834068479999999</v>
          </cell>
          <cell r="O1536">
            <v>242.41058611199998</v>
          </cell>
        </row>
        <row r="1537">
          <cell r="A1537" t="str">
            <v>Y1-0430D</v>
          </cell>
          <cell r="B1537" t="str">
            <v>18gg, 34D, RIB, Santec, 68F</v>
          </cell>
          <cell r="C1537" t="str">
            <v>18</v>
          </cell>
          <cell r="D1537" t="str">
            <v>30</v>
          </cell>
          <cell r="E1537" t="str">
            <v>Ne</v>
          </cell>
          <cell r="F1537">
            <v>30</v>
          </cell>
          <cell r="G1537" t="str">
            <v>1/30Ne RS Dyed Cotton (HOT PINK 32842 - Y2276)</v>
          </cell>
          <cell r="H1537" t="str">
            <v>Marl_COTTON</v>
          </cell>
          <cell r="I1537">
            <v>2.9</v>
          </cell>
          <cell r="J1537">
            <v>3840</v>
          </cell>
          <cell r="K1537">
            <v>64</v>
          </cell>
          <cell r="L1537">
            <v>20</v>
          </cell>
          <cell r="M1537">
            <v>0.6</v>
          </cell>
          <cell r="N1537">
            <v>16.834068479999999</v>
          </cell>
          <cell r="O1537">
            <v>242.41058611199998</v>
          </cell>
        </row>
        <row r="1538">
          <cell r="A1538" t="str">
            <v>Y1-0430D</v>
          </cell>
          <cell r="B1538" t="str">
            <v>18gg, 34D, RIB, Santec, 68F</v>
          </cell>
          <cell r="C1538" t="str">
            <v>18</v>
          </cell>
          <cell r="D1538" t="str">
            <v>30</v>
          </cell>
          <cell r="E1538" t="str">
            <v>Ne</v>
          </cell>
          <cell r="F1538">
            <v>30</v>
          </cell>
          <cell r="G1538" t="str">
            <v>1/30Ne RS Dyed Cotton (HOT PINK 32842 - Y2276)</v>
          </cell>
          <cell r="H1538" t="str">
            <v>Marl_COTTON</v>
          </cell>
          <cell r="I1538">
            <v>2.9</v>
          </cell>
          <cell r="J1538">
            <v>3840</v>
          </cell>
          <cell r="K1538">
            <v>64</v>
          </cell>
          <cell r="L1538">
            <v>20</v>
          </cell>
          <cell r="M1538">
            <v>0.6</v>
          </cell>
          <cell r="N1538">
            <v>16.834068479999999</v>
          </cell>
          <cell r="O1538">
            <v>242.41058611199998</v>
          </cell>
        </row>
        <row r="1539">
          <cell r="A1539" t="str">
            <v>Y1-0430E</v>
          </cell>
          <cell r="B1539" t="str">
            <v>18gg, 34D, RIB, Santec, 68F</v>
          </cell>
          <cell r="C1539" t="str">
            <v>18</v>
          </cell>
          <cell r="D1539" t="str">
            <v>30</v>
          </cell>
          <cell r="E1539" t="str">
            <v>Ne</v>
          </cell>
          <cell r="F1539">
            <v>30</v>
          </cell>
          <cell r="G1539" t="str">
            <v>1/30Ne RS Dyed Cotton (COBALT 47823A - Y2265)</v>
          </cell>
          <cell r="H1539" t="str">
            <v>Marl_COTTON</v>
          </cell>
          <cell r="I1539">
            <v>2.9</v>
          </cell>
          <cell r="J1539">
            <v>3840</v>
          </cell>
          <cell r="K1539">
            <v>64</v>
          </cell>
          <cell r="L1539">
            <v>20</v>
          </cell>
          <cell r="M1539">
            <v>0.6</v>
          </cell>
          <cell r="N1539">
            <v>16.834068479999999</v>
          </cell>
          <cell r="O1539">
            <v>242.41058611199998</v>
          </cell>
        </row>
        <row r="1540">
          <cell r="A1540" t="str">
            <v>Y1-0430E</v>
          </cell>
          <cell r="B1540" t="str">
            <v>18gg, 34D, RIB, Santec, 68F</v>
          </cell>
          <cell r="C1540" t="str">
            <v>18</v>
          </cell>
          <cell r="D1540" t="str">
            <v>30</v>
          </cell>
          <cell r="E1540" t="str">
            <v>Ne</v>
          </cell>
          <cell r="F1540">
            <v>30</v>
          </cell>
          <cell r="G1540" t="str">
            <v>1/30Ne RS Dyed Cotton (COBALT 47823A - Y2265)</v>
          </cell>
          <cell r="H1540" t="str">
            <v>Marl_COTTON</v>
          </cell>
          <cell r="I1540">
            <v>2.9</v>
          </cell>
          <cell r="J1540">
            <v>3840</v>
          </cell>
          <cell r="K1540">
            <v>64</v>
          </cell>
          <cell r="L1540">
            <v>20</v>
          </cell>
          <cell r="M1540">
            <v>0.6</v>
          </cell>
          <cell r="N1540">
            <v>16.834068479999999</v>
          </cell>
          <cell r="O1540">
            <v>242.41058611199998</v>
          </cell>
        </row>
        <row r="1541">
          <cell r="A1541" t="str">
            <v>Y1-0455A</v>
          </cell>
          <cell r="B1541" t="str">
            <v>24gg, 34D, INTERLOCK</v>
          </cell>
          <cell r="C1541" t="str">
            <v>24</v>
          </cell>
          <cell r="D1541" t="str">
            <v>40</v>
          </cell>
          <cell r="E1541" t="str">
            <v>Ne</v>
          </cell>
          <cell r="F1541">
            <v>40</v>
          </cell>
          <cell r="G1541" t="str">
            <v>1/40Ne RS Dyed Cotton (NIGHT BLUE 1800- Y2408)</v>
          </cell>
          <cell r="H1541" t="str">
            <v>COTTON</v>
          </cell>
          <cell r="I1541">
            <v>3</v>
          </cell>
          <cell r="J1541">
            <v>2556</v>
          </cell>
          <cell r="K1541">
            <v>72</v>
          </cell>
          <cell r="L1541">
            <v>20</v>
          </cell>
          <cell r="M1541">
            <v>0.6</v>
          </cell>
          <cell r="N1541">
            <v>9.7803806400000006</v>
          </cell>
          <cell r="O1541">
            <v>140.83748121600001</v>
          </cell>
        </row>
        <row r="1542">
          <cell r="A1542" t="str">
            <v>Y1-0455A</v>
          </cell>
          <cell r="B1542" t="str">
            <v>24gg, 34D, INTERLOCK</v>
          </cell>
          <cell r="C1542" t="str">
            <v>24</v>
          </cell>
          <cell r="D1542" t="str">
            <v>40</v>
          </cell>
          <cell r="E1542" t="str">
            <v>Ne</v>
          </cell>
          <cell r="F1542">
            <v>40</v>
          </cell>
          <cell r="G1542" t="str">
            <v>1/40Ne RS Dyed Cotton (NIGHT BLUE 1800- Y2408)</v>
          </cell>
          <cell r="H1542" t="str">
            <v>COTTON</v>
          </cell>
          <cell r="I1542">
            <v>3</v>
          </cell>
          <cell r="J1542">
            <v>2556</v>
          </cell>
          <cell r="K1542">
            <v>72</v>
          </cell>
          <cell r="L1542">
            <v>20</v>
          </cell>
          <cell r="M1542">
            <v>0.6</v>
          </cell>
          <cell r="N1542">
            <v>9.7803806400000006</v>
          </cell>
          <cell r="O1542">
            <v>140.83748121600001</v>
          </cell>
        </row>
        <row r="1543">
          <cell r="A1543" t="str">
            <v>Y1-0455A</v>
          </cell>
          <cell r="B1543" t="str">
            <v>24gg, 34D, INTERLOCK</v>
          </cell>
          <cell r="C1543" t="str">
            <v>24</v>
          </cell>
          <cell r="D1543" t="str">
            <v>40</v>
          </cell>
          <cell r="E1543" t="str">
            <v>Ne</v>
          </cell>
          <cell r="F1543">
            <v>40</v>
          </cell>
          <cell r="G1543" t="str">
            <v>1/40Ne RS Dyed Cotton (NIGHT BLUE 1800- Y2408)</v>
          </cell>
          <cell r="H1543" t="str">
            <v>COTTON</v>
          </cell>
          <cell r="I1543">
            <v>3</v>
          </cell>
          <cell r="J1543">
            <v>2556</v>
          </cell>
          <cell r="K1543">
            <v>72</v>
          </cell>
          <cell r="L1543">
            <v>20</v>
          </cell>
          <cell r="M1543">
            <v>0.6</v>
          </cell>
          <cell r="N1543">
            <v>9.7803806400000006</v>
          </cell>
          <cell r="O1543">
            <v>140.83748121600001</v>
          </cell>
        </row>
        <row r="1544">
          <cell r="A1544" t="str">
            <v>Y1-0455A</v>
          </cell>
          <cell r="B1544" t="str">
            <v>24gg, 34D, INTERLOCK</v>
          </cell>
          <cell r="C1544" t="str">
            <v>24</v>
          </cell>
          <cell r="D1544" t="str">
            <v>40</v>
          </cell>
          <cell r="E1544" t="str">
            <v>Ne</v>
          </cell>
          <cell r="F1544">
            <v>40</v>
          </cell>
          <cell r="G1544" t="str">
            <v>1/40Ne RS Dyed Cotton (NIGHT BLUE 1800- Y2408)</v>
          </cell>
          <cell r="H1544" t="str">
            <v>COTTON</v>
          </cell>
          <cell r="I1544">
            <v>3</v>
          </cell>
          <cell r="J1544">
            <v>2556</v>
          </cell>
          <cell r="K1544">
            <v>72</v>
          </cell>
          <cell r="L1544">
            <v>20</v>
          </cell>
          <cell r="M1544">
            <v>0.6</v>
          </cell>
          <cell r="N1544">
            <v>9.7803806400000006</v>
          </cell>
          <cell r="O1544">
            <v>140.83748121600001</v>
          </cell>
        </row>
        <row r="1545">
          <cell r="A1545" t="str">
            <v>Y1-0455B</v>
          </cell>
          <cell r="B1545" t="str">
            <v>24gg, 34D, INTERLOCK</v>
          </cell>
          <cell r="C1545" t="str">
            <v>24</v>
          </cell>
          <cell r="D1545" t="str">
            <v>40</v>
          </cell>
          <cell r="E1545" t="str">
            <v>Ne</v>
          </cell>
          <cell r="F1545">
            <v>40</v>
          </cell>
          <cell r="G1545" t="str">
            <v>1/40Ne RS Dyed Cotton (PIN 3 - Y2405)</v>
          </cell>
          <cell r="H1545" t="str">
            <v>COTTON</v>
          </cell>
          <cell r="I1545">
            <v>3</v>
          </cell>
          <cell r="J1545">
            <v>2556</v>
          </cell>
          <cell r="K1545">
            <v>72</v>
          </cell>
          <cell r="L1545">
            <v>20</v>
          </cell>
          <cell r="M1545">
            <v>0.6</v>
          </cell>
          <cell r="N1545">
            <v>9.7803806400000006</v>
          </cell>
          <cell r="O1545">
            <v>140.83748121600001</v>
          </cell>
        </row>
        <row r="1546">
          <cell r="A1546" t="str">
            <v>Y1-0455B</v>
          </cell>
          <cell r="B1546" t="str">
            <v>24gg, 34D, INTERLOCK</v>
          </cell>
          <cell r="C1546" t="str">
            <v>24</v>
          </cell>
          <cell r="D1546" t="str">
            <v>40</v>
          </cell>
          <cell r="E1546" t="str">
            <v>Ne</v>
          </cell>
          <cell r="F1546">
            <v>40</v>
          </cell>
          <cell r="G1546" t="str">
            <v>1/40Ne RS Dyed Cotton (PIN 3 - Y2405)</v>
          </cell>
          <cell r="H1546" t="str">
            <v>COTTON</v>
          </cell>
          <cell r="I1546">
            <v>3</v>
          </cell>
          <cell r="J1546">
            <v>2556</v>
          </cell>
          <cell r="K1546">
            <v>72</v>
          </cell>
          <cell r="L1546">
            <v>20</v>
          </cell>
          <cell r="M1546">
            <v>0.6</v>
          </cell>
          <cell r="N1546">
            <v>9.7803806400000006</v>
          </cell>
          <cell r="O1546">
            <v>140.83748121600001</v>
          </cell>
        </row>
        <row r="1547">
          <cell r="A1547" t="str">
            <v>Y1-0455B</v>
          </cell>
          <cell r="B1547" t="str">
            <v>24gg, 34D, INTERLOCK</v>
          </cell>
          <cell r="C1547" t="str">
            <v>24</v>
          </cell>
          <cell r="D1547" t="str">
            <v>40</v>
          </cell>
          <cell r="E1547" t="str">
            <v>Ne</v>
          </cell>
          <cell r="F1547">
            <v>40</v>
          </cell>
          <cell r="G1547" t="str">
            <v>1/40Ne RS Dyed Cotton (PIN 3 - Y2405)</v>
          </cell>
          <cell r="H1547" t="str">
            <v>COTTON</v>
          </cell>
          <cell r="I1547">
            <v>3</v>
          </cell>
          <cell r="J1547">
            <v>2556</v>
          </cell>
          <cell r="K1547">
            <v>72</v>
          </cell>
          <cell r="L1547">
            <v>20</v>
          </cell>
          <cell r="M1547">
            <v>0.6</v>
          </cell>
          <cell r="N1547">
            <v>9.7803806400000006</v>
          </cell>
          <cell r="O1547">
            <v>140.83748121600001</v>
          </cell>
        </row>
        <row r="1548">
          <cell r="A1548" t="str">
            <v>Y1-0455B</v>
          </cell>
          <cell r="B1548" t="str">
            <v>24gg, 34D, INTERLOCK</v>
          </cell>
          <cell r="C1548" t="str">
            <v>24</v>
          </cell>
          <cell r="D1548" t="str">
            <v>40</v>
          </cell>
          <cell r="E1548" t="str">
            <v>Ne</v>
          </cell>
          <cell r="F1548">
            <v>40</v>
          </cell>
          <cell r="G1548" t="str">
            <v>1/40Ne RS Dyed Cotton (PIN 3 - Y2405)</v>
          </cell>
          <cell r="H1548" t="str">
            <v>COTTON</v>
          </cell>
          <cell r="I1548">
            <v>3</v>
          </cell>
          <cell r="J1548">
            <v>2556</v>
          </cell>
          <cell r="K1548">
            <v>72</v>
          </cell>
          <cell r="L1548">
            <v>20</v>
          </cell>
          <cell r="M1548">
            <v>0.6</v>
          </cell>
          <cell r="N1548">
            <v>9.7803806400000006</v>
          </cell>
          <cell r="O1548">
            <v>140.83748121600001</v>
          </cell>
        </row>
        <row r="1549">
          <cell r="A1549" t="str">
            <v>Y1-0455C</v>
          </cell>
          <cell r="B1549" t="str">
            <v>24gg, 34D, INTERLOCK</v>
          </cell>
          <cell r="C1549" t="str">
            <v>24</v>
          </cell>
          <cell r="D1549" t="str">
            <v>40</v>
          </cell>
          <cell r="E1549" t="str">
            <v>Ne</v>
          </cell>
          <cell r="F1549">
            <v>40</v>
          </cell>
          <cell r="G1549" t="str">
            <v>1/40Ne RS Dyed Cotton (PIN 3 - Y2405)</v>
          </cell>
          <cell r="H1549" t="str">
            <v>COTTON</v>
          </cell>
          <cell r="I1549">
            <v>3</v>
          </cell>
          <cell r="J1549">
            <v>2556</v>
          </cell>
          <cell r="K1549">
            <v>72</v>
          </cell>
          <cell r="L1549">
            <v>20</v>
          </cell>
          <cell r="M1549">
            <v>0.6</v>
          </cell>
          <cell r="N1549">
            <v>9.7803806400000006</v>
          </cell>
          <cell r="O1549">
            <v>140.83748121600001</v>
          </cell>
        </row>
        <row r="1550">
          <cell r="A1550" t="str">
            <v>Y1-0455C</v>
          </cell>
          <cell r="B1550" t="str">
            <v>24gg, 34D, INTERLOCK</v>
          </cell>
          <cell r="C1550" t="str">
            <v>24</v>
          </cell>
          <cell r="D1550" t="str">
            <v>40</v>
          </cell>
          <cell r="E1550" t="str">
            <v>Ne</v>
          </cell>
          <cell r="F1550">
            <v>40</v>
          </cell>
          <cell r="G1550" t="str">
            <v>1/40Ne RS Dyed Cotton (PIN 3 - Y2405)</v>
          </cell>
          <cell r="H1550" t="str">
            <v>COTTON</v>
          </cell>
          <cell r="I1550">
            <v>3</v>
          </cell>
          <cell r="J1550">
            <v>2556</v>
          </cell>
          <cell r="K1550">
            <v>72</v>
          </cell>
          <cell r="L1550">
            <v>20</v>
          </cell>
          <cell r="M1550">
            <v>0.6</v>
          </cell>
          <cell r="N1550">
            <v>9.7803806400000006</v>
          </cell>
          <cell r="O1550">
            <v>140.83748121600001</v>
          </cell>
        </row>
        <row r="1551">
          <cell r="A1551" t="str">
            <v>Y1-0455C</v>
          </cell>
          <cell r="B1551" t="str">
            <v>24gg, 34D, INTERLOCK</v>
          </cell>
          <cell r="C1551" t="str">
            <v>24</v>
          </cell>
          <cell r="D1551" t="str">
            <v>40</v>
          </cell>
          <cell r="E1551" t="str">
            <v>Ne</v>
          </cell>
          <cell r="F1551">
            <v>40</v>
          </cell>
          <cell r="G1551" t="str">
            <v>1/40Ne RS Dyed Cotton (PIN 3 - Y2405)</v>
          </cell>
          <cell r="H1551" t="str">
            <v>COTTON</v>
          </cell>
          <cell r="I1551">
            <v>3</v>
          </cell>
          <cell r="J1551">
            <v>2556</v>
          </cell>
          <cell r="K1551">
            <v>72</v>
          </cell>
          <cell r="L1551">
            <v>20</v>
          </cell>
          <cell r="M1551">
            <v>0.6</v>
          </cell>
          <cell r="N1551">
            <v>9.7803806400000006</v>
          </cell>
          <cell r="O1551">
            <v>140.83748121600001</v>
          </cell>
        </row>
        <row r="1552">
          <cell r="A1552" t="str">
            <v>Y1-0455C</v>
          </cell>
          <cell r="B1552" t="str">
            <v>24gg, 34D, INTERLOCK</v>
          </cell>
          <cell r="C1552" t="str">
            <v>24</v>
          </cell>
          <cell r="D1552" t="str">
            <v>40</v>
          </cell>
          <cell r="E1552" t="str">
            <v>Ne</v>
          </cell>
          <cell r="F1552">
            <v>40</v>
          </cell>
          <cell r="G1552" t="str">
            <v>1/40Ne RS Dyed Cotton (PIN 3 - Y2405)</v>
          </cell>
          <cell r="H1552" t="str">
            <v>COTTON</v>
          </cell>
          <cell r="I1552">
            <v>3</v>
          </cell>
          <cell r="J1552">
            <v>2556</v>
          </cell>
          <cell r="K1552">
            <v>72</v>
          </cell>
          <cell r="L1552">
            <v>20</v>
          </cell>
          <cell r="M1552">
            <v>0.6</v>
          </cell>
          <cell r="N1552">
            <v>9.7803806400000006</v>
          </cell>
          <cell r="O1552">
            <v>140.83748121600001</v>
          </cell>
        </row>
        <row r="1553">
          <cell r="A1553" t="str">
            <v>Y1-0456A</v>
          </cell>
          <cell r="B1553" t="str">
            <v>24gg, 34D, INTERLOCK</v>
          </cell>
          <cell r="C1553" t="str">
            <v>24</v>
          </cell>
          <cell r="D1553" t="str">
            <v>40</v>
          </cell>
          <cell r="E1553" t="str">
            <v>Ne</v>
          </cell>
          <cell r="F1553">
            <v>40</v>
          </cell>
          <cell r="G1553" t="str">
            <v>1/40Ne RS Dyed Cotton (PIN 2 - Y2400)</v>
          </cell>
          <cell r="H1553" t="str">
            <v>COTTON</v>
          </cell>
          <cell r="I1553">
            <v>3</v>
          </cell>
          <cell r="J1553">
            <v>2556</v>
          </cell>
          <cell r="K1553">
            <v>56</v>
          </cell>
          <cell r="L1553">
            <v>20</v>
          </cell>
          <cell r="M1553">
            <v>0.6</v>
          </cell>
          <cell r="N1553">
            <v>7.6069627200000003</v>
          </cell>
          <cell r="O1553">
            <v>109.540263168</v>
          </cell>
        </row>
        <row r="1554">
          <cell r="A1554" t="str">
            <v>Y1-0456A</v>
          </cell>
          <cell r="B1554" t="str">
            <v>24gg, 34D, INTERLOCK</v>
          </cell>
          <cell r="C1554" t="str">
            <v>24</v>
          </cell>
          <cell r="D1554" t="str">
            <v>40</v>
          </cell>
          <cell r="E1554" t="str">
            <v>Ne</v>
          </cell>
          <cell r="F1554">
            <v>40</v>
          </cell>
          <cell r="G1554" t="str">
            <v>1/40Ne RS Dyed Cotton (PIN 2 - Y2400)</v>
          </cell>
          <cell r="H1554" t="str">
            <v>COTTON</v>
          </cell>
          <cell r="I1554">
            <v>3</v>
          </cell>
          <cell r="J1554">
            <v>2556</v>
          </cell>
          <cell r="K1554">
            <v>56</v>
          </cell>
          <cell r="L1554">
            <v>20</v>
          </cell>
          <cell r="M1554">
            <v>0.6</v>
          </cell>
          <cell r="N1554">
            <v>7.6069627200000003</v>
          </cell>
          <cell r="O1554">
            <v>109.540263168</v>
          </cell>
        </row>
        <row r="1555">
          <cell r="A1555" t="str">
            <v>Y1-0456A</v>
          </cell>
          <cell r="B1555" t="str">
            <v>24gg, 34D, INTERLOCK</v>
          </cell>
          <cell r="C1555" t="str">
            <v>24</v>
          </cell>
          <cell r="D1555" t="str">
            <v>40</v>
          </cell>
          <cell r="E1555" t="str">
            <v>Ne</v>
          </cell>
          <cell r="F1555">
            <v>40</v>
          </cell>
          <cell r="G1555" t="str">
            <v>1/40Ne RS Dyed Cotton (PIN 2 - Y2400)</v>
          </cell>
          <cell r="H1555" t="str">
            <v>COTTON</v>
          </cell>
          <cell r="I1555">
            <v>3</v>
          </cell>
          <cell r="J1555">
            <v>2556</v>
          </cell>
          <cell r="K1555">
            <v>56</v>
          </cell>
          <cell r="L1555">
            <v>20</v>
          </cell>
          <cell r="M1555">
            <v>0.6</v>
          </cell>
          <cell r="N1555">
            <v>7.6069627200000003</v>
          </cell>
          <cell r="O1555">
            <v>109.540263168</v>
          </cell>
        </row>
        <row r="1556">
          <cell r="A1556" t="str">
            <v>Y1-0456A</v>
          </cell>
          <cell r="B1556" t="str">
            <v>24gg, 34D, INTERLOCK</v>
          </cell>
          <cell r="C1556" t="str">
            <v>24</v>
          </cell>
          <cell r="D1556" t="str">
            <v>40</v>
          </cell>
          <cell r="E1556" t="str">
            <v>Ne</v>
          </cell>
          <cell r="F1556">
            <v>40</v>
          </cell>
          <cell r="G1556" t="str">
            <v>1/40Ne RS Dyed Cotton (PIN 2 - Y2400)</v>
          </cell>
          <cell r="H1556" t="str">
            <v>COTTON</v>
          </cell>
          <cell r="I1556">
            <v>3</v>
          </cell>
          <cell r="J1556">
            <v>2556</v>
          </cell>
          <cell r="K1556">
            <v>56</v>
          </cell>
          <cell r="L1556">
            <v>20</v>
          </cell>
          <cell r="M1556">
            <v>0.6</v>
          </cell>
          <cell r="N1556">
            <v>7.6069627200000003</v>
          </cell>
          <cell r="O1556">
            <v>109.540263168</v>
          </cell>
        </row>
        <row r="1557">
          <cell r="A1557" t="str">
            <v>Y1-0481A</v>
          </cell>
          <cell r="B1557" t="str">
            <v>24gg, 34D, INTERLOCK</v>
          </cell>
          <cell r="C1557" t="str">
            <v>24</v>
          </cell>
          <cell r="D1557" t="str">
            <v>40</v>
          </cell>
          <cell r="E1557" t="str">
            <v>Ne</v>
          </cell>
          <cell r="F1557">
            <v>40</v>
          </cell>
          <cell r="G1557" t="str">
            <v>1/40Ne RS Dyed Cotton (Soft Blue 48286A - Y1764)</v>
          </cell>
          <cell r="H1557" t="str">
            <v>Marl_COTTON</v>
          </cell>
          <cell r="I1557">
            <v>3</v>
          </cell>
          <cell r="J1557">
            <v>2556</v>
          </cell>
          <cell r="K1557">
            <v>96</v>
          </cell>
          <cell r="L1557">
            <v>20</v>
          </cell>
          <cell r="M1557">
            <v>0.6</v>
          </cell>
          <cell r="N1557">
            <v>13.04050752</v>
          </cell>
          <cell r="O1557">
            <v>187.783308288</v>
          </cell>
        </row>
        <row r="1558">
          <cell r="A1558" t="str">
            <v>Y1-0481A</v>
          </cell>
          <cell r="B1558" t="str">
            <v>24gg, 34D, INTERLOCK</v>
          </cell>
          <cell r="C1558" t="str">
            <v>24</v>
          </cell>
          <cell r="D1558" t="str">
            <v>40</v>
          </cell>
          <cell r="E1558" t="str">
            <v>Ne</v>
          </cell>
          <cell r="F1558">
            <v>40</v>
          </cell>
          <cell r="G1558" t="str">
            <v>1/40Ne RS Dyed Cotton (Soft Blue 48286A - Y1764)</v>
          </cell>
          <cell r="H1558" t="str">
            <v>Marl_COTTON</v>
          </cell>
          <cell r="I1558">
            <v>3</v>
          </cell>
          <cell r="J1558">
            <v>2556</v>
          </cell>
          <cell r="K1558">
            <v>96</v>
          </cell>
          <cell r="L1558">
            <v>20</v>
          </cell>
          <cell r="M1558">
            <v>0.6</v>
          </cell>
          <cell r="N1558">
            <v>13.04050752</v>
          </cell>
          <cell r="O1558">
            <v>187.783308288</v>
          </cell>
        </row>
        <row r="1559">
          <cell r="A1559" t="str">
            <v>Y1-0513A</v>
          </cell>
          <cell r="B1559" t="str">
            <v>18gg, 34D, RIB, Santec, 68F</v>
          </cell>
          <cell r="C1559" t="str">
            <v>18</v>
          </cell>
          <cell r="D1559" t="str">
            <v>30</v>
          </cell>
          <cell r="E1559" t="str">
            <v>Ne</v>
          </cell>
          <cell r="F1559">
            <v>30</v>
          </cell>
          <cell r="G1559" t="str">
            <v>1/30Ne RS Dyed Cotton (NAVY MSCI 44190B - Y2699)</v>
          </cell>
          <cell r="H1559" t="str">
            <v>Marl_COTTON</v>
          </cell>
          <cell r="I1559">
            <v>2.9</v>
          </cell>
          <cell r="J1559">
            <v>3840</v>
          </cell>
          <cell r="K1559">
            <v>72</v>
          </cell>
          <cell r="L1559">
            <v>20</v>
          </cell>
          <cell r="M1559">
            <v>0.6</v>
          </cell>
          <cell r="N1559">
            <v>18.938327040000001</v>
          </cell>
          <cell r="O1559">
            <v>272.71190937599999</v>
          </cell>
        </row>
        <row r="1560">
          <cell r="A1560" t="str">
            <v>Y1-0513A</v>
          </cell>
          <cell r="B1560" t="str">
            <v>18gg, 34D, RIB, Santec, 68F</v>
          </cell>
          <cell r="C1560" t="str">
            <v>18</v>
          </cell>
          <cell r="D1560" t="str">
            <v>30</v>
          </cell>
          <cell r="E1560" t="str">
            <v>Ne</v>
          </cell>
          <cell r="F1560">
            <v>30</v>
          </cell>
          <cell r="G1560" t="str">
            <v>1/30Ne RS Dyed Cotton (NAVY MSCI 44190B - Y2699)</v>
          </cell>
          <cell r="H1560" t="str">
            <v>Marl_COTTON</v>
          </cell>
          <cell r="I1560">
            <v>2.9</v>
          </cell>
          <cell r="J1560">
            <v>3840</v>
          </cell>
          <cell r="K1560">
            <v>72</v>
          </cell>
          <cell r="L1560">
            <v>20</v>
          </cell>
          <cell r="M1560">
            <v>0.6</v>
          </cell>
          <cell r="N1560">
            <v>18.938327040000001</v>
          </cell>
          <cell r="O1560">
            <v>272.71190937599999</v>
          </cell>
        </row>
        <row r="1561">
          <cell r="A1561" t="str">
            <v>Y1-0513A</v>
          </cell>
          <cell r="B1561" t="str">
            <v>18gg, 34D, RIB, Santec, 68F</v>
          </cell>
          <cell r="C1561" t="str">
            <v>18</v>
          </cell>
          <cell r="D1561" t="str">
            <v>30</v>
          </cell>
          <cell r="E1561" t="str">
            <v>Ne</v>
          </cell>
          <cell r="F1561">
            <v>30</v>
          </cell>
          <cell r="G1561" t="str">
            <v>1/30Ne RS Dyed Cotton (NAVY MSCI 44190B - Y2699)</v>
          </cell>
          <cell r="H1561" t="str">
            <v>Marl_COTTON</v>
          </cell>
          <cell r="I1561">
            <v>2.9</v>
          </cell>
          <cell r="J1561">
            <v>3840</v>
          </cell>
          <cell r="K1561">
            <v>72</v>
          </cell>
          <cell r="L1561">
            <v>20</v>
          </cell>
          <cell r="M1561">
            <v>0.6</v>
          </cell>
          <cell r="N1561">
            <v>18.938327040000001</v>
          </cell>
          <cell r="O1561">
            <v>272.71190937599999</v>
          </cell>
        </row>
        <row r="1562">
          <cell r="A1562" t="str">
            <v>Y1-0513A</v>
          </cell>
          <cell r="B1562" t="str">
            <v>18gg, 34D, RIB, Santec, 68F</v>
          </cell>
          <cell r="C1562" t="str">
            <v>18</v>
          </cell>
          <cell r="D1562" t="str">
            <v>30</v>
          </cell>
          <cell r="E1562" t="str">
            <v>Ne</v>
          </cell>
          <cell r="F1562">
            <v>30</v>
          </cell>
          <cell r="G1562" t="str">
            <v>1/30Ne RS Dyed Cotton (NAVY MSCI 44190B - Y2699)</v>
          </cell>
          <cell r="H1562" t="str">
            <v>Marl_COTTON</v>
          </cell>
          <cell r="I1562">
            <v>2.9</v>
          </cell>
          <cell r="J1562">
            <v>3840</v>
          </cell>
          <cell r="K1562">
            <v>72</v>
          </cell>
          <cell r="L1562">
            <v>20</v>
          </cell>
          <cell r="M1562">
            <v>0.6</v>
          </cell>
          <cell r="N1562">
            <v>18.938327040000001</v>
          </cell>
          <cell r="O1562">
            <v>272.71190937599999</v>
          </cell>
        </row>
        <row r="1563">
          <cell r="A1563" t="str">
            <v>Y1-0571A</v>
          </cell>
          <cell r="B1563" t="str">
            <v>18gg, 34D, RIB, Santec, 68F</v>
          </cell>
          <cell r="C1563" t="str">
            <v>18</v>
          </cell>
          <cell r="D1563" t="str">
            <v>30</v>
          </cell>
          <cell r="E1563" t="str">
            <v>Ne</v>
          </cell>
          <cell r="F1563">
            <v>30</v>
          </cell>
          <cell r="G1563" t="str">
            <v>1/30Ne RS Dyed Cotton (WHITE MSCI10001A - Y2931)</v>
          </cell>
          <cell r="H1563" t="str">
            <v>Marl_COTTON</v>
          </cell>
          <cell r="I1563">
            <v>2.9</v>
          </cell>
          <cell r="J1563">
            <v>3840</v>
          </cell>
          <cell r="K1563">
            <v>68</v>
          </cell>
          <cell r="L1563">
            <v>20</v>
          </cell>
          <cell r="M1563">
            <v>0.6</v>
          </cell>
          <cell r="N1563">
            <v>17.886197760000002</v>
          </cell>
          <cell r="O1563">
            <v>257.56124774400001</v>
          </cell>
        </row>
        <row r="1564">
          <cell r="A1564" t="str">
            <v>Y1-0571A</v>
          </cell>
          <cell r="B1564" t="str">
            <v>18gg, 34D, RIB, Santec, 68F</v>
          </cell>
          <cell r="C1564" t="str">
            <v>18</v>
          </cell>
          <cell r="D1564" t="str">
            <v>30</v>
          </cell>
          <cell r="E1564" t="str">
            <v>Ne</v>
          </cell>
          <cell r="F1564">
            <v>30</v>
          </cell>
          <cell r="G1564" t="str">
            <v>1/30Ne RS Dyed Cotton (WHITE MSCI10001A - Y2931)</v>
          </cell>
          <cell r="H1564" t="str">
            <v>Marl_COTTON</v>
          </cell>
          <cell r="I1564">
            <v>2.9</v>
          </cell>
          <cell r="J1564">
            <v>3840</v>
          </cell>
          <cell r="K1564">
            <v>68</v>
          </cell>
          <cell r="L1564">
            <v>20</v>
          </cell>
          <cell r="M1564">
            <v>0.6</v>
          </cell>
          <cell r="N1564">
            <v>17.886197760000002</v>
          </cell>
          <cell r="O1564">
            <v>257.56124774400001</v>
          </cell>
        </row>
        <row r="1565">
          <cell r="A1565" t="str">
            <v>Y1-0571A</v>
          </cell>
          <cell r="B1565" t="str">
            <v>18gg, 34D, RIB, Santec, 68F</v>
          </cell>
          <cell r="C1565" t="str">
            <v>18</v>
          </cell>
          <cell r="D1565" t="str">
            <v>30</v>
          </cell>
          <cell r="E1565" t="str">
            <v>Ne</v>
          </cell>
          <cell r="F1565">
            <v>30</v>
          </cell>
          <cell r="G1565" t="str">
            <v>1/30Ne RS Dyed Cotton (WHITE MSCI10001A - Y2931)</v>
          </cell>
          <cell r="H1565" t="str">
            <v>Marl_COTTON</v>
          </cell>
          <cell r="I1565">
            <v>2.9</v>
          </cell>
          <cell r="J1565">
            <v>3840</v>
          </cell>
          <cell r="K1565">
            <v>68</v>
          </cell>
          <cell r="L1565">
            <v>20</v>
          </cell>
          <cell r="M1565">
            <v>0.6</v>
          </cell>
          <cell r="N1565">
            <v>17.886197760000002</v>
          </cell>
          <cell r="O1565">
            <v>257.56124774400001</v>
          </cell>
        </row>
        <row r="1566">
          <cell r="A1566" t="str">
            <v>Y1-0571A</v>
          </cell>
          <cell r="B1566" t="str">
            <v>18gg, 34D, RIB, Santec, 68F</v>
          </cell>
          <cell r="C1566" t="str">
            <v>18</v>
          </cell>
          <cell r="D1566" t="str">
            <v>30</v>
          </cell>
          <cell r="E1566" t="str">
            <v>Ne</v>
          </cell>
          <cell r="F1566">
            <v>30</v>
          </cell>
          <cell r="G1566" t="str">
            <v>1/30Ne RS Dyed Cotton (WHITE MSCI10001A - Y2931)</v>
          </cell>
          <cell r="H1566" t="str">
            <v>Marl_COTTON</v>
          </cell>
          <cell r="I1566">
            <v>2.9</v>
          </cell>
          <cell r="J1566">
            <v>3840</v>
          </cell>
          <cell r="K1566">
            <v>68</v>
          </cell>
          <cell r="L1566">
            <v>20</v>
          </cell>
          <cell r="M1566">
            <v>0.6</v>
          </cell>
          <cell r="N1566">
            <v>17.886197760000002</v>
          </cell>
          <cell r="O1566">
            <v>257.56124774400001</v>
          </cell>
        </row>
        <row r="1567">
          <cell r="A1567" t="str">
            <v>Y1-0571A</v>
          </cell>
          <cell r="B1567" t="str">
            <v>18gg, 34D, RIB, Santec, 68F</v>
          </cell>
          <cell r="C1567" t="str">
            <v>18</v>
          </cell>
          <cell r="D1567" t="str">
            <v>30</v>
          </cell>
          <cell r="E1567" t="str">
            <v>Ne</v>
          </cell>
          <cell r="F1567">
            <v>30</v>
          </cell>
          <cell r="G1567" t="str">
            <v>1/30Ne RS Dyed Cotton (WHITE MSCI10001A - Y2931)</v>
          </cell>
          <cell r="H1567" t="str">
            <v>Marl_COTTON</v>
          </cell>
          <cell r="I1567">
            <v>2.9</v>
          </cell>
          <cell r="J1567">
            <v>3840</v>
          </cell>
          <cell r="K1567">
            <v>68</v>
          </cell>
          <cell r="L1567">
            <v>20</v>
          </cell>
          <cell r="M1567">
            <v>0.6</v>
          </cell>
          <cell r="N1567">
            <v>17.886197760000002</v>
          </cell>
          <cell r="O1567">
            <v>257.56124774400001</v>
          </cell>
        </row>
        <row r="1568">
          <cell r="A1568" t="str">
            <v>Y1-0571A</v>
          </cell>
          <cell r="B1568" t="str">
            <v>18gg, 34D, RIB, Santec, 68F</v>
          </cell>
          <cell r="C1568" t="str">
            <v>18</v>
          </cell>
          <cell r="D1568" t="str">
            <v>30</v>
          </cell>
          <cell r="E1568" t="str">
            <v>Ne</v>
          </cell>
          <cell r="F1568">
            <v>30</v>
          </cell>
          <cell r="G1568" t="str">
            <v>1/30Ne RS Dyed Cotton (WHITE MSCI10001A - Y2931)</v>
          </cell>
          <cell r="H1568" t="str">
            <v>Marl_COTTON</v>
          </cell>
          <cell r="I1568">
            <v>2.9</v>
          </cell>
          <cell r="J1568">
            <v>3840</v>
          </cell>
          <cell r="K1568">
            <v>68</v>
          </cell>
          <cell r="L1568">
            <v>20</v>
          </cell>
          <cell r="M1568">
            <v>0.6</v>
          </cell>
          <cell r="N1568">
            <v>17.886197760000002</v>
          </cell>
          <cell r="O1568">
            <v>257.56124774400001</v>
          </cell>
        </row>
        <row r="1569">
          <cell r="A1569" t="str">
            <v>Y1-0572A</v>
          </cell>
          <cell r="B1569" t="str">
            <v>18gg, 34D, RIB, Santec, 68F</v>
          </cell>
          <cell r="C1569" t="str">
            <v>18</v>
          </cell>
          <cell r="D1569" t="str">
            <v>30</v>
          </cell>
          <cell r="E1569" t="str">
            <v>Ne</v>
          </cell>
          <cell r="F1569">
            <v>30</v>
          </cell>
          <cell r="G1569" t="str">
            <v>1/30Ne RS Cotton Marl (B30)</v>
          </cell>
          <cell r="H1569" t="str">
            <v>Marl_COTTON</v>
          </cell>
          <cell r="I1569">
            <v>2.9</v>
          </cell>
          <cell r="J1569">
            <v>3840</v>
          </cell>
          <cell r="K1569">
            <v>64</v>
          </cell>
          <cell r="L1569">
            <v>20</v>
          </cell>
          <cell r="M1569">
            <v>0.6</v>
          </cell>
          <cell r="N1569">
            <v>16.834068479999999</v>
          </cell>
          <cell r="O1569">
            <v>242.41058611199998</v>
          </cell>
        </row>
        <row r="1570">
          <cell r="A1570" t="str">
            <v>Y1-0572A</v>
          </cell>
          <cell r="B1570" t="str">
            <v>18gg, 34D, RIB, Santec, 68F</v>
          </cell>
          <cell r="C1570" t="str">
            <v>18</v>
          </cell>
          <cell r="D1570" t="str">
            <v>30</v>
          </cell>
          <cell r="E1570" t="str">
            <v>Ne</v>
          </cell>
          <cell r="F1570">
            <v>30</v>
          </cell>
          <cell r="G1570" t="str">
            <v>1/30Ne RS Cotton Marl (B30)</v>
          </cell>
          <cell r="H1570" t="str">
            <v>Marl_COTTON</v>
          </cell>
          <cell r="I1570">
            <v>2.9</v>
          </cell>
          <cell r="J1570">
            <v>3840</v>
          </cell>
          <cell r="K1570">
            <v>64</v>
          </cell>
          <cell r="L1570">
            <v>20</v>
          </cell>
          <cell r="M1570">
            <v>0.6</v>
          </cell>
          <cell r="N1570">
            <v>16.834068479999999</v>
          </cell>
          <cell r="O1570">
            <v>242.41058611199998</v>
          </cell>
        </row>
        <row r="1571">
          <cell r="A1571" t="str">
            <v>Y1-0572B</v>
          </cell>
          <cell r="B1571" t="str">
            <v>18gg, 34D, RIB, Santec, 68F</v>
          </cell>
          <cell r="C1571" t="str">
            <v>18</v>
          </cell>
          <cell r="D1571" t="str">
            <v>30</v>
          </cell>
          <cell r="E1571" t="str">
            <v>Ne</v>
          </cell>
          <cell r="F1571">
            <v>30</v>
          </cell>
          <cell r="G1571" t="str">
            <v>1/30Ne RS Cotton Marl (B30)</v>
          </cell>
          <cell r="H1571" t="str">
            <v>Marl_COTTON</v>
          </cell>
          <cell r="I1571">
            <v>2.9</v>
          </cell>
          <cell r="J1571">
            <v>3840</v>
          </cell>
          <cell r="K1571">
            <v>64</v>
          </cell>
          <cell r="L1571">
            <v>20</v>
          </cell>
          <cell r="M1571">
            <v>0.6</v>
          </cell>
          <cell r="N1571">
            <v>16.834068479999999</v>
          </cell>
          <cell r="O1571">
            <v>242.41058611199998</v>
          </cell>
        </row>
        <row r="1572">
          <cell r="A1572" t="str">
            <v>Y1-0572B</v>
          </cell>
          <cell r="B1572" t="str">
            <v>18gg, 34D, RIB, Santec, 68F</v>
          </cell>
          <cell r="C1572" t="str">
            <v>18</v>
          </cell>
          <cell r="D1572" t="str">
            <v>30</v>
          </cell>
          <cell r="E1572" t="str">
            <v>Ne</v>
          </cell>
          <cell r="F1572">
            <v>30</v>
          </cell>
          <cell r="G1572" t="str">
            <v>1/30Ne RS Cotton Marl (B30)</v>
          </cell>
          <cell r="H1572" t="str">
            <v>Marl_COTTON</v>
          </cell>
          <cell r="I1572">
            <v>2.9</v>
          </cell>
          <cell r="J1572">
            <v>3840</v>
          </cell>
          <cell r="K1572">
            <v>64</v>
          </cell>
          <cell r="L1572">
            <v>20</v>
          </cell>
          <cell r="M1572">
            <v>0.6</v>
          </cell>
          <cell r="N1572">
            <v>16.834068479999999</v>
          </cell>
          <cell r="O1572">
            <v>242.41058611199998</v>
          </cell>
        </row>
        <row r="1573">
          <cell r="A1573" t="str">
            <v>Y1-0572C</v>
          </cell>
          <cell r="B1573" t="str">
            <v>18gg, 34D, RIB, Santec, 68F</v>
          </cell>
          <cell r="C1573" t="str">
            <v>18</v>
          </cell>
          <cell r="D1573" t="str">
            <v>30</v>
          </cell>
          <cell r="E1573" t="str">
            <v>Ne</v>
          </cell>
          <cell r="F1573">
            <v>30</v>
          </cell>
          <cell r="G1573" t="str">
            <v>1/30Ne RS Cotton Marl (B30)</v>
          </cell>
          <cell r="H1573" t="str">
            <v>Marl_COTTON</v>
          </cell>
          <cell r="I1573">
            <v>2.9</v>
          </cell>
          <cell r="J1573">
            <v>3840</v>
          </cell>
          <cell r="K1573">
            <v>64</v>
          </cell>
          <cell r="L1573">
            <v>20</v>
          </cell>
          <cell r="M1573">
            <v>0.6</v>
          </cell>
          <cell r="N1573">
            <v>16.834068479999999</v>
          </cell>
          <cell r="O1573">
            <v>242.41058611199998</v>
          </cell>
        </row>
        <row r="1574">
          <cell r="A1574" t="str">
            <v>Y1-0572C</v>
          </cell>
          <cell r="B1574" t="str">
            <v>18gg, 34D, RIB, Santec, 68F</v>
          </cell>
          <cell r="C1574" t="str">
            <v>18</v>
          </cell>
          <cell r="D1574" t="str">
            <v>30</v>
          </cell>
          <cell r="E1574" t="str">
            <v>Ne</v>
          </cell>
          <cell r="F1574">
            <v>30</v>
          </cell>
          <cell r="G1574" t="str">
            <v>1/30Ne RS Cotton Marl (B30)</v>
          </cell>
          <cell r="H1574" t="str">
            <v>Marl_COTTON</v>
          </cell>
          <cell r="I1574">
            <v>2.9</v>
          </cell>
          <cell r="J1574">
            <v>3840</v>
          </cell>
          <cell r="K1574">
            <v>64</v>
          </cell>
          <cell r="L1574">
            <v>20</v>
          </cell>
          <cell r="M1574">
            <v>0.6</v>
          </cell>
          <cell r="N1574">
            <v>16.834068479999999</v>
          </cell>
          <cell r="O1574">
            <v>242.41058611199998</v>
          </cell>
        </row>
        <row r="1575">
          <cell r="A1575" t="str">
            <v>Y1-0576A</v>
          </cell>
          <cell r="B1575" t="str">
            <v>18gg, 34D, RIB, Santec, 68F</v>
          </cell>
          <cell r="C1575" t="str">
            <v>18</v>
          </cell>
          <cell r="D1575" t="str">
            <v>30</v>
          </cell>
          <cell r="E1575" t="str">
            <v>Ne</v>
          </cell>
          <cell r="F1575">
            <v>30</v>
          </cell>
          <cell r="G1575" t="str">
            <v>1/30Ne RS Dyed Cotton (WHITE MSCI 10001A -Y2994)</v>
          </cell>
          <cell r="H1575" t="str">
            <v>Marl_COTTON</v>
          </cell>
          <cell r="I1575">
            <v>2.9</v>
          </cell>
          <cell r="J1575">
            <v>3840</v>
          </cell>
          <cell r="K1575">
            <v>78</v>
          </cell>
          <cell r="L1575">
            <v>20</v>
          </cell>
          <cell r="M1575">
            <v>0.6</v>
          </cell>
          <cell r="N1575">
            <v>20.516520960000001</v>
          </cell>
          <cell r="O1575">
            <v>295.43790182399999</v>
          </cell>
        </row>
        <row r="1576">
          <cell r="A1576" t="str">
            <v>Y1-0576A</v>
          </cell>
          <cell r="B1576" t="str">
            <v>18gg, 34D, RIB, Santec, 68F</v>
          </cell>
          <cell r="C1576" t="str">
            <v>18</v>
          </cell>
          <cell r="D1576" t="str">
            <v>30</v>
          </cell>
          <cell r="E1576" t="str">
            <v>Ne</v>
          </cell>
          <cell r="F1576">
            <v>30</v>
          </cell>
          <cell r="G1576" t="str">
            <v>1/30Ne RS Dyed Cotton (WHITE MSCI 10001A -Y2994)</v>
          </cell>
          <cell r="H1576" t="str">
            <v>Marl_COTTON</v>
          </cell>
          <cell r="I1576">
            <v>2.9</v>
          </cell>
          <cell r="J1576">
            <v>3840</v>
          </cell>
          <cell r="K1576">
            <v>78</v>
          </cell>
          <cell r="L1576">
            <v>20</v>
          </cell>
          <cell r="M1576">
            <v>0.6</v>
          </cell>
          <cell r="N1576">
            <v>20.516520960000001</v>
          </cell>
          <cell r="O1576">
            <v>295.43790182399999</v>
          </cell>
        </row>
        <row r="1577">
          <cell r="A1577" t="str">
            <v>Y1-0576A</v>
          </cell>
          <cell r="B1577" t="str">
            <v>18gg, 34D, RIB, Santec, 68F</v>
          </cell>
          <cell r="C1577" t="str">
            <v>18</v>
          </cell>
          <cell r="D1577" t="str">
            <v>30</v>
          </cell>
          <cell r="E1577" t="str">
            <v>Ne</v>
          </cell>
          <cell r="F1577">
            <v>30</v>
          </cell>
          <cell r="G1577" t="str">
            <v>1/30Ne RS Dyed Cotton (WHITE MSCI 10001A -Y2994)</v>
          </cell>
          <cell r="H1577" t="str">
            <v>Marl_COTTON</v>
          </cell>
          <cell r="I1577">
            <v>2.9</v>
          </cell>
          <cell r="J1577">
            <v>3840</v>
          </cell>
          <cell r="K1577">
            <v>78</v>
          </cell>
          <cell r="L1577">
            <v>20</v>
          </cell>
          <cell r="M1577">
            <v>0.6</v>
          </cell>
          <cell r="N1577">
            <v>20.516520960000001</v>
          </cell>
          <cell r="O1577">
            <v>295.43790182399999</v>
          </cell>
        </row>
        <row r="1578">
          <cell r="A1578" t="str">
            <v>Y1-0577A</v>
          </cell>
          <cell r="B1578" t="str">
            <v>18gg, 34D, RIB, Santec, 68F</v>
          </cell>
          <cell r="C1578" t="str">
            <v>18</v>
          </cell>
          <cell r="D1578" t="str">
            <v>30</v>
          </cell>
          <cell r="E1578" t="str">
            <v>Ne</v>
          </cell>
          <cell r="F1578">
            <v>30</v>
          </cell>
          <cell r="G1578" t="str">
            <v>1/30Ne RS Dyed Cotton (NAVY MSCI 44190B - Y2987)</v>
          </cell>
          <cell r="H1578" t="str">
            <v>Marl_COTTON</v>
          </cell>
          <cell r="I1578">
            <v>2.9</v>
          </cell>
          <cell r="J1578">
            <v>3840</v>
          </cell>
          <cell r="K1578">
            <v>52</v>
          </cell>
          <cell r="L1578">
            <v>20</v>
          </cell>
          <cell r="M1578">
            <v>0.6</v>
          </cell>
          <cell r="N1578">
            <v>13.67768064</v>
          </cell>
          <cell r="O1578">
            <v>196.95860121599998</v>
          </cell>
        </row>
        <row r="1579">
          <cell r="A1579" t="str">
            <v>Y1-0577A</v>
          </cell>
          <cell r="B1579" t="str">
            <v>18gg, 34D, RIB, Santec, 68F</v>
          </cell>
          <cell r="C1579" t="str">
            <v>18</v>
          </cell>
          <cell r="D1579" t="str">
            <v>30</v>
          </cell>
          <cell r="E1579" t="str">
            <v>Ne</v>
          </cell>
          <cell r="F1579">
            <v>30</v>
          </cell>
          <cell r="G1579" t="str">
            <v>1/30Ne RS Dyed Cotton (NAVY MSCI 44190B - Y2987)</v>
          </cell>
          <cell r="H1579" t="str">
            <v>Marl_COTTON</v>
          </cell>
          <cell r="I1579">
            <v>2.9</v>
          </cell>
          <cell r="J1579">
            <v>3840</v>
          </cell>
          <cell r="K1579">
            <v>52</v>
          </cell>
          <cell r="L1579">
            <v>20</v>
          </cell>
          <cell r="M1579">
            <v>0.6</v>
          </cell>
          <cell r="N1579">
            <v>13.67768064</v>
          </cell>
          <cell r="O1579">
            <v>196.95860121599998</v>
          </cell>
        </row>
        <row r="1580">
          <cell r="A1580" t="str">
            <v>Y1-0577A</v>
          </cell>
          <cell r="B1580" t="str">
            <v>18gg, 34D, RIB, Santec, 68F</v>
          </cell>
          <cell r="C1580" t="str">
            <v>18</v>
          </cell>
          <cell r="D1580" t="str">
            <v>30</v>
          </cell>
          <cell r="E1580" t="str">
            <v>Ne</v>
          </cell>
          <cell r="F1580">
            <v>30</v>
          </cell>
          <cell r="G1580" t="str">
            <v>1/30Ne RS Dyed Cotton (NAVY MSCI 44190B - Y2987)</v>
          </cell>
          <cell r="H1580" t="str">
            <v>Marl_COTTON</v>
          </cell>
          <cell r="I1580">
            <v>2.9</v>
          </cell>
          <cell r="J1580">
            <v>3840</v>
          </cell>
          <cell r="K1580">
            <v>52</v>
          </cell>
          <cell r="L1580">
            <v>20</v>
          </cell>
          <cell r="M1580">
            <v>0.6</v>
          </cell>
          <cell r="N1580">
            <v>13.67768064</v>
          </cell>
          <cell r="O1580">
            <v>196.95860121599998</v>
          </cell>
        </row>
        <row r="1581">
          <cell r="A1581" t="str">
            <v>Y1-0577A</v>
          </cell>
          <cell r="B1581" t="str">
            <v>18gg, 34D, RIB, Santec, 68F</v>
          </cell>
          <cell r="C1581" t="str">
            <v>18</v>
          </cell>
          <cell r="D1581" t="str">
            <v>30</v>
          </cell>
          <cell r="E1581" t="str">
            <v>Ne</v>
          </cell>
          <cell r="F1581">
            <v>30</v>
          </cell>
          <cell r="G1581" t="str">
            <v>1/30Ne RS Dyed Cotton (NAVY MSCI 44190B - Y2987)</v>
          </cell>
          <cell r="H1581" t="str">
            <v>Marl_COTTON</v>
          </cell>
          <cell r="I1581">
            <v>2.9</v>
          </cell>
          <cell r="J1581">
            <v>3840</v>
          </cell>
          <cell r="K1581">
            <v>52</v>
          </cell>
          <cell r="L1581">
            <v>20</v>
          </cell>
          <cell r="M1581">
            <v>0.6</v>
          </cell>
          <cell r="N1581">
            <v>13.67768064</v>
          </cell>
          <cell r="O1581">
            <v>196.95860121599998</v>
          </cell>
        </row>
        <row r="1582">
          <cell r="A1582" t="str">
            <v>Y1-0616A</v>
          </cell>
          <cell r="B1582" t="str">
            <v>18gg, 34D, RIB, Santec, 68F</v>
          </cell>
          <cell r="C1582" t="str">
            <v>18</v>
          </cell>
          <cell r="D1582" t="str">
            <v>30</v>
          </cell>
          <cell r="E1582" t="str">
            <v>Ne</v>
          </cell>
          <cell r="F1582">
            <v>30</v>
          </cell>
          <cell r="G1582" t="str">
            <v>1/30Ne RS Dyed Cotton (NAVY MSCI 44190 B- Y3270)</v>
          </cell>
          <cell r="H1582" t="str">
            <v>Marl_COTTON</v>
          </cell>
          <cell r="I1582">
            <v>2.9</v>
          </cell>
          <cell r="J1582">
            <v>3840</v>
          </cell>
          <cell r="K1582">
            <v>56</v>
          </cell>
          <cell r="L1582">
            <v>20</v>
          </cell>
          <cell r="M1582">
            <v>0.6</v>
          </cell>
          <cell r="N1582">
            <v>14.729809919999999</v>
          </cell>
          <cell r="O1582">
            <v>212.10926284799996</v>
          </cell>
        </row>
        <row r="1583">
          <cell r="A1583" t="str">
            <v>Y1-0616A</v>
          </cell>
          <cell r="B1583" t="str">
            <v>18gg, 34D, RIB, Santec, 68F</v>
          </cell>
          <cell r="C1583" t="str">
            <v>18</v>
          </cell>
          <cell r="D1583" t="str">
            <v>30</v>
          </cell>
          <cell r="E1583" t="str">
            <v>Ne</v>
          </cell>
          <cell r="F1583">
            <v>30</v>
          </cell>
          <cell r="G1583" t="str">
            <v>1/30Ne RS Dyed Cotton (NAVY MSCI 44190 B- Y3270)</v>
          </cell>
          <cell r="H1583" t="str">
            <v>Marl_COTTON</v>
          </cell>
          <cell r="I1583">
            <v>2.9</v>
          </cell>
          <cell r="J1583">
            <v>3840</v>
          </cell>
          <cell r="K1583">
            <v>56</v>
          </cell>
          <cell r="L1583">
            <v>20</v>
          </cell>
          <cell r="M1583">
            <v>0.6</v>
          </cell>
          <cell r="N1583">
            <v>14.729809919999999</v>
          </cell>
          <cell r="O1583">
            <v>212.10926284799996</v>
          </cell>
        </row>
        <row r="1584">
          <cell r="A1584" t="str">
            <v>Y1-0616A</v>
          </cell>
          <cell r="B1584" t="str">
            <v>18gg, 34D, RIB, Santec, 68F</v>
          </cell>
          <cell r="C1584" t="str">
            <v>18</v>
          </cell>
          <cell r="D1584" t="str">
            <v>30</v>
          </cell>
          <cell r="E1584" t="str">
            <v>Ne</v>
          </cell>
          <cell r="F1584">
            <v>30</v>
          </cell>
          <cell r="G1584" t="str">
            <v>1/30Ne RS Dyed Cotton (NAVY MSCI 44190 B- Y3270)</v>
          </cell>
          <cell r="H1584" t="str">
            <v>Marl_COTTON</v>
          </cell>
          <cell r="I1584">
            <v>2.9</v>
          </cell>
          <cell r="J1584">
            <v>3840</v>
          </cell>
          <cell r="K1584">
            <v>56</v>
          </cell>
          <cell r="L1584">
            <v>20</v>
          </cell>
          <cell r="M1584">
            <v>0.6</v>
          </cell>
          <cell r="N1584">
            <v>14.729809919999999</v>
          </cell>
          <cell r="O1584">
            <v>212.10926284799996</v>
          </cell>
        </row>
        <row r="1585">
          <cell r="A1585" t="str">
            <v>Y1-0617A</v>
          </cell>
          <cell r="B1585" t="str">
            <v>18gg, 34D, RIB, Santec, 68F</v>
          </cell>
          <cell r="C1585" t="str">
            <v>18</v>
          </cell>
          <cell r="D1585" t="str">
            <v>30</v>
          </cell>
          <cell r="E1585" t="str">
            <v>Ne</v>
          </cell>
          <cell r="F1585">
            <v>30</v>
          </cell>
          <cell r="G1585" t="str">
            <v>1/30Ne RS Dyed Cotton (BLACK - Y3273)</v>
          </cell>
          <cell r="H1585" t="str">
            <v>Marl_COTTON</v>
          </cell>
          <cell r="I1585">
            <v>2.9</v>
          </cell>
          <cell r="J1585">
            <v>3840</v>
          </cell>
          <cell r="K1585">
            <v>66</v>
          </cell>
          <cell r="L1585">
            <v>20</v>
          </cell>
          <cell r="M1585">
            <v>0.6</v>
          </cell>
          <cell r="N1585">
            <v>17.36013312</v>
          </cell>
          <cell r="O1585">
            <v>249.98591692799999</v>
          </cell>
        </row>
        <row r="1586">
          <cell r="A1586" t="str">
            <v>Y1-0617A</v>
          </cell>
          <cell r="B1586" t="str">
            <v>18gg, 34D, RIB, Santec, 68F</v>
          </cell>
          <cell r="C1586" t="str">
            <v>18</v>
          </cell>
          <cell r="D1586" t="str">
            <v>30</v>
          </cell>
          <cell r="E1586" t="str">
            <v>Ne</v>
          </cell>
          <cell r="F1586">
            <v>30</v>
          </cell>
          <cell r="G1586" t="str">
            <v>1/30Ne RS Dyed Cotton (BLACK - Y3273)</v>
          </cell>
          <cell r="H1586" t="str">
            <v>Marl_COTTON</v>
          </cell>
          <cell r="I1586">
            <v>2.9</v>
          </cell>
          <cell r="J1586">
            <v>3840</v>
          </cell>
          <cell r="K1586">
            <v>66</v>
          </cell>
          <cell r="L1586">
            <v>20</v>
          </cell>
          <cell r="M1586">
            <v>0.6</v>
          </cell>
          <cell r="N1586">
            <v>17.36013312</v>
          </cell>
          <cell r="O1586">
            <v>249.98591692799999</v>
          </cell>
        </row>
        <row r="1587">
          <cell r="A1587" t="str">
            <v>Y1-0617A</v>
          </cell>
          <cell r="B1587" t="str">
            <v>18gg, 34D, RIB, Santec, 68F</v>
          </cell>
          <cell r="C1587" t="str">
            <v>18</v>
          </cell>
          <cell r="D1587" t="str">
            <v>30</v>
          </cell>
          <cell r="E1587" t="str">
            <v>Ne</v>
          </cell>
          <cell r="F1587">
            <v>30</v>
          </cell>
          <cell r="G1587" t="str">
            <v>1/30Ne RS Dyed Cotton (BLACK - Y3273)</v>
          </cell>
          <cell r="H1587" t="str">
            <v>Marl_COTTON</v>
          </cell>
          <cell r="I1587">
            <v>2.9</v>
          </cell>
          <cell r="J1587">
            <v>3840</v>
          </cell>
          <cell r="K1587">
            <v>66</v>
          </cell>
          <cell r="L1587">
            <v>20</v>
          </cell>
          <cell r="M1587">
            <v>0.6</v>
          </cell>
          <cell r="N1587">
            <v>17.36013312</v>
          </cell>
          <cell r="O1587">
            <v>249.98591692799999</v>
          </cell>
        </row>
        <row r="1588">
          <cell r="A1588" t="str">
            <v>Y1-0618A</v>
          </cell>
          <cell r="B1588" t="str">
            <v>18gg, 34D, RIB, Santec</v>
          </cell>
          <cell r="C1588" t="str">
            <v>18</v>
          </cell>
          <cell r="D1588" t="str">
            <v>30</v>
          </cell>
          <cell r="E1588" t="str">
            <v>Ne</v>
          </cell>
          <cell r="F1588">
            <v>30</v>
          </cell>
          <cell r="G1588" t="str">
            <v>1/30Ne RS Dyed Cotton (BLACK - Y3276)</v>
          </cell>
          <cell r="H1588" t="str">
            <v>Marl_COTTON</v>
          </cell>
          <cell r="I1588">
            <v>2.9</v>
          </cell>
          <cell r="J1588">
            <v>3840</v>
          </cell>
          <cell r="K1588">
            <v>92</v>
          </cell>
          <cell r="L1588">
            <v>20</v>
          </cell>
          <cell r="M1588">
            <v>0.6</v>
          </cell>
          <cell r="N1588">
            <v>24.19897344</v>
          </cell>
          <cell r="O1588">
            <v>348.46521753599995</v>
          </cell>
        </row>
        <row r="1589">
          <cell r="A1589" t="str">
            <v>Y1-0618A</v>
          </cell>
          <cell r="B1589" t="str">
            <v>18gg, 34D, RIB, Santec</v>
          </cell>
          <cell r="C1589" t="str">
            <v>18</v>
          </cell>
          <cell r="D1589" t="str">
            <v>30</v>
          </cell>
          <cell r="E1589" t="str">
            <v>Ne</v>
          </cell>
          <cell r="F1589">
            <v>30</v>
          </cell>
          <cell r="G1589" t="str">
            <v>1/30Ne RS Dyed Cotton (BLACK - Y3276)</v>
          </cell>
          <cell r="H1589" t="str">
            <v>Marl_COTTON</v>
          </cell>
          <cell r="I1589">
            <v>2.9</v>
          </cell>
          <cell r="J1589">
            <v>3840</v>
          </cell>
          <cell r="K1589">
            <v>92</v>
          </cell>
          <cell r="L1589">
            <v>20</v>
          </cell>
          <cell r="M1589">
            <v>0.6</v>
          </cell>
          <cell r="N1589">
            <v>24.19897344</v>
          </cell>
          <cell r="O1589">
            <v>348.46521753599995</v>
          </cell>
        </row>
        <row r="1590">
          <cell r="A1590" t="str">
            <v>Y1-0618A</v>
          </cell>
          <cell r="B1590" t="str">
            <v>18gg, 34D, RIB, Santec</v>
          </cell>
          <cell r="C1590" t="str">
            <v>18</v>
          </cell>
          <cell r="D1590" t="str">
            <v>30</v>
          </cell>
          <cell r="E1590" t="str">
            <v>Ne</v>
          </cell>
          <cell r="F1590">
            <v>30</v>
          </cell>
          <cell r="G1590" t="str">
            <v>1/30Ne RS Dyed Cotton (BLACK - Y3276)</v>
          </cell>
          <cell r="H1590" t="str">
            <v>Marl_COTTON</v>
          </cell>
          <cell r="I1590">
            <v>2.9</v>
          </cell>
          <cell r="J1590">
            <v>3840</v>
          </cell>
          <cell r="K1590">
            <v>92</v>
          </cell>
          <cell r="L1590">
            <v>20</v>
          </cell>
          <cell r="M1590">
            <v>0.6</v>
          </cell>
          <cell r="N1590">
            <v>24.19897344</v>
          </cell>
          <cell r="O1590">
            <v>348.46521753599995</v>
          </cell>
        </row>
        <row r="1591">
          <cell r="A1591" t="str">
            <v>Y1-0621A</v>
          </cell>
          <cell r="B1591" t="str">
            <v>18gg, 34D, RIB, Santec, 68F</v>
          </cell>
          <cell r="C1591" t="str">
            <v>18</v>
          </cell>
          <cell r="D1591" t="str">
            <v>30</v>
          </cell>
          <cell r="E1591" t="str">
            <v>Ne</v>
          </cell>
          <cell r="F1591">
            <v>30</v>
          </cell>
          <cell r="G1591" t="str">
            <v>1/30Ne RS Dyed Cotton (NAVY MSCI 44190B - Y2699)</v>
          </cell>
          <cell r="H1591" t="str">
            <v>Marl_COTTON</v>
          </cell>
          <cell r="I1591">
            <v>2.9</v>
          </cell>
          <cell r="J1591">
            <v>3840</v>
          </cell>
          <cell r="K1591">
            <v>72</v>
          </cell>
          <cell r="L1591">
            <v>20</v>
          </cell>
          <cell r="M1591">
            <v>0.6</v>
          </cell>
          <cell r="N1591">
            <v>18.938327040000001</v>
          </cell>
          <cell r="O1591">
            <v>272.71190937599999</v>
          </cell>
        </row>
        <row r="1592">
          <cell r="A1592" t="str">
            <v>Y1-0621A</v>
          </cell>
          <cell r="B1592" t="str">
            <v>18gg, 34D, RIB, Santec, 68F</v>
          </cell>
          <cell r="C1592" t="str">
            <v>18</v>
          </cell>
          <cell r="D1592" t="str">
            <v>30</v>
          </cell>
          <cell r="E1592" t="str">
            <v>Ne</v>
          </cell>
          <cell r="F1592">
            <v>30</v>
          </cell>
          <cell r="G1592" t="str">
            <v>1/30Ne RS Dyed Cotton (NAVY MSCI 44190B - Y2699)</v>
          </cell>
          <cell r="H1592" t="str">
            <v>Marl_COTTON</v>
          </cell>
          <cell r="I1592">
            <v>2.9</v>
          </cell>
          <cell r="J1592">
            <v>3840</v>
          </cell>
          <cell r="K1592">
            <v>72</v>
          </cell>
          <cell r="L1592">
            <v>20</v>
          </cell>
          <cell r="M1592">
            <v>0.6</v>
          </cell>
          <cell r="N1592">
            <v>18.938327040000001</v>
          </cell>
          <cell r="O1592">
            <v>272.71190937599999</v>
          </cell>
        </row>
        <row r="1593">
          <cell r="A1593" t="str">
            <v>Y1-0621A</v>
          </cell>
          <cell r="B1593" t="str">
            <v>18gg, 34D, RIB, Santec, 68F</v>
          </cell>
          <cell r="C1593" t="str">
            <v>18</v>
          </cell>
          <cell r="D1593" t="str">
            <v>30</v>
          </cell>
          <cell r="E1593" t="str">
            <v>Ne</v>
          </cell>
          <cell r="F1593">
            <v>30</v>
          </cell>
          <cell r="G1593" t="str">
            <v>1/30Ne RS Dyed Cotton (NAVY MSCI 44190B - Y2699)</v>
          </cell>
          <cell r="H1593" t="str">
            <v>Marl_COTTON</v>
          </cell>
          <cell r="I1593">
            <v>2.9</v>
          </cell>
          <cell r="J1593">
            <v>3840</v>
          </cell>
          <cell r="K1593">
            <v>72</v>
          </cell>
          <cell r="L1593">
            <v>20</v>
          </cell>
          <cell r="M1593">
            <v>0.6</v>
          </cell>
          <cell r="N1593">
            <v>18.938327040000001</v>
          </cell>
          <cell r="O1593">
            <v>272.71190937599999</v>
          </cell>
        </row>
        <row r="1594">
          <cell r="A1594" t="str">
            <v>Y1-0621A</v>
          </cell>
          <cell r="B1594" t="str">
            <v>18gg, 34D, RIB, Santec, 68F</v>
          </cell>
          <cell r="C1594" t="str">
            <v>18</v>
          </cell>
          <cell r="D1594" t="str">
            <v>30</v>
          </cell>
          <cell r="E1594" t="str">
            <v>Ne</v>
          </cell>
          <cell r="F1594">
            <v>30</v>
          </cell>
          <cell r="G1594" t="str">
            <v>1/30Ne RS Dyed Cotton (NAVY MSCI 44190B - Y2699)</v>
          </cell>
          <cell r="H1594" t="str">
            <v>Marl_COTTON</v>
          </cell>
          <cell r="I1594">
            <v>2.9</v>
          </cell>
          <cell r="J1594">
            <v>3840</v>
          </cell>
          <cell r="K1594">
            <v>72</v>
          </cell>
          <cell r="L1594">
            <v>20</v>
          </cell>
          <cell r="M1594">
            <v>0.6</v>
          </cell>
          <cell r="N1594">
            <v>18.938327040000001</v>
          </cell>
          <cell r="O1594">
            <v>272.71190937599999</v>
          </cell>
        </row>
        <row r="1595">
          <cell r="A1595" t="str">
            <v>Y1-0622B</v>
          </cell>
          <cell r="B1595" t="str">
            <v>18gg, 34D, RIB, Terrot, 96F</v>
          </cell>
          <cell r="C1595" t="str">
            <v>18</v>
          </cell>
          <cell r="D1595" t="str">
            <v>40</v>
          </cell>
          <cell r="E1595" t="str">
            <v>Ne</v>
          </cell>
          <cell r="F1595">
            <v>40</v>
          </cell>
          <cell r="G1595" t="str">
            <v>1/40Ne RS Dyed Cotton (BLACK - Y3294)</v>
          </cell>
          <cell r="H1595" t="str">
            <v>Marl_COTTON</v>
          </cell>
          <cell r="I1595">
            <v>2.6</v>
          </cell>
          <cell r="J1595">
            <v>3840</v>
          </cell>
          <cell r="K1595">
            <v>92</v>
          </cell>
          <cell r="L1595">
            <v>20</v>
          </cell>
          <cell r="M1595">
            <v>0.6</v>
          </cell>
          <cell r="N1595">
            <v>16.271723519999998</v>
          </cell>
          <cell r="O1595">
            <v>234.31281868799994</v>
          </cell>
        </row>
        <row r="1596">
          <cell r="A1596" t="str">
            <v>Y1-0622B</v>
          </cell>
          <cell r="B1596" t="str">
            <v>18gg, 34D, RIB, Terrot, 96F</v>
          </cell>
          <cell r="C1596" t="str">
            <v>18</v>
          </cell>
          <cell r="D1596" t="str">
            <v>40</v>
          </cell>
          <cell r="E1596" t="str">
            <v>Ne</v>
          </cell>
          <cell r="F1596">
            <v>40</v>
          </cell>
          <cell r="G1596" t="str">
            <v>1/40Ne RS Dyed Cotton (BLACK - Y3294)</v>
          </cell>
          <cell r="H1596" t="str">
            <v>Marl_COTTON</v>
          </cell>
          <cell r="I1596">
            <v>2.6</v>
          </cell>
          <cell r="J1596">
            <v>3840</v>
          </cell>
          <cell r="K1596">
            <v>92</v>
          </cell>
          <cell r="L1596">
            <v>20</v>
          </cell>
          <cell r="M1596">
            <v>0.6</v>
          </cell>
          <cell r="N1596">
            <v>16.271723519999998</v>
          </cell>
          <cell r="O1596">
            <v>234.31281868799994</v>
          </cell>
        </row>
        <row r="1597">
          <cell r="A1597" t="str">
            <v>Y1-0622C</v>
          </cell>
          <cell r="B1597" t="str">
            <v>18gg, 34D, RIB, Terrot, 96F</v>
          </cell>
          <cell r="C1597" t="str">
            <v>18</v>
          </cell>
          <cell r="D1597" t="str">
            <v>40</v>
          </cell>
          <cell r="E1597" t="str">
            <v>Ne</v>
          </cell>
          <cell r="F1597">
            <v>40</v>
          </cell>
          <cell r="G1597" t="str">
            <v>1/40Ne RS Dyed Cotton (RED MSCJ 31523A - Y3296)</v>
          </cell>
          <cell r="H1597" t="str">
            <v>Marl_COTTON</v>
          </cell>
          <cell r="I1597">
            <v>2.6</v>
          </cell>
          <cell r="J1597">
            <v>3840</v>
          </cell>
          <cell r="K1597">
            <v>92</v>
          </cell>
          <cell r="L1597">
            <v>20</v>
          </cell>
          <cell r="M1597">
            <v>0.6</v>
          </cell>
          <cell r="N1597">
            <v>16.271723519999998</v>
          </cell>
          <cell r="O1597">
            <v>234.31281868799994</v>
          </cell>
        </row>
        <row r="1598">
          <cell r="A1598" t="str">
            <v>Y1-0622C</v>
          </cell>
          <cell r="B1598" t="str">
            <v>18gg, 34D, RIB, Terrot, 96F</v>
          </cell>
          <cell r="C1598" t="str">
            <v>18</v>
          </cell>
          <cell r="D1598" t="str">
            <v>40</v>
          </cell>
          <cell r="E1598" t="str">
            <v>Ne</v>
          </cell>
          <cell r="F1598">
            <v>40</v>
          </cell>
          <cell r="G1598" t="str">
            <v>1/40Ne RS Dyed Cotton (RED MSCJ 31523A - Y3296)</v>
          </cell>
          <cell r="H1598" t="str">
            <v>Marl_COTTON</v>
          </cell>
          <cell r="I1598">
            <v>2.6</v>
          </cell>
          <cell r="J1598">
            <v>3840</v>
          </cell>
          <cell r="K1598">
            <v>92</v>
          </cell>
          <cell r="L1598">
            <v>20</v>
          </cell>
          <cell r="M1598">
            <v>0.6</v>
          </cell>
          <cell r="N1598">
            <v>16.271723519999998</v>
          </cell>
          <cell r="O1598">
            <v>234.31281868799994</v>
          </cell>
        </row>
        <row r="1599">
          <cell r="A1599" t="str">
            <v>Y1-0682A</v>
          </cell>
          <cell r="B1599" t="str">
            <v>18gg, 34D, RIB, Santec, 68F</v>
          </cell>
          <cell r="C1599" t="str">
            <v>18</v>
          </cell>
          <cell r="D1599" t="str">
            <v>30</v>
          </cell>
          <cell r="E1599" t="str">
            <v>Ne</v>
          </cell>
          <cell r="F1599">
            <v>30</v>
          </cell>
          <cell r="G1599" t="str">
            <v>1/30Ne RS Dyed Cotton (BLACK MSCI 55005B- Y3489)</v>
          </cell>
          <cell r="H1599" t="str">
            <v>Marl_COTTON</v>
          </cell>
          <cell r="I1599">
            <v>2.9</v>
          </cell>
          <cell r="J1599">
            <v>3840</v>
          </cell>
          <cell r="K1599">
            <v>50</v>
          </cell>
          <cell r="L1599">
            <v>20</v>
          </cell>
          <cell r="M1599">
            <v>0.6</v>
          </cell>
          <cell r="N1599">
            <v>13.151616000000001</v>
          </cell>
          <cell r="O1599">
            <v>189.38327040000001</v>
          </cell>
        </row>
        <row r="1600">
          <cell r="A1600" t="str">
            <v>Y1-0682A</v>
          </cell>
          <cell r="B1600" t="str">
            <v>18gg, 34D, RIB, Santec, 68F</v>
          </cell>
          <cell r="C1600" t="str">
            <v>18</v>
          </cell>
          <cell r="D1600" t="str">
            <v>30</v>
          </cell>
          <cell r="E1600" t="str">
            <v>Ne</v>
          </cell>
          <cell r="F1600">
            <v>30</v>
          </cell>
          <cell r="G1600" t="str">
            <v>1/30Ne RS Dyed Cotton (BLACK MSCI 55005B- Y3489)</v>
          </cell>
          <cell r="H1600" t="str">
            <v>Marl_COTTON</v>
          </cell>
          <cell r="I1600">
            <v>2.9</v>
          </cell>
          <cell r="J1600">
            <v>3840</v>
          </cell>
          <cell r="K1600">
            <v>50</v>
          </cell>
          <cell r="L1600">
            <v>20</v>
          </cell>
          <cell r="M1600">
            <v>0.6</v>
          </cell>
          <cell r="N1600">
            <v>13.151616000000001</v>
          </cell>
          <cell r="O1600">
            <v>189.38327040000001</v>
          </cell>
        </row>
        <row r="1601">
          <cell r="A1601" t="str">
            <v>Y1-0682A</v>
          </cell>
          <cell r="B1601" t="str">
            <v>18gg, 34D, RIB, Santec, 68F</v>
          </cell>
          <cell r="C1601" t="str">
            <v>18</v>
          </cell>
          <cell r="D1601" t="str">
            <v>30</v>
          </cell>
          <cell r="E1601" t="str">
            <v>Ne</v>
          </cell>
          <cell r="F1601">
            <v>30</v>
          </cell>
          <cell r="G1601" t="str">
            <v>1/30Ne RS Dyed Cotton (BLACK MSCI 55005B- Y3489)</v>
          </cell>
          <cell r="H1601" t="str">
            <v>Marl_COTTON</v>
          </cell>
          <cell r="I1601">
            <v>2.9</v>
          </cell>
          <cell r="J1601">
            <v>3840</v>
          </cell>
          <cell r="K1601">
            <v>50</v>
          </cell>
          <cell r="L1601">
            <v>20</v>
          </cell>
          <cell r="M1601">
            <v>0.6</v>
          </cell>
          <cell r="N1601">
            <v>13.151616000000001</v>
          </cell>
          <cell r="O1601">
            <v>189.38327040000001</v>
          </cell>
        </row>
        <row r="1602">
          <cell r="A1602" t="str">
            <v>Y1-0682A</v>
          </cell>
          <cell r="B1602" t="str">
            <v>18gg, 34D, RIB, Santec, 68F</v>
          </cell>
          <cell r="C1602" t="str">
            <v>18</v>
          </cell>
          <cell r="D1602" t="str">
            <v>30</v>
          </cell>
          <cell r="E1602" t="str">
            <v>Ne</v>
          </cell>
          <cell r="F1602">
            <v>30</v>
          </cell>
          <cell r="G1602" t="str">
            <v>1/30Ne RS Dyed Cotton (BLACK MSCI 55005B- Y3489)</v>
          </cell>
          <cell r="H1602" t="str">
            <v>Marl_COTTON</v>
          </cell>
          <cell r="I1602">
            <v>2.9</v>
          </cell>
          <cell r="J1602">
            <v>3840</v>
          </cell>
          <cell r="K1602">
            <v>50</v>
          </cell>
          <cell r="L1602">
            <v>20</v>
          </cell>
          <cell r="M1602">
            <v>0.6</v>
          </cell>
          <cell r="N1602">
            <v>13.151616000000001</v>
          </cell>
          <cell r="O1602">
            <v>189.38327040000001</v>
          </cell>
        </row>
        <row r="1603">
          <cell r="A1603" t="str">
            <v>Y1-0683A</v>
          </cell>
          <cell r="B1603" t="str">
            <v>18gg, 34D, RIB, Santec, 68F</v>
          </cell>
          <cell r="C1603" t="str">
            <v>18</v>
          </cell>
          <cell r="D1603" t="str">
            <v>30</v>
          </cell>
          <cell r="E1603" t="str">
            <v>Ne</v>
          </cell>
          <cell r="F1603">
            <v>30</v>
          </cell>
          <cell r="G1603" t="str">
            <v>1/30Ne RS Dyed Cotton (GRANITE - Y3492)</v>
          </cell>
          <cell r="H1603" t="str">
            <v>Marl_COTTON</v>
          </cell>
          <cell r="I1603">
            <v>2.9</v>
          </cell>
          <cell r="J1603">
            <v>3840</v>
          </cell>
          <cell r="K1603">
            <v>63</v>
          </cell>
          <cell r="L1603">
            <v>20</v>
          </cell>
          <cell r="M1603">
            <v>0.6</v>
          </cell>
          <cell r="N1603">
            <v>16.571036159999998</v>
          </cell>
          <cell r="O1603">
            <v>238.62292070399997</v>
          </cell>
        </row>
        <row r="1604">
          <cell r="A1604" t="str">
            <v>Y1-0683A</v>
          </cell>
          <cell r="B1604" t="str">
            <v>18gg, 34D, RIB, Santec, 68F</v>
          </cell>
          <cell r="C1604" t="str">
            <v>18</v>
          </cell>
          <cell r="D1604" t="str">
            <v>30</v>
          </cell>
          <cell r="E1604" t="str">
            <v>Ne</v>
          </cell>
          <cell r="F1604">
            <v>30</v>
          </cell>
          <cell r="G1604" t="str">
            <v>1/30Ne RS Dyed Cotton (GRANITE - Y3492)</v>
          </cell>
          <cell r="H1604" t="str">
            <v>Marl_COTTON</v>
          </cell>
          <cell r="I1604">
            <v>2.9</v>
          </cell>
          <cell r="J1604">
            <v>3840</v>
          </cell>
          <cell r="K1604">
            <v>63</v>
          </cell>
          <cell r="L1604">
            <v>20</v>
          </cell>
          <cell r="M1604">
            <v>0.6</v>
          </cell>
          <cell r="N1604">
            <v>16.571036159999998</v>
          </cell>
          <cell r="O1604">
            <v>238.62292070399997</v>
          </cell>
        </row>
        <row r="1605">
          <cell r="A1605" t="str">
            <v>Y1-0683A</v>
          </cell>
          <cell r="B1605" t="str">
            <v>18gg, 34D, RIB, Santec, 68F</v>
          </cell>
          <cell r="C1605" t="str">
            <v>18</v>
          </cell>
          <cell r="D1605" t="str">
            <v>30</v>
          </cell>
          <cell r="E1605" t="str">
            <v>Ne</v>
          </cell>
          <cell r="F1605">
            <v>30</v>
          </cell>
          <cell r="G1605" t="str">
            <v>1/30Ne RS Dyed Cotton (GRANITE - Y3492)</v>
          </cell>
          <cell r="H1605" t="str">
            <v>Marl_COTTON</v>
          </cell>
          <cell r="I1605">
            <v>2.9</v>
          </cell>
          <cell r="J1605">
            <v>3840</v>
          </cell>
          <cell r="K1605">
            <v>63</v>
          </cell>
          <cell r="L1605">
            <v>20</v>
          </cell>
          <cell r="M1605">
            <v>0.6</v>
          </cell>
          <cell r="N1605">
            <v>16.571036159999998</v>
          </cell>
          <cell r="O1605">
            <v>238.62292070399997</v>
          </cell>
        </row>
        <row r="1606">
          <cell r="A1606" t="str">
            <v>Y1-0690A</v>
          </cell>
          <cell r="B1606" t="str">
            <v>18gg, 34D, RIB, Santec, 68F</v>
          </cell>
          <cell r="C1606" t="str">
            <v>18</v>
          </cell>
          <cell r="D1606" t="str">
            <v>30</v>
          </cell>
          <cell r="E1606" t="str">
            <v>Ne</v>
          </cell>
          <cell r="F1606">
            <v>30</v>
          </cell>
          <cell r="G1606" t="str">
            <v>1/30Ne RS Dyed Cotton (NAVY MSCI 44190 B- Y3270)</v>
          </cell>
          <cell r="H1606" t="str">
            <v>Marl_COTTON</v>
          </cell>
          <cell r="I1606">
            <v>2.9</v>
          </cell>
          <cell r="J1606">
            <v>3840</v>
          </cell>
          <cell r="K1606">
            <v>0</v>
          </cell>
          <cell r="L1606">
            <v>20</v>
          </cell>
          <cell r="M1606">
            <v>0.6</v>
          </cell>
          <cell r="N1606">
            <v>0</v>
          </cell>
          <cell r="O1606">
            <v>0</v>
          </cell>
        </row>
        <row r="1607">
          <cell r="A1607" t="str">
            <v>Y1-0690A</v>
          </cell>
          <cell r="B1607" t="str">
            <v>18gg, 34D, RIB, Santec, 68F</v>
          </cell>
          <cell r="C1607" t="str">
            <v>18</v>
          </cell>
          <cell r="D1607" t="str">
            <v>30</v>
          </cell>
          <cell r="E1607" t="str">
            <v>Ne</v>
          </cell>
          <cell r="F1607">
            <v>30</v>
          </cell>
          <cell r="G1607" t="str">
            <v>1/30Ne RS Dyed Cotton (NAVY MSCI 44190 B- Y3270)</v>
          </cell>
          <cell r="H1607" t="str">
            <v>Marl_COTTON</v>
          </cell>
          <cell r="I1607">
            <v>2.9</v>
          </cell>
          <cell r="J1607">
            <v>3840</v>
          </cell>
          <cell r="K1607">
            <v>0</v>
          </cell>
          <cell r="L1607">
            <v>20</v>
          </cell>
          <cell r="M1607">
            <v>0.6</v>
          </cell>
          <cell r="N1607">
            <v>0</v>
          </cell>
          <cell r="O1607">
            <v>0</v>
          </cell>
        </row>
        <row r="1608">
          <cell r="A1608" t="str">
            <v>Y1-0690A</v>
          </cell>
          <cell r="B1608" t="str">
            <v>18gg, 34D, RIB, Santec, 68F</v>
          </cell>
          <cell r="C1608" t="str">
            <v>18</v>
          </cell>
          <cell r="D1608" t="str">
            <v>30</v>
          </cell>
          <cell r="E1608" t="str">
            <v>Ne</v>
          </cell>
          <cell r="F1608">
            <v>30</v>
          </cell>
          <cell r="G1608" t="str">
            <v>1/30Ne RS Dyed Cotton (NAVY MSCI 44190 B- Y3270)</v>
          </cell>
          <cell r="H1608" t="str">
            <v>Marl_COTTON</v>
          </cell>
          <cell r="I1608">
            <v>2.9</v>
          </cell>
          <cell r="J1608">
            <v>3840</v>
          </cell>
          <cell r="K1608">
            <v>0</v>
          </cell>
          <cell r="L1608">
            <v>20</v>
          </cell>
          <cell r="M1608">
            <v>0.6</v>
          </cell>
          <cell r="N1608">
            <v>0</v>
          </cell>
          <cell r="O1608">
            <v>0</v>
          </cell>
        </row>
        <row r="1609">
          <cell r="A1609" t="str">
            <v>Y1-0694A</v>
          </cell>
          <cell r="B1609" t="str">
            <v>18gg, 34D, RIB, Santec, 68F</v>
          </cell>
          <cell r="C1609" t="str">
            <v>18</v>
          </cell>
          <cell r="D1609" t="str">
            <v>30</v>
          </cell>
          <cell r="E1609" t="str">
            <v>Ne</v>
          </cell>
          <cell r="F1609">
            <v>30</v>
          </cell>
          <cell r="G1609" t="str">
            <v>1/30Ne RS Dyed Cotton (BLACK 10005A MSCI- Y3527)</v>
          </cell>
          <cell r="H1609" t="str">
            <v>Marl_COTTON</v>
          </cell>
          <cell r="I1609">
            <v>2.9</v>
          </cell>
          <cell r="J1609">
            <v>3840</v>
          </cell>
          <cell r="K1609">
            <v>60</v>
          </cell>
          <cell r="L1609">
            <v>20</v>
          </cell>
          <cell r="M1609">
            <v>0.6</v>
          </cell>
          <cell r="N1609">
            <v>15.7819392</v>
          </cell>
          <cell r="O1609">
            <v>227.25992448</v>
          </cell>
        </row>
        <row r="1610">
          <cell r="A1610" t="str">
            <v>Y1-0694A</v>
          </cell>
          <cell r="B1610" t="str">
            <v>18gg, 34D, RIB, Santec, 68F</v>
          </cell>
          <cell r="C1610" t="str">
            <v>18</v>
          </cell>
          <cell r="D1610" t="str">
            <v>30</v>
          </cell>
          <cell r="E1610" t="str">
            <v>Ne</v>
          </cell>
          <cell r="F1610">
            <v>30</v>
          </cell>
          <cell r="G1610" t="str">
            <v>1/30Ne RS Dyed Cotton (BLACK 10005A MSCI- Y3527)</v>
          </cell>
          <cell r="H1610" t="str">
            <v>Marl_COTTON</v>
          </cell>
          <cell r="I1610">
            <v>2.9</v>
          </cell>
          <cell r="J1610">
            <v>3840</v>
          </cell>
          <cell r="K1610">
            <v>60</v>
          </cell>
          <cell r="L1610">
            <v>20</v>
          </cell>
          <cell r="M1610">
            <v>0.6</v>
          </cell>
          <cell r="N1610">
            <v>15.7819392</v>
          </cell>
          <cell r="O1610">
            <v>227.25992448</v>
          </cell>
        </row>
        <row r="1611">
          <cell r="A1611" t="str">
            <v>Y1-0694A</v>
          </cell>
          <cell r="B1611" t="str">
            <v>18gg, 34D, RIB, Santec, 68F</v>
          </cell>
          <cell r="C1611" t="str">
            <v>18</v>
          </cell>
          <cell r="D1611" t="str">
            <v>30</v>
          </cell>
          <cell r="E1611" t="str">
            <v>Ne</v>
          </cell>
          <cell r="F1611">
            <v>30</v>
          </cell>
          <cell r="G1611" t="str">
            <v>1/30Ne RS Dyed Cotton (BLACK 10005A MSCI- Y3527)</v>
          </cell>
          <cell r="H1611" t="str">
            <v>Marl_COTTON</v>
          </cell>
          <cell r="I1611">
            <v>2.9</v>
          </cell>
          <cell r="J1611">
            <v>3840</v>
          </cell>
          <cell r="K1611">
            <v>60</v>
          </cell>
          <cell r="L1611">
            <v>20</v>
          </cell>
          <cell r="M1611">
            <v>0.6</v>
          </cell>
          <cell r="N1611">
            <v>15.7819392</v>
          </cell>
          <cell r="O1611">
            <v>227.25992448</v>
          </cell>
        </row>
        <row r="1612">
          <cell r="A1612" t="str">
            <v>Y1-0694A</v>
          </cell>
          <cell r="B1612" t="str">
            <v>18gg, 34D, RIB, Santec, 68F</v>
          </cell>
          <cell r="C1612" t="str">
            <v>18</v>
          </cell>
          <cell r="D1612" t="str">
            <v>30</v>
          </cell>
          <cell r="E1612" t="str">
            <v>Ne</v>
          </cell>
          <cell r="F1612">
            <v>30</v>
          </cell>
          <cell r="G1612" t="str">
            <v>1/30Ne RS Dyed Cotton (BLACK 10005A MSCI- Y3527)</v>
          </cell>
          <cell r="H1612" t="str">
            <v>Marl_COTTON</v>
          </cell>
          <cell r="I1612">
            <v>2.9</v>
          </cell>
          <cell r="J1612">
            <v>3840</v>
          </cell>
          <cell r="K1612">
            <v>60</v>
          </cell>
          <cell r="L1612">
            <v>20</v>
          </cell>
          <cell r="M1612">
            <v>0.6</v>
          </cell>
          <cell r="N1612">
            <v>15.7819392</v>
          </cell>
          <cell r="O1612">
            <v>227.25992448</v>
          </cell>
        </row>
        <row r="1613">
          <cell r="A1613" t="str">
            <v>Y1-0695A</v>
          </cell>
          <cell r="B1613" t="str">
            <v>18gg, 34D, RIB, Santec, 68F</v>
          </cell>
          <cell r="C1613" t="str">
            <v>18</v>
          </cell>
          <cell r="D1613" t="str">
            <v>30</v>
          </cell>
          <cell r="E1613" t="str">
            <v>Ne</v>
          </cell>
          <cell r="F1613">
            <v>30</v>
          </cell>
          <cell r="G1613" t="str">
            <v>1/30Ne RS BCI Cotton Marl B8804 / HBCI100C429070</v>
          </cell>
          <cell r="H1613" t="str">
            <v>Marl_COTTON</v>
          </cell>
          <cell r="I1613">
            <v>2.9</v>
          </cell>
          <cell r="J1613">
            <v>3840</v>
          </cell>
          <cell r="K1613">
            <v>56</v>
          </cell>
          <cell r="L1613">
            <v>20</v>
          </cell>
          <cell r="M1613">
            <v>0.6</v>
          </cell>
          <cell r="N1613">
            <v>14.729809919999999</v>
          </cell>
          <cell r="O1613">
            <v>212.10926284799996</v>
          </cell>
        </row>
        <row r="1614">
          <cell r="A1614" t="str">
            <v>Y1-0695A</v>
          </cell>
          <cell r="B1614" t="str">
            <v>18gg, 34D, RIB, Santec, 68F</v>
          </cell>
          <cell r="C1614" t="str">
            <v>18</v>
          </cell>
          <cell r="D1614" t="str">
            <v>30</v>
          </cell>
          <cell r="E1614" t="str">
            <v>Ne</v>
          </cell>
          <cell r="F1614">
            <v>30</v>
          </cell>
          <cell r="G1614" t="str">
            <v>1/30Ne RS BCI Cotton Marl B8804 / HBCI100C429070</v>
          </cell>
          <cell r="H1614" t="str">
            <v>Marl_COTTON</v>
          </cell>
          <cell r="I1614">
            <v>2.9</v>
          </cell>
          <cell r="J1614">
            <v>3840</v>
          </cell>
          <cell r="K1614">
            <v>56</v>
          </cell>
          <cell r="L1614">
            <v>20</v>
          </cell>
          <cell r="M1614">
            <v>0.6</v>
          </cell>
          <cell r="N1614">
            <v>14.729809919999999</v>
          </cell>
          <cell r="O1614">
            <v>212.10926284799996</v>
          </cell>
        </row>
        <row r="1615">
          <cell r="A1615" t="str">
            <v>Y1-0695A</v>
          </cell>
          <cell r="B1615" t="str">
            <v>18gg, 34D, RIB, Santec, 68F</v>
          </cell>
          <cell r="C1615" t="str">
            <v>18</v>
          </cell>
          <cell r="D1615" t="str">
            <v>30</v>
          </cell>
          <cell r="E1615" t="str">
            <v>Ne</v>
          </cell>
          <cell r="F1615">
            <v>30</v>
          </cell>
          <cell r="G1615" t="str">
            <v>1/30Ne RS BCI Cotton Marl B8804 / HBCI100C429070</v>
          </cell>
          <cell r="H1615" t="str">
            <v>Marl_COTTON</v>
          </cell>
          <cell r="I1615">
            <v>2.9</v>
          </cell>
          <cell r="J1615">
            <v>3840</v>
          </cell>
          <cell r="K1615">
            <v>56</v>
          </cell>
          <cell r="L1615">
            <v>20</v>
          </cell>
          <cell r="M1615">
            <v>0.6</v>
          </cell>
          <cell r="N1615">
            <v>14.729809919999999</v>
          </cell>
          <cell r="O1615">
            <v>212.10926284799996</v>
          </cell>
        </row>
        <row r="1616">
          <cell r="A1616" t="str">
            <v>Y1-0746A</v>
          </cell>
          <cell r="B1616" t="str">
            <v>18gg, 34D, RIB, Santec, 68F</v>
          </cell>
          <cell r="C1616" t="str">
            <v>18</v>
          </cell>
          <cell r="D1616" t="str">
            <v>30</v>
          </cell>
          <cell r="E1616" t="str">
            <v>Ne</v>
          </cell>
          <cell r="F1616">
            <v>30</v>
          </cell>
          <cell r="G1616" t="str">
            <v>1/30Ne RS Dyed Cotton (AIR FORCE BLUE - Y2907)</v>
          </cell>
          <cell r="H1616" t="str">
            <v>Marl_COTTON</v>
          </cell>
          <cell r="I1616">
            <v>2.9</v>
          </cell>
          <cell r="J1616">
            <v>3840</v>
          </cell>
          <cell r="K1616">
            <v>68</v>
          </cell>
          <cell r="L1616">
            <v>20</v>
          </cell>
          <cell r="M1616">
            <v>0.6</v>
          </cell>
          <cell r="N1616">
            <v>17.886197760000002</v>
          </cell>
          <cell r="O1616">
            <v>257.56124774400001</v>
          </cell>
        </row>
        <row r="1617">
          <cell r="A1617" t="str">
            <v>Y1-0746A</v>
          </cell>
          <cell r="B1617" t="str">
            <v>18gg, 34D, RIB, Santec, 68F</v>
          </cell>
          <cell r="C1617" t="str">
            <v>18</v>
          </cell>
          <cell r="D1617" t="str">
            <v>30</v>
          </cell>
          <cell r="E1617" t="str">
            <v>Ne</v>
          </cell>
          <cell r="F1617">
            <v>30</v>
          </cell>
          <cell r="G1617" t="str">
            <v>1/30Ne RS Dyed Cotton (AIR FORCE BLUE - Y2907)</v>
          </cell>
          <cell r="H1617" t="str">
            <v>Marl_COTTON</v>
          </cell>
          <cell r="I1617">
            <v>2.9</v>
          </cell>
          <cell r="J1617">
            <v>3840</v>
          </cell>
          <cell r="K1617">
            <v>68</v>
          </cell>
          <cell r="L1617">
            <v>20</v>
          </cell>
          <cell r="M1617">
            <v>0.6</v>
          </cell>
          <cell r="N1617">
            <v>17.886197760000002</v>
          </cell>
          <cell r="O1617">
            <v>257.56124774400001</v>
          </cell>
        </row>
        <row r="1618">
          <cell r="A1618" t="str">
            <v>Y1-0746B</v>
          </cell>
          <cell r="B1618" t="str">
            <v>18gg, 34D, RIB, Santec, 68F</v>
          </cell>
          <cell r="C1618" t="str">
            <v>18</v>
          </cell>
          <cell r="D1618" t="str">
            <v>30</v>
          </cell>
          <cell r="E1618" t="str">
            <v>Ne</v>
          </cell>
          <cell r="F1618">
            <v>30</v>
          </cell>
          <cell r="G1618" t="str">
            <v>1/30Ne RS Dyed Cotton (WHITE - Y3863)</v>
          </cell>
          <cell r="H1618" t="str">
            <v>Marl_COTTON</v>
          </cell>
          <cell r="I1618">
            <v>2.9</v>
          </cell>
          <cell r="J1618">
            <v>3840</v>
          </cell>
          <cell r="K1618">
            <v>68</v>
          </cell>
          <cell r="L1618">
            <v>20</v>
          </cell>
          <cell r="M1618">
            <v>0.6</v>
          </cell>
          <cell r="N1618">
            <v>17.886197760000002</v>
          </cell>
          <cell r="O1618">
            <v>257.56124774400001</v>
          </cell>
        </row>
        <row r="1619">
          <cell r="A1619" t="str">
            <v>Y1-0746B</v>
          </cell>
          <cell r="B1619" t="str">
            <v>18gg, 34D, RIB, Santec, 68F</v>
          </cell>
          <cell r="C1619" t="str">
            <v>18</v>
          </cell>
          <cell r="D1619" t="str">
            <v>30</v>
          </cell>
          <cell r="E1619" t="str">
            <v>Ne</v>
          </cell>
          <cell r="F1619">
            <v>30</v>
          </cell>
          <cell r="G1619" t="str">
            <v>1/30Ne RS Dyed Cotton (WHITE - Y3863)</v>
          </cell>
          <cell r="H1619" t="str">
            <v>Marl_COTTON</v>
          </cell>
          <cell r="I1619">
            <v>2.9</v>
          </cell>
          <cell r="J1619">
            <v>3840</v>
          </cell>
          <cell r="K1619">
            <v>68</v>
          </cell>
          <cell r="L1619">
            <v>20</v>
          </cell>
          <cell r="M1619">
            <v>0.6</v>
          </cell>
          <cell r="N1619">
            <v>17.886197760000002</v>
          </cell>
          <cell r="O1619">
            <v>257.56124774400001</v>
          </cell>
        </row>
        <row r="1620">
          <cell r="A1620" t="str">
            <v>Y1-0746C</v>
          </cell>
          <cell r="B1620" t="str">
            <v>18gg, 34D, RIB, Santec, 68F</v>
          </cell>
          <cell r="C1620" t="str">
            <v>18</v>
          </cell>
          <cell r="D1620" t="str">
            <v>30</v>
          </cell>
          <cell r="E1620" t="str">
            <v>Ne</v>
          </cell>
          <cell r="F1620">
            <v>30</v>
          </cell>
          <cell r="G1620" t="str">
            <v>1/30Ne RS Dyed Cotton (WHITE - Y3863)</v>
          </cell>
          <cell r="H1620" t="str">
            <v>Marl_COTTON</v>
          </cell>
          <cell r="I1620">
            <v>2.9</v>
          </cell>
          <cell r="J1620">
            <v>3840</v>
          </cell>
          <cell r="K1620">
            <v>68</v>
          </cell>
          <cell r="L1620">
            <v>20</v>
          </cell>
          <cell r="M1620">
            <v>0.6</v>
          </cell>
          <cell r="N1620">
            <v>17.886197760000002</v>
          </cell>
          <cell r="O1620">
            <v>257.56124774400001</v>
          </cell>
        </row>
        <row r="1621">
          <cell r="A1621" t="str">
            <v>Y1-0746C</v>
          </cell>
          <cell r="B1621" t="str">
            <v>18gg, 34D, RIB, Santec, 68F</v>
          </cell>
          <cell r="C1621" t="str">
            <v>18</v>
          </cell>
          <cell r="D1621" t="str">
            <v>30</v>
          </cell>
          <cell r="E1621" t="str">
            <v>Ne</v>
          </cell>
          <cell r="F1621">
            <v>30</v>
          </cell>
          <cell r="G1621" t="str">
            <v>1/30Ne RS Dyed Cotton (WHITE - Y3863)</v>
          </cell>
          <cell r="H1621" t="str">
            <v>Marl_COTTON</v>
          </cell>
          <cell r="I1621">
            <v>2.9</v>
          </cell>
          <cell r="J1621">
            <v>3840</v>
          </cell>
          <cell r="K1621">
            <v>68</v>
          </cell>
          <cell r="L1621">
            <v>20</v>
          </cell>
          <cell r="M1621">
            <v>0.6</v>
          </cell>
          <cell r="N1621">
            <v>17.886197760000002</v>
          </cell>
          <cell r="O1621">
            <v>257.56124774400001</v>
          </cell>
        </row>
        <row r="1622">
          <cell r="A1622" t="str">
            <v>Y1-0758A</v>
          </cell>
          <cell r="B1622" t="str">
            <v>18gg, 34D, RIB, Santec, 68F</v>
          </cell>
          <cell r="C1622" t="str">
            <v>18</v>
          </cell>
          <cell r="D1622" t="str">
            <v>30</v>
          </cell>
          <cell r="E1622" t="str">
            <v>Ne</v>
          </cell>
          <cell r="F1622">
            <v>30</v>
          </cell>
          <cell r="G1622" t="str">
            <v>1/30Ne RS Dyed Cotton/Polyester 60/40 (OFF WHITE - Y3887)</v>
          </cell>
          <cell r="H1622" t="str">
            <v>Marl_COTTON</v>
          </cell>
          <cell r="I1622">
            <v>2.5499999999999998</v>
          </cell>
          <cell r="J1622">
            <v>3840</v>
          </cell>
          <cell r="K1622">
            <v>92</v>
          </cell>
          <cell r="L1622">
            <v>20</v>
          </cell>
          <cell r="M1622">
            <v>0.6</v>
          </cell>
          <cell r="N1622">
            <v>21.278407680000001</v>
          </cell>
          <cell r="O1622">
            <v>306.40907059200003</v>
          </cell>
        </row>
        <row r="1623">
          <cell r="A1623" t="str">
            <v>Y1-0758A</v>
          </cell>
          <cell r="B1623" t="str">
            <v>18gg, 34D, RIB, Santec, 68F</v>
          </cell>
          <cell r="C1623" t="str">
            <v>18</v>
          </cell>
          <cell r="D1623" t="str">
            <v>30</v>
          </cell>
          <cell r="E1623" t="str">
            <v>Ne</v>
          </cell>
          <cell r="F1623">
            <v>30</v>
          </cell>
          <cell r="G1623" t="str">
            <v>1/30Ne RS Dyed Cotton/Polyester 60/40 (OFF WHITE - Y3887)</v>
          </cell>
          <cell r="H1623" t="str">
            <v>Marl_COTTON</v>
          </cell>
          <cell r="I1623">
            <v>2.5499999999999998</v>
          </cell>
          <cell r="J1623">
            <v>3840</v>
          </cell>
          <cell r="K1623">
            <v>92</v>
          </cell>
          <cell r="L1623">
            <v>20</v>
          </cell>
          <cell r="M1623">
            <v>0.6</v>
          </cell>
          <cell r="N1623">
            <v>21.278407680000001</v>
          </cell>
          <cell r="O1623">
            <v>306.40907059200003</v>
          </cell>
        </row>
        <row r="1624">
          <cell r="A1624" t="str">
            <v>Y1-0776A</v>
          </cell>
          <cell r="B1624" t="str">
            <v>18gg, 34D, RIB, Santec, 68F</v>
          </cell>
          <cell r="C1624" t="str">
            <v>18</v>
          </cell>
          <cell r="D1624" t="str">
            <v>30</v>
          </cell>
          <cell r="E1624" t="str">
            <v>Ne</v>
          </cell>
          <cell r="F1624">
            <v>30</v>
          </cell>
          <cell r="G1624" t="str">
            <v>1/30Ne RS Dyed Cotton (GRANITE - Y3926)</v>
          </cell>
          <cell r="H1624" t="str">
            <v>Marl_COTTON</v>
          </cell>
          <cell r="I1624">
            <v>2.9</v>
          </cell>
          <cell r="J1624">
            <v>3840</v>
          </cell>
          <cell r="K1624">
            <v>53</v>
          </cell>
          <cell r="L1624">
            <v>20</v>
          </cell>
          <cell r="M1624">
            <v>0.6</v>
          </cell>
          <cell r="N1624">
            <v>13.940712960000001</v>
          </cell>
          <cell r="O1624">
            <v>200.74626662399999</v>
          </cell>
        </row>
        <row r="1625">
          <cell r="A1625" t="str">
            <v>Y1-0776A</v>
          </cell>
          <cell r="B1625" t="str">
            <v>18gg, 34D, RIB, Santec, 68F</v>
          </cell>
          <cell r="C1625" t="str">
            <v>18</v>
          </cell>
          <cell r="D1625" t="str">
            <v>30</v>
          </cell>
          <cell r="E1625" t="str">
            <v>Ne</v>
          </cell>
          <cell r="F1625">
            <v>30</v>
          </cell>
          <cell r="G1625" t="str">
            <v>1/30Ne RS Dyed Cotton (GRANITE - Y3926)</v>
          </cell>
          <cell r="H1625" t="str">
            <v>Marl_COTTON</v>
          </cell>
          <cell r="I1625">
            <v>2.9</v>
          </cell>
          <cell r="J1625">
            <v>3840</v>
          </cell>
          <cell r="K1625">
            <v>53</v>
          </cell>
          <cell r="L1625">
            <v>20</v>
          </cell>
          <cell r="M1625">
            <v>0.6</v>
          </cell>
          <cell r="N1625">
            <v>13.940712960000001</v>
          </cell>
          <cell r="O1625">
            <v>200.74626662399999</v>
          </cell>
        </row>
        <row r="1626">
          <cell r="A1626" t="str">
            <v>Y1-0776A</v>
          </cell>
          <cell r="B1626" t="str">
            <v>18gg, 34D, RIB, Santec, 68F</v>
          </cell>
          <cell r="C1626" t="str">
            <v>18</v>
          </cell>
          <cell r="D1626" t="str">
            <v>30</v>
          </cell>
          <cell r="E1626" t="str">
            <v>Ne</v>
          </cell>
          <cell r="F1626">
            <v>30</v>
          </cell>
          <cell r="G1626" t="str">
            <v>1/30Ne RS Dyed Cotton (GRANITE - Y3926)</v>
          </cell>
          <cell r="H1626" t="str">
            <v>Marl_COTTON</v>
          </cell>
          <cell r="I1626">
            <v>2.9</v>
          </cell>
          <cell r="J1626">
            <v>3840</v>
          </cell>
          <cell r="K1626">
            <v>53</v>
          </cell>
          <cell r="L1626">
            <v>20</v>
          </cell>
          <cell r="M1626">
            <v>0.6</v>
          </cell>
          <cell r="N1626">
            <v>13.940712960000001</v>
          </cell>
          <cell r="O1626">
            <v>200.74626662399999</v>
          </cell>
        </row>
        <row r="1627">
          <cell r="A1627" t="str">
            <v>Y1-0780A</v>
          </cell>
          <cell r="B1627" t="str">
            <v>18gg, 34D, RIB, Santec, 68F</v>
          </cell>
          <cell r="C1627" t="str">
            <v>18</v>
          </cell>
          <cell r="D1627" t="str">
            <v>30</v>
          </cell>
          <cell r="E1627" t="str">
            <v>Ne</v>
          </cell>
          <cell r="F1627">
            <v>30</v>
          </cell>
          <cell r="G1627" t="str">
            <v>1/30Ne RS Dyed Cotton (NAVY MSCI 44190B - Y3948)</v>
          </cell>
          <cell r="H1627" t="str">
            <v>Marl_COTTON</v>
          </cell>
          <cell r="I1627">
            <v>2.9</v>
          </cell>
          <cell r="J1627">
            <v>3840</v>
          </cell>
          <cell r="K1627">
            <v>84</v>
          </cell>
          <cell r="L1627">
            <v>20</v>
          </cell>
          <cell r="M1627">
            <v>0.6</v>
          </cell>
          <cell r="N1627">
            <v>22.094714880000002</v>
          </cell>
          <cell r="O1627">
            <v>318.16389427199999</v>
          </cell>
        </row>
        <row r="1628">
          <cell r="A1628" t="str">
            <v>Y1-0780A</v>
          </cell>
          <cell r="B1628" t="str">
            <v>18gg, 34D, RIB, Santec, 68F</v>
          </cell>
          <cell r="C1628" t="str">
            <v>18</v>
          </cell>
          <cell r="D1628" t="str">
            <v>30</v>
          </cell>
          <cell r="E1628" t="str">
            <v>Ne</v>
          </cell>
          <cell r="F1628">
            <v>30</v>
          </cell>
          <cell r="G1628" t="str">
            <v>1/30Ne RS Dyed Cotton (NAVY MSCI 44190B - Y3948)</v>
          </cell>
          <cell r="H1628" t="str">
            <v>Marl_COTTON</v>
          </cell>
          <cell r="I1628">
            <v>2.9</v>
          </cell>
          <cell r="J1628">
            <v>3840</v>
          </cell>
          <cell r="K1628">
            <v>84</v>
          </cell>
          <cell r="L1628">
            <v>20</v>
          </cell>
          <cell r="M1628">
            <v>0.6</v>
          </cell>
          <cell r="N1628">
            <v>22.094714880000002</v>
          </cell>
          <cell r="O1628">
            <v>318.16389427199999</v>
          </cell>
        </row>
        <row r="1629">
          <cell r="A1629" t="str">
            <v>Y1-0780A</v>
          </cell>
          <cell r="B1629" t="str">
            <v>18gg, 34D, RIB, Santec, 68F</v>
          </cell>
          <cell r="C1629" t="str">
            <v>18</v>
          </cell>
          <cell r="D1629" t="str">
            <v>30</v>
          </cell>
          <cell r="E1629" t="str">
            <v>Ne</v>
          </cell>
          <cell r="F1629">
            <v>30</v>
          </cell>
          <cell r="G1629" t="str">
            <v>1/30Ne RS Dyed Cotton (NAVY MSCI 44190B - Y3948)</v>
          </cell>
          <cell r="H1629" t="str">
            <v>Marl_COTTON</v>
          </cell>
          <cell r="I1629">
            <v>2.9</v>
          </cell>
          <cell r="J1629">
            <v>3840</v>
          </cell>
          <cell r="K1629">
            <v>84</v>
          </cell>
          <cell r="L1629">
            <v>20</v>
          </cell>
          <cell r="M1629">
            <v>0.6</v>
          </cell>
          <cell r="N1629">
            <v>22.094714880000002</v>
          </cell>
          <cell r="O1629">
            <v>318.16389427199999</v>
          </cell>
        </row>
        <row r="1630">
          <cell r="A1630" t="str">
            <v>Y1-0819A</v>
          </cell>
          <cell r="B1630" t="str">
            <v>18gg, 34D, RIB, Santec, 68F</v>
          </cell>
          <cell r="C1630" t="str">
            <v>18</v>
          </cell>
          <cell r="D1630" t="str">
            <v>30</v>
          </cell>
          <cell r="E1630" t="str">
            <v>Ne</v>
          </cell>
          <cell r="F1630">
            <v>30</v>
          </cell>
          <cell r="G1630" t="str">
            <v>1/30Ne RS BCI Cotton Marl (B13) / (HA213252)</v>
          </cell>
          <cell r="H1630" t="str">
            <v>Marl_COTTON</v>
          </cell>
          <cell r="I1630">
            <v>2.9</v>
          </cell>
          <cell r="J1630">
            <v>3840</v>
          </cell>
          <cell r="K1630">
            <v>56</v>
          </cell>
          <cell r="L1630">
            <v>20</v>
          </cell>
          <cell r="M1630">
            <v>0.6</v>
          </cell>
          <cell r="N1630">
            <v>14.729809919999999</v>
          </cell>
          <cell r="O1630">
            <v>212.10926284799996</v>
          </cell>
        </row>
        <row r="1631">
          <cell r="A1631" t="str">
            <v>Y1-0819A</v>
          </cell>
          <cell r="B1631" t="str">
            <v>18gg, 34D, RIB, Santec, 68F</v>
          </cell>
          <cell r="C1631" t="str">
            <v>18</v>
          </cell>
          <cell r="D1631" t="str">
            <v>30</v>
          </cell>
          <cell r="E1631" t="str">
            <v>Ne</v>
          </cell>
          <cell r="F1631">
            <v>30</v>
          </cell>
          <cell r="G1631" t="str">
            <v>1/30Ne RS BCI Cotton Marl (B13) / (HA213252)</v>
          </cell>
          <cell r="H1631" t="str">
            <v>Marl_COTTON</v>
          </cell>
          <cell r="I1631">
            <v>2.9</v>
          </cell>
          <cell r="J1631">
            <v>3840</v>
          </cell>
          <cell r="K1631">
            <v>56</v>
          </cell>
          <cell r="L1631">
            <v>20</v>
          </cell>
          <cell r="M1631">
            <v>0.6</v>
          </cell>
          <cell r="N1631">
            <v>14.729809919999999</v>
          </cell>
          <cell r="O1631">
            <v>212.10926284799996</v>
          </cell>
        </row>
        <row r="1632">
          <cell r="A1632" t="str">
            <v>Y1-0819A</v>
          </cell>
          <cell r="B1632" t="str">
            <v>18gg, 34D, RIB, Santec, 68F</v>
          </cell>
          <cell r="C1632" t="str">
            <v>18</v>
          </cell>
          <cell r="D1632" t="str">
            <v>30</v>
          </cell>
          <cell r="E1632" t="str">
            <v>Ne</v>
          </cell>
          <cell r="F1632">
            <v>30</v>
          </cell>
          <cell r="G1632" t="str">
            <v>1/30Ne RS BCI Cotton Marl (B13) / (HA213252)</v>
          </cell>
          <cell r="H1632" t="str">
            <v>Marl_COTTON</v>
          </cell>
          <cell r="I1632">
            <v>2.9</v>
          </cell>
          <cell r="J1632">
            <v>3840</v>
          </cell>
          <cell r="K1632">
            <v>56</v>
          </cell>
          <cell r="L1632">
            <v>20</v>
          </cell>
          <cell r="M1632">
            <v>0.6</v>
          </cell>
          <cell r="N1632">
            <v>14.729809919999999</v>
          </cell>
          <cell r="O1632">
            <v>212.10926284799996</v>
          </cell>
        </row>
        <row r="1633">
          <cell r="A1633" t="str">
            <v>Y1-0819A</v>
          </cell>
          <cell r="B1633" t="str">
            <v>18gg, 34D, RIB, Santec, 68F</v>
          </cell>
          <cell r="C1633" t="str">
            <v>18</v>
          </cell>
          <cell r="D1633" t="str">
            <v>30</v>
          </cell>
          <cell r="E1633" t="str">
            <v>Ne</v>
          </cell>
          <cell r="F1633">
            <v>30</v>
          </cell>
          <cell r="G1633" t="str">
            <v>1/30Ne RS BCI Cotton Marl (B13) / (HA213252)</v>
          </cell>
          <cell r="H1633" t="str">
            <v>Marl_COTTON</v>
          </cell>
          <cell r="I1633">
            <v>2.9</v>
          </cell>
          <cell r="J1633">
            <v>3840</v>
          </cell>
          <cell r="K1633">
            <v>56</v>
          </cell>
          <cell r="L1633">
            <v>20</v>
          </cell>
          <cell r="M1633">
            <v>0.6</v>
          </cell>
          <cell r="N1633">
            <v>14.729809919999999</v>
          </cell>
          <cell r="O1633">
            <v>212.10926284799996</v>
          </cell>
        </row>
        <row r="1634">
          <cell r="A1634" t="str">
            <v>Y1-0819A</v>
          </cell>
          <cell r="B1634" t="str">
            <v>18gg, 34D, RIB, Santec, 68F</v>
          </cell>
          <cell r="C1634" t="str">
            <v>18</v>
          </cell>
          <cell r="D1634" t="str">
            <v>30</v>
          </cell>
          <cell r="E1634" t="str">
            <v>Ne</v>
          </cell>
          <cell r="F1634">
            <v>30</v>
          </cell>
          <cell r="G1634" t="str">
            <v>1/30Ne RS BCI Cotton Marl (B13) / (HA213252)</v>
          </cell>
          <cell r="H1634" t="str">
            <v>Marl_COTTON</v>
          </cell>
          <cell r="I1634">
            <v>2.9</v>
          </cell>
          <cell r="J1634">
            <v>3840</v>
          </cell>
          <cell r="K1634">
            <v>56</v>
          </cell>
          <cell r="L1634">
            <v>20</v>
          </cell>
          <cell r="M1634">
            <v>0.6</v>
          </cell>
          <cell r="N1634">
            <v>14.729809919999999</v>
          </cell>
          <cell r="O1634">
            <v>212.10926284799996</v>
          </cell>
        </row>
        <row r="1635">
          <cell r="A1635" t="str">
            <v>Y1-0820A</v>
          </cell>
          <cell r="B1635" t="str">
            <v>18gg, 34D, RIB, Santec, 68F</v>
          </cell>
          <cell r="C1635" t="str">
            <v>18</v>
          </cell>
          <cell r="D1635" t="str">
            <v>30</v>
          </cell>
          <cell r="E1635" t="str">
            <v>Ne</v>
          </cell>
          <cell r="F1635">
            <v>30</v>
          </cell>
          <cell r="G1635" t="str">
            <v>1/30Ne RS Dyed Cotton (RUBY 64551A MSCI - Y4144)</v>
          </cell>
          <cell r="H1635" t="str">
            <v>Marl_COTTON</v>
          </cell>
          <cell r="I1635">
            <v>2.9</v>
          </cell>
          <cell r="J1635">
            <v>3840</v>
          </cell>
          <cell r="K1635">
            <v>96</v>
          </cell>
          <cell r="L1635">
            <v>20</v>
          </cell>
          <cell r="M1635">
            <v>0.6</v>
          </cell>
          <cell r="N1635">
            <v>25.251102719999999</v>
          </cell>
          <cell r="O1635">
            <v>363.61587916799999</v>
          </cell>
        </row>
        <row r="1636">
          <cell r="A1636" t="str">
            <v>Y1-0820A</v>
          </cell>
          <cell r="B1636" t="str">
            <v>18gg, 34D, RIB, Santec, 68F</v>
          </cell>
          <cell r="C1636" t="str">
            <v>18</v>
          </cell>
          <cell r="D1636" t="str">
            <v>30</v>
          </cell>
          <cell r="E1636" t="str">
            <v>Ne</v>
          </cell>
          <cell r="F1636">
            <v>30</v>
          </cell>
          <cell r="G1636" t="str">
            <v>1/30Ne RS Dyed Cotton (RUBY 64551A MSCI - Y4144)</v>
          </cell>
          <cell r="H1636" t="str">
            <v>Marl_COTTON</v>
          </cell>
          <cell r="I1636">
            <v>2.9</v>
          </cell>
          <cell r="J1636">
            <v>3840</v>
          </cell>
          <cell r="K1636">
            <v>96</v>
          </cell>
          <cell r="L1636">
            <v>20</v>
          </cell>
          <cell r="M1636">
            <v>0.6</v>
          </cell>
          <cell r="N1636">
            <v>25.251102719999999</v>
          </cell>
          <cell r="O1636">
            <v>363.61587916799999</v>
          </cell>
        </row>
        <row r="1637">
          <cell r="A1637" t="str">
            <v>Y1-0820A</v>
          </cell>
          <cell r="B1637" t="str">
            <v>18gg, 34D, RIB, Santec, 68F</v>
          </cell>
          <cell r="C1637" t="str">
            <v>18</v>
          </cell>
          <cell r="D1637" t="str">
            <v>30</v>
          </cell>
          <cell r="E1637" t="str">
            <v>Ne</v>
          </cell>
          <cell r="F1637">
            <v>30</v>
          </cell>
          <cell r="G1637" t="str">
            <v>1/30Ne RS Dyed Cotton (RUBY 64551A MSCI - Y4144)</v>
          </cell>
          <cell r="H1637" t="str">
            <v>Marl_COTTON</v>
          </cell>
          <cell r="I1637">
            <v>2.9</v>
          </cell>
          <cell r="J1637">
            <v>3840</v>
          </cell>
          <cell r="K1637">
            <v>96</v>
          </cell>
          <cell r="L1637">
            <v>20</v>
          </cell>
          <cell r="M1637">
            <v>0.6</v>
          </cell>
          <cell r="N1637">
            <v>25.251102719999999</v>
          </cell>
          <cell r="O1637">
            <v>363.61587916799999</v>
          </cell>
        </row>
        <row r="1638">
          <cell r="A1638" t="str">
            <v>Y1-0820A</v>
          </cell>
          <cell r="B1638" t="str">
            <v>18gg, 34D, RIB, Santec, 68F</v>
          </cell>
          <cell r="C1638" t="str">
            <v>18</v>
          </cell>
          <cell r="D1638" t="str">
            <v>30</v>
          </cell>
          <cell r="E1638" t="str">
            <v>Ne</v>
          </cell>
          <cell r="F1638">
            <v>30</v>
          </cell>
          <cell r="G1638" t="str">
            <v>1/30Ne RS Dyed Cotton (RUBY 64551A MSCI - Y4144)</v>
          </cell>
          <cell r="H1638" t="str">
            <v>Marl_COTTON</v>
          </cell>
          <cell r="I1638">
            <v>2.9</v>
          </cell>
          <cell r="J1638">
            <v>3840</v>
          </cell>
          <cell r="K1638">
            <v>96</v>
          </cell>
          <cell r="L1638">
            <v>20</v>
          </cell>
          <cell r="M1638">
            <v>0.6</v>
          </cell>
          <cell r="N1638">
            <v>25.251102719999999</v>
          </cell>
          <cell r="O1638">
            <v>363.61587916799999</v>
          </cell>
        </row>
        <row r="1639">
          <cell r="A1639" t="str">
            <v>Y1-0824A</v>
          </cell>
          <cell r="B1639" t="str">
            <v>18gg, 34D, RIB, Santec, 68F</v>
          </cell>
          <cell r="C1639" t="str">
            <v>18</v>
          </cell>
          <cell r="D1639" t="str">
            <v>30</v>
          </cell>
          <cell r="E1639" t="str">
            <v>Ne</v>
          </cell>
          <cell r="F1639">
            <v>30</v>
          </cell>
          <cell r="G1639" t="str">
            <v>1/30Ne RS Dyed Cotton (WHITE MSCI 10001A- Y4078)</v>
          </cell>
          <cell r="H1639" t="str">
            <v>Marl_COTTON</v>
          </cell>
          <cell r="I1639">
            <v>2.9</v>
          </cell>
          <cell r="J1639">
            <v>3840</v>
          </cell>
          <cell r="K1639">
            <v>66</v>
          </cell>
          <cell r="L1639">
            <v>20</v>
          </cell>
          <cell r="M1639">
            <v>0.6</v>
          </cell>
          <cell r="N1639">
            <v>17.36013312</v>
          </cell>
          <cell r="O1639">
            <v>249.98591692799999</v>
          </cell>
        </row>
        <row r="1640">
          <cell r="A1640" t="str">
            <v>Y1-0824A</v>
          </cell>
          <cell r="B1640" t="str">
            <v>18gg, 34D, RIB, Santec, 68F</v>
          </cell>
          <cell r="C1640" t="str">
            <v>18</v>
          </cell>
          <cell r="D1640" t="str">
            <v>30</v>
          </cell>
          <cell r="E1640" t="str">
            <v>Ne</v>
          </cell>
          <cell r="F1640">
            <v>30</v>
          </cell>
          <cell r="G1640" t="str">
            <v>1/30Ne RS Dyed Cotton (WHITE MSCI 10001A- Y4078)</v>
          </cell>
          <cell r="H1640" t="str">
            <v>Marl_COTTON</v>
          </cell>
          <cell r="I1640">
            <v>2.9</v>
          </cell>
          <cell r="J1640">
            <v>3840</v>
          </cell>
          <cell r="K1640">
            <v>66</v>
          </cell>
          <cell r="L1640">
            <v>20</v>
          </cell>
          <cell r="M1640">
            <v>0.6</v>
          </cell>
          <cell r="N1640">
            <v>17.36013312</v>
          </cell>
          <cell r="O1640">
            <v>249.98591692799999</v>
          </cell>
        </row>
        <row r="1641">
          <cell r="A1641" t="str">
            <v>Y1-0848A</v>
          </cell>
          <cell r="B1641" t="str">
            <v>18gg, 34D, RIB, Santec, 68F</v>
          </cell>
          <cell r="C1641" t="str">
            <v>18</v>
          </cell>
          <cell r="D1641" t="str">
            <v>30</v>
          </cell>
          <cell r="E1641" t="str">
            <v>Ne</v>
          </cell>
          <cell r="F1641">
            <v>30</v>
          </cell>
          <cell r="G1641" t="str">
            <v>1/30Ne RS Dyed cotton (NAVY - Y4224)</v>
          </cell>
          <cell r="H1641" t="str">
            <v>Marl_COTTON</v>
          </cell>
          <cell r="I1641">
            <v>2.9</v>
          </cell>
          <cell r="J1641">
            <v>3840</v>
          </cell>
          <cell r="K1641">
            <v>68</v>
          </cell>
          <cell r="L1641">
            <v>20</v>
          </cell>
          <cell r="M1641">
            <v>0.6</v>
          </cell>
          <cell r="N1641">
            <v>17.886197760000002</v>
          </cell>
          <cell r="O1641">
            <v>257.56124774400001</v>
          </cell>
        </row>
        <row r="1642">
          <cell r="A1642" t="str">
            <v>Y1-0848A</v>
          </cell>
          <cell r="B1642" t="str">
            <v>18gg, 34D, RIB, Santec, 68F</v>
          </cell>
          <cell r="C1642" t="str">
            <v>18</v>
          </cell>
          <cell r="D1642" t="str">
            <v>30</v>
          </cell>
          <cell r="E1642" t="str">
            <v>Ne</v>
          </cell>
          <cell r="F1642">
            <v>30</v>
          </cell>
          <cell r="G1642" t="str">
            <v>1/30Ne RS Dyed cotton (NAVY - Y4224)</v>
          </cell>
          <cell r="H1642" t="str">
            <v>Marl_COTTON</v>
          </cell>
          <cell r="I1642">
            <v>2.9</v>
          </cell>
          <cell r="J1642">
            <v>3840</v>
          </cell>
          <cell r="K1642">
            <v>68</v>
          </cell>
          <cell r="L1642">
            <v>20</v>
          </cell>
          <cell r="M1642">
            <v>0.6</v>
          </cell>
          <cell r="N1642">
            <v>17.886197760000002</v>
          </cell>
          <cell r="O1642">
            <v>257.56124774400001</v>
          </cell>
        </row>
        <row r="1643">
          <cell r="A1643" t="str">
            <v>Y1-0848A</v>
          </cell>
          <cell r="B1643" t="str">
            <v>18gg, 34D, RIB, Santec, 68F</v>
          </cell>
          <cell r="C1643" t="str">
            <v>18</v>
          </cell>
          <cell r="D1643" t="str">
            <v>30</v>
          </cell>
          <cell r="E1643" t="str">
            <v>Ne</v>
          </cell>
          <cell r="F1643">
            <v>30</v>
          </cell>
          <cell r="G1643" t="str">
            <v>1/30Ne RS Dyed cotton (NAVY - Y4224)</v>
          </cell>
          <cell r="H1643" t="str">
            <v>Marl_COTTON</v>
          </cell>
          <cell r="I1643">
            <v>2.9</v>
          </cell>
          <cell r="J1643">
            <v>3840</v>
          </cell>
          <cell r="K1643">
            <v>68</v>
          </cell>
          <cell r="L1643">
            <v>20</v>
          </cell>
          <cell r="M1643">
            <v>0.6</v>
          </cell>
          <cell r="N1643">
            <v>17.886197760000002</v>
          </cell>
          <cell r="O1643">
            <v>257.56124774400001</v>
          </cell>
        </row>
        <row r="1644">
          <cell r="A1644" t="str">
            <v>Y1-0848A</v>
          </cell>
          <cell r="B1644" t="str">
            <v>18gg, 34D, RIB, Santec, 68F</v>
          </cell>
          <cell r="C1644" t="str">
            <v>18</v>
          </cell>
          <cell r="D1644" t="str">
            <v>30</v>
          </cell>
          <cell r="E1644" t="str">
            <v>Ne</v>
          </cell>
          <cell r="F1644">
            <v>30</v>
          </cell>
          <cell r="G1644" t="str">
            <v>1/30Ne RS Dyed cotton (NAVY - Y4224)</v>
          </cell>
          <cell r="H1644" t="str">
            <v>Marl_COTTON</v>
          </cell>
          <cell r="I1644">
            <v>2.9</v>
          </cell>
          <cell r="J1644">
            <v>3840</v>
          </cell>
          <cell r="K1644">
            <v>68</v>
          </cell>
          <cell r="L1644">
            <v>20</v>
          </cell>
          <cell r="M1644">
            <v>0.6</v>
          </cell>
          <cell r="N1644">
            <v>17.886197760000002</v>
          </cell>
          <cell r="O1644">
            <v>257.56124774400001</v>
          </cell>
        </row>
        <row r="1645">
          <cell r="A1645" t="str">
            <v>Y1-0848A</v>
          </cell>
          <cell r="B1645" t="str">
            <v>18gg, 34D, RIB, Santec, 68F</v>
          </cell>
          <cell r="C1645" t="str">
            <v>18</v>
          </cell>
          <cell r="D1645" t="str">
            <v>30</v>
          </cell>
          <cell r="E1645" t="str">
            <v>Ne</v>
          </cell>
          <cell r="F1645">
            <v>30</v>
          </cell>
          <cell r="G1645" t="str">
            <v>1/30Ne RS Dyed cotton (NAVY - Y4224)</v>
          </cell>
          <cell r="H1645" t="str">
            <v>Marl_COTTON</v>
          </cell>
          <cell r="I1645">
            <v>2.9</v>
          </cell>
          <cell r="J1645">
            <v>3840</v>
          </cell>
          <cell r="K1645">
            <v>68</v>
          </cell>
          <cell r="L1645">
            <v>20</v>
          </cell>
          <cell r="M1645">
            <v>0.6</v>
          </cell>
          <cell r="N1645">
            <v>17.886197760000002</v>
          </cell>
          <cell r="O1645">
            <v>257.56124774400001</v>
          </cell>
        </row>
        <row r="1646">
          <cell r="A1646" t="str">
            <v>Y1-0848A</v>
          </cell>
          <cell r="B1646" t="str">
            <v>18gg, 34D, RIB, Santec, 68F</v>
          </cell>
          <cell r="C1646" t="str">
            <v>18</v>
          </cell>
          <cell r="D1646" t="str">
            <v>30</v>
          </cell>
          <cell r="E1646" t="str">
            <v>Ne</v>
          </cell>
          <cell r="F1646">
            <v>30</v>
          </cell>
          <cell r="G1646" t="str">
            <v>1/30Ne RS Dyed cotton (NAVY - Y4224)</v>
          </cell>
          <cell r="H1646" t="str">
            <v>Marl_COTTON</v>
          </cell>
          <cell r="I1646">
            <v>2.9</v>
          </cell>
          <cell r="J1646">
            <v>3840</v>
          </cell>
          <cell r="K1646">
            <v>68</v>
          </cell>
          <cell r="L1646">
            <v>20</v>
          </cell>
          <cell r="M1646">
            <v>0.6</v>
          </cell>
          <cell r="N1646">
            <v>17.886197760000002</v>
          </cell>
          <cell r="O1646">
            <v>257.56124774400001</v>
          </cell>
        </row>
        <row r="1647">
          <cell r="A1647" t="str">
            <v>Y1-0848B</v>
          </cell>
          <cell r="B1647" t="str">
            <v>18gg, 34D, RIB, Santec, 68F</v>
          </cell>
          <cell r="C1647" t="str">
            <v>18</v>
          </cell>
          <cell r="D1647" t="str">
            <v>30</v>
          </cell>
          <cell r="E1647" t="str">
            <v>Ne</v>
          </cell>
          <cell r="F1647">
            <v>30</v>
          </cell>
          <cell r="G1647" t="str">
            <v>1/30Ne RS Dyed cotton (NAVY - Y4224)</v>
          </cell>
          <cell r="H1647" t="str">
            <v>Marl_COTTON</v>
          </cell>
          <cell r="I1647">
            <v>2.9</v>
          </cell>
          <cell r="J1647">
            <v>3840</v>
          </cell>
          <cell r="K1647">
            <v>68</v>
          </cell>
          <cell r="L1647">
            <v>20</v>
          </cell>
          <cell r="M1647">
            <v>0.6</v>
          </cell>
          <cell r="N1647">
            <v>17.886197760000002</v>
          </cell>
          <cell r="O1647">
            <v>257.56124774400001</v>
          </cell>
        </row>
        <row r="1648">
          <cell r="A1648" t="str">
            <v>Y1-0848B</v>
          </cell>
          <cell r="B1648" t="str">
            <v>18gg, 34D, RIB, Santec, 68F</v>
          </cell>
          <cell r="C1648" t="str">
            <v>18</v>
          </cell>
          <cell r="D1648" t="str">
            <v>30</v>
          </cell>
          <cell r="E1648" t="str">
            <v>Ne</v>
          </cell>
          <cell r="F1648">
            <v>30</v>
          </cell>
          <cell r="G1648" t="str">
            <v>1/30Ne RS Dyed cotton (NAVY - Y4224)</v>
          </cell>
          <cell r="H1648" t="str">
            <v>Marl_COTTON</v>
          </cell>
          <cell r="I1648">
            <v>2.9</v>
          </cell>
          <cell r="J1648">
            <v>3840</v>
          </cell>
          <cell r="K1648">
            <v>68</v>
          </cell>
          <cell r="L1648">
            <v>20</v>
          </cell>
          <cell r="M1648">
            <v>0.6</v>
          </cell>
          <cell r="N1648">
            <v>17.886197760000002</v>
          </cell>
          <cell r="O1648">
            <v>257.56124774400001</v>
          </cell>
        </row>
        <row r="1649">
          <cell r="A1649" t="str">
            <v>Y1-0848B</v>
          </cell>
          <cell r="B1649" t="str">
            <v>18gg, 34D, RIB, Santec, 68F</v>
          </cell>
          <cell r="C1649" t="str">
            <v>18</v>
          </cell>
          <cell r="D1649" t="str">
            <v>30</v>
          </cell>
          <cell r="E1649" t="str">
            <v>Ne</v>
          </cell>
          <cell r="F1649">
            <v>30</v>
          </cell>
          <cell r="G1649" t="str">
            <v>1/30Ne RS Dyed cotton (NAVY - Y4224)</v>
          </cell>
          <cell r="H1649" t="str">
            <v>Marl_COTTON</v>
          </cell>
          <cell r="I1649">
            <v>2.9</v>
          </cell>
          <cell r="J1649">
            <v>3840</v>
          </cell>
          <cell r="K1649">
            <v>68</v>
          </cell>
          <cell r="L1649">
            <v>20</v>
          </cell>
          <cell r="M1649">
            <v>0.6</v>
          </cell>
          <cell r="N1649">
            <v>17.886197760000002</v>
          </cell>
          <cell r="O1649">
            <v>257.56124774400001</v>
          </cell>
        </row>
        <row r="1650">
          <cell r="A1650" t="str">
            <v>Y1-0848B</v>
          </cell>
          <cell r="B1650" t="str">
            <v>18gg, 34D, RIB, Santec, 68F</v>
          </cell>
          <cell r="C1650" t="str">
            <v>18</v>
          </cell>
          <cell r="D1650" t="str">
            <v>30</v>
          </cell>
          <cell r="E1650" t="str">
            <v>Ne</v>
          </cell>
          <cell r="F1650">
            <v>30</v>
          </cell>
          <cell r="G1650" t="str">
            <v>1/30Ne RS Dyed cotton (NAVY - Y4224)</v>
          </cell>
          <cell r="H1650" t="str">
            <v>Marl_COTTON</v>
          </cell>
          <cell r="I1650">
            <v>2.9</v>
          </cell>
          <cell r="J1650">
            <v>3840</v>
          </cell>
          <cell r="K1650">
            <v>68</v>
          </cell>
          <cell r="L1650">
            <v>20</v>
          </cell>
          <cell r="M1650">
            <v>0.6</v>
          </cell>
          <cell r="N1650">
            <v>17.886197760000002</v>
          </cell>
          <cell r="O1650">
            <v>257.56124774400001</v>
          </cell>
        </row>
        <row r="1651">
          <cell r="A1651" t="str">
            <v>Y1-0848B</v>
          </cell>
          <cell r="B1651" t="str">
            <v>18gg, 34D, RIB, Santec, 68F</v>
          </cell>
          <cell r="C1651" t="str">
            <v>18</v>
          </cell>
          <cell r="D1651" t="str">
            <v>30</v>
          </cell>
          <cell r="E1651" t="str">
            <v>Ne</v>
          </cell>
          <cell r="F1651">
            <v>30</v>
          </cell>
          <cell r="G1651" t="str">
            <v>1/30Ne RS Dyed cotton (NAVY - Y4224)</v>
          </cell>
          <cell r="H1651" t="str">
            <v>Marl_COTTON</v>
          </cell>
          <cell r="I1651">
            <v>2.9</v>
          </cell>
          <cell r="J1651">
            <v>3840</v>
          </cell>
          <cell r="K1651">
            <v>68</v>
          </cell>
          <cell r="L1651">
            <v>20</v>
          </cell>
          <cell r="M1651">
            <v>0.6</v>
          </cell>
          <cell r="N1651">
            <v>17.886197760000002</v>
          </cell>
          <cell r="O1651">
            <v>257.56124774400001</v>
          </cell>
        </row>
        <row r="1652">
          <cell r="A1652" t="str">
            <v>Y1-0848B</v>
          </cell>
          <cell r="B1652" t="str">
            <v>18gg, 34D, RIB, Santec, 68F</v>
          </cell>
          <cell r="C1652" t="str">
            <v>18</v>
          </cell>
          <cell r="D1652" t="str">
            <v>30</v>
          </cell>
          <cell r="E1652" t="str">
            <v>Ne</v>
          </cell>
          <cell r="F1652">
            <v>30</v>
          </cell>
          <cell r="G1652" t="str">
            <v>1/30Ne RS Dyed cotton (NAVY - Y4224)</v>
          </cell>
          <cell r="H1652" t="str">
            <v>Marl_COTTON</v>
          </cell>
          <cell r="I1652">
            <v>2.9</v>
          </cell>
          <cell r="J1652">
            <v>3840</v>
          </cell>
          <cell r="K1652">
            <v>68</v>
          </cell>
          <cell r="L1652">
            <v>20</v>
          </cell>
          <cell r="M1652">
            <v>0.6</v>
          </cell>
          <cell r="N1652">
            <v>17.886197760000002</v>
          </cell>
          <cell r="O1652">
            <v>257.56124774400001</v>
          </cell>
        </row>
        <row r="1653">
          <cell r="A1653" t="str">
            <v>Y1-0849A</v>
          </cell>
          <cell r="B1653" t="str">
            <v>18gg, 34D, RIB, Santec, 68F</v>
          </cell>
          <cell r="C1653" t="str">
            <v>18</v>
          </cell>
          <cell r="D1653" t="str">
            <v>30</v>
          </cell>
          <cell r="E1653" t="str">
            <v>Ne</v>
          </cell>
          <cell r="F1653">
            <v>30</v>
          </cell>
          <cell r="G1653" t="str">
            <v>1/30Ne RS Dyed Cotton (BLACK MSCI10005A - Y4229</v>
          </cell>
          <cell r="H1653" t="str">
            <v>Marl_COTTON</v>
          </cell>
          <cell r="I1653">
            <v>2.9</v>
          </cell>
          <cell r="J1653">
            <v>3840</v>
          </cell>
          <cell r="K1653">
            <v>93</v>
          </cell>
          <cell r="L1653">
            <v>20</v>
          </cell>
          <cell r="M1653">
            <v>0.6</v>
          </cell>
          <cell r="N1653">
            <v>24.46200576</v>
          </cell>
          <cell r="O1653">
            <v>352.25288294399996</v>
          </cell>
        </row>
        <row r="1654">
          <cell r="A1654" t="str">
            <v>Y1-0849A</v>
          </cell>
          <cell r="B1654" t="str">
            <v>18gg, 34D, RIB, Santec, 68F</v>
          </cell>
          <cell r="C1654" t="str">
            <v>18</v>
          </cell>
          <cell r="D1654" t="str">
            <v>30</v>
          </cell>
          <cell r="E1654" t="str">
            <v>Ne</v>
          </cell>
          <cell r="F1654">
            <v>30</v>
          </cell>
          <cell r="G1654" t="str">
            <v>1/30Ne RS Dyed Cotton (BLACK MSCI10005A - Y4229</v>
          </cell>
          <cell r="H1654" t="str">
            <v>Marl_COTTON</v>
          </cell>
          <cell r="I1654">
            <v>2.9</v>
          </cell>
          <cell r="J1654">
            <v>3840</v>
          </cell>
          <cell r="K1654">
            <v>93</v>
          </cell>
          <cell r="L1654">
            <v>20</v>
          </cell>
          <cell r="M1654">
            <v>0.6</v>
          </cell>
          <cell r="N1654">
            <v>24.46200576</v>
          </cell>
          <cell r="O1654">
            <v>352.25288294399996</v>
          </cell>
        </row>
        <row r="1655">
          <cell r="A1655" t="str">
            <v>Y1-0849A</v>
          </cell>
          <cell r="B1655" t="str">
            <v>18gg, 34D, RIB, Santec, 68F</v>
          </cell>
          <cell r="C1655" t="str">
            <v>18</v>
          </cell>
          <cell r="D1655" t="str">
            <v>30</v>
          </cell>
          <cell r="E1655" t="str">
            <v>Ne</v>
          </cell>
          <cell r="F1655">
            <v>30</v>
          </cell>
          <cell r="G1655" t="str">
            <v>1/30Ne RS Dyed Cotton (BLACK MSCI10005A - Y4229</v>
          </cell>
          <cell r="H1655" t="str">
            <v>Marl_COTTON</v>
          </cell>
          <cell r="I1655">
            <v>2.9</v>
          </cell>
          <cell r="J1655">
            <v>3840</v>
          </cell>
          <cell r="K1655">
            <v>93</v>
          </cell>
          <cell r="L1655">
            <v>20</v>
          </cell>
          <cell r="M1655">
            <v>0.6</v>
          </cell>
          <cell r="N1655">
            <v>24.46200576</v>
          </cell>
          <cell r="O1655">
            <v>352.25288294399996</v>
          </cell>
        </row>
        <row r="1656">
          <cell r="A1656" t="str">
            <v>Y1-0850A</v>
          </cell>
          <cell r="B1656" t="str">
            <v>18gg, 34D, RIB, Santec, 68F</v>
          </cell>
          <cell r="C1656" t="str">
            <v>18</v>
          </cell>
          <cell r="D1656" t="str">
            <v>30</v>
          </cell>
          <cell r="E1656" t="str">
            <v>Ne</v>
          </cell>
          <cell r="F1656">
            <v>30</v>
          </cell>
          <cell r="G1656" t="str">
            <v>1/30Ne RS Dyed Cotton (BLACK MSCI10005A - Y4231)</v>
          </cell>
          <cell r="H1656" t="str">
            <v>Marl_COTTON</v>
          </cell>
          <cell r="I1656">
            <v>2.9</v>
          </cell>
          <cell r="J1656">
            <v>3840</v>
          </cell>
          <cell r="K1656">
            <v>52</v>
          </cell>
          <cell r="L1656">
            <v>20</v>
          </cell>
          <cell r="M1656">
            <v>0.6</v>
          </cell>
          <cell r="N1656">
            <v>13.67768064</v>
          </cell>
          <cell r="O1656">
            <v>196.95860121599998</v>
          </cell>
        </row>
        <row r="1657">
          <cell r="A1657" t="str">
            <v>Y1-0850A</v>
          </cell>
          <cell r="B1657" t="str">
            <v>18gg, 34D, RIB, Santec, 68F</v>
          </cell>
          <cell r="C1657" t="str">
            <v>18</v>
          </cell>
          <cell r="D1657" t="str">
            <v>30</v>
          </cell>
          <cell r="E1657" t="str">
            <v>Ne</v>
          </cell>
          <cell r="F1657">
            <v>30</v>
          </cell>
          <cell r="G1657" t="str">
            <v>1/30Ne RS Dyed Cotton (BLACK MSCI10005A - Y4231)</v>
          </cell>
          <cell r="H1657" t="str">
            <v>Marl_COTTON</v>
          </cell>
          <cell r="I1657">
            <v>2.9</v>
          </cell>
          <cell r="J1657">
            <v>3840</v>
          </cell>
          <cell r="K1657">
            <v>52</v>
          </cell>
          <cell r="L1657">
            <v>20</v>
          </cell>
          <cell r="M1657">
            <v>0.6</v>
          </cell>
          <cell r="N1657">
            <v>13.67768064</v>
          </cell>
          <cell r="O1657">
            <v>196.95860121599998</v>
          </cell>
        </row>
        <row r="1658">
          <cell r="A1658" t="str">
            <v>Y1-0851A</v>
          </cell>
          <cell r="B1658" t="str">
            <v>18gg, 34D, RIB, Santec, 68F</v>
          </cell>
          <cell r="C1658" t="str">
            <v>18</v>
          </cell>
          <cell r="D1658" t="str">
            <v>30</v>
          </cell>
          <cell r="E1658" t="str">
            <v>Ne</v>
          </cell>
          <cell r="F1658">
            <v>30</v>
          </cell>
          <cell r="G1658" t="str">
            <v>1/30Ne RS Dyed Cotton (SEA GREEN - Y4218)</v>
          </cell>
          <cell r="H1658" t="str">
            <v>Marl_COTTON</v>
          </cell>
          <cell r="I1658">
            <v>2.9</v>
          </cell>
          <cell r="J1658">
            <v>3840</v>
          </cell>
          <cell r="K1658">
            <v>92</v>
          </cell>
          <cell r="L1658">
            <v>20</v>
          </cell>
          <cell r="M1658">
            <v>0.6</v>
          </cell>
          <cell r="N1658">
            <v>24.19897344</v>
          </cell>
          <cell r="O1658">
            <v>348.46521753599995</v>
          </cell>
        </row>
        <row r="1659">
          <cell r="A1659" t="str">
            <v>Y1-0851A</v>
          </cell>
          <cell r="B1659" t="str">
            <v>18gg, 34D, RIB, Santec, 68F</v>
          </cell>
          <cell r="C1659" t="str">
            <v>18</v>
          </cell>
          <cell r="D1659" t="str">
            <v>30</v>
          </cell>
          <cell r="E1659" t="str">
            <v>Ne</v>
          </cell>
          <cell r="F1659">
            <v>30</v>
          </cell>
          <cell r="G1659" t="str">
            <v>1/30Ne RS Dyed Cotton (SEA GREEN - Y4218)</v>
          </cell>
          <cell r="H1659" t="str">
            <v>Marl_COTTON</v>
          </cell>
          <cell r="I1659">
            <v>2.9</v>
          </cell>
          <cell r="J1659">
            <v>3840</v>
          </cell>
          <cell r="K1659">
            <v>92</v>
          </cell>
          <cell r="L1659">
            <v>20</v>
          </cell>
          <cell r="M1659">
            <v>0.6</v>
          </cell>
          <cell r="N1659">
            <v>24.19897344</v>
          </cell>
          <cell r="O1659">
            <v>348.46521753599995</v>
          </cell>
        </row>
        <row r="1660">
          <cell r="A1660" t="str">
            <v>Y1-0851A</v>
          </cell>
          <cell r="B1660" t="str">
            <v>18gg, 34D, RIB, Santec, 68F</v>
          </cell>
          <cell r="C1660" t="str">
            <v>18</v>
          </cell>
          <cell r="D1660" t="str">
            <v>30</v>
          </cell>
          <cell r="E1660" t="str">
            <v>Ne</v>
          </cell>
          <cell r="F1660">
            <v>30</v>
          </cell>
          <cell r="G1660" t="str">
            <v>1/30Ne RS Dyed Cotton (SEA GREEN - Y4218)</v>
          </cell>
          <cell r="H1660" t="str">
            <v>Marl_COTTON</v>
          </cell>
          <cell r="I1660">
            <v>2.9</v>
          </cell>
          <cell r="J1660">
            <v>3840</v>
          </cell>
          <cell r="K1660">
            <v>92</v>
          </cell>
          <cell r="L1660">
            <v>20</v>
          </cell>
          <cell r="M1660">
            <v>0.6</v>
          </cell>
          <cell r="N1660">
            <v>24.19897344</v>
          </cell>
          <cell r="O1660">
            <v>348.46521753599995</v>
          </cell>
        </row>
        <row r="1661">
          <cell r="A1661" t="str">
            <v>Y1-0851A</v>
          </cell>
          <cell r="B1661" t="str">
            <v>18gg, 34D, RIB, Santec, 68F</v>
          </cell>
          <cell r="C1661" t="str">
            <v>18</v>
          </cell>
          <cell r="D1661" t="str">
            <v>30</v>
          </cell>
          <cell r="E1661" t="str">
            <v>Ne</v>
          </cell>
          <cell r="F1661">
            <v>30</v>
          </cell>
          <cell r="G1661" t="str">
            <v>1/30Ne RS Dyed Cotton (SEA GREEN - Y4218)</v>
          </cell>
          <cell r="H1661" t="str">
            <v>Marl_COTTON</v>
          </cell>
          <cell r="I1661">
            <v>2.9</v>
          </cell>
          <cell r="J1661">
            <v>3840</v>
          </cell>
          <cell r="K1661">
            <v>92</v>
          </cell>
          <cell r="L1661">
            <v>20</v>
          </cell>
          <cell r="M1661">
            <v>0.6</v>
          </cell>
          <cell r="N1661">
            <v>24.19897344</v>
          </cell>
          <cell r="O1661">
            <v>348.46521753599995</v>
          </cell>
        </row>
        <row r="1662">
          <cell r="A1662" t="str">
            <v>Y1-0852A</v>
          </cell>
          <cell r="B1662" t="str">
            <v>18gg, 34D, RIB, Santec, 68F</v>
          </cell>
          <cell r="C1662" t="str">
            <v>18</v>
          </cell>
          <cell r="D1662" t="str">
            <v>30</v>
          </cell>
          <cell r="E1662" t="str">
            <v>Ne</v>
          </cell>
          <cell r="F1662">
            <v>30</v>
          </cell>
          <cell r="G1662" t="str">
            <v>1/30Ne RS Dyed Cotton (SEA GREEN - Y4221)</v>
          </cell>
          <cell r="H1662" t="str">
            <v>Marl_COTTON</v>
          </cell>
          <cell r="I1662">
            <v>2.9</v>
          </cell>
          <cell r="J1662">
            <v>3840</v>
          </cell>
          <cell r="K1662">
            <v>52</v>
          </cell>
          <cell r="L1662">
            <v>20</v>
          </cell>
          <cell r="M1662">
            <v>0.6</v>
          </cell>
          <cell r="N1662">
            <v>13.67768064</v>
          </cell>
          <cell r="O1662">
            <v>196.95860121599998</v>
          </cell>
        </row>
        <row r="1663">
          <cell r="A1663" t="str">
            <v>Y1-0852A</v>
          </cell>
          <cell r="B1663" t="str">
            <v>18gg, 34D, RIB, Santec, 68F</v>
          </cell>
          <cell r="C1663" t="str">
            <v>18</v>
          </cell>
          <cell r="D1663" t="str">
            <v>30</v>
          </cell>
          <cell r="E1663" t="str">
            <v>Ne</v>
          </cell>
          <cell r="F1663">
            <v>30</v>
          </cell>
          <cell r="G1663" t="str">
            <v>1/30Ne RS Dyed Cotton (SEA GREEN - Y4221)</v>
          </cell>
          <cell r="H1663" t="str">
            <v>Marl_COTTON</v>
          </cell>
          <cell r="I1663">
            <v>2.9</v>
          </cell>
          <cell r="J1663">
            <v>3840</v>
          </cell>
          <cell r="K1663">
            <v>52</v>
          </cell>
          <cell r="L1663">
            <v>20</v>
          </cell>
          <cell r="M1663">
            <v>0.6</v>
          </cell>
          <cell r="N1663">
            <v>13.67768064</v>
          </cell>
          <cell r="O1663">
            <v>196.95860121599998</v>
          </cell>
        </row>
        <row r="1664">
          <cell r="A1664" t="str">
            <v>Y1-0852A</v>
          </cell>
          <cell r="B1664" t="str">
            <v>18gg, 34D, RIB, Santec, 68F</v>
          </cell>
          <cell r="C1664" t="str">
            <v>18</v>
          </cell>
          <cell r="D1664" t="str">
            <v>30</v>
          </cell>
          <cell r="E1664" t="str">
            <v>Ne</v>
          </cell>
          <cell r="F1664">
            <v>30</v>
          </cell>
          <cell r="G1664" t="str">
            <v>1/30Ne RS Dyed Cotton (SEA GREEN - Y4221)</v>
          </cell>
          <cell r="H1664" t="str">
            <v>Marl_COTTON</v>
          </cell>
          <cell r="I1664">
            <v>2.9</v>
          </cell>
          <cell r="J1664">
            <v>3840</v>
          </cell>
          <cell r="K1664">
            <v>52</v>
          </cell>
          <cell r="L1664">
            <v>20</v>
          </cell>
          <cell r="M1664">
            <v>0.6</v>
          </cell>
          <cell r="N1664">
            <v>13.67768064</v>
          </cell>
          <cell r="O1664">
            <v>196.95860121599998</v>
          </cell>
        </row>
        <row r="1665">
          <cell r="A1665" t="str">
            <v>Y1-0852A</v>
          </cell>
          <cell r="B1665" t="str">
            <v>18gg, 34D, RIB, Santec, 68F</v>
          </cell>
          <cell r="C1665" t="str">
            <v>18</v>
          </cell>
          <cell r="D1665" t="str">
            <v>30</v>
          </cell>
          <cell r="E1665" t="str">
            <v>Ne</v>
          </cell>
          <cell r="F1665">
            <v>30</v>
          </cell>
          <cell r="G1665" t="str">
            <v>1/30Ne RS Dyed Cotton (SEA GREEN - Y4221)</v>
          </cell>
          <cell r="H1665" t="str">
            <v>Marl_COTTON</v>
          </cell>
          <cell r="I1665">
            <v>2.9</v>
          </cell>
          <cell r="J1665">
            <v>3840</v>
          </cell>
          <cell r="K1665">
            <v>52</v>
          </cell>
          <cell r="L1665">
            <v>20</v>
          </cell>
          <cell r="M1665">
            <v>0.6</v>
          </cell>
          <cell r="N1665">
            <v>13.67768064</v>
          </cell>
          <cell r="O1665">
            <v>196.95860121599998</v>
          </cell>
        </row>
        <row r="1666">
          <cell r="A1666" t="str">
            <v>Y1-0853A</v>
          </cell>
          <cell r="B1666" t="str">
            <v>18gg, 34D, RIB, Santec, 68F</v>
          </cell>
          <cell r="C1666" t="str">
            <v>18</v>
          </cell>
          <cell r="D1666" t="str">
            <v>30</v>
          </cell>
          <cell r="E1666" t="str">
            <v>Ne</v>
          </cell>
          <cell r="F1666">
            <v>30</v>
          </cell>
          <cell r="G1666" t="str">
            <v>1/30Ne RS Dyed Cotton (NAVY 44190C MSCI - Y3520)</v>
          </cell>
          <cell r="H1666" t="str">
            <v>Marl_COTTON</v>
          </cell>
          <cell r="I1666">
            <v>2.9</v>
          </cell>
          <cell r="J1666">
            <v>3840</v>
          </cell>
          <cell r="K1666">
            <v>0</v>
          </cell>
          <cell r="L1666">
            <v>20</v>
          </cell>
          <cell r="M1666">
            <v>0.6</v>
          </cell>
          <cell r="N1666">
            <v>0</v>
          </cell>
          <cell r="O1666">
            <v>0</v>
          </cell>
        </row>
        <row r="1667">
          <cell r="A1667" t="str">
            <v>Y1-0896A</v>
          </cell>
          <cell r="B1667" t="str">
            <v>18gg, 34D, RIB, Santec, 68F</v>
          </cell>
          <cell r="C1667" t="str">
            <v>18</v>
          </cell>
          <cell r="D1667" t="str">
            <v>30</v>
          </cell>
          <cell r="E1667" t="str">
            <v>Ne</v>
          </cell>
          <cell r="F1667">
            <v>30</v>
          </cell>
          <cell r="G1667" t="str">
            <v>1/30Ne RS Dyed Cotton (GRANITE - Y4375)</v>
          </cell>
          <cell r="H1667" t="str">
            <v>Marl_COTTON</v>
          </cell>
          <cell r="I1667">
            <v>2.9</v>
          </cell>
          <cell r="J1667">
            <v>3840</v>
          </cell>
          <cell r="K1667">
            <v>66</v>
          </cell>
          <cell r="L1667">
            <v>20</v>
          </cell>
          <cell r="M1667">
            <v>0.6</v>
          </cell>
          <cell r="N1667">
            <v>17.36013312</v>
          </cell>
          <cell r="O1667">
            <v>249.98591692799999</v>
          </cell>
        </row>
        <row r="1668">
          <cell r="A1668" t="str">
            <v>Y1-0896A</v>
          </cell>
          <cell r="B1668" t="str">
            <v>18gg, 34D, RIB, Santec, 68F</v>
          </cell>
          <cell r="C1668" t="str">
            <v>18</v>
          </cell>
          <cell r="D1668" t="str">
            <v>30</v>
          </cell>
          <cell r="E1668" t="str">
            <v>Ne</v>
          </cell>
          <cell r="F1668">
            <v>30</v>
          </cell>
          <cell r="G1668" t="str">
            <v>1/30Ne RS Dyed Cotton (GRANITE - Y4375)</v>
          </cell>
          <cell r="H1668" t="str">
            <v>Marl_COTTON</v>
          </cell>
          <cell r="I1668">
            <v>2.9</v>
          </cell>
          <cell r="J1668">
            <v>3840</v>
          </cell>
          <cell r="K1668">
            <v>66</v>
          </cell>
          <cell r="L1668">
            <v>20</v>
          </cell>
          <cell r="M1668">
            <v>0.6</v>
          </cell>
          <cell r="N1668">
            <v>17.36013312</v>
          </cell>
          <cell r="O1668">
            <v>249.98591692799999</v>
          </cell>
        </row>
        <row r="1669">
          <cell r="A1669" t="str">
            <v>Y1-0896B</v>
          </cell>
          <cell r="B1669" t="str">
            <v>18gg, 34D, RIB, Santec, 68F</v>
          </cell>
          <cell r="C1669" t="str">
            <v>18</v>
          </cell>
          <cell r="D1669" t="str">
            <v>30</v>
          </cell>
          <cell r="E1669" t="str">
            <v>Ne</v>
          </cell>
          <cell r="F1669">
            <v>30</v>
          </cell>
          <cell r="G1669" t="str">
            <v>1/30Ne RS Dyed Cotton (NAVY MSCI 44190C - Y4377)</v>
          </cell>
          <cell r="H1669" t="str">
            <v>Marl_COTTON</v>
          </cell>
          <cell r="I1669">
            <v>2.9</v>
          </cell>
          <cell r="J1669">
            <v>3840</v>
          </cell>
          <cell r="K1669">
            <v>66</v>
          </cell>
          <cell r="L1669">
            <v>20</v>
          </cell>
          <cell r="M1669">
            <v>0.6</v>
          </cell>
          <cell r="N1669">
            <v>17.36013312</v>
          </cell>
          <cell r="O1669">
            <v>249.98591692799999</v>
          </cell>
        </row>
        <row r="1670">
          <cell r="A1670" t="str">
            <v>Y1-0896B</v>
          </cell>
          <cell r="B1670" t="str">
            <v>18gg, 34D, RIB, Santec, 68F</v>
          </cell>
          <cell r="C1670" t="str">
            <v>18</v>
          </cell>
          <cell r="D1670" t="str">
            <v>30</v>
          </cell>
          <cell r="E1670" t="str">
            <v>Ne</v>
          </cell>
          <cell r="F1670">
            <v>30</v>
          </cell>
          <cell r="G1670" t="str">
            <v>1/30Ne RS Dyed Cotton (NAVY MSCI 44190C - Y4377)</v>
          </cell>
          <cell r="H1670" t="str">
            <v>Marl_COTTON</v>
          </cell>
          <cell r="I1670">
            <v>2.9</v>
          </cell>
          <cell r="J1670">
            <v>3840</v>
          </cell>
          <cell r="K1670">
            <v>66</v>
          </cell>
          <cell r="L1670">
            <v>20</v>
          </cell>
          <cell r="M1670">
            <v>0.6</v>
          </cell>
          <cell r="N1670">
            <v>17.36013312</v>
          </cell>
          <cell r="O1670">
            <v>249.98591692799999</v>
          </cell>
        </row>
        <row r="1671">
          <cell r="A1671" t="str">
            <v>Y1-0897A</v>
          </cell>
          <cell r="B1671" t="str">
            <v>18gg, 34D, RIB, Terrot, 96F</v>
          </cell>
          <cell r="C1671" t="str">
            <v>18</v>
          </cell>
          <cell r="D1671" t="str">
            <v>30</v>
          </cell>
          <cell r="E1671" t="str">
            <v>Ne</v>
          </cell>
          <cell r="F1671">
            <v>30</v>
          </cell>
          <cell r="G1671" t="str">
            <v>1/30Ne RS Dyed Cotton (NAVY MSCI 44190C - Y4379)</v>
          </cell>
          <cell r="H1671" t="str">
            <v>Marl_COTTON</v>
          </cell>
          <cell r="I1671">
            <v>2.9</v>
          </cell>
          <cell r="J1671">
            <v>3840</v>
          </cell>
          <cell r="K1671">
            <v>96</v>
          </cell>
          <cell r="L1671">
            <v>20</v>
          </cell>
          <cell r="M1671">
            <v>0.6</v>
          </cell>
          <cell r="N1671">
            <v>25.251102719999999</v>
          </cell>
          <cell r="O1671">
            <v>363.61587916799999</v>
          </cell>
        </row>
        <row r="1672">
          <cell r="A1672" t="str">
            <v>Y1-0897A</v>
          </cell>
          <cell r="B1672" t="str">
            <v>18gg, 34D, RIB, Terrot, 96F</v>
          </cell>
          <cell r="C1672" t="str">
            <v>18</v>
          </cell>
          <cell r="D1672" t="str">
            <v>30</v>
          </cell>
          <cell r="E1672" t="str">
            <v>Ne</v>
          </cell>
          <cell r="F1672">
            <v>30</v>
          </cell>
          <cell r="G1672" t="str">
            <v>1/30Ne RS Dyed Cotton (NAVY MSCI 44190C - Y4379)</v>
          </cell>
          <cell r="H1672" t="str">
            <v>Marl_COTTON</v>
          </cell>
          <cell r="I1672">
            <v>2.9</v>
          </cell>
          <cell r="J1672">
            <v>3840</v>
          </cell>
          <cell r="K1672">
            <v>96</v>
          </cell>
          <cell r="L1672">
            <v>20</v>
          </cell>
          <cell r="M1672">
            <v>0.6</v>
          </cell>
          <cell r="N1672">
            <v>25.251102719999999</v>
          </cell>
          <cell r="O1672">
            <v>363.61587916799999</v>
          </cell>
        </row>
        <row r="1673">
          <cell r="A1673" t="str">
            <v>Y1-0909A</v>
          </cell>
          <cell r="B1673" t="str">
            <v>18gg, 34D, RIB, Terrot, 96F</v>
          </cell>
          <cell r="C1673" t="str">
            <v>18</v>
          </cell>
          <cell r="D1673" t="str">
            <v>30</v>
          </cell>
          <cell r="E1673" t="str">
            <v>Ne</v>
          </cell>
          <cell r="F1673">
            <v>30</v>
          </cell>
          <cell r="G1673" t="str">
            <v>1/30Ne RS Dyed Cotton (NAVY MSCI 44190C - Y4470)</v>
          </cell>
          <cell r="H1673" t="str">
            <v>Marl_COTTON</v>
          </cell>
          <cell r="I1673">
            <v>2.9</v>
          </cell>
          <cell r="J1673">
            <v>3840</v>
          </cell>
          <cell r="K1673">
            <v>96</v>
          </cell>
          <cell r="L1673">
            <v>20</v>
          </cell>
          <cell r="M1673">
            <v>0.6</v>
          </cell>
          <cell r="N1673">
            <v>25.251102719999999</v>
          </cell>
          <cell r="O1673">
            <v>363.61587916799999</v>
          </cell>
        </row>
        <row r="1674">
          <cell r="A1674" t="str">
            <v>Y1-0909A</v>
          </cell>
          <cell r="B1674" t="str">
            <v>18gg, 34D, RIB, Terrot, 96F</v>
          </cell>
          <cell r="C1674" t="str">
            <v>18</v>
          </cell>
          <cell r="D1674" t="str">
            <v>30</v>
          </cell>
          <cell r="E1674" t="str">
            <v>Ne</v>
          </cell>
          <cell r="F1674">
            <v>30</v>
          </cell>
          <cell r="G1674" t="str">
            <v>1/30Ne RS Dyed Cotton (NAVY MSCI 44190C - Y4470)</v>
          </cell>
          <cell r="H1674" t="str">
            <v>Marl_COTTON</v>
          </cell>
          <cell r="I1674">
            <v>2.9</v>
          </cell>
          <cell r="J1674">
            <v>3840</v>
          </cell>
          <cell r="K1674">
            <v>96</v>
          </cell>
          <cell r="L1674">
            <v>20</v>
          </cell>
          <cell r="M1674">
            <v>0.6</v>
          </cell>
          <cell r="N1674">
            <v>25.251102719999999</v>
          </cell>
          <cell r="O1674">
            <v>363.61587916799999</v>
          </cell>
        </row>
        <row r="1675">
          <cell r="A1675" t="str">
            <v>Y1-0909A</v>
          </cell>
          <cell r="B1675" t="str">
            <v>18gg, 34D, RIB, Terrot, 96F</v>
          </cell>
          <cell r="C1675" t="str">
            <v>18</v>
          </cell>
          <cell r="D1675" t="str">
            <v>30</v>
          </cell>
          <cell r="E1675" t="str">
            <v>Ne</v>
          </cell>
          <cell r="F1675">
            <v>30</v>
          </cell>
          <cell r="G1675" t="str">
            <v>1/30Ne RS Dyed Cotton (NAVY MSCI 44190C - Y4470)</v>
          </cell>
          <cell r="H1675" t="str">
            <v>Marl_COTTON</v>
          </cell>
          <cell r="I1675">
            <v>2.9</v>
          </cell>
          <cell r="J1675">
            <v>3840</v>
          </cell>
          <cell r="K1675">
            <v>96</v>
          </cell>
          <cell r="L1675">
            <v>20</v>
          </cell>
          <cell r="M1675">
            <v>0.6</v>
          </cell>
          <cell r="N1675">
            <v>25.251102719999999</v>
          </cell>
          <cell r="O1675">
            <v>363.61587916799999</v>
          </cell>
        </row>
        <row r="1676">
          <cell r="A1676" t="str">
            <v>Y1-0909A</v>
          </cell>
          <cell r="B1676" t="str">
            <v>18gg, 34D, RIB, Terrot, 96F</v>
          </cell>
          <cell r="C1676" t="str">
            <v>18</v>
          </cell>
          <cell r="D1676" t="str">
            <v>30</v>
          </cell>
          <cell r="E1676" t="str">
            <v>Ne</v>
          </cell>
          <cell r="F1676">
            <v>30</v>
          </cell>
          <cell r="G1676" t="str">
            <v>1/30Ne RS Dyed Cotton (NAVY MSCI 44190C - Y4470)</v>
          </cell>
          <cell r="H1676" t="str">
            <v>Marl_COTTON</v>
          </cell>
          <cell r="I1676">
            <v>2.9</v>
          </cell>
          <cell r="J1676">
            <v>3840</v>
          </cell>
          <cell r="K1676">
            <v>96</v>
          </cell>
          <cell r="L1676">
            <v>20</v>
          </cell>
          <cell r="M1676">
            <v>0.6</v>
          </cell>
          <cell r="N1676">
            <v>25.251102719999999</v>
          </cell>
          <cell r="O1676">
            <v>363.61587916799999</v>
          </cell>
        </row>
        <row r="1677">
          <cell r="A1677" t="str">
            <v>Y1-0909A</v>
          </cell>
          <cell r="B1677" t="str">
            <v>18gg, 34D, RIB, Terrot, 96F</v>
          </cell>
          <cell r="C1677" t="str">
            <v>18</v>
          </cell>
          <cell r="D1677" t="str">
            <v>30</v>
          </cell>
          <cell r="E1677" t="str">
            <v>Ne</v>
          </cell>
          <cell r="F1677">
            <v>30</v>
          </cell>
          <cell r="G1677" t="str">
            <v>1/30Ne RS Dyed Cotton (NAVY MSCI 44190C - Y4470)</v>
          </cell>
          <cell r="H1677" t="str">
            <v>Marl_COTTON</v>
          </cell>
          <cell r="I1677">
            <v>2.9</v>
          </cell>
          <cell r="J1677">
            <v>3840</v>
          </cell>
          <cell r="K1677">
            <v>96</v>
          </cell>
          <cell r="L1677">
            <v>20</v>
          </cell>
          <cell r="M1677">
            <v>0.6</v>
          </cell>
          <cell r="N1677">
            <v>25.251102719999999</v>
          </cell>
          <cell r="O1677">
            <v>363.61587916799999</v>
          </cell>
        </row>
        <row r="1678">
          <cell r="A1678" t="str">
            <v>Y1-0910A</v>
          </cell>
          <cell r="B1678" t="str">
            <v>18gg, 34D, RIB, Terrot, 96F</v>
          </cell>
          <cell r="C1678" t="str">
            <v>18</v>
          </cell>
          <cell r="D1678" t="str">
            <v>30</v>
          </cell>
          <cell r="E1678" t="str">
            <v>Ne</v>
          </cell>
          <cell r="F1678">
            <v>30</v>
          </cell>
          <cell r="G1678" t="str">
            <v>1/30Ne RS Dyed Cotton (NAVY MSCI 44190C - Y4471)</v>
          </cell>
          <cell r="H1678" t="str">
            <v>Marl_COTTON</v>
          </cell>
          <cell r="I1678">
            <v>2.9</v>
          </cell>
          <cell r="J1678">
            <v>3840</v>
          </cell>
          <cell r="K1678">
            <v>90</v>
          </cell>
          <cell r="L1678">
            <v>20</v>
          </cell>
          <cell r="M1678">
            <v>0.6</v>
          </cell>
          <cell r="N1678">
            <v>23.672908799999998</v>
          </cell>
          <cell r="O1678">
            <v>340.88988671999994</v>
          </cell>
        </row>
        <row r="1679">
          <cell r="A1679" t="str">
            <v>Y1-0910A</v>
          </cell>
          <cell r="B1679" t="str">
            <v>18gg, 34D, RIB, Terrot, 96F</v>
          </cell>
          <cell r="C1679" t="str">
            <v>18</v>
          </cell>
          <cell r="D1679" t="str">
            <v>30</v>
          </cell>
          <cell r="E1679" t="str">
            <v>Ne</v>
          </cell>
          <cell r="F1679">
            <v>30</v>
          </cell>
          <cell r="G1679" t="str">
            <v>1/30Ne RS Dyed Cotton (NAVY MSCI 44190C - Y4471)</v>
          </cell>
          <cell r="H1679" t="str">
            <v>Marl_COTTON</v>
          </cell>
          <cell r="I1679">
            <v>2.9</v>
          </cell>
          <cell r="J1679">
            <v>3840</v>
          </cell>
          <cell r="K1679">
            <v>90</v>
          </cell>
          <cell r="L1679">
            <v>20</v>
          </cell>
          <cell r="M1679">
            <v>0.6</v>
          </cell>
          <cell r="N1679">
            <v>23.672908799999998</v>
          </cell>
          <cell r="O1679">
            <v>340.88988671999994</v>
          </cell>
        </row>
        <row r="1680">
          <cell r="A1680" t="str">
            <v>Y1-0910A</v>
          </cell>
          <cell r="B1680" t="str">
            <v>18gg, 34D, RIB, Terrot, 96F</v>
          </cell>
          <cell r="C1680" t="str">
            <v>18</v>
          </cell>
          <cell r="D1680" t="str">
            <v>30</v>
          </cell>
          <cell r="E1680" t="str">
            <v>Ne</v>
          </cell>
          <cell r="F1680">
            <v>30</v>
          </cell>
          <cell r="G1680" t="str">
            <v>1/30Ne RS Dyed Cotton (NAVY MSCI 44190C - Y4471)</v>
          </cell>
          <cell r="H1680" t="str">
            <v>Marl_COTTON</v>
          </cell>
          <cell r="I1680">
            <v>2.9</v>
          </cell>
          <cell r="J1680">
            <v>3840</v>
          </cell>
          <cell r="K1680">
            <v>90</v>
          </cell>
          <cell r="L1680">
            <v>20</v>
          </cell>
          <cell r="M1680">
            <v>0.6</v>
          </cell>
          <cell r="N1680">
            <v>23.672908799999998</v>
          </cell>
          <cell r="O1680">
            <v>340.88988671999994</v>
          </cell>
        </row>
        <row r="1681">
          <cell r="A1681" t="str">
            <v>Y1-0910A</v>
          </cell>
          <cell r="B1681" t="str">
            <v>18gg, 34D, RIB, Terrot, 96F</v>
          </cell>
          <cell r="C1681" t="str">
            <v>18</v>
          </cell>
          <cell r="D1681" t="str">
            <v>30</v>
          </cell>
          <cell r="E1681" t="str">
            <v>Ne</v>
          </cell>
          <cell r="F1681">
            <v>30</v>
          </cell>
          <cell r="G1681" t="str">
            <v>1/30Ne RS Dyed Cotton (NAVY MSCI 44190C - Y4471)</v>
          </cell>
          <cell r="H1681" t="str">
            <v>Marl_COTTON</v>
          </cell>
          <cell r="I1681">
            <v>2.9</v>
          </cell>
          <cell r="J1681">
            <v>3840</v>
          </cell>
          <cell r="K1681">
            <v>90</v>
          </cell>
          <cell r="L1681">
            <v>20</v>
          </cell>
          <cell r="M1681">
            <v>0.6</v>
          </cell>
          <cell r="N1681">
            <v>23.672908799999998</v>
          </cell>
          <cell r="O1681">
            <v>340.88988671999994</v>
          </cell>
        </row>
        <row r="1682">
          <cell r="A1682" t="str">
            <v>Y1-0910A</v>
          </cell>
          <cell r="B1682" t="str">
            <v>18gg, 34D, RIB, Terrot, 96F</v>
          </cell>
          <cell r="C1682" t="str">
            <v>18</v>
          </cell>
          <cell r="D1682" t="str">
            <v>30</v>
          </cell>
          <cell r="E1682" t="str">
            <v>Ne</v>
          </cell>
          <cell r="F1682">
            <v>30</v>
          </cell>
          <cell r="G1682" t="str">
            <v>1/30Ne RS Dyed Cotton (NAVY MSCI 44190C - Y4471)</v>
          </cell>
          <cell r="H1682" t="str">
            <v>Marl_COTTON</v>
          </cell>
          <cell r="I1682">
            <v>2.9</v>
          </cell>
          <cell r="J1682">
            <v>3840</v>
          </cell>
          <cell r="K1682">
            <v>90</v>
          </cell>
          <cell r="L1682">
            <v>20</v>
          </cell>
          <cell r="M1682">
            <v>0.6</v>
          </cell>
          <cell r="N1682">
            <v>23.672908799999998</v>
          </cell>
          <cell r="O1682">
            <v>340.88988671999994</v>
          </cell>
        </row>
        <row r="1683">
          <cell r="A1683" t="str">
            <v>Y1-0911A</v>
          </cell>
          <cell r="B1683" t="str">
            <v>18gg, 34D, RIB, Terrot, 96F</v>
          </cell>
          <cell r="C1683" t="str">
            <v>18</v>
          </cell>
          <cell r="D1683" t="str">
            <v>30</v>
          </cell>
          <cell r="E1683" t="str">
            <v>Ne</v>
          </cell>
          <cell r="F1683">
            <v>30</v>
          </cell>
          <cell r="G1683" t="str">
            <v>1/30Ne RS Dyed Cotton (DEEP VIOLET - Y4630)</v>
          </cell>
          <cell r="H1683" t="str">
            <v>Marl_COTTON</v>
          </cell>
          <cell r="I1683">
            <v>2.9</v>
          </cell>
          <cell r="J1683">
            <v>3840</v>
          </cell>
          <cell r="K1683">
            <v>90</v>
          </cell>
          <cell r="L1683">
            <v>20</v>
          </cell>
          <cell r="M1683">
            <v>0.6</v>
          </cell>
          <cell r="N1683">
            <v>23.672908799999998</v>
          </cell>
          <cell r="O1683">
            <v>340.88988671999994</v>
          </cell>
        </row>
        <row r="1684">
          <cell r="A1684" t="str">
            <v>Y1-0911A</v>
          </cell>
          <cell r="B1684" t="str">
            <v>18gg, 34D, RIB, Terrot, 96F</v>
          </cell>
          <cell r="C1684" t="str">
            <v>18</v>
          </cell>
          <cell r="D1684" t="str">
            <v>30</v>
          </cell>
          <cell r="E1684" t="str">
            <v>Ne</v>
          </cell>
          <cell r="F1684">
            <v>30</v>
          </cell>
          <cell r="G1684" t="str">
            <v>1/30Ne RS Dyed Cotton (DEEP VIOLET - Y4630)</v>
          </cell>
          <cell r="H1684" t="str">
            <v>Marl_COTTON</v>
          </cell>
          <cell r="I1684">
            <v>2.9</v>
          </cell>
          <cell r="J1684">
            <v>3840</v>
          </cell>
          <cell r="K1684">
            <v>90</v>
          </cell>
          <cell r="L1684">
            <v>20</v>
          </cell>
          <cell r="M1684">
            <v>0.6</v>
          </cell>
          <cell r="N1684">
            <v>23.672908799999998</v>
          </cell>
          <cell r="O1684">
            <v>340.88988671999994</v>
          </cell>
        </row>
        <row r="1685">
          <cell r="A1685" t="str">
            <v>Y1-0911A</v>
          </cell>
          <cell r="B1685" t="str">
            <v>18gg, 34D, RIB, Terrot, 96F</v>
          </cell>
          <cell r="C1685" t="str">
            <v>18</v>
          </cell>
          <cell r="D1685" t="str">
            <v>30</v>
          </cell>
          <cell r="E1685" t="str">
            <v>Ne</v>
          </cell>
          <cell r="F1685">
            <v>30</v>
          </cell>
          <cell r="G1685" t="str">
            <v>1/30Ne RS Dyed Cotton (DEEP VIOLET - Y4630)</v>
          </cell>
          <cell r="H1685" t="str">
            <v>Marl_COTTON</v>
          </cell>
          <cell r="I1685">
            <v>2.9</v>
          </cell>
          <cell r="J1685">
            <v>3840</v>
          </cell>
          <cell r="K1685">
            <v>90</v>
          </cell>
          <cell r="L1685">
            <v>20</v>
          </cell>
          <cell r="M1685">
            <v>0.6</v>
          </cell>
          <cell r="N1685">
            <v>23.672908799999998</v>
          </cell>
          <cell r="O1685">
            <v>340.88988671999994</v>
          </cell>
        </row>
        <row r="1686">
          <cell r="A1686" t="str">
            <v>Y1-0911A</v>
          </cell>
          <cell r="B1686" t="str">
            <v>18gg, 34D, RIB, Terrot, 96F</v>
          </cell>
          <cell r="C1686" t="str">
            <v>18</v>
          </cell>
          <cell r="D1686" t="str">
            <v>30</v>
          </cell>
          <cell r="E1686" t="str">
            <v>Ne</v>
          </cell>
          <cell r="F1686">
            <v>30</v>
          </cell>
          <cell r="G1686" t="str">
            <v>1/30Ne RS Dyed Cotton (DEEP VIOLET - Y4630)</v>
          </cell>
          <cell r="H1686" t="str">
            <v>Marl_COTTON</v>
          </cell>
          <cell r="I1686">
            <v>2.9</v>
          </cell>
          <cell r="J1686">
            <v>3840</v>
          </cell>
          <cell r="K1686">
            <v>90</v>
          </cell>
          <cell r="L1686">
            <v>20</v>
          </cell>
          <cell r="M1686">
            <v>0.6</v>
          </cell>
          <cell r="N1686">
            <v>23.672908799999998</v>
          </cell>
          <cell r="O1686">
            <v>340.88988671999994</v>
          </cell>
        </row>
        <row r="1687">
          <cell r="A1687" t="str">
            <v>Y1-0911B</v>
          </cell>
          <cell r="B1687" t="str">
            <v>18gg, 34D, RIB, Terrot, 96F</v>
          </cell>
          <cell r="C1687" t="str">
            <v>18</v>
          </cell>
          <cell r="D1687" t="str">
            <v>30</v>
          </cell>
          <cell r="E1687" t="str">
            <v>Ne</v>
          </cell>
          <cell r="F1687">
            <v>30</v>
          </cell>
          <cell r="G1687" t="str">
            <v>1/30Ne RS Dyed Cotton (VIBRANT ROYAL - Y4652)</v>
          </cell>
          <cell r="H1687" t="str">
            <v>Marl_COTTON</v>
          </cell>
          <cell r="I1687">
            <v>2.9</v>
          </cell>
          <cell r="J1687">
            <v>3840</v>
          </cell>
          <cell r="K1687">
            <v>90</v>
          </cell>
          <cell r="L1687">
            <v>20</v>
          </cell>
          <cell r="M1687">
            <v>0.6</v>
          </cell>
          <cell r="N1687">
            <v>23.672908799999998</v>
          </cell>
          <cell r="O1687">
            <v>340.88988671999994</v>
          </cell>
        </row>
        <row r="1688">
          <cell r="A1688" t="str">
            <v>Y1-0911B</v>
          </cell>
          <cell r="B1688" t="str">
            <v>18gg, 34D, RIB, Terrot, 96F</v>
          </cell>
          <cell r="C1688" t="str">
            <v>18</v>
          </cell>
          <cell r="D1688" t="str">
            <v>30</v>
          </cell>
          <cell r="E1688" t="str">
            <v>Ne</v>
          </cell>
          <cell r="F1688">
            <v>30</v>
          </cell>
          <cell r="G1688" t="str">
            <v>1/30Ne RS Dyed Cotton (VIBRANT ROYAL - Y4652)</v>
          </cell>
          <cell r="H1688" t="str">
            <v>Marl_COTTON</v>
          </cell>
          <cell r="I1688">
            <v>2.9</v>
          </cell>
          <cell r="J1688">
            <v>3840</v>
          </cell>
          <cell r="K1688">
            <v>90</v>
          </cell>
          <cell r="L1688">
            <v>20</v>
          </cell>
          <cell r="M1688">
            <v>0.6</v>
          </cell>
          <cell r="N1688">
            <v>23.672908799999998</v>
          </cell>
          <cell r="O1688">
            <v>340.88988671999994</v>
          </cell>
        </row>
        <row r="1689">
          <cell r="A1689" t="str">
            <v>Y1-0911B</v>
          </cell>
          <cell r="B1689" t="str">
            <v>18gg, 34D, RIB, Terrot, 96F</v>
          </cell>
          <cell r="C1689" t="str">
            <v>18</v>
          </cell>
          <cell r="D1689" t="str">
            <v>30</v>
          </cell>
          <cell r="E1689" t="str">
            <v>Ne</v>
          </cell>
          <cell r="F1689">
            <v>30</v>
          </cell>
          <cell r="G1689" t="str">
            <v>1/30Ne RS Dyed Cotton (VIBRANT ROYAL - Y4652)</v>
          </cell>
          <cell r="H1689" t="str">
            <v>Marl_COTTON</v>
          </cell>
          <cell r="I1689">
            <v>2.9</v>
          </cell>
          <cell r="J1689">
            <v>3840</v>
          </cell>
          <cell r="K1689">
            <v>90</v>
          </cell>
          <cell r="L1689">
            <v>20</v>
          </cell>
          <cell r="M1689">
            <v>0.6</v>
          </cell>
          <cell r="N1689">
            <v>23.672908799999998</v>
          </cell>
          <cell r="O1689">
            <v>340.88988671999994</v>
          </cell>
        </row>
        <row r="1690">
          <cell r="A1690" t="str">
            <v>Y1-0911B</v>
          </cell>
          <cell r="B1690" t="str">
            <v>18gg, 34D, RIB, Terrot, 96F</v>
          </cell>
          <cell r="C1690" t="str">
            <v>18</v>
          </cell>
          <cell r="D1690" t="str">
            <v>30</v>
          </cell>
          <cell r="E1690" t="str">
            <v>Ne</v>
          </cell>
          <cell r="F1690">
            <v>30</v>
          </cell>
          <cell r="G1690" t="str">
            <v>1/30Ne RS Dyed Cotton (VIBRANT ROYAL - Y4652)</v>
          </cell>
          <cell r="H1690" t="str">
            <v>Marl_COTTON</v>
          </cell>
          <cell r="I1690">
            <v>2.9</v>
          </cell>
          <cell r="J1690">
            <v>3840</v>
          </cell>
          <cell r="K1690">
            <v>90</v>
          </cell>
          <cell r="L1690">
            <v>20</v>
          </cell>
          <cell r="M1690">
            <v>0.6</v>
          </cell>
          <cell r="N1690">
            <v>23.672908799999998</v>
          </cell>
          <cell r="O1690">
            <v>340.88988671999994</v>
          </cell>
        </row>
        <row r="1691">
          <cell r="A1691" t="str">
            <v>Y1-0912A</v>
          </cell>
          <cell r="B1691" t="str">
            <v>18gg, 34D, RIB, Terrot, 96F</v>
          </cell>
          <cell r="C1691" t="str">
            <v>18</v>
          </cell>
          <cell r="D1691" t="str">
            <v>30</v>
          </cell>
          <cell r="E1691" t="str">
            <v>Ne</v>
          </cell>
          <cell r="F1691">
            <v>30</v>
          </cell>
          <cell r="G1691" t="str">
            <v>1/30Ne RS Dyed Cotton (MASTERS NAVY - Y4648)</v>
          </cell>
          <cell r="H1691" t="str">
            <v>Marl_COTTON</v>
          </cell>
          <cell r="I1691">
            <v>2.9</v>
          </cell>
          <cell r="J1691">
            <v>3840</v>
          </cell>
          <cell r="K1691">
            <v>96</v>
          </cell>
          <cell r="L1691">
            <v>20</v>
          </cell>
          <cell r="M1691">
            <v>0.6</v>
          </cell>
          <cell r="N1691">
            <v>25.251102719999999</v>
          </cell>
          <cell r="O1691">
            <v>363.61587916799999</v>
          </cell>
        </row>
        <row r="1692">
          <cell r="A1692" t="str">
            <v>Y1-0912A</v>
          </cell>
          <cell r="B1692" t="str">
            <v>18gg, 34D, RIB, Terrot, 96F</v>
          </cell>
          <cell r="C1692" t="str">
            <v>18</v>
          </cell>
          <cell r="D1692" t="str">
            <v>30</v>
          </cell>
          <cell r="E1692" t="str">
            <v>Ne</v>
          </cell>
          <cell r="F1692">
            <v>30</v>
          </cell>
          <cell r="G1692" t="str">
            <v>1/30Ne RS Dyed Cotton (MASTERS NAVY - Y4648)</v>
          </cell>
          <cell r="H1692" t="str">
            <v>Marl_COTTON</v>
          </cell>
          <cell r="I1692">
            <v>2.9</v>
          </cell>
          <cell r="J1692">
            <v>3840</v>
          </cell>
          <cell r="K1692">
            <v>96</v>
          </cell>
          <cell r="L1692">
            <v>20</v>
          </cell>
          <cell r="M1692">
            <v>0.6</v>
          </cell>
          <cell r="N1692">
            <v>25.251102719999999</v>
          </cell>
          <cell r="O1692">
            <v>363.61587916799999</v>
          </cell>
        </row>
        <row r="1693">
          <cell r="A1693" t="str">
            <v>Y1-0912A</v>
          </cell>
          <cell r="B1693" t="str">
            <v>18gg, 34D, RIB, Terrot, 96F</v>
          </cell>
          <cell r="C1693" t="str">
            <v>18</v>
          </cell>
          <cell r="D1693" t="str">
            <v>30</v>
          </cell>
          <cell r="E1693" t="str">
            <v>Ne</v>
          </cell>
          <cell r="F1693">
            <v>30</v>
          </cell>
          <cell r="G1693" t="str">
            <v>1/30Ne RS Dyed Cotton (MASTERS NAVY - Y4648)</v>
          </cell>
          <cell r="H1693" t="str">
            <v>Marl_COTTON</v>
          </cell>
          <cell r="I1693">
            <v>2.9</v>
          </cell>
          <cell r="J1693">
            <v>3840</v>
          </cell>
          <cell r="K1693">
            <v>96</v>
          </cell>
          <cell r="L1693">
            <v>20</v>
          </cell>
          <cell r="M1693">
            <v>0.6</v>
          </cell>
          <cell r="N1693">
            <v>25.251102719999999</v>
          </cell>
          <cell r="O1693">
            <v>363.61587916799999</v>
          </cell>
        </row>
        <row r="1694">
          <cell r="A1694" t="str">
            <v>Y1-0912A</v>
          </cell>
          <cell r="B1694" t="str">
            <v>18gg, 34D, RIB, Terrot, 96F</v>
          </cell>
          <cell r="C1694" t="str">
            <v>18</v>
          </cell>
          <cell r="D1694" t="str">
            <v>30</v>
          </cell>
          <cell r="E1694" t="str">
            <v>Ne</v>
          </cell>
          <cell r="F1694">
            <v>30</v>
          </cell>
          <cell r="G1694" t="str">
            <v>1/30Ne RS Dyed Cotton (MASTERS NAVY - Y4648)</v>
          </cell>
          <cell r="H1694" t="str">
            <v>Marl_COTTON</v>
          </cell>
          <cell r="I1694">
            <v>2.9</v>
          </cell>
          <cell r="J1694">
            <v>3840</v>
          </cell>
          <cell r="K1694">
            <v>96</v>
          </cell>
          <cell r="L1694">
            <v>20</v>
          </cell>
          <cell r="M1694">
            <v>0.6</v>
          </cell>
          <cell r="N1694">
            <v>25.251102719999999</v>
          </cell>
          <cell r="O1694">
            <v>363.61587916799999</v>
          </cell>
        </row>
        <row r="1695">
          <cell r="A1695" t="str">
            <v>Y1-0912A</v>
          </cell>
          <cell r="B1695" t="str">
            <v>18gg, 34D, RIB, Terrot, 96F</v>
          </cell>
          <cell r="C1695" t="str">
            <v>18</v>
          </cell>
          <cell r="D1695" t="str">
            <v>30</v>
          </cell>
          <cell r="E1695" t="str">
            <v>Ne</v>
          </cell>
          <cell r="F1695">
            <v>30</v>
          </cell>
          <cell r="G1695" t="str">
            <v>1/30Ne RS Dyed Cotton (MASTERS NAVY - Y4648)</v>
          </cell>
          <cell r="H1695" t="str">
            <v>Marl_COTTON</v>
          </cell>
          <cell r="I1695">
            <v>2.9</v>
          </cell>
          <cell r="J1695">
            <v>3840</v>
          </cell>
          <cell r="K1695">
            <v>96</v>
          </cell>
          <cell r="L1695">
            <v>20</v>
          </cell>
          <cell r="M1695">
            <v>0.6</v>
          </cell>
          <cell r="N1695">
            <v>25.251102719999999</v>
          </cell>
          <cell r="O1695">
            <v>363.61587916799999</v>
          </cell>
        </row>
        <row r="1696">
          <cell r="A1696" t="str">
            <v>Y1-0912B</v>
          </cell>
          <cell r="B1696" t="str">
            <v>18gg, 34D, RIB, Terrot, 96F</v>
          </cell>
          <cell r="C1696" t="str">
            <v>18</v>
          </cell>
          <cell r="D1696" t="str">
            <v>30</v>
          </cell>
          <cell r="E1696" t="str">
            <v>Ne</v>
          </cell>
          <cell r="F1696">
            <v>30</v>
          </cell>
          <cell r="G1696" t="str">
            <v>1/30Ne RS Dyed Cotton (MASTERS NAVY - Y4420)</v>
          </cell>
          <cell r="H1696" t="str">
            <v>Marl_COTTON</v>
          </cell>
          <cell r="I1696">
            <v>2.9</v>
          </cell>
          <cell r="J1696">
            <v>3840</v>
          </cell>
          <cell r="K1696">
            <v>96</v>
          </cell>
          <cell r="L1696">
            <v>20</v>
          </cell>
          <cell r="M1696">
            <v>0.6</v>
          </cell>
          <cell r="N1696">
            <v>25.251102719999999</v>
          </cell>
          <cell r="O1696">
            <v>363.61587916799999</v>
          </cell>
        </row>
        <row r="1697">
          <cell r="A1697" t="str">
            <v>Y1-0912B</v>
          </cell>
          <cell r="B1697" t="str">
            <v>18gg, 34D, RIB, Terrot, 96F</v>
          </cell>
          <cell r="C1697" t="str">
            <v>18</v>
          </cell>
          <cell r="D1697" t="str">
            <v>30</v>
          </cell>
          <cell r="E1697" t="str">
            <v>Ne</v>
          </cell>
          <cell r="F1697">
            <v>30</v>
          </cell>
          <cell r="G1697" t="str">
            <v>1/30Ne RS Dyed Cotton (MASTERS NAVY - Y4420)</v>
          </cell>
          <cell r="H1697" t="str">
            <v>Marl_COTTON</v>
          </cell>
          <cell r="I1697">
            <v>2.9</v>
          </cell>
          <cell r="J1697">
            <v>3840</v>
          </cell>
          <cell r="K1697">
            <v>96</v>
          </cell>
          <cell r="L1697">
            <v>20</v>
          </cell>
          <cell r="M1697">
            <v>0.6</v>
          </cell>
          <cell r="N1697">
            <v>25.251102719999999</v>
          </cell>
          <cell r="O1697">
            <v>363.61587916799999</v>
          </cell>
        </row>
        <row r="1698">
          <cell r="A1698" t="str">
            <v>Y1-0912B</v>
          </cell>
          <cell r="B1698" t="str">
            <v>18gg, 34D, RIB, Terrot, 96F</v>
          </cell>
          <cell r="C1698" t="str">
            <v>18</v>
          </cell>
          <cell r="D1698" t="str">
            <v>30</v>
          </cell>
          <cell r="E1698" t="str">
            <v>Ne</v>
          </cell>
          <cell r="F1698">
            <v>30</v>
          </cell>
          <cell r="G1698" t="str">
            <v>1/30Ne RS Dyed Cotton (MASTERS NAVY - Y4420)</v>
          </cell>
          <cell r="H1698" t="str">
            <v>Marl_COTTON</v>
          </cell>
          <cell r="I1698">
            <v>2.9</v>
          </cell>
          <cell r="J1698">
            <v>3840</v>
          </cell>
          <cell r="K1698">
            <v>96</v>
          </cell>
          <cell r="L1698">
            <v>20</v>
          </cell>
          <cell r="M1698">
            <v>0.6</v>
          </cell>
          <cell r="N1698">
            <v>25.251102719999999</v>
          </cell>
          <cell r="O1698">
            <v>363.61587916799999</v>
          </cell>
        </row>
        <row r="1699">
          <cell r="A1699" t="str">
            <v>Y1-0912B</v>
          </cell>
          <cell r="B1699" t="str">
            <v>18gg, 34D, RIB, Terrot, 96F</v>
          </cell>
          <cell r="C1699" t="str">
            <v>18</v>
          </cell>
          <cell r="D1699" t="str">
            <v>30</v>
          </cell>
          <cell r="E1699" t="str">
            <v>Ne</v>
          </cell>
          <cell r="F1699">
            <v>30</v>
          </cell>
          <cell r="G1699" t="str">
            <v>1/30Ne RS Dyed Cotton (MASTERS NAVY - Y4420)</v>
          </cell>
          <cell r="H1699" t="str">
            <v>Marl_COTTON</v>
          </cell>
          <cell r="I1699">
            <v>2.9</v>
          </cell>
          <cell r="J1699">
            <v>3840</v>
          </cell>
          <cell r="K1699">
            <v>96</v>
          </cell>
          <cell r="L1699">
            <v>20</v>
          </cell>
          <cell r="M1699">
            <v>0.6</v>
          </cell>
          <cell r="N1699">
            <v>25.251102719999999</v>
          </cell>
          <cell r="O1699">
            <v>363.61587916799999</v>
          </cell>
        </row>
        <row r="1700">
          <cell r="A1700" t="str">
            <v>Y1-0912B</v>
          </cell>
          <cell r="B1700" t="str">
            <v>18gg, 34D, RIB, Terrot, 96F</v>
          </cell>
          <cell r="C1700" t="str">
            <v>18</v>
          </cell>
          <cell r="D1700" t="str">
            <v>30</v>
          </cell>
          <cell r="E1700" t="str">
            <v>Ne</v>
          </cell>
          <cell r="F1700">
            <v>30</v>
          </cell>
          <cell r="G1700" t="str">
            <v>1/30Ne RS Dyed Cotton (MASTERS NAVY - Y4420)</v>
          </cell>
          <cell r="H1700" t="str">
            <v>Marl_COTTON</v>
          </cell>
          <cell r="I1700">
            <v>2.9</v>
          </cell>
          <cell r="J1700">
            <v>3840</v>
          </cell>
          <cell r="K1700">
            <v>96</v>
          </cell>
          <cell r="L1700">
            <v>20</v>
          </cell>
          <cell r="M1700">
            <v>0.6</v>
          </cell>
          <cell r="N1700">
            <v>25.251102719999999</v>
          </cell>
          <cell r="O1700">
            <v>363.61587916799999</v>
          </cell>
        </row>
        <row r="1701">
          <cell r="A1701" t="str">
            <v>Y1-0917A</v>
          </cell>
          <cell r="B1701" t="str">
            <v>18gg, 34D, RIB, Santec, 68F</v>
          </cell>
          <cell r="C1701" t="str">
            <v>18</v>
          </cell>
          <cell r="D1701" t="str">
            <v>30</v>
          </cell>
          <cell r="E1701" t="str">
            <v>Ne</v>
          </cell>
          <cell r="F1701">
            <v>30</v>
          </cell>
          <cell r="G1701" t="str">
            <v>1/30Ne RS Dyed Cotton (PURE YELLOW - Y4396)</v>
          </cell>
          <cell r="H1701" t="str">
            <v>Marl_COTTON</v>
          </cell>
          <cell r="I1701">
            <v>2.9</v>
          </cell>
          <cell r="J1701">
            <v>3840</v>
          </cell>
          <cell r="K1701">
            <v>56</v>
          </cell>
          <cell r="L1701">
            <v>20</v>
          </cell>
          <cell r="M1701">
            <v>0.6</v>
          </cell>
          <cell r="N1701">
            <v>14.729809919999999</v>
          </cell>
          <cell r="O1701">
            <v>212.10926284799996</v>
          </cell>
        </row>
        <row r="1702">
          <cell r="A1702" t="str">
            <v>Y1-0917A</v>
          </cell>
          <cell r="B1702" t="str">
            <v>18gg, 34D, RIB, Santec, 68F</v>
          </cell>
          <cell r="C1702" t="str">
            <v>18</v>
          </cell>
          <cell r="D1702" t="str">
            <v>30</v>
          </cell>
          <cell r="E1702" t="str">
            <v>Ne</v>
          </cell>
          <cell r="F1702">
            <v>30</v>
          </cell>
          <cell r="G1702" t="str">
            <v>1/30Ne RS Dyed Cotton (PURE YELLOW - Y4396)</v>
          </cell>
          <cell r="H1702" t="str">
            <v>Marl_COTTON</v>
          </cell>
          <cell r="I1702">
            <v>2.9</v>
          </cell>
          <cell r="J1702">
            <v>3840</v>
          </cell>
          <cell r="K1702">
            <v>56</v>
          </cell>
          <cell r="L1702">
            <v>20</v>
          </cell>
          <cell r="M1702">
            <v>0.6</v>
          </cell>
          <cell r="N1702">
            <v>14.729809919999999</v>
          </cell>
          <cell r="O1702">
            <v>212.10926284799996</v>
          </cell>
        </row>
        <row r="1703">
          <cell r="A1703" t="str">
            <v>Y1-0917A</v>
          </cell>
          <cell r="B1703" t="str">
            <v>18gg, 34D, RIB, Santec, 68F</v>
          </cell>
          <cell r="C1703" t="str">
            <v>18</v>
          </cell>
          <cell r="D1703" t="str">
            <v>30</v>
          </cell>
          <cell r="E1703" t="str">
            <v>Ne</v>
          </cell>
          <cell r="F1703">
            <v>30</v>
          </cell>
          <cell r="G1703" t="str">
            <v>1/30Ne RS Dyed Cotton (PURE YELLOW - Y4396)</v>
          </cell>
          <cell r="H1703" t="str">
            <v>Marl_COTTON</v>
          </cell>
          <cell r="I1703">
            <v>2.9</v>
          </cell>
          <cell r="J1703">
            <v>3840</v>
          </cell>
          <cell r="K1703">
            <v>56</v>
          </cell>
          <cell r="L1703">
            <v>20</v>
          </cell>
          <cell r="M1703">
            <v>0.6</v>
          </cell>
          <cell r="N1703">
            <v>14.729809919999999</v>
          </cell>
          <cell r="O1703">
            <v>212.10926284799996</v>
          </cell>
        </row>
        <row r="1704">
          <cell r="A1704" t="str">
            <v>Y1-0917A</v>
          </cell>
          <cell r="B1704" t="str">
            <v>18gg, 34D, RIB, Santec, 68F</v>
          </cell>
          <cell r="C1704" t="str">
            <v>18</v>
          </cell>
          <cell r="D1704" t="str">
            <v>30</v>
          </cell>
          <cell r="E1704" t="str">
            <v>Ne</v>
          </cell>
          <cell r="F1704">
            <v>30</v>
          </cell>
          <cell r="G1704" t="str">
            <v>1/30Ne RS Dyed Cotton (PURE YELLOW - Y4396)</v>
          </cell>
          <cell r="H1704" t="str">
            <v>Marl_COTTON</v>
          </cell>
          <cell r="I1704">
            <v>2.9</v>
          </cell>
          <cell r="J1704">
            <v>3840</v>
          </cell>
          <cell r="K1704">
            <v>56</v>
          </cell>
          <cell r="L1704">
            <v>20</v>
          </cell>
          <cell r="M1704">
            <v>0.6</v>
          </cell>
          <cell r="N1704">
            <v>14.729809919999999</v>
          </cell>
          <cell r="O1704">
            <v>212.10926284799996</v>
          </cell>
        </row>
        <row r="1705">
          <cell r="A1705" t="str">
            <v>Y1-0917A</v>
          </cell>
          <cell r="B1705" t="str">
            <v>18gg, 34D, RIB, Santec, 68F</v>
          </cell>
          <cell r="C1705" t="str">
            <v>18</v>
          </cell>
          <cell r="D1705" t="str">
            <v>30</v>
          </cell>
          <cell r="E1705" t="str">
            <v>Ne</v>
          </cell>
          <cell r="F1705">
            <v>30</v>
          </cell>
          <cell r="G1705" t="str">
            <v>1/30Ne RS Dyed Cotton (PURE YELLOW - Y4396)</v>
          </cell>
          <cell r="H1705" t="str">
            <v>Marl_COTTON</v>
          </cell>
          <cell r="I1705">
            <v>2.9</v>
          </cell>
          <cell r="J1705">
            <v>3840</v>
          </cell>
          <cell r="K1705">
            <v>56</v>
          </cell>
          <cell r="L1705">
            <v>20</v>
          </cell>
          <cell r="M1705">
            <v>0.6</v>
          </cell>
          <cell r="N1705">
            <v>14.729809919999999</v>
          </cell>
          <cell r="O1705">
            <v>212.10926284799996</v>
          </cell>
        </row>
        <row r="1706">
          <cell r="A1706" t="str">
            <v>Y1-0919A</v>
          </cell>
          <cell r="B1706" t="str">
            <v>18gg, 34D, RIB, Terrot, 96F</v>
          </cell>
          <cell r="C1706" t="str">
            <v>18</v>
          </cell>
          <cell r="D1706" t="str">
            <v>30</v>
          </cell>
          <cell r="E1706" t="str">
            <v>Ne</v>
          </cell>
          <cell r="F1706">
            <v>30</v>
          </cell>
          <cell r="G1706" t="str">
            <v>1/30Ne RS Dyed Cotton (COLLEGE GOLD - Y4388)</v>
          </cell>
          <cell r="H1706" t="str">
            <v>Marl_COTTON</v>
          </cell>
          <cell r="I1706">
            <v>2.9</v>
          </cell>
          <cell r="J1706">
            <v>3840</v>
          </cell>
          <cell r="K1706">
            <v>84</v>
          </cell>
          <cell r="L1706">
            <v>20</v>
          </cell>
          <cell r="M1706">
            <v>0.6</v>
          </cell>
          <cell r="N1706">
            <v>22.094714880000002</v>
          </cell>
          <cell r="O1706">
            <v>318.16389427199999</v>
          </cell>
        </row>
        <row r="1707">
          <cell r="A1707" t="str">
            <v>Y1-0919A</v>
          </cell>
          <cell r="B1707" t="str">
            <v>18gg, 34D, RIB, Terrot, 96F</v>
          </cell>
          <cell r="C1707" t="str">
            <v>18</v>
          </cell>
          <cell r="D1707" t="str">
            <v>30</v>
          </cell>
          <cell r="E1707" t="str">
            <v>Ne</v>
          </cell>
          <cell r="F1707">
            <v>30</v>
          </cell>
          <cell r="G1707" t="str">
            <v>1/30Ne RS Dyed Cotton (COLLEGE GOLD - Y4388)</v>
          </cell>
          <cell r="H1707" t="str">
            <v>Marl_COTTON</v>
          </cell>
          <cell r="I1707">
            <v>2.9</v>
          </cell>
          <cell r="J1707">
            <v>3840</v>
          </cell>
          <cell r="K1707">
            <v>84</v>
          </cell>
          <cell r="L1707">
            <v>20</v>
          </cell>
          <cell r="M1707">
            <v>0.6</v>
          </cell>
          <cell r="N1707">
            <v>22.094714880000002</v>
          </cell>
          <cell r="O1707">
            <v>318.16389427199999</v>
          </cell>
        </row>
        <row r="1708">
          <cell r="A1708" t="str">
            <v>Y1-0919A</v>
          </cell>
          <cell r="B1708" t="str">
            <v>18gg, 34D, RIB, Terrot, 96F</v>
          </cell>
          <cell r="C1708" t="str">
            <v>18</v>
          </cell>
          <cell r="D1708" t="str">
            <v>30</v>
          </cell>
          <cell r="E1708" t="str">
            <v>Ne</v>
          </cell>
          <cell r="F1708">
            <v>30</v>
          </cell>
          <cell r="G1708" t="str">
            <v>1/30Ne RS Dyed Cotton (COLLEGE GOLD - Y4388)</v>
          </cell>
          <cell r="H1708" t="str">
            <v>Marl_COTTON</v>
          </cell>
          <cell r="I1708">
            <v>2.9</v>
          </cell>
          <cell r="J1708">
            <v>3840</v>
          </cell>
          <cell r="K1708">
            <v>84</v>
          </cell>
          <cell r="L1708">
            <v>20</v>
          </cell>
          <cell r="M1708">
            <v>0.6</v>
          </cell>
          <cell r="N1708">
            <v>22.094714880000002</v>
          </cell>
          <cell r="O1708">
            <v>318.16389427199999</v>
          </cell>
        </row>
        <row r="1709">
          <cell r="A1709" t="str">
            <v>Y1-0932A</v>
          </cell>
          <cell r="B1709" t="str">
            <v>18gg, 34D, RIB, Santec, 68F</v>
          </cell>
          <cell r="C1709" t="str">
            <v>18</v>
          </cell>
          <cell r="D1709" t="str">
            <v>30</v>
          </cell>
          <cell r="E1709" t="str">
            <v>Ne</v>
          </cell>
          <cell r="F1709">
            <v>30</v>
          </cell>
          <cell r="G1709" t="str">
            <v>1/30Ne RS Dyed Cotton (TEAL GREEN - Y4509)</v>
          </cell>
          <cell r="H1709" t="str">
            <v>Marl_COTTON</v>
          </cell>
          <cell r="I1709">
            <v>2.9</v>
          </cell>
          <cell r="J1709">
            <v>3840</v>
          </cell>
          <cell r="K1709">
            <v>64</v>
          </cell>
          <cell r="L1709">
            <v>20</v>
          </cell>
          <cell r="M1709">
            <v>0.6</v>
          </cell>
          <cell r="N1709">
            <v>16.834068479999999</v>
          </cell>
          <cell r="O1709">
            <v>242.41058611199998</v>
          </cell>
        </row>
        <row r="1710">
          <cell r="A1710" t="str">
            <v>Y1-0932A</v>
          </cell>
          <cell r="B1710" t="str">
            <v>18gg, 34D, RIB, Santec, 68F</v>
          </cell>
          <cell r="C1710" t="str">
            <v>18</v>
          </cell>
          <cell r="D1710" t="str">
            <v>30</v>
          </cell>
          <cell r="E1710" t="str">
            <v>Ne</v>
          </cell>
          <cell r="F1710">
            <v>30</v>
          </cell>
          <cell r="G1710" t="str">
            <v>1/30Ne RS Dyed Cotton (TEAL GREEN - Y4509)</v>
          </cell>
          <cell r="H1710" t="str">
            <v>Marl_COTTON</v>
          </cell>
          <cell r="I1710">
            <v>2.9</v>
          </cell>
          <cell r="J1710">
            <v>3840</v>
          </cell>
          <cell r="K1710">
            <v>64</v>
          </cell>
          <cell r="L1710">
            <v>20</v>
          </cell>
          <cell r="M1710">
            <v>0.6</v>
          </cell>
          <cell r="N1710">
            <v>16.834068479999999</v>
          </cell>
          <cell r="O1710">
            <v>242.41058611199998</v>
          </cell>
        </row>
        <row r="1711">
          <cell r="A1711" t="str">
            <v>Y1-0932A</v>
          </cell>
          <cell r="B1711" t="str">
            <v>18gg, 34D, RIB, Santec, 68F</v>
          </cell>
          <cell r="C1711" t="str">
            <v>18</v>
          </cell>
          <cell r="D1711" t="str">
            <v>30</v>
          </cell>
          <cell r="E1711" t="str">
            <v>Ne</v>
          </cell>
          <cell r="F1711">
            <v>30</v>
          </cell>
          <cell r="G1711" t="str">
            <v>1/30Ne RS Dyed Cotton (TEAL GREEN - Y4509)</v>
          </cell>
          <cell r="H1711" t="str">
            <v>Marl_COTTON</v>
          </cell>
          <cell r="I1711">
            <v>2.9</v>
          </cell>
          <cell r="J1711">
            <v>3840</v>
          </cell>
          <cell r="K1711">
            <v>64</v>
          </cell>
          <cell r="L1711">
            <v>20</v>
          </cell>
          <cell r="M1711">
            <v>0.6</v>
          </cell>
          <cell r="N1711">
            <v>16.834068479999999</v>
          </cell>
          <cell r="O1711">
            <v>242.41058611199998</v>
          </cell>
        </row>
        <row r="1712">
          <cell r="A1712" t="str">
            <v>Y1-0936A</v>
          </cell>
          <cell r="B1712" t="str">
            <v>18gg, 34D, RIB, Terrot, 96F</v>
          </cell>
          <cell r="C1712" t="str">
            <v>18</v>
          </cell>
          <cell r="D1712" t="str">
            <v>30</v>
          </cell>
          <cell r="E1712" t="str">
            <v>Ne</v>
          </cell>
          <cell r="F1712">
            <v>30</v>
          </cell>
          <cell r="G1712" t="str">
            <v>1/30Ne RS Dyed Cotton (COLLECTION BLUE - Y4526)</v>
          </cell>
          <cell r="H1712" t="str">
            <v>Marl_COTTON</v>
          </cell>
          <cell r="I1712">
            <v>2.9</v>
          </cell>
          <cell r="J1712">
            <v>3840</v>
          </cell>
          <cell r="K1712">
            <v>95</v>
          </cell>
          <cell r="L1712">
            <v>20</v>
          </cell>
          <cell r="M1712">
            <v>0.6</v>
          </cell>
          <cell r="N1712">
            <v>24.988070400000002</v>
          </cell>
          <cell r="O1712">
            <v>359.82821375999998</v>
          </cell>
        </row>
        <row r="1713">
          <cell r="A1713" t="str">
            <v>Y1-0936A</v>
          </cell>
          <cell r="B1713" t="str">
            <v>18gg, 34D, RIB, Terrot, 96F</v>
          </cell>
          <cell r="C1713" t="str">
            <v>18</v>
          </cell>
          <cell r="D1713" t="str">
            <v>30</v>
          </cell>
          <cell r="E1713" t="str">
            <v>Ne</v>
          </cell>
          <cell r="F1713">
            <v>30</v>
          </cell>
          <cell r="G1713" t="str">
            <v>1/30Ne RS Dyed Cotton (COLLECTION BLUE - Y4526)</v>
          </cell>
          <cell r="H1713" t="str">
            <v>Marl_COTTON</v>
          </cell>
          <cell r="I1713">
            <v>2.9</v>
          </cell>
          <cell r="J1713">
            <v>3840</v>
          </cell>
          <cell r="K1713">
            <v>95</v>
          </cell>
          <cell r="L1713">
            <v>20</v>
          </cell>
          <cell r="M1713">
            <v>0.6</v>
          </cell>
          <cell r="N1713">
            <v>24.988070400000002</v>
          </cell>
          <cell r="O1713">
            <v>359.82821375999998</v>
          </cell>
        </row>
        <row r="1714">
          <cell r="A1714" t="str">
            <v>Y1-0936B</v>
          </cell>
          <cell r="B1714" t="str">
            <v>18gg, 34D, RIB, Terrot, 96F</v>
          </cell>
          <cell r="C1714" t="str">
            <v>18</v>
          </cell>
          <cell r="D1714" t="str">
            <v>30</v>
          </cell>
          <cell r="E1714" t="str">
            <v>Ne</v>
          </cell>
          <cell r="F1714">
            <v>30</v>
          </cell>
          <cell r="G1714" t="str">
            <v>1/30Ne RS 100% BCI  Cotton Marl (B10)</v>
          </cell>
          <cell r="H1714" t="str">
            <v>Marl_COTTON</v>
          </cell>
          <cell r="I1714">
            <v>2.9</v>
          </cell>
          <cell r="J1714">
            <v>3840</v>
          </cell>
          <cell r="K1714">
            <v>95</v>
          </cell>
          <cell r="L1714">
            <v>20</v>
          </cell>
          <cell r="M1714">
            <v>0.6</v>
          </cell>
          <cell r="N1714">
            <v>24.988070400000002</v>
          </cell>
          <cell r="O1714">
            <v>359.82821375999998</v>
          </cell>
        </row>
        <row r="1715">
          <cell r="A1715" t="str">
            <v>Y1-0936B</v>
          </cell>
          <cell r="B1715" t="str">
            <v>18gg, 34D, RIB, Terrot, 96F</v>
          </cell>
          <cell r="C1715" t="str">
            <v>18</v>
          </cell>
          <cell r="D1715" t="str">
            <v>30</v>
          </cell>
          <cell r="E1715" t="str">
            <v>Ne</v>
          </cell>
          <cell r="F1715">
            <v>30</v>
          </cell>
          <cell r="G1715" t="str">
            <v>1/30Ne RS 100% BCI  Cotton Marl (B10)</v>
          </cell>
          <cell r="H1715" t="str">
            <v>Marl_COTTON</v>
          </cell>
          <cell r="I1715">
            <v>2.9</v>
          </cell>
          <cell r="J1715">
            <v>3840</v>
          </cell>
          <cell r="K1715">
            <v>95</v>
          </cell>
          <cell r="L1715">
            <v>20</v>
          </cell>
          <cell r="M1715">
            <v>0.6</v>
          </cell>
          <cell r="N1715">
            <v>24.988070400000002</v>
          </cell>
          <cell r="O1715">
            <v>359.82821375999998</v>
          </cell>
        </row>
        <row r="1716">
          <cell r="A1716" t="str">
            <v>Y1-0936C</v>
          </cell>
          <cell r="B1716" t="str">
            <v>18gg, 34D, RIB, Terrot, 96F</v>
          </cell>
          <cell r="C1716" t="str">
            <v>18</v>
          </cell>
          <cell r="D1716" t="str">
            <v>30</v>
          </cell>
          <cell r="E1716" t="str">
            <v>Ne</v>
          </cell>
          <cell r="F1716">
            <v>30</v>
          </cell>
          <cell r="G1716" t="str">
            <v>1/30Ne RS 100% BCI  Cotton Marl (B10)</v>
          </cell>
          <cell r="H1716" t="str">
            <v>Marl_COTTON</v>
          </cell>
          <cell r="I1716">
            <v>2.9</v>
          </cell>
          <cell r="J1716">
            <v>3840</v>
          </cell>
          <cell r="K1716">
            <v>95</v>
          </cell>
          <cell r="L1716">
            <v>20</v>
          </cell>
          <cell r="M1716">
            <v>0.6</v>
          </cell>
          <cell r="N1716">
            <v>24.988070400000002</v>
          </cell>
          <cell r="O1716">
            <v>359.82821375999998</v>
          </cell>
        </row>
        <row r="1717">
          <cell r="A1717" t="str">
            <v>Y1-0936C</v>
          </cell>
          <cell r="B1717" t="str">
            <v>18gg, 34D, RIB, Terrot, 96F</v>
          </cell>
          <cell r="C1717" t="str">
            <v>18</v>
          </cell>
          <cell r="D1717" t="str">
            <v>30</v>
          </cell>
          <cell r="E1717" t="str">
            <v>Ne</v>
          </cell>
          <cell r="F1717">
            <v>30</v>
          </cell>
          <cell r="G1717" t="str">
            <v>1/30Ne RS 100% BCI  Cotton Marl (B10)</v>
          </cell>
          <cell r="H1717" t="str">
            <v>Marl_COTTON</v>
          </cell>
          <cell r="I1717">
            <v>2.9</v>
          </cell>
          <cell r="J1717">
            <v>3840</v>
          </cell>
          <cell r="K1717">
            <v>95</v>
          </cell>
          <cell r="L1717">
            <v>20</v>
          </cell>
          <cell r="M1717">
            <v>0.6</v>
          </cell>
          <cell r="N1717">
            <v>24.988070400000002</v>
          </cell>
          <cell r="O1717">
            <v>359.82821375999998</v>
          </cell>
        </row>
        <row r="1718">
          <cell r="A1718" t="str">
            <v>Y1-0940A</v>
          </cell>
          <cell r="B1718" t="str">
            <v>18gg, 34D, RIB, Santec, 68F</v>
          </cell>
          <cell r="C1718" t="str">
            <v>18</v>
          </cell>
          <cell r="D1718" t="str">
            <v>30</v>
          </cell>
          <cell r="E1718" t="str">
            <v>Ne</v>
          </cell>
          <cell r="F1718">
            <v>30</v>
          </cell>
          <cell r="G1718" t="str">
            <v>1/30Ne RS Dyed Cotton (PURPLE - Y4553)</v>
          </cell>
          <cell r="H1718" t="str">
            <v>Marl_COTTON</v>
          </cell>
          <cell r="I1718">
            <v>2.9</v>
          </cell>
          <cell r="J1718">
            <v>3840</v>
          </cell>
          <cell r="K1718">
            <v>64</v>
          </cell>
          <cell r="L1718">
            <v>20</v>
          </cell>
          <cell r="M1718">
            <v>0.6</v>
          </cell>
          <cell r="N1718">
            <v>16.834068479999999</v>
          </cell>
          <cell r="O1718">
            <v>242.41058611199998</v>
          </cell>
        </row>
        <row r="1719">
          <cell r="A1719" t="str">
            <v>Y1-0940A</v>
          </cell>
          <cell r="B1719" t="str">
            <v>18gg, 34D, RIB, Santec, 68F</v>
          </cell>
          <cell r="C1719" t="str">
            <v>18</v>
          </cell>
          <cell r="D1719" t="str">
            <v>30</v>
          </cell>
          <cell r="E1719" t="str">
            <v>Ne</v>
          </cell>
          <cell r="F1719">
            <v>30</v>
          </cell>
          <cell r="G1719" t="str">
            <v>1/30Ne RS Dyed Cotton (PURPLE - Y4553)</v>
          </cell>
          <cell r="H1719" t="str">
            <v>Marl_COTTON</v>
          </cell>
          <cell r="I1719">
            <v>2.9</v>
          </cell>
          <cell r="J1719">
            <v>3840</v>
          </cell>
          <cell r="K1719">
            <v>64</v>
          </cell>
          <cell r="L1719">
            <v>20</v>
          </cell>
          <cell r="M1719">
            <v>0.6</v>
          </cell>
          <cell r="N1719">
            <v>16.834068479999999</v>
          </cell>
          <cell r="O1719">
            <v>242.41058611199998</v>
          </cell>
        </row>
        <row r="1720">
          <cell r="A1720" t="str">
            <v>Y1-0940A</v>
          </cell>
          <cell r="B1720" t="str">
            <v>18gg, 34D, RIB, Santec, 68F</v>
          </cell>
          <cell r="C1720" t="str">
            <v>18</v>
          </cell>
          <cell r="D1720" t="str">
            <v>30</v>
          </cell>
          <cell r="E1720" t="str">
            <v>Ne</v>
          </cell>
          <cell r="F1720">
            <v>30</v>
          </cell>
          <cell r="G1720" t="str">
            <v>1/30Ne RS Dyed Cotton (PURPLE - Y4553)</v>
          </cell>
          <cell r="H1720" t="str">
            <v>Marl_COTTON</v>
          </cell>
          <cell r="I1720">
            <v>2.9</v>
          </cell>
          <cell r="J1720">
            <v>3840</v>
          </cell>
          <cell r="K1720">
            <v>64</v>
          </cell>
          <cell r="L1720">
            <v>20</v>
          </cell>
          <cell r="M1720">
            <v>0.6</v>
          </cell>
          <cell r="N1720">
            <v>16.834068479999999</v>
          </cell>
          <cell r="O1720">
            <v>242.41058611199998</v>
          </cell>
        </row>
        <row r="1721">
          <cell r="A1721" t="str">
            <v>Y1-0941A</v>
          </cell>
          <cell r="B1721" t="str">
            <v>18gg, 34D, RIB, Santec, 68F</v>
          </cell>
          <cell r="C1721" t="str">
            <v>18</v>
          </cell>
          <cell r="D1721" t="str">
            <v>30</v>
          </cell>
          <cell r="E1721" t="str">
            <v>Ne</v>
          </cell>
          <cell r="F1721">
            <v>30</v>
          </cell>
          <cell r="G1721" t="str">
            <v>1/30Ne RS Dyed Cotton (BT TURQUOISE - Y4622)</v>
          </cell>
          <cell r="H1721" t="str">
            <v>Marl_COTTON</v>
          </cell>
          <cell r="I1721">
            <v>2.9</v>
          </cell>
          <cell r="J1721">
            <v>3840</v>
          </cell>
          <cell r="K1721">
            <v>90</v>
          </cell>
          <cell r="L1721">
            <v>20</v>
          </cell>
          <cell r="M1721">
            <v>0.6</v>
          </cell>
          <cell r="N1721">
            <v>23.672908799999998</v>
          </cell>
          <cell r="O1721">
            <v>340.88988671999994</v>
          </cell>
        </row>
        <row r="1722">
          <cell r="A1722" t="str">
            <v>Y1-0941A</v>
          </cell>
          <cell r="B1722" t="str">
            <v>18gg, 34D, RIB, Santec, 68F</v>
          </cell>
          <cell r="C1722" t="str">
            <v>18</v>
          </cell>
          <cell r="D1722" t="str">
            <v>30</v>
          </cell>
          <cell r="E1722" t="str">
            <v>Ne</v>
          </cell>
          <cell r="F1722">
            <v>30</v>
          </cell>
          <cell r="G1722" t="str">
            <v>1/30Ne RS Dyed Cotton (BT TURQUOISE - Y4622)</v>
          </cell>
          <cell r="H1722" t="str">
            <v>Marl_COTTON</v>
          </cell>
          <cell r="I1722">
            <v>2.9</v>
          </cell>
          <cell r="J1722">
            <v>3840</v>
          </cell>
          <cell r="K1722">
            <v>90</v>
          </cell>
          <cell r="L1722">
            <v>20</v>
          </cell>
          <cell r="M1722">
            <v>0.6</v>
          </cell>
          <cell r="N1722">
            <v>23.672908799999998</v>
          </cell>
          <cell r="O1722">
            <v>340.88988671999994</v>
          </cell>
        </row>
        <row r="1723">
          <cell r="A1723" t="str">
            <v>Y1-0941A</v>
          </cell>
          <cell r="B1723" t="str">
            <v>18gg, 34D, RIB, Santec, 68F</v>
          </cell>
          <cell r="C1723" t="str">
            <v>18</v>
          </cell>
          <cell r="D1723" t="str">
            <v>30</v>
          </cell>
          <cell r="E1723" t="str">
            <v>Ne</v>
          </cell>
          <cell r="F1723">
            <v>30</v>
          </cell>
          <cell r="G1723" t="str">
            <v>1/30Ne RS Dyed Cotton (BT TURQUOISE - Y4622)</v>
          </cell>
          <cell r="H1723" t="str">
            <v>Marl_COTTON</v>
          </cell>
          <cell r="I1723">
            <v>2.9</v>
          </cell>
          <cell r="J1723">
            <v>3840</v>
          </cell>
          <cell r="K1723">
            <v>90</v>
          </cell>
          <cell r="L1723">
            <v>20</v>
          </cell>
          <cell r="M1723">
            <v>0.6</v>
          </cell>
          <cell r="N1723">
            <v>23.672908799999998</v>
          </cell>
          <cell r="O1723">
            <v>340.88988671999994</v>
          </cell>
        </row>
        <row r="1724">
          <cell r="A1724" t="str">
            <v>Y1-0941A</v>
          </cell>
          <cell r="B1724" t="str">
            <v>18gg, 34D, RIB, Santec, 68F</v>
          </cell>
          <cell r="C1724" t="str">
            <v>18</v>
          </cell>
          <cell r="D1724" t="str">
            <v>30</v>
          </cell>
          <cell r="E1724" t="str">
            <v>Ne</v>
          </cell>
          <cell r="F1724">
            <v>30</v>
          </cell>
          <cell r="G1724" t="str">
            <v>1/30Ne RS Dyed Cotton (BT TURQUOISE - Y4622)</v>
          </cell>
          <cell r="H1724" t="str">
            <v>Marl_COTTON</v>
          </cell>
          <cell r="I1724">
            <v>2.9</v>
          </cell>
          <cell r="J1724">
            <v>3840</v>
          </cell>
          <cell r="K1724">
            <v>90</v>
          </cell>
          <cell r="L1724">
            <v>20</v>
          </cell>
          <cell r="M1724">
            <v>0.6</v>
          </cell>
          <cell r="N1724">
            <v>23.672908799999998</v>
          </cell>
          <cell r="O1724">
            <v>340.88988671999994</v>
          </cell>
        </row>
        <row r="1725">
          <cell r="A1725" t="str">
            <v>Y1-0942A</v>
          </cell>
          <cell r="B1725" t="str">
            <v>18gg, 34D, RIB, Santec, 68F</v>
          </cell>
          <cell r="C1725" t="str">
            <v>18</v>
          </cell>
          <cell r="D1725" t="str">
            <v>30</v>
          </cell>
          <cell r="E1725" t="str">
            <v>Ne</v>
          </cell>
          <cell r="F1725">
            <v>30</v>
          </cell>
          <cell r="G1725" t="str">
            <v>1/30Ne RS Dyed Cotton (BT TURQUOISE - Y4623)</v>
          </cell>
          <cell r="H1725" t="str">
            <v>Marl_COTTON</v>
          </cell>
          <cell r="I1725">
            <v>2.9</v>
          </cell>
          <cell r="J1725">
            <v>3840</v>
          </cell>
          <cell r="K1725">
            <v>53</v>
          </cell>
          <cell r="L1725">
            <v>20</v>
          </cell>
          <cell r="M1725">
            <v>0.6</v>
          </cell>
          <cell r="N1725">
            <v>13.940712960000001</v>
          </cell>
          <cell r="O1725">
            <v>200.74626662399999</v>
          </cell>
        </row>
        <row r="1726">
          <cell r="A1726" t="str">
            <v>Y1-0942A</v>
          </cell>
          <cell r="B1726" t="str">
            <v>18gg, 34D, RIB, Santec, 68F</v>
          </cell>
          <cell r="C1726" t="str">
            <v>18</v>
          </cell>
          <cell r="D1726" t="str">
            <v>30</v>
          </cell>
          <cell r="E1726" t="str">
            <v>Ne</v>
          </cell>
          <cell r="F1726">
            <v>30</v>
          </cell>
          <cell r="G1726" t="str">
            <v>1/30Ne RS Dyed Cotton (BT TURQUOISE - Y4623)</v>
          </cell>
          <cell r="H1726" t="str">
            <v>Marl_COTTON</v>
          </cell>
          <cell r="I1726">
            <v>2.9</v>
          </cell>
          <cell r="J1726">
            <v>3840</v>
          </cell>
          <cell r="K1726">
            <v>53</v>
          </cell>
          <cell r="L1726">
            <v>20</v>
          </cell>
          <cell r="M1726">
            <v>0.6</v>
          </cell>
          <cell r="N1726">
            <v>13.940712960000001</v>
          </cell>
          <cell r="O1726">
            <v>200.74626662399999</v>
          </cell>
        </row>
        <row r="1727">
          <cell r="A1727" t="str">
            <v>Y1-0942A</v>
          </cell>
          <cell r="B1727" t="str">
            <v>18gg, 34D, RIB, Santec, 68F</v>
          </cell>
          <cell r="C1727" t="str">
            <v>18</v>
          </cell>
          <cell r="D1727" t="str">
            <v>30</v>
          </cell>
          <cell r="E1727" t="str">
            <v>Ne</v>
          </cell>
          <cell r="F1727">
            <v>30</v>
          </cell>
          <cell r="G1727" t="str">
            <v>1/30Ne RS Dyed Cotton (BT TURQUOISE - Y4623)</v>
          </cell>
          <cell r="H1727" t="str">
            <v>Marl_COTTON</v>
          </cell>
          <cell r="I1727">
            <v>2.9</v>
          </cell>
          <cell r="J1727">
            <v>3840</v>
          </cell>
          <cell r="K1727">
            <v>53</v>
          </cell>
          <cell r="L1727">
            <v>20</v>
          </cell>
          <cell r="M1727">
            <v>0.6</v>
          </cell>
          <cell r="N1727">
            <v>13.940712960000001</v>
          </cell>
          <cell r="O1727">
            <v>200.74626662399999</v>
          </cell>
        </row>
        <row r="1728">
          <cell r="A1728" t="str">
            <v>Y1-0942A</v>
          </cell>
          <cell r="B1728" t="str">
            <v>18gg, 34D, RIB, Santec, 68F</v>
          </cell>
          <cell r="C1728" t="str">
            <v>18</v>
          </cell>
          <cell r="D1728" t="str">
            <v>30</v>
          </cell>
          <cell r="E1728" t="str">
            <v>Ne</v>
          </cell>
          <cell r="F1728">
            <v>30</v>
          </cell>
          <cell r="G1728" t="str">
            <v>1/30Ne RS Dyed Cotton (BT TURQUOISE - Y4623)</v>
          </cell>
          <cell r="H1728" t="str">
            <v>Marl_COTTON</v>
          </cell>
          <cell r="I1728">
            <v>2.9</v>
          </cell>
          <cell r="J1728">
            <v>3840</v>
          </cell>
          <cell r="K1728">
            <v>53</v>
          </cell>
          <cell r="L1728">
            <v>20</v>
          </cell>
          <cell r="M1728">
            <v>0.6</v>
          </cell>
          <cell r="N1728">
            <v>13.940712960000001</v>
          </cell>
          <cell r="O1728">
            <v>200.74626662399999</v>
          </cell>
        </row>
        <row r="1729">
          <cell r="A1729" t="str">
            <v>Y1-0989A</v>
          </cell>
          <cell r="B1729" t="str">
            <v>18gg, 34D, RIB, Terrot, 96F</v>
          </cell>
          <cell r="C1729" t="str">
            <v>18</v>
          </cell>
          <cell r="D1729" t="str">
            <v>30</v>
          </cell>
          <cell r="E1729" t="str">
            <v>Ne</v>
          </cell>
          <cell r="F1729">
            <v>30</v>
          </cell>
          <cell r="G1729" t="str">
            <v>1/30Ne RS Dyed Cotton (MASTERS NAVY - Y4754)</v>
          </cell>
          <cell r="H1729" t="str">
            <v>Marl_COTTON</v>
          </cell>
          <cell r="I1729">
            <v>2.9</v>
          </cell>
          <cell r="J1729">
            <v>3840</v>
          </cell>
          <cell r="K1729">
            <v>96</v>
          </cell>
          <cell r="O1729">
            <v>0</v>
          </cell>
        </row>
        <row r="1730">
          <cell r="A1730" t="str">
            <v>Y1-1033A</v>
          </cell>
          <cell r="B1730" t="str">
            <v>18gg, 34D, RIB, Terrot, 96F</v>
          </cell>
          <cell r="C1730" t="str">
            <v>18</v>
          </cell>
          <cell r="D1730" t="str">
            <v>30</v>
          </cell>
          <cell r="E1730" t="str">
            <v>Ne</v>
          </cell>
          <cell r="F1730">
            <v>30</v>
          </cell>
          <cell r="G1730" t="str">
            <v>1/30Ne RS Dyed Cotton (NAVY - Y5001)</v>
          </cell>
          <cell r="H1730" t="str">
            <v>Marl_COTTON</v>
          </cell>
          <cell r="I1730">
            <v>2.9</v>
          </cell>
          <cell r="J1730">
            <v>3840</v>
          </cell>
          <cell r="K1730">
            <v>78</v>
          </cell>
          <cell r="L1730">
            <v>20</v>
          </cell>
          <cell r="M1730">
            <v>0.7</v>
          </cell>
          <cell r="N1730">
            <v>20.516520960000001</v>
          </cell>
          <cell r="O1730">
            <v>344.677552128</v>
          </cell>
        </row>
        <row r="1731">
          <cell r="A1731" t="str">
            <v>Y1-1033B</v>
          </cell>
          <cell r="B1731" t="str">
            <v>18gg, 34D, RIB, Terrot, 96F</v>
          </cell>
          <cell r="C1731" t="str">
            <v>18</v>
          </cell>
          <cell r="D1731" t="str">
            <v>30</v>
          </cell>
          <cell r="E1731" t="str">
            <v>Ne</v>
          </cell>
          <cell r="F1731">
            <v>30</v>
          </cell>
          <cell r="G1731" t="str">
            <v>1/30Ne RS Dyed Cotton (NAVY - Y5001)</v>
          </cell>
          <cell r="H1731" t="str">
            <v>Marl_COTTON</v>
          </cell>
          <cell r="I1731">
            <v>2.9</v>
          </cell>
          <cell r="J1731">
            <v>3840</v>
          </cell>
          <cell r="K1731">
            <v>78</v>
          </cell>
          <cell r="L1731">
            <v>20</v>
          </cell>
          <cell r="M1731">
            <v>0.7</v>
          </cell>
          <cell r="N1731">
            <v>20.516520960000001</v>
          </cell>
          <cell r="O1731">
            <v>344.677552128</v>
          </cell>
        </row>
        <row r="1732">
          <cell r="A1732" t="str">
            <v>Y1-1033C</v>
          </cell>
          <cell r="B1732" t="str">
            <v>18gg, 34D, RIB, Terrot, 96F</v>
          </cell>
          <cell r="C1732" t="str">
            <v>18</v>
          </cell>
          <cell r="D1732" t="str">
            <v>30</v>
          </cell>
          <cell r="E1732" t="str">
            <v>Ne</v>
          </cell>
          <cell r="F1732">
            <v>30</v>
          </cell>
          <cell r="G1732" t="str">
            <v>1/30Ne RS Dyed Cotton (BRIGHT GREEN - Y4898)</v>
          </cell>
          <cell r="H1732" t="str">
            <v>Marl_COTTON</v>
          </cell>
          <cell r="I1732">
            <v>2.9</v>
          </cell>
          <cell r="J1732">
            <v>3840</v>
          </cell>
          <cell r="K1732">
            <v>78</v>
          </cell>
          <cell r="L1732">
            <v>20</v>
          </cell>
          <cell r="M1732">
            <v>0.7</v>
          </cell>
          <cell r="N1732">
            <v>20.516520960000001</v>
          </cell>
          <cell r="O1732">
            <v>344.677552128</v>
          </cell>
        </row>
        <row r="1733">
          <cell r="A1733" t="str">
            <v>Y1-1033D</v>
          </cell>
          <cell r="B1733" t="str">
            <v>18gg, 34D, RIB, Terrot, 96F</v>
          </cell>
          <cell r="C1733" t="str">
            <v>18</v>
          </cell>
          <cell r="D1733" t="str">
            <v>30</v>
          </cell>
          <cell r="E1733" t="str">
            <v>Ne</v>
          </cell>
          <cell r="F1733">
            <v>30</v>
          </cell>
          <cell r="G1733" t="str">
            <v>1/30Ne RS 100% BCI  Cotton Marl (B10)</v>
          </cell>
          <cell r="H1733" t="str">
            <v>Marl_COTTON</v>
          </cell>
          <cell r="I1733">
            <v>2.9</v>
          </cell>
          <cell r="J1733">
            <v>3840</v>
          </cell>
          <cell r="K1733">
            <v>78</v>
          </cell>
          <cell r="L1733">
            <v>20</v>
          </cell>
          <cell r="M1733">
            <v>0.7</v>
          </cell>
          <cell r="N1733">
            <v>20.516520960000001</v>
          </cell>
          <cell r="O1733">
            <v>344.677552128</v>
          </cell>
        </row>
        <row r="1734">
          <cell r="A1734" t="str">
            <v>Y1-1033E</v>
          </cell>
          <cell r="B1734" t="str">
            <v>18gg, 34D, RIB, Terrot, 96F</v>
          </cell>
          <cell r="C1734" t="str">
            <v>18</v>
          </cell>
          <cell r="D1734" t="str">
            <v>30</v>
          </cell>
          <cell r="E1734" t="str">
            <v>Ne</v>
          </cell>
          <cell r="F1734">
            <v>30</v>
          </cell>
          <cell r="G1734" t="str">
            <v>1/30Ne RS Dyed Cotton (NAVY - Y5001)</v>
          </cell>
          <cell r="H1734" t="str">
            <v>Marl_COTTON</v>
          </cell>
          <cell r="I1734">
            <v>2.9</v>
          </cell>
          <cell r="J1734">
            <v>3840</v>
          </cell>
          <cell r="K1734">
            <v>78</v>
          </cell>
          <cell r="L1734">
            <v>20</v>
          </cell>
          <cell r="M1734">
            <v>0.7</v>
          </cell>
          <cell r="N1734">
            <v>20.516520960000001</v>
          </cell>
          <cell r="O1734">
            <v>344.677552128</v>
          </cell>
        </row>
        <row r="1735">
          <cell r="A1735" t="str">
            <v>Y1-1033F</v>
          </cell>
          <cell r="B1735" t="str">
            <v>18gg, 34D, RIB, Terrot, 96F</v>
          </cell>
          <cell r="C1735" t="str">
            <v>18</v>
          </cell>
          <cell r="D1735" t="str">
            <v>30</v>
          </cell>
          <cell r="E1735" t="str">
            <v>Ne</v>
          </cell>
          <cell r="F1735">
            <v>30</v>
          </cell>
          <cell r="G1735" t="str">
            <v>1/30Ne RS Dyed Cotton (TANGO RED - Y5004)</v>
          </cell>
          <cell r="H1735" t="str">
            <v>Marl_COTTON</v>
          </cell>
          <cell r="I1735">
            <v>2.9</v>
          </cell>
          <cell r="J1735">
            <v>3840</v>
          </cell>
          <cell r="K1735">
            <v>78</v>
          </cell>
          <cell r="L1735">
            <v>20</v>
          </cell>
          <cell r="M1735">
            <v>0.7</v>
          </cell>
          <cell r="N1735">
            <v>20.516520960000001</v>
          </cell>
          <cell r="O1735">
            <v>344.677552128</v>
          </cell>
        </row>
        <row r="1736">
          <cell r="A1736" t="str">
            <v>Y1-1086A</v>
          </cell>
          <cell r="B1736" t="str">
            <v>18gg, 34D, RIB, Santec, 68F</v>
          </cell>
          <cell r="C1736" t="str">
            <v>18</v>
          </cell>
          <cell r="D1736" t="str">
            <v>30</v>
          </cell>
          <cell r="E1736" t="str">
            <v>Ne</v>
          </cell>
          <cell r="F1736">
            <v>30</v>
          </cell>
          <cell r="G1736" t="str">
            <v>1/30Ne RS Dyed BCI Compact Cotton (ACID GREEN 48510A- Y5114)</v>
          </cell>
          <cell r="H1736" t="str">
            <v>Marl_COTTON</v>
          </cell>
          <cell r="I1736">
            <v>2.7</v>
          </cell>
          <cell r="J1736">
            <v>3840</v>
          </cell>
          <cell r="K1736">
            <v>70</v>
          </cell>
          <cell r="L1736">
            <v>28</v>
          </cell>
          <cell r="M1736">
            <v>0.65</v>
          </cell>
          <cell r="N1736">
            <v>23.999431680000004</v>
          </cell>
          <cell r="O1736">
            <v>374.3911342080001</v>
          </cell>
        </row>
        <row r="1737">
          <cell r="A1737" t="str">
            <v>Y1-1087A</v>
          </cell>
          <cell r="B1737" t="str">
            <v>18gg, 34D, RIB, Santec, 68F</v>
          </cell>
          <cell r="C1737" t="str">
            <v>18</v>
          </cell>
          <cell r="D1737" t="str">
            <v>30</v>
          </cell>
          <cell r="E1737" t="str">
            <v>Ne</v>
          </cell>
          <cell r="F1737">
            <v>30</v>
          </cell>
          <cell r="G1737" t="str">
            <v>1/30Ne RS Dyed BCI Compact Cotton (MARINE 20610A - Y5118)</v>
          </cell>
          <cell r="H1737" t="str">
            <v>Marl_COTTON</v>
          </cell>
          <cell r="I1737">
            <v>2.7</v>
          </cell>
          <cell r="J1737">
            <v>3840</v>
          </cell>
          <cell r="K1737">
            <v>60</v>
          </cell>
          <cell r="L1737">
            <v>28</v>
          </cell>
          <cell r="M1737">
            <v>0.65</v>
          </cell>
          <cell r="N1737">
            <v>20.570941440000002</v>
          </cell>
          <cell r="O1737">
            <v>320.90668646400002</v>
          </cell>
        </row>
        <row r="1738">
          <cell r="A1738" t="str">
            <v>Y1-1088A</v>
          </cell>
          <cell r="B1738" t="str">
            <v>18gg, 34D, RIB, Santec, 68F</v>
          </cell>
          <cell r="C1738" t="str">
            <v>18</v>
          </cell>
          <cell r="D1738" t="str">
            <v>30</v>
          </cell>
          <cell r="E1738" t="str">
            <v>Ne</v>
          </cell>
          <cell r="F1738">
            <v>30</v>
          </cell>
          <cell r="G1738" t="str">
            <v>1/30Ne RS BCI Compact cotton marl B50 / HA41147</v>
          </cell>
          <cell r="H1738" t="str">
            <v>Marl_COTTON</v>
          </cell>
          <cell r="I1738">
            <v>2.7</v>
          </cell>
          <cell r="J1738">
            <v>3840</v>
          </cell>
          <cell r="K1738">
            <v>60</v>
          </cell>
          <cell r="L1738">
            <v>20</v>
          </cell>
          <cell r="M1738">
            <v>0.7</v>
          </cell>
          <cell r="N1738">
            <v>14.6935296</v>
          </cell>
          <cell r="O1738">
            <v>246.85129727999998</v>
          </cell>
        </row>
        <row r="1739">
          <cell r="A1739" t="str">
            <v>Y1-1088B</v>
          </cell>
          <cell r="B1739" t="str">
            <v>18gg, 34D, RIB, Santec, 68F</v>
          </cell>
          <cell r="C1739" t="str">
            <v>18</v>
          </cell>
          <cell r="D1739" t="str">
            <v>30</v>
          </cell>
          <cell r="E1739" t="str">
            <v>Ne</v>
          </cell>
          <cell r="F1739">
            <v>30</v>
          </cell>
          <cell r="G1739" t="str">
            <v>1/30Ne RS BCI Compact cotton marl B50 / HA41147</v>
          </cell>
          <cell r="H1739" t="str">
            <v>Marl_COTTON</v>
          </cell>
          <cell r="I1739">
            <v>2.7</v>
          </cell>
          <cell r="J1739">
            <v>3840</v>
          </cell>
          <cell r="K1739">
            <v>60</v>
          </cell>
          <cell r="L1739">
            <v>20</v>
          </cell>
          <cell r="M1739">
            <v>0.7</v>
          </cell>
          <cell r="N1739">
            <v>14.6935296</v>
          </cell>
          <cell r="O1739">
            <v>246.85129727999998</v>
          </cell>
        </row>
        <row r="1740">
          <cell r="A1740" t="str">
            <v>Y1-1088C</v>
          </cell>
          <cell r="B1740" t="str">
            <v>18gg, 34D, RIB, Santec, 68F</v>
          </cell>
          <cell r="C1740" t="str">
            <v>18</v>
          </cell>
          <cell r="D1740" t="str">
            <v>30</v>
          </cell>
          <cell r="E1740" t="str">
            <v>Ne</v>
          </cell>
          <cell r="F1740">
            <v>30</v>
          </cell>
          <cell r="G1740" t="str">
            <v>1/30Ne RS BCI Compact cotton marl B50 / HA41147</v>
          </cell>
          <cell r="H1740" t="str">
            <v>Marl_COTTON</v>
          </cell>
          <cell r="I1740">
            <v>2.7</v>
          </cell>
          <cell r="J1740">
            <v>3840</v>
          </cell>
          <cell r="K1740">
            <v>60</v>
          </cell>
          <cell r="L1740">
            <v>20</v>
          </cell>
          <cell r="M1740">
            <v>0.7</v>
          </cell>
          <cell r="N1740">
            <v>14.6935296</v>
          </cell>
          <cell r="O1740">
            <v>246.85129727999998</v>
          </cell>
        </row>
        <row r="1741">
          <cell r="A1741" t="str">
            <v>Y1-1107A</v>
          </cell>
          <cell r="B1741" t="str">
            <v>18gg, 34D, RIB, Terrot, 96F</v>
          </cell>
          <cell r="C1741" t="str">
            <v>18</v>
          </cell>
          <cell r="D1741" t="str">
            <v>30</v>
          </cell>
          <cell r="E1741" t="str">
            <v>Ne</v>
          </cell>
          <cell r="F1741">
            <v>30</v>
          </cell>
          <cell r="G1741" t="str">
            <v>1/30Ne RS Dyed Cotton (NAVY BLAZER - Y5198)</v>
          </cell>
          <cell r="H1741" t="str">
            <v>Marl_COTTON</v>
          </cell>
          <cell r="I1741">
            <v>2.9</v>
          </cell>
          <cell r="J1741">
            <v>3840</v>
          </cell>
          <cell r="K1741">
            <v>96</v>
          </cell>
          <cell r="L1741">
            <v>20</v>
          </cell>
          <cell r="M1741">
            <v>0.7</v>
          </cell>
          <cell r="N1741">
            <v>25.251102719999999</v>
          </cell>
          <cell r="O1741">
            <v>424.21852569599992</v>
          </cell>
        </row>
        <row r="1742">
          <cell r="A1742" t="str">
            <v>Y1-1107A</v>
          </cell>
          <cell r="B1742" t="str">
            <v>18gg, 34D, RIB, Terrot, 96F</v>
          </cell>
          <cell r="C1742" t="str">
            <v>18</v>
          </cell>
          <cell r="D1742" t="str">
            <v>30</v>
          </cell>
          <cell r="E1742" t="str">
            <v>Ne</v>
          </cell>
          <cell r="F1742">
            <v>30</v>
          </cell>
          <cell r="G1742" t="str">
            <v>1/30Ne RS Dyed Cotton (NAVY BLAZER - Y5198)</v>
          </cell>
          <cell r="H1742" t="str">
            <v>Marl_COTTON</v>
          </cell>
          <cell r="I1742">
            <v>2.9</v>
          </cell>
          <cell r="J1742">
            <v>3840</v>
          </cell>
          <cell r="K1742">
            <v>96</v>
          </cell>
          <cell r="L1742">
            <v>20</v>
          </cell>
          <cell r="M1742">
            <v>0.6</v>
          </cell>
          <cell r="N1742">
            <v>25.251102719999999</v>
          </cell>
          <cell r="O1742">
            <v>363.61587916799999</v>
          </cell>
        </row>
        <row r="1743">
          <cell r="A1743" t="str">
            <v>Y1-1115A</v>
          </cell>
          <cell r="B1743" t="str">
            <v>18gg, 34D, RIB, Santec, 68F</v>
          </cell>
          <cell r="C1743" t="str">
            <v>18</v>
          </cell>
          <cell r="D1743" t="str">
            <v>30</v>
          </cell>
          <cell r="E1743" t="str">
            <v>Ne</v>
          </cell>
          <cell r="F1743">
            <v>30</v>
          </cell>
          <cell r="G1743" t="str">
            <v>1/30Ne RS BCI Dyed Cotton ( NAVY 44190C - Y5240 )</v>
          </cell>
          <cell r="H1743" t="str">
            <v>Marl_COTTON</v>
          </cell>
          <cell r="I1743">
            <v>2.7</v>
          </cell>
          <cell r="J1743">
            <v>3840</v>
          </cell>
          <cell r="K1743">
            <v>90</v>
          </cell>
          <cell r="L1743">
            <v>20</v>
          </cell>
          <cell r="M1743">
            <v>0.7</v>
          </cell>
          <cell r="N1743">
            <v>22.040294400000001</v>
          </cell>
          <cell r="O1743">
            <v>370.27694592</v>
          </cell>
        </row>
        <row r="1744">
          <cell r="A1744" t="str">
            <v>Y1-1115B</v>
          </cell>
          <cell r="B1744" t="str">
            <v>18gg, 34D, RIB, Santec, 68F</v>
          </cell>
          <cell r="C1744" t="str">
            <v>18</v>
          </cell>
          <cell r="D1744" t="str">
            <v>30</v>
          </cell>
          <cell r="E1744" t="str">
            <v>Ne</v>
          </cell>
          <cell r="F1744">
            <v>30</v>
          </cell>
          <cell r="G1744" t="str">
            <v>1/30Ne RS BCI Dyed Cotton ( NAVY 44190C - Y5240 )</v>
          </cell>
          <cell r="H1744" t="str">
            <v>Marl_COTTON</v>
          </cell>
          <cell r="I1744">
            <v>2.7</v>
          </cell>
          <cell r="J1744">
            <v>3840</v>
          </cell>
          <cell r="K1744">
            <v>90</v>
          </cell>
          <cell r="L1744">
            <v>20</v>
          </cell>
          <cell r="M1744">
            <v>0.7</v>
          </cell>
          <cell r="N1744">
            <v>22.040294400000001</v>
          </cell>
          <cell r="O1744">
            <v>370.27694592</v>
          </cell>
        </row>
        <row r="1745">
          <cell r="A1745" t="str">
            <v>Y1-1115C</v>
          </cell>
          <cell r="B1745" t="str">
            <v>18gg, 34D, RIB, Santec, 68F</v>
          </cell>
          <cell r="C1745" t="str">
            <v>18</v>
          </cell>
          <cell r="D1745" t="str">
            <v>30</v>
          </cell>
          <cell r="E1745" t="str">
            <v>Ne</v>
          </cell>
          <cell r="F1745">
            <v>30</v>
          </cell>
          <cell r="G1745" t="str">
            <v>1/30Ne RS BCI Dyed Cotton ( NAVY 44190C - Y5240 )</v>
          </cell>
          <cell r="H1745" t="str">
            <v>Marl_COTTON</v>
          </cell>
          <cell r="I1745">
            <v>2.7</v>
          </cell>
          <cell r="J1745">
            <v>3840</v>
          </cell>
          <cell r="K1745">
            <v>90</v>
          </cell>
          <cell r="L1745">
            <v>20</v>
          </cell>
          <cell r="M1745">
            <v>0.7</v>
          </cell>
          <cell r="N1745">
            <v>22.040294400000001</v>
          </cell>
          <cell r="O1745">
            <v>370.27694592</v>
          </cell>
        </row>
        <row r="1746">
          <cell r="A1746" t="str">
            <v>Y1-2044A</v>
          </cell>
          <cell r="B1746" t="str">
            <v>24gg, 34D, INTERLOCK</v>
          </cell>
          <cell r="C1746" t="str">
            <v>24</v>
          </cell>
          <cell r="D1746" t="str">
            <v>40</v>
          </cell>
          <cell r="E1746" t="str">
            <v>Ne</v>
          </cell>
          <cell r="F1746">
            <v>40</v>
          </cell>
          <cell r="G1746" t="str">
            <v>1/40Ne RS Cotton Marl (B50)</v>
          </cell>
          <cell r="H1746" t="str">
            <v>Marl_COTTON</v>
          </cell>
          <cell r="I1746">
            <v>3.05</v>
          </cell>
          <cell r="J1746">
            <v>2568</v>
          </cell>
          <cell r="K1746">
            <v>96</v>
          </cell>
          <cell r="L1746">
            <v>20</v>
          </cell>
          <cell r="M1746">
            <v>0.7</v>
          </cell>
          <cell r="N1746">
            <v>13.320092735999999</v>
          </cell>
          <cell r="O1746">
            <v>223.7775579648</v>
          </cell>
        </row>
        <row r="1747">
          <cell r="A1747" t="str">
            <v>Y1-2090B</v>
          </cell>
          <cell r="B1747" t="str">
            <v>18gg, 34D, RIB, Santec, 68F</v>
          </cell>
          <cell r="C1747" t="str">
            <v>18</v>
          </cell>
          <cell r="D1747" t="str">
            <v>30</v>
          </cell>
          <cell r="E1747" t="str">
            <v>Ne</v>
          </cell>
          <cell r="F1747">
            <v>30</v>
          </cell>
          <cell r="G1747" t="str">
            <v>1/30Ne RS Dyed BCI Cotton (BRIGTH BLUE - Y5873)</v>
          </cell>
          <cell r="H1747" t="str">
            <v>Marl_COTTON</v>
          </cell>
          <cell r="I1747">
            <v>2.9</v>
          </cell>
          <cell r="J1747">
            <v>3840</v>
          </cell>
          <cell r="K1747">
            <v>60</v>
          </cell>
          <cell r="L1747">
            <v>20</v>
          </cell>
          <cell r="M1747">
            <v>0.7</v>
          </cell>
          <cell r="N1747">
            <v>15.7819392</v>
          </cell>
          <cell r="O1747">
            <v>265.13657855999998</v>
          </cell>
        </row>
        <row r="1748">
          <cell r="A1748" t="str">
            <v>Y1-2090C</v>
          </cell>
          <cell r="B1748" t="str">
            <v>18gg, 34D, RIB, Santec, 68F</v>
          </cell>
          <cell r="C1748" t="str">
            <v>18</v>
          </cell>
          <cell r="D1748" t="str">
            <v>30</v>
          </cell>
          <cell r="E1748" t="str">
            <v>Ne</v>
          </cell>
          <cell r="F1748">
            <v>30</v>
          </cell>
          <cell r="G1748" t="str">
            <v>1/30Ne RS Dyed BCI Cotton (BRIGTH BLUE - Y5873)</v>
          </cell>
          <cell r="H1748" t="str">
            <v>Marl_COTTON</v>
          </cell>
          <cell r="I1748">
            <v>2.9</v>
          </cell>
          <cell r="J1748">
            <v>3840</v>
          </cell>
          <cell r="K1748">
            <v>60</v>
          </cell>
          <cell r="L1748">
            <v>20</v>
          </cell>
          <cell r="M1748">
            <v>0.7</v>
          </cell>
          <cell r="N1748">
            <v>15.7819392</v>
          </cell>
          <cell r="O1748">
            <v>265.13657855999998</v>
          </cell>
        </row>
        <row r="1749">
          <cell r="A1749" t="str">
            <v>Y3-0011A</v>
          </cell>
          <cell r="B1749" t="str">
            <v>18gg, 34D, RIB, Terrot</v>
          </cell>
          <cell r="C1749" t="str">
            <v>18</v>
          </cell>
          <cell r="D1749" t="str">
            <v>24</v>
          </cell>
          <cell r="E1749" t="str">
            <v>Ne</v>
          </cell>
          <cell r="F1749">
            <v>24</v>
          </cell>
          <cell r="G1749" t="str">
            <v>1/24Ne RS Dyed Cotton (White 092)</v>
          </cell>
          <cell r="H1749" t="str">
            <v>MARL_COTTON LYCRA</v>
          </cell>
          <cell r="I1749">
            <v>3.2</v>
          </cell>
          <cell r="J1749">
            <v>3840</v>
          </cell>
          <cell r="K1749">
            <v>60</v>
          </cell>
          <cell r="L1749">
            <v>20</v>
          </cell>
          <cell r="M1749">
            <v>0.6</v>
          </cell>
          <cell r="N1749">
            <v>21.768191999999999</v>
          </cell>
          <cell r="O1749">
            <v>313.46196479999998</v>
          </cell>
        </row>
        <row r="1750">
          <cell r="A1750" t="str">
            <v>Y3-0011A</v>
          </cell>
          <cell r="B1750" t="str">
            <v>18gg, 34D, RIB, Terrot</v>
          </cell>
          <cell r="C1750" t="str">
            <v>18</v>
          </cell>
          <cell r="D1750" t="str">
            <v>24</v>
          </cell>
          <cell r="E1750" t="str">
            <v>Ne</v>
          </cell>
          <cell r="F1750">
            <v>24</v>
          </cell>
          <cell r="G1750" t="str">
            <v>1/24Ne RS Dyed Cotton (White 092)</v>
          </cell>
          <cell r="H1750" t="str">
            <v>MARL_COTTON LYCRA</v>
          </cell>
          <cell r="I1750">
            <v>3.2</v>
          </cell>
          <cell r="J1750">
            <v>3840</v>
          </cell>
          <cell r="K1750">
            <v>60</v>
          </cell>
          <cell r="L1750">
            <v>20</v>
          </cell>
          <cell r="M1750">
            <v>0.6</v>
          </cell>
          <cell r="N1750">
            <v>21.768191999999999</v>
          </cell>
          <cell r="O1750">
            <v>313.46196479999998</v>
          </cell>
        </row>
        <row r="1751">
          <cell r="A1751" t="str">
            <v>Y3-0011B</v>
          </cell>
          <cell r="B1751" t="str">
            <v>18gg, 34D, RIB, Terrot</v>
          </cell>
          <cell r="C1751" t="str">
            <v>18</v>
          </cell>
          <cell r="D1751" t="str">
            <v>24</v>
          </cell>
          <cell r="E1751" t="str">
            <v>Ne</v>
          </cell>
          <cell r="F1751">
            <v>24</v>
          </cell>
          <cell r="G1751" t="str">
            <v>1/24Ne RS Dyed Cotton (White 092)</v>
          </cell>
          <cell r="H1751" t="str">
            <v>MARL_COTTON LYCRA</v>
          </cell>
          <cell r="I1751">
            <v>3.2</v>
          </cell>
          <cell r="J1751">
            <v>3840</v>
          </cell>
          <cell r="K1751">
            <v>60</v>
          </cell>
          <cell r="L1751">
            <v>20</v>
          </cell>
          <cell r="M1751">
            <v>0.6</v>
          </cell>
          <cell r="N1751">
            <v>21.768191999999999</v>
          </cell>
          <cell r="O1751">
            <v>313.46196479999998</v>
          </cell>
        </row>
        <row r="1752">
          <cell r="A1752" t="str">
            <v>Y3-0011B</v>
          </cell>
          <cell r="B1752" t="str">
            <v>18gg, 34D, RIB, Terrot</v>
          </cell>
          <cell r="C1752" t="str">
            <v>18</v>
          </cell>
          <cell r="D1752" t="str">
            <v>24</v>
          </cell>
          <cell r="E1752" t="str">
            <v>Ne</v>
          </cell>
          <cell r="F1752">
            <v>24</v>
          </cell>
          <cell r="G1752" t="str">
            <v>1/24Ne RS Dyed Cotton (White 092)</v>
          </cell>
          <cell r="H1752" t="str">
            <v>MARL_COTTON LYCRA</v>
          </cell>
          <cell r="I1752">
            <v>3.2</v>
          </cell>
          <cell r="J1752">
            <v>3840</v>
          </cell>
          <cell r="K1752">
            <v>60</v>
          </cell>
          <cell r="L1752">
            <v>20</v>
          </cell>
          <cell r="M1752">
            <v>0.6</v>
          </cell>
          <cell r="N1752">
            <v>21.768191999999999</v>
          </cell>
          <cell r="O1752">
            <v>313.46196479999998</v>
          </cell>
        </row>
        <row r="1753">
          <cell r="A1753" t="str">
            <v>Y3-0012A</v>
          </cell>
          <cell r="B1753" t="str">
            <v>18gg, 34D, RIB, Terrot</v>
          </cell>
          <cell r="C1753" t="str">
            <v>18</v>
          </cell>
          <cell r="D1753" t="str">
            <v>30</v>
          </cell>
          <cell r="E1753" t="str">
            <v>Ne</v>
          </cell>
          <cell r="F1753">
            <v>30</v>
          </cell>
          <cell r="G1753" t="str">
            <v>1/30Ne RS Dyed Cotton (Shocking blue)</v>
          </cell>
          <cell r="H1753" t="str">
            <v>MARL_COTTON LYCRA</v>
          </cell>
          <cell r="I1753">
            <v>3</v>
          </cell>
          <cell r="J1753">
            <v>2560</v>
          </cell>
          <cell r="K1753">
            <v>42</v>
          </cell>
          <cell r="L1753">
            <v>20</v>
          </cell>
          <cell r="M1753">
            <v>0.6</v>
          </cell>
          <cell r="N1753">
            <v>7.6188672000000004</v>
          </cell>
          <cell r="O1753">
            <v>109.71168768</v>
          </cell>
        </row>
        <row r="1754">
          <cell r="A1754" t="str">
            <v>Y3-0012A</v>
          </cell>
          <cell r="B1754" t="str">
            <v>18gg, 34D, RIB, Terrot</v>
          </cell>
          <cell r="C1754" t="str">
            <v>18</v>
          </cell>
          <cell r="D1754" t="str">
            <v>30</v>
          </cell>
          <cell r="E1754" t="str">
            <v>Ne</v>
          </cell>
          <cell r="F1754">
            <v>30</v>
          </cell>
          <cell r="G1754" t="str">
            <v>1/30Ne RS Dyed Cotton (Shocking blue)</v>
          </cell>
          <cell r="H1754" t="str">
            <v>MARL_COTTON LYCRA</v>
          </cell>
          <cell r="I1754">
            <v>3</v>
          </cell>
          <cell r="J1754">
            <v>2560</v>
          </cell>
          <cell r="K1754">
            <v>42</v>
          </cell>
          <cell r="L1754">
            <v>20</v>
          </cell>
          <cell r="M1754">
            <v>0.6</v>
          </cell>
          <cell r="N1754">
            <v>7.6188672000000004</v>
          </cell>
          <cell r="O1754">
            <v>109.71168768</v>
          </cell>
        </row>
        <row r="1755">
          <cell r="A1755" t="str">
            <v>Y3-0012B</v>
          </cell>
          <cell r="B1755" t="str">
            <v>18gg, 34D, RIB, Terrot</v>
          </cell>
          <cell r="C1755" t="str">
            <v>18</v>
          </cell>
          <cell r="D1755" t="str">
            <v>30</v>
          </cell>
          <cell r="E1755" t="str">
            <v>Ne</v>
          </cell>
          <cell r="F1755">
            <v>30</v>
          </cell>
          <cell r="G1755" t="str">
            <v>1/30Ne RS Dyed Cotton (Sour Cherry)</v>
          </cell>
          <cell r="H1755" t="str">
            <v>MARL_COTTON LYCRA</v>
          </cell>
          <cell r="I1755">
            <v>3</v>
          </cell>
          <cell r="J1755">
            <v>2560</v>
          </cell>
          <cell r="K1755">
            <v>42</v>
          </cell>
          <cell r="L1755">
            <v>20</v>
          </cell>
          <cell r="M1755">
            <v>0.6</v>
          </cell>
          <cell r="N1755">
            <v>7.6188672000000004</v>
          </cell>
          <cell r="O1755">
            <v>109.71168768</v>
          </cell>
        </row>
        <row r="1756">
          <cell r="A1756" t="str">
            <v>Y3-0012B</v>
          </cell>
          <cell r="B1756" t="str">
            <v>18gg, 34D, RIB, Terrot</v>
          </cell>
          <cell r="C1756" t="str">
            <v>18</v>
          </cell>
          <cell r="D1756" t="str">
            <v>30</v>
          </cell>
          <cell r="E1756" t="str">
            <v>Ne</v>
          </cell>
          <cell r="F1756">
            <v>30</v>
          </cell>
          <cell r="G1756" t="str">
            <v>1/30Ne RS Dyed Cotton (Sour Cherry)</v>
          </cell>
          <cell r="H1756" t="str">
            <v>MARL_COTTON LYCRA</v>
          </cell>
          <cell r="I1756">
            <v>3</v>
          </cell>
          <cell r="J1756">
            <v>2560</v>
          </cell>
          <cell r="K1756">
            <v>42</v>
          </cell>
          <cell r="L1756">
            <v>20</v>
          </cell>
          <cell r="M1756">
            <v>0.6</v>
          </cell>
          <cell r="N1756">
            <v>7.6188672000000004</v>
          </cell>
          <cell r="O1756">
            <v>109.71168768</v>
          </cell>
        </row>
        <row r="1757">
          <cell r="A1757" t="str">
            <v>Y3-0012C</v>
          </cell>
          <cell r="B1757" t="str">
            <v>18gg, 34D, RIB, Terrot</v>
          </cell>
          <cell r="C1757" t="str">
            <v>18</v>
          </cell>
          <cell r="D1757" t="str">
            <v>30</v>
          </cell>
          <cell r="E1757" t="str">
            <v>Ne</v>
          </cell>
          <cell r="F1757">
            <v>30</v>
          </cell>
          <cell r="G1757" t="str">
            <v>1/30Ne RS Dyed Cotton (Glow Yellow)</v>
          </cell>
          <cell r="H1757" t="str">
            <v>MARL_COTTON LYCRA</v>
          </cell>
          <cell r="I1757">
            <v>3</v>
          </cell>
          <cell r="J1757">
            <v>2560</v>
          </cell>
          <cell r="K1757">
            <v>42</v>
          </cell>
          <cell r="L1757">
            <v>20</v>
          </cell>
          <cell r="M1757">
            <v>0.6</v>
          </cell>
          <cell r="N1757">
            <v>7.6188672000000004</v>
          </cell>
          <cell r="O1757">
            <v>109.71168768</v>
          </cell>
        </row>
        <row r="1758">
          <cell r="A1758" t="str">
            <v>Y3-0012C</v>
          </cell>
          <cell r="B1758" t="str">
            <v>18gg, 34D, RIB, Terrot</v>
          </cell>
          <cell r="C1758" t="str">
            <v>18</v>
          </cell>
          <cell r="D1758" t="str">
            <v>30</v>
          </cell>
          <cell r="E1758" t="str">
            <v>Ne</v>
          </cell>
          <cell r="F1758">
            <v>30</v>
          </cell>
          <cell r="G1758" t="str">
            <v>1/30Ne RS Dyed Cotton (Glow Yellow)</v>
          </cell>
          <cell r="H1758" t="str">
            <v>MARL_COTTON LYCRA</v>
          </cell>
          <cell r="I1758">
            <v>3</v>
          </cell>
          <cell r="J1758">
            <v>2560</v>
          </cell>
          <cell r="K1758">
            <v>42</v>
          </cell>
          <cell r="L1758">
            <v>20</v>
          </cell>
          <cell r="M1758">
            <v>0.6</v>
          </cell>
          <cell r="N1758">
            <v>7.6188672000000004</v>
          </cell>
          <cell r="O1758">
            <v>109.71168768</v>
          </cell>
        </row>
        <row r="1759">
          <cell r="A1759" t="str">
            <v>Y3-0012D</v>
          </cell>
          <cell r="B1759" t="str">
            <v>18gg, 34D, RIB, Terrot</v>
          </cell>
          <cell r="C1759" t="str">
            <v>18</v>
          </cell>
          <cell r="D1759" t="str">
            <v>30</v>
          </cell>
          <cell r="E1759" t="str">
            <v>Ne</v>
          </cell>
          <cell r="F1759">
            <v>30</v>
          </cell>
          <cell r="G1759" t="str">
            <v>1/30Ne RS Dyed Cotton(Indigo J90 ; Y-0277)</v>
          </cell>
          <cell r="H1759" t="str">
            <v>MARL_COTTON LYCRA</v>
          </cell>
          <cell r="I1759">
            <v>3</v>
          </cell>
          <cell r="J1759">
            <v>2560</v>
          </cell>
          <cell r="K1759">
            <v>42</v>
          </cell>
          <cell r="L1759">
            <v>20</v>
          </cell>
          <cell r="M1759">
            <v>0.6</v>
          </cell>
          <cell r="N1759">
            <v>7.6188672000000004</v>
          </cell>
          <cell r="O1759">
            <v>109.71168768</v>
          </cell>
        </row>
        <row r="1760">
          <cell r="A1760" t="str">
            <v>Y3-0012D</v>
          </cell>
          <cell r="B1760" t="str">
            <v>18gg, 34D, RIB, Terrot</v>
          </cell>
          <cell r="C1760" t="str">
            <v>18</v>
          </cell>
          <cell r="D1760" t="str">
            <v>30</v>
          </cell>
          <cell r="E1760" t="str">
            <v>Ne</v>
          </cell>
          <cell r="F1760">
            <v>30</v>
          </cell>
          <cell r="G1760" t="str">
            <v>1/30Ne RS Dyed Cotton(Indigo J90 ; Y-0277)</v>
          </cell>
          <cell r="H1760" t="str">
            <v>MARL_COTTON LYCRA</v>
          </cell>
          <cell r="I1760">
            <v>3</v>
          </cell>
          <cell r="J1760">
            <v>2560</v>
          </cell>
          <cell r="K1760">
            <v>42</v>
          </cell>
          <cell r="L1760">
            <v>20</v>
          </cell>
          <cell r="M1760">
            <v>0.6</v>
          </cell>
          <cell r="N1760">
            <v>7.6188672000000004</v>
          </cell>
          <cell r="O1760">
            <v>109.71168768</v>
          </cell>
        </row>
        <row r="1761">
          <cell r="A1761" t="str">
            <v>Y3-0012E</v>
          </cell>
          <cell r="B1761" t="str">
            <v>18gg, 34D, RIB, Terrot</v>
          </cell>
          <cell r="C1761" t="str">
            <v>18</v>
          </cell>
          <cell r="D1761" t="str">
            <v>30</v>
          </cell>
          <cell r="E1761" t="str">
            <v>Ne</v>
          </cell>
          <cell r="F1761">
            <v>30</v>
          </cell>
          <cell r="G1761" t="str">
            <v>1/30Ne RS Dyed Cotton (orange juice G37; Y-0298)</v>
          </cell>
          <cell r="H1761" t="str">
            <v>MARL_COTTON LYCRA</v>
          </cell>
          <cell r="I1761">
            <v>3</v>
          </cell>
          <cell r="J1761">
            <v>2560</v>
          </cell>
          <cell r="K1761">
            <v>42</v>
          </cell>
          <cell r="L1761">
            <v>20</v>
          </cell>
          <cell r="M1761">
            <v>0.6</v>
          </cell>
          <cell r="N1761">
            <v>7.6188672000000004</v>
          </cell>
          <cell r="O1761">
            <v>109.71168768</v>
          </cell>
        </row>
        <row r="1762">
          <cell r="A1762" t="str">
            <v>Y3-0012E</v>
          </cell>
          <cell r="B1762" t="str">
            <v>18gg, 34D, RIB, Terrot</v>
          </cell>
          <cell r="C1762" t="str">
            <v>18</v>
          </cell>
          <cell r="D1762" t="str">
            <v>30</v>
          </cell>
          <cell r="E1762" t="str">
            <v>Ne</v>
          </cell>
          <cell r="F1762">
            <v>30</v>
          </cell>
          <cell r="G1762" t="str">
            <v>1/30Ne RS Dyed Cotton (orange juice G37; Y-0298)</v>
          </cell>
          <cell r="H1762" t="str">
            <v>MARL_COTTON LYCRA</v>
          </cell>
          <cell r="I1762">
            <v>3</v>
          </cell>
          <cell r="J1762">
            <v>2560</v>
          </cell>
          <cell r="K1762">
            <v>42</v>
          </cell>
          <cell r="L1762">
            <v>20</v>
          </cell>
          <cell r="M1762">
            <v>0.6</v>
          </cell>
          <cell r="N1762">
            <v>7.6188672000000004</v>
          </cell>
          <cell r="O1762">
            <v>109.71168768</v>
          </cell>
        </row>
        <row r="1763">
          <cell r="A1763" t="str">
            <v>Y3-0012F</v>
          </cell>
          <cell r="B1763" t="str">
            <v>18gg, 34D, RIB, Terrot</v>
          </cell>
          <cell r="C1763" t="str">
            <v>18</v>
          </cell>
          <cell r="D1763" t="str">
            <v>30</v>
          </cell>
          <cell r="E1763" t="str">
            <v>Ne</v>
          </cell>
          <cell r="F1763">
            <v>30</v>
          </cell>
          <cell r="G1763" t="str">
            <v>1/30Ne RS Dyed cotton (Party Girl pink H37; Y0297)</v>
          </cell>
          <cell r="H1763" t="str">
            <v>MARL_COTTON LYCRA</v>
          </cell>
          <cell r="I1763">
            <v>3</v>
          </cell>
          <cell r="J1763">
            <v>2560</v>
          </cell>
          <cell r="K1763">
            <v>42</v>
          </cell>
          <cell r="L1763">
            <v>20</v>
          </cell>
          <cell r="M1763">
            <v>0.6</v>
          </cell>
          <cell r="N1763">
            <v>7.6188672000000004</v>
          </cell>
          <cell r="O1763">
            <v>109.71168768</v>
          </cell>
        </row>
        <row r="1764">
          <cell r="A1764" t="str">
            <v>Y3-0012F</v>
          </cell>
          <cell r="B1764" t="str">
            <v>18gg, 34D, RIB, Terrot</v>
          </cell>
          <cell r="C1764" t="str">
            <v>18</v>
          </cell>
          <cell r="D1764" t="str">
            <v>30</v>
          </cell>
          <cell r="E1764" t="str">
            <v>Ne</v>
          </cell>
          <cell r="F1764">
            <v>30</v>
          </cell>
          <cell r="G1764" t="str">
            <v>1/30Ne RS Dyed cotton (Party Girl pink H37; Y0297)</v>
          </cell>
          <cell r="H1764" t="str">
            <v>MARL_COTTON LYCRA</v>
          </cell>
          <cell r="I1764">
            <v>3</v>
          </cell>
          <cell r="J1764">
            <v>2560</v>
          </cell>
          <cell r="K1764">
            <v>42</v>
          </cell>
          <cell r="L1764">
            <v>20</v>
          </cell>
          <cell r="M1764">
            <v>0.6</v>
          </cell>
          <cell r="N1764">
            <v>7.6188672000000004</v>
          </cell>
          <cell r="O1764">
            <v>109.71168768</v>
          </cell>
        </row>
        <row r="1765">
          <cell r="A1765" t="str">
            <v>Y3-0027A</v>
          </cell>
          <cell r="B1765" t="str">
            <v>18gg, 34D, RIB, Terrot</v>
          </cell>
          <cell r="C1765" t="str">
            <v>18</v>
          </cell>
          <cell r="D1765" t="str">
            <v>30</v>
          </cell>
          <cell r="E1765" t="str">
            <v>Ne</v>
          </cell>
          <cell r="F1765">
            <v>30</v>
          </cell>
          <cell r="G1765" t="str">
            <v>1/30Ne RS Cotton Marl (B38)</v>
          </cell>
          <cell r="H1765" t="str">
            <v>MARL_COTTON LYCRA</v>
          </cell>
          <cell r="I1765">
            <v>3</v>
          </cell>
          <cell r="J1765">
            <v>2560</v>
          </cell>
          <cell r="K1765">
            <v>60</v>
          </cell>
          <cell r="L1765">
            <v>20</v>
          </cell>
          <cell r="M1765">
            <v>0.6</v>
          </cell>
          <cell r="N1765">
            <v>10.884096</v>
          </cell>
          <cell r="O1765">
            <v>156.73098239999999</v>
          </cell>
        </row>
        <row r="1766">
          <cell r="A1766" t="str">
            <v>Y3-0027A</v>
          </cell>
          <cell r="B1766" t="str">
            <v>18gg, 34D, RIB, Terrot</v>
          </cell>
          <cell r="C1766" t="str">
            <v>18</v>
          </cell>
          <cell r="D1766" t="str">
            <v>30</v>
          </cell>
          <cell r="E1766" t="str">
            <v>Ne</v>
          </cell>
          <cell r="F1766">
            <v>30</v>
          </cell>
          <cell r="G1766" t="str">
            <v>1/30Ne RS Cotton Marl (B38)</v>
          </cell>
          <cell r="H1766" t="str">
            <v>MARL_COTTON LYCRA</v>
          </cell>
          <cell r="I1766">
            <v>3</v>
          </cell>
          <cell r="J1766">
            <v>2560</v>
          </cell>
          <cell r="K1766">
            <v>60</v>
          </cell>
          <cell r="L1766">
            <v>20</v>
          </cell>
          <cell r="M1766">
            <v>0.6</v>
          </cell>
          <cell r="N1766">
            <v>10.884096</v>
          </cell>
          <cell r="O1766">
            <v>156.73098239999999</v>
          </cell>
        </row>
        <row r="1767">
          <cell r="A1767" t="str">
            <v>Y3-0027B</v>
          </cell>
          <cell r="B1767" t="str">
            <v>18gg, 34D, RIB, Terrot</v>
          </cell>
          <cell r="C1767" t="str">
            <v>18</v>
          </cell>
          <cell r="D1767" t="str">
            <v>30</v>
          </cell>
          <cell r="E1767" t="str">
            <v>Ne</v>
          </cell>
          <cell r="F1767">
            <v>30</v>
          </cell>
          <cell r="G1767" t="str">
            <v>1/30Ne RS Dyed Cotton (Black 093, Y-0334)</v>
          </cell>
          <cell r="H1767" t="str">
            <v>MARL_COTTON LYCRA</v>
          </cell>
          <cell r="I1767">
            <v>3</v>
          </cell>
          <cell r="J1767">
            <v>2560</v>
          </cell>
          <cell r="K1767">
            <v>60</v>
          </cell>
          <cell r="L1767">
            <v>20</v>
          </cell>
          <cell r="M1767">
            <v>0.6</v>
          </cell>
          <cell r="N1767">
            <v>10.884096</v>
          </cell>
          <cell r="O1767">
            <v>156.73098239999999</v>
          </cell>
        </row>
        <row r="1768">
          <cell r="A1768" t="str">
            <v>Y3-0027B</v>
          </cell>
          <cell r="B1768" t="str">
            <v>18gg, 34D, RIB, Terrot</v>
          </cell>
          <cell r="C1768" t="str">
            <v>18</v>
          </cell>
          <cell r="D1768" t="str">
            <v>30</v>
          </cell>
          <cell r="E1768" t="str">
            <v>Ne</v>
          </cell>
          <cell r="F1768">
            <v>30</v>
          </cell>
          <cell r="G1768" t="str">
            <v>1/30Ne RS Dyed Cotton (Black 093, Y-0334)</v>
          </cell>
          <cell r="H1768" t="str">
            <v>MARL_COTTON LYCRA</v>
          </cell>
          <cell r="I1768">
            <v>3</v>
          </cell>
          <cell r="J1768">
            <v>2560</v>
          </cell>
          <cell r="K1768">
            <v>60</v>
          </cell>
          <cell r="L1768">
            <v>20</v>
          </cell>
          <cell r="M1768">
            <v>0.6</v>
          </cell>
          <cell r="N1768">
            <v>10.884096</v>
          </cell>
          <cell r="O1768">
            <v>156.73098239999999</v>
          </cell>
        </row>
        <row r="1769">
          <cell r="A1769" t="str">
            <v>Y3-0027C</v>
          </cell>
          <cell r="B1769" t="str">
            <v>18gg, 34D, RIB, Terrot</v>
          </cell>
          <cell r="C1769" t="str">
            <v>18</v>
          </cell>
          <cell r="D1769" t="str">
            <v>30</v>
          </cell>
          <cell r="E1769" t="str">
            <v>Ne</v>
          </cell>
          <cell r="F1769">
            <v>30</v>
          </cell>
          <cell r="G1769" t="str">
            <v>1/30Ne RS Dyed Cotton (Lemon Lime N47,Y-0312)</v>
          </cell>
          <cell r="H1769" t="str">
            <v>MARL_COTTON LYCRA</v>
          </cell>
          <cell r="I1769">
            <v>3</v>
          </cell>
          <cell r="J1769">
            <v>2560</v>
          </cell>
          <cell r="K1769">
            <v>60</v>
          </cell>
          <cell r="L1769">
            <v>20</v>
          </cell>
          <cell r="M1769">
            <v>0.6</v>
          </cell>
          <cell r="N1769">
            <v>10.884096</v>
          </cell>
          <cell r="O1769">
            <v>156.73098239999999</v>
          </cell>
        </row>
        <row r="1770">
          <cell r="A1770" t="str">
            <v>Y3-0027C</v>
          </cell>
          <cell r="B1770" t="str">
            <v>18gg, 34D, RIB, Terrot</v>
          </cell>
          <cell r="C1770" t="str">
            <v>18</v>
          </cell>
          <cell r="D1770" t="str">
            <v>30</v>
          </cell>
          <cell r="E1770" t="str">
            <v>Ne</v>
          </cell>
          <cell r="F1770">
            <v>30</v>
          </cell>
          <cell r="G1770" t="str">
            <v>1/30Ne RS Dyed Cotton (Lemon Lime N47,Y-0312)</v>
          </cell>
          <cell r="H1770" t="str">
            <v>MARL_COTTON LYCRA</v>
          </cell>
          <cell r="I1770">
            <v>3</v>
          </cell>
          <cell r="J1770">
            <v>2560</v>
          </cell>
          <cell r="K1770">
            <v>60</v>
          </cell>
          <cell r="L1770">
            <v>20</v>
          </cell>
          <cell r="M1770">
            <v>0.6</v>
          </cell>
          <cell r="N1770">
            <v>10.884096</v>
          </cell>
          <cell r="O1770">
            <v>156.73098239999999</v>
          </cell>
        </row>
        <row r="1771">
          <cell r="A1771" t="str">
            <v>Y3-0027D</v>
          </cell>
          <cell r="B1771" t="str">
            <v>18gg, 34D, RIB, Terrot</v>
          </cell>
          <cell r="C1771" t="str">
            <v>18</v>
          </cell>
          <cell r="D1771" t="str">
            <v>30</v>
          </cell>
          <cell r="E1771" t="str">
            <v>Ne</v>
          </cell>
          <cell r="F1771">
            <v>30</v>
          </cell>
          <cell r="G1771" t="str">
            <v>1/30Ne RS Dyed Cotton (Primrose Pink S25,Y-0326)</v>
          </cell>
          <cell r="H1771" t="str">
            <v>MARL_COTTON LYCRA</v>
          </cell>
          <cell r="I1771">
            <v>3</v>
          </cell>
          <cell r="J1771">
            <v>2560</v>
          </cell>
          <cell r="K1771">
            <v>60</v>
          </cell>
          <cell r="L1771">
            <v>20</v>
          </cell>
          <cell r="M1771">
            <v>0.6</v>
          </cell>
          <cell r="N1771">
            <v>10.884096</v>
          </cell>
          <cell r="O1771">
            <v>156.73098239999999</v>
          </cell>
        </row>
        <row r="1772">
          <cell r="A1772" t="str">
            <v>Y3-0027D</v>
          </cell>
          <cell r="B1772" t="str">
            <v>18gg, 34D, RIB, Terrot</v>
          </cell>
          <cell r="C1772" t="str">
            <v>18</v>
          </cell>
          <cell r="D1772" t="str">
            <v>30</v>
          </cell>
          <cell r="E1772" t="str">
            <v>Ne</v>
          </cell>
          <cell r="F1772">
            <v>30</v>
          </cell>
          <cell r="G1772" t="str">
            <v>1/30Ne RS Dyed Cotton (Primrose Pink S25,Y-0326)</v>
          </cell>
          <cell r="H1772" t="str">
            <v>MARL_COTTON LYCRA</v>
          </cell>
          <cell r="I1772">
            <v>3</v>
          </cell>
          <cell r="J1772">
            <v>2560</v>
          </cell>
          <cell r="K1772">
            <v>60</v>
          </cell>
          <cell r="L1772">
            <v>20</v>
          </cell>
          <cell r="M1772">
            <v>0.6</v>
          </cell>
          <cell r="N1772">
            <v>10.884096</v>
          </cell>
          <cell r="O1772">
            <v>156.73098239999999</v>
          </cell>
        </row>
        <row r="1773">
          <cell r="A1773" t="str">
            <v>Y3-0038A</v>
          </cell>
          <cell r="B1773" t="str">
            <v>18gg, 34D, RIB, Santec</v>
          </cell>
          <cell r="C1773" t="str">
            <v>18</v>
          </cell>
          <cell r="D1773" t="str">
            <v>40</v>
          </cell>
          <cell r="E1773" t="str">
            <v>Ne</v>
          </cell>
          <cell r="F1773">
            <v>40</v>
          </cell>
          <cell r="G1773" t="str">
            <v>1/40Ne RS Dyed Cotton(Blak 093; Y-0457)</v>
          </cell>
          <cell r="H1773" t="str">
            <v>MARL_COTTON LYCRA</v>
          </cell>
          <cell r="I1773">
            <v>2.8</v>
          </cell>
          <cell r="J1773">
            <v>3840</v>
          </cell>
          <cell r="K1773">
            <v>52</v>
          </cell>
          <cell r="L1773">
            <v>20</v>
          </cell>
          <cell r="M1773">
            <v>0.6</v>
          </cell>
          <cell r="N1773">
            <v>9.9045273599999994</v>
          </cell>
          <cell r="O1773">
            <v>142.62519398399999</v>
          </cell>
        </row>
        <row r="1774">
          <cell r="A1774" t="str">
            <v>Y3-0038A</v>
          </cell>
          <cell r="B1774" t="str">
            <v>18gg, 34D, RIB, Santec</v>
          </cell>
          <cell r="C1774" t="str">
            <v>18</v>
          </cell>
          <cell r="D1774" t="str">
            <v>40</v>
          </cell>
          <cell r="E1774" t="str">
            <v>Ne</v>
          </cell>
          <cell r="F1774">
            <v>40</v>
          </cell>
          <cell r="G1774" t="str">
            <v>1/40Ne RS Dyed Cotton(Blak 093; Y-0457)</v>
          </cell>
          <cell r="H1774" t="str">
            <v>MARL_COTTON LYCRA</v>
          </cell>
          <cell r="I1774">
            <v>2.8</v>
          </cell>
          <cell r="J1774">
            <v>3840</v>
          </cell>
          <cell r="K1774">
            <v>52</v>
          </cell>
          <cell r="L1774">
            <v>20</v>
          </cell>
          <cell r="M1774">
            <v>0.6</v>
          </cell>
          <cell r="N1774">
            <v>9.9045273599999994</v>
          </cell>
          <cell r="O1774">
            <v>142.62519398399999</v>
          </cell>
        </row>
        <row r="1775">
          <cell r="A1775" t="str">
            <v>Y3-0042A</v>
          </cell>
          <cell r="B1775" t="str">
            <v>18gg, 34D, RIB, Santec</v>
          </cell>
          <cell r="C1775" t="str">
            <v>18</v>
          </cell>
          <cell r="D1775" t="str">
            <v>40</v>
          </cell>
          <cell r="E1775" t="str">
            <v>Ne</v>
          </cell>
          <cell r="F1775">
            <v>40</v>
          </cell>
          <cell r="G1775" t="str">
            <v>1/40Ne RS Dyed Cotton (Marmalade G92; Y-0530)</v>
          </cell>
          <cell r="H1775" t="str">
            <v>MARL_COTTON LYCRA</v>
          </cell>
          <cell r="I1775">
            <v>2.8</v>
          </cell>
          <cell r="J1775">
            <v>3840</v>
          </cell>
          <cell r="K1775">
            <v>52</v>
          </cell>
          <cell r="L1775">
            <v>20</v>
          </cell>
          <cell r="M1775">
            <v>0.6</v>
          </cell>
          <cell r="N1775">
            <v>9.9045273599999994</v>
          </cell>
          <cell r="O1775">
            <v>142.62519398399999</v>
          </cell>
        </row>
        <row r="1776">
          <cell r="A1776" t="str">
            <v>Y3-0042A</v>
          </cell>
          <cell r="B1776" t="str">
            <v>18gg, 34D, RIB, Santec</v>
          </cell>
          <cell r="C1776" t="str">
            <v>18</v>
          </cell>
          <cell r="D1776" t="str">
            <v>40</v>
          </cell>
          <cell r="E1776" t="str">
            <v>Ne</v>
          </cell>
          <cell r="F1776">
            <v>40</v>
          </cell>
          <cell r="G1776" t="str">
            <v>1/40Ne RS Dyed Cotton (Marmalade G92; Y-0530)</v>
          </cell>
          <cell r="H1776" t="str">
            <v>MARL_COTTON LYCRA</v>
          </cell>
          <cell r="I1776">
            <v>2.8</v>
          </cell>
          <cell r="J1776">
            <v>3840</v>
          </cell>
          <cell r="K1776">
            <v>52</v>
          </cell>
          <cell r="L1776">
            <v>20</v>
          </cell>
          <cell r="M1776">
            <v>0.6</v>
          </cell>
          <cell r="N1776">
            <v>9.9045273599999994</v>
          </cell>
          <cell r="O1776">
            <v>142.62519398399999</v>
          </cell>
        </row>
        <row r="1777">
          <cell r="A1777" t="str">
            <v>Y3-0042B</v>
          </cell>
          <cell r="B1777" t="str">
            <v>18gg, 34D, RIB, Santec</v>
          </cell>
          <cell r="C1777" t="str">
            <v>18</v>
          </cell>
          <cell r="D1777" t="str">
            <v>40</v>
          </cell>
          <cell r="E1777" t="str">
            <v>Ne</v>
          </cell>
          <cell r="F1777">
            <v>40</v>
          </cell>
          <cell r="G1777" t="str">
            <v>1/40Ne RS Dyed Cotton (Mushroom D75; Y-0572)</v>
          </cell>
          <cell r="H1777" t="str">
            <v>MARL_COTTON LYCRA</v>
          </cell>
          <cell r="I1777">
            <v>2.8</v>
          </cell>
          <cell r="J1777">
            <v>3840</v>
          </cell>
          <cell r="K1777">
            <v>52</v>
          </cell>
          <cell r="L1777">
            <v>20</v>
          </cell>
          <cell r="M1777">
            <v>0.6</v>
          </cell>
          <cell r="N1777">
            <v>9.9045273599999994</v>
          </cell>
          <cell r="O1777">
            <v>142.62519398399999</v>
          </cell>
        </row>
        <row r="1778">
          <cell r="A1778" t="str">
            <v>Y3-0042B</v>
          </cell>
          <cell r="B1778" t="str">
            <v>18gg, 34D, RIB, Santec</v>
          </cell>
          <cell r="C1778" t="str">
            <v>18</v>
          </cell>
          <cell r="D1778" t="str">
            <v>40</v>
          </cell>
          <cell r="E1778" t="str">
            <v>Ne</v>
          </cell>
          <cell r="F1778">
            <v>40</v>
          </cell>
          <cell r="G1778" t="str">
            <v>1/40Ne RS Dyed Cotton (Mushroom D75; Y-0572)</v>
          </cell>
          <cell r="H1778" t="str">
            <v>MARL_COTTON LYCRA</v>
          </cell>
          <cell r="I1778">
            <v>2.8</v>
          </cell>
          <cell r="J1778">
            <v>3840</v>
          </cell>
          <cell r="K1778">
            <v>52</v>
          </cell>
          <cell r="L1778">
            <v>20</v>
          </cell>
          <cell r="M1778">
            <v>0.6</v>
          </cell>
          <cell r="N1778">
            <v>9.9045273599999994</v>
          </cell>
          <cell r="O1778">
            <v>142.62519398399999</v>
          </cell>
        </row>
        <row r="1779">
          <cell r="A1779" t="str">
            <v>Y3-0042C</v>
          </cell>
          <cell r="B1779" t="str">
            <v>18gg, 34D, RIB, Santec</v>
          </cell>
          <cell r="C1779" t="str">
            <v>18</v>
          </cell>
          <cell r="D1779" t="str">
            <v>40</v>
          </cell>
          <cell r="E1779" t="str">
            <v>Ne</v>
          </cell>
          <cell r="F1779">
            <v>40</v>
          </cell>
          <cell r="G1779" t="str">
            <v>1/40Ne RS Dyed Cotton (Surf Blue J98; Y-0574)</v>
          </cell>
          <cell r="H1779" t="str">
            <v>MARL_COTTON LYCRA</v>
          </cell>
          <cell r="I1779">
            <v>2.8</v>
          </cell>
          <cell r="J1779">
            <v>3840</v>
          </cell>
          <cell r="K1779">
            <v>52</v>
          </cell>
          <cell r="L1779">
            <v>20</v>
          </cell>
          <cell r="M1779">
            <v>0.6</v>
          </cell>
          <cell r="N1779">
            <v>9.9045273599999994</v>
          </cell>
          <cell r="O1779">
            <v>142.62519398399999</v>
          </cell>
        </row>
        <row r="1780">
          <cell r="A1780" t="str">
            <v>Y3-0042C</v>
          </cell>
          <cell r="B1780" t="str">
            <v>18gg, 34D, RIB, Santec</v>
          </cell>
          <cell r="C1780" t="str">
            <v>18</v>
          </cell>
          <cell r="D1780" t="str">
            <v>40</v>
          </cell>
          <cell r="E1780" t="str">
            <v>Ne</v>
          </cell>
          <cell r="F1780">
            <v>40</v>
          </cell>
          <cell r="G1780" t="str">
            <v>1/40Ne RS Dyed Cotton (Surf Blue J98; Y-0574)</v>
          </cell>
          <cell r="H1780" t="str">
            <v>MARL_COTTON LYCRA</v>
          </cell>
          <cell r="I1780">
            <v>2.8</v>
          </cell>
          <cell r="J1780">
            <v>3840</v>
          </cell>
          <cell r="K1780">
            <v>52</v>
          </cell>
          <cell r="L1780">
            <v>20</v>
          </cell>
          <cell r="M1780">
            <v>0.6</v>
          </cell>
          <cell r="N1780">
            <v>9.9045273599999994</v>
          </cell>
          <cell r="O1780">
            <v>142.62519398399999</v>
          </cell>
        </row>
        <row r="1781">
          <cell r="A1781" t="str">
            <v>Y3-0042D</v>
          </cell>
          <cell r="B1781" t="str">
            <v>18gg, 34D, RIB, Santec</v>
          </cell>
          <cell r="C1781" t="str">
            <v>18</v>
          </cell>
          <cell r="D1781" t="str">
            <v>40</v>
          </cell>
          <cell r="E1781" t="str">
            <v>Ne</v>
          </cell>
          <cell r="F1781">
            <v>40</v>
          </cell>
          <cell r="G1781" t="str">
            <v>1/40Ne RS Dyed Cotton (Faded Sagen 66; Y-0573)</v>
          </cell>
          <cell r="H1781" t="str">
            <v>MARL_COTTON LYCRA</v>
          </cell>
          <cell r="I1781">
            <v>2.8</v>
          </cell>
          <cell r="J1781">
            <v>3840</v>
          </cell>
          <cell r="K1781">
            <v>52</v>
          </cell>
          <cell r="L1781">
            <v>20</v>
          </cell>
          <cell r="M1781">
            <v>0.6</v>
          </cell>
          <cell r="N1781">
            <v>9.9045273599999994</v>
          </cell>
          <cell r="O1781">
            <v>142.62519398399999</v>
          </cell>
        </row>
        <row r="1782">
          <cell r="A1782" t="str">
            <v>Y3-0042D</v>
          </cell>
          <cell r="B1782" t="str">
            <v>18gg, 34D, RIB, Santec</v>
          </cell>
          <cell r="C1782" t="str">
            <v>18</v>
          </cell>
          <cell r="D1782" t="str">
            <v>40</v>
          </cell>
          <cell r="E1782" t="str">
            <v>Ne</v>
          </cell>
          <cell r="F1782">
            <v>40</v>
          </cell>
          <cell r="G1782" t="str">
            <v>1/40Ne RS Dyed Cotton (Faded Sagen 66; Y-0573)</v>
          </cell>
          <cell r="H1782" t="str">
            <v>MARL_COTTON LYCRA</v>
          </cell>
          <cell r="I1782">
            <v>2.8</v>
          </cell>
          <cell r="J1782">
            <v>3840</v>
          </cell>
          <cell r="K1782">
            <v>52</v>
          </cell>
          <cell r="L1782">
            <v>20</v>
          </cell>
          <cell r="M1782">
            <v>0.6</v>
          </cell>
          <cell r="N1782">
            <v>9.9045273599999994</v>
          </cell>
          <cell r="O1782">
            <v>142.62519398399999</v>
          </cell>
        </row>
        <row r="1783">
          <cell r="A1783" t="str">
            <v>Y3-0042E</v>
          </cell>
          <cell r="B1783" t="str">
            <v>18gg, 34D, RIB, Santec</v>
          </cell>
          <cell r="C1783" t="str">
            <v>18</v>
          </cell>
          <cell r="D1783" t="str">
            <v>40</v>
          </cell>
          <cell r="E1783" t="str">
            <v>Ne</v>
          </cell>
          <cell r="F1783">
            <v>40</v>
          </cell>
          <cell r="G1783" t="str">
            <v>1/40Ne RS Dyed Cotton (New Indigo J94; Y-0575)</v>
          </cell>
          <cell r="H1783" t="str">
            <v>MARL_COTTON LYCRA</v>
          </cell>
          <cell r="I1783">
            <v>2.8</v>
          </cell>
          <cell r="J1783">
            <v>3840</v>
          </cell>
          <cell r="K1783">
            <v>52</v>
          </cell>
          <cell r="L1783">
            <v>20</v>
          </cell>
          <cell r="M1783">
            <v>0.6</v>
          </cell>
          <cell r="N1783">
            <v>9.9045273599999994</v>
          </cell>
          <cell r="O1783">
            <v>142.62519398399999</v>
          </cell>
        </row>
        <row r="1784">
          <cell r="A1784" t="str">
            <v>Y3-0042E</v>
          </cell>
          <cell r="B1784" t="str">
            <v>18gg, 34D, RIB, Santec</v>
          </cell>
          <cell r="C1784" t="str">
            <v>18</v>
          </cell>
          <cell r="D1784" t="str">
            <v>40</v>
          </cell>
          <cell r="E1784" t="str">
            <v>Ne</v>
          </cell>
          <cell r="F1784">
            <v>40</v>
          </cell>
          <cell r="G1784" t="str">
            <v>1/40Ne RS Dyed Cotton (New Indigo J94; Y-0575)</v>
          </cell>
          <cell r="H1784" t="str">
            <v>MARL_COTTON LYCRA</v>
          </cell>
          <cell r="I1784">
            <v>2.8</v>
          </cell>
          <cell r="J1784">
            <v>3840</v>
          </cell>
          <cell r="K1784">
            <v>52</v>
          </cell>
          <cell r="L1784">
            <v>20</v>
          </cell>
          <cell r="M1784">
            <v>0.6</v>
          </cell>
          <cell r="N1784">
            <v>9.9045273599999994</v>
          </cell>
          <cell r="O1784">
            <v>142.62519398399999</v>
          </cell>
        </row>
        <row r="1785">
          <cell r="A1785" t="str">
            <v>Y3-0042F</v>
          </cell>
          <cell r="B1785" t="str">
            <v>18gg, 34D, RIB, Santec</v>
          </cell>
          <cell r="C1785" t="str">
            <v>18</v>
          </cell>
          <cell r="D1785" t="str">
            <v>40</v>
          </cell>
          <cell r="E1785" t="str">
            <v>Ne</v>
          </cell>
          <cell r="F1785">
            <v>40</v>
          </cell>
          <cell r="G1785" t="str">
            <v>1/40Ne RS Dyed Cotton (Winter White B02; Y-0529)</v>
          </cell>
          <cell r="H1785" t="str">
            <v>MARL_COTTON LYCRA</v>
          </cell>
          <cell r="I1785">
            <v>2.8</v>
          </cell>
          <cell r="J1785">
            <v>3840</v>
          </cell>
          <cell r="K1785">
            <v>52</v>
          </cell>
          <cell r="L1785">
            <v>20</v>
          </cell>
          <cell r="M1785">
            <v>0.6</v>
          </cell>
          <cell r="N1785">
            <v>9.9045273599999994</v>
          </cell>
          <cell r="O1785">
            <v>142.62519398399999</v>
          </cell>
        </row>
        <row r="1786">
          <cell r="A1786" t="str">
            <v>Y3-0042F</v>
          </cell>
          <cell r="B1786" t="str">
            <v>18gg, 34D, RIB, Santec</v>
          </cell>
          <cell r="C1786" t="str">
            <v>18</v>
          </cell>
          <cell r="D1786" t="str">
            <v>40</v>
          </cell>
          <cell r="E1786" t="str">
            <v>Ne</v>
          </cell>
          <cell r="F1786">
            <v>40</v>
          </cell>
          <cell r="G1786" t="str">
            <v>1/40Ne RS Dyed Cotton (Winter White B02; Y-0529)</v>
          </cell>
          <cell r="H1786" t="str">
            <v>MARL_COTTON LYCRA</v>
          </cell>
          <cell r="I1786">
            <v>2.8</v>
          </cell>
          <cell r="J1786">
            <v>3840</v>
          </cell>
          <cell r="K1786">
            <v>52</v>
          </cell>
          <cell r="L1786">
            <v>20</v>
          </cell>
          <cell r="M1786">
            <v>0.6</v>
          </cell>
          <cell r="N1786">
            <v>9.9045273599999994</v>
          </cell>
          <cell r="O1786">
            <v>142.62519398399999</v>
          </cell>
        </row>
        <row r="1787">
          <cell r="A1787" t="str">
            <v>Y3-0054A</v>
          </cell>
          <cell r="B1787" t="str">
            <v>18gg, 34D, RIB, Santec, 68F</v>
          </cell>
          <cell r="C1787" t="str">
            <v>18</v>
          </cell>
          <cell r="D1787" t="str">
            <v>85</v>
          </cell>
          <cell r="E1787" t="str">
            <v>Nm</v>
          </cell>
          <cell r="F1787">
            <v>51</v>
          </cell>
          <cell r="G1787" t="str">
            <v>1/85Nm RS Dyed Micro modal ( Navy, Y-0610)</v>
          </cell>
          <cell r="H1787" t="str">
            <v>MARL_COTTON LYCRA</v>
          </cell>
          <cell r="I1787">
            <v>2.6</v>
          </cell>
          <cell r="J1787">
            <v>3840</v>
          </cell>
          <cell r="K1787">
            <v>68</v>
          </cell>
          <cell r="L1787">
            <v>20</v>
          </cell>
          <cell r="M1787">
            <v>0.6</v>
          </cell>
          <cell r="N1787">
            <v>9.4328831999999991</v>
          </cell>
          <cell r="O1787">
            <v>135.83351807999998</v>
          </cell>
        </row>
        <row r="1788">
          <cell r="A1788" t="str">
            <v>Y3-0054C</v>
          </cell>
          <cell r="B1788" t="str">
            <v>18gg, 34D, RIB, Santec, 68F</v>
          </cell>
          <cell r="C1788" t="str">
            <v>18</v>
          </cell>
          <cell r="D1788" t="str">
            <v>85</v>
          </cell>
          <cell r="E1788" t="str">
            <v>Nm</v>
          </cell>
          <cell r="F1788">
            <v>51</v>
          </cell>
          <cell r="G1788" t="str">
            <v>1/85Nm RS Dyed Micro Modal (Bright Indigo, Y-0891)</v>
          </cell>
          <cell r="H1788" t="str">
            <v>MARL_VISCOSE RS</v>
          </cell>
          <cell r="I1788">
            <v>2.6</v>
          </cell>
          <cell r="J1788">
            <v>3840</v>
          </cell>
          <cell r="K1788">
            <v>68</v>
          </cell>
          <cell r="L1788">
            <v>20</v>
          </cell>
          <cell r="M1788">
            <v>0.6</v>
          </cell>
          <cell r="N1788">
            <v>9.4328831999999991</v>
          </cell>
          <cell r="O1788">
            <v>135.83351807999998</v>
          </cell>
        </row>
        <row r="1789">
          <cell r="A1789" t="str">
            <v>Y3-0065A</v>
          </cell>
          <cell r="B1789" t="str">
            <v>22gg, 34D, RIB, Santec, 68F</v>
          </cell>
          <cell r="C1789" t="str">
            <v>22</v>
          </cell>
          <cell r="D1789" t="str">
            <v>50</v>
          </cell>
          <cell r="E1789" t="str">
            <v>Ne</v>
          </cell>
          <cell r="F1789">
            <v>50</v>
          </cell>
          <cell r="G1789" t="str">
            <v>1/50Ne RS Dyed Cotton (Navy, Y-0733)</v>
          </cell>
          <cell r="H1789" t="str">
            <v>MARL_COTTON LYCRA</v>
          </cell>
          <cell r="I1789">
            <v>2.5</v>
          </cell>
          <cell r="J1789">
            <v>3120</v>
          </cell>
          <cell r="K1789">
            <v>68</v>
          </cell>
          <cell r="L1789">
            <v>20</v>
          </cell>
          <cell r="M1789">
            <v>0.6</v>
          </cell>
          <cell r="N1789">
            <v>7.5168287999999999</v>
          </cell>
          <cell r="O1789">
            <v>108.24233472</v>
          </cell>
        </row>
        <row r="1790">
          <cell r="A1790" t="str">
            <v>Y3-0065A</v>
          </cell>
          <cell r="B1790" t="str">
            <v>22gg, 34D, RIB, Santec, 68F</v>
          </cell>
          <cell r="C1790" t="str">
            <v>22</v>
          </cell>
          <cell r="D1790" t="str">
            <v>50</v>
          </cell>
          <cell r="E1790" t="str">
            <v>Ne</v>
          </cell>
          <cell r="F1790">
            <v>50</v>
          </cell>
          <cell r="G1790" t="str">
            <v>1/50Ne RS Dyed Cotton (Navy, Y-0733)</v>
          </cell>
          <cell r="H1790" t="str">
            <v>MARL_COTTON LYCRA</v>
          </cell>
          <cell r="I1790">
            <v>2.5</v>
          </cell>
          <cell r="J1790">
            <v>3120</v>
          </cell>
          <cell r="K1790">
            <v>68</v>
          </cell>
          <cell r="L1790">
            <v>20</v>
          </cell>
          <cell r="M1790">
            <v>0.6</v>
          </cell>
          <cell r="N1790">
            <v>7.5168287999999999</v>
          </cell>
          <cell r="O1790">
            <v>108.24233472</v>
          </cell>
        </row>
        <row r="1791">
          <cell r="A1791" t="str">
            <v>Y3-0068A</v>
          </cell>
          <cell r="B1791" t="str">
            <v>18gg, 34D, RIB, Santec, 68F</v>
          </cell>
          <cell r="C1791" t="str">
            <v>18</v>
          </cell>
          <cell r="D1791" t="str">
            <v>40</v>
          </cell>
          <cell r="E1791" t="str">
            <v>Ne</v>
          </cell>
          <cell r="F1791">
            <v>40</v>
          </cell>
          <cell r="G1791" t="str">
            <v>1/40Ne RS Dyed cotton (splash, Y-0598)</v>
          </cell>
          <cell r="H1791" t="str">
            <v>MARL_COTTON LYCRA</v>
          </cell>
          <cell r="I1791">
            <v>2.8</v>
          </cell>
          <cell r="J1791">
            <v>2560</v>
          </cell>
          <cell r="K1791">
            <v>68</v>
          </cell>
          <cell r="L1791">
            <v>20</v>
          </cell>
          <cell r="M1791">
            <v>0.6</v>
          </cell>
          <cell r="N1791">
            <v>8.63471616</v>
          </cell>
          <cell r="O1791">
            <v>124.339912704</v>
          </cell>
        </row>
        <row r="1792">
          <cell r="A1792" t="str">
            <v>Y3-0068A</v>
          </cell>
          <cell r="B1792" t="str">
            <v>18gg, 34D, RIB, Santec, 68F</v>
          </cell>
          <cell r="C1792" t="str">
            <v>18</v>
          </cell>
          <cell r="D1792" t="str">
            <v>40</v>
          </cell>
          <cell r="E1792" t="str">
            <v>Ne</v>
          </cell>
          <cell r="F1792">
            <v>40</v>
          </cell>
          <cell r="G1792" t="str">
            <v>1/40Ne RS Dyed cotton (splash, Y-0598)</v>
          </cell>
          <cell r="H1792" t="str">
            <v>MARL_COTTON LYCRA</v>
          </cell>
          <cell r="I1792">
            <v>2.8</v>
          </cell>
          <cell r="J1792">
            <v>2560</v>
          </cell>
          <cell r="K1792">
            <v>68</v>
          </cell>
          <cell r="L1792">
            <v>20</v>
          </cell>
          <cell r="M1792">
            <v>0.6</v>
          </cell>
          <cell r="N1792">
            <v>8.63471616</v>
          </cell>
          <cell r="O1792">
            <v>124.339912704</v>
          </cell>
        </row>
        <row r="1793">
          <cell r="A1793" t="str">
            <v>Y3-0068B</v>
          </cell>
          <cell r="B1793" t="str">
            <v>18gg, 34D, RIB, Santec, 68F</v>
          </cell>
          <cell r="C1793" t="str">
            <v>18</v>
          </cell>
          <cell r="D1793" t="str">
            <v>40</v>
          </cell>
          <cell r="E1793" t="str">
            <v>Ne</v>
          </cell>
          <cell r="F1793">
            <v>40</v>
          </cell>
          <cell r="G1793" t="str">
            <v>1/40Ne RS Dyed cotton (Romantic - Y0760)</v>
          </cell>
          <cell r="H1793" t="str">
            <v>MARL_COTTON LYCRA</v>
          </cell>
          <cell r="I1793">
            <v>2.8</v>
          </cell>
          <cell r="J1793">
            <v>2560</v>
          </cell>
          <cell r="K1793">
            <v>68</v>
          </cell>
          <cell r="L1793">
            <v>20</v>
          </cell>
          <cell r="M1793">
            <v>0.6</v>
          </cell>
          <cell r="N1793">
            <v>8.63471616</v>
          </cell>
          <cell r="O1793">
            <v>124.339912704</v>
          </cell>
        </row>
        <row r="1794">
          <cell r="A1794" t="str">
            <v>Y3-0068B</v>
          </cell>
          <cell r="B1794" t="str">
            <v>18gg, 34D, RIB, Santec, 68F</v>
          </cell>
          <cell r="C1794" t="str">
            <v>18</v>
          </cell>
          <cell r="D1794" t="str">
            <v>40</v>
          </cell>
          <cell r="E1794" t="str">
            <v>Ne</v>
          </cell>
          <cell r="F1794">
            <v>40</v>
          </cell>
          <cell r="G1794" t="str">
            <v>1/40Ne RS Dyed cotton (Romantic - Y0760)</v>
          </cell>
          <cell r="H1794" t="str">
            <v>MARL_COTTON LYCRA</v>
          </cell>
          <cell r="I1794">
            <v>2.8</v>
          </cell>
          <cell r="J1794">
            <v>2560</v>
          </cell>
          <cell r="K1794">
            <v>68</v>
          </cell>
          <cell r="L1794">
            <v>20</v>
          </cell>
          <cell r="M1794">
            <v>0.6</v>
          </cell>
          <cell r="N1794">
            <v>8.63471616</v>
          </cell>
          <cell r="O1794">
            <v>124.339912704</v>
          </cell>
        </row>
        <row r="1795">
          <cell r="A1795" t="str">
            <v>Y3-0068C</v>
          </cell>
          <cell r="B1795" t="str">
            <v>18gg, 34D, RIB, Santec, 68F</v>
          </cell>
          <cell r="C1795" t="str">
            <v>18</v>
          </cell>
          <cell r="D1795" t="str">
            <v>40</v>
          </cell>
          <cell r="E1795" t="str">
            <v>Ne</v>
          </cell>
          <cell r="F1795">
            <v>40</v>
          </cell>
          <cell r="G1795" t="str">
            <v>1/40Ne RS Dyed cotton (White, Y-0837)</v>
          </cell>
          <cell r="H1795" t="str">
            <v>MARL_COTTON LYCRA</v>
          </cell>
          <cell r="I1795">
            <v>2.8</v>
          </cell>
          <cell r="J1795">
            <v>2560</v>
          </cell>
          <cell r="K1795">
            <v>68</v>
          </cell>
          <cell r="L1795">
            <v>20</v>
          </cell>
          <cell r="M1795">
            <v>0.6</v>
          </cell>
          <cell r="N1795">
            <v>8.63471616</v>
          </cell>
          <cell r="O1795">
            <v>124.339912704</v>
          </cell>
        </row>
        <row r="1796">
          <cell r="A1796" t="str">
            <v>Y3-0068C</v>
          </cell>
          <cell r="B1796" t="str">
            <v>18gg, 34D, RIB, Santec, 68F</v>
          </cell>
          <cell r="C1796" t="str">
            <v>18</v>
          </cell>
          <cell r="D1796" t="str">
            <v>40</v>
          </cell>
          <cell r="E1796" t="str">
            <v>Ne</v>
          </cell>
          <cell r="F1796">
            <v>40</v>
          </cell>
          <cell r="G1796" t="str">
            <v>1/40Ne RS Dyed cotton (White, Y-0837)</v>
          </cell>
          <cell r="H1796" t="str">
            <v>MARL_COTTON LYCRA</v>
          </cell>
          <cell r="I1796">
            <v>2.8</v>
          </cell>
          <cell r="J1796">
            <v>2560</v>
          </cell>
          <cell r="K1796">
            <v>68</v>
          </cell>
          <cell r="L1796">
            <v>20</v>
          </cell>
          <cell r="M1796">
            <v>0.6</v>
          </cell>
          <cell r="N1796">
            <v>8.63471616</v>
          </cell>
          <cell r="O1796">
            <v>124.339912704</v>
          </cell>
        </row>
        <row r="1797">
          <cell r="A1797" t="str">
            <v>Y3-0068D</v>
          </cell>
          <cell r="B1797" t="str">
            <v>18gg, 34D, RIB, Santec, 68F</v>
          </cell>
          <cell r="C1797" t="str">
            <v>18</v>
          </cell>
          <cell r="D1797" t="str">
            <v>40</v>
          </cell>
          <cell r="E1797" t="str">
            <v>Ne</v>
          </cell>
          <cell r="F1797">
            <v>40</v>
          </cell>
          <cell r="G1797" t="str">
            <v>1/40Ne RS Dyed cotton (Violet night, Y-0759)</v>
          </cell>
          <cell r="H1797" t="str">
            <v>MARL_COTTON LYCRA</v>
          </cell>
          <cell r="I1797">
            <v>2.8</v>
          </cell>
          <cell r="J1797">
            <v>2560</v>
          </cell>
          <cell r="K1797">
            <v>68</v>
          </cell>
          <cell r="L1797">
            <v>20</v>
          </cell>
          <cell r="M1797">
            <v>0.6</v>
          </cell>
          <cell r="N1797">
            <v>8.63471616</v>
          </cell>
          <cell r="O1797">
            <v>124.339912704</v>
          </cell>
        </row>
        <row r="1798">
          <cell r="A1798" t="str">
            <v>Y3-0068D</v>
          </cell>
          <cell r="B1798" t="str">
            <v>18gg, 34D, RIB, Santec, 68F</v>
          </cell>
          <cell r="C1798" t="str">
            <v>18</v>
          </cell>
          <cell r="D1798" t="str">
            <v>40</v>
          </cell>
          <cell r="E1798" t="str">
            <v>Ne</v>
          </cell>
          <cell r="F1798">
            <v>40</v>
          </cell>
          <cell r="G1798" t="str">
            <v>1/40Ne RS Dyed cotton (Violet night, Y-0759)</v>
          </cell>
          <cell r="H1798" t="str">
            <v>MARL_COTTON LYCRA</v>
          </cell>
          <cell r="I1798">
            <v>2.8</v>
          </cell>
          <cell r="J1798">
            <v>2560</v>
          </cell>
          <cell r="K1798">
            <v>68</v>
          </cell>
          <cell r="L1798">
            <v>20</v>
          </cell>
          <cell r="M1798">
            <v>0.6</v>
          </cell>
          <cell r="N1798">
            <v>8.63471616</v>
          </cell>
          <cell r="O1798">
            <v>124.339912704</v>
          </cell>
        </row>
        <row r="1799">
          <cell r="A1799" t="str">
            <v>Y3-0068E</v>
          </cell>
          <cell r="B1799" t="str">
            <v>18gg, 34D, RIB, Santec, 68F</v>
          </cell>
          <cell r="C1799" t="str">
            <v>18</v>
          </cell>
          <cell r="D1799" t="str">
            <v>40</v>
          </cell>
          <cell r="E1799" t="str">
            <v>Ne</v>
          </cell>
          <cell r="F1799">
            <v>40</v>
          </cell>
          <cell r="G1799" t="str">
            <v>1/40Ne RS Dyed Cotton (Cameila Rose - Y1364)</v>
          </cell>
          <cell r="H1799" t="str">
            <v>MARL_COTTON LYCRA</v>
          </cell>
          <cell r="I1799">
            <v>2.8</v>
          </cell>
          <cell r="J1799">
            <v>2560</v>
          </cell>
          <cell r="K1799">
            <v>68</v>
          </cell>
          <cell r="L1799">
            <v>20</v>
          </cell>
          <cell r="M1799">
            <v>0.6</v>
          </cell>
          <cell r="N1799">
            <v>8.63471616</v>
          </cell>
          <cell r="O1799">
            <v>124.339912704</v>
          </cell>
        </row>
        <row r="1800">
          <cell r="A1800" t="str">
            <v>Y3-0068E</v>
          </cell>
          <cell r="B1800" t="str">
            <v>18gg, 34D, RIB, Santec, 68F</v>
          </cell>
          <cell r="C1800" t="str">
            <v>18</v>
          </cell>
          <cell r="D1800" t="str">
            <v>40</v>
          </cell>
          <cell r="E1800" t="str">
            <v>Ne</v>
          </cell>
          <cell r="F1800">
            <v>40</v>
          </cell>
          <cell r="G1800" t="str">
            <v>1/40Ne RS Dyed Cotton (Cameila Rose - Y1364)</v>
          </cell>
          <cell r="H1800" t="str">
            <v>MARL_COTTON LYCRA</v>
          </cell>
          <cell r="I1800">
            <v>2.8</v>
          </cell>
          <cell r="J1800">
            <v>2560</v>
          </cell>
          <cell r="K1800">
            <v>68</v>
          </cell>
          <cell r="L1800">
            <v>20</v>
          </cell>
          <cell r="M1800">
            <v>0.6</v>
          </cell>
          <cell r="N1800">
            <v>8.63471616</v>
          </cell>
          <cell r="O1800">
            <v>124.339912704</v>
          </cell>
        </row>
        <row r="1801">
          <cell r="A1801" t="str">
            <v>Y3-0068F</v>
          </cell>
          <cell r="B1801" t="str">
            <v>18gg, 34D, RIB, Santec, 68F</v>
          </cell>
          <cell r="C1801" t="str">
            <v>18</v>
          </cell>
          <cell r="D1801" t="str">
            <v>40</v>
          </cell>
          <cell r="E1801" t="str">
            <v>Ne</v>
          </cell>
          <cell r="F1801">
            <v>40</v>
          </cell>
          <cell r="G1801" t="str">
            <v>1/40Ne RS Dyed Cotton (French Vanilla - Y1362)</v>
          </cell>
          <cell r="H1801" t="str">
            <v>MARL_COTTON LYCRA</v>
          </cell>
          <cell r="I1801">
            <v>2.8</v>
          </cell>
          <cell r="J1801">
            <v>2560</v>
          </cell>
          <cell r="K1801">
            <v>68</v>
          </cell>
          <cell r="L1801">
            <v>20</v>
          </cell>
          <cell r="M1801">
            <v>0.6</v>
          </cell>
          <cell r="N1801">
            <v>8.63471616</v>
          </cell>
          <cell r="O1801">
            <v>124.339912704</v>
          </cell>
        </row>
        <row r="1802">
          <cell r="A1802" t="str">
            <v>Y3-0068F</v>
          </cell>
          <cell r="B1802" t="str">
            <v>18gg, 34D, RIB, Santec, 68F</v>
          </cell>
          <cell r="C1802" t="str">
            <v>18</v>
          </cell>
          <cell r="D1802" t="str">
            <v>40</v>
          </cell>
          <cell r="E1802" t="str">
            <v>Ne</v>
          </cell>
          <cell r="F1802">
            <v>40</v>
          </cell>
          <cell r="G1802" t="str">
            <v>1/40Ne RS Dyed Cotton (French Vanilla - Y1362)</v>
          </cell>
          <cell r="H1802" t="str">
            <v>MARL_COTTON LYCRA</v>
          </cell>
          <cell r="I1802">
            <v>2.8</v>
          </cell>
          <cell r="J1802">
            <v>2560</v>
          </cell>
          <cell r="K1802">
            <v>68</v>
          </cell>
          <cell r="L1802">
            <v>20</v>
          </cell>
          <cell r="M1802">
            <v>0.6</v>
          </cell>
          <cell r="N1802">
            <v>8.63471616</v>
          </cell>
          <cell r="O1802">
            <v>124.339912704</v>
          </cell>
        </row>
        <row r="1803">
          <cell r="A1803" t="str">
            <v>Y3-0068G</v>
          </cell>
          <cell r="B1803" t="str">
            <v>18gg, 34D, RIB, Santec, 68F</v>
          </cell>
          <cell r="C1803" t="str">
            <v>18</v>
          </cell>
          <cell r="D1803" t="str">
            <v>40</v>
          </cell>
          <cell r="E1803" t="str">
            <v>Ne</v>
          </cell>
          <cell r="F1803">
            <v>40</v>
          </cell>
          <cell r="G1803" t="str">
            <v>1/40Ne RS Dyed cotton (White, Y-0837)</v>
          </cell>
          <cell r="H1803" t="str">
            <v>MARL_COTTON LYCRA</v>
          </cell>
          <cell r="I1803">
            <v>2.8</v>
          </cell>
          <cell r="J1803">
            <v>2560</v>
          </cell>
          <cell r="K1803">
            <v>68</v>
          </cell>
          <cell r="L1803">
            <v>20</v>
          </cell>
          <cell r="M1803">
            <v>0.6</v>
          </cell>
          <cell r="N1803">
            <v>8.63471616</v>
          </cell>
          <cell r="O1803">
            <v>124.339912704</v>
          </cell>
        </row>
        <row r="1804">
          <cell r="A1804" t="str">
            <v>Y3-0068G</v>
          </cell>
          <cell r="B1804" t="str">
            <v>18gg, 34D, RIB, Santec, 68F</v>
          </cell>
          <cell r="C1804" t="str">
            <v>18</v>
          </cell>
          <cell r="D1804" t="str">
            <v>40</v>
          </cell>
          <cell r="E1804" t="str">
            <v>Ne</v>
          </cell>
          <cell r="F1804">
            <v>40</v>
          </cell>
          <cell r="G1804" t="str">
            <v>1/40Ne RS Dyed cotton (White, Y-0837)</v>
          </cell>
          <cell r="H1804" t="str">
            <v>MARL_COTTON LYCRA</v>
          </cell>
          <cell r="I1804">
            <v>2.8</v>
          </cell>
          <cell r="J1804">
            <v>2560</v>
          </cell>
          <cell r="K1804">
            <v>68</v>
          </cell>
          <cell r="L1804">
            <v>20</v>
          </cell>
          <cell r="M1804">
            <v>0.6</v>
          </cell>
          <cell r="N1804">
            <v>8.63471616</v>
          </cell>
          <cell r="O1804">
            <v>124.339912704</v>
          </cell>
        </row>
        <row r="1805">
          <cell r="A1805" t="str">
            <v>Y3-0068H</v>
          </cell>
          <cell r="B1805" t="str">
            <v>18gg, 34D, RIB, Santec, 68F</v>
          </cell>
          <cell r="C1805" t="str">
            <v>18</v>
          </cell>
          <cell r="D1805" t="str">
            <v>40</v>
          </cell>
          <cell r="E1805" t="str">
            <v>Ne</v>
          </cell>
          <cell r="F1805">
            <v>40</v>
          </cell>
          <cell r="G1805" t="str">
            <v>1/40Ne RS Dyed cotton (White, Y-0837)</v>
          </cell>
          <cell r="H1805" t="str">
            <v>MARL_COTTON LYCRA</v>
          </cell>
          <cell r="I1805">
            <v>2.8</v>
          </cell>
          <cell r="J1805">
            <v>2560</v>
          </cell>
          <cell r="K1805">
            <v>68</v>
          </cell>
          <cell r="L1805">
            <v>20</v>
          </cell>
          <cell r="M1805">
            <v>0.6</v>
          </cell>
          <cell r="N1805">
            <v>8.63471616</v>
          </cell>
          <cell r="O1805">
            <v>124.339912704</v>
          </cell>
        </row>
        <row r="1806">
          <cell r="A1806" t="str">
            <v>Y3-0068H</v>
          </cell>
          <cell r="B1806" t="str">
            <v>18gg, 34D, RIB, Santec, 68F</v>
          </cell>
          <cell r="C1806" t="str">
            <v>18</v>
          </cell>
          <cell r="D1806" t="str">
            <v>40</v>
          </cell>
          <cell r="E1806" t="str">
            <v>Ne</v>
          </cell>
          <cell r="F1806">
            <v>40</v>
          </cell>
          <cell r="G1806" t="str">
            <v>1/40Ne RS Dyed cotton (White, Y-0837)</v>
          </cell>
          <cell r="H1806" t="str">
            <v>MARL_COTTON LYCRA</v>
          </cell>
          <cell r="I1806">
            <v>2.8</v>
          </cell>
          <cell r="J1806">
            <v>2560</v>
          </cell>
          <cell r="K1806">
            <v>68</v>
          </cell>
          <cell r="L1806">
            <v>20</v>
          </cell>
          <cell r="M1806">
            <v>0.6</v>
          </cell>
          <cell r="N1806">
            <v>8.63471616</v>
          </cell>
          <cell r="O1806">
            <v>124.339912704</v>
          </cell>
        </row>
        <row r="1807">
          <cell r="A1807" t="str">
            <v>Y3-0068I</v>
          </cell>
          <cell r="B1807" t="str">
            <v>18gg, 34D, RIB, Santec, 68F</v>
          </cell>
          <cell r="C1807" t="str">
            <v>18</v>
          </cell>
          <cell r="D1807" t="str">
            <v>40</v>
          </cell>
          <cell r="E1807" t="str">
            <v>Ne</v>
          </cell>
          <cell r="F1807">
            <v>40</v>
          </cell>
          <cell r="G1807" t="str">
            <v>1/40Ne RS Cotton Marl (B50)</v>
          </cell>
          <cell r="H1807" t="str">
            <v>MARL_COTTON LYCRA</v>
          </cell>
          <cell r="I1807">
            <v>2.8</v>
          </cell>
          <cell r="J1807">
            <v>2560</v>
          </cell>
          <cell r="K1807">
            <v>68</v>
          </cell>
          <cell r="L1807">
            <v>20</v>
          </cell>
          <cell r="M1807">
            <v>0.6</v>
          </cell>
          <cell r="N1807">
            <v>8.63471616</v>
          </cell>
          <cell r="O1807">
            <v>124.339912704</v>
          </cell>
        </row>
        <row r="1808">
          <cell r="A1808" t="str">
            <v>Y3-0068I</v>
          </cell>
          <cell r="B1808" t="str">
            <v>18gg, 34D, RIB, Santec, 68F</v>
          </cell>
          <cell r="C1808" t="str">
            <v>18</v>
          </cell>
          <cell r="D1808" t="str">
            <v>40</v>
          </cell>
          <cell r="E1808" t="str">
            <v>Ne</v>
          </cell>
          <cell r="F1808">
            <v>40</v>
          </cell>
          <cell r="G1808" t="str">
            <v>1/40Ne RS Cotton Marl (B50)</v>
          </cell>
          <cell r="H1808" t="str">
            <v>MARL_COTTON LYCRA</v>
          </cell>
          <cell r="I1808">
            <v>2.8</v>
          </cell>
          <cell r="J1808">
            <v>2560</v>
          </cell>
          <cell r="K1808">
            <v>68</v>
          </cell>
          <cell r="L1808">
            <v>20</v>
          </cell>
          <cell r="M1808">
            <v>0.6</v>
          </cell>
          <cell r="N1808">
            <v>8.63471616</v>
          </cell>
          <cell r="O1808">
            <v>124.339912704</v>
          </cell>
        </row>
        <row r="1809">
          <cell r="A1809" t="str">
            <v>Y3-0218A</v>
          </cell>
          <cell r="B1809" t="str">
            <v>18gg, 34D, RIB, Santec, 68F</v>
          </cell>
          <cell r="C1809" t="str">
            <v>18</v>
          </cell>
          <cell r="D1809" t="str">
            <v>40</v>
          </cell>
          <cell r="E1809" t="str">
            <v>Ne</v>
          </cell>
          <cell r="F1809">
            <v>40</v>
          </cell>
          <cell r="G1809" t="str">
            <v xml:space="preserve">1/40Ne Rs Dyed cotton (Camellia Rose- Y1438 ) </v>
          </cell>
          <cell r="H1809" t="str">
            <v>MARL_COTTON LYCRA</v>
          </cell>
          <cell r="I1809">
            <v>2.8</v>
          </cell>
          <cell r="J1809">
            <v>2560</v>
          </cell>
          <cell r="K1809">
            <v>68</v>
          </cell>
          <cell r="L1809">
            <v>20</v>
          </cell>
          <cell r="M1809">
            <v>0.6</v>
          </cell>
          <cell r="N1809">
            <v>8.63471616</v>
          </cell>
          <cell r="O1809">
            <v>124.339912704</v>
          </cell>
        </row>
        <row r="1810">
          <cell r="A1810" t="str">
            <v>Y3-0218B</v>
          </cell>
          <cell r="B1810" t="str">
            <v>18gg, 34D, RIB, Santec, 68F</v>
          </cell>
          <cell r="C1810" t="str">
            <v>18</v>
          </cell>
          <cell r="D1810" t="str">
            <v>40</v>
          </cell>
          <cell r="E1810" t="str">
            <v>Ne</v>
          </cell>
          <cell r="F1810">
            <v>40</v>
          </cell>
          <cell r="G1810" t="str">
            <v xml:space="preserve">1/40Ne Rs Dyed cotton (French vanilla- Y1439 ) </v>
          </cell>
          <cell r="H1810" t="str">
            <v>MARL_COTTON LYCRA</v>
          </cell>
          <cell r="I1810">
            <v>2.8</v>
          </cell>
          <cell r="J1810">
            <v>2560</v>
          </cell>
          <cell r="K1810">
            <v>68</v>
          </cell>
          <cell r="L1810">
            <v>20</v>
          </cell>
          <cell r="M1810">
            <v>0.6</v>
          </cell>
          <cell r="N1810">
            <v>8.63471616</v>
          </cell>
          <cell r="O1810">
            <v>124.339912704</v>
          </cell>
        </row>
        <row r="1811">
          <cell r="A1811" t="str">
            <v>Y3-0218C</v>
          </cell>
          <cell r="B1811" t="str">
            <v>18gg, 34D, RIB, Santec, 68F</v>
          </cell>
          <cell r="C1811" t="str">
            <v>18</v>
          </cell>
          <cell r="D1811" t="str">
            <v>40</v>
          </cell>
          <cell r="E1811" t="str">
            <v>Ne</v>
          </cell>
          <cell r="F1811">
            <v>40</v>
          </cell>
          <cell r="G1811" t="str">
            <v>1/40Ne RS Dyed Cotton (BLACK 194007TCX - Y1679)</v>
          </cell>
          <cell r="H1811" t="str">
            <v>Marl_COTTON LYCRA</v>
          </cell>
          <cell r="I1811">
            <v>2.8</v>
          </cell>
          <cell r="J1811">
            <v>2560</v>
          </cell>
          <cell r="K1811">
            <v>68</v>
          </cell>
          <cell r="L1811">
            <v>20</v>
          </cell>
          <cell r="M1811">
            <v>0.6</v>
          </cell>
          <cell r="N1811">
            <v>8.63471616</v>
          </cell>
          <cell r="O1811">
            <v>124.339912704</v>
          </cell>
        </row>
        <row r="1812">
          <cell r="A1812" t="str">
            <v>Y3-0218D</v>
          </cell>
          <cell r="B1812" t="str">
            <v>18gg, 34D, RIB, Santec, 68F</v>
          </cell>
          <cell r="C1812" t="str">
            <v>18</v>
          </cell>
          <cell r="D1812" t="str">
            <v>40</v>
          </cell>
          <cell r="E1812" t="str">
            <v>Ne</v>
          </cell>
          <cell r="F1812">
            <v>40</v>
          </cell>
          <cell r="G1812" t="str">
            <v>1/40Ne RS Dyed Cotton (AQUA MARINE - Y1680)</v>
          </cell>
          <cell r="H1812" t="str">
            <v>Marl_COTTON LYCRA</v>
          </cell>
          <cell r="I1812">
            <v>2.8</v>
          </cell>
          <cell r="J1812">
            <v>2560</v>
          </cell>
          <cell r="K1812">
            <v>68</v>
          </cell>
          <cell r="L1812">
            <v>20</v>
          </cell>
          <cell r="M1812">
            <v>0.6</v>
          </cell>
          <cell r="N1812">
            <v>8.63471616</v>
          </cell>
          <cell r="O1812">
            <v>124.339912704</v>
          </cell>
        </row>
        <row r="1813">
          <cell r="A1813" t="str">
            <v>Y3-0218E</v>
          </cell>
          <cell r="B1813" t="str">
            <v>18gg, 34D, RIB, Santec, 68F</v>
          </cell>
          <cell r="C1813" t="str">
            <v>18</v>
          </cell>
          <cell r="D1813" t="str">
            <v>40</v>
          </cell>
          <cell r="E1813" t="str">
            <v>Ne</v>
          </cell>
          <cell r="F1813">
            <v>40</v>
          </cell>
          <cell r="G1813" t="str">
            <v>1/40Ne RS Dyed Cotton (RNET KEY - Y1681)</v>
          </cell>
          <cell r="H1813" t="str">
            <v>Marl_COTTON LYCRA</v>
          </cell>
          <cell r="I1813">
            <v>2.8</v>
          </cell>
          <cell r="J1813">
            <v>2560</v>
          </cell>
          <cell r="K1813">
            <v>68</v>
          </cell>
          <cell r="L1813">
            <v>20</v>
          </cell>
          <cell r="M1813">
            <v>0.6</v>
          </cell>
          <cell r="N1813">
            <v>8.63471616</v>
          </cell>
          <cell r="O1813">
            <v>124.339912704</v>
          </cell>
        </row>
        <row r="1814">
          <cell r="A1814" t="str">
            <v>Y3-0218F</v>
          </cell>
          <cell r="B1814" t="str">
            <v>18gg, 34D, RIB, Santec, 68F</v>
          </cell>
          <cell r="C1814" t="str">
            <v>18</v>
          </cell>
          <cell r="D1814" t="str">
            <v>40</v>
          </cell>
          <cell r="E1814" t="str">
            <v>Ne</v>
          </cell>
          <cell r="F1814">
            <v>40</v>
          </cell>
          <cell r="G1814" t="str">
            <v>1/40Ne RS Dyed Cotton (BLUE VIOLET - Y1682)</v>
          </cell>
          <cell r="H1814" t="str">
            <v>Marl_COTTON LYCRA</v>
          </cell>
          <cell r="I1814">
            <v>2.8</v>
          </cell>
          <cell r="J1814">
            <v>2560</v>
          </cell>
          <cell r="K1814">
            <v>68</v>
          </cell>
          <cell r="L1814">
            <v>20</v>
          </cell>
          <cell r="M1814">
            <v>0.6</v>
          </cell>
          <cell r="N1814">
            <v>8.63471616</v>
          </cell>
          <cell r="O1814">
            <v>124.339912704</v>
          </cell>
        </row>
        <row r="1815">
          <cell r="A1815" t="str">
            <v>Y3-0227A</v>
          </cell>
          <cell r="B1815" t="str">
            <v>18gg, 34D, RIB, Santec</v>
          </cell>
          <cell r="C1815" t="str">
            <v>18</v>
          </cell>
          <cell r="D1815" t="str">
            <v>40</v>
          </cell>
          <cell r="E1815" t="str">
            <v>Ne</v>
          </cell>
          <cell r="F1815">
            <v>40</v>
          </cell>
          <cell r="G1815" t="str">
            <v>1/40Ne RS Dyed Cotton (Garnet - Y1552)</v>
          </cell>
          <cell r="H1815" t="str">
            <v>Marl_COTTON LYCRA</v>
          </cell>
          <cell r="I1815">
            <v>2.8</v>
          </cell>
          <cell r="J1815">
            <v>2560</v>
          </cell>
          <cell r="K1815">
            <v>90</v>
          </cell>
          <cell r="L1815">
            <v>20</v>
          </cell>
          <cell r="M1815">
            <v>0.6</v>
          </cell>
          <cell r="N1815">
            <v>11.428300800000001</v>
          </cell>
          <cell r="O1815">
            <v>164.56753151999999</v>
          </cell>
        </row>
        <row r="1816">
          <cell r="A1816" t="str">
            <v>Y3-0227A</v>
          </cell>
          <cell r="B1816" t="str">
            <v>18gg, 34D, RIB, Santec</v>
          </cell>
          <cell r="C1816" t="str">
            <v>18</v>
          </cell>
          <cell r="D1816" t="str">
            <v>40</v>
          </cell>
          <cell r="E1816" t="str">
            <v>Ne</v>
          </cell>
          <cell r="F1816">
            <v>40</v>
          </cell>
          <cell r="G1816" t="str">
            <v>1/40Ne RS Dyed Cotton (Garnet - Y1552)</v>
          </cell>
          <cell r="H1816" t="str">
            <v>Marl_COTTON LYCRA</v>
          </cell>
          <cell r="I1816">
            <v>2.8</v>
          </cell>
          <cell r="J1816">
            <v>2560</v>
          </cell>
          <cell r="K1816">
            <v>90</v>
          </cell>
          <cell r="L1816">
            <v>20</v>
          </cell>
          <cell r="M1816">
            <v>0.6</v>
          </cell>
          <cell r="N1816">
            <v>11.428300800000001</v>
          </cell>
          <cell r="O1816">
            <v>164.56753151999999</v>
          </cell>
        </row>
        <row r="1817">
          <cell r="A1817" t="str">
            <v>Y3-0227B</v>
          </cell>
          <cell r="B1817" t="str">
            <v>18gg, 34D, RIB, Santec</v>
          </cell>
          <cell r="C1817" t="str">
            <v>18</v>
          </cell>
          <cell r="D1817" t="str">
            <v>40</v>
          </cell>
          <cell r="E1817" t="str">
            <v>Ne</v>
          </cell>
          <cell r="F1817">
            <v>40</v>
          </cell>
          <cell r="G1817" t="str">
            <v>1/40Ne RS Dyed Cotton (BLACK PANTONE - Y1452)</v>
          </cell>
          <cell r="H1817" t="str">
            <v>Marl_COTTON LYCRA</v>
          </cell>
          <cell r="I1817">
            <v>2.8</v>
          </cell>
          <cell r="J1817">
            <v>2560</v>
          </cell>
          <cell r="K1817">
            <v>90</v>
          </cell>
          <cell r="L1817">
            <v>20</v>
          </cell>
          <cell r="M1817">
            <v>0.6</v>
          </cell>
          <cell r="N1817">
            <v>11.428300800000001</v>
          </cell>
          <cell r="O1817">
            <v>164.56753151999999</v>
          </cell>
        </row>
        <row r="1818">
          <cell r="A1818" t="str">
            <v>Y3-0227B</v>
          </cell>
          <cell r="B1818" t="str">
            <v>18gg, 34D, RIB, Santec</v>
          </cell>
          <cell r="C1818" t="str">
            <v>18</v>
          </cell>
          <cell r="D1818" t="str">
            <v>40</v>
          </cell>
          <cell r="E1818" t="str">
            <v>Ne</v>
          </cell>
          <cell r="F1818">
            <v>40</v>
          </cell>
          <cell r="G1818" t="str">
            <v>1/40Ne RS Dyed Cotton (BLACK PANTONE - Y1452)</v>
          </cell>
          <cell r="H1818" t="str">
            <v>Marl_COTTON LYCRA</v>
          </cell>
          <cell r="I1818">
            <v>2.8</v>
          </cell>
          <cell r="J1818">
            <v>2560</v>
          </cell>
          <cell r="K1818">
            <v>90</v>
          </cell>
          <cell r="L1818">
            <v>20</v>
          </cell>
          <cell r="M1818">
            <v>0.6</v>
          </cell>
          <cell r="N1818">
            <v>11.428300800000001</v>
          </cell>
          <cell r="O1818">
            <v>164.56753151999999</v>
          </cell>
        </row>
        <row r="1819">
          <cell r="A1819" t="str">
            <v>Y3-0227C</v>
          </cell>
          <cell r="B1819" t="str">
            <v>18gg, 34D, RIB, Santec</v>
          </cell>
          <cell r="C1819" t="str">
            <v>18</v>
          </cell>
          <cell r="D1819" t="str">
            <v>40</v>
          </cell>
          <cell r="E1819" t="str">
            <v>Ne</v>
          </cell>
          <cell r="F1819">
            <v>40</v>
          </cell>
          <cell r="G1819" t="str">
            <v>1/40Ne RS Dyed Cotton ( GRENADINE - Y1449)</v>
          </cell>
          <cell r="H1819" t="str">
            <v>Marl_COTTON LYCRA</v>
          </cell>
          <cell r="I1819">
            <v>2.8</v>
          </cell>
          <cell r="J1819">
            <v>2560</v>
          </cell>
          <cell r="K1819">
            <v>90</v>
          </cell>
          <cell r="L1819">
            <v>20</v>
          </cell>
          <cell r="M1819">
            <v>0.6</v>
          </cell>
          <cell r="N1819">
            <v>11.428300800000001</v>
          </cell>
          <cell r="O1819">
            <v>164.56753151999999</v>
          </cell>
        </row>
        <row r="1820">
          <cell r="A1820" t="str">
            <v>Y3-0227C</v>
          </cell>
          <cell r="B1820" t="str">
            <v>18gg, 34D, RIB, Santec</v>
          </cell>
          <cell r="C1820" t="str">
            <v>18</v>
          </cell>
          <cell r="D1820" t="str">
            <v>40</v>
          </cell>
          <cell r="E1820" t="str">
            <v>Ne</v>
          </cell>
          <cell r="F1820">
            <v>40</v>
          </cell>
          <cell r="G1820" t="str">
            <v>1/40Ne RS Dyed Cotton ( GRENADINE - Y1449)</v>
          </cell>
          <cell r="H1820" t="str">
            <v>Marl_COTTON LYCRA</v>
          </cell>
          <cell r="I1820">
            <v>2.8</v>
          </cell>
          <cell r="J1820">
            <v>2560</v>
          </cell>
          <cell r="K1820">
            <v>90</v>
          </cell>
          <cell r="L1820">
            <v>20</v>
          </cell>
          <cell r="M1820">
            <v>0.6</v>
          </cell>
          <cell r="N1820">
            <v>11.428300800000001</v>
          </cell>
          <cell r="O1820">
            <v>164.56753151999999</v>
          </cell>
        </row>
        <row r="1821">
          <cell r="A1821" t="str">
            <v>Y3-0227D</v>
          </cell>
          <cell r="B1821" t="str">
            <v>18gg, 34D, RIB, Santec</v>
          </cell>
          <cell r="C1821" t="str">
            <v>18</v>
          </cell>
          <cell r="D1821" t="str">
            <v>40</v>
          </cell>
          <cell r="E1821" t="str">
            <v>Ne</v>
          </cell>
          <cell r="F1821">
            <v>40</v>
          </cell>
          <cell r="G1821" t="str">
            <v>1/40Ne RS Dyed Cotton (Moss Scodic - Y1450)</v>
          </cell>
          <cell r="H1821" t="str">
            <v>Marl_COTTON LYCRA</v>
          </cell>
          <cell r="I1821">
            <v>2.8</v>
          </cell>
          <cell r="J1821">
            <v>2560</v>
          </cell>
          <cell r="K1821">
            <v>90</v>
          </cell>
          <cell r="L1821">
            <v>20</v>
          </cell>
          <cell r="M1821">
            <v>0.6</v>
          </cell>
          <cell r="N1821">
            <v>11.428300800000001</v>
          </cell>
          <cell r="O1821">
            <v>164.56753151999999</v>
          </cell>
        </row>
        <row r="1822">
          <cell r="A1822" t="str">
            <v>Y3-0227D</v>
          </cell>
          <cell r="B1822" t="str">
            <v>18gg, 34D, RIB, Santec</v>
          </cell>
          <cell r="C1822" t="str">
            <v>18</v>
          </cell>
          <cell r="D1822" t="str">
            <v>40</v>
          </cell>
          <cell r="E1822" t="str">
            <v>Ne</v>
          </cell>
          <cell r="F1822">
            <v>40</v>
          </cell>
          <cell r="G1822" t="str">
            <v>1/40Ne RS Dyed Cotton (Moss Scodic - Y1450)</v>
          </cell>
          <cell r="H1822" t="str">
            <v>Marl_COTTON LYCRA</v>
          </cell>
          <cell r="I1822">
            <v>2.8</v>
          </cell>
          <cell r="J1822">
            <v>2560</v>
          </cell>
          <cell r="K1822">
            <v>90</v>
          </cell>
          <cell r="L1822">
            <v>20</v>
          </cell>
          <cell r="M1822">
            <v>0.6</v>
          </cell>
          <cell r="N1822">
            <v>11.428300800000001</v>
          </cell>
          <cell r="O1822">
            <v>164.56753151999999</v>
          </cell>
        </row>
        <row r="1823">
          <cell r="A1823" t="str">
            <v>Y3-0227E</v>
          </cell>
          <cell r="B1823" t="str">
            <v>18gg, 34D, RIB, Santec</v>
          </cell>
          <cell r="C1823" t="str">
            <v>18</v>
          </cell>
          <cell r="D1823" t="str">
            <v>40</v>
          </cell>
          <cell r="E1823" t="str">
            <v>Ne</v>
          </cell>
          <cell r="F1823">
            <v>40</v>
          </cell>
          <cell r="G1823" t="str">
            <v>1/40Ne RS Dyed Cotton (AQUA MARINE - Y1586)</v>
          </cell>
          <cell r="H1823" t="str">
            <v>Marl_COTTON LYCRA</v>
          </cell>
          <cell r="I1823">
            <v>2.8</v>
          </cell>
          <cell r="J1823">
            <v>3744</v>
          </cell>
          <cell r="K1823">
            <v>90</v>
          </cell>
          <cell r="L1823">
            <v>20</v>
          </cell>
          <cell r="M1823">
            <v>0.6</v>
          </cell>
          <cell r="N1823">
            <v>16.71388992</v>
          </cell>
          <cell r="O1823">
            <v>240.68001484799998</v>
          </cell>
        </row>
        <row r="1824">
          <cell r="A1824" t="str">
            <v>Y3-0227E</v>
          </cell>
          <cell r="B1824" t="str">
            <v>18gg, 34D, RIB, Santec</v>
          </cell>
          <cell r="C1824" t="str">
            <v>18</v>
          </cell>
          <cell r="D1824" t="str">
            <v>40</v>
          </cell>
          <cell r="E1824" t="str">
            <v>Ne</v>
          </cell>
          <cell r="F1824">
            <v>40</v>
          </cell>
          <cell r="G1824" t="str">
            <v>1/40Ne RS Dyed Cotton (AQUA MARINE - Y1586)</v>
          </cell>
          <cell r="H1824" t="str">
            <v>Marl_COTTON LYCRA</v>
          </cell>
          <cell r="I1824">
            <v>2.8</v>
          </cell>
          <cell r="J1824">
            <v>3744</v>
          </cell>
          <cell r="K1824">
            <v>90</v>
          </cell>
          <cell r="L1824">
            <v>20</v>
          </cell>
          <cell r="M1824">
            <v>0.6</v>
          </cell>
          <cell r="N1824">
            <v>16.71388992</v>
          </cell>
          <cell r="O1824">
            <v>240.68001484799998</v>
          </cell>
        </row>
        <row r="1825">
          <cell r="A1825" t="str">
            <v>Y3-0227F</v>
          </cell>
          <cell r="B1825" t="str">
            <v>18gg, 34D, RIB, Santec</v>
          </cell>
          <cell r="C1825" t="str">
            <v>18</v>
          </cell>
          <cell r="D1825" t="str">
            <v>40</v>
          </cell>
          <cell r="E1825" t="str">
            <v>Ne</v>
          </cell>
          <cell r="F1825">
            <v>40</v>
          </cell>
          <cell r="G1825" t="str">
            <v>1/40Ne RS Dyed Cotton (BLUE VIOLET - Y1585)</v>
          </cell>
          <cell r="H1825" t="str">
            <v>Marl_COTTON LYCRA</v>
          </cell>
          <cell r="I1825">
            <v>2.8</v>
          </cell>
          <cell r="J1825">
            <v>3744</v>
          </cell>
          <cell r="K1825">
            <v>90</v>
          </cell>
          <cell r="L1825">
            <v>20</v>
          </cell>
          <cell r="M1825">
            <v>0.6</v>
          </cell>
          <cell r="N1825">
            <v>16.71388992</v>
          </cell>
          <cell r="O1825">
            <v>240.68001484799998</v>
          </cell>
        </row>
        <row r="1826">
          <cell r="A1826" t="str">
            <v>Y3-0227F</v>
          </cell>
          <cell r="B1826" t="str">
            <v>18gg, 34D, RIB, Santec</v>
          </cell>
          <cell r="C1826" t="str">
            <v>18</v>
          </cell>
          <cell r="D1826" t="str">
            <v>40</v>
          </cell>
          <cell r="E1826" t="str">
            <v>Ne</v>
          </cell>
          <cell r="F1826">
            <v>40</v>
          </cell>
          <cell r="G1826" t="str">
            <v>1/40Ne RS Dyed Cotton (BLUE VIOLET - Y1585)</v>
          </cell>
          <cell r="H1826" t="str">
            <v>Marl_COTTON LYCRA</v>
          </cell>
          <cell r="I1826">
            <v>2.8</v>
          </cell>
          <cell r="J1826">
            <v>3744</v>
          </cell>
          <cell r="K1826">
            <v>90</v>
          </cell>
          <cell r="L1826">
            <v>20</v>
          </cell>
          <cell r="M1826">
            <v>0.6</v>
          </cell>
          <cell r="N1826">
            <v>16.71388992</v>
          </cell>
          <cell r="O1826">
            <v>240.68001484799998</v>
          </cell>
        </row>
        <row r="1827">
          <cell r="A1827" t="str">
            <v>Y3-0259A</v>
          </cell>
          <cell r="B1827" t="str">
            <v>22gg, 34D, RIB, Santec, 68F</v>
          </cell>
          <cell r="C1827" t="str">
            <v>22</v>
          </cell>
          <cell r="D1827" t="str">
            <v>50</v>
          </cell>
          <cell r="E1827" t="str">
            <v>Ne</v>
          </cell>
          <cell r="F1827">
            <v>50</v>
          </cell>
          <cell r="G1827" t="str">
            <v>1/50Ne RS Dyed Cotton (ANY VSS BLUE - Y1543)</v>
          </cell>
          <cell r="H1827" t="str">
            <v>Marl_COTTON LYCRA</v>
          </cell>
          <cell r="I1827">
            <v>2.5</v>
          </cell>
          <cell r="J1827">
            <v>3120</v>
          </cell>
          <cell r="K1827">
            <v>68</v>
          </cell>
          <cell r="L1827">
            <v>20</v>
          </cell>
          <cell r="M1827">
            <v>0.6</v>
          </cell>
          <cell r="N1827">
            <v>7.5168287999999999</v>
          </cell>
          <cell r="O1827">
            <v>108.24233472</v>
          </cell>
        </row>
        <row r="1828">
          <cell r="A1828" t="str">
            <v>Y3-0259A</v>
          </cell>
          <cell r="B1828" t="str">
            <v>22gg, 34D, RIB, Santec, 68F</v>
          </cell>
          <cell r="C1828" t="str">
            <v>22</v>
          </cell>
          <cell r="D1828" t="str">
            <v>50</v>
          </cell>
          <cell r="E1828" t="str">
            <v>Ne</v>
          </cell>
          <cell r="F1828">
            <v>50</v>
          </cell>
          <cell r="G1828" t="str">
            <v>1/50Ne RS Dyed Cotton (ANY VSS BLUE - Y1543)</v>
          </cell>
          <cell r="H1828" t="str">
            <v>Marl_COTTON LYCRA</v>
          </cell>
          <cell r="I1828">
            <v>2.5</v>
          </cell>
          <cell r="J1828">
            <v>3120</v>
          </cell>
          <cell r="K1828">
            <v>68</v>
          </cell>
          <cell r="L1828">
            <v>20</v>
          </cell>
          <cell r="M1828">
            <v>0.6</v>
          </cell>
          <cell r="N1828">
            <v>7.5168287999999999</v>
          </cell>
          <cell r="O1828">
            <v>108.24233472</v>
          </cell>
        </row>
        <row r="1829">
          <cell r="A1829" t="str">
            <v>Y3-0290A</v>
          </cell>
          <cell r="B1829" t="str">
            <v>22gg, 34D, RIB, Santec, 68F</v>
          </cell>
          <cell r="C1829" t="str">
            <v>22</v>
          </cell>
          <cell r="D1829" t="str">
            <v>50</v>
          </cell>
          <cell r="E1829" t="str">
            <v>Ne</v>
          </cell>
          <cell r="F1829">
            <v>50</v>
          </cell>
          <cell r="G1829" t="str">
            <v>1/50Ne RS Dyed Cotton (14-4002 - Y1656)</v>
          </cell>
          <cell r="H1829" t="str">
            <v>Marl_COTTON LYCRA</v>
          </cell>
          <cell r="I1829">
            <v>2.5</v>
          </cell>
          <cell r="J1829">
            <v>3120</v>
          </cell>
          <cell r="K1829">
            <v>68</v>
          </cell>
          <cell r="L1829">
            <v>20</v>
          </cell>
          <cell r="M1829">
            <v>0.6</v>
          </cell>
          <cell r="N1829">
            <v>7.5168287999999999</v>
          </cell>
          <cell r="O1829">
            <v>108.24233472</v>
          </cell>
        </row>
        <row r="1830">
          <cell r="A1830" t="str">
            <v>Y3-0290A</v>
          </cell>
          <cell r="B1830" t="str">
            <v>22gg, 34D, RIB, Santec, 68F</v>
          </cell>
          <cell r="C1830" t="str">
            <v>22</v>
          </cell>
          <cell r="D1830" t="str">
            <v>50</v>
          </cell>
          <cell r="E1830" t="str">
            <v>Ne</v>
          </cell>
          <cell r="F1830">
            <v>50</v>
          </cell>
          <cell r="G1830" t="str">
            <v>1/50Ne RS Dyed Cotton (14-4002 - Y1656)</v>
          </cell>
          <cell r="H1830" t="str">
            <v>Marl_COTTON LYCRA</v>
          </cell>
          <cell r="I1830">
            <v>2.5</v>
          </cell>
          <cell r="J1830">
            <v>3120</v>
          </cell>
          <cell r="K1830">
            <v>68</v>
          </cell>
          <cell r="L1830">
            <v>20</v>
          </cell>
          <cell r="M1830">
            <v>0.6</v>
          </cell>
          <cell r="N1830">
            <v>7.5168287999999999</v>
          </cell>
          <cell r="O1830">
            <v>108.24233472</v>
          </cell>
        </row>
        <row r="1831">
          <cell r="A1831" t="str">
            <v>Y3-0291A</v>
          </cell>
          <cell r="B1831" t="str">
            <v>22gg, 34D, RIB, Santec, 68F</v>
          </cell>
          <cell r="C1831" t="str">
            <v>22</v>
          </cell>
          <cell r="D1831" t="str">
            <v>50</v>
          </cell>
          <cell r="E1831" t="str">
            <v>Ne</v>
          </cell>
          <cell r="F1831">
            <v>50</v>
          </cell>
          <cell r="G1831" t="str">
            <v>1/50Ne RS Dyed Cotton (ANY VSS BLUE - Y1543)</v>
          </cell>
          <cell r="H1831" t="str">
            <v>Marl_COTTON LYCRA</v>
          </cell>
          <cell r="I1831">
            <v>2.5</v>
          </cell>
          <cell r="J1831">
            <v>3120</v>
          </cell>
          <cell r="K1831">
            <v>66</v>
          </cell>
          <cell r="L1831">
            <v>20</v>
          </cell>
          <cell r="M1831">
            <v>0.6</v>
          </cell>
          <cell r="N1831">
            <v>7.2957456000000001</v>
          </cell>
          <cell r="O1831">
            <v>105.05873663999999</v>
          </cell>
        </row>
        <row r="1832">
          <cell r="A1832" t="str">
            <v>Y3-0291A</v>
          </cell>
          <cell r="B1832" t="str">
            <v>22gg, 34D, RIB, Santec, 68F</v>
          </cell>
          <cell r="C1832" t="str">
            <v>22</v>
          </cell>
          <cell r="D1832" t="str">
            <v>50</v>
          </cell>
          <cell r="E1832" t="str">
            <v>Ne</v>
          </cell>
          <cell r="F1832">
            <v>50</v>
          </cell>
          <cell r="G1832" t="str">
            <v>1/50Ne RS Dyed Cotton (ANY VSS BLUE - Y1543)</v>
          </cell>
          <cell r="H1832" t="str">
            <v>Marl_COTTON LYCRA</v>
          </cell>
          <cell r="I1832">
            <v>2.5</v>
          </cell>
          <cell r="J1832">
            <v>3120</v>
          </cell>
          <cell r="K1832">
            <v>66</v>
          </cell>
          <cell r="L1832">
            <v>20</v>
          </cell>
          <cell r="M1832">
            <v>0.6</v>
          </cell>
          <cell r="N1832">
            <v>7.2957456000000001</v>
          </cell>
          <cell r="O1832">
            <v>105.05873663999999</v>
          </cell>
        </row>
        <row r="1833">
          <cell r="A1833" t="str">
            <v>Y3-0345A</v>
          </cell>
          <cell r="B1833" t="str">
            <v>22gg, 34D, RIB, Santec, 68F</v>
          </cell>
          <cell r="C1833" t="str">
            <v>22</v>
          </cell>
          <cell r="D1833" t="str">
            <v>50</v>
          </cell>
          <cell r="E1833" t="str">
            <v>Ne</v>
          </cell>
          <cell r="F1833">
            <v>50</v>
          </cell>
          <cell r="G1833" t="str">
            <v>1/50Ne RS Dyed Cotton (VS WHITE-Y1933)</v>
          </cell>
          <cell r="H1833" t="str">
            <v>Marl_COTTON LYCRA</v>
          </cell>
          <cell r="I1833">
            <v>2.5</v>
          </cell>
          <cell r="J1833">
            <v>3120</v>
          </cell>
          <cell r="K1833">
            <v>58</v>
          </cell>
          <cell r="L1833">
            <v>20</v>
          </cell>
          <cell r="M1833">
            <v>0.6</v>
          </cell>
          <cell r="N1833">
            <v>6.4114127999999999</v>
          </cell>
          <cell r="O1833">
            <v>92.324344319999994</v>
          </cell>
        </row>
        <row r="1834">
          <cell r="A1834" t="str">
            <v>Y3-0345A</v>
          </cell>
          <cell r="B1834" t="str">
            <v>22gg, 34D, RIB, Santec, 68F</v>
          </cell>
          <cell r="C1834" t="str">
            <v>22</v>
          </cell>
          <cell r="D1834" t="str">
            <v>50</v>
          </cell>
          <cell r="E1834" t="str">
            <v>Ne</v>
          </cell>
          <cell r="F1834">
            <v>50</v>
          </cell>
          <cell r="G1834" t="str">
            <v>1/50Ne RS Dyed Cotton (VS WHITE-Y1933)</v>
          </cell>
          <cell r="H1834" t="str">
            <v>Marl_COTTON LYCRA</v>
          </cell>
          <cell r="I1834">
            <v>2.5</v>
          </cell>
          <cell r="J1834">
            <v>3120</v>
          </cell>
          <cell r="K1834">
            <v>58</v>
          </cell>
          <cell r="L1834">
            <v>20</v>
          </cell>
          <cell r="M1834">
            <v>0.6</v>
          </cell>
          <cell r="N1834">
            <v>6.4114127999999999</v>
          </cell>
          <cell r="O1834">
            <v>92.324344319999994</v>
          </cell>
        </row>
        <row r="1835">
          <cell r="A1835" t="str">
            <v>Y3-0345B</v>
          </cell>
          <cell r="B1835" t="str">
            <v>22gg, 34D, RIB, Santec, 68F</v>
          </cell>
          <cell r="C1835" t="str">
            <v>22</v>
          </cell>
          <cell r="D1835" t="str">
            <v>50</v>
          </cell>
          <cell r="E1835" t="str">
            <v>Ne</v>
          </cell>
          <cell r="F1835">
            <v>50</v>
          </cell>
          <cell r="G1835" t="str">
            <v>1/50Ne RS Dyed Cotton (VS WHITE-Y1933)</v>
          </cell>
          <cell r="H1835" t="str">
            <v>Marl_COTTON LYCRA</v>
          </cell>
          <cell r="I1835">
            <v>2.5</v>
          </cell>
          <cell r="J1835">
            <v>3120</v>
          </cell>
          <cell r="K1835">
            <v>58</v>
          </cell>
          <cell r="L1835">
            <v>20</v>
          </cell>
          <cell r="M1835">
            <v>0.6</v>
          </cell>
          <cell r="N1835">
            <v>6.4114127999999999</v>
          </cell>
          <cell r="O1835">
            <v>92.324344319999994</v>
          </cell>
        </row>
        <row r="1836">
          <cell r="A1836" t="str">
            <v>Y3-0345B</v>
          </cell>
          <cell r="B1836" t="str">
            <v>22gg, 34D, RIB, Santec, 68F</v>
          </cell>
          <cell r="C1836" t="str">
            <v>22</v>
          </cell>
          <cell r="D1836" t="str">
            <v>50</v>
          </cell>
          <cell r="E1836" t="str">
            <v>Ne</v>
          </cell>
          <cell r="F1836">
            <v>50</v>
          </cell>
          <cell r="G1836" t="str">
            <v>1/50Ne RS Dyed Cotton (VS WHITE-Y1933)</v>
          </cell>
          <cell r="H1836" t="str">
            <v>Marl_COTTON LYCRA</v>
          </cell>
          <cell r="I1836">
            <v>2.5</v>
          </cell>
          <cell r="J1836">
            <v>3120</v>
          </cell>
          <cell r="K1836">
            <v>58</v>
          </cell>
          <cell r="L1836">
            <v>20</v>
          </cell>
          <cell r="M1836">
            <v>0.6</v>
          </cell>
          <cell r="N1836">
            <v>6.4114127999999999</v>
          </cell>
          <cell r="O1836">
            <v>92.324344319999994</v>
          </cell>
        </row>
        <row r="1837">
          <cell r="A1837" t="str">
            <v>Y3-0345C</v>
          </cell>
          <cell r="B1837" t="str">
            <v>22gg, 34D, RIB, Santec, 68F</v>
          </cell>
          <cell r="C1837" t="str">
            <v>22</v>
          </cell>
          <cell r="D1837" t="str">
            <v>50</v>
          </cell>
          <cell r="E1837" t="str">
            <v>Ne</v>
          </cell>
          <cell r="F1837">
            <v>50</v>
          </cell>
          <cell r="G1837" t="str">
            <v>1/50Ne RS Dyed Cotton (VS WHITE-Y1933)</v>
          </cell>
          <cell r="H1837" t="str">
            <v>Marl_COTTON LYCRA</v>
          </cell>
          <cell r="I1837">
            <v>2.5</v>
          </cell>
          <cell r="J1837">
            <v>3120</v>
          </cell>
          <cell r="K1837">
            <v>58</v>
          </cell>
          <cell r="L1837">
            <v>20</v>
          </cell>
          <cell r="M1837">
            <v>0.6</v>
          </cell>
          <cell r="N1837">
            <v>6.4114127999999999</v>
          </cell>
          <cell r="O1837">
            <v>92.324344319999994</v>
          </cell>
        </row>
        <row r="1838">
          <cell r="A1838" t="str">
            <v>Y3-0345C</v>
          </cell>
          <cell r="B1838" t="str">
            <v>22gg, 34D, RIB, Santec, 68F</v>
          </cell>
          <cell r="C1838" t="str">
            <v>22</v>
          </cell>
          <cell r="D1838" t="str">
            <v>50</v>
          </cell>
          <cell r="E1838" t="str">
            <v>Ne</v>
          </cell>
          <cell r="F1838">
            <v>50</v>
          </cell>
          <cell r="G1838" t="str">
            <v>1/50Ne RS Dyed Cotton (VS WHITE-Y1933)</v>
          </cell>
          <cell r="H1838" t="str">
            <v>Marl_COTTON LYCRA</v>
          </cell>
          <cell r="I1838">
            <v>2.5</v>
          </cell>
          <cell r="J1838">
            <v>3120</v>
          </cell>
          <cell r="K1838">
            <v>58</v>
          </cell>
          <cell r="L1838">
            <v>20</v>
          </cell>
          <cell r="M1838">
            <v>0.6</v>
          </cell>
          <cell r="N1838">
            <v>6.4114127999999999</v>
          </cell>
          <cell r="O1838">
            <v>92.324344319999994</v>
          </cell>
        </row>
        <row r="1839">
          <cell r="A1839" t="str">
            <v>Y3-0345D</v>
          </cell>
          <cell r="B1839" t="str">
            <v>22gg, 34D, RIB, Santec, 68F</v>
          </cell>
          <cell r="C1839" t="str">
            <v>22</v>
          </cell>
          <cell r="D1839" t="str">
            <v>50</v>
          </cell>
          <cell r="E1839" t="str">
            <v>Ne</v>
          </cell>
          <cell r="F1839">
            <v>50</v>
          </cell>
          <cell r="G1839" t="str">
            <v>1/50Ne RS Dyed Cotton (VS WHITE-Y1933)</v>
          </cell>
          <cell r="H1839" t="str">
            <v>Marl_COTTON LYCRA</v>
          </cell>
          <cell r="I1839">
            <v>2.5</v>
          </cell>
          <cell r="J1839">
            <v>3120</v>
          </cell>
          <cell r="K1839">
            <v>58</v>
          </cell>
          <cell r="L1839">
            <v>20</v>
          </cell>
          <cell r="M1839">
            <v>0.6</v>
          </cell>
          <cell r="N1839">
            <v>6.4114127999999999</v>
          </cell>
          <cell r="O1839">
            <v>92.324344319999994</v>
          </cell>
        </row>
        <row r="1840">
          <cell r="A1840" t="str">
            <v>Y3-0345D</v>
          </cell>
          <cell r="B1840" t="str">
            <v>22gg, 34D, RIB, Santec, 68F</v>
          </cell>
          <cell r="C1840" t="str">
            <v>22</v>
          </cell>
          <cell r="D1840" t="str">
            <v>50</v>
          </cell>
          <cell r="E1840" t="str">
            <v>Ne</v>
          </cell>
          <cell r="F1840">
            <v>50</v>
          </cell>
          <cell r="G1840" t="str">
            <v>1/50Ne RS Dyed Cotton (VS WHITE-Y1933)</v>
          </cell>
          <cell r="H1840" t="str">
            <v>Marl_COTTON LYCRA</v>
          </cell>
          <cell r="I1840">
            <v>2.5</v>
          </cell>
          <cell r="J1840">
            <v>3120</v>
          </cell>
          <cell r="K1840">
            <v>58</v>
          </cell>
          <cell r="L1840">
            <v>20</v>
          </cell>
          <cell r="M1840">
            <v>0.6</v>
          </cell>
          <cell r="N1840">
            <v>6.4114127999999999</v>
          </cell>
          <cell r="O1840">
            <v>92.324344319999994</v>
          </cell>
        </row>
        <row r="1841">
          <cell r="A1841" t="str">
            <v>Y3-0345E</v>
          </cell>
          <cell r="B1841" t="str">
            <v>22gg, 34D, RIB, Santec, 68F</v>
          </cell>
          <cell r="C1841" t="str">
            <v>22</v>
          </cell>
          <cell r="D1841" t="str">
            <v>50</v>
          </cell>
          <cell r="E1841" t="str">
            <v>Ne</v>
          </cell>
          <cell r="F1841">
            <v>50</v>
          </cell>
          <cell r="G1841" t="str">
            <v>1/50Ne RS Dyed Cotton (VS WHITE-Y1933)</v>
          </cell>
          <cell r="H1841" t="str">
            <v>Marl_COTTON LYCRA</v>
          </cell>
          <cell r="I1841">
            <v>2.5</v>
          </cell>
          <cell r="J1841">
            <v>3120</v>
          </cell>
          <cell r="K1841">
            <v>58</v>
          </cell>
          <cell r="L1841">
            <v>20</v>
          </cell>
          <cell r="M1841">
            <v>0.6</v>
          </cell>
          <cell r="N1841">
            <v>6.4114127999999999</v>
          </cell>
          <cell r="O1841">
            <v>92.324344319999994</v>
          </cell>
        </row>
        <row r="1842">
          <cell r="A1842" t="str">
            <v>Y3-0345E</v>
          </cell>
          <cell r="B1842" t="str">
            <v>22gg, 34D, RIB, Santec, 68F</v>
          </cell>
          <cell r="C1842" t="str">
            <v>22</v>
          </cell>
          <cell r="D1842" t="str">
            <v>50</v>
          </cell>
          <cell r="E1842" t="str">
            <v>Ne</v>
          </cell>
          <cell r="F1842">
            <v>50</v>
          </cell>
          <cell r="G1842" t="str">
            <v>1/50Ne RS Dyed Cotton (VS WHITE-Y1933)</v>
          </cell>
          <cell r="H1842" t="str">
            <v>Marl_COTTON LYCRA</v>
          </cell>
          <cell r="I1842">
            <v>2.5</v>
          </cell>
          <cell r="J1842">
            <v>3120</v>
          </cell>
          <cell r="K1842">
            <v>58</v>
          </cell>
          <cell r="L1842">
            <v>20</v>
          </cell>
          <cell r="M1842">
            <v>0.6</v>
          </cell>
          <cell r="N1842">
            <v>6.4114127999999999</v>
          </cell>
          <cell r="O1842">
            <v>92.324344319999994</v>
          </cell>
        </row>
        <row r="1843">
          <cell r="A1843" t="str">
            <v>Y3-0345F</v>
          </cell>
          <cell r="B1843" t="str">
            <v>22gg, 34D, RIB, Santec, 68F</v>
          </cell>
          <cell r="C1843" t="str">
            <v>22</v>
          </cell>
          <cell r="D1843" t="str">
            <v>50</v>
          </cell>
          <cell r="E1843" t="str">
            <v>Ne</v>
          </cell>
          <cell r="F1843">
            <v>50</v>
          </cell>
          <cell r="G1843" t="str">
            <v>1/50Ne RS Dyed Cotton (VS WHITE-Y1933)</v>
          </cell>
          <cell r="H1843" t="str">
            <v>Marl_COTTON LYCRA</v>
          </cell>
          <cell r="I1843">
            <v>2.5</v>
          </cell>
          <cell r="J1843">
            <v>3120</v>
          </cell>
          <cell r="K1843">
            <v>58</v>
          </cell>
          <cell r="L1843">
            <v>20</v>
          </cell>
          <cell r="M1843">
            <v>0.6</v>
          </cell>
          <cell r="N1843">
            <v>6.4114127999999999</v>
          </cell>
          <cell r="O1843">
            <v>92.324344319999994</v>
          </cell>
        </row>
        <row r="1844">
          <cell r="A1844" t="str">
            <v>Y3-0345F</v>
          </cell>
          <cell r="B1844" t="str">
            <v>22gg, 34D, RIB, Santec, 68F</v>
          </cell>
          <cell r="C1844" t="str">
            <v>22</v>
          </cell>
          <cell r="D1844" t="str">
            <v>50</v>
          </cell>
          <cell r="E1844" t="str">
            <v>Ne</v>
          </cell>
          <cell r="F1844">
            <v>50</v>
          </cell>
          <cell r="G1844" t="str">
            <v>1/50Ne RS Dyed Cotton (VS WHITE-Y1933)</v>
          </cell>
          <cell r="H1844" t="str">
            <v>Marl_COTTON LYCRA</v>
          </cell>
          <cell r="I1844">
            <v>2.5</v>
          </cell>
          <cell r="J1844">
            <v>3120</v>
          </cell>
          <cell r="K1844">
            <v>58</v>
          </cell>
          <cell r="L1844">
            <v>20</v>
          </cell>
          <cell r="M1844">
            <v>0.6</v>
          </cell>
          <cell r="N1844">
            <v>6.4114127999999999</v>
          </cell>
          <cell r="O1844">
            <v>92.324344319999994</v>
          </cell>
        </row>
        <row r="1845">
          <cell r="A1845" t="str">
            <v>Y3-0383A</v>
          </cell>
          <cell r="B1845" t="str">
            <v>22gg, 34D, RIB, Santec, 68F</v>
          </cell>
          <cell r="C1845" t="str">
            <v>22</v>
          </cell>
          <cell r="D1845" t="str">
            <v>50</v>
          </cell>
          <cell r="E1845" t="str">
            <v>Ne</v>
          </cell>
          <cell r="F1845">
            <v>50</v>
          </cell>
          <cell r="G1845" t="str">
            <v>1/50Ne RS Dyed Cotton (PINK FLIRT 10T7 - Y2073)</v>
          </cell>
          <cell r="H1845" t="str">
            <v>Marl_COTTON LYCRA</v>
          </cell>
          <cell r="I1845">
            <v>2.5</v>
          </cell>
          <cell r="J1845">
            <v>3120</v>
          </cell>
          <cell r="K1845">
            <v>68</v>
          </cell>
          <cell r="L1845">
            <v>20</v>
          </cell>
          <cell r="M1845">
            <v>0.6</v>
          </cell>
          <cell r="N1845">
            <v>7.5168287999999999</v>
          </cell>
          <cell r="O1845">
            <v>108.24233472</v>
          </cell>
        </row>
        <row r="1846">
          <cell r="A1846" t="str">
            <v>Y3-0383A</v>
          </cell>
          <cell r="B1846" t="str">
            <v>22gg, 34D, RIB, Santec, 68F</v>
          </cell>
          <cell r="C1846" t="str">
            <v>22</v>
          </cell>
          <cell r="D1846" t="str">
            <v>50</v>
          </cell>
          <cell r="E1846" t="str">
            <v>Ne</v>
          </cell>
          <cell r="F1846">
            <v>50</v>
          </cell>
          <cell r="G1846" t="str">
            <v>1/50Ne RS Dyed Cotton (PINK FLIRT 10T7 - Y2073)</v>
          </cell>
          <cell r="H1846" t="str">
            <v>Marl_COTTON LYCRA</v>
          </cell>
          <cell r="I1846">
            <v>2.5</v>
          </cell>
          <cell r="J1846">
            <v>3120</v>
          </cell>
          <cell r="K1846">
            <v>68</v>
          </cell>
          <cell r="L1846">
            <v>20</v>
          </cell>
          <cell r="M1846">
            <v>0.6</v>
          </cell>
          <cell r="N1846">
            <v>7.5168287999999999</v>
          </cell>
          <cell r="O1846">
            <v>108.24233472</v>
          </cell>
        </row>
        <row r="1847">
          <cell r="A1847" t="str">
            <v>Y3-0383B</v>
          </cell>
          <cell r="B1847" t="str">
            <v>22gg, 34D, RIB, Santec, 68F</v>
          </cell>
          <cell r="C1847" t="str">
            <v>22</v>
          </cell>
          <cell r="D1847" t="str">
            <v>50</v>
          </cell>
          <cell r="E1847" t="str">
            <v>Ne</v>
          </cell>
          <cell r="F1847">
            <v>50</v>
          </cell>
          <cell r="G1847" t="str">
            <v>1/50Ne RS Dyed Cotton (VS WHITE - Y2072)</v>
          </cell>
          <cell r="H1847" t="str">
            <v>Marl_COTTON LYCRA</v>
          </cell>
          <cell r="I1847">
            <v>2.5</v>
          </cell>
          <cell r="J1847">
            <v>3120</v>
          </cell>
          <cell r="K1847">
            <v>68</v>
          </cell>
          <cell r="L1847">
            <v>20</v>
          </cell>
          <cell r="M1847">
            <v>0.6</v>
          </cell>
          <cell r="N1847">
            <v>7.5168287999999999</v>
          </cell>
          <cell r="O1847">
            <v>108.24233472</v>
          </cell>
        </row>
        <row r="1848">
          <cell r="A1848" t="str">
            <v>Y3-0383B</v>
          </cell>
          <cell r="B1848" t="str">
            <v>22gg, 34D, RIB, Santec, 68F</v>
          </cell>
          <cell r="C1848" t="str">
            <v>22</v>
          </cell>
          <cell r="D1848" t="str">
            <v>50</v>
          </cell>
          <cell r="E1848" t="str">
            <v>Ne</v>
          </cell>
          <cell r="F1848">
            <v>50</v>
          </cell>
          <cell r="G1848" t="str">
            <v>1/50Ne RS Dyed Cotton (VS WHITE - Y2072)</v>
          </cell>
          <cell r="H1848" t="str">
            <v>Marl_COTTON LYCRA</v>
          </cell>
          <cell r="I1848">
            <v>2.5</v>
          </cell>
          <cell r="J1848">
            <v>3120</v>
          </cell>
          <cell r="K1848">
            <v>68</v>
          </cell>
          <cell r="L1848">
            <v>20</v>
          </cell>
          <cell r="M1848">
            <v>0.6</v>
          </cell>
          <cell r="N1848">
            <v>7.5168287999999999</v>
          </cell>
          <cell r="O1848">
            <v>108.24233472</v>
          </cell>
        </row>
        <row r="1849">
          <cell r="A1849" t="str">
            <v>Y3-0386A</v>
          </cell>
          <cell r="B1849" t="str">
            <v>22gg, 34D, RIB, Santec, 68F</v>
          </cell>
          <cell r="C1849" t="str">
            <v>22</v>
          </cell>
          <cell r="D1849" t="str">
            <v>50</v>
          </cell>
          <cell r="E1849" t="str">
            <v>Ne</v>
          </cell>
          <cell r="F1849">
            <v>50</v>
          </cell>
          <cell r="G1849" t="str">
            <v>1/50Ne RS Dyed Cotton (VS WHITE - Y2102)</v>
          </cell>
          <cell r="H1849" t="str">
            <v>Marl_COTTON LYCRA</v>
          </cell>
          <cell r="I1849">
            <v>2.5</v>
          </cell>
          <cell r="J1849">
            <v>3120</v>
          </cell>
          <cell r="K1849">
            <v>68</v>
          </cell>
          <cell r="L1849">
            <v>20</v>
          </cell>
          <cell r="M1849">
            <v>0.6</v>
          </cell>
          <cell r="N1849">
            <v>7.5168287999999999</v>
          </cell>
          <cell r="O1849">
            <v>108.24233472</v>
          </cell>
        </row>
        <row r="1850">
          <cell r="A1850" t="str">
            <v>Y3-0386A</v>
          </cell>
          <cell r="B1850" t="str">
            <v>22gg, 34D, RIB, Santec, 68F</v>
          </cell>
          <cell r="C1850" t="str">
            <v>22</v>
          </cell>
          <cell r="D1850" t="str">
            <v>50</v>
          </cell>
          <cell r="E1850" t="str">
            <v>Ne</v>
          </cell>
          <cell r="F1850">
            <v>50</v>
          </cell>
          <cell r="G1850" t="str">
            <v>1/50Ne RS Dyed Cotton (VS WHITE - Y2102)</v>
          </cell>
          <cell r="H1850" t="str">
            <v>Marl_COTTON LYCRA</v>
          </cell>
          <cell r="I1850">
            <v>2.5</v>
          </cell>
          <cell r="J1850">
            <v>3120</v>
          </cell>
          <cell r="K1850">
            <v>68</v>
          </cell>
          <cell r="L1850">
            <v>20</v>
          </cell>
          <cell r="M1850">
            <v>0.6</v>
          </cell>
          <cell r="N1850">
            <v>7.5168287999999999</v>
          </cell>
          <cell r="O1850">
            <v>108.24233472</v>
          </cell>
        </row>
        <row r="1851">
          <cell r="A1851" t="str">
            <v>Y3-0387A</v>
          </cell>
          <cell r="B1851" t="str">
            <v>22gg, 34D, RIB, Santec, 68F</v>
          </cell>
          <cell r="C1851" t="str">
            <v>22</v>
          </cell>
          <cell r="D1851" t="str">
            <v>50</v>
          </cell>
          <cell r="E1851" t="str">
            <v>Ne</v>
          </cell>
          <cell r="F1851">
            <v>50</v>
          </cell>
          <cell r="G1851" t="str">
            <v>1/50Ne RS Dyed Cotton (BLACK - Y2098)</v>
          </cell>
          <cell r="H1851" t="str">
            <v>Marl_COTTON LYCRA</v>
          </cell>
          <cell r="I1851">
            <v>2.5</v>
          </cell>
          <cell r="J1851">
            <v>3120</v>
          </cell>
          <cell r="K1851">
            <v>52</v>
          </cell>
          <cell r="L1851">
            <v>20</v>
          </cell>
          <cell r="M1851">
            <v>0.6</v>
          </cell>
          <cell r="N1851">
            <v>5.7481631999999996</v>
          </cell>
          <cell r="O1851">
            <v>82.773550079999993</v>
          </cell>
        </row>
        <row r="1852">
          <cell r="A1852" t="str">
            <v>Y3-0387A</v>
          </cell>
          <cell r="B1852" t="str">
            <v>22gg, 34D, RIB, Santec, 68F</v>
          </cell>
          <cell r="C1852" t="str">
            <v>22</v>
          </cell>
          <cell r="D1852" t="str">
            <v>50</v>
          </cell>
          <cell r="E1852" t="str">
            <v>Ne</v>
          </cell>
          <cell r="F1852">
            <v>50</v>
          </cell>
          <cell r="G1852" t="str">
            <v>1/50Ne RS Dyed Cotton (BLACK - Y2098)</v>
          </cell>
          <cell r="H1852" t="str">
            <v>Marl_COTTON LYCRA</v>
          </cell>
          <cell r="I1852">
            <v>2.5</v>
          </cell>
          <cell r="J1852">
            <v>3120</v>
          </cell>
          <cell r="K1852">
            <v>52</v>
          </cell>
          <cell r="L1852">
            <v>20</v>
          </cell>
          <cell r="M1852">
            <v>0.6</v>
          </cell>
          <cell r="N1852">
            <v>5.7481631999999996</v>
          </cell>
          <cell r="O1852">
            <v>82.773550079999993</v>
          </cell>
        </row>
        <row r="1853">
          <cell r="A1853" t="str">
            <v>Y3-0387B</v>
          </cell>
          <cell r="B1853" t="str">
            <v>22gg, 34D, RIB, Santec, 68F</v>
          </cell>
          <cell r="C1853" t="str">
            <v>22</v>
          </cell>
          <cell r="D1853" t="str">
            <v>50</v>
          </cell>
          <cell r="E1853" t="str">
            <v>Ne</v>
          </cell>
          <cell r="F1853">
            <v>50</v>
          </cell>
          <cell r="G1853" t="str">
            <v>1/50Ne RS Dyed Cotton (VS WHITE - Y2097)</v>
          </cell>
          <cell r="H1853" t="str">
            <v>Marl_COTTON LYCRA</v>
          </cell>
          <cell r="I1853">
            <v>2.5</v>
          </cell>
          <cell r="J1853">
            <v>3120</v>
          </cell>
          <cell r="K1853">
            <v>52</v>
          </cell>
          <cell r="L1853">
            <v>20</v>
          </cell>
          <cell r="M1853">
            <v>0.6</v>
          </cell>
          <cell r="N1853">
            <v>5.7481631999999996</v>
          </cell>
          <cell r="O1853">
            <v>82.773550079999993</v>
          </cell>
        </row>
        <row r="1854">
          <cell r="A1854" t="str">
            <v>Y3-0387B</v>
          </cell>
          <cell r="B1854" t="str">
            <v>22gg, 34D, RIB, Santec, 68F</v>
          </cell>
          <cell r="C1854" t="str">
            <v>22</v>
          </cell>
          <cell r="D1854" t="str">
            <v>50</v>
          </cell>
          <cell r="E1854" t="str">
            <v>Ne</v>
          </cell>
          <cell r="F1854">
            <v>50</v>
          </cell>
          <cell r="G1854" t="str">
            <v>1/50Ne RS Dyed Cotton (VS WHITE - Y2097)</v>
          </cell>
          <cell r="H1854" t="str">
            <v>Marl_COTTON LYCRA</v>
          </cell>
          <cell r="I1854">
            <v>2.5</v>
          </cell>
          <cell r="J1854">
            <v>3120</v>
          </cell>
          <cell r="K1854">
            <v>52</v>
          </cell>
          <cell r="L1854">
            <v>20</v>
          </cell>
          <cell r="M1854">
            <v>0.6</v>
          </cell>
          <cell r="N1854">
            <v>5.7481631999999996</v>
          </cell>
          <cell r="O1854">
            <v>82.773550079999993</v>
          </cell>
        </row>
        <row r="1855">
          <cell r="A1855" t="str">
            <v>Y3-0387C</v>
          </cell>
          <cell r="B1855" t="str">
            <v>22gg, 34D, RIB, Santec, 68F</v>
          </cell>
          <cell r="C1855" t="str">
            <v>22</v>
          </cell>
          <cell r="D1855" t="str">
            <v>50</v>
          </cell>
          <cell r="E1855" t="str">
            <v>Ne</v>
          </cell>
          <cell r="F1855">
            <v>50</v>
          </cell>
          <cell r="G1855" t="str">
            <v>1/50Ne RS Dyed Cotton (VS WHITE - Y2097)</v>
          </cell>
          <cell r="H1855" t="str">
            <v>Marl_COTTON LYCRA</v>
          </cell>
          <cell r="I1855">
            <v>2.5</v>
          </cell>
          <cell r="J1855">
            <v>3120</v>
          </cell>
          <cell r="K1855">
            <v>52</v>
          </cell>
          <cell r="L1855">
            <v>20</v>
          </cell>
          <cell r="M1855">
            <v>0.6</v>
          </cell>
          <cell r="N1855">
            <v>5.7481631999999996</v>
          </cell>
          <cell r="O1855">
            <v>82.773550079999993</v>
          </cell>
        </row>
        <row r="1856">
          <cell r="A1856" t="str">
            <v>Y3-0387C</v>
          </cell>
          <cell r="B1856" t="str">
            <v>22gg, 34D, RIB, Santec, 68F</v>
          </cell>
          <cell r="C1856" t="str">
            <v>22</v>
          </cell>
          <cell r="D1856" t="str">
            <v>50</v>
          </cell>
          <cell r="E1856" t="str">
            <v>Ne</v>
          </cell>
          <cell r="F1856">
            <v>50</v>
          </cell>
          <cell r="G1856" t="str">
            <v>1/50Ne RS Dyed Cotton (VS WHITE - Y2097)</v>
          </cell>
          <cell r="H1856" t="str">
            <v>Marl_COTTON LYCRA</v>
          </cell>
          <cell r="I1856">
            <v>2.5</v>
          </cell>
          <cell r="J1856">
            <v>3120</v>
          </cell>
          <cell r="K1856">
            <v>52</v>
          </cell>
          <cell r="L1856">
            <v>20</v>
          </cell>
          <cell r="M1856">
            <v>0.6</v>
          </cell>
          <cell r="N1856">
            <v>5.7481631999999996</v>
          </cell>
          <cell r="O1856">
            <v>82.773550079999993</v>
          </cell>
        </row>
        <row r="1857">
          <cell r="A1857" t="str">
            <v>Y3-0387D</v>
          </cell>
          <cell r="B1857" t="str">
            <v>22gg, 34D, RIB, Santec, 68F</v>
          </cell>
          <cell r="C1857" t="str">
            <v>22</v>
          </cell>
          <cell r="D1857" t="str">
            <v>50</v>
          </cell>
          <cell r="E1857" t="str">
            <v>Ne</v>
          </cell>
          <cell r="F1857">
            <v>50</v>
          </cell>
          <cell r="G1857" t="str">
            <v>1/50Ne RS Dyed Cotton (VS WHITE - Y2097)</v>
          </cell>
          <cell r="H1857" t="str">
            <v>Marl_COTTON LYCRA</v>
          </cell>
          <cell r="I1857">
            <v>2.5</v>
          </cell>
          <cell r="J1857">
            <v>3120</v>
          </cell>
          <cell r="K1857">
            <v>52</v>
          </cell>
          <cell r="L1857">
            <v>20</v>
          </cell>
          <cell r="M1857">
            <v>0.6</v>
          </cell>
          <cell r="N1857">
            <v>5.7481631999999996</v>
          </cell>
          <cell r="O1857">
            <v>82.773550079999993</v>
          </cell>
        </row>
        <row r="1858">
          <cell r="A1858" t="str">
            <v>Y3-0387D</v>
          </cell>
          <cell r="B1858" t="str">
            <v>22gg, 34D, RIB, Santec, 68F</v>
          </cell>
          <cell r="C1858" t="str">
            <v>22</v>
          </cell>
          <cell r="D1858" t="str">
            <v>50</v>
          </cell>
          <cell r="E1858" t="str">
            <v>Ne</v>
          </cell>
          <cell r="F1858">
            <v>50</v>
          </cell>
          <cell r="G1858" t="str">
            <v>1/50Ne RS Dyed Cotton (VS WHITE - Y2097)</v>
          </cell>
          <cell r="H1858" t="str">
            <v>Marl_COTTON LYCRA</v>
          </cell>
          <cell r="I1858">
            <v>2.5</v>
          </cell>
          <cell r="J1858">
            <v>3120</v>
          </cell>
          <cell r="K1858">
            <v>52</v>
          </cell>
          <cell r="L1858">
            <v>20</v>
          </cell>
          <cell r="M1858">
            <v>0.6</v>
          </cell>
          <cell r="N1858">
            <v>5.7481631999999996</v>
          </cell>
          <cell r="O1858">
            <v>82.773550079999993</v>
          </cell>
        </row>
        <row r="1859">
          <cell r="A1859" t="str">
            <v>Y3-0387E</v>
          </cell>
          <cell r="B1859" t="str">
            <v>22gg, 34D, RIB, Santec, 68F</v>
          </cell>
          <cell r="C1859" t="str">
            <v>22</v>
          </cell>
          <cell r="D1859" t="str">
            <v>50</v>
          </cell>
          <cell r="E1859" t="str">
            <v>Ne</v>
          </cell>
          <cell r="F1859">
            <v>50</v>
          </cell>
          <cell r="G1859" t="str">
            <v>1/50Ne Rs Dyed Cotton (BLACK 54A2 - Y3018)</v>
          </cell>
          <cell r="H1859" t="str">
            <v>Marl_COTTON LYCRA</v>
          </cell>
          <cell r="I1859">
            <v>2.5</v>
          </cell>
          <cell r="J1859">
            <v>3120</v>
          </cell>
          <cell r="K1859">
            <v>52</v>
          </cell>
          <cell r="L1859">
            <v>20</v>
          </cell>
          <cell r="M1859">
            <v>0.6</v>
          </cell>
          <cell r="N1859">
            <v>5.7481631999999996</v>
          </cell>
          <cell r="O1859">
            <v>82.773550079999993</v>
          </cell>
        </row>
        <row r="1860">
          <cell r="A1860" t="str">
            <v>Y3-0387E</v>
          </cell>
          <cell r="B1860" t="str">
            <v>22gg, 34D, RIB, Santec, 68F</v>
          </cell>
          <cell r="C1860" t="str">
            <v>22</v>
          </cell>
          <cell r="D1860" t="str">
            <v>50</v>
          </cell>
          <cell r="E1860" t="str">
            <v>Ne</v>
          </cell>
          <cell r="F1860">
            <v>50</v>
          </cell>
          <cell r="G1860" t="str">
            <v>1/50Ne Rs Dyed Cotton (BLACK 54A2 - Y3018)</v>
          </cell>
          <cell r="H1860" t="str">
            <v>Marl_COTTON LYCRA</v>
          </cell>
          <cell r="I1860">
            <v>2.5</v>
          </cell>
          <cell r="J1860">
            <v>3120</v>
          </cell>
          <cell r="K1860">
            <v>52</v>
          </cell>
          <cell r="L1860">
            <v>20</v>
          </cell>
          <cell r="M1860">
            <v>0.6</v>
          </cell>
          <cell r="N1860">
            <v>5.7481631999999996</v>
          </cell>
          <cell r="O1860">
            <v>82.773550079999993</v>
          </cell>
        </row>
        <row r="1861">
          <cell r="A1861" t="str">
            <v>Y3-0387F</v>
          </cell>
          <cell r="B1861" t="str">
            <v>22gg, 34D, RIB, Santec, 68F</v>
          </cell>
          <cell r="C1861" t="str">
            <v>22</v>
          </cell>
          <cell r="D1861" t="str">
            <v>50</v>
          </cell>
          <cell r="E1861" t="str">
            <v>Ne</v>
          </cell>
          <cell r="F1861">
            <v>50</v>
          </cell>
          <cell r="G1861" t="str">
            <v>1/50Ne Rs Dyed Cotton (BLACK 54A2 - Y3018)</v>
          </cell>
          <cell r="H1861" t="str">
            <v>Marl_COTTON LYCRA</v>
          </cell>
          <cell r="I1861">
            <v>2.5</v>
          </cell>
          <cell r="J1861">
            <v>3120</v>
          </cell>
          <cell r="K1861">
            <v>52</v>
          </cell>
          <cell r="L1861">
            <v>20</v>
          </cell>
          <cell r="M1861">
            <v>0.6</v>
          </cell>
          <cell r="N1861">
            <v>5.7481631999999996</v>
          </cell>
          <cell r="O1861">
            <v>82.773550079999993</v>
          </cell>
        </row>
        <row r="1862">
          <cell r="A1862" t="str">
            <v>Y3-0387F</v>
          </cell>
          <cell r="B1862" t="str">
            <v>22gg, 34D, RIB, Santec, 68F</v>
          </cell>
          <cell r="C1862" t="str">
            <v>22</v>
          </cell>
          <cell r="D1862" t="str">
            <v>50</v>
          </cell>
          <cell r="E1862" t="str">
            <v>Ne</v>
          </cell>
          <cell r="F1862">
            <v>50</v>
          </cell>
          <cell r="G1862" t="str">
            <v>1/50Ne Rs Dyed Cotton (BLACK 54A2 - Y3018)</v>
          </cell>
          <cell r="H1862" t="str">
            <v>Marl_COTTON LYCRA</v>
          </cell>
          <cell r="I1862">
            <v>2.5</v>
          </cell>
          <cell r="J1862">
            <v>3120</v>
          </cell>
          <cell r="K1862">
            <v>52</v>
          </cell>
          <cell r="L1862">
            <v>20</v>
          </cell>
          <cell r="M1862">
            <v>0.6</v>
          </cell>
          <cell r="N1862">
            <v>5.7481631999999996</v>
          </cell>
          <cell r="O1862">
            <v>82.773550079999993</v>
          </cell>
        </row>
        <row r="1863">
          <cell r="A1863" t="str">
            <v>Y3-0387G</v>
          </cell>
          <cell r="B1863" t="str">
            <v>22gg, 34D, RIB, Santec, 68F</v>
          </cell>
          <cell r="C1863" t="str">
            <v>22</v>
          </cell>
          <cell r="D1863" t="str">
            <v>50</v>
          </cell>
          <cell r="E1863" t="str">
            <v>Ne</v>
          </cell>
          <cell r="F1863">
            <v>50</v>
          </cell>
          <cell r="G1863" t="str">
            <v>1/50Ne Rs Dyed Cotton (BLACK 54A2 - Y3018)</v>
          </cell>
          <cell r="H1863" t="str">
            <v>Marl_COTTON LYCRA</v>
          </cell>
          <cell r="I1863">
            <v>2.5</v>
          </cell>
          <cell r="J1863">
            <v>3120</v>
          </cell>
          <cell r="K1863">
            <v>52</v>
          </cell>
          <cell r="L1863">
            <v>20</v>
          </cell>
          <cell r="M1863">
            <v>0.6</v>
          </cell>
          <cell r="N1863">
            <v>5.7481631999999996</v>
          </cell>
          <cell r="O1863">
            <v>82.773550079999993</v>
          </cell>
        </row>
        <row r="1864">
          <cell r="A1864" t="str">
            <v>Y3-0387G</v>
          </cell>
          <cell r="B1864" t="str">
            <v>22gg, 34D, RIB, Santec, 68F</v>
          </cell>
          <cell r="C1864" t="str">
            <v>22</v>
          </cell>
          <cell r="D1864" t="str">
            <v>50</v>
          </cell>
          <cell r="E1864" t="str">
            <v>Ne</v>
          </cell>
          <cell r="F1864">
            <v>50</v>
          </cell>
          <cell r="G1864" t="str">
            <v>1/50Ne Rs Dyed Cotton (BLACK 54A2 - Y3018)</v>
          </cell>
          <cell r="H1864" t="str">
            <v>Marl_COTTON LYCRA</v>
          </cell>
          <cell r="I1864">
            <v>2.5</v>
          </cell>
          <cell r="J1864">
            <v>3120</v>
          </cell>
          <cell r="K1864">
            <v>52</v>
          </cell>
          <cell r="L1864">
            <v>20</v>
          </cell>
          <cell r="M1864">
            <v>0.6</v>
          </cell>
          <cell r="N1864">
            <v>5.7481631999999996</v>
          </cell>
          <cell r="O1864">
            <v>82.773550079999993</v>
          </cell>
        </row>
        <row r="1865">
          <cell r="A1865" t="str">
            <v>Y3-0434A</v>
          </cell>
          <cell r="B1865" t="str">
            <v>18gg, 34D, RIB, Santec, 68F</v>
          </cell>
          <cell r="C1865" t="str">
            <v>18</v>
          </cell>
          <cell r="D1865" t="str">
            <v>30</v>
          </cell>
          <cell r="E1865" t="str">
            <v>Ne</v>
          </cell>
          <cell r="F1865">
            <v>30</v>
          </cell>
          <cell r="G1865" t="str">
            <v>1/30Ne RS Dyed Cotton (WHITE - Y2303)</v>
          </cell>
          <cell r="H1865" t="str">
            <v>Marl_COTTON LYCRA</v>
          </cell>
          <cell r="I1865">
            <v>3</v>
          </cell>
          <cell r="J1865">
            <v>2560</v>
          </cell>
          <cell r="K1865">
            <v>68</v>
          </cell>
          <cell r="L1865">
            <v>20</v>
          </cell>
          <cell r="M1865">
            <v>0.6</v>
          </cell>
          <cell r="N1865">
            <v>12.3353088</v>
          </cell>
          <cell r="O1865">
            <v>177.62844672</v>
          </cell>
        </row>
        <row r="1866">
          <cell r="A1866" t="str">
            <v>Y3-0434A</v>
          </cell>
          <cell r="B1866" t="str">
            <v>18gg, 34D, RIB, Santec, 68F</v>
          </cell>
          <cell r="C1866" t="str">
            <v>18</v>
          </cell>
          <cell r="D1866" t="str">
            <v>30</v>
          </cell>
          <cell r="E1866" t="str">
            <v>Ne</v>
          </cell>
          <cell r="F1866">
            <v>30</v>
          </cell>
          <cell r="G1866" t="str">
            <v>1/30Ne RS Dyed Cotton (WHITE - Y2303)</v>
          </cell>
          <cell r="H1866" t="str">
            <v>Marl_COTTON LYCRA</v>
          </cell>
          <cell r="I1866">
            <v>3</v>
          </cell>
          <cell r="J1866">
            <v>2560</v>
          </cell>
          <cell r="K1866">
            <v>68</v>
          </cell>
          <cell r="L1866">
            <v>20</v>
          </cell>
          <cell r="M1866">
            <v>0.6</v>
          </cell>
          <cell r="N1866">
            <v>12.3353088</v>
          </cell>
          <cell r="O1866">
            <v>177.62844672</v>
          </cell>
        </row>
        <row r="1867">
          <cell r="A1867" t="str">
            <v>Y3-0434B</v>
          </cell>
          <cell r="B1867" t="str">
            <v>18gg, 34D, RIB, Santec, 68F</v>
          </cell>
          <cell r="C1867" t="str">
            <v>18</v>
          </cell>
          <cell r="D1867" t="str">
            <v>30</v>
          </cell>
          <cell r="E1867" t="str">
            <v>Ne</v>
          </cell>
          <cell r="F1867">
            <v>30</v>
          </cell>
          <cell r="G1867" t="str">
            <v>1/30Ne RS Dyed Cotton (MAUVE ROSE 2G3 - Y2454)</v>
          </cell>
          <cell r="H1867" t="str">
            <v>Marl_COTTON LYCRA</v>
          </cell>
          <cell r="I1867">
            <v>3</v>
          </cell>
          <cell r="J1867">
            <v>2560</v>
          </cell>
          <cell r="K1867">
            <v>68</v>
          </cell>
          <cell r="L1867">
            <v>20</v>
          </cell>
          <cell r="M1867">
            <v>0.6</v>
          </cell>
          <cell r="N1867">
            <v>12.3353088</v>
          </cell>
          <cell r="O1867">
            <v>177.62844672</v>
          </cell>
        </row>
        <row r="1868">
          <cell r="A1868" t="str">
            <v>Y3-0434B</v>
          </cell>
          <cell r="B1868" t="str">
            <v>18gg, 34D, RIB, Santec, 68F</v>
          </cell>
          <cell r="C1868" t="str">
            <v>18</v>
          </cell>
          <cell r="D1868" t="str">
            <v>30</v>
          </cell>
          <cell r="E1868" t="str">
            <v>Ne</v>
          </cell>
          <cell r="F1868">
            <v>30</v>
          </cell>
          <cell r="G1868" t="str">
            <v>1/30Ne RS Dyed Cotton (MAUVE ROSE 2G3 - Y2454)</v>
          </cell>
          <cell r="H1868" t="str">
            <v>Marl_COTTON LYCRA</v>
          </cell>
          <cell r="I1868">
            <v>3</v>
          </cell>
          <cell r="J1868">
            <v>2560</v>
          </cell>
          <cell r="K1868">
            <v>68</v>
          </cell>
          <cell r="L1868">
            <v>20</v>
          </cell>
          <cell r="M1868">
            <v>0.6</v>
          </cell>
          <cell r="N1868">
            <v>12.3353088</v>
          </cell>
          <cell r="O1868">
            <v>177.62844672</v>
          </cell>
        </row>
        <row r="1869">
          <cell r="A1869" t="str">
            <v>Y3-0434C</v>
          </cell>
          <cell r="B1869" t="str">
            <v>18gg, 34D, RIB, Santec, 68F</v>
          </cell>
          <cell r="C1869" t="str">
            <v>18</v>
          </cell>
          <cell r="D1869" t="str">
            <v>30</v>
          </cell>
          <cell r="E1869" t="str">
            <v>Ne</v>
          </cell>
          <cell r="F1869">
            <v>30</v>
          </cell>
          <cell r="G1869" t="str">
            <v>1/30Ne RS Dyed Cotton (EGGPLANT P12 - Y2452)</v>
          </cell>
          <cell r="H1869" t="str">
            <v>Marl_COTTON LYCRA</v>
          </cell>
          <cell r="I1869">
            <v>3</v>
          </cell>
          <cell r="J1869">
            <v>2560</v>
          </cell>
          <cell r="K1869">
            <v>68</v>
          </cell>
          <cell r="L1869">
            <v>20</v>
          </cell>
          <cell r="M1869">
            <v>0.6</v>
          </cell>
          <cell r="N1869">
            <v>12.3353088</v>
          </cell>
          <cell r="O1869">
            <v>177.62844672</v>
          </cell>
        </row>
        <row r="1870">
          <cell r="A1870" t="str">
            <v>Y3-0434C</v>
          </cell>
          <cell r="B1870" t="str">
            <v>18gg, 34D, RIB, Santec, 68F</v>
          </cell>
          <cell r="C1870" t="str">
            <v>18</v>
          </cell>
          <cell r="D1870" t="str">
            <v>30</v>
          </cell>
          <cell r="E1870" t="str">
            <v>Ne</v>
          </cell>
          <cell r="F1870">
            <v>30</v>
          </cell>
          <cell r="G1870" t="str">
            <v>1/30Ne RS Dyed Cotton (EGGPLANT P12 - Y2452)</v>
          </cell>
          <cell r="H1870" t="str">
            <v>Marl_COTTON LYCRA</v>
          </cell>
          <cell r="I1870">
            <v>3</v>
          </cell>
          <cell r="J1870">
            <v>2560</v>
          </cell>
          <cell r="K1870">
            <v>68</v>
          </cell>
          <cell r="L1870">
            <v>20</v>
          </cell>
          <cell r="M1870">
            <v>0.6</v>
          </cell>
          <cell r="N1870">
            <v>12.3353088</v>
          </cell>
          <cell r="O1870">
            <v>177.62844672</v>
          </cell>
        </row>
        <row r="1871">
          <cell r="A1871" t="str">
            <v>Y3-0434D</v>
          </cell>
          <cell r="B1871" t="str">
            <v>18gg, 34D, RIB, Santec, 68F</v>
          </cell>
          <cell r="C1871" t="str">
            <v>18</v>
          </cell>
          <cell r="D1871" t="str">
            <v>30</v>
          </cell>
          <cell r="E1871" t="str">
            <v>Ne</v>
          </cell>
          <cell r="F1871">
            <v>30</v>
          </cell>
          <cell r="G1871" t="str">
            <v>1/30Ne RS Dyed Cotton (TRUFFLE D34 - Y2820)</v>
          </cell>
          <cell r="H1871" t="str">
            <v>Marl_COTTON LYCRA</v>
          </cell>
          <cell r="I1871">
            <v>3</v>
          </cell>
          <cell r="J1871">
            <v>2560</v>
          </cell>
          <cell r="K1871">
            <v>68</v>
          </cell>
          <cell r="L1871">
            <v>20</v>
          </cell>
          <cell r="M1871">
            <v>0.6</v>
          </cell>
          <cell r="N1871">
            <v>12.3353088</v>
          </cell>
          <cell r="O1871">
            <v>177.62844672</v>
          </cell>
        </row>
        <row r="1872">
          <cell r="A1872" t="str">
            <v>Y3-0434D</v>
          </cell>
          <cell r="B1872" t="str">
            <v>18gg, 34D, RIB, Santec, 68F</v>
          </cell>
          <cell r="C1872" t="str">
            <v>18</v>
          </cell>
          <cell r="D1872" t="str">
            <v>30</v>
          </cell>
          <cell r="E1872" t="str">
            <v>Ne</v>
          </cell>
          <cell r="F1872">
            <v>30</v>
          </cell>
          <cell r="G1872" t="str">
            <v>1/30Ne RS Dyed Cotton (TRUFFLE D34 - Y2820)</v>
          </cell>
          <cell r="H1872" t="str">
            <v>Marl_COTTON LYCRA</v>
          </cell>
          <cell r="I1872">
            <v>3</v>
          </cell>
          <cell r="J1872">
            <v>2560</v>
          </cell>
          <cell r="K1872">
            <v>68</v>
          </cell>
          <cell r="L1872">
            <v>20</v>
          </cell>
          <cell r="M1872">
            <v>0.6</v>
          </cell>
          <cell r="N1872">
            <v>12.3353088</v>
          </cell>
          <cell r="O1872">
            <v>177.62844672</v>
          </cell>
        </row>
        <row r="1873">
          <cell r="A1873" t="str">
            <v>Y3-0434E</v>
          </cell>
          <cell r="B1873" t="str">
            <v>18gg, 34D, RIB, Santec, 68F</v>
          </cell>
          <cell r="C1873" t="str">
            <v>18</v>
          </cell>
          <cell r="D1873" t="str">
            <v>30</v>
          </cell>
          <cell r="E1873" t="str">
            <v>Ne</v>
          </cell>
          <cell r="F1873">
            <v>30</v>
          </cell>
          <cell r="G1873" t="str">
            <v>1/30Ne RS Dyed Cotton (SUGAR BABY S66 - Y2817)</v>
          </cell>
          <cell r="H1873" t="str">
            <v>Marl_COTTON LYCRA</v>
          </cell>
          <cell r="I1873">
            <v>3</v>
          </cell>
          <cell r="J1873">
            <v>2560</v>
          </cell>
          <cell r="K1873">
            <v>68</v>
          </cell>
          <cell r="L1873">
            <v>20</v>
          </cell>
          <cell r="M1873">
            <v>0.6</v>
          </cell>
          <cell r="N1873">
            <v>12.3353088</v>
          </cell>
          <cell r="O1873">
            <v>177.62844672</v>
          </cell>
        </row>
        <row r="1874">
          <cell r="A1874" t="str">
            <v>Y3-0434E</v>
          </cell>
          <cell r="B1874" t="str">
            <v>18gg, 34D, RIB, Santec, 68F</v>
          </cell>
          <cell r="C1874" t="str">
            <v>18</v>
          </cell>
          <cell r="D1874" t="str">
            <v>30</v>
          </cell>
          <cell r="E1874" t="str">
            <v>Ne</v>
          </cell>
          <cell r="F1874">
            <v>30</v>
          </cell>
          <cell r="G1874" t="str">
            <v>1/30Ne RS Dyed Cotton (SUGAR BABY S66 - Y2817)</v>
          </cell>
          <cell r="H1874" t="str">
            <v>Marl_COTTON LYCRA</v>
          </cell>
          <cell r="I1874">
            <v>3</v>
          </cell>
          <cell r="J1874">
            <v>2560</v>
          </cell>
          <cell r="K1874">
            <v>68</v>
          </cell>
          <cell r="L1874">
            <v>20</v>
          </cell>
          <cell r="M1874">
            <v>0.6</v>
          </cell>
          <cell r="N1874">
            <v>12.3353088</v>
          </cell>
          <cell r="O1874">
            <v>177.62844672</v>
          </cell>
        </row>
        <row r="1875">
          <cell r="A1875" t="str">
            <v>Y3-0434F</v>
          </cell>
          <cell r="B1875" t="str">
            <v>18gg, 34D, RIB, Santec, 68F</v>
          </cell>
          <cell r="C1875" t="str">
            <v>18</v>
          </cell>
          <cell r="D1875" t="str">
            <v>30</v>
          </cell>
          <cell r="E1875" t="str">
            <v>Ne</v>
          </cell>
          <cell r="F1875">
            <v>30</v>
          </cell>
          <cell r="G1875" t="str">
            <v>1/30Ne RS Dyed Cotton (ARTIC GREEN 2KM - Y2819)</v>
          </cell>
          <cell r="H1875" t="str">
            <v>Marl_COTTON LYCRA</v>
          </cell>
          <cell r="I1875">
            <v>3</v>
          </cell>
          <cell r="J1875">
            <v>2560</v>
          </cell>
          <cell r="K1875">
            <v>68</v>
          </cell>
          <cell r="L1875">
            <v>20</v>
          </cell>
          <cell r="M1875">
            <v>0.6</v>
          </cell>
          <cell r="N1875">
            <v>12.3353088</v>
          </cell>
          <cell r="O1875">
            <v>177.62844672</v>
          </cell>
        </row>
        <row r="1876">
          <cell r="A1876" t="str">
            <v>Y3-0434F</v>
          </cell>
          <cell r="B1876" t="str">
            <v>18gg, 34D, RIB, Santec, 68F</v>
          </cell>
          <cell r="C1876" t="str">
            <v>18</v>
          </cell>
          <cell r="D1876" t="str">
            <v>30</v>
          </cell>
          <cell r="E1876" t="str">
            <v>Ne</v>
          </cell>
          <cell r="F1876">
            <v>30</v>
          </cell>
          <cell r="G1876" t="str">
            <v>1/30Ne RS Dyed Cotton (ARTIC GREEN 2KM - Y2819)</v>
          </cell>
          <cell r="H1876" t="str">
            <v>Marl_COTTON LYCRA</v>
          </cell>
          <cell r="I1876">
            <v>3</v>
          </cell>
          <cell r="J1876">
            <v>2560</v>
          </cell>
          <cell r="K1876">
            <v>68</v>
          </cell>
          <cell r="L1876">
            <v>20</v>
          </cell>
          <cell r="M1876">
            <v>0.6</v>
          </cell>
          <cell r="N1876">
            <v>12.3353088</v>
          </cell>
          <cell r="O1876">
            <v>177.62844672</v>
          </cell>
        </row>
        <row r="1877">
          <cell r="A1877" t="str">
            <v>Y3-0511A</v>
          </cell>
          <cell r="B1877" t="str">
            <v>22gg, 34D, RIB, Santec, 68F</v>
          </cell>
          <cell r="C1877" t="str">
            <v>22</v>
          </cell>
          <cell r="D1877" t="str">
            <v>50</v>
          </cell>
          <cell r="E1877" t="str">
            <v>Ne</v>
          </cell>
          <cell r="F1877">
            <v>50</v>
          </cell>
          <cell r="G1877" t="str">
            <v>1/50Ne RS Dyed Cotton (VS WHITE 95D1 - Y2666)</v>
          </cell>
          <cell r="H1877" t="str">
            <v>Marl_COTTON LYCRA</v>
          </cell>
          <cell r="I1877">
            <v>2.5</v>
          </cell>
          <cell r="J1877">
            <v>3120</v>
          </cell>
          <cell r="K1877">
            <v>52</v>
          </cell>
          <cell r="L1877">
            <v>20</v>
          </cell>
          <cell r="M1877">
            <v>0.6</v>
          </cell>
          <cell r="N1877">
            <v>5.7481631999999996</v>
          </cell>
          <cell r="O1877">
            <v>82.773550079999993</v>
          </cell>
        </row>
        <row r="1878">
          <cell r="A1878" t="str">
            <v>Y3-0511A</v>
          </cell>
          <cell r="B1878" t="str">
            <v>22gg, 34D, RIB, Santec, 68F</v>
          </cell>
          <cell r="C1878" t="str">
            <v>22</v>
          </cell>
          <cell r="D1878" t="str">
            <v>50</v>
          </cell>
          <cell r="E1878" t="str">
            <v>Ne</v>
          </cell>
          <cell r="F1878">
            <v>50</v>
          </cell>
          <cell r="G1878" t="str">
            <v>1/50Ne RS Dyed Cotton (VS WHITE 95D1 - Y2666)</v>
          </cell>
          <cell r="H1878" t="str">
            <v>Marl_COTTON LYCRA</v>
          </cell>
          <cell r="I1878">
            <v>2.5</v>
          </cell>
          <cell r="J1878">
            <v>3120</v>
          </cell>
          <cell r="K1878">
            <v>52</v>
          </cell>
          <cell r="L1878">
            <v>20</v>
          </cell>
          <cell r="M1878">
            <v>0.6</v>
          </cell>
          <cell r="N1878">
            <v>5.7481631999999996</v>
          </cell>
          <cell r="O1878">
            <v>82.773550079999993</v>
          </cell>
        </row>
        <row r="1879">
          <cell r="A1879" t="str">
            <v>Y3-0511B</v>
          </cell>
          <cell r="B1879" t="str">
            <v>22gg, 34D, RIB, Santec, 68F</v>
          </cell>
          <cell r="C1879" t="str">
            <v>22</v>
          </cell>
          <cell r="D1879" t="str">
            <v>50</v>
          </cell>
          <cell r="E1879" t="str">
            <v>Ne</v>
          </cell>
          <cell r="F1879">
            <v>50</v>
          </cell>
          <cell r="G1879" t="str">
            <v>1/50Ne RS Dyed Cotton (VICTORIA PINK - Y2663)</v>
          </cell>
          <cell r="H1879" t="str">
            <v>Marl_COTTON LYCRA</v>
          </cell>
          <cell r="I1879">
            <v>2.5</v>
          </cell>
          <cell r="J1879">
            <v>3120</v>
          </cell>
          <cell r="K1879">
            <v>52</v>
          </cell>
          <cell r="L1879">
            <v>20</v>
          </cell>
          <cell r="M1879">
            <v>0.6</v>
          </cell>
          <cell r="N1879">
            <v>5.7481631999999996</v>
          </cell>
          <cell r="O1879">
            <v>82.773550079999993</v>
          </cell>
        </row>
        <row r="1880">
          <cell r="A1880" t="str">
            <v>Y3-0511B</v>
          </cell>
          <cell r="B1880" t="str">
            <v>22gg, 34D, RIB, Santec, 68F</v>
          </cell>
          <cell r="C1880" t="str">
            <v>22</v>
          </cell>
          <cell r="D1880" t="str">
            <v>50</v>
          </cell>
          <cell r="E1880" t="str">
            <v>Ne</v>
          </cell>
          <cell r="F1880">
            <v>50</v>
          </cell>
          <cell r="G1880" t="str">
            <v>1/50Ne RS Dyed Cotton (VICTORIA PINK - Y2663)</v>
          </cell>
          <cell r="H1880" t="str">
            <v>Marl_COTTON LYCRA</v>
          </cell>
          <cell r="I1880">
            <v>2.5</v>
          </cell>
          <cell r="J1880">
            <v>3120</v>
          </cell>
          <cell r="K1880">
            <v>52</v>
          </cell>
          <cell r="L1880">
            <v>20</v>
          </cell>
          <cell r="M1880">
            <v>0.6</v>
          </cell>
          <cell r="N1880">
            <v>5.7481631999999996</v>
          </cell>
          <cell r="O1880">
            <v>82.773550079999993</v>
          </cell>
        </row>
        <row r="1881">
          <cell r="A1881" t="str">
            <v>Y3-0511C</v>
          </cell>
          <cell r="B1881" t="str">
            <v>22gg, 34D, RIB, Santec, 68F</v>
          </cell>
          <cell r="C1881" t="str">
            <v>22</v>
          </cell>
          <cell r="D1881" t="str">
            <v>50</v>
          </cell>
          <cell r="E1881" t="str">
            <v>Ne</v>
          </cell>
          <cell r="F1881">
            <v>50</v>
          </cell>
          <cell r="G1881" t="str">
            <v>1/50Ne RS Dyed Cotton (BLACK 54A2 - Y2661)</v>
          </cell>
          <cell r="H1881" t="str">
            <v>Marl_COTTON LYCRA</v>
          </cell>
          <cell r="I1881">
            <v>2.5</v>
          </cell>
          <cell r="J1881">
            <v>3120</v>
          </cell>
          <cell r="K1881">
            <v>52</v>
          </cell>
          <cell r="L1881">
            <v>20</v>
          </cell>
          <cell r="M1881">
            <v>0.6</v>
          </cell>
          <cell r="N1881">
            <v>5.7481631999999996</v>
          </cell>
          <cell r="O1881">
            <v>82.773550079999993</v>
          </cell>
        </row>
        <row r="1882">
          <cell r="A1882" t="str">
            <v>Y3-0511C</v>
          </cell>
          <cell r="B1882" t="str">
            <v>22gg, 34D, RIB, Santec, 68F</v>
          </cell>
          <cell r="C1882" t="str">
            <v>22</v>
          </cell>
          <cell r="D1882" t="str">
            <v>50</v>
          </cell>
          <cell r="E1882" t="str">
            <v>Ne</v>
          </cell>
          <cell r="F1882">
            <v>50</v>
          </cell>
          <cell r="G1882" t="str">
            <v>1/50Ne RS Dyed Cotton (BLACK 54A2 - Y2661)</v>
          </cell>
          <cell r="H1882" t="str">
            <v>Marl_COTTON LYCRA</v>
          </cell>
          <cell r="I1882">
            <v>2.5</v>
          </cell>
          <cell r="J1882">
            <v>3120</v>
          </cell>
          <cell r="K1882">
            <v>52</v>
          </cell>
          <cell r="L1882">
            <v>20</v>
          </cell>
          <cell r="M1882">
            <v>0.6</v>
          </cell>
          <cell r="N1882">
            <v>5.7481631999999996</v>
          </cell>
          <cell r="O1882">
            <v>82.773550079999993</v>
          </cell>
        </row>
        <row r="1883">
          <cell r="A1883" t="str">
            <v>Y3-0526A</v>
          </cell>
          <cell r="B1883" t="str">
            <v>22gg, 34D, RIB, Santec, 68F</v>
          </cell>
          <cell r="C1883" t="str">
            <v>22</v>
          </cell>
          <cell r="D1883" t="str">
            <v>50</v>
          </cell>
          <cell r="E1883" t="str">
            <v>Ne</v>
          </cell>
          <cell r="F1883">
            <v>50</v>
          </cell>
          <cell r="G1883" t="str">
            <v>1/50Ne RS Dyed Cotton (CHINESE RED - Y2750)</v>
          </cell>
          <cell r="H1883" t="str">
            <v>Marl_COTTON LYCRA</v>
          </cell>
          <cell r="I1883">
            <v>2.5</v>
          </cell>
          <cell r="J1883">
            <v>3120</v>
          </cell>
          <cell r="K1883">
            <v>68</v>
          </cell>
          <cell r="L1883">
            <v>20</v>
          </cell>
          <cell r="M1883">
            <v>0.6</v>
          </cell>
          <cell r="N1883">
            <v>7.5168287999999999</v>
          </cell>
          <cell r="O1883">
            <v>108.24233472</v>
          </cell>
        </row>
        <row r="1884">
          <cell r="A1884" t="str">
            <v>Y3-0526A</v>
          </cell>
          <cell r="B1884" t="str">
            <v>22gg, 34D, RIB, Santec, 68F</v>
          </cell>
          <cell r="C1884" t="str">
            <v>22</v>
          </cell>
          <cell r="D1884" t="str">
            <v>50</v>
          </cell>
          <cell r="E1884" t="str">
            <v>Ne</v>
          </cell>
          <cell r="F1884">
            <v>50</v>
          </cell>
          <cell r="G1884" t="str">
            <v>1/50Ne RS Dyed Cotton (CHINESE RED - Y2750)</v>
          </cell>
          <cell r="H1884" t="str">
            <v>Marl_COTTON LYCRA</v>
          </cell>
          <cell r="I1884">
            <v>2.5</v>
          </cell>
          <cell r="J1884">
            <v>3120</v>
          </cell>
          <cell r="K1884">
            <v>68</v>
          </cell>
          <cell r="L1884">
            <v>20</v>
          </cell>
          <cell r="M1884">
            <v>0.6</v>
          </cell>
          <cell r="N1884">
            <v>7.5168287999999999</v>
          </cell>
          <cell r="O1884">
            <v>108.24233472</v>
          </cell>
        </row>
        <row r="1885">
          <cell r="A1885" t="str">
            <v>Y3-0526B</v>
          </cell>
          <cell r="B1885" t="str">
            <v>22gg, 34D, RIB, Santec, 68F</v>
          </cell>
          <cell r="C1885" t="str">
            <v>22</v>
          </cell>
          <cell r="D1885" t="str">
            <v>50</v>
          </cell>
          <cell r="E1885" t="str">
            <v>Ne</v>
          </cell>
          <cell r="F1885">
            <v>50</v>
          </cell>
          <cell r="G1885" t="str">
            <v>1/50Ne RS Dyed Cotton (CRIMSON 92Q5 - Y2751)</v>
          </cell>
          <cell r="H1885" t="str">
            <v>Marl_COTTON LYCRA</v>
          </cell>
          <cell r="I1885">
            <v>2.5</v>
          </cell>
          <cell r="J1885">
            <v>3120</v>
          </cell>
          <cell r="K1885">
            <v>68</v>
          </cell>
          <cell r="L1885">
            <v>20</v>
          </cell>
          <cell r="M1885">
            <v>0.6</v>
          </cell>
          <cell r="N1885">
            <v>7.5168287999999999</v>
          </cell>
          <cell r="O1885">
            <v>108.24233472</v>
          </cell>
        </row>
        <row r="1886">
          <cell r="A1886" t="str">
            <v>Y3-0526B</v>
          </cell>
          <cell r="B1886" t="str">
            <v>22gg, 34D, RIB, Santec, 68F</v>
          </cell>
          <cell r="C1886" t="str">
            <v>22</v>
          </cell>
          <cell r="D1886" t="str">
            <v>50</v>
          </cell>
          <cell r="E1886" t="str">
            <v>Ne</v>
          </cell>
          <cell r="F1886">
            <v>50</v>
          </cell>
          <cell r="G1886" t="str">
            <v>1/50Ne RS Dyed Cotton (CRIMSON 92Q5 - Y2751)</v>
          </cell>
          <cell r="H1886" t="str">
            <v>Marl_COTTON LYCRA</v>
          </cell>
          <cell r="I1886">
            <v>2.5</v>
          </cell>
          <cell r="J1886">
            <v>3120</v>
          </cell>
          <cell r="K1886">
            <v>68</v>
          </cell>
          <cell r="L1886">
            <v>20</v>
          </cell>
          <cell r="M1886">
            <v>0.6</v>
          </cell>
          <cell r="N1886">
            <v>7.5168287999999999</v>
          </cell>
          <cell r="O1886">
            <v>108.24233472</v>
          </cell>
        </row>
        <row r="1887">
          <cell r="A1887" t="str">
            <v>Y3-0526C</v>
          </cell>
          <cell r="B1887" t="str">
            <v>22gg, 34D, RIB, Santec, 68F</v>
          </cell>
          <cell r="C1887" t="str">
            <v>22</v>
          </cell>
          <cell r="D1887" t="str">
            <v>50</v>
          </cell>
          <cell r="E1887" t="str">
            <v>Ne</v>
          </cell>
          <cell r="F1887">
            <v>50</v>
          </cell>
          <cell r="G1887" t="str">
            <v>1/50Ne RS Dyed Cotton (BLACK 54A2 - Y2752)</v>
          </cell>
          <cell r="H1887" t="str">
            <v>Marl_COTTON LYCRA</v>
          </cell>
          <cell r="I1887">
            <v>2.5</v>
          </cell>
          <cell r="J1887">
            <v>3120</v>
          </cell>
          <cell r="K1887">
            <v>68</v>
          </cell>
          <cell r="L1887">
            <v>20</v>
          </cell>
          <cell r="M1887">
            <v>0.6</v>
          </cell>
          <cell r="N1887">
            <v>7.5168287999999999</v>
          </cell>
          <cell r="O1887">
            <v>108.24233472</v>
          </cell>
        </row>
        <row r="1888">
          <cell r="A1888" t="str">
            <v>Y3-0526C</v>
          </cell>
          <cell r="B1888" t="str">
            <v>22gg, 34D, RIB, Santec, 68F</v>
          </cell>
          <cell r="C1888" t="str">
            <v>22</v>
          </cell>
          <cell r="D1888" t="str">
            <v>50</v>
          </cell>
          <cell r="E1888" t="str">
            <v>Ne</v>
          </cell>
          <cell r="F1888">
            <v>50</v>
          </cell>
          <cell r="G1888" t="str">
            <v>1/50Ne RS Dyed Cotton (BLACK 54A2 - Y2752)</v>
          </cell>
          <cell r="H1888" t="str">
            <v>Marl_COTTON LYCRA</v>
          </cell>
          <cell r="I1888">
            <v>2.5</v>
          </cell>
          <cell r="J1888">
            <v>3120</v>
          </cell>
          <cell r="K1888">
            <v>68</v>
          </cell>
          <cell r="L1888">
            <v>20</v>
          </cell>
          <cell r="M1888">
            <v>0.6</v>
          </cell>
          <cell r="N1888">
            <v>7.5168287999999999</v>
          </cell>
          <cell r="O1888">
            <v>108.24233472</v>
          </cell>
        </row>
        <row r="1889">
          <cell r="A1889" t="str">
            <v>Y3-0527A</v>
          </cell>
          <cell r="B1889" t="str">
            <v>22gg, 34D, RIB, Santec, 68F</v>
          </cell>
          <cell r="C1889" t="str">
            <v>22</v>
          </cell>
          <cell r="D1889" t="str">
            <v>50</v>
          </cell>
          <cell r="E1889" t="str">
            <v>Ne</v>
          </cell>
          <cell r="F1889">
            <v>50</v>
          </cell>
          <cell r="G1889" t="str">
            <v>1/50Ne RS Dyed Cotton (GYPSY ROSE 08T3 - Y2756)</v>
          </cell>
          <cell r="H1889" t="str">
            <v>Marl_COTTON LYCRA</v>
          </cell>
          <cell r="I1889">
            <v>2.5</v>
          </cell>
          <cell r="J1889">
            <v>3120</v>
          </cell>
          <cell r="K1889">
            <v>52</v>
          </cell>
          <cell r="L1889">
            <v>20</v>
          </cell>
          <cell r="M1889">
            <v>0.6</v>
          </cell>
          <cell r="N1889">
            <v>5.7481631999999996</v>
          </cell>
          <cell r="O1889">
            <v>82.773550079999993</v>
          </cell>
        </row>
        <row r="1890">
          <cell r="A1890" t="str">
            <v>Y3-0527A</v>
          </cell>
          <cell r="B1890" t="str">
            <v>22gg, 34D, RIB, Santec, 68F</v>
          </cell>
          <cell r="C1890" t="str">
            <v>22</v>
          </cell>
          <cell r="D1890" t="str">
            <v>50</v>
          </cell>
          <cell r="E1890" t="str">
            <v>Ne</v>
          </cell>
          <cell r="F1890">
            <v>50</v>
          </cell>
          <cell r="G1890" t="str">
            <v>1/50Ne RS Dyed Cotton (GYPSY ROSE 08T3 - Y2756)</v>
          </cell>
          <cell r="H1890" t="str">
            <v>Marl_COTTON LYCRA</v>
          </cell>
          <cell r="I1890">
            <v>2.5</v>
          </cell>
          <cell r="J1890">
            <v>3120</v>
          </cell>
          <cell r="K1890">
            <v>52</v>
          </cell>
          <cell r="L1890">
            <v>20</v>
          </cell>
          <cell r="M1890">
            <v>0.6</v>
          </cell>
          <cell r="N1890">
            <v>5.7481631999999996</v>
          </cell>
          <cell r="O1890">
            <v>82.773550079999993</v>
          </cell>
        </row>
        <row r="1891">
          <cell r="A1891" t="str">
            <v>Y3-0541A</v>
          </cell>
          <cell r="B1891" t="str">
            <v>22gg, 34D, RIB, Santec, 68F</v>
          </cell>
          <cell r="C1891" t="str">
            <v>22</v>
          </cell>
          <cell r="D1891" t="str">
            <v>50</v>
          </cell>
          <cell r="E1891" t="str">
            <v>Ne</v>
          </cell>
          <cell r="F1891">
            <v>50</v>
          </cell>
          <cell r="G1891" t="str">
            <v>1/50Ne RS Dyed Cotton (BERRY GELATO - Y2825)</v>
          </cell>
          <cell r="H1891" t="str">
            <v>Marl_COTTON LYCRA</v>
          </cell>
          <cell r="I1891">
            <v>2.5</v>
          </cell>
          <cell r="J1891">
            <v>3120</v>
          </cell>
          <cell r="K1891">
            <v>64</v>
          </cell>
          <cell r="L1891">
            <v>20</v>
          </cell>
          <cell r="M1891">
            <v>0.6</v>
          </cell>
          <cell r="N1891">
            <v>7.0746624000000002</v>
          </cell>
          <cell r="O1891">
            <v>101.87513856000001</v>
          </cell>
        </row>
        <row r="1892">
          <cell r="A1892" t="str">
            <v>Y3-0541A</v>
          </cell>
          <cell r="B1892" t="str">
            <v>22gg, 34D, RIB, Santec, 68F</v>
          </cell>
          <cell r="C1892" t="str">
            <v>22</v>
          </cell>
          <cell r="D1892" t="str">
            <v>50</v>
          </cell>
          <cell r="E1892" t="str">
            <v>Ne</v>
          </cell>
          <cell r="F1892">
            <v>50</v>
          </cell>
          <cell r="G1892" t="str">
            <v>1/50Ne RS Dyed Cotton (BERRY GELATO - Y2825)</v>
          </cell>
          <cell r="H1892" t="str">
            <v>Marl_COTTON LYCRA</v>
          </cell>
          <cell r="I1892">
            <v>2.5</v>
          </cell>
          <cell r="J1892">
            <v>3120</v>
          </cell>
          <cell r="K1892">
            <v>64</v>
          </cell>
          <cell r="L1892">
            <v>20</v>
          </cell>
          <cell r="M1892">
            <v>0.6</v>
          </cell>
          <cell r="N1892">
            <v>7.0746624000000002</v>
          </cell>
          <cell r="O1892">
            <v>101.87513856000001</v>
          </cell>
        </row>
        <row r="1893">
          <cell r="A1893" t="str">
            <v>Y3-0541B</v>
          </cell>
          <cell r="B1893" t="str">
            <v>22gg, 34D, RIB, Santec, 68F</v>
          </cell>
          <cell r="C1893" t="str">
            <v>22</v>
          </cell>
          <cell r="D1893" t="str">
            <v>50</v>
          </cell>
          <cell r="E1893" t="str">
            <v>Ne</v>
          </cell>
          <cell r="F1893">
            <v>50</v>
          </cell>
          <cell r="G1893" t="str">
            <v>1/50Ne RS Cotton Marl (H120CG)</v>
          </cell>
          <cell r="H1893" t="str">
            <v>Marl_COTTON LYCRA</v>
          </cell>
          <cell r="I1893">
            <v>2.5</v>
          </cell>
          <cell r="J1893">
            <v>3120</v>
          </cell>
          <cell r="K1893">
            <v>64</v>
          </cell>
          <cell r="L1893">
            <v>20</v>
          </cell>
          <cell r="M1893">
            <v>0.6</v>
          </cell>
          <cell r="N1893">
            <v>7.0746624000000002</v>
          </cell>
          <cell r="O1893">
            <v>101.87513856000001</v>
          </cell>
        </row>
        <row r="1894">
          <cell r="A1894" t="str">
            <v>Y3-0541B</v>
          </cell>
          <cell r="B1894" t="str">
            <v>22gg, 34D, RIB, Santec, 68F</v>
          </cell>
          <cell r="C1894" t="str">
            <v>22</v>
          </cell>
          <cell r="D1894" t="str">
            <v>50</v>
          </cell>
          <cell r="E1894" t="str">
            <v>Ne</v>
          </cell>
          <cell r="F1894">
            <v>50</v>
          </cell>
          <cell r="G1894" t="str">
            <v>1/50Ne RS Cotton Marl (H120CG)</v>
          </cell>
          <cell r="H1894" t="str">
            <v>Marl_COTTON LYCRA</v>
          </cell>
          <cell r="I1894">
            <v>2.5</v>
          </cell>
          <cell r="J1894">
            <v>3120</v>
          </cell>
          <cell r="K1894">
            <v>64</v>
          </cell>
          <cell r="L1894">
            <v>20</v>
          </cell>
          <cell r="M1894">
            <v>0.6</v>
          </cell>
          <cell r="N1894">
            <v>7.0746624000000002</v>
          </cell>
          <cell r="O1894">
            <v>101.87513856000001</v>
          </cell>
        </row>
        <row r="1895">
          <cell r="A1895" t="str">
            <v>Y3-0541C</v>
          </cell>
          <cell r="B1895" t="str">
            <v>22gg, 34D, RIB, Santec, 68F</v>
          </cell>
          <cell r="C1895" t="str">
            <v>22</v>
          </cell>
          <cell r="D1895" t="str">
            <v>50</v>
          </cell>
          <cell r="E1895" t="str">
            <v>Ne</v>
          </cell>
          <cell r="F1895">
            <v>50</v>
          </cell>
          <cell r="G1895" t="str">
            <v>1/50Ne RS Cotton Marl (H120CG)</v>
          </cell>
          <cell r="H1895" t="str">
            <v>Marl_COTTON LYCRA</v>
          </cell>
          <cell r="I1895">
            <v>2.5</v>
          </cell>
          <cell r="J1895">
            <v>3120</v>
          </cell>
          <cell r="K1895">
            <v>64</v>
          </cell>
          <cell r="L1895">
            <v>20</v>
          </cell>
          <cell r="M1895">
            <v>0.6</v>
          </cell>
          <cell r="N1895">
            <v>7.0746624000000002</v>
          </cell>
          <cell r="O1895">
            <v>101.87513856000001</v>
          </cell>
        </row>
        <row r="1896">
          <cell r="A1896" t="str">
            <v>Y3-0541C</v>
          </cell>
          <cell r="B1896" t="str">
            <v>22gg, 34D, RIB, Santec, 68F</v>
          </cell>
          <cell r="C1896" t="str">
            <v>22</v>
          </cell>
          <cell r="D1896" t="str">
            <v>50</v>
          </cell>
          <cell r="E1896" t="str">
            <v>Ne</v>
          </cell>
          <cell r="F1896">
            <v>50</v>
          </cell>
          <cell r="G1896" t="str">
            <v>1/50Ne RS Cotton Marl (H120CG)</v>
          </cell>
          <cell r="H1896" t="str">
            <v>Marl_COTTON LYCRA</v>
          </cell>
          <cell r="I1896">
            <v>2.5</v>
          </cell>
          <cell r="J1896">
            <v>3120</v>
          </cell>
          <cell r="K1896">
            <v>64</v>
          </cell>
          <cell r="L1896">
            <v>20</v>
          </cell>
          <cell r="M1896">
            <v>0.6</v>
          </cell>
          <cell r="N1896">
            <v>7.0746624000000002</v>
          </cell>
          <cell r="O1896">
            <v>101.87513856000001</v>
          </cell>
        </row>
        <row r="1897">
          <cell r="A1897" t="str">
            <v>Y3-0541D</v>
          </cell>
          <cell r="B1897" t="str">
            <v>22gg, 34D, RIB, Santec, 68F</v>
          </cell>
          <cell r="C1897" t="str">
            <v>22</v>
          </cell>
          <cell r="D1897" t="str">
            <v>50</v>
          </cell>
          <cell r="E1897" t="str">
            <v>Ne</v>
          </cell>
          <cell r="F1897">
            <v>50</v>
          </cell>
          <cell r="G1897" t="str">
            <v>1/50Ne RS Cotton Marl (H120CG)</v>
          </cell>
          <cell r="H1897" t="str">
            <v>Marl_COTTON LYCRA</v>
          </cell>
          <cell r="I1897">
            <v>2.5</v>
          </cell>
          <cell r="J1897">
            <v>3120</v>
          </cell>
          <cell r="K1897">
            <v>64</v>
          </cell>
          <cell r="L1897">
            <v>20</v>
          </cell>
          <cell r="M1897">
            <v>0.6</v>
          </cell>
          <cell r="N1897">
            <v>7.0746624000000002</v>
          </cell>
          <cell r="O1897">
            <v>101.87513856000001</v>
          </cell>
        </row>
        <row r="1898">
          <cell r="A1898" t="str">
            <v>Y3-0541D</v>
          </cell>
          <cell r="B1898" t="str">
            <v>22gg, 34D, RIB, Santec, 68F</v>
          </cell>
          <cell r="C1898" t="str">
            <v>22</v>
          </cell>
          <cell r="D1898" t="str">
            <v>50</v>
          </cell>
          <cell r="E1898" t="str">
            <v>Ne</v>
          </cell>
          <cell r="F1898">
            <v>50</v>
          </cell>
          <cell r="G1898" t="str">
            <v>1/50Ne RS Cotton Marl (H120CG)</v>
          </cell>
          <cell r="H1898" t="str">
            <v>Marl_COTTON LYCRA</v>
          </cell>
          <cell r="I1898">
            <v>2.5</v>
          </cell>
          <cell r="J1898">
            <v>3120</v>
          </cell>
          <cell r="K1898">
            <v>64</v>
          </cell>
          <cell r="L1898">
            <v>20</v>
          </cell>
          <cell r="M1898">
            <v>0.6</v>
          </cell>
          <cell r="N1898">
            <v>7.0746624000000002</v>
          </cell>
          <cell r="O1898">
            <v>101.87513856000001</v>
          </cell>
        </row>
        <row r="1899">
          <cell r="A1899" t="str">
            <v>Y3-0541E</v>
          </cell>
          <cell r="B1899" t="str">
            <v>22gg, 34D, RIB, Santec, 68F</v>
          </cell>
          <cell r="C1899" t="str">
            <v>22</v>
          </cell>
          <cell r="D1899" t="str">
            <v>50</v>
          </cell>
          <cell r="E1899" t="str">
            <v>Ne</v>
          </cell>
          <cell r="F1899">
            <v>50</v>
          </cell>
          <cell r="G1899" t="str">
            <v>1/50Ne RS Cotton Marl (H120CG)</v>
          </cell>
          <cell r="H1899" t="str">
            <v>Marl_COTTON LYCRA</v>
          </cell>
          <cell r="I1899">
            <v>2.5</v>
          </cell>
          <cell r="J1899">
            <v>3120</v>
          </cell>
          <cell r="K1899">
            <v>64</v>
          </cell>
          <cell r="L1899">
            <v>20</v>
          </cell>
          <cell r="M1899">
            <v>0.6</v>
          </cell>
          <cell r="N1899">
            <v>7.0746624000000002</v>
          </cell>
          <cell r="O1899">
            <v>101.87513856000001</v>
          </cell>
        </row>
        <row r="1900">
          <cell r="A1900" t="str">
            <v>Y3-0541E</v>
          </cell>
          <cell r="B1900" t="str">
            <v>22gg, 34D, RIB, Santec, 68F</v>
          </cell>
          <cell r="C1900" t="str">
            <v>22</v>
          </cell>
          <cell r="D1900" t="str">
            <v>50</v>
          </cell>
          <cell r="E1900" t="str">
            <v>Ne</v>
          </cell>
          <cell r="F1900">
            <v>50</v>
          </cell>
          <cell r="G1900" t="str">
            <v>1/50Ne RS Cotton Marl (H120CG)</v>
          </cell>
          <cell r="H1900" t="str">
            <v>Marl_COTTON LYCRA</v>
          </cell>
          <cell r="I1900">
            <v>2.5</v>
          </cell>
          <cell r="J1900">
            <v>3120</v>
          </cell>
          <cell r="K1900">
            <v>64</v>
          </cell>
          <cell r="L1900">
            <v>20</v>
          </cell>
          <cell r="M1900">
            <v>0.6</v>
          </cell>
          <cell r="N1900">
            <v>7.0746624000000002</v>
          </cell>
          <cell r="O1900">
            <v>101.87513856000001</v>
          </cell>
        </row>
        <row r="1901">
          <cell r="A1901" t="str">
            <v>Y3-0541F</v>
          </cell>
          <cell r="B1901" t="str">
            <v>22gg, 34D, RIB, Santec, 68F</v>
          </cell>
          <cell r="C1901" t="str">
            <v>22</v>
          </cell>
          <cell r="D1901" t="str">
            <v>50</v>
          </cell>
          <cell r="E1901" t="str">
            <v>Ne</v>
          </cell>
          <cell r="F1901">
            <v>50</v>
          </cell>
          <cell r="G1901" t="str">
            <v>1/50Ne RS Cotton Marl (H120CG)</v>
          </cell>
          <cell r="H1901" t="str">
            <v>Marl_COTTON LYCRA</v>
          </cell>
          <cell r="I1901">
            <v>2.5</v>
          </cell>
          <cell r="J1901">
            <v>3120</v>
          </cell>
          <cell r="K1901">
            <v>64</v>
          </cell>
          <cell r="L1901">
            <v>20</v>
          </cell>
          <cell r="M1901">
            <v>0.6</v>
          </cell>
          <cell r="N1901">
            <v>7.0746624000000002</v>
          </cell>
          <cell r="O1901">
            <v>101.87513856000001</v>
          </cell>
        </row>
        <row r="1902">
          <cell r="A1902" t="str">
            <v>Y3-0541F</v>
          </cell>
          <cell r="B1902" t="str">
            <v>22gg, 34D, RIB, Santec, 68F</v>
          </cell>
          <cell r="C1902" t="str">
            <v>22</v>
          </cell>
          <cell r="D1902" t="str">
            <v>50</v>
          </cell>
          <cell r="E1902" t="str">
            <v>Ne</v>
          </cell>
          <cell r="F1902">
            <v>50</v>
          </cell>
          <cell r="G1902" t="str">
            <v>1/50Ne RS Cotton Marl (H120CG)</v>
          </cell>
          <cell r="H1902" t="str">
            <v>Marl_COTTON LYCRA</v>
          </cell>
          <cell r="I1902">
            <v>2.5</v>
          </cell>
          <cell r="J1902">
            <v>3120</v>
          </cell>
          <cell r="K1902">
            <v>64</v>
          </cell>
          <cell r="L1902">
            <v>20</v>
          </cell>
          <cell r="M1902">
            <v>0.6</v>
          </cell>
          <cell r="N1902">
            <v>7.0746624000000002</v>
          </cell>
          <cell r="O1902">
            <v>101.87513856000001</v>
          </cell>
        </row>
        <row r="1903">
          <cell r="A1903" t="str">
            <v>Y3-0749A</v>
          </cell>
          <cell r="B1903" t="str">
            <v>22gg, 34D, RIB, Santec, 68F</v>
          </cell>
          <cell r="C1903" t="str">
            <v>22</v>
          </cell>
          <cell r="D1903" t="str">
            <v>50</v>
          </cell>
          <cell r="E1903" t="str">
            <v>Ne</v>
          </cell>
          <cell r="F1903">
            <v>50</v>
          </cell>
          <cell r="G1903" t="str">
            <v>1/50Ne RS Dyed Cotton (VS WHITE 95D1- Y3816)</v>
          </cell>
          <cell r="H1903" t="str">
            <v>Marl_COTTON LYCRA</v>
          </cell>
          <cell r="I1903">
            <v>2.5</v>
          </cell>
          <cell r="J1903">
            <v>3120</v>
          </cell>
          <cell r="K1903">
            <v>58</v>
          </cell>
          <cell r="L1903">
            <v>20</v>
          </cell>
          <cell r="M1903">
            <v>0.6</v>
          </cell>
          <cell r="N1903">
            <v>6.4114127999999999</v>
          </cell>
          <cell r="O1903">
            <v>92.324344319999994</v>
          </cell>
        </row>
        <row r="1904">
          <cell r="A1904" t="str">
            <v>Y3-0749A</v>
          </cell>
          <cell r="B1904" t="str">
            <v>22gg, 34D, RIB, Santec, 68F</v>
          </cell>
          <cell r="C1904" t="str">
            <v>22</v>
          </cell>
          <cell r="D1904" t="str">
            <v>50</v>
          </cell>
          <cell r="E1904" t="str">
            <v>Ne</v>
          </cell>
          <cell r="F1904">
            <v>50</v>
          </cell>
          <cell r="G1904" t="str">
            <v>1/50Ne RS Dyed Cotton (VS WHITE 95D1- Y3816)</v>
          </cell>
          <cell r="H1904" t="str">
            <v>Marl_COTTON LYCRA</v>
          </cell>
          <cell r="I1904">
            <v>2.5</v>
          </cell>
          <cell r="J1904">
            <v>3120</v>
          </cell>
          <cell r="K1904">
            <v>58</v>
          </cell>
          <cell r="L1904">
            <v>20</v>
          </cell>
          <cell r="M1904">
            <v>0.6</v>
          </cell>
          <cell r="N1904">
            <v>6.4114127999999999</v>
          </cell>
          <cell r="O1904">
            <v>92.324344319999994</v>
          </cell>
        </row>
        <row r="1905">
          <cell r="A1905" t="str">
            <v>Y3-0749A</v>
          </cell>
          <cell r="B1905" t="str">
            <v>22gg, 34D, RIB, Santec, 68F</v>
          </cell>
          <cell r="C1905" t="str">
            <v>22</v>
          </cell>
          <cell r="D1905" t="str">
            <v>50</v>
          </cell>
          <cell r="E1905" t="str">
            <v>Ne</v>
          </cell>
          <cell r="F1905">
            <v>50</v>
          </cell>
          <cell r="G1905" t="str">
            <v>1/50Ne RS Dyed Cotton (VS WHITE 95D1- Y3816)</v>
          </cell>
          <cell r="H1905" t="str">
            <v>Marl_COTTON LYCRA</v>
          </cell>
          <cell r="I1905">
            <v>2.5</v>
          </cell>
          <cell r="J1905">
            <v>3120</v>
          </cell>
          <cell r="K1905">
            <v>58</v>
          </cell>
          <cell r="L1905">
            <v>20</v>
          </cell>
          <cell r="M1905">
            <v>0.6</v>
          </cell>
          <cell r="N1905">
            <v>6.4114127999999999</v>
          </cell>
          <cell r="O1905">
            <v>92.324344319999994</v>
          </cell>
        </row>
        <row r="1906">
          <cell r="A1906" t="str">
            <v>Y3-0749B</v>
          </cell>
          <cell r="B1906" t="str">
            <v>22gg, 34D, RIB, Santec, 68F</v>
          </cell>
          <cell r="C1906" t="str">
            <v>22</v>
          </cell>
          <cell r="D1906" t="str">
            <v>50</v>
          </cell>
          <cell r="E1906" t="str">
            <v>Ne</v>
          </cell>
          <cell r="F1906">
            <v>50</v>
          </cell>
          <cell r="G1906" t="str">
            <v>1/50Ne RS Dyed Cotton (VS WHITE 95D1- Y3816)</v>
          </cell>
          <cell r="H1906" t="str">
            <v>Marl_COTTON LYCRA</v>
          </cell>
          <cell r="I1906">
            <v>2.5</v>
          </cell>
          <cell r="J1906">
            <v>3120</v>
          </cell>
          <cell r="K1906">
            <v>58</v>
          </cell>
          <cell r="L1906">
            <v>20</v>
          </cell>
          <cell r="M1906">
            <v>0.6</v>
          </cell>
          <cell r="N1906">
            <v>6.4114127999999999</v>
          </cell>
          <cell r="O1906">
            <v>92.324344319999994</v>
          </cell>
        </row>
        <row r="1907">
          <cell r="A1907" t="str">
            <v>Y3-0749B</v>
          </cell>
          <cell r="B1907" t="str">
            <v>22gg, 34D, RIB, Santec, 68F</v>
          </cell>
          <cell r="C1907" t="str">
            <v>22</v>
          </cell>
          <cell r="D1907" t="str">
            <v>50</v>
          </cell>
          <cell r="E1907" t="str">
            <v>Ne</v>
          </cell>
          <cell r="F1907">
            <v>50</v>
          </cell>
          <cell r="G1907" t="str">
            <v>1/50Ne RS Dyed Cotton (VS WHITE 95D1- Y3816)</v>
          </cell>
          <cell r="H1907" t="str">
            <v>Marl_COTTON LYCRA</v>
          </cell>
          <cell r="I1907">
            <v>2.5</v>
          </cell>
          <cell r="J1907">
            <v>3120</v>
          </cell>
          <cell r="K1907">
            <v>58</v>
          </cell>
          <cell r="L1907">
            <v>20</v>
          </cell>
          <cell r="M1907">
            <v>0.6</v>
          </cell>
          <cell r="N1907">
            <v>6.4114127999999999</v>
          </cell>
          <cell r="O1907">
            <v>92.324344319999994</v>
          </cell>
        </row>
        <row r="1908">
          <cell r="A1908" t="str">
            <v>Y3-0749B</v>
          </cell>
          <cell r="B1908" t="str">
            <v>22gg, 34D, RIB, Santec, 68F</v>
          </cell>
          <cell r="C1908" t="str">
            <v>22</v>
          </cell>
          <cell r="D1908" t="str">
            <v>50</v>
          </cell>
          <cell r="E1908" t="str">
            <v>Ne</v>
          </cell>
          <cell r="F1908">
            <v>50</v>
          </cell>
          <cell r="G1908" t="str">
            <v>1/50Ne RS Dyed Cotton (VS WHITE 95D1- Y3816)</v>
          </cell>
          <cell r="H1908" t="str">
            <v>Marl_COTTON LYCRA</v>
          </cell>
          <cell r="I1908">
            <v>2.5</v>
          </cell>
          <cell r="J1908">
            <v>3120</v>
          </cell>
          <cell r="K1908">
            <v>58</v>
          </cell>
          <cell r="L1908">
            <v>20</v>
          </cell>
          <cell r="M1908">
            <v>0.6</v>
          </cell>
          <cell r="N1908">
            <v>6.4114127999999999</v>
          </cell>
          <cell r="O1908">
            <v>92.324344319999994</v>
          </cell>
        </row>
        <row r="1909">
          <cell r="A1909" t="str">
            <v>Y3-0749C</v>
          </cell>
          <cell r="B1909" t="str">
            <v>22gg, 34D, RIB, Santec, 68F</v>
          </cell>
          <cell r="C1909" t="str">
            <v>22</v>
          </cell>
          <cell r="D1909" t="str">
            <v>50</v>
          </cell>
          <cell r="E1909" t="str">
            <v>Ne</v>
          </cell>
          <cell r="F1909">
            <v>50</v>
          </cell>
          <cell r="G1909" t="str">
            <v>1/50Ne RS Dyed Cotton (VS WHITE 95D1- Y3816)</v>
          </cell>
          <cell r="H1909" t="str">
            <v>Marl_COTTON LYCRA</v>
          </cell>
          <cell r="I1909">
            <v>2.5</v>
          </cell>
          <cell r="J1909">
            <v>3120</v>
          </cell>
          <cell r="K1909">
            <v>58</v>
          </cell>
          <cell r="L1909">
            <v>20</v>
          </cell>
          <cell r="M1909">
            <v>0.6</v>
          </cell>
          <cell r="N1909">
            <v>6.4114127999999999</v>
          </cell>
          <cell r="O1909">
            <v>92.324344319999994</v>
          </cell>
        </row>
        <row r="1910">
          <cell r="A1910" t="str">
            <v>Y3-0749C</v>
          </cell>
          <cell r="B1910" t="str">
            <v>22gg, 34D, RIB, Santec, 68F</v>
          </cell>
          <cell r="C1910" t="str">
            <v>22</v>
          </cell>
          <cell r="D1910" t="str">
            <v>50</v>
          </cell>
          <cell r="E1910" t="str">
            <v>Ne</v>
          </cell>
          <cell r="F1910">
            <v>50</v>
          </cell>
          <cell r="G1910" t="str">
            <v>1/50Ne RS Dyed Cotton (VS WHITE 95D1- Y3816)</v>
          </cell>
          <cell r="H1910" t="str">
            <v>Marl_COTTON LYCRA</v>
          </cell>
          <cell r="I1910">
            <v>2.5</v>
          </cell>
          <cell r="J1910">
            <v>3120</v>
          </cell>
          <cell r="K1910">
            <v>58</v>
          </cell>
          <cell r="L1910">
            <v>20</v>
          </cell>
          <cell r="M1910">
            <v>0.6</v>
          </cell>
          <cell r="N1910">
            <v>6.4114127999999999</v>
          </cell>
          <cell r="O1910">
            <v>92.324344319999994</v>
          </cell>
        </row>
        <row r="1911">
          <cell r="A1911" t="str">
            <v>Y3-0749C</v>
          </cell>
          <cell r="B1911" t="str">
            <v>22gg, 34D, RIB, Santec, 68F</v>
          </cell>
          <cell r="C1911" t="str">
            <v>22</v>
          </cell>
          <cell r="D1911" t="str">
            <v>50</v>
          </cell>
          <cell r="E1911" t="str">
            <v>Ne</v>
          </cell>
          <cell r="F1911">
            <v>50</v>
          </cell>
          <cell r="G1911" t="str">
            <v>1/50Ne RS Dyed Cotton (VS WHITE 95D1- Y3816)</v>
          </cell>
          <cell r="H1911" t="str">
            <v>Marl_COTTON LYCRA</v>
          </cell>
          <cell r="I1911">
            <v>2.5</v>
          </cell>
          <cell r="J1911">
            <v>3120</v>
          </cell>
          <cell r="K1911">
            <v>58</v>
          </cell>
          <cell r="L1911">
            <v>20</v>
          </cell>
          <cell r="M1911">
            <v>0.6</v>
          </cell>
          <cell r="N1911">
            <v>6.4114127999999999</v>
          </cell>
          <cell r="O1911">
            <v>92.324344319999994</v>
          </cell>
        </row>
        <row r="1912">
          <cell r="A1912" t="str">
            <v>Y3-1159A</v>
          </cell>
          <cell r="B1912" t="str">
            <v>22gg, 34D, RIB, Santec, 68F</v>
          </cell>
          <cell r="C1912" t="str">
            <v>22</v>
          </cell>
          <cell r="D1912" t="str">
            <v>85</v>
          </cell>
          <cell r="E1912" t="str">
            <v>Nm</v>
          </cell>
          <cell r="F1912">
            <v>51</v>
          </cell>
          <cell r="G1912" t="str">
            <v>1/85Nm RS Dyed M:Modal BLACK 093 - Y5380</v>
          </cell>
          <cell r="H1912" t="str">
            <v>VISCOSE RS</v>
          </cell>
          <cell r="I1912">
            <v>2.7</v>
          </cell>
          <cell r="J1912">
            <v>3120</v>
          </cell>
          <cell r="K1912">
            <v>48</v>
          </cell>
          <cell r="L1912">
            <v>20</v>
          </cell>
          <cell r="M1912">
            <v>0.7</v>
          </cell>
          <cell r="N1912">
            <v>5.6181142588235291</v>
          </cell>
          <cell r="O1912">
            <v>94.384319548235283</v>
          </cell>
        </row>
        <row r="1913">
          <cell r="A1913">
            <v>55160</v>
          </cell>
          <cell r="B1913" t="str">
            <v>18gg, 34D, RIB, Santec, 68F</v>
          </cell>
          <cell r="C1913" t="str">
            <v>18</v>
          </cell>
          <cell r="D1913" t="str">
            <v>30</v>
          </cell>
          <cell r="E1913" t="str">
            <v>Ne</v>
          </cell>
          <cell r="F1913">
            <v>30</v>
          </cell>
          <cell r="G1913" t="str">
            <v>1/30Ne RS BCI Compact cotton marl B13 - HA213252</v>
          </cell>
          <cell r="H1913" t="str">
            <v>Marl_COTTON</v>
          </cell>
          <cell r="I1913">
            <v>2.7</v>
          </cell>
          <cell r="J1913">
            <v>3840</v>
          </cell>
          <cell r="K1913">
            <v>68</v>
          </cell>
          <cell r="L1913">
            <v>20</v>
          </cell>
          <cell r="M1913">
            <v>0.6</v>
          </cell>
          <cell r="N1913">
            <v>16.652666880000002</v>
          </cell>
          <cell r="O1913">
            <v>239.79840307199999</v>
          </cell>
        </row>
        <row r="1914">
          <cell r="A1914">
            <v>55857</v>
          </cell>
          <cell r="B1914" t="str">
            <v>18gg, 34D, RIB, Santec</v>
          </cell>
          <cell r="C1914" t="str">
            <v>18</v>
          </cell>
          <cell r="D1914" t="str">
            <v>24</v>
          </cell>
          <cell r="E1914" t="str">
            <v>Ne</v>
          </cell>
          <cell r="F1914">
            <v>24</v>
          </cell>
          <cell r="G1914" t="str">
            <v>1/24Ne RS Cotton Marl B8205</v>
          </cell>
          <cell r="H1914" t="str">
            <v>Marl_COTTON</v>
          </cell>
          <cell r="I1914">
            <v>2.95</v>
          </cell>
          <cell r="J1914">
            <v>2560</v>
          </cell>
          <cell r="K1914">
            <v>60</v>
          </cell>
          <cell r="L1914">
            <v>20</v>
          </cell>
          <cell r="M1914">
            <v>0.75</v>
          </cell>
          <cell r="N1914">
            <v>13.378368</v>
          </cell>
          <cell r="O1914">
            <v>240.81062399999999</v>
          </cell>
        </row>
        <row r="1915">
          <cell r="A1915" t="str">
            <v>56027L</v>
          </cell>
          <cell r="B1915" t="str">
            <v>18gg, 34D, RIB, Santec</v>
          </cell>
          <cell r="C1915" t="str">
            <v>18</v>
          </cell>
          <cell r="D1915" t="str">
            <v>32</v>
          </cell>
          <cell r="E1915" t="str">
            <v>Ne</v>
          </cell>
          <cell r="F1915">
            <v>32</v>
          </cell>
          <cell r="G1915" t="str">
            <v>1/32Ne RS Combed Cotton</v>
          </cell>
          <cell r="H1915" t="str">
            <v>COTTON</v>
          </cell>
          <cell r="I1915">
            <v>2.75</v>
          </cell>
          <cell r="J1915">
            <v>3840</v>
          </cell>
          <cell r="K1915">
            <v>60</v>
          </cell>
          <cell r="L1915">
            <v>20</v>
          </cell>
          <cell r="M1915">
            <v>0.8</v>
          </cell>
          <cell r="N1915">
            <v>14.030279999999999</v>
          </cell>
          <cell r="O1915">
            <v>269.38137599999999</v>
          </cell>
        </row>
        <row r="1916">
          <cell r="A1916">
            <v>56264</v>
          </cell>
          <cell r="B1916" t="str">
            <v>18gg, 34D, RIB, Terrot</v>
          </cell>
          <cell r="C1916" t="str">
            <v>18</v>
          </cell>
          <cell r="D1916" t="str">
            <v>30</v>
          </cell>
          <cell r="E1916" t="str">
            <v>Ne</v>
          </cell>
          <cell r="F1916">
            <v>30</v>
          </cell>
          <cell r="G1916" t="str">
            <v>1/30Ne RS Cotton Marl (B65)</v>
          </cell>
          <cell r="H1916" t="str">
            <v>Marl_COTTON</v>
          </cell>
          <cell r="I1916">
            <v>2.5</v>
          </cell>
          <cell r="J1916">
            <v>3840</v>
          </cell>
          <cell r="K1916">
            <v>60</v>
          </cell>
          <cell r="L1916">
            <v>20</v>
          </cell>
          <cell r="M1916">
            <v>0.75</v>
          </cell>
          <cell r="N1916">
            <v>13.605119999999999</v>
          </cell>
          <cell r="O1916">
            <v>244.89215999999999</v>
          </cell>
        </row>
        <row r="1917">
          <cell r="A1917">
            <v>54697</v>
          </cell>
          <cell r="B1917" t="str">
            <v>18gg, 34D, RIB, Terrot</v>
          </cell>
          <cell r="C1917" t="str">
            <v>18</v>
          </cell>
          <cell r="D1917" t="str">
            <v>40</v>
          </cell>
          <cell r="E1917" t="str">
            <v>Ne</v>
          </cell>
          <cell r="F1917">
            <v>40</v>
          </cell>
          <cell r="G1917" t="str">
            <v>1/40Ne RS Cotton/Modal (60/40)</v>
          </cell>
          <cell r="H1917" t="str">
            <v>COTTON</v>
          </cell>
          <cell r="I1917">
            <v>2.5</v>
          </cell>
          <cell r="J1917">
            <v>3840</v>
          </cell>
          <cell r="K1917">
            <v>60</v>
          </cell>
          <cell r="L1917">
            <v>20</v>
          </cell>
          <cell r="M1917">
            <v>0.8</v>
          </cell>
          <cell r="N1917">
            <v>10.20384</v>
          </cell>
          <cell r="O1917">
            <v>195.91372799999999</v>
          </cell>
        </row>
        <row r="1918">
          <cell r="A1918">
            <v>55642</v>
          </cell>
          <cell r="B1918" t="str">
            <v>18gg, 34D, RIB, Santec</v>
          </cell>
          <cell r="C1918" t="str">
            <v>18</v>
          </cell>
          <cell r="D1918" t="str">
            <v>32</v>
          </cell>
          <cell r="E1918" t="str">
            <v>Ne</v>
          </cell>
          <cell r="F1918">
            <v>32</v>
          </cell>
          <cell r="G1918" t="str">
            <v>1/32Ne RS Combed Cotton</v>
          </cell>
          <cell r="H1918" t="str">
            <v>COTTON</v>
          </cell>
          <cell r="I1918">
            <v>2.75</v>
          </cell>
          <cell r="J1918">
            <v>3840</v>
          </cell>
          <cell r="K1918">
            <v>60</v>
          </cell>
          <cell r="L1918">
            <v>20</v>
          </cell>
          <cell r="M1918">
            <v>0.8</v>
          </cell>
          <cell r="N1918">
            <v>14.030279999999999</v>
          </cell>
          <cell r="O1918">
            <v>269.38137599999999</v>
          </cell>
        </row>
      </sheetData>
      <sheetData sheetId="8">
        <row r="1">
          <cell r="A1" t="str">
            <v>Quality</v>
          </cell>
          <cell r="B1" t="str">
            <v>Gauge</v>
          </cell>
          <cell r="C1" t="str">
            <v>Guage</v>
          </cell>
          <cell r="D1" t="str">
            <v>Count</v>
          </cell>
          <cell r="E1" t="str">
            <v>Type</v>
          </cell>
          <cell r="F1" t="str">
            <v>From Ne</v>
          </cell>
          <cell r="G1" t="str">
            <v>Description</v>
          </cell>
          <cell r="H1" t="str">
            <v>Marl,Solid &amp;DY</v>
          </cell>
          <cell r="I1" t="str">
            <v>SL</v>
          </cell>
          <cell r="J1" t="str">
            <v>Needle</v>
          </cell>
          <cell r="K1" t="str">
            <v>Feeds</v>
          </cell>
          <cell r="L1" t="str">
            <v>RPM</v>
          </cell>
          <cell r="M1" t="str">
            <v>eff</v>
          </cell>
          <cell r="N1" t="str">
            <v>kg/H</v>
          </cell>
          <cell r="O1" t="str">
            <v>Target</v>
          </cell>
        </row>
        <row r="2">
          <cell r="A2">
            <v>11064</v>
          </cell>
          <cell r="B2" t="str">
            <v>18gg, 34D, RIB, Terrot</v>
          </cell>
          <cell r="C2" t="str">
            <v>18</v>
          </cell>
          <cell r="D2" t="str">
            <v>30</v>
          </cell>
          <cell r="E2" t="str">
            <v>Ne</v>
          </cell>
          <cell r="F2">
            <v>30</v>
          </cell>
          <cell r="G2" t="str">
            <v>1/30Ne RS Combed Cotton</v>
          </cell>
          <cell r="H2" t="str">
            <v>COTTON</v>
          </cell>
          <cell r="I2">
            <v>2.65</v>
          </cell>
          <cell r="J2">
            <v>3840</v>
          </cell>
          <cell r="K2">
            <v>68</v>
          </cell>
          <cell r="L2">
            <v>20</v>
          </cell>
          <cell r="M2">
            <v>0.8</v>
          </cell>
          <cell r="N2">
            <v>16.344284160000001</v>
          </cell>
          <cell r="O2">
            <v>313.81025587200003</v>
          </cell>
        </row>
        <row r="3">
          <cell r="A3">
            <v>11583</v>
          </cell>
          <cell r="B3" t="str">
            <v>18gg, 34D, RIB, Terrot</v>
          </cell>
          <cell r="C3" t="str">
            <v>18</v>
          </cell>
          <cell r="D3" t="str">
            <v>32</v>
          </cell>
          <cell r="E3" t="str">
            <v>Ne</v>
          </cell>
          <cell r="F3">
            <v>32</v>
          </cell>
          <cell r="G3" t="str">
            <v>1/32Ne RS Combed Cotton</v>
          </cell>
          <cell r="H3" t="str">
            <v>COTTON LYCRA</v>
          </cell>
          <cell r="I3">
            <v>2.6</v>
          </cell>
          <cell r="J3">
            <v>3840</v>
          </cell>
          <cell r="K3">
            <v>68</v>
          </cell>
          <cell r="L3">
            <v>20</v>
          </cell>
          <cell r="M3">
            <v>0.75</v>
          </cell>
          <cell r="N3">
            <v>15.0336576</v>
          </cell>
          <cell r="O3">
            <v>270.60583680000002</v>
          </cell>
        </row>
        <row r="4">
          <cell r="A4">
            <v>11776</v>
          </cell>
          <cell r="B4" t="str">
            <v>18gg, 34D, RIB, Terrot</v>
          </cell>
          <cell r="C4" t="str">
            <v>18</v>
          </cell>
          <cell r="D4" t="str">
            <v>30</v>
          </cell>
          <cell r="E4" t="str">
            <v>Ne</v>
          </cell>
          <cell r="F4">
            <v>30</v>
          </cell>
          <cell r="G4" t="str">
            <v>1/30Ne RS Combed Cotton</v>
          </cell>
          <cell r="H4" t="str">
            <v>COTTON LYCRA</v>
          </cell>
          <cell r="I4">
            <v>2.9</v>
          </cell>
          <cell r="J4">
            <v>3840</v>
          </cell>
          <cell r="K4">
            <v>68</v>
          </cell>
          <cell r="L4">
            <v>20</v>
          </cell>
          <cell r="M4">
            <v>0.75</v>
          </cell>
          <cell r="N4">
            <v>17.886197760000002</v>
          </cell>
          <cell r="O4">
            <v>321.95155968000006</v>
          </cell>
        </row>
        <row r="5">
          <cell r="A5">
            <v>11777</v>
          </cell>
          <cell r="B5" t="str">
            <v>18gg, 34D, RIB, Terrot</v>
          </cell>
          <cell r="C5" t="str">
            <v>18</v>
          </cell>
          <cell r="D5" t="str">
            <v>30</v>
          </cell>
          <cell r="E5" t="str">
            <v>Ne</v>
          </cell>
          <cell r="F5">
            <v>30</v>
          </cell>
          <cell r="G5" t="str">
            <v>1/30Ne RS Combed Cotton</v>
          </cell>
          <cell r="H5" t="str">
            <v>COTTON LYCRA</v>
          </cell>
          <cell r="I5">
            <v>2.85</v>
          </cell>
          <cell r="J5">
            <v>3840</v>
          </cell>
          <cell r="K5">
            <v>68</v>
          </cell>
          <cell r="L5">
            <v>20</v>
          </cell>
          <cell r="M5">
            <v>0.75</v>
          </cell>
          <cell r="N5">
            <v>17.577815040000001</v>
          </cell>
          <cell r="O5">
            <v>316.40067071999999</v>
          </cell>
        </row>
        <row r="6">
          <cell r="A6">
            <v>11884</v>
          </cell>
          <cell r="B6" t="str">
            <v>18gg, 34D, RIB, Santec</v>
          </cell>
          <cell r="C6" t="str">
            <v>18</v>
          </cell>
          <cell r="D6" t="str">
            <v>20</v>
          </cell>
          <cell r="E6" t="str">
            <v>Ne</v>
          </cell>
          <cell r="F6">
            <v>20</v>
          </cell>
          <cell r="G6" t="str">
            <v>1/20Ne RS Organic Cotton</v>
          </cell>
          <cell r="H6" t="str">
            <v>COTTON</v>
          </cell>
          <cell r="I6">
            <v>3.3</v>
          </cell>
          <cell r="J6">
            <v>3840</v>
          </cell>
          <cell r="K6">
            <v>68</v>
          </cell>
          <cell r="L6">
            <v>20</v>
          </cell>
          <cell r="M6">
            <v>0.8</v>
          </cell>
          <cell r="N6">
            <v>30.529889279999999</v>
          </cell>
          <cell r="O6">
            <v>586.17387417600003</v>
          </cell>
        </row>
        <row r="7">
          <cell r="A7">
            <v>11895</v>
          </cell>
          <cell r="B7" t="str">
            <v>18gg, 34D, RIB, Terrot</v>
          </cell>
          <cell r="C7" t="str">
            <v>18</v>
          </cell>
          <cell r="D7" t="str">
            <v>24</v>
          </cell>
          <cell r="E7" t="str">
            <v>Ne</v>
          </cell>
          <cell r="F7">
            <v>24</v>
          </cell>
          <cell r="G7" t="str">
            <v>1/24Ne RS Fair Trade Cotton</v>
          </cell>
          <cell r="H7" t="str">
            <v>COTTON</v>
          </cell>
          <cell r="I7">
            <v>2.86</v>
          </cell>
          <cell r="J7">
            <v>3840</v>
          </cell>
          <cell r="K7">
            <v>68</v>
          </cell>
          <cell r="L7">
            <v>20</v>
          </cell>
          <cell r="M7">
            <v>0.8</v>
          </cell>
          <cell r="N7">
            <v>22.049364480000001</v>
          </cell>
          <cell r="O7">
            <v>423.34779801600007</v>
          </cell>
        </row>
        <row r="8">
          <cell r="A8">
            <v>11983</v>
          </cell>
          <cell r="B8" t="str">
            <v>18gg, 34D, RIB, Terrot</v>
          </cell>
          <cell r="C8" t="str">
            <v>18</v>
          </cell>
          <cell r="D8" t="str">
            <v>30</v>
          </cell>
          <cell r="E8" t="str">
            <v>Ne</v>
          </cell>
          <cell r="F8">
            <v>30</v>
          </cell>
          <cell r="G8" t="str">
            <v>1/30Ne RS Combed Cotton</v>
          </cell>
          <cell r="H8" t="str">
            <v>COTTON</v>
          </cell>
          <cell r="I8">
            <v>2.5</v>
          </cell>
          <cell r="J8">
            <v>3840</v>
          </cell>
          <cell r="K8">
            <v>68</v>
          </cell>
          <cell r="L8">
            <v>20</v>
          </cell>
          <cell r="M8">
            <v>0.8</v>
          </cell>
          <cell r="N8">
            <v>15.419136</v>
          </cell>
          <cell r="O8">
            <v>296.0474112</v>
          </cell>
        </row>
        <row r="9">
          <cell r="A9">
            <v>12114</v>
          </cell>
          <cell r="B9" t="str">
            <v>18gg, 34D, RIB, Terrot</v>
          </cell>
          <cell r="C9" t="str">
            <v>18</v>
          </cell>
          <cell r="D9" t="str">
            <v>30</v>
          </cell>
          <cell r="E9" t="str">
            <v>Ne</v>
          </cell>
          <cell r="F9">
            <v>30</v>
          </cell>
          <cell r="G9" t="str">
            <v>1/30Ne RS Cotton Marl (HB303)</v>
          </cell>
          <cell r="H9" t="str">
            <v>MARL_COTTON</v>
          </cell>
          <cell r="I9">
            <v>2.5499999999999998</v>
          </cell>
          <cell r="J9">
            <v>3840</v>
          </cell>
          <cell r="K9">
            <v>68</v>
          </cell>
          <cell r="L9">
            <v>20</v>
          </cell>
          <cell r="M9">
            <v>0.75</v>
          </cell>
          <cell r="N9">
            <v>15.727518720000001</v>
          </cell>
          <cell r="O9">
            <v>283.09533696000005</v>
          </cell>
        </row>
        <row r="10">
          <cell r="A10">
            <v>12131</v>
          </cell>
          <cell r="B10" t="str">
            <v>18gg, 34D, RIB, Santec, 68F</v>
          </cell>
          <cell r="C10" t="str">
            <v>18</v>
          </cell>
          <cell r="D10" t="str">
            <v>40</v>
          </cell>
          <cell r="E10" t="str">
            <v>Ne</v>
          </cell>
          <cell r="F10">
            <v>40</v>
          </cell>
          <cell r="G10" t="str">
            <v>1/40Ne RS Combed Cotton</v>
          </cell>
          <cell r="H10" t="str">
            <v>COTTON LYCRA</v>
          </cell>
          <cell r="I10">
            <v>2.7</v>
          </cell>
          <cell r="J10">
            <v>3840</v>
          </cell>
          <cell r="K10">
            <v>68</v>
          </cell>
          <cell r="L10">
            <v>20</v>
          </cell>
          <cell r="M10">
            <v>0.75</v>
          </cell>
          <cell r="N10">
            <v>12.48950016</v>
          </cell>
          <cell r="O10">
            <v>224.81100288000002</v>
          </cell>
        </row>
        <row r="11">
          <cell r="A11">
            <v>12164</v>
          </cell>
          <cell r="B11" t="str">
            <v>18gg, 34D, RIB, Terrot</v>
          </cell>
          <cell r="C11" t="str">
            <v>18</v>
          </cell>
          <cell r="D11" t="str">
            <v>30</v>
          </cell>
          <cell r="E11" t="str">
            <v>Ne</v>
          </cell>
          <cell r="F11">
            <v>30</v>
          </cell>
          <cell r="G11" t="str">
            <v>1/30Ne RS Cotton Marl (HH176)</v>
          </cell>
          <cell r="H11" t="str">
            <v>MARL_COTTON</v>
          </cell>
          <cell r="I11">
            <v>2.5499999999999998</v>
          </cell>
          <cell r="J11">
            <v>3840</v>
          </cell>
          <cell r="K11">
            <v>68</v>
          </cell>
          <cell r="L11">
            <v>20</v>
          </cell>
          <cell r="M11">
            <v>0.75</v>
          </cell>
          <cell r="N11">
            <v>15.727518720000001</v>
          </cell>
          <cell r="O11">
            <v>283.09533696000005</v>
          </cell>
        </row>
        <row r="12">
          <cell r="A12">
            <v>12165</v>
          </cell>
          <cell r="B12" t="str">
            <v>18gg, 34D, RIB, Terrot</v>
          </cell>
          <cell r="C12" t="str">
            <v>18</v>
          </cell>
          <cell r="D12" t="str">
            <v>30</v>
          </cell>
          <cell r="E12" t="str">
            <v>Ne</v>
          </cell>
          <cell r="F12">
            <v>30</v>
          </cell>
          <cell r="G12" t="str">
            <v>1/30Ne RS Cotton Marl (HH120)</v>
          </cell>
          <cell r="H12" t="str">
            <v>MARL_COTTON</v>
          </cell>
          <cell r="I12">
            <v>2.5499999999999998</v>
          </cell>
          <cell r="J12">
            <v>3840</v>
          </cell>
          <cell r="K12">
            <v>68</v>
          </cell>
          <cell r="L12">
            <v>20</v>
          </cell>
          <cell r="M12">
            <v>0.75</v>
          </cell>
          <cell r="N12">
            <v>15.727518720000001</v>
          </cell>
          <cell r="O12">
            <v>283.09533696000005</v>
          </cell>
        </row>
        <row r="13">
          <cell r="A13">
            <v>12182</v>
          </cell>
          <cell r="B13" t="str">
            <v>18gg, 34D, RIB, Terrot</v>
          </cell>
          <cell r="C13" t="str">
            <v>18</v>
          </cell>
          <cell r="D13" t="str">
            <v>30</v>
          </cell>
          <cell r="E13" t="str">
            <v>Ne</v>
          </cell>
          <cell r="F13">
            <v>30</v>
          </cell>
          <cell r="G13" t="str">
            <v>1/30Ne RS Cotton Marl (HB124)</v>
          </cell>
          <cell r="H13" t="str">
            <v>MARL_COTTON</v>
          </cell>
          <cell r="I13">
            <v>2.5499999999999998</v>
          </cell>
          <cell r="J13">
            <v>3840</v>
          </cell>
          <cell r="K13">
            <v>68</v>
          </cell>
          <cell r="L13">
            <v>20</v>
          </cell>
          <cell r="M13">
            <v>0.75</v>
          </cell>
          <cell r="N13">
            <v>15.727518720000001</v>
          </cell>
          <cell r="O13">
            <v>283.09533696000005</v>
          </cell>
        </row>
        <row r="14">
          <cell r="A14">
            <v>12189</v>
          </cell>
          <cell r="B14" t="str">
            <v>18gg, 34D, RIB, Terrot</v>
          </cell>
          <cell r="C14" t="str">
            <v>18</v>
          </cell>
          <cell r="D14" t="str">
            <v>30</v>
          </cell>
          <cell r="E14" t="str">
            <v>Ne</v>
          </cell>
          <cell r="F14">
            <v>30</v>
          </cell>
          <cell r="G14" t="str">
            <v>1/30Ne RS Cotton Marl  (H138 / B38)</v>
          </cell>
          <cell r="H14" t="str">
            <v>MARL_COTTON</v>
          </cell>
          <cell r="I14">
            <v>2.5499999999999998</v>
          </cell>
          <cell r="J14">
            <v>3840</v>
          </cell>
          <cell r="K14">
            <v>68</v>
          </cell>
          <cell r="L14">
            <v>20</v>
          </cell>
          <cell r="M14">
            <v>0.75</v>
          </cell>
          <cell r="N14">
            <v>15.727518720000001</v>
          </cell>
          <cell r="O14">
            <v>283.09533696000005</v>
          </cell>
        </row>
        <row r="15">
          <cell r="A15">
            <v>12247</v>
          </cell>
          <cell r="B15" t="str">
            <v>18gg, 34D, RIB, Terrot</v>
          </cell>
          <cell r="C15" t="str">
            <v>18</v>
          </cell>
          <cell r="D15" t="str">
            <v>30</v>
          </cell>
          <cell r="E15" t="str">
            <v>Ne</v>
          </cell>
          <cell r="F15">
            <v>30</v>
          </cell>
          <cell r="G15" t="str">
            <v>1/30Ne RS Cotton Marl (HB414)</v>
          </cell>
          <cell r="H15" t="str">
            <v>MARL_COTTON LYCRA</v>
          </cell>
          <cell r="I15">
            <v>3</v>
          </cell>
          <cell r="J15">
            <v>2560</v>
          </cell>
          <cell r="K15">
            <v>68</v>
          </cell>
          <cell r="L15">
            <v>20</v>
          </cell>
          <cell r="M15">
            <v>0.75</v>
          </cell>
          <cell r="N15">
            <v>12.3353088</v>
          </cell>
          <cell r="O15">
            <v>222.03555840000001</v>
          </cell>
        </row>
        <row r="16">
          <cell r="A16">
            <v>13430</v>
          </cell>
          <cell r="B16" t="str">
            <v>18gg, 34D, RIB, Santec, 68F</v>
          </cell>
          <cell r="C16" t="str">
            <v>18</v>
          </cell>
          <cell r="D16" t="str">
            <v>50</v>
          </cell>
          <cell r="E16" t="str">
            <v>Ne</v>
          </cell>
          <cell r="F16">
            <v>50</v>
          </cell>
          <cell r="G16" t="str">
            <v>1/50Ne RS Combed Cotton</v>
          </cell>
          <cell r="H16" t="str">
            <v>COTTON LYCRA</v>
          </cell>
          <cell r="I16">
            <v>2.4500000000000002</v>
          </cell>
          <cell r="J16">
            <v>3840</v>
          </cell>
          <cell r="K16">
            <v>68</v>
          </cell>
          <cell r="L16">
            <v>20</v>
          </cell>
          <cell r="M16">
            <v>0.75</v>
          </cell>
          <cell r="N16">
            <v>9.0664519680000009</v>
          </cell>
          <cell r="O16">
            <v>163.196135424</v>
          </cell>
        </row>
        <row r="17">
          <cell r="A17">
            <v>14402</v>
          </cell>
          <cell r="B17" t="str">
            <v>18gg, 34D, RIB, Terrot</v>
          </cell>
          <cell r="C17" t="str">
            <v>18</v>
          </cell>
          <cell r="D17" t="str">
            <v>60</v>
          </cell>
          <cell r="E17" t="str">
            <v>Nm</v>
          </cell>
          <cell r="F17">
            <v>36</v>
          </cell>
          <cell r="G17" t="str">
            <v>1/60Nm RS Micro Modal</v>
          </cell>
          <cell r="H17" t="str">
            <v>VISCOSE RS</v>
          </cell>
          <cell r="I17">
            <v>2.9</v>
          </cell>
          <cell r="J17">
            <v>2560</v>
          </cell>
          <cell r="K17">
            <v>68</v>
          </cell>
          <cell r="L17">
            <v>20</v>
          </cell>
          <cell r="M17">
            <v>0.8</v>
          </cell>
          <cell r="N17">
            <v>9.9367765333333331</v>
          </cell>
          <cell r="O17">
            <v>190.78610944000002</v>
          </cell>
        </row>
        <row r="18">
          <cell r="A18">
            <v>14676</v>
          </cell>
          <cell r="B18" t="str">
            <v>18gg, 34D, RIB, Terrot</v>
          </cell>
          <cell r="C18" t="str">
            <v>18</v>
          </cell>
          <cell r="D18" t="str">
            <v>60</v>
          </cell>
          <cell r="E18" t="str">
            <v>Nm</v>
          </cell>
          <cell r="F18">
            <v>36</v>
          </cell>
          <cell r="G18" t="str">
            <v>1/60Nm RS Micro Modal Marl (HM8937CG)</v>
          </cell>
          <cell r="H18" t="str">
            <v>VISCOSE RS</v>
          </cell>
          <cell r="I18">
            <v>2.9</v>
          </cell>
          <cell r="J18">
            <v>2560</v>
          </cell>
          <cell r="K18">
            <v>68</v>
          </cell>
          <cell r="L18">
            <v>20</v>
          </cell>
          <cell r="M18">
            <v>0.8</v>
          </cell>
          <cell r="N18">
            <v>9.9367765333333331</v>
          </cell>
          <cell r="O18">
            <v>190.78610944000002</v>
          </cell>
        </row>
        <row r="19">
          <cell r="A19">
            <v>14767</v>
          </cell>
          <cell r="B19" t="str">
            <v>18gg, 34D, RIB, Terrot</v>
          </cell>
          <cell r="C19" t="str">
            <v>18</v>
          </cell>
          <cell r="D19" t="str">
            <v>60</v>
          </cell>
          <cell r="E19" t="str">
            <v>Nm</v>
          </cell>
          <cell r="F19">
            <v>36</v>
          </cell>
          <cell r="G19" t="str">
            <v>1/60Nm RS Micro Modal Marl (HM8937CG)</v>
          </cell>
          <cell r="H19" t="str">
            <v>VISCOSE RS</v>
          </cell>
          <cell r="I19">
            <v>2.9</v>
          </cell>
          <cell r="J19">
            <v>2560</v>
          </cell>
          <cell r="K19">
            <v>68</v>
          </cell>
          <cell r="L19">
            <v>20</v>
          </cell>
          <cell r="M19">
            <v>0.8</v>
          </cell>
          <cell r="N19">
            <v>9.9367765333333331</v>
          </cell>
          <cell r="O19">
            <v>190.78610944000002</v>
          </cell>
        </row>
        <row r="20">
          <cell r="A20">
            <v>14919</v>
          </cell>
          <cell r="B20" t="str">
            <v>18gg, 34D, RIB, Terrot</v>
          </cell>
          <cell r="C20" t="str">
            <v>18</v>
          </cell>
          <cell r="D20" t="str">
            <v>60</v>
          </cell>
          <cell r="E20" t="str">
            <v>Nm</v>
          </cell>
          <cell r="F20">
            <v>36</v>
          </cell>
          <cell r="G20" t="str">
            <v>1/60Nm RS Micro Modal Marl (H723A85R)</v>
          </cell>
          <cell r="H20" t="str">
            <v>VISCOSE RS</v>
          </cell>
          <cell r="I20">
            <v>2.9</v>
          </cell>
          <cell r="J20">
            <v>2560</v>
          </cell>
          <cell r="K20">
            <v>68</v>
          </cell>
          <cell r="L20">
            <v>20</v>
          </cell>
          <cell r="M20">
            <v>0.8</v>
          </cell>
          <cell r="N20">
            <v>9.9367765333333331</v>
          </cell>
          <cell r="O20">
            <v>190.78610944000002</v>
          </cell>
        </row>
        <row r="21">
          <cell r="A21">
            <v>14920</v>
          </cell>
          <cell r="B21" t="str">
            <v>18gg, 34D, RIB, Terrot</v>
          </cell>
          <cell r="C21" t="str">
            <v>18</v>
          </cell>
          <cell r="D21" t="str">
            <v>60</v>
          </cell>
          <cell r="E21" t="str">
            <v>Nm</v>
          </cell>
          <cell r="F21">
            <v>36</v>
          </cell>
          <cell r="G21" t="str">
            <v>1/60Nm RS Micro Modal Marl (H723A13BY)</v>
          </cell>
          <cell r="H21" t="str">
            <v>VISCOSE RS</v>
          </cell>
          <cell r="I21">
            <v>2.9</v>
          </cell>
          <cell r="J21">
            <v>2560</v>
          </cell>
          <cell r="K21">
            <v>68</v>
          </cell>
          <cell r="L21">
            <v>20</v>
          </cell>
          <cell r="M21">
            <v>0.8</v>
          </cell>
          <cell r="N21">
            <v>9.9367765333333331</v>
          </cell>
          <cell r="O21">
            <v>190.78610944000002</v>
          </cell>
        </row>
        <row r="22">
          <cell r="A22">
            <v>40002</v>
          </cell>
          <cell r="B22" t="str">
            <v>18gg, 34D, RIB, Terrot</v>
          </cell>
          <cell r="C22" t="str">
            <v>18</v>
          </cell>
          <cell r="D22" t="str">
            <v>30</v>
          </cell>
          <cell r="E22" t="str">
            <v>Ne</v>
          </cell>
          <cell r="F22">
            <v>30</v>
          </cell>
          <cell r="G22" t="str">
            <v>1/30Ne RS Combed Cotton</v>
          </cell>
          <cell r="H22" t="str">
            <v>COTTON</v>
          </cell>
          <cell r="I22">
            <v>2.88</v>
          </cell>
          <cell r="J22">
            <v>3840</v>
          </cell>
          <cell r="K22">
            <v>68</v>
          </cell>
          <cell r="L22">
            <v>20</v>
          </cell>
          <cell r="M22">
            <v>0.8</v>
          </cell>
          <cell r="N22">
            <v>17.762844671999996</v>
          </cell>
          <cell r="O22">
            <v>341.04661770239994</v>
          </cell>
        </row>
        <row r="23">
          <cell r="A23">
            <v>40025</v>
          </cell>
          <cell r="B23" t="str">
            <v>18gg, 34D, RIB, Terrot</v>
          </cell>
          <cell r="C23" t="str">
            <v>18</v>
          </cell>
          <cell r="D23" t="str">
            <v>40</v>
          </cell>
          <cell r="E23" t="str">
            <v>Ne</v>
          </cell>
          <cell r="F23">
            <v>40</v>
          </cell>
          <cell r="G23" t="str">
            <v>1/40Ne RS Combed Cotton</v>
          </cell>
          <cell r="H23" t="str">
            <v>COTTON</v>
          </cell>
          <cell r="I23">
            <v>2.4500000000000002</v>
          </cell>
          <cell r="J23">
            <v>3840</v>
          </cell>
          <cell r="K23">
            <v>68</v>
          </cell>
          <cell r="L23">
            <v>20</v>
          </cell>
          <cell r="M23">
            <v>0.8</v>
          </cell>
          <cell r="N23">
            <v>11.33306496</v>
          </cell>
          <cell r="O23">
            <v>217.59484723200001</v>
          </cell>
        </row>
        <row r="24">
          <cell r="A24">
            <v>40164</v>
          </cell>
          <cell r="B24" t="str">
            <v>18gg, 34D, RIB, Terrot</v>
          </cell>
          <cell r="C24" t="str">
            <v>18</v>
          </cell>
          <cell r="D24" t="str">
            <v>24</v>
          </cell>
          <cell r="E24" t="str">
            <v>Ne</v>
          </cell>
          <cell r="F24">
            <v>24</v>
          </cell>
          <cell r="G24" t="str">
            <v>1/24Ne RS Combed Cotton</v>
          </cell>
          <cell r="H24" t="str">
            <v>COTTON</v>
          </cell>
          <cell r="I24">
            <v>2.86</v>
          </cell>
          <cell r="J24">
            <v>3840</v>
          </cell>
          <cell r="K24">
            <v>68</v>
          </cell>
          <cell r="L24">
            <v>20</v>
          </cell>
          <cell r="M24">
            <v>0.8</v>
          </cell>
          <cell r="N24">
            <v>22.049364480000001</v>
          </cell>
          <cell r="O24">
            <v>423.34779801600007</v>
          </cell>
        </row>
        <row r="25">
          <cell r="A25">
            <v>40302</v>
          </cell>
          <cell r="B25" t="str">
            <v>18gg, 34D, RIB, Terrot</v>
          </cell>
          <cell r="C25" t="str">
            <v>18</v>
          </cell>
          <cell r="D25" t="str">
            <v>50</v>
          </cell>
          <cell r="E25" t="str">
            <v>Ne</v>
          </cell>
          <cell r="F25">
            <v>50</v>
          </cell>
          <cell r="G25" t="str">
            <v>1/50Ne RS Combed Cotton</v>
          </cell>
          <cell r="H25" t="str">
            <v>COTTON LYCRA</v>
          </cell>
          <cell r="I25">
            <v>2.6</v>
          </cell>
          <cell r="J25">
            <v>2560</v>
          </cell>
          <cell r="K25">
            <v>68</v>
          </cell>
          <cell r="L25">
            <v>20</v>
          </cell>
          <cell r="M25">
            <v>0.75</v>
          </cell>
          <cell r="N25">
            <v>6.414360576</v>
          </cell>
          <cell r="O25">
            <v>115.458490368</v>
          </cell>
        </row>
        <row r="26">
          <cell r="A26">
            <v>40411</v>
          </cell>
          <cell r="B26" t="str">
            <v>18gg, 34D, RIB, Terrot</v>
          </cell>
          <cell r="C26" t="str">
            <v>18</v>
          </cell>
          <cell r="D26" t="str">
            <v>30</v>
          </cell>
          <cell r="E26" t="str">
            <v>Ne</v>
          </cell>
          <cell r="F26">
            <v>30</v>
          </cell>
          <cell r="G26" t="str">
            <v>1/30Ne RS Combed Cotton</v>
          </cell>
          <cell r="H26" t="str">
            <v>COTTON LYCRA</v>
          </cell>
          <cell r="I26">
            <v>2.7</v>
          </cell>
          <cell r="J26">
            <v>2560</v>
          </cell>
          <cell r="K26">
            <v>68</v>
          </cell>
          <cell r="L26">
            <v>20</v>
          </cell>
          <cell r="M26">
            <v>0.75</v>
          </cell>
          <cell r="N26">
            <v>11.10177792</v>
          </cell>
          <cell r="O26">
            <v>199.83200255999998</v>
          </cell>
        </row>
        <row r="27">
          <cell r="A27">
            <v>40479</v>
          </cell>
          <cell r="B27" t="str">
            <v>18gg, 34D, RIB, Terrot, 96F</v>
          </cell>
          <cell r="C27" t="str">
            <v>18</v>
          </cell>
          <cell r="D27" t="str">
            <v>30</v>
          </cell>
          <cell r="E27" t="str">
            <v>Ne</v>
          </cell>
          <cell r="F27">
            <v>30</v>
          </cell>
          <cell r="G27" t="str">
            <v>1/30Ne RS Combed Cotton</v>
          </cell>
          <cell r="H27" t="str">
            <v>COTTON</v>
          </cell>
          <cell r="I27">
            <v>2.88</v>
          </cell>
          <cell r="J27">
            <v>3840</v>
          </cell>
          <cell r="K27">
            <v>68</v>
          </cell>
          <cell r="L27">
            <v>20</v>
          </cell>
          <cell r="M27">
            <v>0.8</v>
          </cell>
          <cell r="N27">
            <v>17.762844671999996</v>
          </cell>
          <cell r="O27">
            <v>341.04661770239994</v>
          </cell>
        </row>
        <row r="28">
          <cell r="A28">
            <v>40583</v>
          </cell>
          <cell r="B28" t="str">
            <v>28gg, 30D, INTERLOCK</v>
          </cell>
          <cell r="C28" t="str">
            <v>28</v>
          </cell>
          <cell r="D28" t="str">
            <v>40</v>
          </cell>
          <cell r="E28" t="str">
            <v>Ne</v>
          </cell>
          <cell r="F28">
            <v>40</v>
          </cell>
          <cell r="G28" t="str">
            <v>1/40Ne RS Combed Cotton</v>
          </cell>
          <cell r="H28" t="str">
            <v>COTTON LYCRA</v>
          </cell>
          <cell r="I28">
            <v>2.96</v>
          </cell>
          <cell r="J28">
            <v>2628</v>
          </cell>
          <cell r="K28">
            <v>68</v>
          </cell>
          <cell r="L28">
            <v>20</v>
          </cell>
          <cell r="M28">
            <v>0.75</v>
          </cell>
          <cell r="N28">
            <v>9.3705944256000002</v>
          </cell>
          <cell r="O28">
            <v>168.67069966080001</v>
          </cell>
        </row>
        <row r="29">
          <cell r="A29">
            <v>40583</v>
          </cell>
          <cell r="B29" t="str">
            <v>28gg, 30D, INTERLOCK</v>
          </cell>
          <cell r="C29" t="str">
            <v>28</v>
          </cell>
          <cell r="D29" t="str">
            <v>40</v>
          </cell>
          <cell r="E29" t="str">
            <v>Ne</v>
          </cell>
          <cell r="F29">
            <v>40</v>
          </cell>
          <cell r="G29" t="str">
            <v>1/40Ne RS Combed Cotton</v>
          </cell>
          <cell r="H29" t="str">
            <v>COTTON LYCRA</v>
          </cell>
          <cell r="I29">
            <v>2.96</v>
          </cell>
          <cell r="J29">
            <v>2628</v>
          </cell>
          <cell r="K29">
            <v>68</v>
          </cell>
          <cell r="L29">
            <v>20</v>
          </cell>
          <cell r="M29">
            <v>0.75</v>
          </cell>
          <cell r="N29">
            <v>9.3705944256000002</v>
          </cell>
          <cell r="O29">
            <v>168.67069966080001</v>
          </cell>
        </row>
        <row r="30">
          <cell r="A30">
            <v>40636</v>
          </cell>
          <cell r="B30" t="str">
            <v>18gg, 34D, RIB, Terrot</v>
          </cell>
          <cell r="C30" t="str">
            <v>18</v>
          </cell>
          <cell r="D30" t="str">
            <v>34</v>
          </cell>
          <cell r="E30" t="str">
            <v>Ne</v>
          </cell>
          <cell r="F30">
            <v>34</v>
          </cell>
          <cell r="G30" t="str">
            <v>1/34Ne RS Combed Cotton</v>
          </cell>
          <cell r="H30" t="str">
            <v>COTTON LYCRA</v>
          </cell>
          <cell r="I30">
            <v>2.7</v>
          </cell>
          <cell r="J30">
            <v>2560</v>
          </cell>
          <cell r="K30">
            <v>68</v>
          </cell>
          <cell r="L30">
            <v>20</v>
          </cell>
          <cell r="M30">
            <v>0.75</v>
          </cell>
          <cell r="N30">
            <v>9.7956863999999992</v>
          </cell>
          <cell r="O30">
            <v>176.32235519999998</v>
          </cell>
        </row>
        <row r="31">
          <cell r="A31">
            <v>40716</v>
          </cell>
          <cell r="B31" t="str">
            <v>24gg, 34D, RIB, Santec</v>
          </cell>
          <cell r="C31" t="str">
            <v>24</v>
          </cell>
          <cell r="D31" t="str">
            <v>40</v>
          </cell>
          <cell r="E31" t="str">
            <v>Ne</v>
          </cell>
          <cell r="F31">
            <v>40</v>
          </cell>
          <cell r="G31" t="str">
            <v>1/40Ne RS Combed Cotton</v>
          </cell>
          <cell r="H31" t="str">
            <v>COTTON LYCRA</v>
          </cell>
          <cell r="I31">
            <v>2.58</v>
          </cell>
          <cell r="J31">
            <v>3424</v>
          </cell>
          <cell r="K31">
            <v>68</v>
          </cell>
          <cell r="L31">
            <v>20</v>
          </cell>
          <cell r="M31">
            <v>0.75</v>
          </cell>
          <cell r="N31">
            <v>10.641516710399999</v>
          </cell>
          <cell r="O31">
            <v>191.54730078720002</v>
          </cell>
        </row>
        <row r="32">
          <cell r="A32">
            <v>40796</v>
          </cell>
          <cell r="B32" t="str">
            <v>28gg, 30D, INTERLOCK</v>
          </cell>
          <cell r="C32" t="str">
            <v>28</v>
          </cell>
          <cell r="D32" t="str">
            <v>50</v>
          </cell>
          <cell r="E32" t="str">
            <v>Nm</v>
          </cell>
          <cell r="F32">
            <v>30</v>
          </cell>
          <cell r="G32" t="str">
            <v>1/50Nm RS Viscose/ Acrylic 85/15</v>
          </cell>
          <cell r="H32" t="str">
            <v>VISCOSE RS</v>
          </cell>
          <cell r="I32">
            <v>2.85</v>
          </cell>
          <cell r="J32">
            <v>2628</v>
          </cell>
          <cell r="K32">
            <v>68</v>
          </cell>
          <cell r="L32">
            <v>20</v>
          </cell>
          <cell r="M32">
            <v>0.8</v>
          </cell>
          <cell r="N32">
            <v>12.029817167999999</v>
          </cell>
          <cell r="O32">
            <v>230.97248962560002</v>
          </cell>
        </row>
        <row r="33">
          <cell r="A33">
            <v>40796</v>
          </cell>
          <cell r="B33" t="str">
            <v>28gg, 30D, INTERLOCK</v>
          </cell>
          <cell r="C33" t="str">
            <v>28</v>
          </cell>
          <cell r="D33" t="str">
            <v>50</v>
          </cell>
          <cell r="E33" t="str">
            <v>Nm</v>
          </cell>
          <cell r="F33">
            <v>30</v>
          </cell>
          <cell r="G33" t="str">
            <v>1/50Nm RS Viscose/ Acrylic 85/15</v>
          </cell>
          <cell r="H33" t="str">
            <v>VISCOSE RS</v>
          </cell>
          <cell r="I33">
            <v>2.85</v>
          </cell>
          <cell r="J33">
            <v>2628</v>
          </cell>
          <cell r="K33">
            <v>68</v>
          </cell>
          <cell r="L33">
            <v>20</v>
          </cell>
          <cell r="M33">
            <v>0.8</v>
          </cell>
          <cell r="N33">
            <v>12.029817167999999</v>
          </cell>
          <cell r="O33">
            <v>230.97248962560002</v>
          </cell>
        </row>
        <row r="34">
          <cell r="A34">
            <v>40804</v>
          </cell>
          <cell r="B34" t="str">
            <v>18gg, 34D, RIB, Terrot</v>
          </cell>
          <cell r="C34" t="str">
            <v>18</v>
          </cell>
          <cell r="D34" t="str">
            <v>36</v>
          </cell>
          <cell r="E34" t="str">
            <v>Ne</v>
          </cell>
          <cell r="F34">
            <v>36</v>
          </cell>
          <cell r="G34" t="str">
            <v>1/36Ne RS Combed Cotton</v>
          </cell>
          <cell r="H34" t="str">
            <v>COTTON</v>
          </cell>
          <cell r="I34">
            <v>2.85</v>
          </cell>
          <cell r="J34">
            <v>3776</v>
          </cell>
          <cell r="K34">
            <v>68</v>
          </cell>
          <cell r="L34">
            <v>20</v>
          </cell>
          <cell r="M34">
            <v>0.8</v>
          </cell>
          <cell r="N34">
            <v>14.40404288</v>
          </cell>
          <cell r="O34">
            <v>276.55762329600003</v>
          </cell>
        </row>
        <row r="35">
          <cell r="A35">
            <v>40805</v>
          </cell>
          <cell r="B35" t="str">
            <v>18gg, 34D, RIB, Terrot</v>
          </cell>
          <cell r="C35" t="str">
            <v>18</v>
          </cell>
          <cell r="D35" t="str">
            <v>36</v>
          </cell>
          <cell r="E35" t="str">
            <v>Ne</v>
          </cell>
          <cell r="F35">
            <v>36</v>
          </cell>
          <cell r="G35" t="str">
            <v>1/36Ne RS Cotton Marl (B0423)</v>
          </cell>
          <cell r="H35" t="str">
            <v>MARL_COTTON</v>
          </cell>
          <cell r="I35">
            <v>2.78</v>
          </cell>
          <cell r="J35">
            <v>2304</v>
          </cell>
          <cell r="K35">
            <v>68</v>
          </cell>
          <cell r="L35">
            <v>20</v>
          </cell>
          <cell r="M35">
            <v>0.75</v>
          </cell>
          <cell r="N35">
            <v>8.5730396159999991</v>
          </cell>
          <cell r="O35">
            <v>154.31471308799999</v>
          </cell>
        </row>
        <row r="36">
          <cell r="A36">
            <v>40845</v>
          </cell>
          <cell r="B36" t="str">
            <v>18gg, 34D, RIB, Santec</v>
          </cell>
          <cell r="C36" t="str">
            <v>18</v>
          </cell>
          <cell r="D36" t="str">
            <v>50</v>
          </cell>
          <cell r="E36" t="str">
            <v>Ne</v>
          </cell>
          <cell r="F36">
            <v>50</v>
          </cell>
          <cell r="G36" t="str">
            <v>1/50Ne RS Combed Cotton</v>
          </cell>
          <cell r="H36" t="str">
            <v>COTTON</v>
          </cell>
          <cell r="I36">
            <v>2.2799999999999998</v>
          </cell>
          <cell r="J36">
            <v>3744</v>
          </cell>
          <cell r="K36">
            <v>68</v>
          </cell>
          <cell r="L36">
            <v>20</v>
          </cell>
          <cell r="M36">
            <v>0.8</v>
          </cell>
          <cell r="N36">
            <v>8.2264174387199986</v>
          </cell>
          <cell r="O36">
            <v>157.94721482342399</v>
          </cell>
        </row>
        <row r="37">
          <cell r="A37">
            <v>40919</v>
          </cell>
          <cell r="B37" t="str">
            <v>18gg, 34D, RIB, Terrot</v>
          </cell>
          <cell r="C37" t="str">
            <v>18</v>
          </cell>
          <cell r="D37" t="str">
            <v>36</v>
          </cell>
          <cell r="E37" t="str">
            <v>Ne</v>
          </cell>
          <cell r="F37">
            <v>36</v>
          </cell>
          <cell r="G37" t="str">
            <v>1/36Ne RS Combed Cotton</v>
          </cell>
          <cell r="H37" t="str">
            <v>COTTON</v>
          </cell>
          <cell r="I37">
            <v>2.85</v>
          </cell>
          <cell r="J37">
            <v>3767</v>
          </cell>
          <cell r="K37">
            <v>68</v>
          </cell>
          <cell r="L37">
            <v>20</v>
          </cell>
          <cell r="M37">
            <v>0.8</v>
          </cell>
          <cell r="N37">
            <v>14.36971121</v>
          </cell>
          <cell r="O37">
            <v>275.898455232</v>
          </cell>
        </row>
        <row r="38">
          <cell r="A38">
            <v>40930</v>
          </cell>
          <cell r="B38" t="str">
            <v>18gg, 34D, RIB, Terrot</v>
          </cell>
          <cell r="C38" t="str">
            <v>18</v>
          </cell>
          <cell r="D38" t="str">
            <v>32</v>
          </cell>
          <cell r="E38" t="str">
            <v>Ne</v>
          </cell>
          <cell r="F38">
            <v>32</v>
          </cell>
          <cell r="G38" t="str">
            <v>1/32Ne RS Combed Cotton</v>
          </cell>
          <cell r="H38" t="str">
            <v>COTTON</v>
          </cell>
          <cell r="I38">
            <v>2.73</v>
          </cell>
          <cell r="J38">
            <v>2624</v>
          </cell>
          <cell r="K38">
            <v>68</v>
          </cell>
          <cell r="L38">
            <v>20</v>
          </cell>
          <cell r="M38">
            <v>0.8</v>
          </cell>
          <cell r="N38">
            <v>10.786649327999999</v>
          </cell>
          <cell r="O38">
            <v>207.10366709760001</v>
          </cell>
        </row>
        <row r="39">
          <cell r="A39">
            <v>40977</v>
          </cell>
          <cell r="B39" t="str">
            <v>18gg, 34D, RIB, Terrot</v>
          </cell>
          <cell r="C39" t="str">
            <v>18</v>
          </cell>
          <cell r="D39" t="str">
            <v>36</v>
          </cell>
          <cell r="E39" t="str">
            <v>Ne</v>
          </cell>
          <cell r="F39">
            <v>36</v>
          </cell>
          <cell r="G39" t="str">
            <v>1/36Ne RS Combed Cotton</v>
          </cell>
          <cell r="H39" t="str">
            <v>COTTON</v>
          </cell>
          <cell r="I39">
            <v>2.8495759999999999</v>
          </cell>
          <cell r="J39">
            <v>3776</v>
          </cell>
          <cell r="K39">
            <v>68</v>
          </cell>
          <cell r="L39">
            <v>20</v>
          </cell>
          <cell r="M39">
            <v>0.8</v>
          </cell>
          <cell r="N39">
            <v>14.401899962743466</v>
          </cell>
          <cell r="O39">
            <v>276.51647928467457</v>
          </cell>
        </row>
        <row r="40">
          <cell r="A40">
            <v>40980</v>
          </cell>
          <cell r="B40" t="str">
            <v>18gg, 34D, RIB, Terrot</v>
          </cell>
          <cell r="C40" t="str">
            <v>18</v>
          </cell>
          <cell r="D40" t="str">
            <v>40</v>
          </cell>
          <cell r="E40" t="str">
            <v>Ne</v>
          </cell>
          <cell r="F40">
            <v>40</v>
          </cell>
          <cell r="G40" t="str">
            <v>1/40Ne RS Cotton Marl (MC13)</v>
          </cell>
          <cell r="H40" t="str">
            <v>MARL_COTTON</v>
          </cell>
          <cell r="I40">
            <v>2.73</v>
          </cell>
          <cell r="J40">
            <v>3780</v>
          </cell>
          <cell r="K40">
            <v>68</v>
          </cell>
          <cell r="L40">
            <v>20</v>
          </cell>
          <cell r="M40">
            <v>0.75</v>
          </cell>
          <cell r="N40">
            <v>12.430955628</v>
          </cell>
          <cell r="O40">
            <v>223.75720130399998</v>
          </cell>
        </row>
        <row r="41">
          <cell r="A41">
            <v>40986</v>
          </cell>
          <cell r="B41" t="str">
            <v>18gg, 34D, RIB, Terrot</v>
          </cell>
          <cell r="C41" t="str">
            <v>18</v>
          </cell>
          <cell r="D41" t="str">
            <v>30</v>
          </cell>
          <cell r="E41" t="str">
            <v>Ne</v>
          </cell>
          <cell r="F41">
            <v>30</v>
          </cell>
          <cell r="G41" t="str">
            <v>1/30Ne RS Combed Cotton</v>
          </cell>
          <cell r="H41" t="str">
            <v>COTTON</v>
          </cell>
          <cell r="I41">
            <v>2.8</v>
          </cell>
          <cell r="J41">
            <v>3840</v>
          </cell>
          <cell r="K41">
            <v>68</v>
          </cell>
          <cell r="L41">
            <v>20</v>
          </cell>
          <cell r="M41">
            <v>0.8</v>
          </cell>
          <cell r="N41">
            <v>17.26943232</v>
          </cell>
          <cell r="O41">
            <v>331.573100544</v>
          </cell>
        </row>
        <row r="42">
          <cell r="A42">
            <v>41008</v>
          </cell>
          <cell r="B42" t="str">
            <v>18gg, 34D, RIB, Terrot</v>
          </cell>
          <cell r="C42" t="str">
            <v>18</v>
          </cell>
          <cell r="D42" t="str">
            <v>26</v>
          </cell>
          <cell r="E42" t="str">
            <v>Ne</v>
          </cell>
          <cell r="F42">
            <v>26</v>
          </cell>
          <cell r="G42" t="str">
            <v>1/26Ne RS Combed Cotton</v>
          </cell>
          <cell r="H42" t="str">
            <v>COTTON</v>
          </cell>
          <cell r="I42">
            <v>2.95</v>
          </cell>
          <cell r="J42">
            <v>3200</v>
          </cell>
          <cell r="K42">
            <v>68</v>
          </cell>
          <cell r="L42">
            <v>20</v>
          </cell>
          <cell r="M42">
            <v>0.8</v>
          </cell>
          <cell r="N42">
            <v>17.494788923076925</v>
          </cell>
          <cell r="O42">
            <v>335.89994732307696</v>
          </cell>
        </row>
        <row r="43">
          <cell r="A43">
            <v>41023</v>
          </cell>
          <cell r="B43" t="str">
            <v>18gg, 34D, RIB, Terrot</v>
          </cell>
          <cell r="C43" t="str">
            <v>18</v>
          </cell>
          <cell r="D43" t="str">
            <v>30</v>
          </cell>
          <cell r="E43" t="str">
            <v>Ne</v>
          </cell>
          <cell r="F43">
            <v>30</v>
          </cell>
          <cell r="G43" t="str">
            <v>1/30Ne RS Combed Cotton</v>
          </cell>
          <cell r="H43" t="str">
            <v>COTTON</v>
          </cell>
          <cell r="I43">
            <v>2.7</v>
          </cell>
          <cell r="J43">
            <v>2560</v>
          </cell>
          <cell r="K43">
            <v>68</v>
          </cell>
          <cell r="L43">
            <v>20</v>
          </cell>
          <cell r="M43">
            <v>0.8</v>
          </cell>
          <cell r="N43">
            <v>11.10177792</v>
          </cell>
          <cell r="O43">
            <v>213.154136064</v>
          </cell>
        </row>
        <row r="44">
          <cell r="A44">
            <v>41024</v>
          </cell>
          <cell r="B44" t="str">
            <v>18gg, 34D, RIB, Terrot</v>
          </cell>
          <cell r="C44" t="str">
            <v>18</v>
          </cell>
          <cell r="D44" t="str">
            <v>30</v>
          </cell>
          <cell r="E44" t="str">
            <v>Ne</v>
          </cell>
          <cell r="F44">
            <v>30</v>
          </cell>
          <cell r="G44" t="str">
            <v>1/30Ne RS Combed Cotton</v>
          </cell>
          <cell r="H44" t="str">
            <v>COTTON</v>
          </cell>
          <cell r="I44">
            <v>2.8</v>
          </cell>
          <cell r="J44">
            <v>3840</v>
          </cell>
          <cell r="K44">
            <v>68</v>
          </cell>
          <cell r="L44">
            <v>20</v>
          </cell>
          <cell r="M44">
            <v>0.8</v>
          </cell>
          <cell r="N44">
            <v>17.26943232</v>
          </cell>
          <cell r="O44">
            <v>331.573100544</v>
          </cell>
        </row>
        <row r="45">
          <cell r="A45">
            <v>41032</v>
          </cell>
          <cell r="B45" t="str">
            <v>18gg, 34D, RIB, Terrot</v>
          </cell>
          <cell r="C45" t="str">
            <v>18</v>
          </cell>
          <cell r="D45" t="str">
            <v>24</v>
          </cell>
          <cell r="E45" t="str">
            <v>Ne</v>
          </cell>
          <cell r="F45">
            <v>24</v>
          </cell>
          <cell r="G45" t="str">
            <v>1/24Ne RS Combed Cotton</v>
          </cell>
          <cell r="H45" t="str">
            <v>COTTON</v>
          </cell>
          <cell r="I45">
            <v>2.5499999999999998</v>
          </cell>
          <cell r="J45">
            <v>3840</v>
          </cell>
          <cell r="K45">
            <v>68</v>
          </cell>
          <cell r="L45">
            <v>20</v>
          </cell>
          <cell r="M45">
            <v>0.8</v>
          </cell>
          <cell r="N45">
            <v>19.659398400000001</v>
          </cell>
          <cell r="O45">
            <v>377.46044928000003</v>
          </cell>
        </row>
        <row r="46">
          <cell r="A46">
            <v>41047</v>
          </cell>
          <cell r="B46" t="str">
            <v>18gg, 34D, RIB, Terrot</v>
          </cell>
          <cell r="C46" t="str">
            <v>18</v>
          </cell>
          <cell r="D46" t="str">
            <v>50</v>
          </cell>
          <cell r="E46" t="str">
            <v>Ne</v>
          </cell>
          <cell r="F46">
            <v>50</v>
          </cell>
          <cell r="G46" t="str">
            <v>1/50Ne RS Combed Cotton</v>
          </cell>
          <cell r="H46" t="str">
            <v>COTTON</v>
          </cell>
          <cell r="I46">
            <v>2.5</v>
          </cell>
          <cell r="J46">
            <v>3792</v>
          </cell>
          <cell r="K46">
            <v>68</v>
          </cell>
          <cell r="L46">
            <v>20</v>
          </cell>
          <cell r="M46">
            <v>0.8</v>
          </cell>
          <cell r="N46">
            <v>9.1358380799999992</v>
          </cell>
          <cell r="O46">
            <v>175.408091136</v>
          </cell>
        </row>
        <row r="47">
          <cell r="A47">
            <v>41061</v>
          </cell>
          <cell r="B47" t="str">
            <v>18gg, 34D, RIB, Terrot</v>
          </cell>
          <cell r="C47" t="str">
            <v>18</v>
          </cell>
          <cell r="D47" t="str">
            <v>40</v>
          </cell>
          <cell r="E47" t="str">
            <v>Ne</v>
          </cell>
          <cell r="F47">
            <v>40</v>
          </cell>
          <cell r="G47" t="str">
            <v>1/40Ne RS Combed Cotton</v>
          </cell>
          <cell r="H47" t="str">
            <v>COTTON</v>
          </cell>
          <cell r="I47">
            <v>2.4500000000000002</v>
          </cell>
          <cell r="J47">
            <v>3840</v>
          </cell>
          <cell r="K47">
            <v>68</v>
          </cell>
          <cell r="L47">
            <v>20</v>
          </cell>
          <cell r="M47">
            <v>0.8</v>
          </cell>
          <cell r="N47">
            <v>11.33306496</v>
          </cell>
          <cell r="O47">
            <v>217.59484723200001</v>
          </cell>
        </row>
        <row r="48">
          <cell r="A48">
            <v>41074</v>
          </cell>
          <cell r="B48" t="str">
            <v>24gg, 34D, RIB, Terrot</v>
          </cell>
          <cell r="C48" t="str">
            <v>24</v>
          </cell>
          <cell r="D48" t="str">
            <v>50</v>
          </cell>
          <cell r="E48" t="str">
            <v>Nm</v>
          </cell>
          <cell r="F48">
            <v>30</v>
          </cell>
          <cell r="G48" t="str">
            <v>1/50Nm RS Cotton/ Modal 50/50</v>
          </cell>
          <cell r="H48" t="str">
            <v>COTTON LYCRA</v>
          </cell>
          <cell r="I48">
            <v>3.7</v>
          </cell>
          <cell r="J48">
            <v>2556</v>
          </cell>
          <cell r="K48">
            <v>68</v>
          </cell>
          <cell r="L48">
            <v>20</v>
          </cell>
          <cell r="M48">
            <v>0.75</v>
          </cell>
          <cell r="N48">
            <v>15.189776352000001</v>
          </cell>
          <cell r="O48">
            <v>273.41597433599998</v>
          </cell>
        </row>
        <row r="49">
          <cell r="A49">
            <v>41074</v>
          </cell>
          <cell r="B49" t="str">
            <v>24gg, 34D, RIB, Terrot</v>
          </cell>
          <cell r="C49" t="str">
            <v>24</v>
          </cell>
          <cell r="D49" t="str">
            <v>50</v>
          </cell>
          <cell r="E49" t="str">
            <v>Nm</v>
          </cell>
          <cell r="F49">
            <v>30</v>
          </cell>
          <cell r="G49" t="str">
            <v>1/50Nm RS Cotton/ Modal 50/50</v>
          </cell>
          <cell r="H49" t="str">
            <v>COTTON LYCRA</v>
          </cell>
          <cell r="I49">
            <v>3.7</v>
          </cell>
          <cell r="J49">
            <v>2556</v>
          </cell>
          <cell r="K49">
            <v>68</v>
          </cell>
          <cell r="L49">
            <v>20</v>
          </cell>
          <cell r="M49">
            <v>0.75</v>
          </cell>
          <cell r="N49">
            <v>15.189776352000001</v>
          </cell>
          <cell r="O49">
            <v>273.41597433599998</v>
          </cell>
        </row>
        <row r="50">
          <cell r="A50">
            <v>41106</v>
          </cell>
          <cell r="B50" t="str">
            <v>18gg, 34D, RIB, Terrot</v>
          </cell>
          <cell r="C50" t="str">
            <v>18</v>
          </cell>
          <cell r="D50" t="str">
            <v>26</v>
          </cell>
          <cell r="E50" t="str">
            <v>Ne</v>
          </cell>
          <cell r="F50">
            <v>26</v>
          </cell>
          <cell r="G50" t="str">
            <v>1/26Ne RS Cotton Marl (VMBK1106)</v>
          </cell>
          <cell r="H50" t="str">
            <v>MARL_COTTON</v>
          </cell>
          <cell r="I50">
            <v>2.7</v>
          </cell>
          <cell r="J50">
            <v>3840</v>
          </cell>
          <cell r="K50">
            <v>68</v>
          </cell>
          <cell r="L50">
            <v>20</v>
          </cell>
          <cell r="M50">
            <v>0.75</v>
          </cell>
          <cell r="N50">
            <v>19.214615630769231</v>
          </cell>
          <cell r="O50">
            <v>345.86308135384616</v>
          </cell>
        </row>
        <row r="51">
          <cell r="A51">
            <v>41107</v>
          </cell>
          <cell r="B51" t="str">
            <v>18gg, 34D, RIB, Terrot</v>
          </cell>
          <cell r="C51" t="str">
            <v>18</v>
          </cell>
          <cell r="D51" t="str">
            <v>26</v>
          </cell>
          <cell r="E51" t="str">
            <v>Ne</v>
          </cell>
          <cell r="F51">
            <v>26</v>
          </cell>
          <cell r="G51" t="str">
            <v>1/26Ne RS Combed Cotton</v>
          </cell>
          <cell r="H51" t="str">
            <v>COTTON</v>
          </cell>
          <cell r="I51">
            <v>2.7</v>
          </cell>
          <cell r="J51">
            <v>3840</v>
          </cell>
          <cell r="K51">
            <v>68</v>
          </cell>
          <cell r="L51">
            <v>20</v>
          </cell>
          <cell r="M51">
            <v>0.8</v>
          </cell>
          <cell r="N51">
            <v>19.214615630769231</v>
          </cell>
          <cell r="O51">
            <v>368.92062011076928</v>
          </cell>
        </row>
        <row r="52">
          <cell r="A52">
            <v>41109</v>
          </cell>
          <cell r="B52" t="str">
            <v>18gg, 34D, RIB, Terrot</v>
          </cell>
          <cell r="C52" t="str">
            <v>18</v>
          </cell>
          <cell r="D52" t="str">
            <v>40</v>
          </cell>
          <cell r="E52" t="str">
            <v>Ne</v>
          </cell>
          <cell r="F52">
            <v>40</v>
          </cell>
          <cell r="G52" t="str">
            <v>1/40Ne RS Combed Cotton</v>
          </cell>
          <cell r="H52" t="str">
            <v>COTTON LYCRA</v>
          </cell>
          <cell r="I52">
            <v>2.8</v>
          </cell>
          <cell r="J52">
            <v>3840</v>
          </cell>
          <cell r="K52">
            <v>68</v>
          </cell>
          <cell r="L52">
            <v>20</v>
          </cell>
          <cell r="M52">
            <v>0.75</v>
          </cell>
          <cell r="N52">
            <v>12.95207424</v>
          </cell>
          <cell r="O52">
            <v>233.13733631999997</v>
          </cell>
        </row>
        <row r="53">
          <cell r="A53">
            <v>41110</v>
          </cell>
          <cell r="B53" t="str">
            <v>18gg, 34D, RIB, Terrot</v>
          </cell>
          <cell r="C53" t="str">
            <v>18</v>
          </cell>
          <cell r="D53" t="str">
            <v>40</v>
          </cell>
          <cell r="E53" t="str">
            <v>Ne</v>
          </cell>
          <cell r="F53">
            <v>40</v>
          </cell>
          <cell r="G53" t="str">
            <v>1/40Ne RS Combed Cotton</v>
          </cell>
          <cell r="H53" t="str">
            <v>COTTON LYCRA</v>
          </cell>
          <cell r="I53">
            <v>3</v>
          </cell>
          <cell r="J53">
            <v>2560</v>
          </cell>
          <cell r="K53">
            <v>68</v>
          </cell>
          <cell r="L53">
            <v>20</v>
          </cell>
          <cell r="M53">
            <v>0.75</v>
          </cell>
          <cell r="N53">
            <v>9.2514816</v>
          </cell>
          <cell r="O53">
            <v>166.52666880000001</v>
          </cell>
        </row>
        <row r="54">
          <cell r="A54">
            <v>41132</v>
          </cell>
          <cell r="B54" t="str">
            <v>18gg, 34D, RIB, Terrot</v>
          </cell>
          <cell r="C54" t="str">
            <v>18</v>
          </cell>
          <cell r="D54" t="str">
            <v>30</v>
          </cell>
          <cell r="E54" t="str">
            <v>Ne</v>
          </cell>
          <cell r="F54">
            <v>30</v>
          </cell>
          <cell r="G54" t="str">
            <v>1/30Ne RS Combed Cotton</v>
          </cell>
          <cell r="H54" t="str">
            <v>COTTON</v>
          </cell>
          <cell r="I54">
            <v>3.36</v>
          </cell>
          <cell r="J54">
            <v>2556</v>
          </cell>
          <cell r="K54">
            <v>68</v>
          </cell>
          <cell r="L54">
            <v>20</v>
          </cell>
          <cell r="M54">
            <v>0.8</v>
          </cell>
          <cell r="N54">
            <v>13.793959065600003</v>
          </cell>
          <cell r="O54">
            <v>264.84401405952008</v>
          </cell>
        </row>
        <row r="55">
          <cell r="A55">
            <v>41144</v>
          </cell>
          <cell r="B55" t="str">
            <v>18gg, 34D, RIB, Santec</v>
          </cell>
          <cell r="C55" t="str">
            <v>18</v>
          </cell>
          <cell r="D55" t="str">
            <v>26</v>
          </cell>
          <cell r="E55" t="str">
            <v>Ne</v>
          </cell>
          <cell r="F55">
            <v>26</v>
          </cell>
          <cell r="G55" t="str">
            <v>1/26Ne RS Combed Cotton</v>
          </cell>
          <cell r="H55" t="str">
            <v>COTTON</v>
          </cell>
          <cell r="I55">
            <v>2.9</v>
          </cell>
          <cell r="J55">
            <v>3744</v>
          </cell>
          <cell r="K55">
            <v>68</v>
          </cell>
          <cell r="L55">
            <v>20</v>
          </cell>
          <cell r="M55">
            <v>0.8</v>
          </cell>
          <cell r="N55">
            <v>20.12197248</v>
          </cell>
          <cell r="O55">
            <v>386.34187161600005</v>
          </cell>
        </row>
        <row r="56">
          <cell r="A56">
            <v>41148</v>
          </cell>
          <cell r="B56" t="str">
            <v>18gg, 34D, RIB, Terrot</v>
          </cell>
          <cell r="C56" t="str">
            <v>18</v>
          </cell>
          <cell r="D56" t="str">
            <v>36</v>
          </cell>
          <cell r="E56" t="str">
            <v>Ne</v>
          </cell>
          <cell r="F56">
            <v>36</v>
          </cell>
          <cell r="G56" t="str">
            <v>1/36Ne RS Combed Cotton</v>
          </cell>
          <cell r="H56" t="str">
            <v>COTTON</v>
          </cell>
          <cell r="I56">
            <v>2.78</v>
          </cell>
          <cell r="J56">
            <v>2304</v>
          </cell>
          <cell r="K56">
            <v>68</v>
          </cell>
          <cell r="L56">
            <v>20</v>
          </cell>
          <cell r="M56">
            <v>0.8</v>
          </cell>
          <cell r="N56">
            <v>8.5730396159999991</v>
          </cell>
          <cell r="O56">
            <v>164.6023606272</v>
          </cell>
        </row>
        <row r="57">
          <cell r="A57">
            <v>41171</v>
          </cell>
          <cell r="B57" t="str">
            <v>18gg, 34D, RIB, Terrot</v>
          </cell>
          <cell r="C57" t="str">
            <v>18</v>
          </cell>
          <cell r="D57" t="str">
            <v>40</v>
          </cell>
          <cell r="E57" t="str">
            <v>Ne</v>
          </cell>
          <cell r="F57">
            <v>40</v>
          </cell>
          <cell r="G57" t="str">
            <v>1/40Ne RS Combed Cotton</v>
          </cell>
          <cell r="H57" t="str">
            <v>COTTON</v>
          </cell>
          <cell r="I57">
            <v>2.4500000000000002</v>
          </cell>
          <cell r="J57">
            <v>3840</v>
          </cell>
          <cell r="K57">
            <v>68</v>
          </cell>
          <cell r="L57">
            <v>20</v>
          </cell>
          <cell r="M57">
            <v>0.8</v>
          </cell>
          <cell r="N57">
            <v>11.33306496</v>
          </cell>
          <cell r="O57">
            <v>217.59484723200001</v>
          </cell>
        </row>
        <row r="58">
          <cell r="A58">
            <v>41183</v>
          </cell>
          <cell r="B58" t="str">
            <v>18gg, 34D, RIB, Terrot</v>
          </cell>
          <cell r="C58" t="str">
            <v>18</v>
          </cell>
          <cell r="D58" t="str">
            <v>30</v>
          </cell>
          <cell r="E58" t="str">
            <v>Ne</v>
          </cell>
          <cell r="F58">
            <v>30</v>
          </cell>
          <cell r="G58" t="str">
            <v>1/30Ne RS Combed Cotton</v>
          </cell>
          <cell r="H58" t="str">
            <v>COTTON LYCRA</v>
          </cell>
          <cell r="I58">
            <v>2.88</v>
          </cell>
          <cell r="J58">
            <v>3840</v>
          </cell>
          <cell r="K58">
            <v>68</v>
          </cell>
          <cell r="L58">
            <v>20</v>
          </cell>
          <cell r="M58">
            <v>0.75</v>
          </cell>
          <cell r="N58">
            <v>17.762844671999996</v>
          </cell>
          <cell r="O58">
            <v>319.73120409599994</v>
          </cell>
        </row>
        <row r="59">
          <cell r="A59">
            <v>41189</v>
          </cell>
          <cell r="B59" t="str">
            <v>18gg, 34D, RIB, Terrot</v>
          </cell>
          <cell r="C59" t="str">
            <v>18</v>
          </cell>
          <cell r="D59" t="str">
            <v>26</v>
          </cell>
          <cell r="E59" t="str">
            <v>Ne</v>
          </cell>
          <cell r="F59">
            <v>26</v>
          </cell>
          <cell r="G59" t="str">
            <v>1/26Ne RS Combed Cotton</v>
          </cell>
          <cell r="H59" t="str">
            <v>COTTON</v>
          </cell>
          <cell r="I59">
            <v>2.7</v>
          </cell>
          <cell r="J59">
            <v>3744</v>
          </cell>
          <cell r="K59">
            <v>68</v>
          </cell>
          <cell r="L59">
            <v>20</v>
          </cell>
          <cell r="M59">
            <v>0.8</v>
          </cell>
          <cell r="N59">
            <v>18.734250240000001</v>
          </cell>
          <cell r="O59">
            <v>359.69760460800006</v>
          </cell>
        </row>
        <row r="60">
          <cell r="A60">
            <v>41221</v>
          </cell>
          <cell r="B60" t="str">
            <v>18gg, 34D, RIB, Santec</v>
          </cell>
          <cell r="C60" t="str">
            <v>18</v>
          </cell>
          <cell r="D60" t="str">
            <v>40</v>
          </cell>
          <cell r="E60" t="str">
            <v>Ne</v>
          </cell>
          <cell r="F60">
            <v>40</v>
          </cell>
          <cell r="G60" t="str">
            <v>1/40Ne RS Combed Cotton</v>
          </cell>
          <cell r="H60" t="str">
            <v>COTTON</v>
          </cell>
          <cell r="I60">
            <v>2.4500000000000002</v>
          </cell>
          <cell r="J60">
            <v>3744</v>
          </cell>
          <cell r="K60">
            <v>68</v>
          </cell>
          <cell r="L60">
            <v>20</v>
          </cell>
          <cell r="M60">
            <v>0.8</v>
          </cell>
          <cell r="N60">
            <v>11.049738336000001</v>
          </cell>
          <cell r="O60">
            <v>212.15497605120004</v>
          </cell>
        </row>
        <row r="61">
          <cell r="A61">
            <v>41222</v>
          </cell>
          <cell r="B61" t="str">
            <v>18gg, 34D, RIB, Santec</v>
          </cell>
          <cell r="C61" t="str">
            <v>18</v>
          </cell>
          <cell r="D61" t="str">
            <v>40</v>
          </cell>
          <cell r="E61" t="str">
            <v>Ne</v>
          </cell>
          <cell r="F61">
            <v>40</v>
          </cell>
          <cell r="G61" t="str">
            <v>1/40Ne RS Combed Cotton</v>
          </cell>
          <cell r="H61" t="str">
            <v>COTTON</v>
          </cell>
          <cell r="I61">
            <v>2.4500000000000002</v>
          </cell>
          <cell r="J61">
            <v>3744</v>
          </cell>
          <cell r="K61">
            <v>68</v>
          </cell>
          <cell r="L61">
            <v>20</v>
          </cell>
          <cell r="M61">
            <v>0.8</v>
          </cell>
          <cell r="N61">
            <v>11.049738336000001</v>
          </cell>
          <cell r="O61">
            <v>212.15497605120004</v>
          </cell>
        </row>
        <row r="62">
          <cell r="A62">
            <v>41223</v>
          </cell>
          <cell r="B62" t="str">
            <v>18gg, 34D, RIB, Santec</v>
          </cell>
          <cell r="C62" t="str">
            <v>18</v>
          </cell>
          <cell r="D62" t="str">
            <v>40</v>
          </cell>
          <cell r="E62" t="str">
            <v>Ne</v>
          </cell>
          <cell r="F62">
            <v>40</v>
          </cell>
          <cell r="G62" t="str">
            <v>1/40Ne RS Combed Cotton</v>
          </cell>
          <cell r="H62" t="str">
            <v>COTTON</v>
          </cell>
          <cell r="I62">
            <v>2.4500000000000002</v>
          </cell>
          <cell r="J62">
            <v>3744</v>
          </cell>
          <cell r="K62">
            <v>68</v>
          </cell>
          <cell r="L62">
            <v>20</v>
          </cell>
          <cell r="M62">
            <v>0.8</v>
          </cell>
          <cell r="N62">
            <v>11.049738336000001</v>
          </cell>
          <cell r="O62">
            <v>212.15497605120004</v>
          </cell>
        </row>
        <row r="63">
          <cell r="A63">
            <v>41224</v>
          </cell>
          <cell r="B63" t="str">
            <v>18gg, 34D, RIB, Santec</v>
          </cell>
          <cell r="C63" t="str">
            <v>18</v>
          </cell>
          <cell r="D63" t="str">
            <v>40</v>
          </cell>
          <cell r="E63" t="str">
            <v>Ne</v>
          </cell>
          <cell r="F63">
            <v>40</v>
          </cell>
          <cell r="G63" t="str">
            <v>1/40Ne RS Combed Cotton</v>
          </cell>
          <cell r="H63" t="str">
            <v>COTTON</v>
          </cell>
          <cell r="I63">
            <v>2.4500000000000002</v>
          </cell>
          <cell r="J63">
            <v>3744</v>
          </cell>
          <cell r="K63">
            <v>68</v>
          </cell>
          <cell r="L63">
            <v>20</v>
          </cell>
          <cell r="M63">
            <v>0.8</v>
          </cell>
          <cell r="N63">
            <v>11.049738336000001</v>
          </cell>
          <cell r="O63">
            <v>212.15497605120004</v>
          </cell>
        </row>
        <row r="64">
          <cell r="A64">
            <v>41228</v>
          </cell>
          <cell r="B64" t="str">
            <v>18gg, 34D, RIB, Santec</v>
          </cell>
          <cell r="C64" t="str">
            <v>18</v>
          </cell>
          <cell r="D64" t="str">
            <v>50</v>
          </cell>
          <cell r="E64" t="str">
            <v>Ne</v>
          </cell>
          <cell r="F64">
            <v>50</v>
          </cell>
          <cell r="G64" t="str">
            <v>1/50Ne RS Combed Cotton</v>
          </cell>
          <cell r="H64" t="str">
            <v>COTTON</v>
          </cell>
          <cell r="I64">
            <v>2.2799999999999998</v>
          </cell>
          <cell r="J64">
            <v>3744</v>
          </cell>
          <cell r="K64">
            <v>68</v>
          </cell>
          <cell r="L64">
            <v>20</v>
          </cell>
          <cell r="M64">
            <v>0.8</v>
          </cell>
          <cell r="N64">
            <v>8.2264174387199986</v>
          </cell>
          <cell r="O64">
            <v>157.94721482342399</v>
          </cell>
        </row>
        <row r="65">
          <cell r="A65">
            <v>41234</v>
          </cell>
          <cell r="B65" t="str">
            <v>18gg, 34D, RIB, Santec</v>
          </cell>
          <cell r="C65" t="str">
            <v>18</v>
          </cell>
          <cell r="D65" t="str">
            <v>30</v>
          </cell>
          <cell r="E65" t="str">
            <v>Ne</v>
          </cell>
          <cell r="F65">
            <v>30</v>
          </cell>
          <cell r="G65" t="str">
            <v>1/30Ne RS Cotton Marl (HD106)</v>
          </cell>
          <cell r="H65" t="str">
            <v>MARL_COTTON</v>
          </cell>
          <cell r="I65">
            <v>2.5</v>
          </cell>
          <cell r="J65">
            <v>3744</v>
          </cell>
          <cell r="K65">
            <v>68</v>
          </cell>
          <cell r="L65">
            <v>20</v>
          </cell>
          <cell r="M65">
            <v>0.75</v>
          </cell>
          <cell r="N65">
            <v>15.0336576</v>
          </cell>
          <cell r="O65">
            <v>270.60583680000002</v>
          </cell>
        </row>
        <row r="66">
          <cell r="A66">
            <v>41235</v>
          </cell>
          <cell r="B66" t="str">
            <v>18gg, 34D, RIB, Santec</v>
          </cell>
          <cell r="C66" t="str">
            <v>18</v>
          </cell>
          <cell r="D66" t="str">
            <v>30</v>
          </cell>
          <cell r="E66" t="str">
            <v>Ne</v>
          </cell>
          <cell r="F66">
            <v>30</v>
          </cell>
          <cell r="G66" t="str">
            <v>1/30Ne RS Cotton Marl (RD38)</v>
          </cell>
          <cell r="H66" t="str">
            <v>MARL_COTTON</v>
          </cell>
          <cell r="I66">
            <v>2.5</v>
          </cell>
          <cell r="J66">
            <v>3744</v>
          </cell>
          <cell r="K66">
            <v>68</v>
          </cell>
          <cell r="L66">
            <v>20</v>
          </cell>
          <cell r="M66">
            <v>0.75</v>
          </cell>
          <cell r="N66">
            <v>15.0336576</v>
          </cell>
          <cell r="O66">
            <v>270.60583680000002</v>
          </cell>
        </row>
        <row r="67">
          <cell r="A67">
            <v>41236</v>
          </cell>
          <cell r="B67" t="str">
            <v>18gg, 34D, RIB, Santec</v>
          </cell>
          <cell r="C67" t="str">
            <v>18</v>
          </cell>
          <cell r="D67" t="str">
            <v>30</v>
          </cell>
          <cell r="E67" t="str">
            <v>Ne</v>
          </cell>
          <cell r="F67">
            <v>30</v>
          </cell>
          <cell r="G67" t="str">
            <v>1/30Ne RS Cotton Marl (HC401)</v>
          </cell>
          <cell r="H67" t="str">
            <v>MARL_COTTON</v>
          </cell>
          <cell r="I67">
            <v>2.5</v>
          </cell>
          <cell r="J67">
            <v>3744</v>
          </cell>
          <cell r="K67">
            <v>68</v>
          </cell>
          <cell r="L67">
            <v>20</v>
          </cell>
          <cell r="M67">
            <v>0.75</v>
          </cell>
          <cell r="N67">
            <v>15.0336576</v>
          </cell>
          <cell r="O67">
            <v>270.60583680000002</v>
          </cell>
        </row>
        <row r="68">
          <cell r="A68">
            <v>41261</v>
          </cell>
          <cell r="B68" t="str">
            <v>18gg, 34D, RIB, Santec</v>
          </cell>
          <cell r="C68" t="str">
            <v>18</v>
          </cell>
          <cell r="D68" t="str">
            <v>50</v>
          </cell>
          <cell r="E68" t="str">
            <v>Ne</v>
          </cell>
          <cell r="F68">
            <v>50</v>
          </cell>
          <cell r="G68" t="str">
            <v>1/50Ne RS Supima Cotton</v>
          </cell>
          <cell r="H68" t="str">
            <v>COTTON</v>
          </cell>
          <cell r="I68">
            <v>2.2000000000000002</v>
          </cell>
          <cell r="J68">
            <v>3744</v>
          </cell>
          <cell r="K68">
            <v>68</v>
          </cell>
          <cell r="L68">
            <v>20</v>
          </cell>
          <cell r="M68">
            <v>0.8</v>
          </cell>
          <cell r="N68">
            <v>7.9377712128000004</v>
          </cell>
          <cell r="O68">
            <v>152.40520728576001</v>
          </cell>
        </row>
        <row r="69">
          <cell r="A69">
            <v>41276</v>
          </cell>
          <cell r="B69" t="str">
            <v>28gg, 30D, INTERLOCK</v>
          </cell>
          <cell r="C69" t="str">
            <v>28</v>
          </cell>
          <cell r="D69" t="str">
            <v>50</v>
          </cell>
          <cell r="E69" t="str">
            <v>Nm</v>
          </cell>
          <cell r="F69">
            <v>30</v>
          </cell>
          <cell r="G69" t="str">
            <v>1/50Nm RS Viscose</v>
          </cell>
          <cell r="H69" t="str">
            <v>VISCOSE RS</v>
          </cell>
          <cell r="I69">
            <v>2.85</v>
          </cell>
          <cell r="J69">
            <v>2628</v>
          </cell>
          <cell r="K69">
            <v>68</v>
          </cell>
          <cell r="L69">
            <v>20</v>
          </cell>
          <cell r="M69">
            <v>0.8</v>
          </cell>
          <cell r="N69">
            <v>12.029817167999999</v>
          </cell>
          <cell r="O69">
            <v>230.97248962560002</v>
          </cell>
        </row>
        <row r="70">
          <cell r="A70">
            <v>41276</v>
          </cell>
          <cell r="B70" t="str">
            <v>28gg, 30D, INTERLOCK</v>
          </cell>
          <cell r="C70" t="str">
            <v>28</v>
          </cell>
          <cell r="D70" t="str">
            <v>50</v>
          </cell>
          <cell r="E70" t="str">
            <v>Nm</v>
          </cell>
          <cell r="F70">
            <v>30</v>
          </cell>
          <cell r="G70" t="str">
            <v>1/50Nm RS Viscose</v>
          </cell>
          <cell r="H70" t="str">
            <v>VISCOSE RS</v>
          </cell>
          <cell r="I70">
            <v>2.85</v>
          </cell>
          <cell r="J70">
            <v>2628</v>
          </cell>
          <cell r="K70">
            <v>68</v>
          </cell>
          <cell r="L70">
            <v>20</v>
          </cell>
          <cell r="M70">
            <v>0.8</v>
          </cell>
          <cell r="N70">
            <v>12.029817167999999</v>
          </cell>
          <cell r="O70">
            <v>230.97248962560002</v>
          </cell>
        </row>
        <row r="71">
          <cell r="A71">
            <v>41276</v>
          </cell>
          <cell r="B71" t="str">
            <v>28gg, 30D, INTERLOCK</v>
          </cell>
          <cell r="C71" t="str">
            <v>28</v>
          </cell>
          <cell r="D71" t="str">
            <v>50</v>
          </cell>
          <cell r="E71" t="str">
            <v>Nm</v>
          </cell>
          <cell r="F71">
            <v>30</v>
          </cell>
          <cell r="G71" t="str">
            <v>1/50Nm RS Viscose</v>
          </cell>
          <cell r="H71" t="str">
            <v>VISCOSE RS</v>
          </cell>
          <cell r="I71">
            <v>2.85</v>
          </cell>
          <cell r="J71">
            <v>2628</v>
          </cell>
          <cell r="K71">
            <v>68</v>
          </cell>
          <cell r="L71">
            <v>20</v>
          </cell>
          <cell r="M71">
            <v>0.8</v>
          </cell>
          <cell r="N71">
            <v>12.029817167999999</v>
          </cell>
          <cell r="O71">
            <v>230.97248962560002</v>
          </cell>
        </row>
        <row r="72">
          <cell r="A72">
            <v>41277</v>
          </cell>
          <cell r="B72" t="str">
            <v>28gg, 30D, INTERLOCK</v>
          </cell>
          <cell r="C72" t="str">
            <v>28</v>
          </cell>
          <cell r="D72" t="str">
            <v>50</v>
          </cell>
          <cell r="E72" t="str">
            <v>Nm</v>
          </cell>
          <cell r="F72">
            <v>30</v>
          </cell>
          <cell r="G72" t="str">
            <v>1/50Nm RS Viscose</v>
          </cell>
          <cell r="H72" t="str">
            <v>VISCOSE RS</v>
          </cell>
          <cell r="I72">
            <v>2.85</v>
          </cell>
          <cell r="J72">
            <v>2628</v>
          </cell>
          <cell r="K72">
            <v>68</v>
          </cell>
          <cell r="L72">
            <v>20</v>
          </cell>
          <cell r="M72">
            <v>0.8</v>
          </cell>
          <cell r="N72">
            <v>12.029817167999999</v>
          </cell>
          <cell r="O72">
            <v>230.97248962560002</v>
          </cell>
        </row>
        <row r="73">
          <cell r="A73">
            <v>41277</v>
          </cell>
          <cell r="B73" t="str">
            <v>28gg, 30D, INTERLOCK</v>
          </cell>
          <cell r="C73" t="str">
            <v>28</v>
          </cell>
          <cell r="D73" t="str">
            <v>50</v>
          </cell>
          <cell r="E73" t="str">
            <v>Nm</v>
          </cell>
          <cell r="F73">
            <v>30</v>
          </cell>
          <cell r="G73" t="str">
            <v>1/50Nm RS Viscose</v>
          </cell>
          <cell r="H73" t="str">
            <v>VISCOSE RS</v>
          </cell>
          <cell r="I73">
            <v>2.85</v>
          </cell>
          <cell r="J73">
            <v>2628</v>
          </cell>
          <cell r="K73">
            <v>68</v>
          </cell>
          <cell r="L73">
            <v>20</v>
          </cell>
          <cell r="M73">
            <v>0.8</v>
          </cell>
          <cell r="N73">
            <v>12.029817167999999</v>
          </cell>
          <cell r="O73">
            <v>230.97248962560002</v>
          </cell>
        </row>
        <row r="74">
          <cell r="A74">
            <v>41277</v>
          </cell>
          <cell r="B74" t="str">
            <v>28gg, 30D, INTERLOCK</v>
          </cell>
          <cell r="C74" t="str">
            <v>28</v>
          </cell>
          <cell r="D74" t="str">
            <v>50</v>
          </cell>
          <cell r="E74" t="str">
            <v>Nm</v>
          </cell>
          <cell r="F74">
            <v>30</v>
          </cell>
          <cell r="G74" t="str">
            <v>1/50Nm RS Viscose</v>
          </cell>
          <cell r="H74" t="str">
            <v>VISCOSE RS</v>
          </cell>
          <cell r="I74">
            <v>2.85</v>
          </cell>
          <cell r="J74">
            <v>2628</v>
          </cell>
          <cell r="K74">
            <v>68</v>
          </cell>
          <cell r="L74">
            <v>20</v>
          </cell>
          <cell r="M74">
            <v>0.8</v>
          </cell>
          <cell r="N74">
            <v>12.029817167999999</v>
          </cell>
          <cell r="O74">
            <v>230.97248962560002</v>
          </cell>
        </row>
        <row r="75">
          <cell r="A75">
            <v>41293</v>
          </cell>
          <cell r="B75" t="str">
            <v>18gg, 34D, RIB, Terrot</v>
          </cell>
          <cell r="C75" t="str">
            <v>18</v>
          </cell>
          <cell r="D75" t="str">
            <v>40</v>
          </cell>
          <cell r="E75" t="str">
            <v>Ne</v>
          </cell>
          <cell r="F75">
            <v>40</v>
          </cell>
          <cell r="G75" t="str">
            <v>1/40Ne RS Combed Cotton</v>
          </cell>
          <cell r="H75" t="str">
            <v>COTTON</v>
          </cell>
          <cell r="I75">
            <v>2.35</v>
          </cell>
          <cell r="J75">
            <v>3840</v>
          </cell>
          <cell r="K75">
            <v>68</v>
          </cell>
          <cell r="L75">
            <v>20</v>
          </cell>
          <cell r="M75">
            <v>0.8</v>
          </cell>
          <cell r="N75">
            <v>10.87049088</v>
          </cell>
          <cell r="O75">
            <v>208.71342489600002</v>
          </cell>
        </row>
        <row r="76">
          <cell r="A76">
            <v>41308</v>
          </cell>
          <cell r="B76" t="str">
            <v>18gg, 34D, RIB, Santec</v>
          </cell>
          <cell r="C76" t="str">
            <v>18</v>
          </cell>
          <cell r="D76" t="str">
            <v>50</v>
          </cell>
          <cell r="E76" t="str">
            <v>Nm</v>
          </cell>
          <cell r="F76">
            <v>30</v>
          </cell>
          <cell r="G76" t="str">
            <v>1/50Nm RS Supima Cotton/ Modal 60/40</v>
          </cell>
          <cell r="H76" t="str">
            <v>VISCOSE RS</v>
          </cell>
          <cell r="I76">
            <v>2.6</v>
          </cell>
          <cell r="J76">
            <v>3744</v>
          </cell>
          <cell r="K76">
            <v>68</v>
          </cell>
          <cell r="L76">
            <v>20</v>
          </cell>
          <cell r="M76">
            <v>0.8</v>
          </cell>
          <cell r="N76">
            <v>15.635003904</v>
          </cell>
          <cell r="O76">
            <v>300.19207495680001</v>
          </cell>
        </row>
        <row r="77">
          <cell r="A77">
            <v>41315</v>
          </cell>
          <cell r="B77" t="str">
            <v>24gg, 34D, RIB, Santec</v>
          </cell>
          <cell r="C77" t="str">
            <v>24</v>
          </cell>
          <cell r="D77" t="str">
            <v>40</v>
          </cell>
          <cell r="E77" t="str">
            <v>Ne</v>
          </cell>
          <cell r="F77">
            <v>40</v>
          </cell>
          <cell r="G77" t="str">
            <v>1/40Ne RS Cotton Marl (MC13)</v>
          </cell>
          <cell r="H77" t="str">
            <v>MARL_COTTON LYCRA</v>
          </cell>
          <cell r="I77">
            <v>2.58</v>
          </cell>
          <cell r="J77">
            <v>3408</v>
          </cell>
          <cell r="K77">
            <v>68</v>
          </cell>
          <cell r="L77">
            <v>20</v>
          </cell>
          <cell r="M77">
            <v>0.75</v>
          </cell>
          <cell r="N77">
            <v>10.591789996799999</v>
          </cell>
          <cell r="O77">
            <v>190.6522199424</v>
          </cell>
        </row>
        <row r="78">
          <cell r="A78">
            <v>41320</v>
          </cell>
          <cell r="B78" t="str">
            <v>24gg, 34D, RIB, Santec</v>
          </cell>
          <cell r="C78" t="str">
            <v>24</v>
          </cell>
          <cell r="D78" t="str">
            <v>30</v>
          </cell>
          <cell r="E78" t="str">
            <v>Ne</v>
          </cell>
          <cell r="F78">
            <v>30</v>
          </cell>
          <cell r="G78" t="str">
            <v>1/30Ne RS Combed Cotton</v>
          </cell>
          <cell r="H78" t="str">
            <v>COTTON</v>
          </cell>
          <cell r="I78">
            <v>2.5</v>
          </cell>
          <cell r="J78">
            <v>3408</v>
          </cell>
          <cell r="K78">
            <v>68</v>
          </cell>
          <cell r="L78">
            <v>20</v>
          </cell>
          <cell r="M78">
            <v>0.8</v>
          </cell>
          <cell r="N78">
            <v>13.684483200000001</v>
          </cell>
          <cell r="O78">
            <v>262.74207744</v>
          </cell>
        </row>
        <row r="79">
          <cell r="A79">
            <v>41321</v>
          </cell>
          <cell r="B79" t="str">
            <v>24gg, 34D, RIB, Santec</v>
          </cell>
          <cell r="C79" t="str">
            <v>24</v>
          </cell>
          <cell r="D79" t="str">
            <v>40</v>
          </cell>
          <cell r="E79" t="str">
            <v>Ne</v>
          </cell>
          <cell r="F79">
            <v>40</v>
          </cell>
          <cell r="G79" t="str">
            <v>1/40Ne RS Supima Cotton</v>
          </cell>
          <cell r="H79" t="str">
            <v>COTTON LYCRA</v>
          </cell>
          <cell r="I79">
            <v>2.5</v>
          </cell>
          <cell r="J79">
            <v>3408</v>
          </cell>
          <cell r="K79">
            <v>68</v>
          </cell>
          <cell r="L79">
            <v>20</v>
          </cell>
          <cell r="M79">
            <v>0.75</v>
          </cell>
          <cell r="N79">
            <v>10.2633624</v>
          </cell>
          <cell r="O79">
            <v>184.74052320000001</v>
          </cell>
        </row>
        <row r="80">
          <cell r="A80">
            <v>41322</v>
          </cell>
          <cell r="B80" t="str">
            <v>18gg, 34D, RIB, Santec</v>
          </cell>
          <cell r="C80" t="str">
            <v>18</v>
          </cell>
          <cell r="D80" t="str">
            <v>50</v>
          </cell>
          <cell r="E80" t="str">
            <v>Nm</v>
          </cell>
          <cell r="F80">
            <v>30</v>
          </cell>
          <cell r="G80" t="str">
            <v>1/50Nm RS Polyester/ Viscose 52/48</v>
          </cell>
          <cell r="H80" t="str">
            <v>VISCOSE RS</v>
          </cell>
          <cell r="I80">
            <v>2.7</v>
          </cell>
          <cell r="J80">
            <v>3120</v>
          </cell>
          <cell r="K80">
            <v>68</v>
          </cell>
          <cell r="L80">
            <v>20</v>
          </cell>
          <cell r="M80">
            <v>0.8</v>
          </cell>
          <cell r="N80">
            <v>13.53029184</v>
          </cell>
          <cell r="O80">
            <v>259.78160332800002</v>
          </cell>
        </row>
        <row r="81">
          <cell r="A81">
            <v>41331</v>
          </cell>
          <cell r="B81" t="str">
            <v>16gg, 34D, RIB, Santec</v>
          </cell>
          <cell r="C81" t="str">
            <v>16</v>
          </cell>
          <cell r="D81" t="str">
            <v>30</v>
          </cell>
          <cell r="E81" t="str">
            <v>Ne</v>
          </cell>
          <cell r="F81">
            <v>30</v>
          </cell>
          <cell r="G81" t="str">
            <v>1/30Ne RS Combed Cotton</v>
          </cell>
          <cell r="H81" t="str">
            <v>COTTON</v>
          </cell>
          <cell r="I81">
            <v>2.75</v>
          </cell>
          <cell r="J81">
            <v>3360</v>
          </cell>
          <cell r="K81">
            <v>68</v>
          </cell>
          <cell r="L81">
            <v>20</v>
          </cell>
          <cell r="M81">
            <v>0.8</v>
          </cell>
          <cell r="N81">
            <v>14.8409184</v>
          </cell>
          <cell r="O81">
            <v>284.94563328000004</v>
          </cell>
        </row>
        <row r="82">
          <cell r="A82">
            <v>41332</v>
          </cell>
          <cell r="B82" t="str">
            <v>16gg, 34D, RIB, Santec</v>
          </cell>
          <cell r="C82" t="str">
            <v>16</v>
          </cell>
          <cell r="D82" t="str">
            <v>32</v>
          </cell>
          <cell r="E82" t="str">
            <v>Ne</v>
          </cell>
          <cell r="F82">
            <v>32</v>
          </cell>
          <cell r="G82" t="str">
            <v>1/32Ne RS Combed Cotton</v>
          </cell>
          <cell r="H82" t="str">
            <v>COTTON</v>
          </cell>
          <cell r="I82">
            <v>2.65</v>
          </cell>
          <cell r="J82">
            <v>3360</v>
          </cell>
          <cell r="K82">
            <v>68</v>
          </cell>
          <cell r="L82">
            <v>20</v>
          </cell>
          <cell r="M82">
            <v>0.8</v>
          </cell>
          <cell r="N82">
            <v>13.4074206</v>
          </cell>
          <cell r="O82">
            <v>257.42247552000003</v>
          </cell>
        </row>
        <row r="83">
          <cell r="A83">
            <v>41335</v>
          </cell>
          <cell r="B83" t="str">
            <v>18gg, 34D, RIB, Terrot</v>
          </cell>
          <cell r="C83" t="str">
            <v>18</v>
          </cell>
          <cell r="D83" t="str">
            <v>24</v>
          </cell>
          <cell r="E83" t="str">
            <v>Ne</v>
          </cell>
          <cell r="F83">
            <v>24</v>
          </cell>
          <cell r="G83" t="str">
            <v>1/24Ne RS Combed Cotton</v>
          </cell>
          <cell r="H83" t="str">
            <v>COTTON LYCRA</v>
          </cell>
          <cell r="I83">
            <v>3.2</v>
          </cell>
          <cell r="J83">
            <v>3840</v>
          </cell>
          <cell r="K83">
            <v>68</v>
          </cell>
          <cell r="L83">
            <v>20</v>
          </cell>
          <cell r="M83">
            <v>0.75</v>
          </cell>
          <cell r="N83">
            <v>24.6706176</v>
          </cell>
          <cell r="O83">
            <v>444.07111680000003</v>
          </cell>
        </row>
        <row r="84">
          <cell r="A84">
            <v>41338</v>
          </cell>
          <cell r="B84" t="str">
            <v>18gg, 34D, RIB, Terrot</v>
          </cell>
          <cell r="C84" t="str">
            <v>18</v>
          </cell>
          <cell r="D84" t="str">
            <v>30</v>
          </cell>
          <cell r="E84" t="str">
            <v>Ne</v>
          </cell>
          <cell r="F84">
            <v>30</v>
          </cell>
          <cell r="G84" t="str">
            <v>1/30Ne RS Combed Cotton</v>
          </cell>
          <cell r="H84" t="str">
            <v>COTTON LYCRA</v>
          </cell>
          <cell r="I84">
            <v>2.88</v>
          </cell>
          <cell r="J84">
            <v>3840</v>
          </cell>
          <cell r="K84">
            <v>68</v>
          </cell>
          <cell r="L84">
            <v>20</v>
          </cell>
          <cell r="M84">
            <v>0.75</v>
          </cell>
          <cell r="N84">
            <v>17.762844671999996</v>
          </cell>
          <cell r="O84">
            <v>319.73120409599994</v>
          </cell>
        </row>
        <row r="85">
          <cell r="A85">
            <v>41348</v>
          </cell>
          <cell r="B85" t="str">
            <v>18gg, 34D, RIB, Terrot</v>
          </cell>
          <cell r="C85" t="str">
            <v>18</v>
          </cell>
          <cell r="D85" t="str">
            <v>30</v>
          </cell>
          <cell r="E85" t="str">
            <v>Ne</v>
          </cell>
          <cell r="F85">
            <v>30</v>
          </cell>
          <cell r="G85" t="str">
            <v>1/30Ne RS Combed Cotton</v>
          </cell>
          <cell r="H85" t="str">
            <v>COTTON</v>
          </cell>
          <cell r="I85">
            <v>2.75</v>
          </cell>
          <cell r="J85">
            <v>2560</v>
          </cell>
          <cell r="K85">
            <v>68</v>
          </cell>
          <cell r="L85">
            <v>20</v>
          </cell>
          <cell r="M85">
            <v>0.8</v>
          </cell>
          <cell r="N85">
            <v>11.307366399999999</v>
          </cell>
          <cell r="O85">
            <v>217.10143488</v>
          </cell>
        </row>
        <row r="86">
          <cell r="A86">
            <v>41350</v>
          </cell>
          <cell r="B86" t="str">
            <v>18gg, 34D, RIB, Terrot</v>
          </cell>
          <cell r="C86" t="str">
            <v>18</v>
          </cell>
          <cell r="D86" t="str">
            <v>26</v>
          </cell>
          <cell r="E86" t="str">
            <v>Ne</v>
          </cell>
          <cell r="F86">
            <v>26</v>
          </cell>
          <cell r="G86" t="str">
            <v>1/26Ne RS Combed Cotton</v>
          </cell>
          <cell r="H86" t="str">
            <v>COTTON</v>
          </cell>
          <cell r="I86">
            <v>2.8</v>
          </cell>
          <cell r="J86">
            <v>3840</v>
          </cell>
          <cell r="K86">
            <v>68</v>
          </cell>
          <cell r="L86">
            <v>20</v>
          </cell>
          <cell r="M86">
            <v>0.8</v>
          </cell>
          <cell r="N86">
            <v>19.926268061538458</v>
          </cell>
          <cell r="O86">
            <v>382.58434678153844</v>
          </cell>
        </row>
        <row r="87">
          <cell r="A87">
            <v>41355</v>
          </cell>
          <cell r="B87" t="str">
            <v>18gg, 34D, RIB, Terrot</v>
          </cell>
          <cell r="C87" t="str">
            <v>18</v>
          </cell>
          <cell r="D87" t="str">
            <v>32</v>
          </cell>
          <cell r="E87" t="str">
            <v>Ne</v>
          </cell>
          <cell r="F87">
            <v>32</v>
          </cell>
          <cell r="G87" t="str">
            <v>1/32Ne RS Combed Cotton</v>
          </cell>
          <cell r="H87" t="str">
            <v>COTTON</v>
          </cell>
          <cell r="I87">
            <v>2.7</v>
          </cell>
          <cell r="J87">
            <v>2560</v>
          </cell>
          <cell r="K87">
            <v>68</v>
          </cell>
          <cell r="L87">
            <v>20</v>
          </cell>
          <cell r="M87">
            <v>0.8</v>
          </cell>
          <cell r="N87">
            <v>10.407916800000001</v>
          </cell>
          <cell r="O87">
            <v>199.83200256000003</v>
          </cell>
        </row>
        <row r="88">
          <cell r="A88">
            <v>41366</v>
          </cell>
          <cell r="B88" t="str">
            <v>18gg, 34D, RIB, Terrot</v>
          </cell>
          <cell r="C88" t="str">
            <v>18</v>
          </cell>
          <cell r="D88" t="str">
            <v>30</v>
          </cell>
          <cell r="E88" t="str">
            <v>Ne</v>
          </cell>
          <cell r="F88">
            <v>30</v>
          </cell>
          <cell r="G88" t="str">
            <v>1/30Ne RS Combed Cotton</v>
          </cell>
          <cell r="H88" t="str">
            <v>COTTON</v>
          </cell>
          <cell r="I88">
            <v>2.7</v>
          </cell>
          <cell r="J88">
            <v>2560</v>
          </cell>
          <cell r="K88">
            <v>68</v>
          </cell>
          <cell r="L88">
            <v>20</v>
          </cell>
          <cell r="M88">
            <v>0.8</v>
          </cell>
          <cell r="N88">
            <v>11.10177792</v>
          </cell>
          <cell r="O88">
            <v>213.154136064</v>
          </cell>
        </row>
        <row r="89">
          <cell r="A89">
            <v>41372</v>
          </cell>
          <cell r="B89" t="str">
            <v>15gg, 34D, RIB, Santec</v>
          </cell>
          <cell r="C89" t="str">
            <v>15</v>
          </cell>
          <cell r="D89" t="str">
            <v>30</v>
          </cell>
          <cell r="E89" t="str">
            <v>Ne</v>
          </cell>
          <cell r="F89">
            <v>30</v>
          </cell>
          <cell r="G89" t="str">
            <v>2/30Ne RS Combed Cotton</v>
          </cell>
          <cell r="H89" t="str">
            <v>COTTON</v>
          </cell>
          <cell r="I89">
            <v>3.4</v>
          </cell>
          <cell r="J89">
            <v>3192</v>
          </cell>
          <cell r="K89">
            <v>68</v>
          </cell>
          <cell r="L89">
            <v>20</v>
          </cell>
          <cell r="M89">
            <v>0.8</v>
          </cell>
          <cell r="N89">
            <v>17.431333248000001</v>
          </cell>
          <cell r="O89">
            <v>334.68159836160004</v>
          </cell>
        </row>
        <row r="90">
          <cell r="A90">
            <v>41373</v>
          </cell>
          <cell r="B90" t="str">
            <v>18gg, 34D, RIB, Terrot</v>
          </cell>
          <cell r="C90" t="str">
            <v>18</v>
          </cell>
          <cell r="D90" t="str">
            <v>40</v>
          </cell>
          <cell r="E90" t="str">
            <v>Ne</v>
          </cell>
          <cell r="F90">
            <v>40</v>
          </cell>
          <cell r="G90" t="str">
            <v>1/40Ne RS Combed Cotton</v>
          </cell>
          <cell r="H90" t="str">
            <v>COTTON LYCRA</v>
          </cell>
          <cell r="I90">
            <v>2.8</v>
          </cell>
          <cell r="J90">
            <v>2560</v>
          </cell>
          <cell r="K90">
            <v>68</v>
          </cell>
          <cell r="L90">
            <v>20</v>
          </cell>
          <cell r="M90">
            <v>0.75</v>
          </cell>
          <cell r="N90">
            <v>8.63471616</v>
          </cell>
          <cell r="O90">
            <v>155.42489087999999</v>
          </cell>
        </row>
        <row r="91">
          <cell r="A91">
            <v>41374</v>
          </cell>
          <cell r="B91" t="str">
            <v>18gg, 34D, RIB, Terrot</v>
          </cell>
          <cell r="C91" t="str">
            <v>18</v>
          </cell>
          <cell r="D91" t="str">
            <v>40</v>
          </cell>
          <cell r="E91" t="str">
            <v>Ne</v>
          </cell>
          <cell r="F91">
            <v>40</v>
          </cell>
          <cell r="G91" t="str">
            <v>1/40Ne RS Combed Cotton</v>
          </cell>
          <cell r="H91" t="str">
            <v>COTTON LYCRA</v>
          </cell>
          <cell r="I91">
            <v>2.75</v>
          </cell>
          <cell r="J91">
            <v>3840</v>
          </cell>
          <cell r="K91">
            <v>68</v>
          </cell>
          <cell r="L91">
            <v>20</v>
          </cell>
          <cell r="M91">
            <v>0.75</v>
          </cell>
          <cell r="N91">
            <v>12.7207872</v>
          </cell>
          <cell r="O91">
            <v>228.97416959999998</v>
          </cell>
        </row>
        <row r="92">
          <cell r="A92">
            <v>41375</v>
          </cell>
          <cell r="B92" t="str">
            <v>15gg, 34D, RIB, Terrot</v>
          </cell>
          <cell r="C92" t="str">
            <v>15</v>
          </cell>
          <cell r="D92" t="str">
            <v>26</v>
          </cell>
          <cell r="E92" t="str">
            <v>Ne</v>
          </cell>
          <cell r="F92">
            <v>26</v>
          </cell>
          <cell r="G92" t="str">
            <v>1/26Ne RS Cotton/ Polyester 60/40</v>
          </cell>
          <cell r="H92" t="str">
            <v>COTTON LYCRA</v>
          </cell>
          <cell r="I92">
            <v>3.3</v>
          </cell>
          <cell r="J92">
            <v>2128</v>
          </cell>
          <cell r="K92">
            <v>68</v>
          </cell>
          <cell r="L92">
            <v>20</v>
          </cell>
          <cell r="M92">
            <v>0.75</v>
          </cell>
          <cell r="N92">
            <v>13.014343827692306</v>
          </cell>
          <cell r="O92">
            <v>234.2581888984615</v>
          </cell>
        </row>
        <row r="93">
          <cell r="A93">
            <v>41375</v>
          </cell>
          <cell r="B93" t="str">
            <v>15gg, 34D, RIB, Terrot</v>
          </cell>
          <cell r="C93" t="str">
            <v>15</v>
          </cell>
          <cell r="D93" t="str">
            <v>26</v>
          </cell>
          <cell r="E93" t="str">
            <v>Ne</v>
          </cell>
          <cell r="F93">
            <v>26</v>
          </cell>
          <cell r="G93" t="str">
            <v>1/26Ne RS Cotton/ Polyester 60/40</v>
          </cell>
          <cell r="H93" t="str">
            <v>COTTON LYCRA</v>
          </cell>
          <cell r="I93">
            <v>3.3</v>
          </cell>
          <cell r="J93">
            <v>2128</v>
          </cell>
          <cell r="K93">
            <v>68</v>
          </cell>
          <cell r="L93">
            <v>20</v>
          </cell>
          <cell r="M93">
            <v>0.75</v>
          </cell>
          <cell r="N93">
            <v>13.014343827692306</v>
          </cell>
          <cell r="O93">
            <v>234.2581888984615</v>
          </cell>
        </row>
        <row r="94">
          <cell r="A94">
            <v>41378</v>
          </cell>
          <cell r="B94" t="str">
            <v>18gg, 34D, RIB, Santec</v>
          </cell>
          <cell r="C94" t="str">
            <v>18</v>
          </cell>
          <cell r="D94" t="str">
            <v>40</v>
          </cell>
          <cell r="E94" t="str">
            <v>Ne</v>
          </cell>
          <cell r="F94">
            <v>40</v>
          </cell>
          <cell r="G94" t="str">
            <v>1/40Ne RS Combed Cotton</v>
          </cell>
          <cell r="H94" t="str">
            <v>COTTON</v>
          </cell>
          <cell r="I94">
            <v>2.4500000000000002</v>
          </cell>
          <cell r="J94">
            <v>3744</v>
          </cell>
          <cell r="K94">
            <v>68</v>
          </cell>
          <cell r="L94">
            <v>20</v>
          </cell>
          <cell r="M94">
            <v>0.8</v>
          </cell>
          <cell r="N94">
            <v>11.049738336000001</v>
          </cell>
          <cell r="O94">
            <v>212.15497605120004</v>
          </cell>
        </row>
        <row r="95">
          <cell r="A95">
            <v>41407</v>
          </cell>
          <cell r="B95" t="str">
            <v>18gg, 34D, RIB, Terrot</v>
          </cell>
          <cell r="C95" t="str">
            <v>18</v>
          </cell>
          <cell r="D95" t="str">
            <v>40</v>
          </cell>
          <cell r="E95" t="str">
            <v>Ne</v>
          </cell>
          <cell r="F95">
            <v>40</v>
          </cell>
          <cell r="G95" t="str">
            <v>1/40Ne RS Combed Cotton</v>
          </cell>
          <cell r="H95" t="str">
            <v>COTTON LYCRA</v>
          </cell>
          <cell r="I95">
            <v>3.3</v>
          </cell>
          <cell r="J95">
            <v>3840</v>
          </cell>
          <cell r="K95">
            <v>68</v>
          </cell>
          <cell r="L95">
            <v>20</v>
          </cell>
          <cell r="M95">
            <v>0.75</v>
          </cell>
          <cell r="N95">
            <v>15.26494464</v>
          </cell>
          <cell r="O95">
            <v>274.76900352000001</v>
          </cell>
        </row>
        <row r="96">
          <cell r="A96">
            <v>41420</v>
          </cell>
          <cell r="B96" t="str">
            <v>18gg, 34D, RIB, Terrot</v>
          </cell>
          <cell r="C96" t="str">
            <v>18</v>
          </cell>
          <cell r="D96" t="str">
            <v>30</v>
          </cell>
          <cell r="E96" t="str">
            <v>Ne</v>
          </cell>
          <cell r="F96">
            <v>30</v>
          </cell>
          <cell r="G96" t="str">
            <v>1/30Ne RS Combed Cotton</v>
          </cell>
          <cell r="H96" t="str">
            <v>COTTON</v>
          </cell>
          <cell r="I96">
            <v>2.75</v>
          </cell>
          <cell r="J96">
            <v>2560</v>
          </cell>
          <cell r="K96">
            <v>68</v>
          </cell>
          <cell r="L96">
            <v>20</v>
          </cell>
          <cell r="M96">
            <v>0.8</v>
          </cell>
          <cell r="N96">
            <v>11.307366399999999</v>
          </cell>
          <cell r="O96">
            <v>217.10143488</v>
          </cell>
        </row>
        <row r="97">
          <cell r="A97">
            <v>41424</v>
          </cell>
          <cell r="B97" t="str">
            <v>18gg, 34D, RIB, Terrot</v>
          </cell>
          <cell r="C97" t="str">
            <v>18</v>
          </cell>
          <cell r="D97" t="str">
            <v>26</v>
          </cell>
          <cell r="E97" t="str">
            <v>Ne</v>
          </cell>
          <cell r="F97">
            <v>26</v>
          </cell>
          <cell r="G97" t="str">
            <v>1/26Ne RS Cotton Marl (B10)</v>
          </cell>
          <cell r="H97" t="str">
            <v>MARL_COTTON</v>
          </cell>
          <cell r="I97">
            <v>2.7</v>
          </cell>
          <cell r="J97">
            <v>3840</v>
          </cell>
          <cell r="K97">
            <v>68</v>
          </cell>
          <cell r="L97">
            <v>20</v>
          </cell>
          <cell r="M97">
            <v>0.75</v>
          </cell>
          <cell r="N97">
            <v>19.214615630769231</v>
          </cell>
          <cell r="O97">
            <v>345.86308135384616</v>
          </cell>
        </row>
        <row r="98">
          <cell r="A98">
            <v>41458</v>
          </cell>
          <cell r="B98" t="str">
            <v>16gg, 34D, RIB, Santec</v>
          </cell>
          <cell r="C98" t="str">
            <v>16</v>
          </cell>
          <cell r="D98" t="str">
            <v>20</v>
          </cell>
          <cell r="E98" t="str">
            <v>Ne</v>
          </cell>
          <cell r="F98">
            <v>20</v>
          </cell>
          <cell r="G98" t="str">
            <v>1/20Ne Rs Combed Cotton</v>
          </cell>
          <cell r="H98" t="str">
            <v>COTTON</v>
          </cell>
          <cell r="I98">
            <v>3.5</v>
          </cell>
          <cell r="J98">
            <v>2240</v>
          </cell>
          <cell r="K98">
            <v>68</v>
          </cell>
          <cell r="L98">
            <v>20</v>
          </cell>
          <cell r="M98">
            <v>0.8</v>
          </cell>
          <cell r="N98">
            <v>18.8884416</v>
          </cell>
          <cell r="O98">
            <v>362.65807872000005</v>
          </cell>
        </row>
        <row r="99">
          <cell r="A99">
            <v>41476</v>
          </cell>
          <cell r="B99" t="str">
            <v>18gg, 34D, RIB, Terrot</v>
          </cell>
          <cell r="C99" t="str">
            <v>18</v>
          </cell>
          <cell r="D99" t="str">
            <v>30</v>
          </cell>
          <cell r="E99" t="str">
            <v>Ne</v>
          </cell>
          <cell r="F99">
            <v>30</v>
          </cell>
          <cell r="G99" t="str">
            <v>1/30Ne RS Cotton/ Polyester 60/40</v>
          </cell>
          <cell r="H99" t="str">
            <v>COTTON LYCRA</v>
          </cell>
          <cell r="I99">
            <v>2.4500000000000002</v>
          </cell>
          <cell r="J99">
            <v>3840</v>
          </cell>
          <cell r="K99">
            <v>68</v>
          </cell>
          <cell r="L99">
            <v>20</v>
          </cell>
          <cell r="M99">
            <v>0.75</v>
          </cell>
          <cell r="N99">
            <v>15.110753280000001</v>
          </cell>
          <cell r="O99">
            <v>271.99355904000004</v>
          </cell>
        </row>
        <row r="100">
          <cell r="A100">
            <v>41482</v>
          </cell>
          <cell r="B100" t="str">
            <v>18gg, 34D, RIB, Santec</v>
          </cell>
          <cell r="C100" t="str">
            <v>18</v>
          </cell>
          <cell r="D100" t="str">
            <v>30</v>
          </cell>
          <cell r="E100" t="str">
            <v>Ne</v>
          </cell>
          <cell r="F100">
            <v>30</v>
          </cell>
          <cell r="G100" t="str">
            <v>1/30Ne RS Cotton/ Polyester 60/40</v>
          </cell>
          <cell r="H100" t="str">
            <v>COTTON LYCRA</v>
          </cell>
          <cell r="I100">
            <v>2.7</v>
          </cell>
          <cell r="J100">
            <v>3744</v>
          </cell>
          <cell r="K100">
            <v>68</v>
          </cell>
          <cell r="L100">
            <v>20</v>
          </cell>
          <cell r="M100">
            <v>0.75</v>
          </cell>
          <cell r="N100">
            <v>16.236350208000001</v>
          </cell>
          <cell r="O100">
            <v>292.25430374400003</v>
          </cell>
        </row>
        <row r="101">
          <cell r="A101">
            <v>41505</v>
          </cell>
          <cell r="B101" t="str">
            <v>18gg, 34D, RIB, Terrot</v>
          </cell>
          <cell r="C101" t="str">
            <v>18</v>
          </cell>
          <cell r="D101" t="str">
            <v>30</v>
          </cell>
          <cell r="E101" t="str">
            <v>Ne</v>
          </cell>
          <cell r="F101">
            <v>30</v>
          </cell>
          <cell r="G101" t="str">
            <v>1/30Ne RS Cotton Marl (H105BY)</v>
          </cell>
          <cell r="H101" t="str">
            <v>MARL_COTTON</v>
          </cell>
          <cell r="I101">
            <v>2.85</v>
          </cell>
          <cell r="J101">
            <v>2560</v>
          </cell>
          <cell r="K101">
            <v>68</v>
          </cell>
          <cell r="L101">
            <v>20</v>
          </cell>
          <cell r="M101">
            <v>0.75</v>
          </cell>
          <cell r="N101">
            <v>11.71854336</v>
          </cell>
          <cell r="O101">
            <v>210.93378048</v>
          </cell>
        </row>
        <row r="102">
          <cell r="A102">
            <v>41506</v>
          </cell>
          <cell r="B102" t="str">
            <v>18gg, 34D, RIB, Terrot</v>
          </cell>
          <cell r="C102" t="str">
            <v>18</v>
          </cell>
          <cell r="D102" t="str">
            <v>30</v>
          </cell>
          <cell r="E102" t="str">
            <v>Ne</v>
          </cell>
          <cell r="F102">
            <v>30</v>
          </cell>
          <cell r="G102" t="str">
            <v>1/30Ne Rs Cotton Marl (H108BY)</v>
          </cell>
          <cell r="H102" t="str">
            <v>MARL_COTTON</v>
          </cell>
          <cell r="I102">
            <v>2.85</v>
          </cell>
          <cell r="J102">
            <v>2560</v>
          </cell>
          <cell r="K102">
            <v>68</v>
          </cell>
          <cell r="L102">
            <v>20</v>
          </cell>
          <cell r="M102">
            <v>0.75</v>
          </cell>
          <cell r="N102">
            <v>11.71854336</v>
          </cell>
          <cell r="O102">
            <v>210.93378048</v>
          </cell>
        </row>
        <row r="103">
          <cell r="A103">
            <v>41518</v>
          </cell>
          <cell r="B103" t="str">
            <v>18gg, 34D, RIB, Terrot</v>
          </cell>
          <cell r="C103" t="str">
            <v>18</v>
          </cell>
          <cell r="D103" t="str">
            <v>26</v>
          </cell>
          <cell r="E103" t="str">
            <v>Ne</v>
          </cell>
          <cell r="F103">
            <v>26</v>
          </cell>
          <cell r="G103" t="str">
            <v>1/26Ne RS cotton Marl (VMBK1104)</v>
          </cell>
          <cell r="H103" t="str">
            <v>MARL_COTTON</v>
          </cell>
          <cell r="I103">
            <v>2.7</v>
          </cell>
          <cell r="J103">
            <v>3840</v>
          </cell>
          <cell r="K103">
            <v>68</v>
          </cell>
          <cell r="L103">
            <v>20</v>
          </cell>
          <cell r="M103">
            <v>0.75</v>
          </cell>
          <cell r="N103">
            <v>19.214615630769231</v>
          </cell>
          <cell r="O103">
            <v>345.86308135384616</v>
          </cell>
        </row>
        <row r="104">
          <cell r="A104">
            <v>41555</v>
          </cell>
          <cell r="B104" t="str">
            <v>24gg, 34D, INTERLOCK</v>
          </cell>
          <cell r="C104" t="str">
            <v>24</v>
          </cell>
          <cell r="D104" t="str">
            <v>83</v>
          </cell>
          <cell r="E104" t="str">
            <v>Dt</v>
          </cell>
          <cell r="F104">
            <v>72</v>
          </cell>
          <cell r="G104" t="str">
            <v>1/83Dtex, 24F, Dull Polyester</v>
          </cell>
          <cell r="H104" t="str">
            <v>VISCOSE RS</v>
          </cell>
          <cell r="I104">
            <v>2.7</v>
          </cell>
          <cell r="J104">
            <v>2556</v>
          </cell>
          <cell r="K104">
            <v>68</v>
          </cell>
          <cell r="L104">
            <v>20</v>
          </cell>
          <cell r="M104">
            <v>0.8</v>
          </cell>
          <cell r="N104">
            <v>4.6185130799999996</v>
          </cell>
          <cell r="O104">
            <v>88.675451135999992</v>
          </cell>
        </row>
        <row r="105">
          <cell r="A105">
            <v>41572</v>
          </cell>
          <cell r="B105" t="str">
            <v>18gg, 34D, RIB, Terrot</v>
          </cell>
          <cell r="C105" t="str">
            <v>18</v>
          </cell>
          <cell r="D105" t="str">
            <v>26</v>
          </cell>
          <cell r="E105" t="str">
            <v>Ne</v>
          </cell>
          <cell r="F105">
            <v>26</v>
          </cell>
          <cell r="G105" t="str">
            <v>1/26Ne RS Cotton Marl (B08)</v>
          </cell>
          <cell r="H105" t="str">
            <v>MARL_COTTON</v>
          </cell>
          <cell r="I105">
            <v>2.7</v>
          </cell>
          <cell r="J105">
            <v>3840</v>
          </cell>
          <cell r="K105">
            <v>68</v>
          </cell>
          <cell r="L105">
            <v>20</v>
          </cell>
          <cell r="M105">
            <v>0.75</v>
          </cell>
          <cell r="N105">
            <v>19.214615630769231</v>
          </cell>
          <cell r="O105">
            <v>345.86308135384616</v>
          </cell>
        </row>
        <row r="106">
          <cell r="A106">
            <v>41573</v>
          </cell>
          <cell r="B106" t="str">
            <v>18gg, 34D, RIB, Terrot</v>
          </cell>
          <cell r="C106" t="str">
            <v>18</v>
          </cell>
          <cell r="D106" t="str">
            <v>30</v>
          </cell>
          <cell r="E106" t="str">
            <v>Ne</v>
          </cell>
          <cell r="F106">
            <v>30</v>
          </cell>
          <cell r="G106" t="str">
            <v>1/30Ne RS Cotton Marl (B08)</v>
          </cell>
          <cell r="H106" t="str">
            <v>MARL_COTTON</v>
          </cell>
          <cell r="I106">
            <v>2.85</v>
          </cell>
          <cell r="J106">
            <v>2560</v>
          </cell>
          <cell r="K106">
            <v>68</v>
          </cell>
          <cell r="L106">
            <v>20</v>
          </cell>
          <cell r="M106">
            <v>0.75</v>
          </cell>
          <cell r="N106">
            <v>11.71854336</v>
          </cell>
          <cell r="O106">
            <v>210.93378048</v>
          </cell>
        </row>
        <row r="107">
          <cell r="A107">
            <v>41587</v>
          </cell>
          <cell r="B107" t="str">
            <v>18gg, 34D, RIB, Terrot</v>
          </cell>
          <cell r="C107" t="str">
            <v>18</v>
          </cell>
          <cell r="D107" t="str">
            <v>30</v>
          </cell>
          <cell r="E107" t="str">
            <v>Ne</v>
          </cell>
          <cell r="F107">
            <v>30</v>
          </cell>
          <cell r="G107" t="str">
            <v>1/30Ne RS Cotton Marl (VMBK1104)</v>
          </cell>
          <cell r="H107" t="str">
            <v>MARL_COTTON</v>
          </cell>
          <cell r="I107">
            <v>2.85</v>
          </cell>
          <cell r="J107">
            <v>2560</v>
          </cell>
          <cell r="K107">
            <v>68</v>
          </cell>
          <cell r="L107">
            <v>20</v>
          </cell>
          <cell r="M107">
            <v>0.75</v>
          </cell>
          <cell r="N107">
            <v>11.71854336</v>
          </cell>
          <cell r="O107">
            <v>210.93378048</v>
          </cell>
        </row>
        <row r="108">
          <cell r="A108">
            <v>41588</v>
          </cell>
          <cell r="B108" t="str">
            <v>18gg, 34D, RIB, Terrot</v>
          </cell>
          <cell r="C108" t="str">
            <v>18</v>
          </cell>
          <cell r="D108" t="str">
            <v>30</v>
          </cell>
          <cell r="E108" t="str">
            <v>Ne</v>
          </cell>
          <cell r="F108">
            <v>30</v>
          </cell>
          <cell r="G108" t="str">
            <v>1/30Ne RS Cotton Marl (B0426)</v>
          </cell>
          <cell r="H108" t="str">
            <v>MARL_COTTON</v>
          </cell>
          <cell r="I108">
            <v>2.85</v>
          </cell>
          <cell r="J108">
            <v>2560</v>
          </cell>
          <cell r="K108">
            <v>68</v>
          </cell>
          <cell r="L108">
            <v>20</v>
          </cell>
          <cell r="M108">
            <v>0.75</v>
          </cell>
          <cell r="N108">
            <v>11.71854336</v>
          </cell>
          <cell r="O108">
            <v>210.93378048</v>
          </cell>
        </row>
        <row r="109">
          <cell r="A109">
            <v>41589</v>
          </cell>
          <cell r="B109" t="str">
            <v>18gg, 34D, RIB, Terrot</v>
          </cell>
          <cell r="C109" t="str">
            <v>18</v>
          </cell>
          <cell r="D109" t="str">
            <v>30</v>
          </cell>
          <cell r="E109" t="str">
            <v>Ne</v>
          </cell>
          <cell r="F109">
            <v>30</v>
          </cell>
          <cell r="G109" t="str">
            <v>1/30Ne RS Cotton Marl (B2258)</v>
          </cell>
          <cell r="H109" t="str">
            <v>MARL_COTTON</v>
          </cell>
          <cell r="I109">
            <v>2.85</v>
          </cell>
          <cell r="J109">
            <v>2560</v>
          </cell>
          <cell r="K109">
            <v>68</v>
          </cell>
          <cell r="L109">
            <v>20</v>
          </cell>
          <cell r="M109">
            <v>0.75</v>
          </cell>
          <cell r="N109">
            <v>11.71854336</v>
          </cell>
          <cell r="O109">
            <v>210.93378048</v>
          </cell>
        </row>
        <row r="110">
          <cell r="A110">
            <v>41590</v>
          </cell>
          <cell r="B110" t="str">
            <v>18gg, 34D, RIB, Terrot</v>
          </cell>
          <cell r="C110" t="str">
            <v>18</v>
          </cell>
          <cell r="D110" t="str">
            <v>30</v>
          </cell>
          <cell r="E110" t="str">
            <v>Ne</v>
          </cell>
          <cell r="F110">
            <v>30</v>
          </cell>
          <cell r="G110" t="str">
            <v>1/30Ne RS Cotton Marl (B0821)</v>
          </cell>
          <cell r="H110" t="str">
            <v>MARL_COTTON</v>
          </cell>
          <cell r="I110">
            <v>2.85</v>
          </cell>
          <cell r="J110">
            <v>2560</v>
          </cell>
          <cell r="K110">
            <v>68</v>
          </cell>
          <cell r="L110">
            <v>20</v>
          </cell>
          <cell r="M110">
            <v>0.75</v>
          </cell>
          <cell r="N110">
            <v>11.71854336</v>
          </cell>
          <cell r="O110">
            <v>210.93378048</v>
          </cell>
        </row>
        <row r="111">
          <cell r="A111">
            <v>41591</v>
          </cell>
          <cell r="B111" t="str">
            <v>18gg, 34D, RIB, Terrot</v>
          </cell>
          <cell r="C111" t="str">
            <v>18</v>
          </cell>
          <cell r="D111" t="str">
            <v>30</v>
          </cell>
          <cell r="E111" t="str">
            <v>Ne</v>
          </cell>
          <cell r="F111">
            <v>30</v>
          </cell>
          <cell r="G111" t="str">
            <v>1/30Ne RS Cotton Marl (HH145)</v>
          </cell>
          <cell r="H111" t="str">
            <v>MARL_COTTON</v>
          </cell>
          <cell r="I111">
            <v>2.85</v>
          </cell>
          <cell r="J111">
            <v>2560</v>
          </cell>
          <cell r="K111">
            <v>68</v>
          </cell>
          <cell r="L111">
            <v>20</v>
          </cell>
          <cell r="M111">
            <v>0.75</v>
          </cell>
          <cell r="N111">
            <v>11.71854336</v>
          </cell>
          <cell r="O111">
            <v>210.93378048</v>
          </cell>
        </row>
        <row r="112">
          <cell r="A112">
            <v>41608</v>
          </cell>
          <cell r="B112" t="str">
            <v>18gg, 34D, RIB, Santec</v>
          </cell>
          <cell r="C112" t="str">
            <v>18</v>
          </cell>
          <cell r="D112" t="str">
            <v>40</v>
          </cell>
          <cell r="E112" t="str">
            <v>Ne</v>
          </cell>
          <cell r="F112">
            <v>40</v>
          </cell>
          <cell r="G112" t="str">
            <v>1/40Ne RS Combed Cotton</v>
          </cell>
          <cell r="H112" t="str">
            <v>COTTON</v>
          </cell>
          <cell r="I112">
            <v>2.33</v>
          </cell>
          <cell r="J112">
            <v>3840</v>
          </cell>
          <cell r="K112">
            <v>68</v>
          </cell>
          <cell r="L112">
            <v>20</v>
          </cell>
          <cell r="M112">
            <v>0.8</v>
          </cell>
          <cell r="N112">
            <v>10.777976064000001</v>
          </cell>
          <cell r="O112">
            <v>206.93714042880003</v>
          </cell>
        </row>
        <row r="113">
          <cell r="A113">
            <v>41611</v>
          </cell>
          <cell r="B113" t="str">
            <v>18gg, 34D, RIB, Santec</v>
          </cell>
          <cell r="C113" t="str">
            <v>18</v>
          </cell>
          <cell r="D113" t="str">
            <v>30</v>
          </cell>
          <cell r="E113" t="str">
            <v>Ne</v>
          </cell>
          <cell r="F113">
            <v>30</v>
          </cell>
          <cell r="G113" t="str">
            <v>1/30Ne RS Cotton Marl (B0426)</v>
          </cell>
          <cell r="H113" t="str">
            <v>MARL_COTTON</v>
          </cell>
          <cell r="I113">
            <v>2.5</v>
          </cell>
          <cell r="J113">
            <v>3744</v>
          </cell>
          <cell r="K113">
            <v>68</v>
          </cell>
          <cell r="L113">
            <v>20</v>
          </cell>
          <cell r="M113">
            <v>0.75</v>
          </cell>
          <cell r="N113">
            <v>15.0336576</v>
          </cell>
          <cell r="O113">
            <v>270.60583680000002</v>
          </cell>
        </row>
        <row r="114">
          <cell r="A114">
            <v>41612</v>
          </cell>
          <cell r="B114" t="str">
            <v>18gg, 34D, RIB, Santec</v>
          </cell>
          <cell r="C114" t="str">
            <v>18</v>
          </cell>
          <cell r="D114" t="str">
            <v>30</v>
          </cell>
          <cell r="E114" t="str">
            <v>Ne</v>
          </cell>
          <cell r="F114">
            <v>30</v>
          </cell>
          <cell r="G114" t="str">
            <v>1/30Ne RS Cotton Marl (B2258)</v>
          </cell>
          <cell r="H114" t="str">
            <v>MARL_COTTON</v>
          </cell>
          <cell r="I114">
            <v>2.5</v>
          </cell>
          <cell r="J114">
            <v>3744</v>
          </cell>
          <cell r="K114">
            <v>68</v>
          </cell>
          <cell r="L114">
            <v>20</v>
          </cell>
          <cell r="M114">
            <v>0.75</v>
          </cell>
          <cell r="N114">
            <v>15.0336576</v>
          </cell>
          <cell r="O114">
            <v>270.60583680000002</v>
          </cell>
        </row>
        <row r="115">
          <cell r="A115">
            <v>41613</v>
          </cell>
          <cell r="B115" t="str">
            <v>18gg, 34D, RIB, Santec</v>
          </cell>
          <cell r="C115" t="str">
            <v>18</v>
          </cell>
          <cell r="D115" t="str">
            <v>30</v>
          </cell>
          <cell r="E115" t="str">
            <v>Ne</v>
          </cell>
          <cell r="F115">
            <v>30</v>
          </cell>
          <cell r="G115" t="str">
            <v>1/30Ne RS Cotton Marl (B0821)</v>
          </cell>
          <cell r="H115" t="str">
            <v>MARL_COTTON</v>
          </cell>
          <cell r="I115">
            <v>2.5</v>
          </cell>
          <cell r="J115">
            <v>3744</v>
          </cell>
          <cell r="K115">
            <v>68</v>
          </cell>
          <cell r="L115">
            <v>20</v>
          </cell>
          <cell r="M115">
            <v>0.75</v>
          </cell>
          <cell r="N115">
            <v>15.0336576</v>
          </cell>
          <cell r="O115">
            <v>270.60583680000002</v>
          </cell>
        </row>
        <row r="116">
          <cell r="A116">
            <v>41622</v>
          </cell>
          <cell r="B116" t="str">
            <v>18gg, 34D, RIB, Terrot</v>
          </cell>
          <cell r="C116" t="str">
            <v>18</v>
          </cell>
          <cell r="D116" t="str">
            <v>30</v>
          </cell>
          <cell r="E116" t="str">
            <v>Ne</v>
          </cell>
          <cell r="F116">
            <v>30</v>
          </cell>
          <cell r="G116" t="str">
            <v>1/30Ne RS Combed Cotton</v>
          </cell>
          <cell r="H116" t="str">
            <v>COTTON LYCRA</v>
          </cell>
          <cell r="I116">
            <v>3</v>
          </cell>
          <cell r="J116">
            <v>2560</v>
          </cell>
          <cell r="K116">
            <v>68</v>
          </cell>
          <cell r="L116">
            <v>20</v>
          </cell>
          <cell r="M116">
            <v>0.75</v>
          </cell>
          <cell r="N116">
            <v>12.3353088</v>
          </cell>
          <cell r="O116">
            <v>222.03555840000001</v>
          </cell>
        </row>
        <row r="117">
          <cell r="A117">
            <v>41633</v>
          </cell>
          <cell r="B117" t="str">
            <v>18gg, 34D, RIB, Terrot</v>
          </cell>
          <cell r="C117" t="str">
            <v>18</v>
          </cell>
          <cell r="D117" t="str">
            <v>26</v>
          </cell>
          <cell r="E117" t="str">
            <v>Ne</v>
          </cell>
          <cell r="F117">
            <v>26</v>
          </cell>
          <cell r="G117" t="str">
            <v>1/26Ne RS Cotton/ Organic cotton 95/5</v>
          </cell>
          <cell r="H117" t="str">
            <v>COTTON</v>
          </cell>
          <cell r="I117">
            <v>2.75</v>
          </cell>
          <cell r="J117">
            <v>3840</v>
          </cell>
          <cell r="K117">
            <v>68</v>
          </cell>
          <cell r="L117">
            <v>20</v>
          </cell>
          <cell r="M117">
            <v>0.8</v>
          </cell>
          <cell r="N117">
            <v>19.570441846153845</v>
          </cell>
          <cell r="O117">
            <v>375.75248344615386</v>
          </cell>
        </row>
        <row r="118">
          <cell r="A118">
            <v>41644</v>
          </cell>
          <cell r="B118" t="str">
            <v>18gg, 34D, RIB, Santec</v>
          </cell>
          <cell r="C118" t="str">
            <v>18</v>
          </cell>
          <cell r="D118" t="str">
            <v>30</v>
          </cell>
          <cell r="E118" t="str">
            <v>Ne</v>
          </cell>
          <cell r="F118">
            <v>30</v>
          </cell>
          <cell r="G118" t="str">
            <v>1/30Ne RS Cotton Marl (VMBK5105)</v>
          </cell>
          <cell r="H118" t="str">
            <v>MARL_COTTON</v>
          </cell>
          <cell r="I118">
            <v>2.5</v>
          </cell>
          <cell r="J118">
            <v>3744</v>
          </cell>
          <cell r="K118">
            <v>68</v>
          </cell>
          <cell r="L118">
            <v>20</v>
          </cell>
          <cell r="M118">
            <v>0.75</v>
          </cell>
          <cell r="N118">
            <v>15.0336576</v>
          </cell>
          <cell r="O118">
            <v>270.60583680000002</v>
          </cell>
        </row>
        <row r="119">
          <cell r="A119">
            <v>41648</v>
          </cell>
          <cell r="B119" t="str">
            <v>18gg, 34D, RIB, Terrot</v>
          </cell>
          <cell r="C119" t="str">
            <v>18</v>
          </cell>
          <cell r="D119" t="str">
            <v>30</v>
          </cell>
          <cell r="E119" t="str">
            <v>Ne</v>
          </cell>
          <cell r="F119">
            <v>30</v>
          </cell>
          <cell r="G119" t="str">
            <v>1/30Ne RS Cotton Marl (MC50)</v>
          </cell>
          <cell r="H119" t="str">
            <v>MARL_COTTON LYCRA</v>
          </cell>
          <cell r="I119">
            <v>3</v>
          </cell>
          <cell r="J119">
            <v>2560</v>
          </cell>
          <cell r="K119">
            <v>68</v>
          </cell>
          <cell r="L119">
            <v>20</v>
          </cell>
          <cell r="M119">
            <v>0.75</v>
          </cell>
          <cell r="N119">
            <v>12.3353088</v>
          </cell>
          <cell r="O119">
            <v>222.03555840000001</v>
          </cell>
        </row>
        <row r="120">
          <cell r="A120">
            <v>41661</v>
          </cell>
          <cell r="B120" t="str">
            <v>18gg, 34D, RIB, Terrot</v>
          </cell>
          <cell r="C120" t="str">
            <v>18</v>
          </cell>
          <cell r="D120" t="str">
            <v>26</v>
          </cell>
          <cell r="E120" t="str">
            <v>Ne</v>
          </cell>
          <cell r="F120">
            <v>26</v>
          </cell>
          <cell r="G120" t="str">
            <v>1/26Ne RS Combed Cotton</v>
          </cell>
          <cell r="H120" t="str">
            <v>COTTON LYCRA</v>
          </cell>
          <cell r="I120">
            <v>2.7</v>
          </cell>
          <cell r="J120">
            <v>2560</v>
          </cell>
          <cell r="K120">
            <v>68</v>
          </cell>
          <cell r="L120">
            <v>20</v>
          </cell>
          <cell r="M120">
            <v>0.75</v>
          </cell>
          <cell r="N120">
            <v>12.809743753846153</v>
          </cell>
          <cell r="O120">
            <v>230.57538756923077</v>
          </cell>
        </row>
        <row r="121">
          <cell r="A121">
            <v>41678</v>
          </cell>
          <cell r="B121" t="str">
            <v>18gg, 34D, RIB, Terrot</v>
          </cell>
          <cell r="C121" t="str">
            <v>18</v>
          </cell>
          <cell r="D121" t="str">
            <v>30</v>
          </cell>
          <cell r="E121" t="str">
            <v>Ne</v>
          </cell>
          <cell r="F121">
            <v>30</v>
          </cell>
          <cell r="G121" t="str">
            <v>1/30Ne RS Cotton/ Organic Cotton 95/5</v>
          </cell>
          <cell r="H121" t="str">
            <v>COTTON LYCRA</v>
          </cell>
          <cell r="I121">
            <v>2.75</v>
          </cell>
          <cell r="J121">
            <v>2560</v>
          </cell>
          <cell r="K121">
            <v>68</v>
          </cell>
          <cell r="L121">
            <v>20</v>
          </cell>
          <cell r="M121">
            <v>0.75</v>
          </cell>
          <cell r="N121">
            <v>11.307366399999999</v>
          </cell>
          <cell r="O121">
            <v>203.5325952</v>
          </cell>
        </row>
        <row r="122">
          <cell r="A122">
            <v>41700</v>
          </cell>
          <cell r="B122" t="str">
            <v>18gg, 34D, RIB, Terrot</v>
          </cell>
          <cell r="C122" t="str">
            <v>18</v>
          </cell>
          <cell r="D122" t="str">
            <v>70</v>
          </cell>
          <cell r="E122" t="str">
            <v>Nm</v>
          </cell>
          <cell r="F122">
            <v>42</v>
          </cell>
          <cell r="G122" t="str">
            <v>1/70Nm RS Cotton/ Modal 50/50</v>
          </cell>
          <cell r="H122" t="str">
            <v>COTTON LYCRA</v>
          </cell>
          <cell r="I122">
            <v>2.5499999999999998</v>
          </cell>
          <cell r="J122">
            <v>2560</v>
          </cell>
          <cell r="K122">
            <v>68</v>
          </cell>
          <cell r="L122">
            <v>20</v>
          </cell>
          <cell r="M122">
            <v>0.75</v>
          </cell>
          <cell r="N122">
            <v>7.4892946285714297</v>
          </cell>
          <cell r="O122">
            <v>134.80730331428575</v>
          </cell>
        </row>
        <row r="123">
          <cell r="A123">
            <v>41705</v>
          </cell>
          <cell r="B123" t="str">
            <v>18gg, 34D, RIB, Terrot</v>
          </cell>
          <cell r="C123" t="str">
            <v>18</v>
          </cell>
          <cell r="D123" t="str">
            <v>70</v>
          </cell>
          <cell r="E123" t="str">
            <v>Nm</v>
          </cell>
          <cell r="F123">
            <v>42</v>
          </cell>
          <cell r="G123" t="str">
            <v>1/70Nm RS Viscose</v>
          </cell>
          <cell r="H123" t="str">
            <v>VISCOSE RS</v>
          </cell>
          <cell r="I123">
            <v>2.6</v>
          </cell>
          <cell r="J123">
            <v>3840</v>
          </cell>
          <cell r="K123">
            <v>68</v>
          </cell>
          <cell r="L123">
            <v>20</v>
          </cell>
          <cell r="M123">
            <v>0.8</v>
          </cell>
          <cell r="N123">
            <v>11.454215314285715</v>
          </cell>
          <cell r="O123">
            <v>219.92093403428575</v>
          </cell>
        </row>
        <row r="124">
          <cell r="A124">
            <v>41706</v>
          </cell>
          <cell r="B124" t="str">
            <v>24gg, 34D, RIB, Santec</v>
          </cell>
          <cell r="C124" t="str">
            <v>24</v>
          </cell>
          <cell r="D124" t="str">
            <v>30</v>
          </cell>
          <cell r="E124" t="str">
            <v>Ne</v>
          </cell>
          <cell r="F124">
            <v>30</v>
          </cell>
          <cell r="G124" t="str">
            <v>1/30Ne RS Combed Cotton</v>
          </cell>
          <cell r="H124" t="str">
            <v>COTTON LYCRA</v>
          </cell>
          <cell r="I124">
            <v>3.7</v>
          </cell>
          <cell r="J124">
            <v>2556</v>
          </cell>
          <cell r="K124">
            <v>68</v>
          </cell>
          <cell r="L124">
            <v>20</v>
          </cell>
          <cell r="M124">
            <v>0.75</v>
          </cell>
          <cell r="N124">
            <v>15.189776352000001</v>
          </cell>
          <cell r="O124">
            <v>273.41597433599998</v>
          </cell>
        </row>
        <row r="125">
          <cell r="A125">
            <v>41706</v>
          </cell>
          <cell r="B125" t="str">
            <v>24gg, 34D, RIB, Santec</v>
          </cell>
          <cell r="C125" t="str">
            <v>24</v>
          </cell>
          <cell r="D125" t="str">
            <v>30</v>
          </cell>
          <cell r="E125" t="str">
            <v>Ne</v>
          </cell>
          <cell r="F125">
            <v>30</v>
          </cell>
          <cell r="G125" t="str">
            <v>1/30Ne RS Combed Cotton</v>
          </cell>
          <cell r="H125" t="str">
            <v>COTTON LYCRA</v>
          </cell>
          <cell r="I125">
            <v>3.7</v>
          </cell>
          <cell r="J125">
            <v>2556</v>
          </cell>
          <cell r="K125">
            <v>68</v>
          </cell>
          <cell r="L125">
            <v>20</v>
          </cell>
          <cell r="M125">
            <v>0.75</v>
          </cell>
          <cell r="N125">
            <v>15.189776352000001</v>
          </cell>
          <cell r="O125">
            <v>273.41597433599998</v>
          </cell>
        </row>
        <row r="126">
          <cell r="A126">
            <v>41707</v>
          </cell>
          <cell r="B126" t="str">
            <v>20gg, 34D, RIB, Terrot, 60F</v>
          </cell>
          <cell r="C126" t="str">
            <v>20</v>
          </cell>
          <cell r="D126" t="str">
            <v>32</v>
          </cell>
          <cell r="E126" t="str">
            <v>Ne</v>
          </cell>
          <cell r="F126">
            <v>32</v>
          </cell>
          <cell r="G126" t="str">
            <v>1/32Ne RS Combed Cotton</v>
          </cell>
          <cell r="H126" t="str">
            <v>COTTON</v>
          </cell>
          <cell r="I126">
            <v>2.5</v>
          </cell>
          <cell r="J126">
            <v>4272</v>
          </cell>
          <cell r="K126">
            <v>68</v>
          </cell>
          <cell r="L126">
            <v>20</v>
          </cell>
          <cell r="M126">
            <v>0.8</v>
          </cell>
          <cell r="N126">
            <v>16.081676999999999</v>
          </cell>
          <cell r="O126">
            <v>308.76819840000002</v>
          </cell>
        </row>
        <row r="127">
          <cell r="A127">
            <v>41711</v>
          </cell>
          <cell r="B127" t="str">
            <v>15gg, 34D, RIB, Santec</v>
          </cell>
          <cell r="C127" t="str">
            <v>15</v>
          </cell>
          <cell r="D127" t="str">
            <v>40</v>
          </cell>
          <cell r="E127" t="str">
            <v>Ne</v>
          </cell>
          <cell r="F127">
            <v>40</v>
          </cell>
          <cell r="G127" t="str">
            <v>1/40Ne RS Combed Cotton</v>
          </cell>
          <cell r="H127" t="str">
            <v>COTTON LYCRA</v>
          </cell>
          <cell r="I127">
            <v>2.6</v>
          </cell>
          <cell r="J127">
            <v>3192</v>
          </cell>
          <cell r="K127">
            <v>68</v>
          </cell>
          <cell r="L127">
            <v>20</v>
          </cell>
          <cell r="M127">
            <v>0.75</v>
          </cell>
          <cell r="N127">
            <v>9.9973823040000003</v>
          </cell>
          <cell r="O127">
            <v>179.952881472</v>
          </cell>
        </row>
        <row r="128">
          <cell r="A128">
            <v>41712</v>
          </cell>
          <cell r="B128" t="str">
            <v>15gg, 34D, RIB, Santec</v>
          </cell>
          <cell r="C128" t="str">
            <v>15</v>
          </cell>
          <cell r="D128" t="str">
            <v>32</v>
          </cell>
          <cell r="E128" t="str">
            <v>Ne</v>
          </cell>
          <cell r="F128">
            <v>32</v>
          </cell>
          <cell r="G128" t="str">
            <v>1/32Ne RS Combed Cotton</v>
          </cell>
          <cell r="H128" t="str">
            <v>COTTON LYCRA</v>
          </cell>
          <cell r="I128">
            <v>3.1</v>
          </cell>
          <cell r="J128">
            <v>3192</v>
          </cell>
          <cell r="K128">
            <v>68</v>
          </cell>
          <cell r="L128">
            <v>20</v>
          </cell>
          <cell r="M128">
            <v>0.75</v>
          </cell>
          <cell r="N128">
            <v>14.89994478</v>
          </cell>
          <cell r="O128">
            <v>268.19900604000003</v>
          </cell>
        </row>
        <row r="129">
          <cell r="A129">
            <v>41739</v>
          </cell>
          <cell r="B129" t="str">
            <v>15gg, 34D, RIB, Santec</v>
          </cell>
          <cell r="C129" t="str">
            <v>15</v>
          </cell>
          <cell r="D129" t="str">
            <v>20</v>
          </cell>
          <cell r="E129" t="str">
            <v>Ne</v>
          </cell>
          <cell r="F129">
            <v>20</v>
          </cell>
          <cell r="G129" t="str">
            <v>1/20Ne Rs Combed Cotton</v>
          </cell>
          <cell r="H129" t="str">
            <v>COTTON LYCRA</v>
          </cell>
          <cell r="I129">
            <v>3.35</v>
          </cell>
          <cell r="J129">
            <v>2128</v>
          </cell>
          <cell r="K129">
            <v>68</v>
          </cell>
          <cell r="L129">
            <v>20</v>
          </cell>
          <cell r="M129">
            <v>0.75</v>
          </cell>
          <cell r="N129">
            <v>17.174990112</v>
          </cell>
          <cell r="O129">
            <v>309.14982201599997</v>
          </cell>
        </row>
        <row r="130">
          <cell r="A130">
            <v>41740</v>
          </cell>
          <cell r="B130" t="str">
            <v>18gg, 34D, RIB, Terrot</v>
          </cell>
          <cell r="C130" t="str">
            <v>18</v>
          </cell>
          <cell r="D130" t="str">
            <v>30</v>
          </cell>
          <cell r="E130" t="str">
            <v>Ne</v>
          </cell>
          <cell r="F130">
            <v>30</v>
          </cell>
          <cell r="G130" t="str">
            <v>1/30Ne RS Combed Cotton</v>
          </cell>
          <cell r="H130" t="str">
            <v>COTTON</v>
          </cell>
          <cell r="I130">
            <v>2.75</v>
          </cell>
          <cell r="J130">
            <v>2560</v>
          </cell>
          <cell r="K130">
            <v>68</v>
          </cell>
          <cell r="L130">
            <v>20</v>
          </cell>
          <cell r="M130">
            <v>0.8</v>
          </cell>
          <cell r="N130">
            <v>11.307366399999999</v>
          </cell>
          <cell r="O130">
            <v>217.10143488</v>
          </cell>
        </row>
        <row r="131">
          <cell r="A131">
            <v>41750</v>
          </cell>
          <cell r="B131" t="str">
            <v>18gg, 34D, RIB, Terrot</v>
          </cell>
          <cell r="C131" t="str">
            <v>18</v>
          </cell>
          <cell r="D131" t="str">
            <v>26</v>
          </cell>
          <cell r="E131" t="str">
            <v>Ne</v>
          </cell>
          <cell r="F131">
            <v>26</v>
          </cell>
          <cell r="G131" t="str">
            <v>1/26Ne RS Cotton/ Organic cotton 95/5</v>
          </cell>
          <cell r="H131" t="str">
            <v>COTTON</v>
          </cell>
          <cell r="I131">
            <v>2.75</v>
          </cell>
          <cell r="J131">
            <v>3840</v>
          </cell>
          <cell r="K131">
            <v>68</v>
          </cell>
          <cell r="L131">
            <v>20</v>
          </cell>
          <cell r="M131">
            <v>0.8</v>
          </cell>
          <cell r="N131">
            <v>19.570441846153845</v>
          </cell>
          <cell r="O131">
            <v>375.75248344615386</v>
          </cell>
        </row>
        <row r="132">
          <cell r="A132">
            <v>41757</v>
          </cell>
          <cell r="B132" t="str">
            <v>18gg, 34D, RIB, Terrot</v>
          </cell>
          <cell r="C132" t="str">
            <v>18</v>
          </cell>
          <cell r="D132" t="str">
            <v>30</v>
          </cell>
          <cell r="E132" t="str">
            <v>Ne</v>
          </cell>
          <cell r="F132">
            <v>30</v>
          </cell>
          <cell r="G132" t="str">
            <v>1/30Ne RS Cotton/ Polyester 60/40</v>
          </cell>
          <cell r="H132" t="str">
            <v>COTTON LYCRA</v>
          </cell>
          <cell r="I132">
            <v>3.2</v>
          </cell>
          <cell r="J132">
            <v>3840</v>
          </cell>
          <cell r="K132">
            <v>68</v>
          </cell>
          <cell r="L132">
            <v>20</v>
          </cell>
          <cell r="M132">
            <v>0.75</v>
          </cell>
          <cell r="N132">
            <v>19.73649408</v>
          </cell>
          <cell r="O132">
            <v>355.25689344</v>
          </cell>
        </row>
        <row r="133">
          <cell r="A133">
            <v>41774</v>
          </cell>
          <cell r="B133" t="str">
            <v>18gg, 34D, RIB, Terrot</v>
          </cell>
          <cell r="C133" t="str">
            <v>18</v>
          </cell>
          <cell r="D133" t="str">
            <v>30</v>
          </cell>
          <cell r="E133" t="str">
            <v>Ne</v>
          </cell>
          <cell r="F133">
            <v>30</v>
          </cell>
          <cell r="G133" t="str">
            <v>1/30Ne RS Combed Cotton</v>
          </cell>
          <cell r="H133" t="str">
            <v>COTTON</v>
          </cell>
          <cell r="I133">
            <v>2.75</v>
          </cell>
          <cell r="J133">
            <v>2560</v>
          </cell>
          <cell r="K133">
            <v>68</v>
          </cell>
          <cell r="L133">
            <v>20</v>
          </cell>
          <cell r="M133">
            <v>0.8</v>
          </cell>
          <cell r="N133">
            <v>11.307366399999999</v>
          </cell>
          <cell r="O133">
            <v>217.10143488</v>
          </cell>
        </row>
        <row r="134">
          <cell r="A134">
            <v>41776</v>
          </cell>
          <cell r="B134" t="str">
            <v>18gg, 34D, RIB, Terrot</v>
          </cell>
          <cell r="C134" t="str">
            <v>18</v>
          </cell>
          <cell r="D134" t="str">
            <v>30</v>
          </cell>
          <cell r="E134" t="str">
            <v>Ne</v>
          </cell>
          <cell r="F134">
            <v>30</v>
          </cell>
          <cell r="G134" t="str">
            <v>1/30Ne RS Combed Cotton</v>
          </cell>
          <cell r="H134" t="str">
            <v>COTTON LYCRA</v>
          </cell>
          <cell r="I134">
            <v>2.9</v>
          </cell>
          <cell r="J134">
            <v>3840</v>
          </cell>
          <cell r="K134">
            <v>68</v>
          </cell>
          <cell r="L134">
            <v>20</v>
          </cell>
          <cell r="M134">
            <v>0.75</v>
          </cell>
          <cell r="N134">
            <v>17.886197760000002</v>
          </cell>
          <cell r="O134">
            <v>321.95155968000006</v>
          </cell>
        </row>
        <row r="135">
          <cell r="A135">
            <v>41777</v>
          </cell>
          <cell r="B135" t="str">
            <v>18gg, 34D, RIB, Terrot</v>
          </cell>
          <cell r="C135" t="str">
            <v>18</v>
          </cell>
          <cell r="D135" t="str">
            <v>30</v>
          </cell>
          <cell r="E135" t="str">
            <v>Ne</v>
          </cell>
          <cell r="F135">
            <v>30</v>
          </cell>
          <cell r="G135" t="str">
            <v>1/30Ne RS Combed Cotton</v>
          </cell>
          <cell r="H135" t="str">
            <v>COTTON LYCRA</v>
          </cell>
          <cell r="I135">
            <v>2.85</v>
          </cell>
          <cell r="J135">
            <v>3840</v>
          </cell>
          <cell r="K135">
            <v>68</v>
          </cell>
          <cell r="L135">
            <v>20</v>
          </cell>
          <cell r="M135">
            <v>0.75</v>
          </cell>
          <cell r="N135">
            <v>17.577815040000001</v>
          </cell>
          <cell r="O135">
            <v>316.40067071999999</v>
          </cell>
        </row>
        <row r="136">
          <cell r="A136">
            <v>41790</v>
          </cell>
          <cell r="B136" t="str">
            <v>18gg, 34D, RIB, Santec</v>
          </cell>
          <cell r="C136" t="str">
            <v>18</v>
          </cell>
          <cell r="D136" t="str">
            <v>40</v>
          </cell>
          <cell r="E136" t="str">
            <v>Ne</v>
          </cell>
          <cell r="F136">
            <v>40</v>
          </cell>
          <cell r="G136" t="str">
            <v>1/40Ne RS Combed Cotton</v>
          </cell>
          <cell r="H136" t="str">
            <v>COTTON</v>
          </cell>
          <cell r="I136">
            <v>2.5</v>
          </cell>
          <cell r="J136">
            <v>3840</v>
          </cell>
          <cell r="K136">
            <v>68</v>
          </cell>
          <cell r="L136">
            <v>20</v>
          </cell>
          <cell r="M136">
            <v>0.8</v>
          </cell>
          <cell r="N136">
            <v>11.564352</v>
          </cell>
          <cell r="O136">
            <v>222.03555840000001</v>
          </cell>
        </row>
        <row r="137">
          <cell r="A137">
            <v>41794</v>
          </cell>
          <cell r="B137" t="str">
            <v>18gg, 34D, RIB, Terrot</v>
          </cell>
          <cell r="C137" t="str">
            <v>18</v>
          </cell>
          <cell r="D137" t="str">
            <v>26</v>
          </cell>
          <cell r="E137" t="str">
            <v>Ne</v>
          </cell>
          <cell r="F137">
            <v>26</v>
          </cell>
          <cell r="G137" t="str">
            <v>1/26Ne RS cotton Marl (VMBK1104)</v>
          </cell>
          <cell r="H137" t="str">
            <v>MARL_COTTON LYCRA</v>
          </cell>
          <cell r="I137">
            <v>2.7</v>
          </cell>
          <cell r="J137">
            <v>2560</v>
          </cell>
          <cell r="K137">
            <v>68</v>
          </cell>
          <cell r="L137">
            <v>20</v>
          </cell>
          <cell r="M137">
            <v>0.75</v>
          </cell>
          <cell r="N137">
            <v>12.809743753846153</v>
          </cell>
          <cell r="O137">
            <v>230.57538756923077</v>
          </cell>
        </row>
        <row r="138">
          <cell r="A138">
            <v>41799</v>
          </cell>
          <cell r="B138" t="str">
            <v>18gg, 34D, RIB, Terrot</v>
          </cell>
          <cell r="C138" t="str">
            <v>18</v>
          </cell>
          <cell r="D138" t="str">
            <v>40</v>
          </cell>
          <cell r="E138" t="str">
            <v>Ne</v>
          </cell>
          <cell r="F138">
            <v>40</v>
          </cell>
          <cell r="G138" t="str">
            <v>1/40Ne RS Combed Cotton</v>
          </cell>
          <cell r="H138" t="str">
            <v>COTTON LYCRA</v>
          </cell>
          <cell r="I138">
            <v>2.65</v>
          </cell>
          <cell r="J138">
            <v>2560</v>
          </cell>
          <cell r="K138">
            <v>68</v>
          </cell>
          <cell r="L138">
            <v>20</v>
          </cell>
          <cell r="M138">
            <v>0.75</v>
          </cell>
          <cell r="N138">
            <v>8.1721420800000004</v>
          </cell>
          <cell r="O138">
            <v>147.09855744000001</v>
          </cell>
        </row>
        <row r="139">
          <cell r="A139">
            <v>41800</v>
          </cell>
          <cell r="B139" t="str">
            <v>18gg, 34D, RIB, Santec</v>
          </cell>
          <cell r="C139" t="str">
            <v>18</v>
          </cell>
          <cell r="D139" t="str">
            <v>24</v>
          </cell>
          <cell r="E139" t="str">
            <v>Ne</v>
          </cell>
          <cell r="F139">
            <v>24</v>
          </cell>
          <cell r="G139" t="str">
            <v>1/24Ne RS Combed Cotton</v>
          </cell>
          <cell r="H139" t="str">
            <v>COTTON</v>
          </cell>
          <cell r="I139">
            <v>3.1</v>
          </cell>
          <cell r="J139">
            <v>3360</v>
          </cell>
          <cell r="K139">
            <v>68</v>
          </cell>
          <cell r="L139">
            <v>20</v>
          </cell>
          <cell r="M139">
            <v>0.8</v>
          </cell>
          <cell r="N139">
            <v>20.9122032</v>
          </cell>
          <cell r="O139">
            <v>401.51430144000005</v>
          </cell>
        </row>
        <row r="140">
          <cell r="A140">
            <v>41802</v>
          </cell>
          <cell r="B140" t="str">
            <v>18gg, 34D, RIB, Terrot</v>
          </cell>
          <cell r="C140" t="str">
            <v>18</v>
          </cell>
          <cell r="D140" t="str">
            <v>26</v>
          </cell>
          <cell r="E140" t="str">
            <v>Ne</v>
          </cell>
          <cell r="F140">
            <v>26</v>
          </cell>
          <cell r="G140" t="str">
            <v>1/26Ne RS Combed Cotton</v>
          </cell>
          <cell r="H140" t="str">
            <v>COTTON</v>
          </cell>
          <cell r="I140">
            <v>2.8</v>
          </cell>
          <cell r="J140">
            <v>3840</v>
          </cell>
          <cell r="K140">
            <v>68</v>
          </cell>
          <cell r="L140">
            <v>20</v>
          </cell>
          <cell r="M140">
            <v>0.8</v>
          </cell>
          <cell r="N140">
            <v>19.926268061538458</v>
          </cell>
          <cell r="O140">
            <v>382.58434678153844</v>
          </cell>
        </row>
        <row r="141">
          <cell r="A141">
            <v>41803</v>
          </cell>
          <cell r="B141" t="str">
            <v>18gg, 34D, RIB, Terrot</v>
          </cell>
          <cell r="C141" t="str">
            <v>18</v>
          </cell>
          <cell r="D141" t="str">
            <v>26</v>
          </cell>
          <cell r="E141" t="str">
            <v>Ne</v>
          </cell>
          <cell r="F141">
            <v>26</v>
          </cell>
          <cell r="G141" t="str">
            <v>1/26Ne RS Combed Cotton</v>
          </cell>
          <cell r="H141" t="str">
            <v>COTTON</v>
          </cell>
          <cell r="I141">
            <v>2.8</v>
          </cell>
          <cell r="J141">
            <v>3840</v>
          </cell>
          <cell r="K141">
            <v>68</v>
          </cell>
          <cell r="L141">
            <v>20</v>
          </cell>
          <cell r="M141">
            <v>0.8</v>
          </cell>
          <cell r="N141">
            <v>19.926268061538458</v>
          </cell>
          <cell r="O141">
            <v>382.58434678153844</v>
          </cell>
        </row>
        <row r="142">
          <cell r="A142">
            <v>41813</v>
          </cell>
          <cell r="B142" t="str">
            <v>18gg, 34D, RIB, Terrot</v>
          </cell>
          <cell r="C142" t="str">
            <v>18</v>
          </cell>
          <cell r="D142" t="str">
            <v>70</v>
          </cell>
          <cell r="E142" t="str">
            <v>Nm</v>
          </cell>
          <cell r="F142">
            <v>42</v>
          </cell>
          <cell r="G142" t="str">
            <v>1/70Nm RS Cotton/ Modal 60/40</v>
          </cell>
          <cell r="H142" t="str">
            <v>COTTON LYCRA</v>
          </cell>
          <cell r="I142">
            <v>2.58</v>
          </cell>
          <cell r="J142">
            <v>2560</v>
          </cell>
          <cell r="K142">
            <v>68</v>
          </cell>
          <cell r="L142">
            <v>20</v>
          </cell>
          <cell r="M142">
            <v>0.75</v>
          </cell>
          <cell r="N142">
            <v>7.5774039771428576</v>
          </cell>
          <cell r="O142">
            <v>136.39327158857145</v>
          </cell>
        </row>
        <row r="143">
          <cell r="A143">
            <v>41824</v>
          </cell>
          <cell r="B143" t="str">
            <v>18gg, 34D, RIB, Terrot</v>
          </cell>
          <cell r="C143" t="str">
            <v>18</v>
          </cell>
          <cell r="D143" t="str">
            <v>30</v>
          </cell>
          <cell r="E143" t="str">
            <v>Ne</v>
          </cell>
          <cell r="F143">
            <v>30</v>
          </cell>
          <cell r="G143" t="str">
            <v>1/30Ne RS Combed Cotton</v>
          </cell>
          <cell r="H143" t="str">
            <v>COTTON</v>
          </cell>
          <cell r="I143">
            <v>2.75</v>
          </cell>
          <cell r="J143">
            <v>2560</v>
          </cell>
          <cell r="K143">
            <v>68</v>
          </cell>
          <cell r="L143">
            <v>20</v>
          </cell>
          <cell r="M143">
            <v>0.8</v>
          </cell>
          <cell r="N143">
            <v>11.307366399999999</v>
          </cell>
          <cell r="O143">
            <v>217.10143488</v>
          </cell>
        </row>
        <row r="144">
          <cell r="A144">
            <v>41834</v>
          </cell>
          <cell r="B144" t="str">
            <v>18gg, 34D, RIB, Terrot</v>
          </cell>
          <cell r="C144" t="str">
            <v>18</v>
          </cell>
          <cell r="D144" t="str">
            <v>40</v>
          </cell>
          <cell r="E144" t="str">
            <v>Ne</v>
          </cell>
          <cell r="F144">
            <v>40</v>
          </cell>
          <cell r="G144" t="str">
            <v>1/40Ne RS Combed Cotton</v>
          </cell>
          <cell r="H144" t="str">
            <v>COTTON LYCRA</v>
          </cell>
          <cell r="I144">
            <v>2.8</v>
          </cell>
          <cell r="J144">
            <v>3840</v>
          </cell>
          <cell r="K144">
            <v>68</v>
          </cell>
          <cell r="L144">
            <v>20</v>
          </cell>
          <cell r="M144">
            <v>0.75</v>
          </cell>
          <cell r="N144">
            <v>12.95207424</v>
          </cell>
          <cell r="O144">
            <v>233.13733631999997</v>
          </cell>
        </row>
        <row r="145">
          <cell r="A145">
            <v>41842</v>
          </cell>
          <cell r="B145" t="str">
            <v>18gg, 34D, RIB, Terrot</v>
          </cell>
          <cell r="C145" t="str">
            <v>18</v>
          </cell>
          <cell r="D145" t="str">
            <v>30</v>
          </cell>
          <cell r="E145" t="str">
            <v>Ne</v>
          </cell>
          <cell r="F145">
            <v>30</v>
          </cell>
          <cell r="G145" t="str">
            <v>1/30Ne RS Cotton Marl (SCD269)</v>
          </cell>
          <cell r="H145" t="str">
            <v>MARL_COTTON</v>
          </cell>
          <cell r="I145">
            <v>2.85</v>
          </cell>
          <cell r="J145">
            <v>2560</v>
          </cell>
          <cell r="K145">
            <v>68</v>
          </cell>
          <cell r="L145">
            <v>20</v>
          </cell>
          <cell r="M145">
            <v>0.75</v>
          </cell>
          <cell r="N145">
            <v>11.71854336</v>
          </cell>
          <cell r="O145">
            <v>210.93378048</v>
          </cell>
        </row>
        <row r="146">
          <cell r="A146">
            <v>41843</v>
          </cell>
          <cell r="B146" t="str">
            <v>18gg, 34D, RIB, Terrot</v>
          </cell>
          <cell r="C146" t="str">
            <v>18</v>
          </cell>
          <cell r="D146" t="str">
            <v>30</v>
          </cell>
          <cell r="E146" t="str">
            <v>Ne</v>
          </cell>
          <cell r="F146">
            <v>30</v>
          </cell>
          <cell r="G146" t="str">
            <v>1/30Ne RS Cotton Marl (SRM22)</v>
          </cell>
          <cell r="H146" t="str">
            <v>MARL_COTTON</v>
          </cell>
          <cell r="I146">
            <v>2.85</v>
          </cell>
          <cell r="J146">
            <v>2560</v>
          </cell>
          <cell r="K146">
            <v>68</v>
          </cell>
          <cell r="L146">
            <v>20</v>
          </cell>
          <cell r="M146">
            <v>0.75</v>
          </cell>
          <cell r="N146">
            <v>11.71854336</v>
          </cell>
          <cell r="O146">
            <v>210.93378048</v>
          </cell>
        </row>
        <row r="147">
          <cell r="A147">
            <v>41844</v>
          </cell>
          <cell r="B147" t="str">
            <v>18gg, 34D, RIB, Terrot</v>
          </cell>
          <cell r="C147" t="str">
            <v>18</v>
          </cell>
          <cell r="D147" t="str">
            <v>30</v>
          </cell>
          <cell r="E147" t="str">
            <v>Ne</v>
          </cell>
          <cell r="F147">
            <v>30</v>
          </cell>
          <cell r="G147" t="str">
            <v>1/30Ne RS Cotton Marl (SGM120)</v>
          </cell>
          <cell r="H147" t="str">
            <v>MARL_COTTON</v>
          </cell>
          <cell r="I147">
            <v>2.85</v>
          </cell>
          <cell r="J147">
            <v>2560</v>
          </cell>
          <cell r="K147">
            <v>68</v>
          </cell>
          <cell r="L147">
            <v>20</v>
          </cell>
          <cell r="M147">
            <v>0.75</v>
          </cell>
          <cell r="N147">
            <v>11.71854336</v>
          </cell>
          <cell r="O147">
            <v>210.93378048</v>
          </cell>
        </row>
        <row r="148">
          <cell r="A148">
            <v>41893</v>
          </cell>
          <cell r="B148" t="str">
            <v>18gg, 34D, RIB, Terrot</v>
          </cell>
          <cell r="C148" t="str">
            <v>18</v>
          </cell>
          <cell r="D148" t="str">
            <v>40</v>
          </cell>
          <cell r="E148" t="str">
            <v>Ne</v>
          </cell>
          <cell r="F148">
            <v>40</v>
          </cell>
          <cell r="G148" t="str">
            <v>1/40Ne RS Cotton Marl (HB318)</v>
          </cell>
          <cell r="H148" t="str">
            <v>MARL_COTTON LYCRA</v>
          </cell>
          <cell r="I148">
            <v>2.8</v>
          </cell>
          <cell r="J148">
            <v>3840</v>
          </cell>
          <cell r="K148">
            <v>68</v>
          </cell>
          <cell r="L148">
            <v>20</v>
          </cell>
          <cell r="M148">
            <v>0.75</v>
          </cell>
          <cell r="N148">
            <v>12.95207424</v>
          </cell>
          <cell r="O148">
            <v>233.13733631999997</v>
          </cell>
        </row>
        <row r="149">
          <cell r="A149">
            <v>41907</v>
          </cell>
          <cell r="B149" t="str">
            <v>18gg, 34D, RIB, Terrot</v>
          </cell>
          <cell r="C149" t="str">
            <v>18</v>
          </cell>
          <cell r="D149" t="str">
            <v>40</v>
          </cell>
          <cell r="E149" t="str">
            <v>Ne</v>
          </cell>
          <cell r="F149">
            <v>40</v>
          </cell>
          <cell r="G149" t="str">
            <v>1/40Ne RS Cotton Marl (VMBK1104)</v>
          </cell>
          <cell r="H149" t="str">
            <v>MARL_COTTON LYCRA</v>
          </cell>
          <cell r="I149">
            <v>2.8</v>
          </cell>
          <cell r="J149">
            <v>3840</v>
          </cell>
          <cell r="K149">
            <v>68</v>
          </cell>
          <cell r="L149">
            <v>20</v>
          </cell>
          <cell r="M149">
            <v>0.75</v>
          </cell>
          <cell r="N149">
            <v>12.95207424</v>
          </cell>
          <cell r="O149">
            <v>233.13733631999997</v>
          </cell>
        </row>
        <row r="150">
          <cell r="A150">
            <v>41917</v>
          </cell>
          <cell r="B150" t="str">
            <v>18gg, 34D, RIB, Terrot</v>
          </cell>
          <cell r="C150" t="str">
            <v>18</v>
          </cell>
          <cell r="D150" t="str">
            <v>40</v>
          </cell>
          <cell r="E150" t="str">
            <v>Ne</v>
          </cell>
          <cell r="F150">
            <v>40</v>
          </cell>
          <cell r="G150" t="str">
            <v>1/40Ne RS Cotton Marl (B65)</v>
          </cell>
          <cell r="H150" t="str">
            <v>MARL_COTTON LYCRA</v>
          </cell>
          <cell r="I150">
            <v>3</v>
          </cell>
          <cell r="J150">
            <v>2560</v>
          </cell>
          <cell r="K150">
            <v>68</v>
          </cell>
          <cell r="L150">
            <v>20</v>
          </cell>
          <cell r="M150">
            <v>0.75</v>
          </cell>
          <cell r="N150">
            <v>9.2514816</v>
          </cell>
          <cell r="O150">
            <v>166.52666880000001</v>
          </cell>
        </row>
        <row r="151">
          <cell r="A151">
            <v>41918</v>
          </cell>
          <cell r="B151" t="str">
            <v>18gg, 34D, RIB, Terrot</v>
          </cell>
          <cell r="C151" t="str">
            <v>18</v>
          </cell>
          <cell r="D151" t="str">
            <v>40</v>
          </cell>
          <cell r="E151" t="str">
            <v>Ne</v>
          </cell>
          <cell r="F151">
            <v>40</v>
          </cell>
          <cell r="G151" t="str">
            <v>1/40Ne RS Combed Cotton</v>
          </cell>
          <cell r="H151" t="str">
            <v>COTTON LYCRA</v>
          </cell>
          <cell r="I151">
            <v>2.8</v>
          </cell>
          <cell r="J151">
            <v>3840</v>
          </cell>
          <cell r="K151">
            <v>68</v>
          </cell>
          <cell r="L151">
            <v>20</v>
          </cell>
          <cell r="M151">
            <v>0.75</v>
          </cell>
          <cell r="N151">
            <v>12.95207424</v>
          </cell>
          <cell r="O151">
            <v>233.13733631999997</v>
          </cell>
        </row>
        <row r="152">
          <cell r="A152">
            <v>41962</v>
          </cell>
          <cell r="B152" t="str">
            <v>18gg, 34D, RIB, Terrot</v>
          </cell>
          <cell r="C152" t="str">
            <v>18</v>
          </cell>
          <cell r="D152" t="str">
            <v>30</v>
          </cell>
          <cell r="E152" t="str">
            <v>Ne</v>
          </cell>
          <cell r="F152">
            <v>30</v>
          </cell>
          <cell r="G152" t="str">
            <v>1/30Ne RS Combed Cotton</v>
          </cell>
          <cell r="H152" t="str">
            <v>COTTON LYCRA</v>
          </cell>
          <cell r="I152">
            <v>3</v>
          </cell>
          <cell r="J152">
            <v>2560</v>
          </cell>
          <cell r="K152">
            <v>68</v>
          </cell>
          <cell r="L152">
            <v>20</v>
          </cell>
          <cell r="M152">
            <v>0.75</v>
          </cell>
          <cell r="N152">
            <v>12.3353088</v>
          </cell>
          <cell r="O152">
            <v>222.03555840000001</v>
          </cell>
        </row>
        <row r="153">
          <cell r="A153">
            <v>41967</v>
          </cell>
          <cell r="B153" t="str">
            <v>18gg, 34D, RIB, Terrot</v>
          </cell>
          <cell r="C153" t="str">
            <v>18</v>
          </cell>
          <cell r="D153" t="str">
            <v>30</v>
          </cell>
          <cell r="E153" t="str">
            <v>Ne</v>
          </cell>
          <cell r="F153">
            <v>30</v>
          </cell>
          <cell r="G153" t="str">
            <v>1/30Ne RS Cotton Marl (BA01)</v>
          </cell>
          <cell r="H153" t="str">
            <v>MARL_COTTON</v>
          </cell>
          <cell r="I153">
            <v>2.85</v>
          </cell>
          <cell r="J153">
            <v>2560</v>
          </cell>
          <cell r="K153">
            <v>68</v>
          </cell>
          <cell r="L153">
            <v>20</v>
          </cell>
          <cell r="M153">
            <v>0.75</v>
          </cell>
          <cell r="N153">
            <v>11.71854336</v>
          </cell>
          <cell r="O153">
            <v>210.93378048</v>
          </cell>
        </row>
        <row r="154">
          <cell r="A154">
            <v>41974</v>
          </cell>
          <cell r="B154" t="str">
            <v>18gg, 34D, RIB, Santec</v>
          </cell>
          <cell r="C154" t="str">
            <v>18</v>
          </cell>
          <cell r="D154" t="str">
            <v>30</v>
          </cell>
          <cell r="E154" t="str">
            <v>Ne</v>
          </cell>
          <cell r="F154">
            <v>30</v>
          </cell>
          <cell r="G154" t="str">
            <v>1/30Ne RS Cotton Marl (BA01)</v>
          </cell>
          <cell r="H154" t="str">
            <v>MARL_COTTON</v>
          </cell>
          <cell r="I154">
            <v>2.5</v>
          </cell>
          <cell r="J154">
            <v>3744</v>
          </cell>
          <cell r="K154">
            <v>68</v>
          </cell>
          <cell r="L154">
            <v>20</v>
          </cell>
          <cell r="M154">
            <v>0.75</v>
          </cell>
          <cell r="N154">
            <v>15.0336576</v>
          </cell>
          <cell r="O154">
            <v>270.60583680000002</v>
          </cell>
        </row>
        <row r="155">
          <cell r="A155">
            <v>41981</v>
          </cell>
          <cell r="B155" t="str">
            <v>18gg, 34D, RIB, Terrot</v>
          </cell>
          <cell r="C155" t="str">
            <v>18</v>
          </cell>
          <cell r="D155" t="str">
            <v>26</v>
          </cell>
          <cell r="E155" t="str">
            <v>Ne</v>
          </cell>
          <cell r="F155">
            <v>26</v>
          </cell>
          <cell r="G155" t="str">
            <v>1/26Ne RS Combed Cotton</v>
          </cell>
          <cell r="H155" t="str">
            <v>COTTON</v>
          </cell>
          <cell r="I155">
            <v>2.8</v>
          </cell>
          <cell r="J155">
            <v>3840</v>
          </cell>
          <cell r="K155">
            <v>68</v>
          </cell>
          <cell r="L155">
            <v>20</v>
          </cell>
          <cell r="M155">
            <v>0.8</v>
          </cell>
          <cell r="N155">
            <v>19.926268061538458</v>
          </cell>
          <cell r="O155">
            <v>382.58434678153844</v>
          </cell>
        </row>
        <row r="156">
          <cell r="A156">
            <v>41983</v>
          </cell>
          <cell r="B156" t="str">
            <v>18gg, 34D, RIB, Terrot</v>
          </cell>
          <cell r="C156" t="str">
            <v>18</v>
          </cell>
          <cell r="D156" t="str">
            <v>30</v>
          </cell>
          <cell r="E156" t="str">
            <v>Ne</v>
          </cell>
          <cell r="F156">
            <v>30</v>
          </cell>
          <cell r="G156" t="str">
            <v>1/30Ne RS Combed Cotton</v>
          </cell>
          <cell r="H156" t="str">
            <v>COTTON</v>
          </cell>
          <cell r="I156">
            <v>2.5</v>
          </cell>
          <cell r="J156">
            <v>3840</v>
          </cell>
          <cell r="K156">
            <v>68</v>
          </cell>
          <cell r="L156">
            <v>20</v>
          </cell>
          <cell r="M156">
            <v>0.8</v>
          </cell>
          <cell r="N156">
            <v>15.419136</v>
          </cell>
          <cell r="O156">
            <v>296.0474112</v>
          </cell>
        </row>
        <row r="157">
          <cell r="A157">
            <v>41984</v>
          </cell>
          <cell r="B157" t="str">
            <v>18gg, 34D, RIB, Terrot</v>
          </cell>
          <cell r="C157" t="str">
            <v>18</v>
          </cell>
          <cell r="D157" t="str">
            <v>30</v>
          </cell>
          <cell r="E157" t="str">
            <v>Ne</v>
          </cell>
          <cell r="F157">
            <v>30</v>
          </cell>
          <cell r="G157" t="str">
            <v>1/30Ne Rs Supima Cotton</v>
          </cell>
          <cell r="H157" t="str">
            <v>COTTON</v>
          </cell>
          <cell r="I157">
            <v>2.65</v>
          </cell>
          <cell r="J157">
            <v>3840</v>
          </cell>
          <cell r="K157">
            <v>68</v>
          </cell>
          <cell r="L157">
            <v>20</v>
          </cell>
          <cell r="M157">
            <v>0.8</v>
          </cell>
          <cell r="N157">
            <v>16.344284160000001</v>
          </cell>
          <cell r="O157">
            <v>313.81025587200003</v>
          </cell>
        </row>
        <row r="158">
          <cell r="A158">
            <v>41985</v>
          </cell>
          <cell r="B158" t="str">
            <v>18gg, 34D, RIB, Terrot</v>
          </cell>
          <cell r="C158" t="str">
            <v>18</v>
          </cell>
          <cell r="D158" t="str">
            <v>60</v>
          </cell>
          <cell r="E158" t="str">
            <v>Ne</v>
          </cell>
          <cell r="F158">
            <v>60</v>
          </cell>
          <cell r="G158" t="str">
            <v>2/60Ne RS Combed Cotton</v>
          </cell>
          <cell r="H158" t="str">
            <v>COTTON</v>
          </cell>
          <cell r="I158">
            <v>2.65</v>
          </cell>
          <cell r="J158">
            <v>3840</v>
          </cell>
          <cell r="K158">
            <v>68</v>
          </cell>
          <cell r="L158">
            <v>20</v>
          </cell>
          <cell r="M158">
            <v>0.8</v>
          </cell>
          <cell r="N158">
            <v>8.1721420800000004</v>
          </cell>
          <cell r="O158">
            <v>156.90512793600001</v>
          </cell>
        </row>
        <row r="159">
          <cell r="A159">
            <v>42013</v>
          </cell>
          <cell r="B159" t="str">
            <v>18gg, 34D, RIB, Terrot</v>
          </cell>
          <cell r="C159" t="str">
            <v>18</v>
          </cell>
          <cell r="D159" t="str">
            <v>40</v>
          </cell>
          <cell r="E159" t="str">
            <v>Ne</v>
          </cell>
          <cell r="F159">
            <v>40</v>
          </cell>
          <cell r="G159" t="str">
            <v>1/40Ne RS Cotton Marl (VMBK1104)</v>
          </cell>
          <cell r="H159" t="str">
            <v>MARL_COTTON LYCRA</v>
          </cell>
          <cell r="I159">
            <v>3</v>
          </cell>
          <cell r="J159">
            <v>2560</v>
          </cell>
          <cell r="K159">
            <v>68</v>
          </cell>
          <cell r="L159">
            <v>20</v>
          </cell>
          <cell r="M159">
            <v>0.75</v>
          </cell>
          <cell r="N159">
            <v>9.2514816</v>
          </cell>
          <cell r="O159">
            <v>166.52666880000001</v>
          </cell>
        </row>
        <row r="160">
          <cell r="A160">
            <v>42020</v>
          </cell>
          <cell r="B160" t="str">
            <v>18gg, 34D, RIB, Terrot</v>
          </cell>
          <cell r="C160" t="str">
            <v>18</v>
          </cell>
          <cell r="D160" t="str">
            <v>30</v>
          </cell>
          <cell r="E160" t="str">
            <v>Ne</v>
          </cell>
          <cell r="F160">
            <v>30</v>
          </cell>
          <cell r="G160" t="str">
            <v>1/30Ne RS Combed Cotton</v>
          </cell>
          <cell r="H160" t="str">
            <v>COTTON LYCRA</v>
          </cell>
          <cell r="I160">
            <v>3</v>
          </cell>
          <cell r="J160">
            <v>2560</v>
          </cell>
          <cell r="K160">
            <v>68</v>
          </cell>
          <cell r="L160">
            <v>20</v>
          </cell>
          <cell r="M160">
            <v>0.75</v>
          </cell>
          <cell r="N160">
            <v>12.3353088</v>
          </cell>
          <cell r="O160">
            <v>222.03555840000001</v>
          </cell>
        </row>
        <row r="161">
          <cell r="A161">
            <v>42021</v>
          </cell>
          <cell r="B161" t="str">
            <v>18gg, 34D, RIB, Terrot</v>
          </cell>
          <cell r="C161" t="str">
            <v>18</v>
          </cell>
          <cell r="D161" t="str">
            <v>30</v>
          </cell>
          <cell r="E161" t="str">
            <v>Ne</v>
          </cell>
          <cell r="F161">
            <v>30</v>
          </cell>
          <cell r="G161" t="str">
            <v>1/30Ne RS Combed Cotton</v>
          </cell>
          <cell r="H161" t="str">
            <v>COTTON LYCRA</v>
          </cell>
          <cell r="I161">
            <v>3</v>
          </cell>
          <cell r="J161">
            <v>2560</v>
          </cell>
          <cell r="K161">
            <v>68</v>
          </cell>
          <cell r="L161">
            <v>20</v>
          </cell>
          <cell r="M161">
            <v>0.75</v>
          </cell>
          <cell r="N161">
            <v>12.3353088</v>
          </cell>
          <cell r="O161">
            <v>222.03555840000001</v>
          </cell>
        </row>
        <row r="162">
          <cell r="A162">
            <v>42026</v>
          </cell>
          <cell r="B162" t="str">
            <v>18gg, 34D, RIB, Terrot</v>
          </cell>
          <cell r="C162" t="str">
            <v>18</v>
          </cell>
          <cell r="D162" t="str">
            <v>30</v>
          </cell>
          <cell r="E162" t="str">
            <v>Ne</v>
          </cell>
          <cell r="F162">
            <v>30</v>
          </cell>
          <cell r="G162" t="str">
            <v>1/30Ne RS 100% BCI  Cotton Marl (B10)</v>
          </cell>
          <cell r="H162" t="str">
            <v>MARL_COTTON</v>
          </cell>
          <cell r="I162">
            <v>2.85</v>
          </cell>
          <cell r="J162">
            <v>2560</v>
          </cell>
          <cell r="K162">
            <v>68</v>
          </cell>
          <cell r="L162">
            <v>20</v>
          </cell>
          <cell r="M162">
            <v>0.75</v>
          </cell>
          <cell r="N162">
            <v>11.71854336</v>
          </cell>
          <cell r="O162">
            <v>210.93378048</v>
          </cell>
        </row>
        <row r="163">
          <cell r="A163">
            <v>42028</v>
          </cell>
          <cell r="B163" t="str">
            <v>18gg, 34D, RIB, Terrot</v>
          </cell>
          <cell r="C163" t="str">
            <v>18</v>
          </cell>
          <cell r="D163" t="str">
            <v>30</v>
          </cell>
          <cell r="E163" t="str">
            <v>Ne</v>
          </cell>
          <cell r="F163">
            <v>30</v>
          </cell>
          <cell r="G163" t="str">
            <v>1/30Ne RS Cotton Marl (B08)</v>
          </cell>
          <cell r="H163" t="str">
            <v>MARL_COTTON LYCRA</v>
          </cell>
          <cell r="I163">
            <v>3</v>
          </cell>
          <cell r="J163">
            <v>2560</v>
          </cell>
          <cell r="K163">
            <v>68</v>
          </cell>
          <cell r="L163">
            <v>20</v>
          </cell>
          <cell r="M163">
            <v>0.75</v>
          </cell>
          <cell r="N163">
            <v>12.3353088</v>
          </cell>
          <cell r="O163">
            <v>222.03555840000001</v>
          </cell>
        </row>
        <row r="164">
          <cell r="A164">
            <v>42029</v>
          </cell>
          <cell r="B164" t="str">
            <v>18gg, 34D, RIB, Terrot</v>
          </cell>
          <cell r="C164" t="str">
            <v>18</v>
          </cell>
          <cell r="D164" t="str">
            <v>30</v>
          </cell>
          <cell r="E164" t="str">
            <v>Ne</v>
          </cell>
          <cell r="F164">
            <v>30</v>
          </cell>
          <cell r="G164" t="str">
            <v>1/30Ne RS Cotton Marl (B08)</v>
          </cell>
          <cell r="H164" t="str">
            <v>MARL_COTTON</v>
          </cell>
          <cell r="I164">
            <v>2.5499999999999998</v>
          </cell>
          <cell r="J164">
            <v>3840</v>
          </cell>
          <cell r="K164">
            <v>68</v>
          </cell>
          <cell r="L164">
            <v>20</v>
          </cell>
          <cell r="M164">
            <v>0.75</v>
          </cell>
          <cell r="N164">
            <v>15.727518720000001</v>
          </cell>
          <cell r="O164">
            <v>283.09533696000005</v>
          </cell>
        </row>
        <row r="165">
          <cell r="A165">
            <v>42030</v>
          </cell>
          <cell r="B165" t="str">
            <v>18gg, 34D, RIB, Terrot</v>
          </cell>
          <cell r="C165" t="str">
            <v>18</v>
          </cell>
          <cell r="D165" t="str">
            <v>40</v>
          </cell>
          <cell r="E165" t="str">
            <v>Ne</v>
          </cell>
          <cell r="F165">
            <v>40</v>
          </cell>
          <cell r="G165" t="str">
            <v>1/40Ne RS Combed Cotton</v>
          </cell>
          <cell r="H165" t="str">
            <v>COTTON LYCRA</v>
          </cell>
          <cell r="I165">
            <v>2.8</v>
          </cell>
          <cell r="J165">
            <v>3840</v>
          </cell>
          <cell r="K165">
            <v>68</v>
          </cell>
          <cell r="L165">
            <v>20</v>
          </cell>
          <cell r="M165">
            <v>0.75</v>
          </cell>
          <cell r="N165">
            <v>12.95207424</v>
          </cell>
          <cell r="O165">
            <v>233.13733631999997</v>
          </cell>
        </row>
        <row r="166">
          <cell r="A166">
            <v>42053</v>
          </cell>
          <cell r="B166" t="str">
            <v>18gg, 34D, RIB, Terrot</v>
          </cell>
          <cell r="C166" t="str">
            <v>18</v>
          </cell>
          <cell r="D166" t="str">
            <v>40</v>
          </cell>
          <cell r="E166" t="str">
            <v>Ne</v>
          </cell>
          <cell r="F166">
            <v>40</v>
          </cell>
          <cell r="G166" t="str">
            <v>1/40Ne RS Cotton Marl (H103CY)</v>
          </cell>
          <cell r="H166" t="str">
            <v>Marl_COTTON LYCRA</v>
          </cell>
          <cell r="I166">
            <v>2.8</v>
          </cell>
          <cell r="J166">
            <v>3840</v>
          </cell>
          <cell r="K166">
            <v>68</v>
          </cell>
          <cell r="L166">
            <v>20</v>
          </cell>
          <cell r="M166">
            <v>0.75</v>
          </cell>
          <cell r="N166">
            <v>12.95207424</v>
          </cell>
          <cell r="O166">
            <v>233.13733631999997</v>
          </cell>
        </row>
        <row r="167">
          <cell r="A167">
            <v>42054</v>
          </cell>
          <cell r="B167" t="str">
            <v>18gg, 34D, RIB, Terrot</v>
          </cell>
          <cell r="C167" t="str">
            <v>18</v>
          </cell>
          <cell r="D167" t="str">
            <v>30</v>
          </cell>
          <cell r="E167" t="str">
            <v>Ne</v>
          </cell>
          <cell r="F167">
            <v>30</v>
          </cell>
          <cell r="G167" t="str">
            <v>1/30Ne RS Cotton Marl (H103BY)</v>
          </cell>
          <cell r="H167" t="str">
            <v>MARL_COTTON</v>
          </cell>
          <cell r="I167">
            <v>2.85</v>
          </cell>
          <cell r="J167">
            <v>2560</v>
          </cell>
          <cell r="K167">
            <v>68</v>
          </cell>
          <cell r="L167">
            <v>20</v>
          </cell>
          <cell r="M167">
            <v>0.75</v>
          </cell>
          <cell r="N167">
            <v>11.71854336</v>
          </cell>
          <cell r="O167">
            <v>210.93378048</v>
          </cell>
        </row>
        <row r="168">
          <cell r="A168">
            <v>42056</v>
          </cell>
          <cell r="B168" t="str">
            <v>18gg, 34D, RIB, Terrot</v>
          </cell>
          <cell r="C168" t="str">
            <v>18</v>
          </cell>
          <cell r="D168" t="str">
            <v>30</v>
          </cell>
          <cell r="E168" t="str">
            <v>Ne</v>
          </cell>
          <cell r="F168">
            <v>30</v>
          </cell>
          <cell r="G168" t="str">
            <v>1/30Ne RS Cotton Marl (H103CY)</v>
          </cell>
          <cell r="H168" t="str">
            <v>MARL_COTTON</v>
          </cell>
          <cell r="I168">
            <v>2.5499999999999998</v>
          </cell>
          <cell r="J168">
            <v>3840</v>
          </cell>
          <cell r="K168">
            <v>68</v>
          </cell>
          <cell r="L168">
            <v>20</v>
          </cell>
          <cell r="M168">
            <v>0.75</v>
          </cell>
          <cell r="N168">
            <v>15.727518720000001</v>
          </cell>
          <cell r="O168">
            <v>283.09533696000005</v>
          </cell>
        </row>
        <row r="169">
          <cell r="A169">
            <v>42060</v>
          </cell>
          <cell r="B169" t="str">
            <v>18gg, 34D, RIB, Terrot</v>
          </cell>
          <cell r="C169" t="str">
            <v>18</v>
          </cell>
          <cell r="D169" t="str">
            <v>26</v>
          </cell>
          <cell r="E169" t="str">
            <v>Ne</v>
          </cell>
          <cell r="F169">
            <v>26</v>
          </cell>
          <cell r="G169" t="str">
            <v>1/26Ne RS Cotton Slub (ISL559)</v>
          </cell>
          <cell r="H169" t="str">
            <v>COTTON</v>
          </cell>
          <cell r="I169">
            <v>3.05</v>
          </cell>
          <cell r="J169">
            <v>2560</v>
          </cell>
          <cell r="K169">
            <v>68</v>
          </cell>
          <cell r="L169">
            <v>20</v>
          </cell>
          <cell r="M169">
            <v>0.8</v>
          </cell>
          <cell r="N169">
            <v>14.470266092307691</v>
          </cell>
          <cell r="O169">
            <v>277.82910897230767</v>
          </cell>
        </row>
        <row r="170">
          <cell r="A170">
            <v>42061</v>
          </cell>
          <cell r="B170" t="str">
            <v>18gg, 34D, RIB, Terrot</v>
          </cell>
          <cell r="C170" t="str">
            <v>18</v>
          </cell>
          <cell r="D170" t="str">
            <v>30</v>
          </cell>
          <cell r="E170" t="str">
            <v>Ne</v>
          </cell>
          <cell r="F170">
            <v>30</v>
          </cell>
          <cell r="G170" t="str">
            <v>1/30Ne RS Cotton Marl (B0801)</v>
          </cell>
          <cell r="H170" t="str">
            <v>MARL_COTTON LYCRA</v>
          </cell>
          <cell r="I170">
            <v>3</v>
          </cell>
          <cell r="J170">
            <v>2560</v>
          </cell>
          <cell r="K170">
            <v>68</v>
          </cell>
          <cell r="L170">
            <v>20</v>
          </cell>
          <cell r="M170">
            <v>0.75</v>
          </cell>
          <cell r="N170">
            <v>12.3353088</v>
          </cell>
          <cell r="O170">
            <v>222.03555840000001</v>
          </cell>
        </row>
        <row r="171">
          <cell r="A171">
            <v>42062</v>
          </cell>
          <cell r="B171" t="str">
            <v>18gg, 34D, RIB, Terrot</v>
          </cell>
          <cell r="C171" t="str">
            <v>18</v>
          </cell>
          <cell r="D171" t="str">
            <v>30</v>
          </cell>
          <cell r="E171" t="str">
            <v>Ne</v>
          </cell>
          <cell r="F171">
            <v>30</v>
          </cell>
          <cell r="G171" t="str">
            <v>1/30Ne RS Cotton Marl (H103CY)</v>
          </cell>
          <cell r="H171" t="str">
            <v>MARL_COTTON LYCRA</v>
          </cell>
          <cell r="I171">
            <v>3</v>
          </cell>
          <cell r="J171">
            <v>2560</v>
          </cell>
          <cell r="K171">
            <v>68</v>
          </cell>
          <cell r="L171">
            <v>20</v>
          </cell>
          <cell r="M171">
            <v>0.75</v>
          </cell>
          <cell r="N171">
            <v>12.3353088</v>
          </cell>
          <cell r="O171">
            <v>222.03555840000001</v>
          </cell>
        </row>
        <row r="172">
          <cell r="A172">
            <v>42065</v>
          </cell>
          <cell r="B172" t="str">
            <v>18gg, 34D, RIB, Terrot</v>
          </cell>
          <cell r="C172" t="str">
            <v>18</v>
          </cell>
          <cell r="D172" t="str">
            <v>30</v>
          </cell>
          <cell r="E172" t="str">
            <v>Ne</v>
          </cell>
          <cell r="F172">
            <v>30</v>
          </cell>
          <cell r="G172" t="str">
            <v>1/30Ne RS Cotton Marl (B0801)</v>
          </cell>
          <cell r="H172" t="str">
            <v>MARL_COTTON</v>
          </cell>
          <cell r="I172">
            <v>2.5499999999999998</v>
          </cell>
          <cell r="J172">
            <v>3840</v>
          </cell>
          <cell r="K172">
            <v>68</v>
          </cell>
          <cell r="L172">
            <v>20</v>
          </cell>
          <cell r="M172">
            <v>0.75</v>
          </cell>
          <cell r="N172">
            <v>15.727518720000001</v>
          </cell>
          <cell r="O172">
            <v>283.09533696000005</v>
          </cell>
        </row>
        <row r="173">
          <cell r="A173">
            <v>42083</v>
          </cell>
          <cell r="B173" t="str">
            <v>18gg, 34D, RIB, Terrot</v>
          </cell>
          <cell r="C173" t="str">
            <v>18</v>
          </cell>
          <cell r="D173" t="str">
            <v>30</v>
          </cell>
          <cell r="E173" t="str">
            <v>Ne</v>
          </cell>
          <cell r="F173">
            <v>30</v>
          </cell>
          <cell r="G173" t="str">
            <v>1/30Ne RS Cotton Marl (HB414)</v>
          </cell>
          <cell r="H173" t="str">
            <v>MARL_COTTON</v>
          </cell>
          <cell r="I173">
            <v>2.5499999999999998</v>
          </cell>
          <cell r="J173">
            <v>3840</v>
          </cell>
          <cell r="K173">
            <v>68</v>
          </cell>
          <cell r="L173">
            <v>20</v>
          </cell>
          <cell r="M173">
            <v>0.75</v>
          </cell>
          <cell r="N173">
            <v>15.727518720000001</v>
          </cell>
          <cell r="O173">
            <v>283.09533696000005</v>
          </cell>
        </row>
        <row r="174">
          <cell r="A174">
            <v>42084</v>
          </cell>
          <cell r="B174" t="str">
            <v>18gg, 34D, RIB, Terrot</v>
          </cell>
          <cell r="C174" t="str">
            <v>18</v>
          </cell>
          <cell r="D174" t="str">
            <v>30</v>
          </cell>
          <cell r="E174" t="str">
            <v>Ne</v>
          </cell>
          <cell r="F174">
            <v>30</v>
          </cell>
          <cell r="G174" t="str">
            <v>1/30Ne RS Cotton Marl (HH186)</v>
          </cell>
          <cell r="H174" t="str">
            <v>MARL_COTTON</v>
          </cell>
          <cell r="I174">
            <v>2.5499999999999998</v>
          </cell>
          <cell r="J174">
            <v>3840</v>
          </cell>
          <cell r="K174">
            <v>68</v>
          </cell>
          <cell r="L174">
            <v>20</v>
          </cell>
          <cell r="M174">
            <v>0.75</v>
          </cell>
          <cell r="N174">
            <v>15.727518720000001</v>
          </cell>
          <cell r="O174">
            <v>283.09533696000005</v>
          </cell>
        </row>
        <row r="175">
          <cell r="A175">
            <v>42085</v>
          </cell>
          <cell r="B175" t="str">
            <v>18gg, 34D, RIB, Terrot</v>
          </cell>
          <cell r="C175" t="str">
            <v>18</v>
          </cell>
          <cell r="D175" t="str">
            <v>30</v>
          </cell>
          <cell r="E175" t="str">
            <v>Ne</v>
          </cell>
          <cell r="F175">
            <v>30</v>
          </cell>
          <cell r="G175" t="str">
            <v>1/30Ne RS Cotton Marl (HF174)</v>
          </cell>
          <cell r="H175" t="str">
            <v>MARL_COTTON LYCRA</v>
          </cell>
          <cell r="I175">
            <v>3</v>
          </cell>
          <cell r="J175">
            <v>2560</v>
          </cell>
          <cell r="K175">
            <v>68</v>
          </cell>
          <cell r="L175">
            <v>20</v>
          </cell>
          <cell r="M175">
            <v>0.75</v>
          </cell>
          <cell r="N175">
            <v>12.3353088</v>
          </cell>
          <cell r="O175">
            <v>222.03555840000001</v>
          </cell>
        </row>
        <row r="176">
          <cell r="A176">
            <v>42086</v>
          </cell>
          <cell r="B176" t="str">
            <v>18gg, 34D, RIB, Terrot</v>
          </cell>
          <cell r="C176" t="str">
            <v>18</v>
          </cell>
          <cell r="D176" t="str">
            <v>30</v>
          </cell>
          <cell r="E176" t="str">
            <v>Ne</v>
          </cell>
          <cell r="F176">
            <v>30</v>
          </cell>
          <cell r="G176" t="str">
            <v>1/30Ne RS Cotton Marl (HB422)</v>
          </cell>
          <cell r="H176" t="str">
            <v>MARL_COTTON LYCRA</v>
          </cell>
          <cell r="I176">
            <v>3</v>
          </cell>
          <cell r="J176">
            <v>2560</v>
          </cell>
          <cell r="K176">
            <v>68</v>
          </cell>
          <cell r="L176">
            <v>20</v>
          </cell>
          <cell r="M176">
            <v>0.75</v>
          </cell>
          <cell r="N176">
            <v>12.3353088</v>
          </cell>
          <cell r="O176">
            <v>222.03555840000001</v>
          </cell>
        </row>
        <row r="177">
          <cell r="A177">
            <v>42087</v>
          </cell>
          <cell r="B177" t="str">
            <v>18gg, 34D, RIB, Terrot</v>
          </cell>
          <cell r="C177" t="str">
            <v>18</v>
          </cell>
          <cell r="D177" t="str">
            <v>30</v>
          </cell>
          <cell r="E177" t="str">
            <v>Ne</v>
          </cell>
          <cell r="F177">
            <v>30</v>
          </cell>
          <cell r="G177" t="str">
            <v>1/30Ne RS Cotton Marl (HF174)</v>
          </cell>
          <cell r="H177" t="str">
            <v>MARL_COTTON</v>
          </cell>
          <cell r="I177">
            <v>2.5499999999999998</v>
          </cell>
          <cell r="J177">
            <v>3840</v>
          </cell>
          <cell r="K177">
            <v>68</v>
          </cell>
          <cell r="L177">
            <v>20</v>
          </cell>
          <cell r="M177">
            <v>0.75</v>
          </cell>
          <cell r="N177">
            <v>15.727518720000001</v>
          </cell>
          <cell r="O177">
            <v>283.09533696000005</v>
          </cell>
        </row>
        <row r="178">
          <cell r="A178">
            <v>42088</v>
          </cell>
          <cell r="B178" t="str">
            <v>18gg, 34D, RIB, Terrot</v>
          </cell>
          <cell r="C178" t="str">
            <v>18</v>
          </cell>
          <cell r="D178" t="str">
            <v>30</v>
          </cell>
          <cell r="E178" t="str">
            <v>Ne</v>
          </cell>
          <cell r="F178">
            <v>30</v>
          </cell>
          <cell r="G178" t="str">
            <v>1/30Ne RS Cotton Marl (HB422)</v>
          </cell>
          <cell r="H178" t="str">
            <v>MARL_COTTON</v>
          </cell>
          <cell r="I178">
            <v>2.5499999999999998</v>
          </cell>
          <cell r="J178">
            <v>3840</v>
          </cell>
          <cell r="K178">
            <v>68</v>
          </cell>
          <cell r="L178">
            <v>20</v>
          </cell>
          <cell r="M178">
            <v>0.75</v>
          </cell>
          <cell r="N178">
            <v>15.727518720000001</v>
          </cell>
          <cell r="O178">
            <v>283.09533696000005</v>
          </cell>
        </row>
        <row r="179">
          <cell r="A179">
            <v>42090</v>
          </cell>
          <cell r="B179" t="str">
            <v>28gg, 30D, INTERLOCK</v>
          </cell>
          <cell r="C179" t="str">
            <v>28</v>
          </cell>
          <cell r="D179" t="str">
            <v>85</v>
          </cell>
          <cell r="E179" t="str">
            <v>Nm</v>
          </cell>
          <cell r="F179">
            <v>51</v>
          </cell>
          <cell r="G179" t="str">
            <v>1/85Nm RS Micro Modal</v>
          </cell>
          <cell r="H179" t="str">
            <v>VISCOSE RS</v>
          </cell>
          <cell r="I179">
            <v>2.85</v>
          </cell>
          <cell r="J179">
            <v>2628</v>
          </cell>
          <cell r="K179">
            <v>68</v>
          </cell>
          <cell r="L179">
            <v>20</v>
          </cell>
          <cell r="M179">
            <v>0.8</v>
          </cell>
          <cell r="N179">
            <v>7.0763630400000004</v>
          </cell>
          <cell r="O179">
            <v>135.86617036800001</v>
          </cell>
        </row>
        <row r="180">
          <cell r="A180">
            <v>42108</v>
          </cell>
          <cell r="B180" t="str">
            <v>18gg, 34D, RIB, Terrot</v>
          </cell>
          <cell r="C180" t="str">
            <v>18</v>
          </cell>
          <cell r="D180" t="str">
            <v>30</v>
          </cell>
          <cell r="E180" t="str">
            <v>Ne</v>
          </cell>
          <cell r="F180">
            <v>30</v>
          </cell>
          <cell r="G180" t="str">
            <v>1/30Ne RS Cotton Marl (VMBK1104)</v>
          </cell>
          <cell r="H180" t="str">
            <v>MARL_COTTON</v>
          </cell>
          <cell r="I180">
            <v>2.5499999999999998</v>
          </cell>
          <cell r="J180">
            <v>3840</v>
          </cell>
          <cell r="K180">
            <v>68</v>
          </cell>
          <cell r="L180">
            <v>20</v>
          </cell>
          <cell r="M180">
            <v>0.75</v>
          </cell>
          <cell r="N180">
            <v>15.727518720000001</v>
          </cell>
          <cell r="O180">
            <v>283.09533696000005</v>
          </cell>
        </row>
        <row r="181">
          <cell r="A181">
            <v>42114</v>
          </cell>
          <cell r="B181" t="str">
            <v>18gg, 34D, RIB, Terrot</v>
          </cell>
          <cell r="C181" t="str">
            <v>18</v>
          </cell>
          <cell r="D181" t="str">
            <v>30</v>
          </cell>
          <cell r="E181" t="str">
            <v>Ne</v>
          </cell>
          <cell r="F181">
            <v>30</v>
          </cell>
          <cell r="G181" t="str">
            <v>1/30Ne RS Cotton Marl (HB303)</v>
          </cell>
          <cell r="H181" t="str">
            <v>MARL_COTTON</v>
          </cell>
          <cell r="I181">
            <v>2.5499999999999998</v>
          </cell>
          <cell r="J181">
            <v>3840</v>
          </cell>
          <cell r="K181">
            <v>68</v>
          </cell>
          <cell r="L181">
            <v>20</v>
          </cell>
          <cell r="M181">
            <v>0.75</v>
          </cell>
          <cell r="N181">
            <v>15.727518720000001</v>
          </cell>
          <cell r="O181">
            <v>283.09533696000005</v>
          </cell>
        </row>
        <row r="182">
          <cell r="A182">
            <v>42142</v>
          </cell>
          <cell r="B182" t="str">
            <v>22gg, 34D, RIB, Santec, 68F</v>
          </cell>
          <cell r="C182" t="str">
            <v>22</v>
          </cell>
          <cell r="D182" t="str">
            <v>50</v>
          </cell>
          <cell r="E182" t="str">
            <v>Ne</v>
          </cell>
          <cell r="F182">
            <v>50</v>
          </cell>
          <cell r="G182" t="str">
            <v>1/50Ne RS Combed Cotton</v>
          </cell>
          <cell r="H182" t="str">
            <v>COTTON LYCRA</v>
          </cell>
          <cell r="I182">
            <v>2.5</v>
          </cell>
          <cell r="J182">
            <v>3120</v>
          </cell>
          <cell r="K182">
            <v>68</v>
          </cell>
          <cell r="L182">
            <v>20</v>
          </cell>
          <cell r="M182">
            <v>0.75</v>
          </cell>
          <cell r="N182">
            <v>7.5168287999999999</v>
          </cell>
          <cell r="O182">
            <v>135.30291840000001</v>
          </cell>
        </row>
        <row r="183">
          <cell r="A183">
            <v>42156</v>
          </cell>
          <cell r="B183" t="str">
            <v>18gg, 34D, RIB, Terrot</v>
          </cell>
          <cell r="C183" t="str">
            <v>18</v>
          </cell>
          <cell r="D183" t="str">
            <v>30</v>
          </cell>
          <cell r="E183" t="str">
            <v>Ne</v>
          </cell>
          <cell r="F183">
            <v>30</v>
          </cell>
          <cell r="G183" t="str">
            <v>1/30Ne RS Combed Cotton</v>
          </cell>
          <cell r="H183" t="str">
            <v>COTTON LYCRA</v>
          </cell>
          <cell r="I183">
            <v>3</v>
          </cell>
          <cell r="J183">
            <v>2560</v>
          </cell>
          <cell r="K183">
            <v>68</v>
          </cell>
          <cell r="L183">
            <v>20</v>
          </cell>
          <cell r="M183">
            <v>0.75</v>
          </cell>
          <cell r="N183">
            <v>12.3353088</v>
          </cell>
          <cell r="O183">
            <v>222.03555840000001</v>
          </cell>
        </row>
        <row r="184">
          <cell r="A184">
            <v>42157</v>
          </cell>
          <cell r="B184" t="str">
            <v>18gg, 34D, RIB, Terrot</v>
          </cell>
          <cell r="C184" t="str">
            <v>18</v>
          </cell>
          <cell r="D184" t="str">
            <v>30</v>
          </cell>
          <cell r="E184" t="str">
            <v>Ne</v>
          </cell>
          <cell r="F184">
            <v>30</v>
          </cell>
          <cell r="G184" t="str">
            <v>1/30Ne RS Cotton Marl (HFW08-18)</v>
          </cell>
          <cell r="H184" t="str">
            <v>MARL_COTTON LYCRA</v>
          </cell>
          <cell r="I184">
            <v>3</v>
          </cell>
          <cell r="J184">
            <v>2560</v>
          </cell>
          <cell r="K184">
            <v>68</v>
          </cell>
          <cell r="L184">
            <v>20</v>
          </cell>
          <cell r="M184">
            <v>0.75</v>
          </cell>
          <cell r="N184">
            <v>12.3353088</v>
          </cell>
          <cell r="O184">
            <v>222.03555840000001</v>
          </cell>
        </row>
        <row r="185">
          <cell r="A185">
            <v>42158</v>
          </cell>
          <cell r="B185" t="str">
            <v>18gg, 34D, RIB, Terrot</v>
          </cell>
          <cell r="C185" t="str">
            <v>18</v>
          </cell>
          <cell r="D185" t="str">
            <v>30</v>
          </cell>
          <cell r="E185" t="str">
            <v>Ne</v>
          </cell>
          <cell r="F185">
            <v>30</v>
          </cell>
          <cell r="G185" t="str">
            <v>1/30Ne RS Cotton Marl (HC426)</v>
          </cell>
          <cell r="H185" t="str">
            <v>MARL_COTTON LYCRA</v>
          </cell>
          <cell r="I185">
            <v>3</v>
          </cell>
          <cell r="J185">
            <v>2560</v>
          </cell>
          <cell r="K185">
            <v>68</v>
          </cell>
          <cell r="L185">
            <v>20</v>
          </cell>
          <cell r="M185">
            <v>0.75</v>
          </cell>
          <cell r="N185">
            <v>12.3353088</v>
          </cell>
          <cell r="O185">
            <v>222.03555840000001</v>
          </cell>
        </row>
        <row r="186">
          <cell r="A186">
            <v>42159</v>
          </cell>
          <cell r="B186" t="str">
            <v>18gg, 34D, RIB, Terrot</v>
          </cell>
          <cell r="C186" t="str">
            <v>18</v>
          </cell>
          <cell r="D186" t="str">
            <v>30</v>
          </cell>
          <cell r="E186" t="str">
            <v>Ne</v>
          </cell>
          <cell r="F186">
            <v>30</v>
          </cell>
          <cell r="G186" t="str">
            <v>1/30Ne RS Cotton Marl (HH22)</v>
          </cell>
          <cell r="H186" t="str">
            <v>MARL_COTTON LYCRA</v>
          </cell>
          <cell r="I186">
            <v>3</v>
          </cell>
          <cell r="J186">
            <v>2560</v>
          </cell>
          <cell r="K186">
            <v>68</v>
          </cell>
          <cell r="L186">
            <v>20</v>
          </cell>
          <cell r="M186">
            <v>0.75</v>
          </cell>
          <cell r="N186">
            <v>12.3353088</v>
          </cell>
          <cell r="O186">
            <v>222.03555840000001</v>
          </cell>
        </row>
        <row r="187">
          <cell r="A187">
            <v>42160</v>
          </cell>
          <cell r="B187" t="str">
            <v>18gg, 34D, RIB, Terrot</v>
          </cell>
          <cell r="C187" t="str">
            <v>18</v>
          </cell>
          <cell r="D187" t="str">
            <v>30</v>
          </cell>
          <cell r="E187" t="str">
            <v>Ne</v>
          </cell>
          <cell r="F187">
            <v>30</v>
          </cell>
          <cell r="G187" t="str">
            <v>1/30Ne RS Cotton Marl (HB303)</v>
          </cell>
          <cell r="H187" t="str">
            <v>MARL_COTTON LYCRA</v>
          </cell>
          <cell r="I187">
            <v>3</v>
          </cell>
          <cell r="J187">
            <v>2560</v>
          </cell>
          <cell r="K187">
            <v>68</v>
          </cell>
          <cell r="L187">
            <v>20</v>
          </cell>
          <cell r="M187">
            <v>0.75</v>
          </cell>
          <cell r="N187">
            <v>12.3353088</v>
          </cell>
          <cell r="O187">
            <v>222.03555840000001</v>
          </cell>
        </row>
        <row r="188">
          <cell r="A188">
            <v>42164</v>
          </cell>
          <cell r="B188" t="str">
            <v>18gg, 34D, RIB, Terrot</v>
          </cell>
          <cell r="C188" t="str">
            <v>18</v>
          </cell>
          <cell r="D188" t="str">
            <v>30</v>
          </cell>
          <cell r="E188" t="str">
            <v>Ne</v>
          </cell>
          <cell r="F188">
            <v>30</v>
          </cell>
          <cell r="G188" t="str">
            <v>1/30Ne RS Cotton Marl (HH176)</v>
          </cell>
          <cell r="H188" t="str">
            <v>MARL_COTTON</v>
          </cell>
          <cell r="I188">
            <v>2.5499999999999998</v>
          </cell>
          <cell r="J188">
            <v>3840</v>
          </cell>
          <cell r="K188">
            <v>68</v>
          </cell>
          <cell r="L188">
            <v>20</v>
          </cell>
          <cell r="M188">
            <v>0.75</v>
          </cell>
          <cell r="N188">
            <v>15.727518720000001</v>
          </cell>
          <cell r="O188">
            <v>283.09533696000005</v>
          </cell>
        </row>
        <row r="189">
          <cell r="A189">
            <v>42165</v>
          </cell>
          <cell r="B189" t="str">
            <v>18gg, 34D, RIB, Terrot</v>
          </cell>
          <cell r="C189" t="str">
            <v>18</v>
          </cell>
          <cell r="D189" t="str">
            <v>30</v>
          </cell>
          <cell r="E189" t="str">
            <v>Ne</v>
          </cell>
          <cell r="F189">
            <v>30</v>
          </cell>
          <cell r="G189" t="str">
            <v>1/30Ne RS Cotton Marl (HH120)</v>
          </cell>
          <cell r="H189" t="str">
            <v>MARL_COTTON</v>
          </cell>
          <cell r="I189">
            <v>2.5499999999999998</v>
          </cell>
          <cell r="J189">
            <v>3840</v>
          </cell>
          <cell r="K189">
            <v>68</v>
          </cell>
          <cell r="L189">
            <v>20</v>
          </cell>
          <cell r="M189">
            <v>0.75</v>
          </cell>
          <cell r="N189">
            <v>15.727518720000001</v>
          </cell>
          <cell r="O189">
            <v>283.09533696000005</v>
          </cell>
        </row>
        <row r="190">
          <cell r="A190">
            <v>42166</v>
          </cell>
          <cell r="B190" t="str">
            <v>18gg, 34D, RIB, Terrot</v>
          </cell>
          <cell r="C190" t="str">
            <v>18</v>
          </cell>
          <cell r="D190" t="str">
            <v>30</v>
          </cell>
          <cell r="E190" t="str">
            <v>Ne</v>
          </cell>
          <cell r="F190">
            <v>30</v>
          </cell>
          <cell r="G190" t="str">
            <v>1/30Ne RS Cotton Marl (HG142)</v>
          </cell>
          <cell r="H190" t="str">
            <v>MARL_COTTON</v>
          </cell>
          <cell r="I190">
            <v>2.5499999999999998</v>
          </cell>
          <cell r="J190">
            <v>3840</v>
          </cell>
          <cell r="K190">
            <v>68</v>
          </cell>
          <cell r="L190">
            <v>20</v>
          </cell>
          <cell r="M190">
            <v>0.75</v>
          </cell>
          <cell r="N190">
            <v>15.727518720000001</v>
          </cell>
          <cell r="O190">
            <v>283.09533696000005</v>
          </cell>
        </row>
        <row r="191">
          <cell r="A191">
            <v>42167</v>
          </cell>
          <cell r="B191" t="str">
            <v>18gg, 34D, RIB, Santec</v>
          </cell>
          <cell r="C191" t="str">
            <v>18</v>
          </cell>
          <cell r="D191" t="str">
            <v>26</v>
          </cell>
          <cell r="E191" t="str">
            <v>Ne</v>
          </cell>
          <cell r="F191">
            <v>26</v>
          </cell>
          <cell r="G191" t="str">
            <v>1/26Ne RS Combed Cotton</v>
          </cell>
          <cell r="H191" t="str">
            <v>COTTON</v>
          </cell>
          <cell r="I191">
            <v>2.65</v>
          </cell>
          <cell r="J191">
            <v>3840</v>
          </cell>
          <cell r="K191">
            <v>68</v>
          </cell>
          <cell r="L191">
            <v>20</v>
          </cell>
          <cell r="M191">
            <v>0.8</v>
          </cell>
          <cell r="N191">
            <v>18.858789415384614</v>
          </cell>
          <cell r="O191">
            <v>362.08875677538458</v>
          </cell>
        </row>
        <row r="192">
          <cell r="A192">
            <v>42169</v>
          </cell>
          <cell r="B192" t="str">
            <v>18gg, 34D, RIB, Santec, 68F</v>
          </cell>
          <cell r="C192" t="str">
            <v>18</v>
          </cell>
          <cell r="D192" t="str">
            <v>30</v>
          </cell>
          <cell r="E192" t="str">
            <v>Ne</v>
          </cell>
          <cell r="F192">
            <v>30</v>
          </cell>
          <cell r="G192" t="str">
            <v>1/30Ne RS Combed Cotton</v>
          </cell>
          <cell r="H192" t="str">
            <v>COTTON LYCRA</v>
          </cell>
          <cell r="I192">
            <v>3</v>
          </cell>
          <cell r="J192">
            <v>2560</v>
          </cell>
          <cell r="K192">
            <v>68</v>
          </cell>
          <cell r="L192">
            <v>20</v>
          </cell>
          <cell r="M192">
            <v>0.75</v>
          </cell>
          <cell r="N192">
            <v>12.3353088</v>
          </cell>
          <cell r="O192">
            <v>222.03555840000001</v>
          </cell>
        </row>
        <row r="193">
          <cell r="A193">
            <v>42182</v>
          </cell>
          <cell r="B193" t="str">
            <v>18gg, 34D, RIB, Terrot</v>
          </cell>
          <cell r="C193" t="str">
            <v>18</v>
          </cell>
          <cell r="D193" t="str">
            <v>30</v>
          </cell>
          <cell r="E193" t="str">
            <v>Ne</v>
          </cell>
          <cell r="F193">
            <v>30</v>
          </cell>
          <cell r="G193" t="str">
            <v>1/30Ne RS Cotton Marl (HB124)</v>
          </cell>
          <cell r="H193" t="str">
            <v>MARL_COTTON</v>
          </cell>
          <cell r="I193">
            <v>2.5499999999999998</v>
          </cell>
          <cell r="J193">
            <v>3840</v>
          </cell>
          <cell r="K193">
            <v>68</v>
          </cell>
          <cell r="L193">
            <v>20</v>
          </cell>
          <cell r="M193">
            <v>0.75</v>
          </cell>
          <cell r="N193">
            <v>15.727518720000001</v>
          </cell>
          <cell r="O193">
            <v>283.09533696000005</v>
          </cell>
        </row>
        <row r="194">
          <cell r="A194">
            <v>42183</v>
          </cell>
          <cell r="B194" t="str">
            <v>18gg, 34D, RIB, Terrot</v>
          </cell>
          <cell r="C194" t="str">
            <v>18</v>
          </cell>
          <cell r="D194" t="str">
            <v>30</v>
          </cell>
          <cell r="E194" t="str">
            <v>Ne</v>
          </cell>
          <cell r="F194">
            <v>30</v>
          </cell>
          <cell r="G194" t="str">
            <v>1/30Ne RS Cotton Marl (HB124)</v>
          </cell>
          <cell r="H194" t="str">
            <v>MARL_COTTON LYCRA</v>
          </cell>
          <cell r="I194">
            <v>3</v>
          </cell>
          <cell r="J194">
            <v>2560</v>
          </cell>
          <cell r="K194">
            <v>68</v>
          </cell>
          <cell r="L194">
            <v>20</v>
          </cell>
          <cell r="M194">
            <v>0.75</v>
          </cell>
          <cell r="N194">
            <v>12.3353088</v>
          </cell>
          <cell r="O194">
            <v>222.03555840000001</v>
          </cell>
        </row>
        <row r="195">
          <cell r="A195">
            <v>42184</v>
          </cell>
          <cell r="B195" t="str">
            <v>18gg, 34D, RIB, Terrot</v>
          </cell>
          <cell r="C195" t="str">
            <v>18</v>
          </cell>
          <cell r="D195" t="str">
            <v>30</v>
          </cell>
          <cell r="E195" t="str">
            <v>Ne</v>
          </cell>
          <cell r="F195">
            <v>30</v>
          </cell>
          <cell r="G195" t="str">
            <v>1/30Ne RS Cotton Marl (HH120)</v>
          </cell>
          <cell r="H195" t="str">
            <v>MARL_COTTON LYCRA</v>
          </cell>
          <cell r="I195">
            <v>3</v>
          </cell>
          <cell r="J195">
            <v>2560</v>
          </cell>
          <cell r="K195">
            <v>68</v>
          </cell>
          <cell r="L195">
            <v>20</v>
          </cell>
          <cell r="M195">
            <v>0.75</v>
          </cell>
          <cell r="N195">
            <v>12.3353088</v>
          </cell>
          <cell r="O195">
            <v>222.03555840000001</v>
          </cell>
        </row>
        <row r="196">
          <cell r="A196">
            <v>42189</v>
          </cell>
          <cell r="B196" t="str">
            <v>18gg, 34D, RIB, Terrot</v>
          </cell>
          <cell r="C196" t="str">
            <v>18</v>
          </cell>
          <cell r="D196" t="str">
            <v>30</v>
          </cell>
          <cell r="E196" t="str">
            <v>Ne</v>
          </cell>
          <cell r="F196">
            <v>30</v>
          </cell>
          <cell r="G196" t="str">
            <v>1/30Ne RS Cotton Marl  (H138 / B38)</v>
          </cell>
          <cell r="H196" t="str">
            <v>MARL_COTTON</v>
          </cell>
          <cell r="I196">
            <v>2.5499999999999998</v>
          </cell>
          <cell r="J196">
            <v>3840</v>
          </cell>
          <cell r="K196">
            <v>68</v>
          </cell>
          <cell r="L196">
            <v>20</v>
          </cell>
          <cell r="M196">
            <v>0.75</v>
          </cell>
          <cell r="N196">
            <v>15.727518720000001</v>
          </cell>
          <cell r="O196">
            <v>283.09533696000005</v>
          </cell>
        </row>
        <row r="197">
          <cell r="A197">
            <v>42190</v>
          </cell>
          <cell r="B197" t="str">
            <v>18gg, 34D, RIB, Terrot</v>
          </cell>
          <cell r="C197" t="str">
            <v>18</v>
          </cell>
          <cell r="D197" t="str">
            <v>30</v>
          </cell>
          <cell r="E197" t="str">
            <v>Ne</v>
          </cell>
          <cell r="F197">
            <v>30</v>
          </cell>
          <cell r="G197" t="str">
            <v>1/30Ne RS Cotton Marl  (H138 / B38)</v>
          </cell>
          <cell r="H197" t="str">
            <v>MARL_COTTON LYCRA</v>
          </cell>
          <cell r="I197">
            <v>3</v>
          </cell>
          <cell r="J197">
            <v>2560</v>
          </cell>
          <cell r="K197">
            <v>68</v>
          </cell>
          <cell r="L197">
            <v>20</v>
          </cell>
          <cell r="M197">
            <v>0.75</v>
          </cell>
          <cell r="N197">
            <v>12.3353088</v>
          </cell>
          <cell r="O197">
            <v>222.03555840000001</v>
          </cell>
        </row>
        <row r="198">
          <cell r="A198">
            <v>42194</v>
          </cell>
          <cell r="B198" t="str">
            <v>18gg, 34D, RIB, Santec, 68F</v>
          </cell>
          <cell r="C198" t="str">
            <v>18</v>
          </cell>
          <cell r="D198" t="str">
            <v>40</v>
          </cell>
          <cell r="E198" t="str">
            <v>Ne</v>
          </cell>
          <cell r="F198">
            <v>40</v>
          </cell>
          <cell r="G198" t="str">
            <v>1/40Ne RS Cotton Marl (HC407)</v>
          </cell>
          <cell r="H198" t="str">
            <v>MARL_COTTON LYCRA</v>
          </cell>
          <cell r="I198">
            <v>2.8</v>
          </cell>
          <cell r="J198">
            <v>3840</v>
          </cell>
          <cell r="K198">
            <v>68</v>
          </cell>
          <cell r="L198">
            <v>20</v>
          </cell>
          <cell r="M198">
            <v>0.75</v>
          </cell>
          <cell r="N198">
            <v>12.95207424</v>
          </cell>
          <cell r="O198">
            <v>233.13733631999997</v>
          </cell>
        </row>
        <row r="199">
          <cell r="A199">
            <v>42195</v>
          </cell>
          <cell r="B199" t="str">
            <v>18gg, 34D, RIB, Santec, 68F</v>
          </cell>
          <cell r="C199" t="str">
            <v>18</v>
          </cell>
          <cell r="D199" t="str">
            <v>40</v>
          </cell>
          <cell r="E199" t="str">
            <v>Ne</v>
          </cell>
          <cell r="F199">
            <v>40</v>
          </cell>
          <cell r="G199" t="str">
            <v>1/40Ne RS Cotton Marl (HB363)</v>
          </cell>
          <cell r="H199" t="str">
            <v>MARL_COTTON LYCRA</v>
          </cell>
          <cell r="I199">
            <v>2.8</v>
          </cell>
          <cell r="J199">
            <v>3840</v>
          </cell>
          <cell r="K199">
            <v>68</v>
          </cell>
          <cell r="L199">
            <v>20</v>
          </cell>
          <cell r="M199">
            <v>0.75</v>
          </cell>
          <cell r="N199">
            <v>12.95207424</v>
          </cell>
          <cell r="O199">
            <v>233.13733631999997</v>
          </cell>
        </row>
        <row r="200">
          <cell r="A200">
            <v>42196</v>
          </cell>
          <cell r="B200" t="str">
            <v>18gg, 34D, RIB, Santec, 68F</v>
          </cell>
          <cell r="C200" t="str">
            <v>18</v>
          </cell>
          <cell r="D200" t="str">
            <v>40</v>
          </cell>
          <cell r="E200" t="str">
            <v>Ne</v>
          </cell>
          <cell r="F200">
            <v>40</v>
          </cell>
          <cell r="G200" t="str">
            <v>1/40Ne RS Cotton Marl (HH191)</v>
          </cell>
          <cell r="H200" t="str">
            <v>MARL_COTTON LYCRA</v>
          </cell>
          <cell r="I200">
            <v>2.8</v>
          </cell>
          <cell r="J200">
            <v>3840</v>
          </cell>
          <cell r="K200">
            <v>68</v>
          </cell>
          <cell r="L200">
            <v>20</v>
          </cell>
          <cell r="M200">
            <v>0.75</v>
          </cell>
          <cell r="N200">
            <v>12.95207424</v>
          </cell>
          <cell r="O200">
            <v>233.13733631999997</v>
          </cell>
        </row>
        <row r="201">
          <cell r="A201">
            <v>42201</v>
          </cell>
          <cell r="B201" t="str">
            <v>18gg, 34D, RIB, Terrot</v>
          </cell>
          <cell r="C201" t="str">
            <v>18</v>
          </cell>
          <cell r="D201" t="str">
            <v>30</v>
          </cell>
          <cell r="E201" t="str">
            <v>Ne</v>
          </cell>
          <cell r="F201">
            <v>30</v>
          </cell>
          <cell r="G201" t="str">
            <v>1/30Ne RS Cotton Marl (HC407)</v>
          </cell>
          <cell r="H201" t="str">
            <v>MARL_COTTON</v>
          </cell>
          <cell r="I201">
            <v>2.5499999999999998</v>
          </cell>
          <cell r="J201">
            <v>3840</v>
          </cell>
          <cell r="K201">
            <v>68</v>
          </cell>
          <cell r="L201">
            <v>20</v>
          </cell>
          <cell r="M201">
            <v>0.75</v>
          </cell>
          <cell r="N201">
            <v>15.727518720000001</v>
          </cell>
          <cell r="O201">
            <v>283.09533696000005</v>
          </cell>
        </row>
        <row r="202">
          <cell r="A202">
            <v>42202</v>
          </cell>
          <cell r="B202" t="str">
            <v>18gg, 34D, RIB, Santec, 68F</v>
          </cell>
          <cell r="C202" t="str">
            <v>18</v>
          </cell>
          <cell r="D202" t="str">
            <v>50</v>
          </cell>
          <cell r="E202" t="str">
            <v>Nm</v>
          </cell>
          <cell r="F202">
            <v>30</v>
          </cell>
          <cell r="G202" t="str">
            <v>1/50Nm RS Viscose Marl (HMB8602)</v>
          </cell>
          <cell r="H202" t="str">
            <v>MARL_VISCOSE RS</v>
          </cell>
          <cell r="I202">
            <v>3</v>
          </cell>
          <cell r="J202">
            <v>2560</v>
          </cell>
          <cell r="K202">
            <v>68</v>
          </cell>
          <cell r="L202">
            <v>20</v>
          </cell>
          <cell r="M202">
            <v>0.75</v>
          </cell>
          <cell r="N202">
            <v>12.3353088</v>
          </cell>
          <cell r="O202">
            <v>222.03555840000001</v>
          </cell>
        </row>
        <row r="203">
          <cell r="A203">
            <v>42204</v>
          </cell>
          <cell r="B203" t="str">
            <v>18gg, 34D, RIB, Terrot</v>
          </cell>
          <cell r="C203" t="str">
            <v>18</v>
          </cell>
          <cell r="D203" t="str">
            <v>30</v>
          </cell>
          <cell r="E203" t="str">
            <v>Ne</v>
          </cell>
          <cell r="F203">
            <v>30</v>
          </cell>
          <cell r="G203" t="str">
            <v>1/30Ne RS Cotton Marl (H101)</v>
          </cell>
          <cell r="H203" t="str">
            <v>MARL_COTTON LYCRA</v>
          </cell>
          <cell r="I203">
            <v>3</v>
          </cell>
          <cell r="J203">
            <v>2560</v>
          </cell>
          <cell r="K203">
            <v>68</v>
          </cell>
          <cell r="L203">
            <v>20</v>
          </cell>
          <cell r="M203">
            <v>0.75</v>
          </cell>
          <cell r="N203">
            <v>12.3353088</v>
          </cell>
          <cell r="O203">
            <v>222.03555840000001</v>
          </cell>
        </row>
        <row r="204">
          <cell r="A204">
            <v>42207</v>
          </cell>
          <cell r="B204" t="str">
            <v>18gg, 34D, RIB, Terrot</v>
          </cell>
          <cell r="C204" t="str">
            <v>18</v>
          </cell>
          <cell r="D204" t="str">
            <v>30</v>
          </cell>
          <cell r="E204" t="str">
            <v>Ne</v>
          </cell>
          <cell r="F204">
            <v>30</v>
          </cell>
          <cell r="G204" t="str">
            <v>1/30Ne RS Cotton Marl (H365)</v>
          </cell>
          <cell r="H204" t="str">
            <v>MARL_COTTON</v>
          </cell>
          <cell r="I204">
            <v>2.85</v>
          </cell>
          <cell r="J204">
            <v>2560</v>
          </cell>
          <cell r="K204">
            <v>68</v>
          </cell>
          <cell r="L204">
            <v>20</v>
          </cell>
          <cell r="M204">
            <v>0.75</v>
          </cell>
          <cell r="N204">
            <v>11.71854336</v>
          </cell>
          <cell r="O204">
            <v>210.93378048</v>
          </cell>
        </row>
        <row r="205">
          <cell r="A205">
            <v>42208</v>
          </cell>
          <cell r="B205" t="str">
            <v>18gg, 34D, RIB, Terrot</v>
          </cell>
          <cell r="C205" t="str">
            <v>18</v>
          </cell>
          <cell r="D205" t="str">
            <v>30</v>
          </cell>
          <cell r="E205" t="str">
            <v>Ne</v>
          </cell>
          <cell r="F205">
            <v>30</v>
          </cell>
          <cell r="G205" t="str">
            <v>1/30Ne RS Cotton Marl (H108CY)</v>
          </cell>
          <cell r="H205" t="str">
            <v>MARL_COTTON</v>
          </cell>
          <cell r="I205">
            <v>2.85</v>
          </cell>
          <cell r="J205">
            <v>2560</v>
          </cell>
          <cell r="K205">
            <v>68</v>
          </cell>
          <cell r="L205">
            <v>20</v>
          </cell>
          <cell r="M205">
            <v>0.75</v>
          </cell>
          <cell r="N205">
            <v>11.71854336</v>
          </cell>
          <cell r="O205">
            <v>210.93378048</v>
          </cell>
        </row>
        <row r="206">
          <cell r="A206">
            <v>42209</v>
          </cell>
          <cell r="B206" t="str">
            <v>18gg, 34D, RIB, Santec, 68F</v>
          </cell>
          <cell r="C206" t="str">
            <v>18</v>
          </cell>
          <cell r="D206" t="str">
            <v>40</v>
          </cell>
          <cell r="E206" t="str">
            <v>Ne</v>
          </cell>
          <cell r="F206">
            <v>40</v>
          </cell>
          <cell r="G206" t="str">
            <v>1/40Ne RS Cotton Marl (H138)</v>
          </cell>
          <cell r="H206" t="str">
            <v>MARL_COTTON LYCRA</v>
          </cell>
          <cell r="I206">
            <v>2.8</v>
          </cell>
          <cell r="J206">
            <v>3840</v>
          </cell>
          <cell r="K206">
            <v>68</v>
          </cell>
          <cell r="L206">
            <v>20</v>
          </cell>
          <cell r="M206">
            <v>0.75</v>
          </cell>
          <cell r="N206">
            <v>12.95207424</v>
          </cell>
          <cell r="O206">
            <v>233.13733631999997</v>
          </cell>
        </row>
        <row r="207">
          <cell r="A207">
            <v>42232</v>
          </cell>
          <cell r="B207" t="str">
            <v>18gg, 34D, RIB, Santec</v>
          </cell>
          <cell r="C207" t="str">
            <v>18</v>
          </cell>
          <cell r="D207" t="str">
            <v>40</v>
          </cell>
          <cell r="E207" t="str">
            <v>Ne</v>
          </cell>
          <cell r="F207">
            <v>40</v>
          </cell>
          <cell r="G207" t="str">
            <v>1/40Ne RS Combed Cotton</v>
          </cell>
          <cell r="H207" t="str">
            <v>COTTON</v>
          </cell>
          <cell r="I207">
            <v>2.5</v>
          </cell>
          <cell r="J207">
            <v>3744</v>
          </cell>
          <cell r="K207">
            <v>68</v>
          </cell>
          <cell r="L207">
            <v>20</v>
          </cell>
          <cell r="M207">
            <v>0.8</v>
          </cell>
          <cell r="N207">
            <v>11.2752432</v>
          </cell>
          <cell r="O207">
            <v>216.48466944</v>
          </cell>
        </row>
        <row r="208">
          <cell r="A208">
            <v>42233</v>
          </cell>
          <cell r="B208" t="str">
            <v>18gg, 34D, RIB, Santec</v>
          </cell>
          <cell r="C208" t="str">
            <v>18</v>
          </cell>
          <cell r="D208" t="str">
            <v>40</v>
          </cell>
          <cell r="E208" t="str">
            <v>Ne</v>
          </cell>
          <cell r="F208">
            <v>40</v>
          </cell>
          <cell r="G208" t="str">
            <v>1/40Ne RS Combed Cotton</v>
          </cell>
          <cell r="H208" t="str">
            <v>COTTON</v>
          </cell>
          <cell r="I208">
            <v>2.5</v>
          </cell>
          <cell r="J208">
            <v>3744</v>
          </cell>
          <cell r="K208">
            <v>68</v>
          </cell>
          <cell r="L208">
            <v>20</v>
          </cell>
          <cell r="M208">
            <v>0.8</v>
          </cell>
          <cell r="N208">
            <v>11.2752432</v>
          </cell>
          <cell r="O208">
            <v>216.48466944</v>
          </cell>
        </row>
        <row r="209">
          <cell r="A209">
            <v>42239</v>
          </cell>
          <cell r="B209" t="str">
            <v>18gg, 34D, RIB, Terrot</v>
          </cell>
          <cell r="C209" t="str">
            <v>18</v>
          </cell>
          <cell r="D209" t="str">
            <v>40</v>
          </cell>
          <cell r="E209" t="str">
            <v>Ne</v>
          </cell>
          <cell r="F209">
            <v>40</v>
          </cell>
          <cell r="G209" t="str">
            <v>1/40Ne RS Cotton Marl (H138)</v>
          </cell>
          <cell r="H209" t="str">
            <v>MARL_COTTON LYCRA</v>
          </cell>
          <cell r="I209">
            <v>2.8</v>
          </cell>
          <cell r="J209">
            <v>3840</v>
          </cell>
          <cell r="K209">
            <v>68</v>
          </cell>
          <cell r="L209">
            <v>20</v>
          </cell>
          <cell r="M209">
            <v>0.75</v>
          </cell>
          <cell r="N209">
            <v>12.95207424</v>
          </cell>
          <cell r="O209">
            <v>233.13733631999997</v>
          </cell>
        </row>
        <row r="210">
          <cell r="A210">
            <v>42240</v>
          </cell>
          <cell r="B210" t="str">
            <v>18gg, 34D, RIB, Terrot</v>
          </cell>
          <cell r="C210" t="str">
            <v>18</v>
          </cell>
          <cell r="D210" t="str">
            <v>40</v>
          </cell>
          <cell r="E210" t="str">
            <v>Ne</v>
          </cell>
          <cell r="F210">
            <v>40</v>
          </cell>
          <cell r="G210" t="str">
            <v>1/40Ne RS Cotton Marl (HB303)</v>
          </cell>
          <cell r="H210" t="str">
            <v>MARL_COTTON LYCRA</v>
          </cell>
          <cell r="I210">
            <v>2.8</v>
          </cell>
          <cell r="J210">
            <v>3840</v>
          </cell>
          <cell r="K210">
            <v>68</v>
          </cell>
          <cell r="L210">
            <v>20</v>
          </cell>
          <cell r="M210">
            <v>0.75</v>
          </cell>
          <cell r="N210">
            <v>12.95207424</v>
          </cell>
          <cell r="O210">
            <v>233.13733631999997</v>
          </cell>
        </row>
        <row r="211">
          <cell r="A211">
            <v>42241</v>
          </cell>
          <cell r="B211" t="str">
            <v>18gg, 34D, RIB, Terrot</v>
          </cell>
          <cell r="C211" t="str">
            <v>18</v>
          </cell>
          <cell r="D211" t="str">
            <v>40</v>
          </cell>
          <cell r="E211" t="str">
            <v>Ne</v>
          </cell>
          <cell r="F211">
            <v>40</v>
          </cell>
          <cell r="G211" t="str">
            <v>1/40Ne RS Cotton Marl (HF174)</v>
          </cell>
          <cell r="H211" t="str">
            <v>MARL_COTTON LYCRA</v>
          </cell>
          <cell r="I211">
            <v>2.8</v>
          </cell>
          <cell r="J211">
            <v>3840</v>
          </cell>
          <cell r="K211">
            <v>68</v>
          </cell>
          <cell r="L211">
            <v>20</v>
          </cell>
          <cell r="M211">
            <v>0.75</v>
          </cell>
          <cell r="N211">
            <v>12.95207424</v>
          </cell>
          <cell r="O211">
            <v>233.13733631999997</v>
          </cell>
        </row>
        <row r="212">
          <cell r="A212">
            <v>42242</v>
          </cell>
          <cell r="B212" t="str">
            <v>18gg, 34D, RIB, Terrot</v>
          </cell>
          <cell r="C212" t="str">
            <v>18</v>
          </cell>
          <cell r="D212" t="str">
            <v>40</v>
          </cell>
          <cell r="E212" t="str">
            <v>Ne</v>
          </cell>
          <cell r="F212">
            <v>40</v>
          </cell>
          <cell r="G212" t="str">
            <v>1/40Ne RS Cotton Marl (HH120)</v>
          </cell>
          <cell r="H212" t="str">
            <v>MARL_COTTON LYCRA</v>
          </cell>
          <cell r="I212">
            <v>2.8</v>
          </cell>
          <cell r="J212">
            <v>3840</v>
          </cell>
          <cell r="K212">
            <v>68</v>
          </cell>
          <cell r="L212">
            <v>20</v>
          </cell>
          <cell r="M212">
            <v>0.75</v>
          </cell>
          <cell r="N212">
            <v>12.95207424</v>
          </cell>
          <cell r="O212">
            <v>233.13733631999997</v>
          </cell>
        </row>
        <row r="213">
          <cell r="A213">
            <v>42243</v>
          </cell>
          <cell r="B213" t="str">
            <v>18gg, 34D, RIB, Terrot</v>
          </cell>
          <cell r="C213" t="str">
            <v>18</v>
          </cell>
          <cell r="D213" t="str">
            <v>40</v>
          </cell>
          <cell r="E213" t="str">
            <v>Ne</v>
          </cell>
          <cell r="F213">
            <v>40</v>
          </cell>
          <cell r="G213" t="str">
            <v>1/40Ne RS Cotton Marl (HH186)</v>
          </cell>
          <cell r="H213" t="str">
            <v>MARL_COTTON LYCRA</v>
          </cell>
          <cell r="I213">
            <v>2.8</v>
          </cell>
          <cell r="J213">
            <v>3840</v>
          </cell>
          <cell r="K213">
            <v>68</v>
          </cell>
          <cell r="L213">
            <v>20</v>
          </cell>
          <cell r="M213">
            <v>0.75</v>
          </cell>
          <cell r="N213">
            <v>12.95207424</v>
          </cell>
          <cell r="O213">
            <v>233.13733631999997</v>
          </cell>
        </row>
        <row r="214">
          <cell r="A214">
            <v>42244</v>
          </cell>
          <cell r="B214" t="str">
            <v>18gg, 34D, RIB, Terrot</v>
          </cell>
          <cell r="C214" t="str">
            <v>18</v>
          </cell>
          <cell r="D214" t="str">
            <v>40</v>
          </cell>
          <cell r="E214" t="str">
            <v>Ne</v>
          </cell>
          <cell r="F214">
            <v>40</v>
          </cell>
          <cell r="G214" t="str">
            <v>1/40Ne RS Cotton Marl (HC407)</v>
          </cell>
          <cell r="H214" t="str">
            <v>MARL_COTTON LYCRA</v>
          </cell>
          <cell r="I214">
            <v>2.8</v>
          </cell>
          <cell r="J214">
            <v>3840</v>
          </cell>
          <cell r="K214">
            <v>68</v>
          </cell>
          <cell r="L214">
            <v>20</v>
          </cell>
          <cell r="M214">
            <v>0.75</v>
          </cell>
          <cell r="N214">
            <v>12.95207424</v>
          </cell>
          <cell r="O214">
            <v>233.13733631999997</v>
          </cell>
        </row>
        <row r="215">
          <cell r="A215">
            <v>42257</v>
          </cell>
          <cell r="B215" t="str">
            <v>18gg, 34D, RIB, Terrot</v>
          </cell>
          <cell r="C215" t="str">
            <v>18</v>
          </cell>
          <cell r="D215" t="str">
            <v>30</v>
          </cell>
          <cell r="E215" t="str">
            <v>Ne</v>
          </cell>
          <cell r="F215">
            <v>30</v>
          </cell>
          <cell r="G215" t="str">
            <v>1/30Ne RS Cotton Marl (H101)</v>
          </cell>
          <cell r="H215" t="str">
            <v>MARL_COTTON</v>
          </cell>
          <cell r="I215">
            <v>2.5499999999999998</v>
          </cell>
          <cell r="J215">
            <v>3840</v>
          </cell>
          <cell r="K215">
            <v>68</v>
          </cell>
          <cell r="L215">
            <v>20</v>
          </cell>
          <cell r="M215">
            <v>0.75</v>
          </cell>
          <cell r="N215">
            <v>15.727518720000001</v>
          </cell>
          <cell r="O215">
            <v>283.09533696000005</v>
          </cell>
        </row>
        <row r="216">
          <cell r="A216">
            <v>42262</v>
          </cell>
          <cell r="B216" t="str">
            <v>18gg, 34D, RIB, Santec, 68F</v>
          </cell>
          <cell r="C216" t="str">
            <v>18</v>
          </cell>
          <cell r="D216" t="str">
            <v>50</v>
          </cell>
          <cell r="E216" t="str">
            <v>Nm</v>
          </cell>
          <cell r="F216">
            <v>30</v>
          </cell>
          <cell r="G216" t="str">
            <v>1/50Nm RS Viscose</v>
          </cell>
          <cell r="H216" t="str">
            <v>VISCOSE RS</v>
          </cell>
          <cell r="I216">
            <v>3</v>
          </cell>
          <cell r="J216">
            <v>2560</v>
          </cell>
          <cell r="K216">
            <v>68</v>
          </cell>
          <cell r="L216">
            <v>20</v>
          </cell>
          <cell r="M216">
            <v>0.8</v>
          </cell>
          <cell r="N216">
            <v>12.3353088</v>
          </cell>
          <cell r="O216">
            <v>236.83792896</v>
          </cell>
        </row>
        <row r="217">
          <cell r="A217">
            <v>42264</v>
          </cell>
          <cell r="B217" t="str">
            <v>18gg, 34D, RIB, Santec, 68F</v>
          </cell>
          <cell r="C217" t="str">
            <v>18</v>
          </cell>
          <cell r="D217" t="str">
            <v>80</v>
          </cell>
          <cell r="E217" t="str">
            <v>Nm</v>
          </cell>
          <cell r="F217">
            <v>48</v>
          </cell>
          <cell r="G217" t="str">
            <v>1/80Nm RS Viscose</v>
          </cell>
          <cell r="H217" t="str">
            <v>VISCOSE RS</v>
          </cell>
          <cell r="I217">
            <v>2.6</v>
          </cell>
          <cell r="J217">
            <v>3840</v>
          </cell>
          <cell r="K217">
            <v>68</v>
          </cell>
          <cell r="L217">
            <v>20</v>
          </cell>
          <cell r="M217">
            <v>0.8</v>
          </cell>
          <cell r="N217">
            <v>10.0224384</v>
          </cell>
          <cell r="O217">
            <v>192.43081727999999</v>
          </cell>
        </row>
        <row r="218">
          <cell r="A218">
            <v>42276</v>
          </cell>
          <cell r="B218" t="str">
            <v>18gg, 34D, RIB, Terrot</v>
          </cell>
          <cell r="C218" t="str">
            <v>18</v>
          </cell>
          <cell r="D218" t="str">
            <v>30</v>
          </cell>
          <cell r="E218" t="str">
            <v>Ne</v>
          </cell>
          <cell r="F218">
            <v>30</v>
          </cell>
          <cell r="G218" t="str">
            <v>1/30Ne RS Cotton Marl  (H138 / B38)</v>
          </cell>
          <cell r="H218" t="str">
            <v>MARL_COTTON LYCRA</v>
          </cell>
          <cell r="I218">
            <v>3</v>
          </cell>
          <cell r="J218">
            <v>2560</v>
          </cell>
          <cell r="K218">
            <v>68</v>
          </cell>
          <cell r="L218">
            <v>20</v>
          </cell>
          <cell r="M218">
            <v>0.75</v>
          </cell>
          <cell r="N218">
            <v>12.3353088</v>
          </cell>
          <cell r="O218">
            <v>222.03555840000001</v>
          </cell>
        </row>
        <row r="219">
          <cell r="A219">
            <v>42279</v>
          </cell>
          <cell r="B219" t="str">
            <v>18gg, 34D, RIB, Terrot</v>
          </cell>
          <cell r="C219" t="str">
            <v>18</v>
          </cell>
          <cell r="D219" t="str">
            <v>30</v>
          </cell>
          <cell r="E219" t="str">
            <v>Ne</v>
          </cell>
          <cell r="F219">
            <v>30</v>
          </cell>
          <cell r="G219" t="str">
            <v>1/30Ne RS Cotton Marl (HC407)</v>
          </cell>
          <cell r="H219" t="str">
            <v>MARL_COTTON LYCRA</v>
          </cell>
          <cell r="I219">
            <v>3</v>
          </cell>
          <cell r="J219">
            <v>2560</v>
          </cell>
          <cell r="K219">
            <v>68</v>
          </cell>
          <cell r="L219">
            <v>20</v>
          </cell>
          <cell r="M219">
            <v>0.75</v>
          </cell>
          <cell r="N219">
            <v>12.3353088</v>
          </cell>
          <cell r="O219">
            <v>222.03555840000001</v>
          </cell>
        </row>
        <row r="220">
          <cell r="A220">
            <v>42280</v>
          </cell>
          <cell r="B220" t="str">
            <v>18gg, 34D, RIB, Terrot</v>
          </cell>
          <cell r="C220" t="str">
            <v>18</v>
          </cell>
          <cell r="D220" t="str">
            <v>30</v>
          </cell>
          <cell r="E220" t="str">
            <v>Ne</v>
          </cell>
          <cell r="F220">
            <v>30</v>
          </cell>
          <cell r="G220" t="str">
            <v>1/30Ne RS Cotton Marl (HH186)</v>
          </cell>
          <cell r="H220" t="str">
            <v>MARL_COTTON LYCRA</v>
          </cell>
          <cell r="I220">
            <v>3</v>
          </cell>
          <cell r="J220">
            <v>2560</v>
          </cell>
          <cell r="K220">
            <v>68</v>
          </cell>
          <cell r="L220">
            <v>20</v>
          </cell>
          <cell r="M220">
            <v>0.75</v>
          </cell>
          <cell r="N220">
            <v>12.3353088</v>
          </cell>
          <cell r="O220">
            <v>222.03555840000001</v>
          </cell>
        </row>
        <row r="221">
          <cell r="A221">
            <v>42283</v>
          </cell>
          <cell r="B221" t="str">
            <v>18gg, 34D, RIB, Terrot</v>
          </cell>
          <cell r="C221" t="str">
            <v>18</v>
          </cell>
          <cell r="D221" t="str">
            <v>30</v>
          </cell>
          <cell r="E221" t="str">
            <v>Ne</v>
          </cell>
          <cell r="F221">
            <v>30</v>
          </cell>
          <cell r="G221" t="str">
            <v>1/30Ne RS Combed Cotton</v>
          </cell>
          <cell r="H221" t="str">
            <v>COTTON</v>
          </cell>
          <cell r="I221">
            <v>2.5</v>
          </cell>
          <cell r="J221">
            <v>3840</v>
          </cell>
          <cell r="K221">
            <v>68</v>
          </cell>
          <cell r="L221">
            <v>20</v>
          </cell>
          <cell r="M221">
            <v>0.8</v>
          </cell>
          <cell r="N221">
            <v>15.419136</v>
          </cell>
          <cell r="O221">
            <v>296.0474112</v>
          </cell>
        </row>
        <row r="222">
          <cell r="A222">
            <v>42299</v>
          </cell>
          <cell r="B222" t="str">
            <v>18gg, 34D, RIB, Terrot</v>
          </cell>
          <cell r="C222" t="str">
            <v>18</v>
          </cell>
          <cell r="D222" t="str">
            <v>30</v>
          </cell>
          <cell r="E222" t="str">
            <v>Ne</v>
          </cell>
          <cell r="F222">
            <v>30</v>
          </cell>
          <cell r="G222" t="str">
            <v>1/30Ne RS Cotton Marl (HC376)</v>
          </cell>
          <cell r="H222" t="str">
            <v>MARL_COTTON LYCRA</v>
          </cell>
          <cell r="I222">
            <v>3</v>
          </cell>
          <cell r="J222">
            <v>2560</v>
          </cell>
          <cell r="K222">
            <v>68</v>
          </cell>
          <cell r="L222">
            <v>20</v>
          </cell>
          <cell r="M222">
            <v>0.75</v>
          </cell>
          <cell r="N222">
            <v>12.3353088</v>
          </cell>
          <cell r="O222">
            <v>222.03555840000001</v>
          </cell>
        </row>
        <row r="223">
          <cell r="A223">
            <v>42301</v>
          </cell>
          <cell r="B223" t="str">
            <v>18gg, 34D, RIB, Terrot</v>
          </cell>
          <cell r="C223" t="str">
            <v>18</v>
          </cell>
          <cell r="D223" t="str">
            <v>30</v>
          </cell>
          <cell r="E223" t="str">
            <v>Ne</v>
          </cell>
          <cell r="F223">
            <v>30</v>
          </cell>
          <cell r="G223" t="str">
            <v>1/30Ne RS Cotton Marl (HH146)</v>
          </cell>
          <cell r="H223" t="str">
            <v>MARL_COTTON LYCRA</v>
          </cell>
          <cell r="I223">
            <v>3</v>
          </cell>
          <cell r="J223">
            <v>2560</v>
          </cell>
          <cell r="K223">
            <v>68</v>
          </cell>
          <cell r="L223">
            <v>20</v>
          </cell>
          <cell r="M223">
            <v>0.75</v>
          </cell>
          <cell r="N223">
            <v>12.3353088</v>
          </cell>
          <cell r="O223">
            <v>222.03555840000001</v>
          </cell>
        </row>
        <row r="224">
          <cell r="A224">
            <v>42302</v>
          </cell>
          <cell r="B224" t="str">
            <v>18gg, 34D, RIB, Terrot</v>
          </cell>
          <cell r="C224" t="str">
            <v>18</v>
          </cell>
          <cell r="D224" t="str">
            <v>30</v>
          </cell>
          <cell r="E224" t="str">
            <v>Ne</v>
          </cell>
          <cell r="F224">
            <v>30</v>
          </cell>
          <cell r="G224" t="str">
            <v>1/30Ne RS Cotton Marl (HD106)</v>
          </cell>
          <cell r="H224" t="str">
            <v>MARL_COTTON LYCRA</v>
          </cell>
          <cell r="I224">
            <v>3</v>
          </cell>
          <cell r="J224">
            <v>2560</v>
          </cell>
          <cell r="K224">
            <v>68</v>
          </cell>
          <cell r="L224">
            <v>20</v>
          </cell>
          <cell r="M224">
            <v>0.75</v>
          </cell>
          <cell r="N224">
            <v>12.3353088</v>
          </cell>
          <cell r="O224">
            <v>222.03555840000001</v>
          </cell>
        </row>
        <row r="225">
          <cell r="A225">
            <v>42308</v>
          </cell>
          <cell r="B225" t="str">
            <v>18gg, 34D, RIB, Terrot</v>
          </cell>
          <cell r="C225" t="str">
            <v>18</v>
          </cell>
          <cell r="D225" t="str">
            <v>30</v>
          </cell>
          <cell r="E225" t="str">
            <v>Ne</v>
          </cell>
          <cell r="F225">
            <v>30</v>
          </cell>
          <cell r="G225" t="str">
            <v>1/30Ne RS Cotton Marl (H113)</v>
          </cell>
          <cell r="H225" t="str">
            <v>MARL_COTTON</v>
          </cell>
          <cell r="I225">
            <v>2.5499999999999998</v>
          </cell>
          <cell r="J225">
            <v>3840</v>
          </cell>
          <cell r="K225">
            <v>68</v>
          </cell>
          <cell r="L225">
            <v>20</v>
          </cell>
          <cell r="M225">
            <v>0.75</v>
          </cell>
          <cell r="N225">
            <v>15.727518720000001</v>
          </cell>
          <cell r="O225">
            <v>283.09533696000005</v>
          </cell>
        </row>
        <row r="226">
          <cell r="A226">
            <v>42309</v>
          </cell>
          <cell r="B226" t="str">
            <v>18gg, 34D, RIB, Terrot</v>
          </cell>
          <cell r="C226" t="str">
            <v>18</v>
          </cell>
          <cell r="D226" t="str">
            <v>30</v>
          </cell>
          <cell r="E226" t="str">
            <v>Ne</v>
          </cell>
          <cell r="F226">
            <v>30</v>
          </cell>
          <cell r="G226" t="str">
            <v>1/30Ne RS Cotton Marl (HG13)</v>
          </cell>
          <cell r="H226" t="str">
            <v>MARL_COTTON</v>
          </cell>
          <cell r="I226">
            <v>2.5499999999999998</v>
          </cell>
          <cell r="J226">
            <v>3840</v>
          </cell>
          <cell r="K226">
            <v>68</v>
          </cell>
          <cell r="L226">
            <v>20</v>
          </cell>
          <cell r="M226">
            <v>0.75</v>
          </cell>
          <cell r="N226">
            <v>15.727518720000001</v>
          </cell>
          <cell r="O226">
            <v>283.09533696000005</v>
          </cell>
        </row>
        <row r="227">
          <cell r="A227">
            <v>42310</v>
          </cell>
          <cell r="B227" t="str">
            <v>18gg, 34D, RIB, Terrot</v>
          </cell>
          <cell r="C227" t="str">
            <v>18</v>
          </cell>
          <cell r="D227" t="str">
            <v>30</v>
          </cell>
          <cell r="E227" t="str">
            <v>Ne</v>
          </cell>
          <cell r="F227">
            <v>30</v>
          </cell>
          <cell r="G227" t="str">
            <v>1/30Ne RS Cotton Marl (HC100)</v>
          </cell>
          <cell r="H227" t="str">
            <v>MARL_COTTON</v>
          </cell>
          <cell r="I227">
            <v>2.5499999999999998</v>
          </cell>
          <cell r="J227">
            <v>3840</v>
          </cell>
          <cell r="K227">
            <v>68</v>
          </cell>
          <cell r="L227">
            <v>20</v>
          </cell>
          <cell r="M227">
            <v>0.75</v>
          </cell>
          <cell r="N227">
            <v>15.727518720000001</v>
          </cell>
          <cell r="O227">
            <v>283.09533696000005</v>
          </cell>
        </row>
        <row r="228">
          <cell r="A228">
            <v>42318</v>
          </cell>
          <cell r="B228" t="str">
            <v>18gg, 34D, RIB, Terrot</v>
          </cell>
          <cell r="C228" t="str">
            <v>18</v>
          </cell>
          <cell r="D228" t="str">
            <v>30</v>
          </cell>
          <cell r="E228" t="str">
            <v>Ne</v>
          </cell>
          <cell r="F228">
            <v>30</v>
          </cell>
          <cell r="G228" t="str">
            <v>1/30Ne RS Cotton Marl (HE135)</v>
          </cell>
          <cell r="H228" t="str">
            <v>MARL_COTTON</v>
          </cell>
          <cell r="I228">
            <v>2.5499999999999998</v>
          </cell>
          <cell r="J228">
            <v>3840</v>
          </cell>
          <cell r="K228">
            <v>68</v>
          </cell>
          <cell r="L228">
            <v>20</v>
          </cell>
          <cell r="M228">
            <v>0.75</v>
          </cell>
          <cell r="N228">
            <v>15.727518720000001</v>
          </cell>
          <cell r="O228">
            <v>283.09533696000005</v>
          </cell>
        </row>
        <row r="229">
          <cell r="A229">
            <v>42319</v>
          </cell>
          <cell r="B229" t="str">
            <v>18gg, 34D, RIB, Terrot</v>
          </cell>
          <cell r="C229" t="str">
            <v>18</v>
          </cell>
          <cell r="D229" t="str">
            <v>30</v>
          </cell>
          <cell r="E229" t="str">
            <v>Ne</v>
          </cell>
          <cell r="F229">
            <v>30</v>
          </cell>
          <cell r="G229" t="str">
            <v>1/30Ne RS Cotton Marl (HE135)</v>
          </cell>
          <cell r="H229" t="str">
            <v>MARL_COTTON LYCRA</v>
          </cell>
          <cell r="I229">
            <v>3</v>
          </cell>
          <cell r="J229">
            <v>2560</v>
          </cell>
          <cell r="K229">
            <v>68</v>
          </cell>
          <cell r="L229">
            <v>20</v>
          </cell>
          <cell r="M229">
            <v>0.75</v>
          </cell>
          <cell r="N229">
            <v>12.3353088</v>
          </cell>
          <cell r="O229">
            <v>222.03555840000001</v>
          </cell>
        </row>
        <row r="230">
          <cell r="A230">
            <v>42320</v>
          </cell>
          <cell r="B230" t="str">
            <v>18gg, 34D, RIB, Santec, 68F</v>
          </cell>
          <cell r="C230" t="str">
            <v>18</v>
          </cell>
          <cell r="D230" t="str">
            <v>40</v>
          </cell>
          <cell r="E230" t="str">
            <v>Ne</v>
          </cell>
          <cell r="F230">
            <v>40</v>
          </cell>
          <cell r="G230" t="str">
            <v>1/40Ne RS Cotton Marl (H101)</v>
          </cell>
          <cell r="H230" t="str">
            <v>MARL_COTTON LYCRA</v>
          </cell>
          <cell r="I230">
            <v>2.8</v>
          </cell>
          <cell r="J230">
            <v>3840</v>
          </cell>
          <cell r="K230">
            <v>68</v>
          </cell>
          <cell r="L230">
            <v>20</v>
          </cell>
          <cell r="M230">
            <v>0.75</v>
          </cell>
          <cell r="N230">
            <v>12.95207424</v>
          </cell>
          <cell r="O230">
            <v>233.13733631999997</v>
          </cell>
        </row>
        <row r="231">
          <cell r="A231">
            <v>42321</v>
          </cell>
          <cell r="B231" t="str">
            <v>18gg, 34D, RIB, Santec, 68F</v>
          </cell>
          <cell r="C231" t="str">
            <v>18</v>
          </cell>
          <cell r="D231" t="str">
            <v>40</v>
          </cell>
          <cell r="E231" t="str">
            <v>Ne</v>
          </cell>
          <cell r="F231">
            <v>40</v>
          </cell>
          <cell r="G231" t="str">
            <v>1/40Ne RS Cotton Marl (HG13)</v>
          </cell>
          <cell r="H231" t="str">
            <v>MARL_COTTON LYCRA</v>
          </cell>
          <cell r="I231">
            <v>2.8</v>
          </cell>
          <cell r="J231">
            <v>3840</v>
          </cell>
          <cell r="K231">
            <v>68</v>
          </cell>
          <cell r="L231">
            <v>20</v>
          </cell>
          <cell r="M231">
            <v>0.75</v>
          </cell>
          <cell r="N231">
            <v>12.95207424</v>
          </cell>
          <cell r="O231">
            <v>233.13733631999997</v>
          </cell>
        </row>
        <row r="232">
          <cell r="A232">
            <v>42322</v>
          </cell>
          <cell r="B232" t="str">
            <v>18gg, 34D, RIB, Terrot</v>
          </cell>
          <cell r="C232" t="str">
            <v>18</v>
          </cell>
          <cell r="D232" t="str">
            <v>30</v>
          </cell>
          <cell r="E232" t="str">
            <v>Ne</v>
          </cell>
          <cell r="F232">
            <v>30</v>
          </cell>
          <cell r="G232" t="str">
            <v>1/30Ne RS Cotton Marl (H113)</v>
          </cell>
          <cell r="H232" t="str">
            <v>MARL_COTTON LYCRA</v>
          </cell>
          <cell r="I232">
            <v>3</v>
          </cell>
          <cell r="J232">
            <v>2560</v>
          </cell>
          <cell r="K232">
            <v>68</v>
          </cell>
          <cell r="L232">
            <v>20</v>
          </cell>
          <cell r="M232">
            <v>0.75</v>
          </cell>
          <cell r="N232">
            <v>12.3353088</v>
          </cell>
          <cell r="O232">
            <v>222.03555840000001</v>
          </cell>
        </row>
        <row r="233">
          <cell r="A233">
            <v>42323</v>
          </cell>
          <cell r="B233" t="str">
            <v>18gg, 34D, RIB, Terrot</v>
          </cell>
          <cell r="C233" t="str">
            <v>18</v>
          </cell>
          <cell r="D233" t="str">
            <v>30</v>
          </cell>
          <cell r="E233" t="str">
            <v>Ne</v>
          </cell>
          <cell r="F233">
            <v>30</v>
          </cell>
          <cell r="G233" t="str">
            <v>1/30Ne RS Combed Cotton</v>
          </cell>
          <cell r="H233" t="str">
            <v>COTTON</v>
          </cell>
          <cell r="I233">
            <v>2.5</v>
          </cell>
          <cell r="J233">
            <v>3840</v>
          </cell>
          <cell r="K233">
            <v>68</v>
          </cell>
          <cell r="L233">
            <v>20</v>
          </cell>
          <cell r="M233">
            <v>0.8</v>
          </cell>
          <cell r="N233">
            <v>15.419136</v>
          </cell>
          <cell r="O233">
            <v>296.0474112</v>
          </cell>
        </row>
        <row r="234">
          <cell r="A234">
            <v>42325</v>
          </cell>
          <cell r="B234" t="str">
            <v>18gg, 34D, RIB, Terrot</v>
          </cell>
          <cell r="C234" t="str">
            <v>18</v>
          </cell>
          <cell r="D234" t="str">
            <v>30</v>
          </cell>
          <cell r="E234" t="str">
            <v>Ne</v>
          </cell>
          <cell r="F234">
            <v>30</v>
          </cell>
          <cell r="G234" t="str">
            <v>1/30Ne RS Cotton Marl (HH146)</v>
          </cell>
          <cell r="H234" t="str">
            <v>MARL_COTTON</v>
          </cell>
          <cell r="I234">
            <v>2.5499999999999998</v>
          </cell>
          <cell r="J234">
            <v>3840</v>
          </cell>
          <cell r="K234">
            <v>68</v>
          </cell>
          <cell r="L234">
            <v>20</v>
          </cell>
          <cell r="M234">
            <v>0.75</v>
          </cell>
          <cell r="N234">
            <v>15.727518720000001</v>
          </cell>
          <cell r="O234">
            <v>283.09533696000005</v>
          </cell>
        </row>
        <row r="235">
          <cell r="A235">
            <v>42329</v>
          </cell>
          <cell r="B235" t="str">
            <v>18gg, 34D, RIB, Terrot</v>
          </cell>
          <cell r="C235" t="str">
            <v>18</v>
          </cell>
          <cell r="D235" t="str">
            <v>30</v>
          </cell>
          <cell r="E235" t="str">
            <v>Ne</v>
          </cell>
          <cell r="F235">
            <v>30</v>
          </cell>
          <cell r="G235" t="str">
            <v>1/30Ne RS Cotton Marl (HC376)</v>
          </cell>
          <cell r="H235" t="str">
            <v>MARL_COTTON</v>
          </cell>
          <cell r="I235">
            <v>2.5499999999999998</v>
          </cell>
          <cell r="J235">
            <v>3840</v>
          </cell>
          <cell r="K235">
            <v>68</v>
          </cell>
          <cell r="L235">
            <v>20</v>
          </cell>
          <cell r="M235">
            <v>0.75</v>
          </cell>
          <cell r="N235">
            <v>15.727518720000001</v>
          </cell>
          <cell r="O235">
            <v>283.09533696000005</v>
          </cell>
        </row>
        <row r="236">
          <cell r="A236">
            <v>42341</v>
          </cell>
          <cell r="B236" t="str">
            <v>18gg, 34D, RIB, Terrot</v>
          </cell>
          <cell r="C236" t="str">
            <v>18</v>
          </cell>
          <cell r="D236" t="str">
            <v>40</v>
          </cell>
          <cell r="E236" t="str">
            <v>Ne</v>
          </cell>
          <cell r="F236">
            <v>40</v>
          </cell>
          <cell r="G236" t="str">
            <v>1/40Ne RS Cotton Marl (HB124)</v>
          </cell>
          <cell r="H236" t="str">
            <v>MARL_COTTON LYCRA</v>
          </cell>
          <cell r="I236">
            <v>2.8</v>
          </cell>
          <cell r="J236">
            <v>3840</v>
          </cell>
          <cell r="K236">
            <v>68</v>
          </cell>
          <cell r="L236">
            <v>20</v>
          </cell>
          <cell r="M236">
            <v>0.75</v>
          </cell>
          <cell r="N236">
            <v>12.95207424</v>
          </cell>
          <cell r="O236">
            <v>233.13733631999997</v>
          </cell>
        </row>
        <row r="237">
          <cell r="A237">
            <v>42342</v>
          </cell>
          <cell r="B237" t="str">
            <v>18gg, 34D, RIB, Terrot</v>
          </cell>
          <cell r="C237" t="str">
            <v>18</v>
          </cell>
          <cell r="D237" t="str">
            <v>40</v>
          </cell>
          <cell r="E237" t="str">
            <v>Ne</v>
          </cell>
          <cell r="F237">
            <v>40</v>
          </cell>
          <cell r="G237" t="str">
            <v>1/40Ne RS Combed Cotton</v>
          </cell>
          <cell r="H237" t="str">
            <v>COTTON LYCRA</v>
          </cell>
          <cell r="I237">
            <v>2.8</v>
          </cell>
          <cell r="J237">
            <v>3840</v>
          </cell>
          <cell r="K237">
            <v>68</v>
          </cell>
          <cell r="L237">
            <v>20</v>
          </cell>
          <cell r="M237">
            <v>0.75</v>
          </cell>
          <cell r="N237">
            <v>12.95207424</v>
          </cell>
          <cell r="O237">
            <v>233.13733631999997</v>
          </cell>
        </row>
        <row r="238">
          <cell r="A238">
            <v>42343</v>
          </cell>
          <cell r="B238" t="str">
            <v>18gg, 34D, RIB, Terrot</v>
          </cell>
          <cell r="C238" t="str">
            <v>18</v>
          </cell>
          <cell r="D238" t="str">
            <v>30</v>
          </cell>
          <cell r="E238" t="str">
            <v>Ne</v>
          </cell>
          <cell r="F238">
            <v>30</v>
          </cell>
          <cell r="G238" t="str">
            <v>1/30Ne RS Combed Cotton</v>
          </cell>
          <cell r="H238" t="str">
            <v>COTTON LYCRA</v>
          </cell>
          <cell r="I238">
            <v>3</v>
          </cell>
          <cell r="J238">
            <v>2560</v>
          </cell>
          <cell r="K238">
            <v>68</v>
          </cell>
          <cell r="L238">
            <v>20</v>
          </cell>
          <cell r="M238">
            <v>0.75</v>
          </cell>
          <cell r="N238">
            <v>12.3353088</v>
          </cell>
          <cell r="O238">
            <v>222.03555840000001</v>
          </cell>
        </row>
        <row r="239">
          <cell r="A239">
            <v>42344</v>
          </cell>
          <cell r="B239" t="str">
            <v>18gg, 34D, RIB, Terrot</v>
          </cell>
          <cell r="C239" t="str">
            <v>18</v>
          </cell>
          <cell r="D239" t="str">
            <v>40</v>
          </cell>
          <cell r="E239" t="str">
            <v>Ne</v>
          </cell>
          <cell r="F239">
            <v>40</v>
          </cell>
          <cell r="G239" t="str">
            <v>1/40Ne RS Combed Cotton</v>
          </cell>
          <cell r="H239" t="str">
            <v>COTTON</v>
          </cell>
          <cell r="I239">
            <v>2.5</v>
          </cell>
          <cell r="J239">
            <v>3840</v>
          </cell>
          <cell r="K239">
            <v>68</v>
          </cell>
          <cell r="L239">
            <v>20</v>
          </cell>
          <cell r="M239">
            <v>0.8</v>
          </cell>
          <cell r="N239">
            <v>11.564352</v>
          </cell>
          <cell r="O239">
            <v>222.03555840000001</v>
          </cell>
        </row>
        <row r="240">
          <cell r="A240">
            <v>42346</v>
          </cell>
          <cell r="B240" t="str">
            <v>18gg, 34D, RIB, Terrot</v>
          </cell>
          <cell r="C240" t="str">
            <v>18</v>
          </cell>
          <cell r="D240" t="str">
            <v>40</v>
          </cell>
          <cell r="E240" t="str">
            <v>Ne</v>
          </cell>
          <cell r="F240">
            <v>40</v>
          </cell>
          <cell r="G240" t="str">
            <v>1/40Ne RS Combed Cotton</v>
          </cell>
          <cell r="H240" t="str">
            <v>COTTON</v>
          </cell>
          <cell r="I240">
            <v>2.5</v>
          </cell>
          <cell r="J240">
            <v>3840</v>
          </cell>
          <cell r="K240">
            <v>68</v>
          </cell>
          <cell r="L240">
            <v>20</v>
          </cell>
          <cell r="M240">
            <v>0.8</v>
          </cell>
          <cell r="N240">
            <v>11.564352</v>
          </cell>
          <cell r="O240">
            <v>222.03555840000001</v>
          </cell>
        </row>
        <row r="241">
          <cell r="A241">
            <v>42347</v>
          </cell>
          <cell r="B241" t="str">
            <v>18gg, 34D, RIB, Santec, 68F</v>
          </cell>
          <cell r="C241" t="str">
            <v>18</v>
          </cell>
          <cell r="D241" t="str">
            <v>30</v>
          </cell>
          <cell r="E241" t="str">
            <v>Ne</v>
          </cell>
          <cell r="F241">
            <v>30</v>
          </cell>
          <cell r="G241" t="str">
            <v>1/30Ne RS Cotton Marl (H103BY)</v>
          </cell>
          <cell r="H241" t="str">
            <v>MARL_COTTON LYCRA</v>
          </cell>
          <cell r="I241">
            <v>2.85</v>
          </cell>
          <cell r="J241">
            <v>3840</v>
          </cell>
          <cell r="K241">
            <v>68</v>
          </cell>
          <cell r="L241">
            <v>20</v>
          </cell>
          <cell r="M241">
            <v>0.75</v>
          </cell>
          <cell r="N241">
            <v>17.577815040000001</v>
          </cell>
          <cell r="O241">
            <v>316.40067071999999</v>
          </cell>
        </row>
        <row r="242">
          <cell r="A242">
            <v>42384</v>
          </cell>
          <cell r="B242" t="str">
            <v>18gg, 34D, RIB, Santec</v>
          </cell>
          <cell r="C242" t="str">
            <v>18</v>
          </cell>
          <cell r="D242" t="str">
            <v>40</v>
          </cell>
          <cell r="E242" t="str">
            <v>Ne</v>
          </cell>
          <cell r="F242">
            <v>40</v>
          </cell>
          <cell r="G242" t="str">
            <v>1/40Ne RS Combed Cotton</v>
          </cell>
          <cell r="H242" t="str">
            <v>COTTON</v>
          </cell>
          <cell r="I242">
            <v>2.5</v>
          </cell>
          <cell r="J242">
            <v>3840</v>
          </cell>
          <cell r="K242">
            <v>68</v>
          </cell>
          <cell r="L242">
            <v>20</v>
          </cell>
          <cell r="M242">
            <v>0.8</v>
          </cell>
          <cell r="N242">
            <v>11.564352</v>
          </cell>
          <cell r="O242">
            <v>222.03555840000001</v>
          </cell>
        </row>
        <row r="243">
          <cell r="A243">
            <v>42442</v>
          </cell>
          <cell r="B243" t="str">
            <v>18gg, 34D, RIB, Santec, 68F</v>
          </cell>
          <cell r="C243" t="str">
            <v>18</v>
          </cell>
          <cell r="D243" t="str">
            <v>26</v>
          </cell>
          <cell r="E243" t="str">
            <v>Ne</v>
          </cell>
          <cell r="F243">
            <v>26</v>
          </cell>
          <cell r="G243" t="str">
            <v>1/26Ne RS Combed Cotton</v>
          </cell>
          <cell r="H243" t="str">
            <v>COTTON LYCRA</v>
          </cell>
          <cell r="I243">
            <v>3</v>
          </cell>
          <cell r="J243">
            <v>2560</v>
          </cell>
          <cell r="K243">
            <v>68</v>
          </cell>
          <cell r="L243">
            <v>20</v>
          </cell>
          <cell r="M243">
            <v>0.75</v>
          </cell>
          <cell r="N243">
            <v>14.233048615384615</v>
          </cell>
          <cell r="O243">
            <v>256.19487507692304</v>
          </cell>
        </row>
        <row r="244">
          <cell r="A244">
            <v>42445</v>
          </cell>
          <cell r="B244" t="str">
            <v>18gg, 34D, RIB, Terrot</v>
          </cell>
          <cell r="C244" t="str">
            <v>18</v>
          </cell>
          <cell r="D244" t="str">
            <v>40</v>
          </cell>
          <cell r="E244" t="str">
            <v>Ne</v>
          </cell>
          <cell r="F244">
            <v>40</v>
          </cell>
          <cell r="G244" t="str">
            <v>1/40Ne RS Cotton Marl (H101)</v>
          </cell>
          <cell r="H244" t="str">
            <v>MARL_COTTON LYCRA</v>
          </cell>
          <cell r="I244">
            <v>2.8</v>
          </cell>
          <cell r="J244">
            <v>3840</v>
          </cell>
          <cell r="K244">
            <v>68</v>
          </cell>
          <cell r="L244">
            <v>20</v>
          </cell>
          <cell r="M244">
            <v>0.75</v>
          </cell>
          <cell r="N244">
            <v>12.95207424</v>
          </cell>
          <cell r="O244">
            <v>233.13733631999997</v>
          </cell>
        </row>
        <row r="245">
          <cell r="A245">
            <v>42446</v>
          </cell>
          <cell r="B245" t="str">
            <v>18gg, 34D, RIB, Terrot</v>
          </cell>
          <cell r="C245" t="str">
            <v>18</v>
          </cell>
          <cell r="D245" t="str">
            <v>40</v>
          </cell>
          <cell r="E245" t="str">
            <v>Ne</v>
          </cell>
          <cell r="F245">
            <v>40</v>
          </cell>
          <cell r="G245" t="str">
            <v>1/40Ne RS Cotton Marl (HG13)</v>
          </cell>
          <cell r="H245" t="str">
            <v>MARL_COTTON LYCRA</v>
          </cell>
          <cell r="I245">
            <v>2.8</v>
          </cell>
          <cell r="J245">
            <v>3840</v>
          </cell>
          <cell r="K245">
            <v>68</v>
          </cell>
          <cell r="L245">
            <v>20</v>
          </cell>
          <cell r="M245">
            <v>0.75</v>
          </cell>
          <cell r="N245">
            <v>12.95207424</v>
          </cell>
          <cell r="O245">
            <v>233.13733631999997</v>
          </cell>
        </row>
        <row r="246">
          <cell r="A246">
            <v>42447</v>
          </cell>
          <cell r="B246" t="str">
            <v>18gg, 34D, RIB, Santec, 68F</v>
          </cell>
          <cell r="C246" t="str">
            <v>18</v>
          </cell>
          <cell r="D246" t="str">
            <v>50</v>
          </cell>
          <cell r="E246" t="str">
            <v>Nm</v>
          </cell>
          <cell r="F246">
            <v>30</v>
          </cell>
          <cell r="G246" t="str">
            <v>1/50Nm RS Modal</v>
          </cell>
          <cell r="H246" t="str">
            <v>VISCOSE RS</v>
          </cell>
          <cell r="I246">
            <v>3</v>
          </cell>
          <cell r="J246">
            <v>2560</v>
          </cell>
          <cell r="K246">
            <v>68</v>
          </cell>
          <cell r="L246">
            <v>20</v>
          </cell>
          <cell r="M246">
            <v>0.8</v>
          </cell>
          <cell r="N246">
            <v>12.3353088</v>
          </cell>
          <cell r="O246">
            <v>236.83792896</v>
          </cell>
        </row>
        <row r="247">
          <cell r="A247">
            <v>42448</v>
          </cell>
          <cell r="B247" t="str">
            <v>18gg, 34D, RIB, Santec, 68F</v>
          </cell>
          <cell r="C247" t="str">
            <v>18</v>
          </cell>
          <cell r="D247" t="str">
            <v>50</v>
          </cell>
          <cell r="E247" t="str">
            <v>Nm</v>
          </cell>
          <cell r="F247">
            <v>30</v>
          </cell>
          <cell r="G247" t="str">
            <v>1/50Nm RS Cotton/ Modal 50/50</v>
          </cell>
          <cell r="H247" t="str">
            <v>COTTON LYCRA</v>
          </cell>
          <cell r="I247">
            <v>3</v>
          </cell>
          <cell r="J247">
            <v>2560</v>
          </cell>
          <cell r="K247">
            <v>68</v>
          </cell>
          <cell r="L247">
            <v>20</v>
          </cell>
          <cell r="M247">
            <v>0.75</v>
          </cell>
          <cell r="N247">
            <v>12.3353088</v>
          </cell>
          <cell r="O247">
            <v>222.03555840000001</v>
          </cell>
        </row>
        <row r="248">
          <cell r="A248">
            <v>42450</v>
          </cell>
          <cell r="B248" t="str">
            <v>18gg, 34D, RIB, Santec, 68F</v>
          </cell>
          <cell r="C248" t="str">
            <v>18</v>
          </cell>
          <cell r="D248" t="str">
            <v>30</v>
          </cell>
          <cell r="E248" t="str">
            <v>Ne</v>
          </cell>
          <cell r="F248">
            <v>30</v>
          </cell>
          <cell r="G248" t="str">
            <v>1/30Ne Compact Spun Cotton</v>
          </cell>
          <cell r="H248" t="str">
            <v>COTTON</v>
          </cell>
          <cell r="I248">
            <v>2.5</v>
          </cell>
          <cell r="J248">
            <v>3840</v>
          </cell>
          <cell r="K248">
            <v>68</v>
          </cell>
          <cell r="L248">
            <v>20</v>
          </cell>
          <cell r="M248">
            <v>0.8</v>
          </cell>
          <cell r="N248">
            <v>15.419136</v>
          </cell>
          <cell r="O248">
            <v>296.0474112</v>
          </cell>
        </row>
        <row r="249">
          <cell r="A249">
            <v>42461</v>
          </cell>
          <cell r="B249" t="str">
            <v>22gg, 34D, RIB, Santec, 68F</v>
          </cell>
          <cell r="C249" t="str">
            <v>22</v>
          </cell>
          <cell r="D249" t="str">
            <v>70</v>
          </cell>
          <cell r="E249" t="str">
            <v>Nm</v>
          </cell>
          <cell r="F249">
            <v>42</v>
          </cell>
          <cell r="G249" t="str">
            <v>1/70Nm RS Cotton/ Viscose 35/65</v>
          </cell>
          <cell r="H249" t="str">
            <v>COTTON LYCRA</v>
          </cell>
          <cell r="I249">
            <v>2.8</v>
          </cell>
          <cell r="J249">
            <v>3120</v>
          </cell>
          <cell r="K249">
            <v>68</v>
          </cell>
          <cell r="L249">
            <v>20</v>
          </cell>
          <cell r="M249">
            <v>0.75</v>
          </cell>
          <cell r="N249">
            <v>10.0224384</v>
          </cell>
          <cell r="O249">
            <v>180.40389120000003</v>
          </cell>
        </row>
        <row r="250">
          <cell r="A250">
            <v>42462</v>
          </cell>
          <cell r="B250" t="str">
            <v>22gg, 34D, RIB, Santec, 68F</v>
          </cell>
          <cell r="C250" t="str">
            <v>22</v>
          </cell>
          <cell r="D250" t="str">
            <v>50</v>
          </cell>
          <cell r="E250" t="str">
            <v>Ne</v>
          </cell>
          <cell r="F250">
            <v>50</v>
          </cell>
          <cell r="G250" t="str">
            <v>1/50Ne RS Combed Cotton</v>
          </cell>
          <cell r="H250" t="str">
            <v>COTTON</v>
          </cell>
          <cell r="I250">
            <v>2.5</v>
          </cell>
          <cell r="J250">
            <v>3120</v>
          </cell>
          <cell r="K250">
            <v>68</v>
          </cell>
          <cell r="L250">
            <v>20</v>
          </cell>
          <cell r="M250">
            <v>0.8</v>
          </cell>
          <cell r="N250">
            <v>7.5168287999999999</v>
          </cell>
          <cell r="O250">
            <v>144.32311296</v>
          </cell>
        </row>
        <row r="251">
          <cell r="A251">
            <v>42546</v>
          </cell>
          <cell r="B251" t="str">
            <v>18gg, 34D, RIB, Terrot</v>
          </cell>
          <cell r="C251" t="str">
            <v>18</v>
          </cell>
          <cell r="D251" t="str">
            <v>30</v>
          </cell>
          <cell r="E251" t="str">
            <v>Ne</v>
          </cell>
          <cell r="F251">
            <v>30</v>
          </cell>
          <cell r="G251" t="str">
            <v>1/30Ne RS Cotton Marl (HB02)</v>
          </cell>
          <cell r="H251" t="str">
            <v>MARL_COTTON</v>
          </cell>
          <cell r="I251">
            <v>2.5499999999999998</v>
          </cell>
          <cell r="J251">
            <v>3840</v>
          </cell>
          <cell r="K251">
            <v>68</v>
          </cell>
          <cell r="L251">
            <v>20</v>
          </cell>
          <cell r="M251">
            <v>0.75</v>
          </cell>
          <cell r="N251">
            <v>15.727518720000001</v>
          </cell>
          <cell r="O251">
            <v>283.09533696000005</v>
          </cell>
        </row>
        <row r="252">
          <cell r="A252">
            <v>42553</v>
          </cell>
          <cell r="B252" t="str">
            <v>22gg, 34D, RIB, Santec, 68F</v>
          </cell>
          <cell r="C252" t="str">
            <v>22</v>
          </cell>
          <cell r="D252" t="str">
            <v>50</v>
          </cell>
          <cell r="E252" t="str">
            <v>Ne</v>
          </cell>
          <cell r="F252">
            <v>50</v>
          </cell>
          <cell r="G252" t="str">
            <v>1/50Ne RS Cotton/ Polyester 60/40</v>
          </cell>
          <cell r="H252" t="str">
            <v>COTTON LYCRA</v>
          </cell>
          <cell r="I252">
            <v>2.5499999999999998</v>
          </cell>
          <cell r="J252">
            <v>3120</v>
          </cell>
          <cell r="K252">
            <v>68</v>
          </cell>
          <cell r="L252">
            <v>20</v>
          </cell>
          <cell r="M252">
            <v>0.75</v>
          </cell>
          <cell r="N252">
            <v>7.6671653759999998</v>
          </cell>
          <cell r="O252">
            <v>138.008976768</v>
          </cell>
        </row>
        <row r="253">
          <cell r="A253">
            <v>42581</v>
          </cell>
          <cell r="B253" t="str">
            <v>15gg, 34D, RIB, Santec</v>
          </cell>
          <cell r="C253" t="str">
            <v>15</v>
          </cell>
          <cell r="D253" t="str">
            <v>30</v>
          </cell>
          <cell r="E253" t="str">
            <v>Ne</v>
          </cell>
          <cell r="F253">
            <v>30</v>
          </cell>
          <cell r="G253" t="str">
            <v>1/30Ne RS Combed Cotton</v>
          </cell>
          <cell r="H253" t="str">
            <v>COTTON</v>
          </cell>
          <cell r="I253">
            <v>3.7</v>
          </cell>
          <cell r="J253">
            <v>3192</v>
          </cell>
          <cell r="K253">
            <v>68</v>
          </cell>
          <cell r="L253">
            <v>20</v>
          </cell>
          <cell r="M253">
            <v>0.8</v>
          </cell>
          <cell r="N253">
            <v>18.969392064000001</v>
          </cell>
          <cell r="O253">
            <v>364.21232762880004</v>
          </cell>
        </row>
        <row r="254">
          <cell r="A254">
            <v>42590</v>
          </cell>
          <cell r="B254" t="str">
            <v>22gg, 34D, RIB, Santec, 68F</v>
          </cell>
          <cell r="C254" t="str">
            <v>22</v>
          </cell>
          <cell r="D254" t="str">
            <v>40</v>
          </cell>
          <cell r="E254" t="str">
            <v>Ne</v>
          </cell>
          <cell r="F254">
            <v>40</v>
          </cell>
          <cell r="G254" t="str">
            <v>1/40Ne RS Vis/Cot Marl 65/35 (HMB82139)</v>
          </cell>
          <cell r="H254" t="str">
            <v>MARL_VISCOSE RS</v>
          </cell>
          <cell r="I254">
            <v>2.8</v>
          </cell>
          <cell r="J254">
            <v>3120</v>
          </cell>
          <cell r="K254">
            <v>68</v>
          </cell>
          <cell r="L254">
            <v>20</v>
          </cell>
          <cell r="M254">
            <v>0.75</v>
          </cell>
          <cell r="N254">
            <v>10.52356032</v>
          </cell>
          <cell r="O254">
            <v>189.42408575999997</v>
          </cell>
        </row>
        <row r="255">
          <cell r="A255">
            <v>42591</v>
          </cell>
          <cell r="B255" t="str">
            <v>22gg, 34D, RIB, Santec, 68F</v>
          </cell>
          <cell r="C255" t="str">
            <v>22</v>
          </cell>
          <cell r="D255" t="str">
            <v>40</v>
          </cell>
          <cell r="E255" t="str">
            <v>Ne</v>
          </cell>
          <cell r="F255">
            <v>40</v>
          </cell>
          <cell r="G255" t="str">
            <v>1/40Ne RS Vis/Cot Marl 65/35 (HMF8463)</v>
          </cell>
          <cell r="H255" t="str">
            <v>MARL_VISCOSE RS</v>
          </cell>
          <cell r="I255">
            <v>2.8</v>
          </cell>
          <cell r="J255">
            <v>3120</v>
          </cell>
          <cell r="K255">
            <v>68</v>
          </cell>
          <cell r="L255">
            <v>20</v>
          </cell>
          <cell r="M255">
            <v>0.75</v>
          </cell>
          <cell r="N255">
            <v>10.52356032</v>
          </cell>
          <cell r="O255">
            <v>189.42408575999997</v>
          </cell>
        </row>
        <row r="256">
          <cell r="A256">
            <v>42592</v>
          </cell>
          <cell r="B256" t="str">
            <v>22gg, 34D, RIB, Santec, 68F</v>
          </cell>
          <cell r="C256" t="str">
            <v>22</v>
          </cell>
          <cell r="D256" t="str">
            <v>40</v>
          </cell>
          <cell r="E256" t="str">
            <v>Ne</v>
          </cell>
          <cell r="F256">
            <v>40</v>
          </cell>
          <cell r="G256" t="str">
            <v>1/40Ne RS Vis/Cot Marl 65/35 (HME8254)</v>
          </cell>
          <cell r="H256" t="str">
            <v>MARL_VISCOSE RS</v>
          </cell>
          <cell r="I256">
            <v>2.8</v>
          </cell>
          <cell r="J256">
            <v>3120</v>
          </cell>
          <cell r="K256">
            <v>68</v>
          </cell>
          <cell r="L256">
            <v>20</v>
          </cell>
          <cell r="M256">
            <v>0.75</v>
          </cell>
          <cell r="N256">
            <v>10.52356032</v>
          </cell>
          <cell r="O256">
            <v>189.42408575999997</v>
          </cell>
        </row>
        <row r="257">
          <cell r="A257">
            <v>42609</v>
          </cell>
          <cell r="B257" t="str">
            <v>22gg, 34D, RIB, Santec, 68F</v>
          </cell>
          <cell r="C257" t="str">
            <v>22</v>
          </cell>
          <cell r="D257" t="str">
            <v>40</v>
          </cell>
          <cell r="E257" t="str">
            <v>Ne</v>
          </cell>
          <cell r="F257">
            <v>40</v>
          </cell>
          <cell r="G257" t="str">
            <v>1/40Ne RS Vis/Cot Marl 65/35 (HMC81702)</v>
          </cell>
          <cell r="H257" t="str">
            <v>MARL_VISCOSE RS</v>
          </cell>
          <cell r="I257">
            <v>2.8</v>
          </cell>
          <cell r="J257">
            <v>4680</v>
          </cell>
          <cell r="K257">
            <v>68</v>
          </cell>
          <cell r="L257">
            <v>20</v>
          </cell>
          <cell r="M257">
            <v>0.75</v>
          </cell>
          <cell r="N257">
            <v>15.78534048</v>
          </cell>
          <cell r="O257">
            <v>284.13612863999998</v>
          </cell>
        </row>
        <row r="258">
          <cell r="A258">
            <v>42630</v>
          </cell>
          <cell r="B258" t="str">
            <v>22gg, 34D, RIB, Santec, 68F</v>
          </cell>
          <cell r="C258" t="str">
            <v>22</v>
          </cell>
          <cell r="D258" t="str">
            <v>70</v>
          </cell>
          <cell r="E258" t="str">
            <v>Nm</v>
          </cell>
          <cell r="F258">
            <v>42</v>
          </cell>
          <cell r="G258" t="str">
            <v>1/70Nm RS Cotton/ Viscose 35/65</v>
          </cell>
          <cell r="H258" t="str">
            <v>COTTON LYCRA</v>
          </cell>
          <cell r="I258">
            <v>2.8</v>
          </cell>
          <cell r="J258">
            <v>3120</v>
          </cell>
          <cell r="K258">
            <v>68</v>
          </cell>
          <cell r="L258">
            <v>20</v>
          </cell>
          <cell r="M258">
            <v>0.75</v>
          </cell>
          <cell r="N258">
            <v>10.0224384</v>
          </cell>
          <cell r="O258">
            <v>180.40389120000003</v>
          </cell>
        </row>
        <row r="259">
          <cell r="A259">
            <v>42640</v>
          </cell>
          <cell r="B259" t="str">
            <v>18gg, 34D, RIB, Terrot</v>
          </cell>
          <cell r="C259" t="str">
            <v>18</v>
          </cell>
          <cell r="D259" t="str">
            <v>30</v>
          </cell>
          <cell r="E259" t="str">
            <v>Ne</v>
          </cell>
          <cell r="F259">
            <v>30</v>
          </cell>
          <cell r="G259" t="str">
            <v>1/30Ne RS Cotton Marl (B0357)</v>
          </cell>
          <cell r="H259" t="str">
            <v>MARL_COTTON LYCRA</v>
          </cell>
          <cell r="I259">
            <v>3</v>
          </cell>
          <cell r="J259">
            <v>2560</v>
          </cell>
          <cell r="K259">
            <v>68</v>
          </cell>
          <cell r="L259">
            <v>20</v>
          </cell>
          <cell r="M259">
            <v>0.75</v>
          </cell>
          <cell r="N259">
            <v>12.3353088</v>
          </cell>
          <cell r="O259">
            <v>222.03555840000001</v>
          </cell>
        </row>
        <row r="260">
          <cell r="A260">
            <v>42641</v>
          </cell>
          <cell r="B260" t="str">
            <v>18gg, 34D, RIB, Terrot</v>
          </cell>
          <cell r="C260" t="str">
            <v>18</v>
          </cell>
          <cell r="D260" t="str">
            <v>30</v>
          </cell>
          <cell r="E260" t="str">
            <v>Ne</v>
          </cell>
          <cell r="F260">
            <v>30</v>
          </cell>
          <cell r="G260" t="str">
            <v>1/30Ne RS Cotton Marl (B0533)</v>
          </cell>
          <cell r="H260" t="str">
            <v>MARL_COTTON</v>
          </cell>
          <cell r="I260">
            <v>2.5499999999999998</v>
          </cell>
          <cell r="J260">
            <v>3840</v>
          </cell>
          <cell r="K260">
            <v>68</v>
          </cell>
          <cell r="L260">
            <v>20</v>
          </cell>
          <cell r="M260">
            <v>0.75</v>
          </cell>
          <cell r="N260">
            <v>15.727518720000001</v>
          </cell>
          <cell r="O260">
            <v>283.09533696000005</v>
          </cell>
        </row>
        <row r="261">
          <cell r="A261">
            <v>42642</v>
          </cell>
          <cell r="B261" t="str">
            <v>18gg, 34D, RIB, Terrot</v>
          </cell>
          <cell r="C261" t="str">
            <v>18</v>
          </cell>
          <cell r="D261" t="str">
            <v>30</v>
          </cell>
          <cell r="E261" t="str">
            <v>Ne</v>
          </cell>
          <cell r="F261">
            <v>30</v>
          </cell>
          <cell r="G261" t="str">
            <v>1/30Ne RS Cotton Marl (B8870)</v>
          </cell>
          <cell r="H261" t="str">
            <v>MARL_COTTON LYCRA</v>
          </cell>
          <cell r="I261">
            <v>3</v>
          </cell>
          <cell r="J261">
            <v>2560</v>
          </cell>
          <cell r="K261">
            <v>68</v>
          </cell>
          <cell r="L261">
            <v>20</v>
          </cell>
          <cell r="M261">
            <v>0.75</v>
          </cell>
          <cell r="N261">
            <v>12.3353088</v>
          </cell>
          <cell r="O261">
            <v>222.03555840000001</v>
          </cell>
        </row>
        <row r="262">
          <cell r="A262">
            <v>42643</v>
          </cell>
          <cell r="B262" t="str">
            <v>18gg, 34D, RIB, Terrot</v>
          </cell>
          <cell r="C262" t="str">
            <v>18</v>
          </cell>
          <cell r="D262" t="str">
            <v>30</v>
          </cell>
          <cell r="E262" t="str">
            <v>Ne</v>
          </cell>
          <cell r="F262">
            <v>30</v>
          </cell>
          <cell r="G262" t="str">
            <v>1/30Ne RS Cotton Marl (B0357)</v>
          </cell>
          <cell r="H262" t="str">
            <v>MARL_COTTON</v>
          </cell>
          <cell r="I262">
            <v>2.5499999999999998</v>
          </cell>
          <cell r="J262">
            <v>3840</v>
          </cell>
          <cell r="K262">
            <v>68</v>
          </cell>
          <cell r="L262">
            <v>20</v>
          </cell>
          <cell r="M262">
            <v>0.75</v>
          </cell>
          <cell r="N262">
            <v>15.727518720000001</v>
          </cell>
          <cell r="O262">
            <v>283.09533696000005</v>
          </cell>
        </row>
        <row r="263">
          <cell r="A263">
            <v>42644</v>
          </cell>
          <cell r="B263" t="str">
            <v>18gg, 34D, RIB, Terrot</v>
          </cell>
          <cell r="C263" t="str">
            <v>18</v>
          </cell>
          <cell r="D263" t="str">
            <v>30</v>
          </cell>
          <cell r="E263" t="str">
            <v>Ne</v>
          </cell>
          <cell r="F263">
            <v>30</v>
          </cell>
          <cell r="G263" t="str">
            <v>1/30Ne RS Cotton Marl (B2593)</v>
          </cell>
          <cell r="H263" t="str">
            <v>MARL_COTTON</v>
          </cell>
          <cell r="I263">
            <v>2.5499999999999998</v>
          </cell>
          <cell r="J263">
            <v>3840</v>
          </cell>
          <cell r="K263">
            <v>68</v>
          </cell>
          <cell r="L263">
            <v>20</v>
          </cell>
          <cell r="M263">
            <v>0.75</v>
          </cell>
          <cell r="N263">
            <v>15.727518720000001</v>
          </cell>
          <cell r="O263">
            <v>283.09533696000005</v>
          </cell>
        </row>
        <row r="264">
          <cell r="A264">
            <v>42645</v>
          </cell>
          <cell r="B264" t="str">
            <v>18gg, 34D, RIB, Terrot</v>
          </cell>
          <cell r="C264" t="str">
            <v>18</v>
          </cell>
          <cell r="D264" t="str">
            <v>30</v>
          </cell>
          <cell r="E264" t="str">
            <v>Ne</v>
          </cell>
          <cell r="F264">
            <v>30</v>
          </cell>
          <cell r="G264" t="str">
            <v>1/30Ne RS Cotton Marl (B7780)</v>
          </cell>
          <cell r="H264" t="str">
            <v>MARL_COTTON</v>
          </cell>
          <cell r="I264">
            <v>2.5499999999999998</v>
          </cell>
          <cell r="J264">
            <v>3840</v>
          </cell>
          <cell r="K264">
            <v>68</v>
          </cell>
          <cell r="L264">
            <v>20</v>
          </cell>
          <cell r="M264">
            <v>0.75</v>
          </cell>
          <cell r="N264">
            <v>15.727518720000001</v>
          </cell>
          <cell r="O264">
            <v>283.09533696000005</v>
          </cell>
        </row>
        <row r="265">
          <cell r="A265">
            <v>42648</v>
          </cell>
          <cell r="B265" t="str">
            <v>18gg, 34D, RIB, Santec, 68F</v>
          </cell>
          <cell r="C265" t="str">
            <v>18</v>
          </cell>
          <cell r="D265" t="str">
            <v>70</v>
          </cell>
          <cell r="E265" t="str">
            <v>Nm</v>
          </cell>
          <cell r="F265">
            <v>42</v>
          </cell>
          <cell r="G265" t="str">
            <v>1/70Nm RS Cotton/ Viscose 35/65</v>
          </cell>
          <cell r="H265" t="str">
            <v>COTTON LYCRA</v>
          </cell>
          <cell r="I265">
            <v>2.9</v>
          </cell>
          <cell r="J265">
            <v>3840</v>
          </cell>
          <cell r="K265">
            <v>68</v>
          </cell>
          <cell r="L265">
            <v>20</v>
          </cell>
          <cell r="M265">
            <v>0.75</v>
          </cell>
          <cell r="N265">
            <v>12.775855542857144</v>
          </cell>
          <cell r="O265">
            <v>229.96539977142859</v>
          </cell>
        </row>
        <row r="266">
          <cell r="A266">
            <v>42649</v>
          </cell>
          <cell r="B266" t="str">
            <v>18gg, 34D, RIB, Santec, 68F</v>
          </cell>
          <cell r="C266" t="str">
            <v>18</v>
          </cell>
          <cell r="D266" t="str">
            <v>40</v>
          </cell>
          <cell r="E266" t="str">
            <v>Ne</v>
          </cell>
          <cell r="F266">
            <v>40</v>
          </cell>
          <cell r="G266" t="str">
            <v>1/40Ne RS Vis/Cot Marl 65/35 (HMB82139)</v>
          </cell>
          <cell r="H266" t="str">
            <v>MARL_VISCOSE RS</v>
          </cell>
          <cell r="I266">
            <v>2.9</v>
          </cell>
          <cell r="J266">
            <v>3840</v>
          </cell>
          <cell r="K266">
            <v>68</v>
          </cell>
          <cell r="L266">
            <v>20</v>
          </cell>
          <cell r="M266">
            <v>0.75</v>
          </cell>
          <cell r="N266">
            <v>13.41464832</v>
          </cell>
          <cell r="O266">
            <v>241.46366976000002</v>
          </cell>
        </row>
        <row r="267">
          <cell r="A267">
            <v>42651</v>
          </cell>
          <cell r="B267" t="str">
            <v>18gg, 34D, RIB, Terrot</v>
          </cell>
          <cell r="C267" t="str">
            <v>18</v>
          </cell>
          <cell r="D267" t="str">
            <v>30</v>
          </cell>
          <cell r="E267" t="str">
            <v>Ne</v>
          </cell>
          <cell r="F267">
            <v>30</v>
          </cell>
          <cell r="G267" t="str">
            <v>1/30Ne RS Cotton Marl (H138R)</v>
          </cell>
          <cell r="H267" t="str">
            <v>MARL_COTTON</v>
          </cell>
          <cell r="I267">
            <v>2.5499999999999998</v>
          </cell>
          <cell r="J267">
            <v>3840</v>
          </cell>
          <cell r="K267">
            <v>68</v>
          </cell>
          <cell r="L267">
            <v>20</v>
          </cell>
          <cell r="M267">
            <v>0.75</v>
          </cell>
          <cell r="N267">
            <v>15.727518720000001</v>
          </cell>
          <cell r="O267">
            <v>283.09533696000005</v>
          </cell>
        </row>
        <row r="268">
          <cell r="A268">
            <v>42654</v>
          </cell>
          <cell r="B268" t="str">
            <v>24gg, 34D, RIB, Santec</v>
          </cell>
          <cell r="C268" t="str">
            <v>24</v>
          </cell>
          <cell r="D268" t="str">
            <v>30</v>
          </cell>
          <cell r="E268" t="str">
            <v>Ne</v>
          </cell>
          <cell r="F268">
            <v>30</v>
          </cell>
          <cell r="G268" t="str">
            <v>1/30Ne RS Cotton/ Polyester 60/40</v>
          </cell>
          <cell r="H268" t="str">
            <v>COTTON LYCRA</v>
          </cell>
          <cell r="I268">
            <v>2.71</v>
          </cell>
          <cell r="J268">
            <v>5112</v>
          </cell>
          <cell r="K268">
            <v>68</v>
          </cell>
          <cell r="L268">
            <v>20</v>
          </cell>
          <cell r="M268">
            <v>0.75</v>
          </cell>
          <cell r="N268">
            <v>22.250969683200005</v>
          </cell>
          <cell r="O268">
            <v>400.51745429760012</v>
          </cell>
        </row>
        <row r="269">
          <cell r="A269">
            <v>42665</v>
          </cell>
          <cell r="B269" t="str">
            <v>18gg, 34D, RIB, Terrot</v>
          </cell>
          <cell r="C269" t="str">
            <v>18</v>
          </cell>
          <cell r="D269" t="str">
            <v>30</v>
          </cell>
          <cell r="E269" t="str">
            <v>Ne</v>
          </cell>
          <cell r="F269">
            <v>30</v>
          </cell>
          <cell r="G269" t="str">
            <v>1/30Ne RS Cotton Marl (B7780)</v>
          </cell>
          <cell r="H269" t="str">
            <v>MARL_COTTON LYCRA</v>
          </cell>
          <cell r="I269">
            <v>3</v>
          </cell>
          <cell r="J269">
            <v>2560</v>
          </cell>
          <cell r="K269">
            <v>68</v>
          </cell>
          <cell r="L269">
            <v>20</v>
          </cell>
          <cell r="M269">
            <v>0.75</v>
          </cell>
          <cell r="N269">
            <v>12.3353088</v>
          </cell>
          <cell r="O269">
            <v>222.03555840000001</v>
          </cell>
        </row>
        <row r="270">
          <cell r="A270">
            <v>42666</v>
          </cell>
          <cell r="B270" t="str">
            <v>18gg, 34D, RIB, Terrot</v>
          </cell>
          <cell r="C270" t="str">
            <v>18</v>
          </cell>
          <cell r="D270" t="str">
            <v>30</v>
          </cell>
          <cell r="E270" t="str">
            <v>Ne</v>
          </cell>
          <cell r="F270">
            <v>30</v>
          </cell>
          <cell r="G270" t="str">
            <v>1/30Ne RS Cotton Marl (B0533)</v>
          </cell>
          <cell r="H270" t="str">
            <v>MARL_COTTON LYCRA</v>
          </cell>
          <cell r="I270">
            <v>3</v>
          </cell>
          <cell r="J270">
            <v>2560</v>
          </cell>
          <cell r="K270">
            <v>68</v>
          </cell>
          <cell r="L270">
            <v>20</v>
          </cell>
          <cell r="M270">
            <v>0.75</v>
          </cell>
          <cell r="N270">
            <v>12.3353088</v>
          </cell>
          <cell r="O270">
            <v>222.03555840000001</v>
          </cell>
        </row>
        <row r="271">
          <cell r="A271">
            <v>42667</v>
          </cell>
          <cell r="B271" t="str">
            <v>18gg, 34D, RIB, Terrot</v>
          </cell>
          <cell r="C271" t="str">
            <v>18</v>
          </cell>
          <cell r="D271" t="str">
            <v>30</v>
          </cell>
          <cell r="E271" t="str">
            <v>Ne</v>
          </cell>
          <cell r="F271">
            <v>30</v>
          </cell>
          <cell r="G271" t="str">
            <v>1/30Ne RS Cotton Marl (B2593)</v>
          </cell>
          <cell r="H271" t="str">
            <v>MARL_COTTON LYCRA</v>
          </cell>
          <cell r="I271">
            <v>3</v>
          </cell>
          <cell r="J271">
            <v>2560</v>
          </cell>
          <cell r="K271">
            <v>68</v>
          </cell>
          <cell r="L271">
            <v>20</v>
          </cell>
          <cell r="M271">
            <v>0.75</v>
          </cell>
          <cell r="N271">
            <v>12.3353088</v>
          </cell>
          <cell r="O271">
            <v>222.03555840000001</v>
          </cell>
        </row>
        <row r="272">
          <cell r="A272">
            <v>42668</v>
          </cell>
          <cell r="B272" t="str">
            <v>18gg, 34D, RIB, Terrot</v>
          </cell>
          <cell r="C272" t="str">
            <v>18</v>
          </cell>
          <cell r="D272" t="str">
            <v>30</v>
          </cell>
          <cell r="E272" t="str">
            <v>Ne</v>
          </cell>
          <cell r="F272">
            <v>30</v>
          </cell>
          <cell r="G272" t="str">
            <v>1/30Ne RS Cotton Marl (H138R)</v>
          </cell>
          <cell r="H272" t="str">
            <v>MARL_COTTON LYCRA</v>
          </cell>
          <cell r="I272">
            <v>3</v>
          </cell>
          <cell r="J272">
            <v>2560</v>
          </cell>
          <cell r="K272">
            <v>68</v>
          </cell>
          <cell r="L272">
            <v>20</v>
          </cell>
          <cell r="M272">
            <v>0.75</v>
          </cell>
          <cell r="N272">
            <v>12.3353088</v>
          </cell>
          <cell r="O272">
            <v>222.03555840000001</v>
          </cell>
        </row>
        <row r="273">
          <cell r="A273">
            <v>42669</v>
          </cell>
          <cell r="B273" t="str">
            <v>18gg, 34D, RIB, Terrot</v>
          </cell>
          <cell r="C273" t="str">
            <v>18</v>
          </cell>
          <cell r="D273" t="str">
            <v>30</v>
          </cell>
          <cell r="E273" t="str">
            <v>Ne</v>
          </cell>
          <cell r="F273">
            <v>30</v>
          </cell>
          <cell r="G273" t="str">
            <v>1/30Ne RS Cotton Marl (B8870)</v>
          </cell>
          <cell r="H273" t="str">
            <v>MARL_COTTON</v>
          </cell>
          <cell r="I273">
            <v>2.5499999999999998</v>
          </cell>
          <cell r="J273">
            <v>3840</v>
          </cell>
          <cell r="K273">
            <v>68</v>
          </cell>
          <cell r="L273">
            <v>20</v>
          </cell>
          <cell r="M273">
            <v>0.75</v>
          </cell>
          <cell r="N273">
            <v>15.727518720000001</v>
          </cell>
          <cell r="O273">
            <v>283.09533696000005</v>
          </cell>
        </row>
        <row r="274">
          <cell r="A274">
            <v>42678</v>
          </cell>
          <cell r="B274" t="str">
            <v>15gg, 34D, RIB, Santec</v>
          </cell>
          <cell r="C274" t="str">
            <v>15</v>
          </cell>
          <cell r="D274" t="str">
            <v>26</v>
          </cell>
          <cell r="E274" t="str">
            <v>Ne</v>
          </cell>
          <cell r="F274">
            <v>26</v>
          </cell>
          <cell r="G274" t="str">
            <v>1/26Ne RS Combed Cotton</v>
          </cell>
          <cell r="H274" t="str">
            <v>COTTON LYCRA</v>
          </cell>
          <cell r="I274">
            <v>2.65</v>
          </cell>
          <cell r="J274">
            <v>3192</v>
          </cell>
          <cell r="K274">
            <v>68</v>
          </cell>
          <cell r="L274">
            <v>20</v>
          </cell>
          <cell r="M274">
            <v>0.75</v>
          </cell>
          <cell r="N274">
            <v>15.676368701538459</v>
          </cell>
          <cell r="O274">
            <v>282.17463662769228</v>
          </cell>
        </row>
        <row r="275">
          <cell r="A275">
            <v>42678</v>
          </cell>
          <cell r="B275" t="str">
            <v>15gg, 34D, RIB, Santec</v>
          </cell>
          <cell r="C275" t="str">
            <v>15</v>
          </cell>
          <cell r="D275" t="str">
            <v>26</v>
          </cell>
          <cell r="E275" t="str">
            <v>Ne</v>
          </cell>
          <cell r="F275">
            <v>26</v>
          </cell>
          <cell r="G275" t="str">
            <v>1/26Ne RS Combed Cotton</v>
          </cell>
          <cell r="H275" t="str">
            <v>COTTON LYCRA</v>
          </cell>
          <cell r="I275">
            <v>2.65</v>
          </cell>
          <cell r="J275">
            <v>3192</v>
          </cell>
          <cell r="K275">
            <v>68</v>
          </cell>
          <cell r="L275">
            <v>20</v>
          </cell>
          <cell r="M275">
            <v>0.75</v>
          </cell>
          <cell r="N275">
            <v>15.676368701538459</v>
          </cell>
          <cell r="O275">
            <v>282.17463662769228</v>
          </cell>
        </row>
        <row r="276">
          <cell r="A276">
            <v>42681</v>
          </cell>
          <cell r="B276" t="str">
            <v>22gg, 34D, RIB, Santec, 68F</v>
          </cell>
          <cell r="C276" t="str">
            <v>22</v>
          </cell>
          <cell r="D276" t="str">
            <v>70</v>
          </cell>
          <cell r="E276" t="str">
            <v>Nm</v>
          </cell>
          <cell r="F276">
            <v>42</v>
          </cell>
          <cell r="G276" t="str">
            <v>1/70Nm RS Cotton/ Viscose 35/65</v>
          </cell>
          <cell r="H276" t="str">
            <v>COTTON LYCRA</v>
          </cell>
          <cell r="I276">
            <v>2.8</v>
          </cell>
          <cell r="J276">
            <v>3120</v>
          </cell>
          <cell r="K276">
            <v>68</v>
          </cell>
          <cell r="L276">
            <v>20</v>
          </cell>
          <cell r="M276">
            <v>0.75</v>
          </cell>
          <cell r="N276">
            <v>10.0224384</v>
          </cell>
          <cell r="O276">
            <v>180.40389120000003</v>
          </cell>
        </row>
        <row r="277">
          <cell r="A277">
            <v>42687</v>
          </cell>
          <cell r="B277" t="str">
            <v>18gg, 34D, RIB, Santec, 68F</v>
          </cell>
          <cell r="C277" t="str">
            <v>18</v>
          </cell>
          <cell r="D277" t="str">
            <v>50</v>
          </cell>
          <cell r="E277" t="str">
            <v>Nm</v>
          </cell>
          <cell r="F277">
            <v>30</v>
          </cell>
          <cell r="G277" t="str">
            <v>1/50Nm RS Viscose</v>
          </cell>
          <cell r="H277" t="str">
            <v>VISCOSE RS</v>
          </cell>
          <cell r="I277">
            <v>3</v>
          </cell>
          <cell r="J277">
            <v>2560</v>
          </cell>
          <cell r="K277">
            <v>68</v>
          </cell>
          <cell r="L277">
            <v>20</v>
          </cell>
          <cell r="M277">
            <v>0.8</v>
          </cell>
          <cell r="N277">
            <v>12.3353088</v>
          </cell>
          <cell r="O277">
            <v>236.83792896</v>
          </cell>
        </row>
        <row r="278">
          <cell r="A278">
            <v>42705</v>
          </cell>
          <cell r="B278" t="str">
            <v>18gg, 34D, RIB, Terrot</v>
          </cell>
          <cell r="C278" t="str">
            <v>18</v>
          </cell>
          <cell r="D278" t="str">
            <v>70</v>
          </cell>
          <cell r="E278" t="str">
            <v>Nm</v>
          </cell>
          <cell r="F278">
            <v>42</v>
          </cell>
          <cell r="G278" t="str">
            <v>1/70Nm RS Cotton/ Modal 50/50</v>
          </cell>
          <cell r="H278" t="str">
            <v>COTTON LYCRA</v>
          </cell>
          <cell r="I278">
            <v>2.5</v>
          </cell>
          <cell r="J278">
            <v>2880</v>
          </cell>
          <cell r="K278">
            <v>68</v>
          </cell>
          <cell r="L278">
            <v>20</v>
          </cell>
          <cell r="M278">
            <v>0.75</v>
          </cell>
          <cell r="N278">
            <v>8.2602514285714292</v>
          </cell>
          <cell r="O278">
            <v>148.68452571428571</v>
          </cell>
        </row>
        <row r="279">
          <cell r="A279">
            <v>42722</v>
          </cell>
          <cell r="B279" t="str">
            <v>22gg, 34D, RIB, Santec, 68F</v>
          </cell>
          <cell r="C279" t="str">
            <v>22</v>
          </cell>
          <cell r="D279" t="str">
            <v>40</v>
          </cell>
          <cell r="E279" t="str">
            <v>Ne</v>
          </cell>
          <cell r="F279">
            <v>40</v>
          </cell>
          <cell r="G279" t="str">
            <v>1/40Ne RS Vis/Cot Marl 65/35 (HM8045CG)</v>
          </cell>
          <cell r="H279" t="str">
            <v>MARL_VISCOSE RS</v>
          </cell>
          <cell r="I279">
            <v>2.8</v>
          </cell>
          <cell r="J279">
            <v>3120</v>
          </cell>
          <cell r="K279">
            <v>68</v>
          </cell>
          <cell r="L279">
            <v>20</v>
          </cell>
          <cell r="M279">
            <v>0.75</v>
          </cell>
          <cell r="N279">
            <v>10.52356032</v>
          </cell>
          <cell r="O279">
            <v>189.42408575999997</v>
          </cell>
        </row>
        <row r="280">
          <cell r="A280">
            <v>42723</v>
          </cell>
          <cell r="B280" t="str">
            <v>18gg, 34D, RIB, Terrot</v>
          </cell>
          <cell r="C280" t="str">
            <v>18</v>
          </cell>
          <cell r="D280" t="str">
            <v>30</v>
          </cell>
          <cell r="E280" t="str">
            <v>Ne</v>
          </cell>
          <cell r="F280">
            <v>30</v>
          </cell>
          <cell r="G280" t="str">
            <v>1/30Ne RS Cotton Marl (B8987)</v>
          </cell>
          <cell r="H280" t="str">
            <v>MARL_COTTON</v>
          </cell>
          <cell r="I280">
            <v>2.5499999999999998</v>
          </cell>
          <cell r="J280">
            <v>3840</v>
          </cell>
          <cell r="K280">
            <v>68</v>
          </cell>
          <cell r="L280">
            <v>20</v>
          </cell>
          <cell r="M280">
            <v>0.75</v>
          </cell>
          <cell r="N280">
            <v>15.727518720000001</v>
          </cell>
          <cell r="O280">
            <v>283.09533696000005</v>
          </cell>
        </row>
        <row r="281">
          <cell r="A281">
            <v>42724</v>
          </cell>
          <cell r="B281" t="str">
            <v>18gg, 34D, RIB, Terrot</v>
          </cell>
          <cell r="C281" t="str">
            <v>18</v>
          </cell>
          <cell r="D281" t="str">
            <v>30</v>
          </cell>
          <cell r="E281" t="str">
            <v>Ne</v>
          </cell>
          <cell r="F281">
            <v>30</v>
          </cell>
          <cell r="G281" t="str">
            <v>1/30Ne RS Cotton Marl (B8987)</v>
          </cell>
          <cell r="H281" t="str">
            <v>MARL_COTTON LYCRA</v>
          </cell>
          <cell r="I281">
            <v>3</v>
          </cell>
          <cell r="J281">
            <v>2560</v>
          </cell>
          <cell r="K281">
            <v>68</v>
          </cell>
          <cell r="L281">
            <v>20</v>
          </cell>
          <cell r="M281">
            <v>0.75</v>
          </cell>
          <cell r="N281">
            <v>12.3353088</v>
          </cell>
          <cell r="O281">
            <v>222.03555840000001</v>
          </cell>
        </row>
        <row r="282">
          <cell r="A282">
            <v>42762</v>
          </cell>
          <cell r="B282" t="str">
            <v>18gg, 34D, RIB, Santec, 68F</v>
          </cell>
          <cell r="C282" t="str">
            <v>18</v>
          </cell>
          <cell r="D282" t="str">
            <v>40</v>
          </cell>
          <cell r="E282" t="str">
            <v>Ne</v>
          </cell>
          <cell r="F282">
            <v>40</v>
          </cell>
          <cell r="G282" t="str">
            <v>1/40Ne RS Vis/Cot Marl 65/35 (HM8045CG)</v>
          </cell>
          <cell r="H282" t="str">
            <v>MARL_VISCOSE RS</v>
          </cell>
          <cell r="I282">
            <v>2.9</v>
          </cell>
          <cell r="J282">
            <v>3840</v>
          </cell>
          <cell r="K282">
            <v>68</v>
          </cell>
          <cell r="L282">
            <v>20</v>
          </cell>
          <cell r="M282">
            <v>0.75</v>
          </cell>
          <cell r="N282">
            <v>13.41464832</v>
          </cell>
          <cell r="O282">
            <v>241.46366976000002</v>
          </cell>
        </row>
        <row r="283">
          <cell r="A283">
            <v>42771</v>
          </cell>
          <cell r="B283" t="str">
            <v>18gg, 34D, RIB, Terrot</v>
          </cell>
          <cell r="C283" t="str">
            <v>18</v>
          </cell>
          <cell r="D283" t="str">
            <v>40</v>
          </cell>
          <cell r="E283" t="str">
            <v>Ne</v>
          </cell>
          <cell r="F283">
            <v>40</v>
          </cell>
          <cell r="G283" t="str">
            <v>1/40Ne RS Cotton Marl (HD106)</v>
          </cell>
          <cell r="H283" t="str">
            <v>MARL_COTTON LYCRA</v>
          </cell>
          <cell r="I283">
            <v>2.8</v>
          </cell>
          <cell r="J283">
            <v>3840</v>
          </cell>
          <cell r="K283">
            <v>68</v>
          </cell>
          <cell r="L283">
            <v>20</v>
          </cell>
          <cell r="M283">
            <v>0.75</v>
          </cell>
          <cell r="N283">
            <v>12.95207424</v>
          </cell>
          <cell r="O283">
            <v>233.13733631999997</v>
          </cell>
        </row>
        <row r="284">
          <cell r="A284">
            <v>42783</v>
          </cell>
          <cell r="B284" t="str">
            <v>18gg, 34D, RIB, Terrot</v>
          </cell>
          <cell r="C284" t="str">
            <v>18</v>
          </cell>
          <cell r="D284" t="str">
            <v>30</v>
          </cell>
          <cell r="E284" t="str">
            <v>Ne</v>
          </cell>
          <cell r="F284">
            <v>30</v>
          </cell>
          <cell r="G284" t="str">
            <v>1/30Ne RS Cotton Marl (B1004)</v>
          </cell>
          <cell r="H284" t="str">
            <v>MARL_COTTON LYCRA</v>
          </cell>
          <cell r="I284">
            <v>3</v>
          </cell>
          <cell r="J284">
            <v>2560</v>
          </cell>
          <cell r="K284">
            <v>68</v>
          </cell>
          <cell r="L284">
            <v>20</v>
          </cell>
          <cell r="M284">
            <v>0.75</v>
          </cell>
          <cell r="N284">
            <v>12.3353088</v>
          </cell>
          <cell r="O284">
            <v>222.03555840000001</v>
          </cell>
        </row>
        <row r="285">
          <cell r="A285">
            <v>42784</v>
          </cell>
          <cell r="B285" t="str">
            <v>18gg, 34D, RIB, Terrot</v>
          </cell>
          <cell r="C285" t="str">
            <v>18</v>
          </cell>
          <cell r="D285" t="str">
            <v>30</v>
          </cell>
          <cell r="E285" t="str">
            <v>Ne</v>
          </cell>
          <cell r="F285">
            <v>30</v>
          </cell>
          <cell r="G285" t="str">
            <v>1/30Ne RS Cotton Marl (B1004)</v>
          </cell>
          <cell r="H285" t="str">
            <v>MARL_COTTON</v>
          </cell>
          <cell r="I285">
            <v>2.5499999999999998</v>
          </cell>
          <cell r="J285">
            <v>3840</v>
          </cell>
          <cell r="K285">
            <v>68</v>
          </cell>
          <cell r="L285">
            <v>20</v>
          </cell>
          <cell r="M285">
            <v>0.75</v>
          </cell>
          <cell r="N285">
            <v>15.727518720000001</v>
          </cell>
          <cell r="O285">
            <v>283.09533696000005</v>
          </cell>
        </row>
        <row r="286">
          <cell r="A286">
            <v>42793</v>
          </cell>
          <cell r="B286" t="str">
            <v>22gg, 34D, RIB, Santec, 68F</v>
          </cell>
          <cell r="C286" t="str">
            <v>22</v>
          </cell>
          <cell r="D286" t="str">
            <v>50</v>
          </cell>
          <cell r="E286" t="str">
            <v>Ne</v>
          </cell>
          <cell r="F286">
            <v>50</v>
          </cell>
          <cell r="G286" t="str">
            <v>1/50Ne RS Cotton Marl (H120CG)</v>
          </cell>
          <cell r="H286" t="str">
            <v>MARL_COTTON LYCRA</v>
          </cell>
          <cell r="I286">
            <v>2.5</v>
          </cell>
          <cell r="J286">
            <v>3120</v>
          </cell>
          <cell r="K286">
            <v>68</v>
          </cell>
          <cell r="L286">
            <v>20</v>
          </cell>
          <cell r="M286">
            <v>0.75</v>
          </cell>
          <cell r="N286">
            <v>7.5168287999999999</v>
          </cell>
          <cell r="O286">
            <v>135.30291840000001</v>
          </cell>
        </row>
        <row r="287">
          <cell r="A287">
            <v>42794</v>
          </cell>
          <cell r="B287" t="str">
            <v>22gg, 34D, RIB, Santec, 68F</v>
          </cell>
          <cell r="C287" t="str">
            <v>22</v>
          </cell>
          <cell r="D287" t="str">
            <v>50</v>
          </cell>
          <cell r="E287" t="str">
            <v>Ne</v>
          </cell>
          <cell r="F287">
            <v>50</v>
          </cell>
          <cell r="G287" t="str">
            <v>1/50Ne RS Cotton Marl (H178CG)</v>
          </cell>
          <cell r="H287" t="str">
            <v>MARL_COTTON LYCRA</v>
          </cell>
          <cell r="I287">
            <v>2.5</v>
          </cell>
          <cell r="J287">
            <v>3120</v>
          </cell>
          <cell r="K287">
            <v>68</v>
          </cell>
          <cell r="L287">
            <v>20</v>
          </cell>
          <cell r="M287">
            <v>0.75</v>
          </cell>
          <cell r="N287">
            <v>7.5168287999999999</v>
          </cell>
          <cell r="O287">
            <v>135.30291840000001</v>
          </cell>
        </row>
        <row r="288">
          <cell r="A288">
            <v>42795</v>
          </cell>
          <cell r="B288" t="str">
            <v>18gg, 34D, RIB, Santec, 68F</v>
          </cell>
          <cell r="C288" t="str">
            <v>18</v>
          </cell>
          <cell r="D288" t="str">
            <v>40</v>
          </cell>
          <cell r="E288" t="str">
            <v>Ne</v>
          </cell>
          <cell r="F288">
            <v>40</v>
          </cell>
          <cell r="G288" t="str">
            <v>1/40Ne RS Vis/Cot 65/35 Marl (HM9564CG)</v>
          </cell>
          <cell r="H288" t="str">
            <v>MARL_VISCOSE RS</v>
          </cell>
          <cell r="I288">
            <v>2.9</v>
          </cell>
          <cell r="J288">
            <v>3840</v>
          </cell>
          <cell r="K288">
            <v>68</v>
          </cell>
          <cell r="L288">
            <v>20</v>
          </cell>
          <cell r="M288">
            <v>0.75</v>
          </cell>
          <cell r="N288">
            <v>13.41464832</v>
          </cell>
          <cell r="O288">
            <v>241.46366976000002</v>
          </cell>
        </row>
        <row r="289">
          <cell r="A289">
            <v>42796</v>
          </cell>
          <cell r="B289" t="str">
            <v>18gg, 34D, RIB, Santec</v>
          </cell>
          <cell r="C289" t="str">
            <v>18</v>
          </cell>
          <cell r="D289" t="str">
            <v>50</v>
          </cell>
          <cell r="E289" t="str">
            <v>Ne</v>
          </cell>
          <cell r="F289">
            <v>50</v>
          </cell>
          <cell r="G289" t="str">
            <v>1/50Ne RS Combed Cotton</v>
          </cell>
          <cell r="H289" t="str">
            <v>COTTON LYCRA</v>
          </cell>
          <cell r="I289">
            <v>2.8</v>
          </cell>
          <cell r="J289">
            <v>3840</v>
          </cell>
          <cell r="K289">
            <v>68</v>
          </cell>
          <cell r="L289">
            <v>20</v>
          </cell>
          <cell r="M289">
            <v>0.75</v>
          </cell>
          <cell r="N289">
            <v>10.361659392</v>
          </cell>
          <cell r="O289">
            <v>186.50986905600001</v>
          </cell>
        </row>
        <row r="290">
          <cell r="A290">
            <v>42803</v>
          </cell>
          <cell r="B290" t="str">
            <v>18gg, 34D, RIB, Santec</v>
          </cell>
          <cell r="C290" t="str">
            <v>18</v>
          </cell>
          <cell r="D290" t="str">
            <v>50</v>
          </cell>
          <cell r="E290" t="str">
            <v>Ne</v>
          </cell>
          <cell r="F290">
            <v>50</v>
          </cell>
          <cell r="G290" t="str">
            <v>1/50Ne RS Cotton Marl (H178CG)</v>
          </cell>
          <cell r="H290" t="str">
            <v>MARL_COTTON LYCRA</v>
          </cell>
          <cell r="I290">
            <v>2.8</v>
          </cell>
          <cell r="J290">
            <v>3840</v>
          </cell>
          <cell r="K290">
            <v>68</v>
          </cell>
          <cell r="L290">
            <v>20</v>
          </cell>
          <cell r="M290">
            <v>0.75</v>
          </cell>
          <cell r="N290">
            <v>10.361659392</v>
          </cell>
          <cell r="O290">
            <v>186.50986905600001</v>
          </cell>
        </row>
        <row r="291">
          <cell r="A291">
            <v>42817</v>
          </cell>
          <cell r="B291" t="str">
            <v>22gg, 34D, RIB, Santec, 68F</v>
          </cell>
          <cell r="C291" t="str">
            <v>22</v>
          </cell>
          <cell r="D291" t="str">
            <v>50</v>
          </cell>
          <cell r="E291" t="str">
            <v>Ne</v>
          </cell>
          <cell r="F291">
            <v>50</v>
          </cell>
          <cell r="G291" t="str">
            <v>1/50Ne RS Combed Cotton</v>
          </cell>
          <cell r="H291" t="str">
            <v>COTTON LYCRA</v>
          </cell>
          <cell r="I291">
            <v>2.5</v>
          </cell>
          <cell r="J291">
            <v>3120</v>
          </cell>
          <cell r="K291">
            <v>68</v>
          </cell>
          <cell r="L291">
            <v>20</v>
          </cell>
          <cell r="M291">
            <v>0.75</v>
          </cell>
          <cell r="N291">
            <v>7.5168287999999999</v>
          </cell>
          <cell r="O291">
            <v>135.30291840000001</v>
          </cell>
        </row>
        <row r="292">
          <cell r="A292">
            <v>42818</v>
          </cell>
          <cell r="B292" t="str">
            <v>22gg, 34D, RIB, Santec, 68F</v>
          </cell>
          <cell r="C292" t="str">
            <v>22</v>
          </cell>
          <cell r="D292" t="str">
            <v>50</v>
          </cell>
          <cell r="E292" t="str">
            <v>Ne</v>
          </cell>
          <cell r="F292">
            <v>50</v>
          </cell>
          <cell r="G292" t="str">
            <v>1/50Ne RS Combed Cotton</v>
          </cell>
          <cell r="H292" t="str">
            <v>COTTON LYCRA</v>
          </cell>
          <cell r="I292">
            <v>2.5</v>
          </cell>
          <cell r="J292">
            <v>3120</v>
          </cell>
          <cell r="K292">
            <v>68</v>
          </cell>
          <cell r="L292">
            <v>20</v>
          </cell>
          <cell r="M292">
            <v>0.75</v>
          </cell>
          <cell r="N292">
            <v>7.5168287999999999</v>
          </cell>
          <cell r="O292">
            <v>135.30291840000001</v>
          </cell>
        </row>
        <row r="293">
          <cell r="A293">
            <v>42852</v>
          </cell>
          <cell r="B293" t="str">
            <v>18gg, 34D, RIB, Santec</v>
          </cell>
          <cell r="C293" t="str">
            <v>18</v>
          </cell>
          <cell r="D293" t="str">
            <v>50</v>
          </cell>
          <cell r="E293" t="str">
            <v>Ne</v>
          </cell>
          <cell r="F293">
            <v>50</v>
          </cell>
          <cell r="G293" t="str">
            <v>1/50Ne RS Cotton Marl (HC663)</v>
          </cell>
          <cell r="H293" t="str">
            <v>MARL_COTTON LYCRA</v>
          </cell>
          <cell r="I293">
            <v>2.8</v>
          </cell>
          <cell r="J293">
            <v>3840</v>
          </cell>
          <cell r="K293">
            <v>68</v>
          </cell>
          <cell r="L293">
            <v>20</v>
          </cell>
          <cell r="M293">
            <v>0.75</v>
          </cell>
          <cell r="N293">
            <v>10.361659392</v>
          </cell>
          <cell r="O293">
            <v>186.50986905600001</v>
          </cell>
        </row>
        <row r="294">
          <cell r="A294">
            <v>42853</v>
          </cell>
          <cell r="B294" t="str">
            <v>18gg, 34D, RIB, Santec</v>
          </cell>
          <cell r="C294" t="str">
            <v>18</v>
          </cell>
          <cell r="D294" t="str">
            <v>50</v>
          </cell>
          <cell r="E294" t="str">
            <v>Ne</v>
          </cell>
          <cell r="F294">
            <v>50</v>
          </cell>
          <cell r="G294" t="str">
            <v>1/50Ne RS Cotton Marl (HH426)</v>
          </cell>
          <cell r="H294" t="str">
            <v>MARL_COTTON LYCRA</v>
          </cell>
          <cell r="I294">
            <v>2.8</v>
          </cell>
          <cell r="J294">
            <v>3840</v>
          </cell>
          <cell r="K294">
            <v>68</v>
          </cell>
          <cell r="L294">
            <v>20</v>
          </cell>
          <cell r="M294">
            <v>0.75</v>
          </cell>
          <cell r="N294">
            <v>10.361659392</v>
          </cell>
          <cell r="O294">
            <v>186.50986905600001</v>
          </cell>
        </row>
        <row r="295">
          <cell r="A295">
            <v>42854</v>
          </cell>
          <cell r="B295" t="str">
            <v>18gg, 34D, RIB, Santec</v>
          </cell>
          <cell r="C295" t="str">
            <v>18</v>
          </cell>
          <cell r="D295" t="str">
            <v>50</v>
          </cell>
          <cell r="E295" t="str">
            <v>Ne</v>
          </cell>
          <cell r="F295">
            <v>50</v>
          </cell>
          <cell r="G295" t="str">
            <v>1/50Ne RS Cotton Marl (HF349)</v>
          </cell>
          <cell r="H295" t="str">
            <v>MARL_COTTON LYCRA</v>
          </cell>
          <cell r="I295">
            <v>2.8</v>
          </cell>
          <cell r="J295">
            <v>3840</v>
          </cell>
          <cell r="K295">
            <v>68</v>
          </cell>
          <cell r="L295">
            <v>20</v>
          </cell>
          <cell r="M295">
            <v>0.75</v>
          </cell>
          <cell r="N295">
            <v>10.361659392</v>
          </cell>
          <cell r="O295">
            <v>186.50986905600001</v>
          </cell>
        </row>
        <row r="296">
          <cell r="A296">
            <v>42855</v>
          </cell>
          <cell r="B296" t="str">
            <v>18gg, 34D, RIB, Santec</v>
          </cell>
          <cell r="C296" t="str">
            <v>18</v>
          </cell>
          <cell r="D296" t="str">
            <v>50</v>
          </cell>
          <cell r="E296" t="str">
            <v>Ne</v>
          </cell>
          <cell r="F296">
            <v>50</v>
          </cell>
          <cell r="G296" t="str">
            <v>1/50Ne RS Cotton Marl (HE129)</v>
          </cell>
          <cell r="H296" t="str">
            <v>MARL_COTTON LYCRA</v>
          </cell>
          <cell r="I296">
            <v>2.8</v>
          </cell>
          <cell r="J296">
            <v>3840</v>
          </cell>
          <cell r="K296">
            <v>68</v>
          </cell>
          <cell r="L296">
            <v>20</v>
          </cell>
          <cell r="M296">
            <v>0.75</v>
          </cell>
          <cell r="N296">
            <v>10.361659392</v>
          </cell>
          <cell r="O296">
            <v>186.50986905600001</v>
          </cell>
        </row>
        <row r="297">
          <cell r="A297">
            <v>42856</v>
          </cell>
          <cell r="B297" t="str">
            <v>18gg, 34D, RIB, Santec</v>
          </cell>
          <cell r="C297" t="str">
            <v>18</v>
          </cell>
          <cell r="D297" t="str">
            <v>50</v>
          </cell>
          <cell r="E297" t="str">
            <v>Ne</v>
          </cell>
          <cell r="F297">
            <v>50</v>
          </cell>
          <cell r="G297" t="str">
            <v>1/50Ne RS Cotton Marl (HB315BY)</v>
          </cell>
          <cell r="H297" t="str">
            <v>MARL_COTTON LYCRA</v>
          </cell>
          <cell r="I297">
            <v>2.8</v>
          </cell>
          <cell r="J297">
            <v>3840</v>
          </cell>
          <cell r="K297">
            <v>68</v>
          </cell>
          <cell r="L297">
            <v>20</v>
          </cell>
          <cell r="M297">
            <v>0.75</v>
          </cell>
          <cell r="N297">
            <v>10.361659392</v>
          </cell>
          <cell r="O297">
            <v>186.50986905600001</v>
          </cell>
        </row>
        <row r="298">
          <cell r="A298">
            <v>42857</v>
          </cell>
          <cell r="B298" t="str">
            <v>18gg, 34D, RIB, Santec</v>
          </cell>
          <cell r="C298" t="str">
            <v>18</v>
          </cell>
          <cell r="D298" t="str">
            <v>50</v>
          </cell>
          <cell r="E298" t="str">
            <v>Ne</v>
          </cell>
          <cell r="F298">
            <v>50</v>
          </cell>
          <cell r="G298" t="str">
            <v>1/50Ne RS Cotton Marl (HD242)</v>
          </cell>
          <cell r="H298" t="str">
            <v>MARL_COTTON LYCRA</v>
          </cell>
          <cell r="I298">
            <v>2.8</v>
          </cell>
          <cell r="J298">
            <v>3840</v>
          </cell>
          <cell r="K298">
            <v>68</v>
          </cell>
          <cell r="L298">
            <v>20</v>
          </cell>
          <cell r="M298">
            <v>0.75</v>
          </cell>
          <cell r="N298">
            <v>10.361659392</v>
          </cell>
          <cell r="O298">
            <v>186.50986905600001</v>
          </cell>
        </row>
        <row r="299">
          <cell r="A299">
            <v>42858</v>
          </cell>
          <cell r="B299" t="str">
            <v>18gg, 34D, RIB, Santec</v>
          </cell>
          <cell r="C299" t="str">
            <v>18</v>
          </cell>
          <cell r="D299" t="str">
            <v>50</v>
          </cell>
          <cell r="E299" t="str">
            <v>Ne</v>
          </cell>
          <cell r="F299">
            <v>50</v>
          </cell>
          <cell r="G299" t="str">
            <v>1/50Ne RS Cotton Marl (HH441)</v>
          </cell>
          <cell r="H299" t="str">
            <v>MARL_COTTON LYCRA</v>
          </cell>
          <cell r="I299">
            <v>2.8</v>
          </cell>
          <cell r="J299">
            <v>3840</v>
          </cell>
          <cell r="K299">
            <v>68</v>
          </cell>
          <cell r="L299">
            <v>20</v>
          </cell>
          <cell r="M299">
            <v>0.75</v>
          </cell>
          <cell r="N299">
            <v>10.361659392</v>
          </cell>
          <cell r="O299">
            <v>186.50986905600001</v>
          </cell>
        </row>
        <row r="300">
          <cell r="A300">
            <v>42859</v>
          </cell>
          <cell r="B300" t="str">
            <v>22gg, 34D, RIB, Santec, 68F</v>
          </cell>
          <cell r="C300" t="str">
            <v>22</v>
          </cell>
          <cell r="D300" t="str">
            <v>50</v>
          </cell>
          <cell r="E300" t="str">
            <v>Ne</v>
          </cell>
          <cell r="F300">
            <v>50</v>
          </cell>
          <cell r="G300" t="str">
            <v>1/50Ne RS Cotton Marl (HC663)</v>
          </cell>
          <cell r="H300" t="str">
            <v>MARL_COTTON LYCRA</v>
          </cell>
          <cell r="I300">
            <v>2.5</v>
          </cell>
          <cell r="J300">
            <v>3120</v>
          </cell>
          <cell r="K300">
            <v>68</v>
          </cell>
          <cell r="L300">
            <v>20</v>
          </cell>
          <cell r="M300">
            <v>0.75</v>
          </cell>
          <cell r="N300">
            <v>7.5168287999999999</v>
          </cell>
          <cell r="O300">
            <v>135.30291840000001</v>
          </cell>
        </row>
        <row r="301">
          <cell r="A301">
            <v>42860</v>
          </cell>
          <cell r="B301" t="str">
            <v>22gg, 34D, RIB, Santec, 68F</v>
          </cell>
          <cell r="C301" t="str">
            <v>22</v>
          </cell>
          <cell r="D301" t="str">
            <v>50</v>
          </cell>
          <cell r="E301" t="str">
            <v>Ne</v>
          </cell>
          <cell r="F301">
            <v>50</v>
          </cell>
          <cell r="G301" t="str">
            <v>1/50Ne RS Cotton Marl (HH426)</v>
          </cell>
          <cell r="H301" t="str">
            <v>MARL_COTTON LYCRA</v>
          </cell>
          <cell r="I301">
            <v>2.5</v>
          </cell>
          <cell r="J301">
            <v>3120</v>
          </cell>
          <cell r="K301">
            <v>68</v>
          </cell>
          <cell r="L301">
            <v>20</v>
          </cell>
          <cell r="M301">
            <v>0.75</v>
          </cell>
          <cell r="N301">
            <v>7.5168287999999999</v>
          </cell>
          <cell r="O301">
            <v>135.30291840000001</v>
          </cell>
        </row>
        <row r="302">
          <cell r="A302">
            <v>42861</v>
          </cell>
          <cell r="B302" t="str">
            <v>22gg, 34D, RIB, Santec, 68F</v>
          </cell>
          <cell r="C302" t="str">
            <v>22</v>
          </cell>
          <cell r="D302" t="str">
            <v>50</v>
          </cell>
          <cell r="E302" t="str">
            <v>Ne</v>
          </cell>
          <cell r="F302">
            <v>50</v>
          </cell>
          <cell r="G302" t="str">
            <v>1/50Ne RS Cotton Marl (HF349)</v>
          </cell>
          <cell r="H302" t="str">
            <v>MARL_COTTON LYCRA</v>
          </cell>
          <cell r="I302">
            <v>2.5</v>
          </cell>
          <cell r="J302">
            <v>3120</v>
          </cell>
          <cell r="K302">
            <v>68</v>
          </cell>
          <cell r="L302">
            <v>20</v>
          </cell>
          <cell r="M302">
            <v>0.75</v>
          </cell>
          <cell r="N302">
            <v>7.5168287999999999</v>
          </cell>
          <cell r="O302">
            <v>135.30291840000001</v>
          </cell>
        </row>
        <row r="303">
          <cell r="A303">
            <v>42862</v>
          </cell>
          <cell r="B303" t="str">
            <v>22gg, 34D, RIB, Santec, 68F</v>
          </cell>
          <cell r="C303" t="str">
            <v>22</v>
          </cell>
          <cell r="D303" t="str">
            <v>50</v>
          </cell>
          <cell r="E303" t="str">
            <v>Ne</v>
          </cell>
          <cell r="F303">
            <v>50</v>
          </cell>
          <cell r="G303" t="str">
            <v>1/50Ne RS Cotton Marl (HE129)</v>
          </cell>
          <cell r="H303" t="str">
            <v>MARL_COTTON LYCRA</v>
          </cell>
          <cell r="I303">
            <v>2.5</v>
          </cell>
          <cell r="J303">
            <v>3120</v>
          </cell>
          <cell r="K303">
            <v>68</v>
          </cell>
          <cell r="L303">
            <v>20</v>
          </cell>
          <cell r="M303">
            <v>0.75</v>
          </cell>
          <cell r="N303">
            <v>7.5168287999999999</v>
          </cell>
          <cell r="O303">
            <v>135.30291840000001</v>
          </cell>
        </row>
        <row r="304">
          <cell r="A304">
            <v>42863</v>
          </cell>
          <cell r="B304" t="str">
            <v>22gg, 34D, RIB, Santec, 68F</v>
          </cell>
          <cell r="C304" t="str">
            <v>22</v>
          </cell>
          <cell r="D304" t="str">
            <v>50</v>
          </cell>
          <cell r="E304" t="str">
            <v>Ne</v>
          </cell>
          <cell r="F304">
            <v>50</v>
          </cell>
          <cell r="G304" t="str">
            <v>1/50Ne RS Cotton Marl (HB315BY)</v>
          </cell>
          <cell r="H304" t="str">
            <v>MARL_COTTON LYCRA</v>
          </cell>
          <cell r="I304">
            <v>2.5</v>
          </cell>
          <cell r="J304">
            <v>3120</v>
          </cell>
          <cell r="K304">
            <v>68</v>
          </cell>
          <cell r="L304">
            <v>20</v>
          </cell>
          <cell r="M304">
            <v>0.75</v>
          </cell>
          <cell r="N304">
            <v>7.5168287999999999</v>
          </cell>
          <cell r="O304">
            <v>135.30291840000001</v>
          </cell>
        </row>
        <row r="305">
          <cell r="A305">
            <v>42864</v>
          </cell>
          <cell r="B305" t="str">
            <v>22gg, 34D, RIB, Santec, 68F</v>
          </cell>
          <cell r="C305" t="str">
            <v>22</v>
          </cell>
          <cell r="D305" t="str">
            <v>50</v>
          </cell>
          <cell r="E305" t="str">
            <v>Ne</v>
          </cell>
          <cell r="F305">
            <v>50</v>
          </cell>
          <cell r="G305" t="str">
            <v>1/50Ne RS Cotton Marl (HD242)</v>
          </cell>
          <cell r="H305" t="str">
            <v>MARL_COTTON LYCRA</v>
          </cell>
          <cell r="I305">
            <v>2.5</v>
          </cell>
          <cell r="J305">
            <v>3120</v>
          </cell>
          <cell r="K305">
            <v>68</v>
          </cell>
          <cell r="L305">
            <v>20</v>
          </cell>
          <cell r="M305">
            <v>0.75</v>
          </cell>
          <cell r="N305">
            <v>7.5168287999999999</v>
          </cell>
          <cell r="O305">
            <v>135.30291840000001</v>
          </cell>
        </row>
        <row r="306">
          <cell r="A306">
            <v>42865</v>
          </cell>
          <cell r="B306" t="str">
            <v>22gg, 34D, RIB, Santec, 68F</v>
          </cell>
          <cell r="C306" t="str">
            <v>22</v>
          </cell>
          <cell r="D306" t="str">
            <v>50</v>
          </cell>
          <cell r="E306" t="str">
            <v>Ne</v>
          </cell>
          <cell r="F306">
            <v>50</v>
          </cell>
          <cell r="G306" t="str">
            <v>1/50Ne RS Cotton Marl (HH441)</v>
          </cell>
          <cell r="H306" t="str">
            <v>MARL_COTTON LYCRA</v>
          </cell>
          <cell r="I306">
            <v>2.5</v>
          </cell>
          <cell r="J306">
            <v>3120</v>
          </cell>
          <cell r="K306">
            <v>68</v>
          </cell>
          <cell r="L306">
            <v>20</v>
          </cell>
          <cell r="M306">
            <v>0.75</v>
          </cell>
          <cell r="N306">
            <v>7.5168287999999999</v>
          </cell>
          <cell r="O306">
            <v>135.30291840000001</v>
          </cell>
        </row>
        <row r="307">
          <cell r="A307">
            <v>42879</v>
          </cell>
          <cell r="B307" t="str">
            <v>20gg, 34D, RIB, Santec, 68F</v>
          </cell>
          <cell r="C307" t="str">
            <v>20</v>
          </cell>
          <cell r="D307" t="str">
            <v>50</v>
          </cell>
          <cell r="E307" t="str">
            <v>Ne</v>
          </cell>
          <cell r="F307">
            <v>50</v>
          </cell>
          <cell r="G307" t="str">
            <v>1/50Ne RS Cotton/Polyester(80/20)</v>
          </cell>
          <cell r="H307" t="str">
            <v>COTTON LYCRA</v>
          </cell>
          <cell r="I307">
            <v>2.4</v>
          </cell>
          <cell r="J307">
            <v>4272</v>
          </cell>
          <cell r="K307">
            <v>68</v>
          </cell>
          <cell r="L307">
            <v>20</v>
          </cell>
          <cell r="M307">
            <v>0.75</v>
          </cell>
          <cell r="N307">
            <v>9.8805823488000009</v>
          </cell>
          <cell r="O307">
            <v>177.85048227840002</v>
          </cell>
        </row>
        <row r="308">
          <cell r="A308">
            <v>42880</v>
          </cell>
          <cell r="B308" t="str">
            <v>20gg, 34D, RIB, Santec, 68F</v>
          </cell>
          <cell r="C308" t="str">
            <v>20</v>
          </cell>
          <cell r="D308" t="str">
            <v>50</v>
          </cell>
          <cell r="E308" t="str">
            <v>Ne</v>
          </cell>
          <cell r="F308">
            <v>50</v>
          </cell>
          <cell r="G308" t="str">
            <v>1/50Ne RS Cotton/Polyester(80/20)</v>
          </cell>
          <cell r="H308" t="str">
            <v>COTTON LYCRA</v>
          </cell>
          <cell r="I308">
            <v>2.4</v>
          </cell>
          <cell r="J308">
            <v>4272</v>
          </cell>
          <cell r="K308">
            <v>68</v>
          </cell>
          <cell r="L308">
            <v>20</v>
          </cell>
          <cell r="M308">
            <v>0.75</v>
          </cell>
          <cell r="N308">
            <v>9.8805823488000009</v>
          </cell>
          <cell r="O308">
            <v>177.85048227840002</v>
          </cell>
        </row>
        <row r="309">
          <cell r="A309">
            <v>42881</v>
          </cell>
          <cell r="B309" t="str">
            <v>20gg, 34D, RIB, Santec, 68F</v>
          </cell>
          <cell r="C309" t="str">
            <v>20</v>
          </cell>
          <cell r="D309" t="str">
            <v>50</v>
          </cell>
          <cell r="E309" t="str">
            <v>Ne</v>
          </cell>
          <cell r="F309">
            <v>50</v>
          </cell>
          <cell r="G309" t="str">
            <v>1/50Ne RS Cotton/Polyester(80/20)</v>
          </cell>
          <cell r="H309" t="str">
            <v>COTTON LYCRA</v>
          </cell>
          <cell r="I309">
            <v>2.5499999999999998</v>
          </cell>
          <cell r="J309">
            <v>2848</v>
          </cell>
          <cell r="K309">
            <v>68</v>
          </cell>
          <cell r="L309">
            <v>20</v>
          </cell>
          <cell r="M309">
            <v>0.75</v>
          </cell>
          <cell r="N309">
            <v>6.9987458304000008</v>
          </cell>
          <cell r="O309">
            <v>125.97742494720001</v>
          </cell>
        </row>
        <row r="310">
          <cell r="A310">
            <v>42882</v>
          </cell>
          <cell r="B310" t="str">
            <v>20gg, 34D, RIB, Santec, 68F</v>
          </cell>
          <cell r="C310" t="str">
            <v>20</v>
          </cell>
          <cell r="D310" t="str">
            <v>50</v>
          </cell>
          <cell r="E310" t="str">
            <v>Ne</v>
          </cell>
          <cell r="F310">
            <v>50</v>
          </cell>
          <cell r="G310" t="str">
            <v>1/50Ne RS Cotton/Polyester(80/20)</v>
          </cell>
          <cell r="H310" t="str">
            <v>COTTON LYCRA</v>
          </cell>
          <cell r="I310">
            <v>2.5499999999999998</v>
          </cell>
          <cell r="J310">
            <v>2848</v>
          </cell>
          <cell r="K310">
            <v>68</v>
          </cell>
          <cell r="L310">
            <v>20</v>
          </cell>
          <cell r="M310">
            <v>0.75</v>
          </cell>
          <cell r="N310">
            <v>6.9987458304000008</v>
          </cell>
          <cell r="O310">
            <v>125.97742494720001</v>
          </cell>
        </row>
        <row r="311">
          <cell r="A311">
            <v>42908</v>
          </cell>
          <cell r="B311" t="str">
            <v>22gg, 34D, RIB, Santec, 68F</v>
          </cell>
          <cell r="C311" t="str">
            <v>22</v>
          </cell>
          <cell r="D311" t="str">
            <v>50</v>
          </cell>
          <cell r="E311" t="str">
            <v>Ne</v>
          </cell>
          <cell r="F311">
            <v>50</v>
          </cell>
          <cell r="G311" t="str">
            <v>1/50Ne RS Combed Cotton</v>
          </cell>
          <cell r="H311" t="str">
            <v>COTTON LYCRA</v>
          </cell>
          <cell r="I311">
            <v>2.5</v>
          </cell>
          <cell r="J311">
            <v>3120</v>
          </cell>
          <cell r="K311">
            <v>68</v>
          </cell>
          <cell r="L311">
            <v>20</v>
          </cell>
          <cell r="M311">
            <v>0.75</v>
          </cell>
          <cell r="N311">
            <v>7.5168287999999999</v>
          </cell>
          <cell r="O311">
            <v>135.30291840000001</v>
          </cell>
        </row>
        <row r="312">
          <cell r="A312">
            <v>42941</v>
          </cell>
          <cell r="B312" t="str">
            <v>18gg, 34D, RIB, Santec</v>
          </cell>
          <cell r="C312" t="str">
            <v>18</v>
          </cell>
          <cell r="D312" t="str">
            <v>50</v>
          </cell>
          <cell r="E312" t="str">
            <v>Ne</v>
          </cell>
          <cell r="F312">
            <v>50</v>
          </cell>
          <cell r="G312" t="str">
            <v>1/50Ne RS Cotton Marl (H120CG)</v>
          </cell>
          <cell r="H312" t="str">
            <v>MARL_COTTON LYCRA</v>
          </cell>
          <cell r="I312">
            <v>2.8</v>
          </cell>
          <cell r="J312">
            <v>3840</v>
          </cell>
          <cell r="K312">
            <v>68</v>
          </cell>
          <cell r="L312">
            <v>20</v>
          </cell>
          <cell r="M312">
            <v>0.75</v>
          </cell>
          <cell r="N312">
            <v>10.361659392</v>
          </cell>
          <cell r="O312">
            <v>186.50986905600001</v>
          </cell>
        </row>
        <row r="313">
          <cell r="A313">
            <v>42946</v>
          </cell>
          <cell r="B313" t="str">
            <v>18gg, 34D, RIB, Santec</v>
          </cell>
          <cell r="C313" t="str">
            <v>18</v>
          </cell>
          <cell r="D313" t="str">
            <v>50</v>
          </cell>
          <cell r="E313" t="str">
            <v>Ne</v>
          </cell>
          <cell r="F313">
            <v>50</v>
          </cell>
          <cell r="G313" t="str">
            <v>1/50Ne RS Cotton Marl (HSS09-10 , Huafu)</v>
          </cell>
          <cell r="H313" t="str">
            <v>MARL_COTTON LYCRA</v>
          </cell>
          <cell r="I313">
            <v>2.8</v>
          </cell>
          <cell r="J313">
            <v>3840</v>
          </cell>
          <cell r="K313">
            <v>68</v>
          </cell>
          <cell r="L313">
            <v>20</v>
          </cell>
          <cell r="M313">
            <v>0.75</v>
          </cell>
          <cell r="N313">
            <v>10.361659392</v>
          </cell>
          <cell r="O313">
            <v>186.50986905600001</v>
          </cell>
        </row>
        <row r="314">
          <cell r="A314">
            <v>42947</v>
          </cell>
          <cell r="B314" t="str">
            <v>18gg, 34D, RIB, Santec</v>
          </cell>
          <cell r="C314" t="str">
            <v>18</v>
          </cell>
          <cell r="D314" t="str">
            <v>50</v>
          </cell>
          <cell r="E314" t="str">
            <v>Ne</v>
          </cell>
          <cell r="F314">
            <v>50</v>
          </cell>
          <cell r="G314" t="str">
            <v>1/50Ne RS Cotton Marl( HH250 , Huafu)</v>
          </cell>
          <cell r="H314" t="str">
            <v>MARL_COTTON LYCRA</v>
          </cell>
          <cell r="I314">
            <v>2.8</v>
          </cell>
          <cell r="J314">
            <v>3840</v>
          </cell>
          <cell r="K314">
            <v>68</v>
          </cell>
          <cell r="L314">
            <v>20</v>
          </cell>
          <cell r="M314">
            <v>0.75</v>
          </cell>
          <cell r="N314">
            <v>10.361659392</v>
          </cell>
          <cell r="O314">
            <v>186.50986905600001</v>
          </cell>
        </row>
        <row r="315">
          <cell r="A315">
            <v>42948</v>
          </cell>
          <cell r="B315" t="str">
            <v>18gg, 34D, RIB, Santec</v>
          </cell>
          <cell r="C315" t="str">
            <v>18</v>
          </cell>
          <cell r="D315" t="str">
            <v>50</v>
          </cell>
          <cell r="E315" t="str">
            <v>Ne</v>
          </cell>
          <cell r="F315">
            <v>50</v>
          </cell>
          <cell r="G315" t="str">
            <v>1/50Ne RS Cotton (HC701,Haufu)</v>
          </cell>
          <cell r="H315" t="str">
            <v>COTTON LYCRA</v>
          </cell>
          <cell r="I315">
            <v>2.8</v>
          </cell>
          <cell r="J315">
            <v>3840</v>
          </cell>
          <cell r="K315">
            <v>68</v>
          </cell>
          <cell r="L315">
            <v>20</v>
          </cell>
          <cell r="M315">
            <v>0.75</v>
          </cell>
          <cell r="N315">
            <v>10.361659392</v>
          </cell>
          <cell r="O315">
            <v>186.50986905600001</v>
          </cell>
        </row>
        <row r="316">
          <cell r="A316">
            <v>42949</v>
          </cell>
          <cell r="B316" t="str">
            <v>22gg, 34D, RIB, Santec, 68F</v>
          </cell>
          <cell r="C316" t="str">
            <v>22</v>
          </cell>
          <cell r="D316" t="str">
            <v>50</v>
          </cell>
          <cell r="E316" t="str">
            <v>Ne</v>
          </cell>
          <cell r="F316">
            <v>50</v>
          </cell>
          <cell r="G316" t="str">
            <v>1/50Ne RS Cotton Marl (HSS09-10 , Huafu)</v>
          </cell>
          <cell r="H316" t="str">
            <v>MARL_COTTON LYCRA</v>
          </cell>
          <cell r="I316">
            <v>2.5</v>
          </cell>
          <cell r="J316">
            <v>3120</v>
          </cell>
          <cell r="K316">
            <v>68</v>
          </cell>
          <cell r="L316">
            <v>20</v>
          </cell>
          <cell r="M316">
            <v>0.75</v>
          </cell>
          <cell r="N316">
            <v>7.5168287999999999</v>
          </cell>
          <cell r="O316">
            <v>135.30291840000001</v>
          </cell>
        </row>
        <row r="317">
          <cell r="A317">
            <v>42950</v>
          </cell>
          <cell r="B317" t="str">
            <v>22gg, 34D, RIB, Santec, 68F</v>
          </cell>
          <cell r="C317" t="str">
            <v>22</v>
          </cell>
          <cell r="D317" t="str">
            <v>50</v>
          </cell>
          <cell r="E317" t="str">
            <v>Ne</v>
          </cell>
          <cell r="F317">
            <v>50</v>
          </cell>
          <cell r="G317" t="str">
            <v>1/50Ne RS Cotton Marl( HH250 , Huafu)</v>
          </cell>
          <cell r="H317" t="str">
            <v>MARL_COTTON LYCRA</v>
          </cell>
          <cell r="I317">
            <v>2.5</v>
          </cell>
          <cell r="J317">
            <v>3120</v>
          </cell>
          <cell r="K317">
            <v>68</v>
          </cell>
          <cell r="L317">
            <v>20</v>
          </cell>
          <cell r="M317">
            <v>0.75</v>
          </cell>
          <cell r="N317">
            <v>7.5168287999999999</v>
          </cell>
          <cell r="O317">
            <v>135.30291840000001</v>
          </cell>
        </row>
        <row r="318">
          <cell r="A318">
            <v>42951</v>
          </cell>
          <cell r="B318" t="str">
            <v>22gg, 34D, RIB, Santec, 68F</v>
          </cell>
          <cell r="C318" t="str">
            <v>22</v>
          </cell>
          <cell r="D318" t="str">
            <v>50</v>
          </cell>
          <cell r="E318" t="str">
            <v>Ne</v>
          </cell>
          <cell r="F318">
            <v>50</v>
          </cell>
          <cell r="G318" t="str">
            <v>1/50Ne RS Cotton (HC701,Haufu)</v>
          </cell>
          <cell r="H318" t="str">
            <v>COTTON LYCRA</v>
          </cell>
          <cell r="I318">
            <v>2.5</v>
          </cell>
          <cell r="J318">
            <v>3120</v>
          </cell>
          <cell r="K318">
            <v>68</v>
          </cell>
          <cell r="L318">
            <v>20</v>
          </cell>
          <cell r="M318">
            <v>0.75</v>
          </cell>
          <cell r="N318">
            <v>7.5168287999999999</v>
          </cell>
          <cell r="O318">
            <v>135.30291840000001</v>
          </cell>
        </row>
        <row r="319">
          <cell r="A319">
            <v>42952</v>
          </cell>
          <cell r="B319" t="str">
            <v>18gg, 34D, RIB, Santec</v>
          </cell>
          <cell r="C319" t="str">
            <v>18</v>
          </cell>
          <cell r="D319" t="str">
            <v>50</v>
          </cell>
          <cell r="E319" t="str">
            <v>Ne</v>
          </cell>
          <cell r="F319">
            <v>50</v>
          </cell>
          <cell r="G319" t="str">
            <v>1/50Ne RS Combed Cotton</v>
          </cell>
          <cell r="H319" t="str">
            <v>COTTON LYCRA</v>
          </cell>
          <cell r="I319">
            <v>2.8</v>
          </cell>
          <cell r="J319">
            <v>3840</v>
          </cell>
          <cell r="K319">
            <v>68</v>
          </cell>
          <cell r="L319">
            <v>20</v>
          </cell>
          <cell r="M319">
            <v>0.75</v>
          </cell>
          <cell r="N319">
            <v>10.361659392</v>
          </cell>
          <cell r="O319">
            <v>186.50986905600001</v>
          </cell>
        </row>
        <row r="320">
          <cell r="A320">
            <v>42981</v>
          </cell>
          <cell r="B320" t="str">
            <v>22gg, 34D, RIB, Santec, 68F</v>
          </cell>
          <cell r="C320" t="str">
            <v>22</v>
          </cell>
          <cell r="D320" t="str">
            <v>50</v>
          </cell>
          <cell r="E320" t="str">
            <v>Ne</v>
          </cell>
          <cell r="F320">
            <v>50</v>
          </cell>
          <cell r="G320" t="str">
            <v>1/50Ne RS Combed Cotton</v>
          </cell>
          <cell r="H320" t="str">
            <v>COTTON LYCRA</v>
          </cell>
          <cell r="I320">
            <v>2.5</v>
          </cell>
          <cell r="J320">
            <v>3120</v>
          </cell>
          <cell r="K320">
            <v>68</v>
          </cell>
          <cell r="L320">
            <v>20</v>
          </cell>
          <cell r="M320">
            <v>0.75</v>
          </cell>
          <cell r="N320">
            <v>7.5168287999999999</v>
          </cell>
          <cell r="O320">
            <v>135.30291840000001</v>
          </cell>
        </row>
        <row r="321">
          <cell r="A321">
            <v>43009</v>
          </cell>
          <cell r="B321" t="str">
            <v>18gg, 34D, RIB, Terrot</v>
          </cell>
          <cell r="C321" t="str">
            <v>18</v>
          </cell>
          <cell r="D321" t="str">
            <v>30</v>
          </cell>
          <cell r="E321" t="str">
            <v>Ne</v>
          </cell>
          <cell r="F321">
            <v>30</v>
          </cell>
          <cell r="G321" t="str">
            <v>1/30Ne RS Cotton Marl (BC22)</v>
          </cell>
          <cell r="H321" t="str">
            <v>MARL_COTTON LYCRA</v>
          </cell>
          <cell r="I321">
            <v>3</v>
          </cell>
          <cell r="J321">
            <v>2560</v>
          </cell>
          <cell r="K321">
            <v>68</v>
          </cell>
          <cell r="L321">
            <v>20</v>
          </cell>
          <cell r="M321">
            <v>0.75</v>
          </cell>
          <cell r="N321">
            <v>12.3353088</v>
          </cell>
          <cell r="O321">
            <v>222.03555840000001</v>
          </cell>
        </row>
        <row r="322">
          <cell r="A322">
            <v>43010</v>
          </cell>
          <cell r="B322" t="str">
            <v>18gg, 34D, RIB, Terrot</v>
          </cell>
          <cell r="C322" t="str">
            <v>18</v>
          </cell>
          <cell r="D322" t="str">
            <v>30</v>
          </cell>
          <cell r="E322" t="str">
            <v>Ne</v>
          </cell>
          <cell r="F322">
            <v>30</v>
          </cell>
          <cell r="G322" t="str">
            <v>1/30Ne RS Cotton Marl (B2599)</v>
          </cell>
          <cell r="H322" t="str">
            <v>COTTON LYCRA</v>
          </cell>
          <cell r="I322">
            <v>3</v>
          </cell>
          <cell r="J322">
            <v>2560</v>
          </cell>
          <cell r="K322">
            <v>68</v>
          </cell>
          <cell r="L322">
            <v>20</v>
          </cell>
          <cell r="M322">
            <v>0.75</v>
          </cell>
          <cell r="N322">
            <v>12.3353088</v>
          </cell>
          <cell r="O322">
            <v>222.03555840000001</v>
          </cell>
        </row>
        <row r="323">
          <cell r="A323">
            <v>43011</v>
          </cell>
          <cell r="B323" t="str">
            <v>18gg, 34D, RIB, Terrot</v>
          </cell>
          <cell r="C323" t="str">
            <v>18</v>
          </cell>
          <cell r="D323" t="str">
            <v>30</v>
          </cell>
          <cell r="E323" t="str">
            <v>Ne</v>
          </cell>
          <cell r="F323">
            <v>30</v>
          </cell>
          <cell r="G323" t="str">
            <v>1/30Ne RS Cotton Marl (B8836)</v>
          </cell>
          <cell r="H323" t="str">
            <v>MARL_COTTON LYCRA</v>
          </cell>
          <cell r="I323">
            <v>3</v>
          </cell>
          <cell r="J323">
            <v>2560</v>
          </cell>
          <cell r="K323">
            <v>68</v>
          </cell>
          <cell r="L323">
            <v>20</v>
          </cell>
          <cell r="M323">
            <v>0.75</v>
          </cell>
          <cell r="N323">
            <v>12.3353088</v>
          </cell>
          <cell r="O323">
            <v>222.03555840000001</v>
          </cell>
        </row>
        <row r="324">
          <cell r="A324">
            <v>43020</v>
          </cell>
          <cell r="B324" t="str">
            <v>22gg, 34D, RIB, Santec, 68F</v>
          </cell>
          <cell r="C324" t="str">
            <v>22</v>
          </cell>
          <cell r="D324" t="str">
            <v>50</v>
          </cell>
          <cell r="E324" t="str">
            <v>Ne</v>
          </cell>
          <cell r="F324">
            <v>50</v>
          </cell>
          <cell r="G324" t="str">
            <v>1/50Ne RS Cotton Marl (HH304,Haufu)</v>
          </cell>
          <cell r="H324" t="str">
            <v>MARL_COTTON LYCRA</v>
          </cell>
          <cell r="I324">
            <v>2.5</v>
          </cell>
          <cell r="J324">
            <v>3120</v>
          </cell>
          <cell r="K324">
            <v>68</v>
          </cell>
          <cell r="L324">
            <v>20</v>
          </cell>
          <cell r="M324">
            <v>0.75</v>
          </cell>
          <cell r="N324">
            <v>7.5168287999999999</v>
          </cell>
          <cell r="O324">
            <v>135.30291840000001</v>
          </cell>
        </row>
        <row r="325">
          <cell r="A325">
            <v>43021</v>
          </cell>
          <cell r="B325" t="str">
            <v>18gg, 34D, RIB, Santec</v>
          </cell>
          <cell r="C325" t="str">
            <v>18</v>
          </cell>
          <cell r="D325" t="str">
            <v>50</v>
          </cell>
          <cell r="E325" t="str">
            <v>Ne</v>
          </cell>
          <cell r="F325">
            <v>50</v>
          </cell>
          <cell r="G325" t="str">
            <v>1/50Ne RS Cotton Marl (HH304,Haufu)</v>
          </cell>
          <cell r="H325" t="str">
            <v>MARL_COTTON LYCRA</v>
          </cell>
          <cell r="I325">
            <v>2.8</v>
          </cell>
          <cell r="J325">
            <v>3840</v>
          </cell>
          <cell r="K325">
            <v>68</v>
          </cell>
          <cell r="L325">
            <v>20</v>
          </cell>
          <cell r="M325">
            <v>0.75</v>
          </cell>
          <cell r="N325">
            <v>10.361659392</v>
          </cell>
          <cell r="O325">
            <v>186.50986905600001</v>
          </cell>
        </row>
        <row r="326">
          <cell r="A326">
            <v>43057</v>
          </cell>
          <cell r="B326" t="str">
            <v>18gg, 34D, RIB, Santec</v>
          </cell>
          <cell r="C326" t="str">
            <v>18</v>
          </cell>
          <cell r="D326" t="str">
            <v>50</v>
          </cell>
          <cell r="E326" t="str">
            <v>Ne</v>
          </cell>
          <cell r="F326">
            <v>50</v>
          </cell>
          <cell r="G326" t="str">
            <v>1/50Ne RS Cotton Marl (HH322)</v>
          </cell>
          <cell r="H326" t="str">
            <v>Marl_COTTON LYCRA</v>
          </cell>
          <cell r="I326">
            <v>2.8</v>
          </cell>
          <cell r="J326">
            <v>3840</v>
          </cell>
          <cell r="K326">
            <v>68</v>
          </cell>
          <cell r="L326">
            <v>20</v>
          </cell>
          <cell r="M326">
            <v>0.75</v>
          </cell>
          <cell r="N326">
            <v>10.361659392</v>
          </cell>
          <cell r="O326">
            <v>186.50986905600001</v>
          </cell>
        </row>
        <row r="327">
          <cell r="A327">
            <v>43058</v>
          </cell>
          <cell r="B327" t="str">
            <v>22gg, 34D, RIB, Santec, 68F</v>
          </cell>
          <cell r="C327" t="str">
            <v>22</v>
          </cell>
          <cell r="D327" t="str">
            <v>50</v>
          </cell>
          <cell r="E327" t="str">
            <v>Ne</v>
          </cell>
          <cell r="F327">
            <v>50</v>
          </cell>
          <cell r="G327" t="str">
            <v>1/50Ne RS Cotton Marl (HH322)</v>
          </cell>
          <cell r="H327" t="str">
            <v>Marl_COTTON LYCRA</v>
          </cell>
          <cell r="I327">
            <v>2.5</v>
          </cell>
          <cell r="J327">
            <v>3120</v>
          </cell>
          <cell r="K327">
            <v>68</v>
          </cell>
          <cell r="L327">
            <v>20</v>
          </cell>
          <cell r="M327">
            <v>0.75</v>
          </cell>
          <cell r="N327">
            <v>7.5168287999999999</v>
          </cell>
          <cell r="O327">
            <v>135.30291840000001</v>
          </cell>
        </row>
        <row r="328">
          <cell r="A328">
            <v>43059</v>
          </cell>
          <cell r="B328" t="str">
            <v>18gg, 34D, RIB, Terrot</v>
          </cell>
          <cell r="C328" t="str">
            <v>18</v>
          </cell>
          <cell r="D328" t="str">
            <v>30</v>
          </cell>
          <cell r="E328" t="str">
            <v>Ne</v>
          </cell>
          <cell r="F328">
            <v>30</v>
          </cell>
          <cell r="G328" t="str">
            <v>1/30Ne RS Cotton Marl (B2599 ,Bross)</v>
          </cell>
          <cell r="H328" t="str">
            <v>Marl_COTTON</v>
          </cell>
          <cell r="I328">
            <v>2.5499999999999998</v>
          </cell>
          <cell r="J328">
            <v>3840</v>
          </cell>
          <cell r="K328">
            <v>68</v>
          </cell>
          <cell r="L328">
            <v>20</v>
          </cell>
          <cell r="M328">
            <v>0.75</v>
          </cell>
          <cell r="N328">
            <v>15.727518720000001</v>
          </cell>
          <cell r="O328">
            <v>283.09533696000005</v>
          </cell>
        </row>
        <row r="329">
          <cell r="A329">
            <v>43060</v>
          </cell>
          <cell r="B329" t="str">
            <v>18gg, 34D, RIB, Terrot</v>
          </cell>
          <cell r="C329" t="str">
            <v>18</v>
          </cell>
          <cell r="D329" t="str">
            <v>30</v>
          </cell>
          <cell r="E329" t="str">
            <v>Ne</v>
          </cell>
          <cell r="F329">
            <v>30</v>
          </cell>
          <cell r="G329" t="str">
            <v>1/30Ne RS Cotton Marl (BC22 ,Bross)</v>
          </cell>
          <cell r="H329" t="str">
            <v>Marl_COTTON</v>
          </cell>
          <cell r="I329">
            <v>2.5499999999999998</v>
          </cell>
          <cell r="J329">
            <v>3840</v>
          </cell>
          <cell r="K329">
            <v>68</v>
          </cell>
          <cell r="L329">
            <v>20</v>
          </cell>
          <cell r="M329">
            <v>0.75</v>
          </cell>
          <cell r="N329">
            <v>15.727518720000001</v>
          </cell>
          <cell r="O329">
            <v>283.09533696000005</v>
          </cell>
        </row>
        <row r="330">
          <cell r="A330">
            <v>43061</v>
          </cell>
          <cell r="B330" t="str">
            <v>18gg, 34D, RIB, Terrot</v>
          </cell>
          <cell r="C330" t="str">
            <v>18</v>
          </cell>
          <cell r="D330" t="str">
            <v>30</v>
          </cell>
          <cell r="E330" t="str">
            <v>Ne</v>
          </cell>
          <cell r="F330">
            <v>30</v>
          </cell>
          <cell r="G330" t="str">
            <v>1/30Ne RS Cotton Marl (B8836 ,Bross)</v>
          </cell>
          <cell r="H330" t="str">
            <v>Marl_COTTON</v>
          </cell>
          <cell r="I330">
            <v>2.5499999999999998</v>
          </cell>
          <cell r="J330">
            <v>3840</v>
          </cell>
          <cell r="K330">
            <v>68</v>
          </cell>
          <cell r="L330">
            <v>20</v>
          </cell>
          <cell r="M330">
            <v>0.75</v>
          </cell>
          <cell r="N330">
            <v>15.727518720000001</v>
          </cell>
          <cell r="O330">
            <v>283.09533696000005</v>
          </cell>
        </row>
        <row r="331">
          <cell r="A331">
            <v>43087</v>
          </cell>
          <cell r="B331" t="str">
            <v>22gg, 34D, RIB, Santec, 68F</v>
          </cell>
          <cell r="C331" t="str">
            <v>22</v>
          </cell>
          <cell r="D331" t="str">
            <v>50</v>
          </cell>
          <cell r="E331" t="str">
            <v>Ne</v>
          </cell>
          <cell r="F331">
            <v>50</v>
          </cell>
          <cell r="G331" t="str">
            <v>1/50Ne RS Combed Cotton</v>
          </cell>
          <cell r="H331" t="str">
            <v>COTTON LYCRA</v>
          </cell>
          <cell r="I331">
            <v>2.5</v>
          </cell>
          <cell r="J331">
            <v>3120</v>
          </cell>
          <cell r="K331">
            <v>68</v>
          </cell>
          <cell r="L331">
            <v>20</v>
          </cell>
          <cell r="M331">
            <v>0.75</v>
          </cell>
          <cell r="N331">
            <v>7.5168287999999999</v>
          </cell>
          <cell r="O331">
            <v>135.30291840000001</v>
          </cell>
        </row>
        <row r="332">
          <cell r="A332">
            <v>43104</v>
          </cell>
          <cell r="B332" t="str">
            <v>22gg, 34D, RIB, Santec, 68F</v>
          </cell>
          <cell r="C332" t="str">
            <v>22</v>
          </cell>
          <cell r="D332" t="str">
            <v>50</v>
          </cell>
          <cell r="E332" t="str">
            <v>Ne</v>
          </cell>
          <cell r="F332">
            <v>50</v>
          </cell>
          <cell r="G332" t="str">
            <v>1/50Ne RS Cotton Marl(HSS09-40)</v>
          </cell>
          <cell r="H332" t="str">
            <v>Marl_COTTON LYCRA</v>
          </cell>
          <cell r="I332">
            <v>2.5</v>
          </cell>
          <cell r="J332">
            <v>3120</v>
          </cell>
          <cell r="K332">
            <v>68</v>
          </cell>
          <cell r="L332">
            <v>20</v>
          </cell>
          <cell r="M332">
            <v>0.75</v>
          </cell>
          <cell r="N332">
            <v>7.5168287999999999</v>
          </cell>
          <cell r="O332">
            <v>135.30291840000001</v>
          </cell>
        </row>
        <row r="333">
          <cell r="A333">
            <v>43105</v>
          </cell>
          <cell r="B333" t="str">
            <v>18gg, 34D, RIB, Santec</v>
          </cell>
          <cell r="C333" t="str">
            <v>18</v>
          </cell>
          <cell r="D333" t="str">
            <v>50</v>
          </cell>
          <cell r="E333" t="str">
            <v>Ne</v>
          </cell>
          <cell r="F333">
            <v>50</v>
          </cell>
          <cell r="G333" t="str">
            <v>1/50Ne RS Cotton Marl(HSS09-40)</v>
          </cell>
          <cell r="H333" t="str">
            <v>Marl_COTTON LYCRA</v>
          </cell>
          <cell r="I333">
            <v>2.8</v>
          </cell>
          <cell r="J333">
            <v>3840</v>
          </cell>
          <cell r="K333">
            <v>68</v>
          </cell>
          <cell r="L333">
            <v>20</v>
          </cell>
          <cell r="M333">
            <v>0.75</v>
          </cell>
          <cell r="N333">
            <v>10.361659392</v>
          </cell>
          <cell r="O333">
            <v>186.50986905600001</v>
          </cell>
        </row>
        <row r="334">
          <cell r="A334">
            <v>43146</v>
          </cell>
          <cell r="B334" t="str">
            <v>22gg, 34D, RIB, Santec, 68F</v>
          </cell>
          <cell r="C334" t="str">
            <v>22</v>
          </cell>
          <cell r="D334" t="str">
            <v>50</v>
          </cell>
          <cell r="E334" t="str">
            <v>Ne</v>
          </cell>
          <cell r="F334">
            <v>50</v>
          </cell>
          <cell r="G334" t="str">
            <v>1/50Ne RS Cotton Marl (HD109)</v>
          </cell>
          <cell r="H334" t="str">
            <v>Marl_COTTON LYCRA</v>
          </cell>
          <cell r="I334">
            <v>2.5</v>
          </cell>
          <cell r="J334">
            <v>3120</v>
          </cell>
          <cell r="K334">
            <v>68</v>
          </cell>
          <cell r="L334">
            <v>20</v>
          </cell>
          <cell r="M334">
            <v>0.75</v>
          </cell>
          <cell r="N334">
            <v>7.5168287999999999</v>
          </cell>
          <cell r="O334">
            <v>135.30291840000001</v>
          </cell>
        </row>
        <row r="335">
          <cell r="A335">
            <v>43147</v>
          </cell>
          <cell r="B335" t="str">
            <v>22gg, 34D, RIB, Santec, 68F</v>
          </cell>
          <cell r="C335" t="str">
            <v>22</v>
          </cell>
          <cell r="D335" t="str">
            <v>50</v>
          </cell>
          <cell r="E335" t="str">
            <v>Ne</v>
          </cell>
          <cell r="F335">
            <v>50</v>
          </cell>
          <cell r="G335" t="str">
            <v>1/50Ne RS Cotton Marl (HC563)</v>
          </cell>
          <cell r="H335" t="str">
            <v>Marl_COTTON LYCRA</v>
          </cell>
          <cell r="I335">
            <v>2.5</v>
          </cell>
          <cell r="J335">
            <v>3120</v>
          </cell>
          <cell r="K335">
            <v>68</v>
          </cell>
          <cell r="L335">
            <v>20</v>
          </cell>
          <cell r="M335">
            <v>0.75</v>
          </cell>
          <cell r="N335">
            <v>7.5168287999999999</v>
          </cell>
          <cell r="O335">
            <v>135.30291840000001</v>
          </cell>
        </row>
        <row r="336">
          <cell r="A336">
            <v>43148</v>
          </cell>
          <cell r="B336" t="str">
            <v>22gg, 34D, RIB, Santec, 68F</v>
          </cell>
          <cell r="C336" t="str">
            <v>22</v>
          </cell>
          <cell r="D336" t="str">
            <v>50</v>
          </cell>
          <cell r="E336" t="str">
            <v>Ne</v>
          </cell>
          <cell r="F336">
            <v>50</v>
          </cell>
          <cell r="G336" t="str">
            <v>1/50Ne RS Cotton Marl (HE287BY)</v>
          </cell>
          <cell r="H336" t="str">
            <v>Marl_COTTON LYCRA</v>
          </cell>
          <cell r="I336">
            <v>2.5</v>
          </cell>
          <cell r="J336">
            <v>3120</v>
          </cell>
          <cell r="K336">
            <v>68</v>
          </cell>
          <cell r="L336">
            <v>20</v>
          </cell>
          <cell r="M336">
            <v>0.75</v>
          </cell>
          <cell r="N336">
            <v>7.5168287999999999</v>
          </cell>
          <cell r="O336">
            <v>135.30291840000001</v>
          </cell>
        </row>
        <row r="337">
          <cell r="A337">
            <v>43149</v>
          </cell>
          <cell r="B337" t="str">
            <v>22gg, 34D, RIB, Santec, 68F</v>
          </cell>
          <cell r="C337" t="str">
            <v>22</v>
          </cell>
          <cell r="D337" t="str">
            <v>50</v>
          </cell>
          <cell r="E337" t="str">
            <v>Ne</v>
          </cell>
          <cell r="F337">
            <v>50</v>
          </cell>
          <cell r="G337" t="str">
            <v>1/50Ne RS Cotton Marl (HSS10-22)</v>
          </cell>
          <cell r="H337" t="str">
            <v>Marl_COTTON LYCRA</v>
          </cell>
          <cell r="I337">
            <v>2.5</v>
          </cell>
          <cell r="J337">
            <v>3120</v>
          </cell>
          <cell r="K337">
            <v>68</v>
          </cell>
          <cell r="L337">
            <v>20</v>
          </cell>
          <cell r="M337">
            <v>0.75</v>
          </cell>
          <cell r="N337">
            <v>7.5168287999999999</v>
          </cell>
          <cell r="O337">
            <v>135.30291840000001</v>
          </cell>
        </row>
        <row r="338">
          <cell r="A338">
            <v>43150</v>
          </cell>
          <cell r="B338" t="str">
            <v>22gg, 34D, RIB, Santec, 68F</v>
          </cell>
          <cell r="C338" t="str">
            <v>22</v>
          </cell>
          <cell r="D338" t="str">
            <v>50</v>
          </cell>
          <cell r="E338" t="str">
            <v>Ne</v>
          </cell>
          <cell r="F338">
            <v>50</v>
          </cell>
          <cell r="G338" t="str">
            <v>1/50Ne RS Cotton Marl (HH465)</v>
          </cell>
          <cell r="H338" t="str">
            <v>Marl_COTTON LYCRA</v>
          </cell>
          <cell r="I338">
            <v>2.5</v>
          </cell>
          <cell r="J338">
            <v>3120</v>
          </cell>
          <cell r="K338">
            <v>68</v>
          </cell>
          <cell r="L338">
            <v>20</v>
          </cell>
          <cell r="M338">
            <v>0.75</v>
          </cell>
          <cell r="N338">
            <v>7.5168287999999999</v>
          </cell>
          <cell r="O338">
            <v>135.30291840000001</v>
          </cell>
        </row>
        <row r="339">
          <cell r="A339">
            <v>43151</v>
          </cell>
          <cell r="B339" t="str">
            <v>18gg, 34D, RIB, Santec</v>
          </cell>
          <cell r="C339" t="str">
            <v>18</v>
          </cell>
          <cell r="D339" t="str">
            <v>50</v>
          </cell>
          <cell r="E339" t="str">
            <v>Ne</v>
          </cell>
          <cell r="F339">
            <v>50</v>
          </cell>
          <cell r="G339" t="str">
            <v>1/50Ne RS Cotton Marl (HD109)</v>
          </cell>
          <cell r="H339" t="str">
            <v>Marl_COTTON LYCRA</v>
          </cell>
          <cell r="I339">
            <v>2.8</v>
          </cell>
          <cell r="J339">
            <v>3840</v>
          </cell>
          <cell r="K339">
            <v>68</v>
          </cell>
          <cell r="L339">
            <v>20</v>
          </cell>
          <cell r="M339">
            <v>0.75</v>
          </cell>
          <cell r="N339">
            <v>10.361659392</v>
          </cell>
          <cell r="O339">
            <v>186.50986905600001</v>
          </cell>
        </row>
        <row r="340">
          <cell r="A340">
            <v>43152</v>
          </cell>
          <cell r="B340" t="str">
            <v>18gg, 34D, RIB, Santec</v>
          </cell>
          <cell r="C340" t="str">
            <v>18</v>
          </cell>
          <cell r="D340" t="str">
            <v>50</v>
          </cell>
          <cell r="E340" t="str">
            <v>Ne</v>
          </cell>
          <cell r="F340">
            <v>50</v>
          </cell>
          <cell r="G340" t="str">
            <v>1/50Ne RS Cotton Marl (HC563)</v>
          </cell>
          <cell r="H340" t="str">
            <v>Marl_COTTON LYCRA</v>
          </cell>
          <cell r="I340">
            <v>2.8</v>
          </cell>
          <cell r="J340">
            <v>3840</v>
          </cell>
          <cell r="K340">
            <v>68</v>
          </cell>
          <cell r="L340">
            <v>20</v>
          </cell>
          <cell r="M340">
            <v>0.75</v>
          </cell>
          <cell r="N340">
            <v>10.361659392</v>
          </cell>
          <cell r="O340">
            <v>186.50986905600001</v>
          </cell>
        </row>
        <row r="341">
          <cell r="A341">
            <v>43153</v>
          </cell>
          <cell r="B341" t="str">
            <v>18gg, 34D, RIB, Santec</v>
          </cell>
          <cell r="C341" t="str">
            <v>18</v>
          </cell>
          <cell r="D341" t="str">
            <v>50</v>
          </cell>
          <cell r="E341" t="str">
            <v>Ne</v>
          </cell>
          <cell r="F341">
            <v>50</v>
          </cell>
          <cell r="G341" t="str">
            <v>1/50Ne RS Cotton Marl (HE287BY)</v>
          </cell>
          <cell r="H341" t="str">
            <v>Marl_COTTON LYCRA</v>
          </cell>
          <cell r="I341">
            <v>2.8</v>
          </cell>
          <cell r="J341">
            <v>3840</v>
          </cell>
          <cell r="K341">
            <v>68</v>
          </cell>
          <cell r="L341">
            <v>20</v>
          </cell>
          <cell r="M341">
            <v>0.75</v>
          </cell>
          <cell r="N341">
            <v>10.361659392</v>
          </cell>
          <cell r="O341">
            <v>186.50986905600001</v>
          </cell>
        </row>
        <row r="342">
          <cell r="A342">
            <v>43154</v>
          </cell>
          <cell r="B342" t="str">
            <v>18gg, 34D, RIB, Santec</v>
          </cell>
          <cell r="C342" t="str">
            <v>18</v>
          </cell>
          <cell r="D342" t="str">
            <v>50</v>
          </cell>
          <cell r="E342" t="str">
            <v>Ne</v>
          </cell>
          <cell r="F342">
            <v>50</v>
          </cell>
          <cell r="G342" t="str">
            <v>1/50Ne RS Cotton Marl (HSS10-22)</v>
          </cell>
          <cell r="H342" t="str">
            <v>Marl_COTTON LYCRA</v>
          </cell>
          <cell r="I342">
            <v>2.8</v>
          </cell>
          <cell r="J342">
            <v>3840</v>
          </cell>
          <cell r="K342">
            <v>68</v>
          </cell>
          <cell r="L342">
            <v>20</v>
          </cell>
          <cell r="M342">
            <v>0.75</v>
          </cell>
          <cell r="N342">
            <v>10.361659392</v>
          </cell>
          <cell r="O342">
            <v>186.50986905600001</v>
          </cell>
        </row>
        <row r="343">
          <cell r="A343">
            <v>43155</v>
          </cell>
          <cell r="B343" t="str">
            <v>18gg, 34D, RIB, Santec</v>
          </cell>
          <cell r="C343" t="str">
            <v>18</v>
          </cell>
          <cell r="D343" t="str">
            <v>50</v>
          </cell>
          <cell r="E343" t="str">
            <v>Ne</v>
          </cell>
          <cell r="F343">
            <v>50</v>
          </cell>
          <cell r="G343" t="str">
            <v>1/50Ne RS Cotton Marl (HH465)</v>
          </cell>
          <cell r="H343" t="str">
            <v>Marl_COTTON LYCRA</v>
          </cell>
          <cell r="I343">
            <v>2.8</v>
          </cell>
          <cell r="J343">
            <v>3840</v>
          </cell>
          <cell r="K343">
            <v>68</v>
          </cell>
          <cell r="L343">
            <v>20</v>
          </cell>
          <cell r="M343">
            <v>0.75</v>
          </cell>
          <cell r="N343">
            <v>10.361659392</v>
          </cell>
          <cell r="O343">
            <v>186.50986905600001</v>
          </cell>
        </row>
        <row r="344">
          <cell r="A344">
            <v>43170</v>
          </cell>
          <cell r="B344" t="str">
            <v>18gg, 34D, RIB, Terrot</v>
          </cell>
          <cell r="C344" t="str">
            <v>18</v>
          </cell>
          <cell r="D344" t="str">
            <v>30</v>
          </cell>
          <cell r="E344" t="str">
            <v>Ne</v>
          </cell>
          <cell r="F344">
            <v>30</v>
          </cell>
          <cell r="G344" t="str">
            <v>1/30Ne RS Cotton Marl (HH340)</v>
          </cell>
          <cell r="H344" t="str">
            <v>Marl_COTTON</v>
          </cell>
          <cell r="I344">
            <v>2.5499999999999998</v>
          </cell>
          <cell r="J344">
            <v>3840</v>
          </cell>
          <cell r="K344">
            <v>68</v>
          </cell>
          <cell r="L344">
            <v>20</v>
          </cell>
          <cell r="M344">
            <v>0.75</v>
          </cell>
          <cell r="N344">
            <v>15.727518720000001</v>
          </cell>
          <cell r="O344">
            <v>283.09533696000005</v>
          </cell>
        </row>
        <row r="345">
          <cell r="A345">
            <v>43171</v>
          </cell>
          <cell r="B345" t="str">
            <v>18gg, 34D, RIB, Terrot</v>
          </cell>
          <cell r="C345" t="str">
            <v>18</v>
          </cell>
          <cell r="D345" t="str">
            <v>30</v>
          </cell>
          <cell r="E345" t="str">
            <v>Ne</v>
          </cell>
          <cell r="F345">
            <v>30</v>
          </cell>
          <cell r="G345" t="str">
            <v>1/30Ne RS Cotton Marl (HH340)</v>
          </cell>
          <cell r="H345" t="str">
            <v>Marl_COTTON LYCRA</v>
          </cell>
          <cell r="I345">
            <v>3</v>
          </cell>
          <cell r="J345">
            <v>2560</v>
          </cell>
          <cell r="K345">
            <v>68</v>
          </cell>
          <cell r="L345">
            <v>20</v>
          </cell>
          <cell r="M345">
            <v>0.75</v>
          </cell>
          <cell r="N345">
            <v>12.3353088</v>
          </cell>
          <cell r="O345">
            <v>222.03555840000001</v>
          </cell>
        </row>
        <row r="346">
          <cell r="A346">
            <v>43173</v>
          </cell>
          <cell r="B346" t="str">
            <v>18gg, 34D, RIB, Terrot</v>
          </cell>
          <cell r="C346" t="str">
            <v>18</v>
          </cell>
          <cell r="D346" t="str">
            <v>30</v>
          </cell>
          <cell r="E346" t="str">
            <v>Ne</v>
          </cell>
          <cell r="F346">
            <v>30</v>
          </cell>
          <cell r="G346" t="str">
            <v>1/30Ne RS Cotton Marl (B5536)</v>
          </cell>
          <cell r="H346" t="str">
            <v>Marl_COTTON LYCRA</v>
          </cell>
          <cell r="I346">
            <v>3</v>
          </cell>
          <cell r="J346">
            <v>2560</v>
          </cell>
          <cell r="K346">
            <v>68</v>
          </cell>
          <cell r="L346">
            <v>20</v>
          </cell>
          <cell r="M346">
            <v>0.75</v>
          </cell>
          <cell r="N346">
            <v>12.3353088</v>
          </cell>
          <cell r="O346">
            <v>222.03555840000001</v>
          </cell>
        </row>
        <row r="347">
          <cell r="A347">
            <v>43174</v>
          </cell>
          <cell r="B347" t="str">
            <v>18gg, 34D, RIB, Terrot</v>
          </cell>
          <cell r="C347" t="str">
            <v>18</v>
          </cell>
          <cell r="D347" t="str">
            <v>30</v>
          </cell>
          <cell r="E347" t="str">
            <v>Ne</v>
          </cell>
          <cell r="F347">
            <v>30</v>
          </cell>
          <cell r="G347" t="str">
            <v>1/30Ne RS Cotton Marl (B5536)</v>
          </cell>
          <cell r="H347" t="str">
            <v>Marl_COTTON</v>
          </cell>
          <cell r="I347">
            <v>2.5499999999999998</v>
          </cell>
          <cell r="J347">
            <v>3840</v>
          </cell>
          <cell r="K347">
            <v>68</v>
          </cell>
          <cell r="L347">
            <v>20</v>
          </cell>
          <cell r="M347">
            <v>0.75</v>
          </cell>
          <cell r="N347">
            <v>15.727518720000001</v>
          </cell>
          <cell r="O347">
            <v>283.09533696000005</v>
          </cell>
        </row>
        <row r="348">
          <cell r="A348">
            <v>43233</v>
          </cell>
          <cell r="B348" t="str">
            <v>18gg, 34D, RIB, Terrot</v>
          </cell>
          <cell r="C348" t="str">
            <v>18</v>
          </cell>
          <cell r="D348" t="str">
            <v>30</v>
          </cell>
          <cell r="E348" t="str">
            <v>Ne</v>
          </cell>
          <cell r="F348">
            <v>30</v>
          </cell>
          <cell r="G348" t="str">
            <v>1/30Ne RS Cotton Marl (B7740,Bross)</v>
          </cell>
          <cell r="H348" t="str">
            <v>Marl_COTTON</v>
          </cell>
          <cell r="I348">
            <v>2.5499999999999998</v>
          </cell>
          <cell r="J348">
            <v>3840</v>
          </cell>
          <cell r="K348">
            <v>68</v>
          </cell>
          <cell r="L348">
            <v>20</v>
          </cell>
          <cell r="M348">
            <v>0.75</v>
          </cell>
          <cell r="N348">
            <v>15.727518720000001</v>
          </cell>
          <cell r="O348">
            <v>283.09533696000005</v>
          </cell>
        </row>
        <row r="349">
          <cell r="A349">
            <v>43234</v>
          </cell>
          <cell r="B349" t="str">
            <v>18gg, 34D, RIB, Terrot</v>
          </cell>
          <cell r="C349" t="str">
            <v>18</v>
          </cell>
          <cell r="D349" t="str">
            <v>30</v>
          </cell>
          <cell r="E349" t="str">
            <v>Ne</v>
          </cell>
          <cell r="F349">
            <v>30</v>
          </cell>
          <cell r="G349" t="str">
            <v>1/30Ne RS Cotton Marl (B0243,Bross)</v>
          </cell>
          <cell r="H349" t="str">
            <v>Marl_COTTON</v>
          </cell>
          <cell r="I349">
            <v>2.5499999999999998</v>
          </cell>
          <cell r="J349">
            <v>3840</v>
          </cell>
          <cell r="K349">
            <v>68</v>
          </cell>
          <cell r="L349">
            <v>20</v>
          </cell>
          <cell r="M349">
            <v>0.75</v>
          </cell>
          <cell r="N349">
            <v>15.727518720000001</v>
          </cell>
          <cell r="O349">
            <v>283.09533696000005</v>
          </cell>
        </row>
        <row r="350">
          <cell r="A350">
            <v>43235</v>
          </cell>
          <cell r="B350" t="str">
            <v>18gg, 34D, RIB, Terrot</v>
          </cell>
          <cell r="C350" t="str">
            <v>18</v>
          </cell>
          <cell r="D350" t="str">
            <v>30</v>
          </cell>
          <cell r="E350" t="str">
            <v>Ne</v>
          </cell>
          <cell r="F350">
            <v>30</v>
          </cell>
          <cell r="G350" t="str">
            <v>1/30Ne RS Cotton Marl (B5543,Bross)</v>
          </cell>
          <cell r="H350" t="str">
            <v>Marl_COTTON</v>
          </cell>
          <cell r="I350">
            <v>2.5499999999999998</v>
          </cell>
          <cell r="J350">
            <v>3840</v>
          </cell>
          <cell r="K350">
            <v>68</v>
          </cell>
          <cell r="L350">
            <v>20</v>
          </cell>
          <cell r="M350">
            <v>0.75</v>
          </cell>
          <cell r="N350">
            <v>15.727518720000001</v>
          </cell>
          <cell r="O350">
            <v>283.09533696000005</v>
          </cell>
        </row>
        <row r="351">
          <cell r="A351">
            <v>43236</v>
          </cell>
          <cell r="B351" t="str">
            <v>18gg, 34D, RIB, Terrot</v>
          </cell>
          <cell r="C351" t="str">
            <v>18</v>
          </cell>
          <cell r="D351" t="str">
            <v>30</v>
          </cell>
          <cell r="E351" t="str">
            <v>Ne</v>
          </cell>
          <cell r="F351">
            <v>30</v>
          </cell>
          <cell r="G351" t="str">
            <v>1/30Ne RS Cotton Marl (B1056,Bross)</v>
          </cell>
          <cell r="H351" t="str">
            <v>Marl_COTTON</v>
          </cell>
          <cell r="I351">
            <v>2.5499999999999998</v>
          </cell>
          <cell r="J351">
            <v>3840</v>
          </cell>
          <cell r="K351">
            <v>68</v>
          </cell>
          <cell r="L351">
            <v>20</v>
          </cell>
          <cell r="M351">
            <v>0.75</v>
          </cell>
          <cell r="N351">
            <v>15.727518720000001</v>
          </cell>
          <cell r="O351">
            <v>283.09533696000005</v>
          </cell>
        </row>
        <row r="352">
          <cell r="A352">
            <v>43237</v>
          </cell>
          <cell r="B352" t="str">
            <v>18gg, 34D, RIB, Terrot</v>
          </cell>
          <cell r="C352" t="str">
            <v>18</v>
          </cell>
          <cell r="D352" t="str">
            <v>30</v>
          </cell>
          <cell r="E352" t="str">
            <v>Ne</v>
          </cell>
          <cell r="F352">
            <v>30</v>
          </cell>
          <cell r="G352" t="str">
            <v>1/30Ne RS Cotton Marl (B7740,Bross)</v>
          </cell>
          <cell r="H352" t="str">
            <v>Marl_COTTON LYCRA</v>
          </cell>
          <cell r="I352">
            <v>3</v>
          </cell>
          <cell r="J352">
            <v>2560</v>
          </cell>
          <cell r="K352">
            <v>68</v>
          </cell>
          <cell r="L352">
            <v>20</v>
          </cell>
          <cell r="M352">
            <v>0.75</v>
          </cell>
          <cell r="N352">
            <v>12.3353088</v>
          </cell>
          <cell r="O352">
            <v>222.03555840000001</v>
          </cell>
        </row>
        <row r="353">
          <cell r="A353">
            <v>43238</v>
          </cell>
          <cell r="B353" t="str">
            <v>18gg, 34D, RIB, Terrot</v>
          </cell>
          <cell r="C353" t="str">
            <v>18</v>
          </cell>
          <cell r="D353" t="str">
            <v>30</v>
          </cell>
          <cell r="E353" t="str">
            <v>Ne</v>
          </cell>
          <cell r="F353">
            <v>30</v>
          </cell>
          <cell r="G353" t="str">
            <v>1/30Ne RS Cotton Marl (B0243,Bross)</v>
          </cell>
          <cell r="H353" t="str">
            <v>Marl_COTTON LYCRA</v>
          </cell>
          <cell r="I353">
            <v>3</v>
          </cell>
          <cell r="J353">
            <v>2560</v>
          </cell>
          <cell r="K353">
            <v>68</v>
          </cell>
          <cell r="L353">
            <v>20</v>
          </cell>
          <cell r="M353">
            <v>0.75</v>
          </cell>
          <cell r="N353">
            <v>12.3353088</v>
          </cell>
          <cell r="O353">
            <v>222.03555840000001</v>
          </cell>
        </row>
        <row r="354">
          <cell r="A354">
            <v>43239</v>
          </cell>
          <cell r="B354" t="str">
            <v>18gg, 34D, RIB, Terrot</v>
          </cell>
          <cell r="C354" t="str">
            <v>18</v>
          </cell>
          <cell r="D354" t="str">
            <v>30</v>
          </cell>
          <cell r="E354" t="str">
            <v>Ne</v>
          </cell>
          <cell r="F354">
            <v>30</v>
          </cell>
          <cell r="G354" t="str">
            <v>1/30Ne RS Cotton Marl (B5543,Bross)</v>
          </cell>
          <cell r="H354" t="str">
            <v>Marl_COTTON LYCRA</v>
          </cell>
          <cell r="I354">
            <v>3</v>
          </cell>
          <cell r="J354">
            <v>2560</v>
          </cell>
          <cell r="K354">
            <v>68</v>
          </cell>
          <cell r="L354">
            <v>20</v>
          </cell>
          <cell r="M354">
            <v>0.75</v>
          </cell>
          <cell r="N354">
            <v>12.3353088</v>
          </cell>
          <cell r="O354">
            <v>222.03555840000001</v>
          </cell>
        </row>
        <row r="355">
          <cell r="A355">
            <v>43240</v>
          </cell>
          <cell r="B355" t="str">
            <v>18gg, 34D, RIB, Terrot</v>
          </cell>
          <cell r="C355" t="str">
            <v>18</v>
          </cell>
          <cell r="D355" t="str">
            <v>30</v>
          </cell>
          <cell r="E355" t="str">
            <v>Ne</v>
          </cell>
          <cell r="F355">
            <v>30</v>
          </cell>
          <cell r="G355" t="str">
            <v>1/30Ne RS Cotton Marl (B1056,Bross)</v>
          </cell>
          <cell r="H355" t="str">
            <v>Marl_COTTON LYCRA</v>
          </cell>
          <cell r="I355">
            <v>3</v>
          </cell>
          <cell r="J355">
            <v>2560</v>
          </cell>
          <cell r="K355">
            <v>68</v>
          </cell>
          <cell r="L355">
            <v>20</v>
          </cell>
          <cell r="M355">
            <v>0.75</v>
          </cell>
          <cell r="N355">
            <v>12.3353088</v>
          </cell>
          <cell r="O355">
            <v>222.03555840000001</v>
          </cell>
        </row>
        <row r="356">
          <cell r="A356">
            <v>43272</v>
          </cell>
          <cell r="B356" t="str">
            <v>20gg, 34D, RIB, Terrot, 60F</v>
          </cell>
          <cell r="C356" t="str">
            <v>20</v>
          </cell>
          <cell r="D356" t="str">
            <v>50</v>
          </cell>
          <cell r="E356" t="str">
            <v>Ne</v>
          </cell>
          <cell r="F356">
            <v>50</v>
          </cell>
          <cell r="G356" t="str">
            <v>1/50Ne RS Cotton/ Polyester 60/40</v>
          </cell>
          <cell r="H356" t="str">
            <v>COTTON</v>
          </cell>
          <cell r="I356">
            <v>2.5</v>
          </cell>
          <cell r="J356">
            <v>4272</v>
          </cell>
          <cell r="K356">
            <v>68</v>
          </cell>
          <cell r="L356">
            <v>20</v>
          </cell>
          <cell r="M356">
            <v>0.8</v>
          </cell>
          <cell r="N356">
            <v>10.29227328</v>
          </cell>
          <cell r="O356">
            <v>197.61164697599997</v>
          </cell>
        </row>
        <row r="357">
          <cell r="A357">
            <v>43304</v>
          </cell>
          <cell r="B357" t="str">
            <v>18gg, 34D, RIB, Terrot</v>
          </cell>
          <cell r="C357" t="str">
            <v>18</v>
          </cell>
          <cell r="D357" t="str">
            <v>30</v>
          </cell>
          <cell r="E357" t="str">
            <v>Ne</v>
          </cell>
          <cell r="F357">
            <v>30</v>
          </cell>
          <cell r="G357" t="str">
            <v>1/30Ne RS Cotton Marl (BFC10-08)</v>
          </cell>
          <cell r="H357" t="str">
            <v>Marl_COTTON LYCRA</v>
          </cell>
          <cell r="I357">
            <v>3</v>
          </cell>
          <cell r="J357">
            <v>2560</v>
          </cell>
          <cell r="K357">
            <v>68</v>
          </cell>
          <cell r="L357">
            <v>20</v>
          </cell>
          <cell r="M357">
            <v>0.75</v>
          </cell>
          <cell r="N357">
            <v>12.3353088</v>
          </cell>
          <cell r="O357">
            <v>222.03555840000001</v>
          </cell>
        </row>
        <row r="358">
          <cell r="A358">
            <v>43305</v>
          </cell>
          <cell r="B358" t="str">
            <v>18gg, 34D, RIB, Terrot</v>
          </cell>
          <cell r="C358" t="str">
            <v>18</v>
          </cell>
          <cell r="D358" t="str">
            <v>30</v>
          </cell>
          <cell r="E358" t="str">
            <v>Ne</v>
          </cell>
          <cell r="F358">
            <v>30</v>
          </cell>
          <cell r="G358" t="str">
            <v>1/30Ne RS Cotton Marl (B4631,Bross)</v>
          </cell>
          <cell r="H358" t="str">
            <v>Marl_COTTON LYCRA</v>
          </cell>
          <cell r="I358">
            <v>3</v>
          </cell>
          <cell r="J358">
            <v>2560</v>
          </cell>
          <cell r="K358">
            <v>68</v>
          </cell>
          <cell r="L358">
            <v>20</v>
          </cell>
          <cell r="M358">
            <v>0.75</v>
          </cell>
          <cell r="N358">
            <v>12.3353088</v>
          </cell>
          <cell r="O358">
            <v>222.03555840000001</v>
          </cell>
        </row>
        <row r="359">
          <cell r="A359">
            <v>43306</v>
          </cell>
          <cell r="B359" t="str">
            <v>18gg, 34D, RIB, Terrot</v>
          </cell>
          <cell r="C359" t="str">
            <v>18</v>
          </cell>
          <cell r="D359" t="str">
            <v>30</v>
          </cell>
          <cell r="E359" t="str">
            <v>Ne</v>
          </cell>
          <cell r="F359">
            <v>30</v>
          </cell>
          <cell r="G359" t="str">
            <v>1/30Ne RS Cotton Marl (BFC10-08)</v>
          </cell>
          <cell r="H359" t="str">
            <v>Marl_COTTON</v>
          </cell>
          <cell r="I359">
            <v>2.5499999999999998</v>
          </cell>
          <cell r="J359">
            <v>3840</v>
          </cell>
          <cell r="K359">
            <v>68</v>
          </cell>
          <cell r="L359">
            <v>20</v>
          </cell>
          <cell r="M359">
            <v>0.75</v>
          </cell>
          <cell r="N359">
            <v>15.727518720000001</v>
          </cell>
          <cell r="O359">
            <v>283.09533696000005</v>
          </cell>
        </row>
        <row r="360">
          <cell r="A360">
            <v>43307</v>
          </cell>
          <cell r="B360" t="str">
            <v>18gg, 34D, RIB, Terrot</v>
          </cell>
          <cell r="C360" t="str">
            <v>18</v>
          </cell>
          <cell r="D360" t="str">
            <v>30</v>
          </cell>
          <cell r="E360" t="str">
            <v>Ne</v>
          </cell>
          <cell r="F360">
            <v>30</v>
          </cell>
          <cell r="G360" t="str">
            <v>1/30Ne RS Cotton Marl (B4631,Bross)</v>
          </cell>
          <cell r="H360" t="str">
            <v>Marl_COTTON</v>
          </cell>
          <cell r="I360">
            <v>2.5499999999999998</v>
          </cell>
          <cell r="J360">
            <v>3840</v>
          </cell>
          <cell r="K360">
            <v>68</v>
          </cell>
          <cell r="L360">
            <v>20</v>
          </cell>
          <cell r="M360">
            <v>0.75</v>
          </cell>
          <cell r="N360">
            <v>15.727518720000001</v>
          </cell>
          <cell r="O360">
            <v>283.09533696000005</v>
          </cell>
        </row>
        <row r="361">
          <cell r="A361">
            <v>43360</v>
          </cell>
          <cell r="B361" t="str">
            <v>22gg, 34D, RIB, Santec, 68F</v>
          </cell>
          <cell r="C361" t="str">
            <v>22</v>
          </cell>
          <cell r="D361" t="str">
            <v>50</v>
          </cell>
          <cell r="E361" t="str">
            <v>Ne</v>
          </cell>
          <cell r="F361">
            <v>50</v>
          </cell>
          <cell r="G361" t="str">
            <v>1/50Ne RS Cotton Marl (H113)</v>
          </cell>
          <cell r="H361" t="str">
            <v>Marl_COTTON LYCRA</v>
          </cell>
          <cell r="I361">
            <v>2.5</v>
          </cell>
          <cell r="J361">
            <v>3120</v>
          </cell>
          <cell r="K361">
            <v>68</v>
          </cell>
          <cell r="L361">
            <v>20</v>
          </cell>
          <cell r="M361">
            <v>0.75</v>
          </cell>
          <cell r="N361">
            <v>7.5168287999999999</v>
          </cell>
          <cell r="O361">
            <v>135.30291840000001</v>
          </cell>
        </row>
        <row r="362">
          <cell r="A362">
            <v>43361</v>
          </cell>
          <cell r="B362" t="str">
            <v>18gg, 34D, RIB, Santec</v>
          </cell>
          <cell r="C362" t="str">
            <v>18</v>
          </cell>
          <cell r="D362" t="str">
            <v>50</v>
          </cell>
          <cell r="E362" t="str">
            <v>Ne</v>
          </cell>
          <cell r="F362">
            <v>50</v>
          </cell>
          <cell r="G362" t="str">
            <v>1/50Ne RS Cotton Marl (H113)</v>
          </cell>
          <cell r="H362" t="str">
            <v>Marl_COTTON LYCRA</v>
          </cell>
          <cell r="I362">
            <v>2.8</v>
          </cell>
          <cell r="J362">
            <v>3840</v>
          </cell>
          <cell r="K362">
            <v>68</v>
          </cell>
          <cell r="L362">
            <v>20</v>
          </cell>
          <cell r="M362">
            <v>0.75</v>
          </cell>
          <cell r="N362">
            <v>10.361659392</v>
          </cell>
          <cell r="O362">
            <v>186.50986905600001</v>
          </cell>
        </row>
        <row r="363">
          <cell r="A363">
            <v>43362</v>
          </cell>
          <cell r="B363" t="str">
            <v>18gg, 34D, RIB, Terrot</v>
          </cell>
          <cell r="C363" t="str">
            <v>18</v>
          </cell>
          <cell r="D363" t="str">
            <v>30</v>
          </cell>
          <cell r="E363" t="str">
            <v>Ne</v>
          </cell>
          <cell r="F363">
            <v>30</v>
          </cell>
          <cell r="G363" t="str">
            <v>1/30Ne RS Cotton Marl (B8150)</v>
          </cell>
          <cell r="H363" t="str">
            <v>Marl_COTTON LYCRA</v>
          </cell>
          <cell r="I363">
            <v>3</v>
          </cell>
          <cell r="J363">
            <v>2560</v>
          </cell>
          <cell r="K363">
            <v>68</v>
          </cell>
          <cell r="L363">
            <v>20</v>
          </cell>
          <cell r="M363">
            <v>0.75</v>
          </cell>
          <cell r="N363">
            <v>12.3353088</v>
          </cell>
          <cell r="O363">
            <v>222.03555840000001</v>
          </cell>
        </row>
        <row r="364">
          <cell r="A364">
            <v>43363</v>
          </cell>
          <cell r="B364" t="str">
            <v>18gg, 34D, RIB, Terrot</v>
          </cell>
          <cell r="C364" t="str">
            <v>18</v>
          </cell>
          <cell r="D364" t="str">
            <v>30</v>
          </cell>
          <cell r="E364" t="str">
            <v>Ne</v>
          </cell>
          <cell r="F364">
            <v>30</v>
          </cell>
          <cell r="G364" t="str">
            <v>1/30Ne RS Cotton Marl (B8154)</v>
          </cell>
          <cell r="H364" t="str">
            <v>Marl_COTTON LYCRA</v>
          </cell>
          <cell r="I364">
            <v>3</v>
          </cell>
          <cell r="J364">
            <v>2560</v>
          </cell>
          <cell r="K364">
            <v>68</v>
          </cell>
          <cell r="L364">
            <v>20</v>
          </cell>
          <cell r="M364">
            <v>0.75</v>
          </cell>
          <cell r="N364">
            <v>12.3353088</v>
          </cell>
          <cell r="O364">
            <v>222.03555840000001</v>
          </cell>
        </row>
        <row r="365">
          <cell r="A365">
            <v>43364</v>
          </cell>
          <cell r="B365" t="str">
            <v>18gg, 34D, RIB, Terrot</v>
          </cell>
          <cell r="C365" t="str">
            <v>18</v>
          </cell>
          <cell r="D365" t="str">
            <v>30</v>
          </cell>
          <cell r="E365" t="str">
            <v>Ne</v>
          </cell>
          <cell r="F365">
            <v>30</v>
          </cell>
          <cell r="G365" t="str">
            <v>1/30Ne RS Cotton Marl (B2521)</v>
          </cell>
          <cell r="H365" t="str">
            <v>Marl_COTTON LYCRA</v>
          </cell>
          <cell r="I365">
            <v>3</v>
          </cell>
          <cell r="J365">
            <v>2560</v>
          </cell>
          <cell r="K365">
            <v>68</v>
          </cell>
          <cell r="L365">
            <v>20</v>
          </cell>
          <cell r="M365">
            <v>0.75</v>
          </cell>
          <cell r="N365">
            <v>12.3353088</v>
          </cell>
          <cell r="O365">
            <v>222.03555840000001</v>
          </cell>
        </row>
        <row r="366">
          <cell r="A366">
            <v>43365</v>
          </cell>
          <cell r="B366" t="str">
            <v>18gg, 34D, RIB, Terrot</v>
          </cell>
          <cell r="C366" t="str">
            <v>18</v>
          </cell>
          <cell r="D366" t="str">
            <v>30</v>
          </cell>
          <cell r="E366" t="str">
            <v>Ne</v>
          </cell>
          <cell r="F366">
            <v>30</v>
          </cell>
          <cell r="G366" t="str">
            <v>1/30Ne RS Cotton Marl (B4589)</v>
          </cell>
          <cell r="H366" t="str">
            <v>Marl_COTTON LYCRA</v>
          </cell>
          <cell r="I366">
            <v>3</v>
          </cell>
          <cell r="J366">
            <v>2560</v>
          </cell>
          <cell r="K366">
            <v>68</v>
          </cell>
          <cell r="L366">
            <v>20</v>
          </cell>
          <cell r="M366">
            <v>0.75</v>
          </cell>
          <cell r="N366">
            <v>12.3353088</v>
          </cell>
          <cell r="O366">
            <v>222.03555840000001</v>
          </cell>
        </row>
        <row r="367">
          <cell r="A367">
            <v>43366</v>
          </cell>
          <cell r="B367" t="str">
            <v>18gg, 34D, RIB, Terrot</v>
          </cell>
          <cell r="C367" t="str">
            <v>18</v>
          </cell>
          <cell r="D367" t="str">
            <v>30</v>
          </cell>
          <cell r="E367" t="str">
            <v>Ne</v>
          </cell>
          <cell r="F367">
            <v>30</v>
          </cell>
          <cell r="G367" t="str">
            <v>1/30Ne RS Cotton Marl (B8150)</v>
          </cell>
          <cell r="H367" t="str">
            <v>Marl_COTTON</v>
          </cell>
          <cell r="I367">
            <v>2.5499999999999998</v>
          </cell>
          <cell r="J367">
            <v>3840</v>
          </cell>
          <cell r="K367">
            <v>68</v>
          </cell>
          <cell r="L367">
            <v>20</v>
          </cell>
          <cell r="M367">
            <v>0.75</v>
          </cell>
          <cell r="N367">
            <v>15.727518720000001</v>
          </cell>
          <cell r="O367">
            <v>283.09533696000005</v>
          </cell>
        </row>
        <row r="368">
          <cell r="A368">
            <v>43367</v>
          </cell>
          <cell r="B368" t="str">
            <v>18gg, 34D, RIB, Terrot</v>
          </cell>
          <cell r="C368" t="str">
            <v>18</v>
          </cell>
          <cell r="D368" t="str">
            <v>30</v>
          </cell>
          <cell r="E368" t="str">
            <v>Ne</v>
          </cell>
          <cell r="F368">
            <v>30</v>
          </cell>
          <cell r="G368" t="str">
            <v>1/30Ne RS Cotton Marl (B8154)</v>
          </cell>
          <cell r="H368" t="str">
            <v>Marl_COTTON</v>
          </cell>
          <cell r="I368">
            <v>2.5499999999999998</v>
          </cell>
          <cell r="J368">
            <v>3840</v>
          </cell>
          <cell r="K368">
            <v>68</v>
          </cell>
          <cell r="L368">
            <v>20</v>
          </cell>
          <cell r="M368">
            <v>0.75</v>
          </cell>
          <cell r="N368">
            <v>15.727518720000001</v>
          </cell>
          <cell r="O368">
            <v>283.09533696000005</v>
          </cell>
        </row>
        <row r="369">
          <cell r="A369">
            <v>43368</v>
          </cell>
          <cell r="B369" t="str">
            <v>18gg, 34D, RIB, Terrot</v>
          </cell>
          <cell r="C369" t="str">
            <v>18</v>
          </cell>
          <cell r="D369" t="str">
            <v>30</v>
          </cell>
          <cell r="E369" t="str">
            <v>Ne</v>
          </cell>
          <cell r="F369">
            <v>30</v>
          </cell>
          <cell r="G369" t="str">
            <v>1/30Ne RS Cotton Marl (B2521)</v>
          </cell>
          <cell r="H369" t="str">
            <v>Marl_COTTON</v>
          </cell>
          <cell r="I369">
            <v>2.5499999999999998</v>
          </cell>
          <cell r="J369">
            <v>3840</v>
          </cell>
          <cell r="K369">
            <v>68</v>
          </cell>
          <cell r="L369">
            <v>20</v>
          </cell>
          <cell r="M369">
            <v>0.75</v>
          </cell>
          <cell r="N369">
            <v>15.727518720000001</v>
          </cell>
          <cell r="O369">
            <v>283.09533696000005</v>
          </cell>
        </row>
        <row r="370">
          <cell r="A370">
            <v>43369</v>
          </cell>
          <cell r="B370" t="str">
            <v>18gg, 34D, RIB, Terrot</v>
          </cell>
          <cell r="C370" t="str">
            <v>18</v>
          </cell>
          <cell r="D370" t="str">
            <v>30</v>
          </cell>
          <cell r="E370" t="str">
            <v>Ne</v>
          </cell>
          <cell r="F370">
            <v>30</v>
          </cell>
          <cell r="G370" t="str">
            <v>1/30Ne RS Cotton Marl (B4589)</v>
          </cell>
          <cell r="H370" t="str">
            <v>Marl_COTTON</v>
          </cell>
          <cell r="I370">
            <v>2.5499999999999998</v>
          </cell>
          <cell r="J370">
            <v>3840</v>
          </cell>
          <cell r="K370">
            <v>68</v>
          </cell>
          <cell r="L370">
            <v>20</v>
          </cell>
          <cell r="M370">
            <v>0.75</v>
          </cell>
          <cell r="N370">
            <v>15.727518720000001</v>
          </cell>
          <cell r="O370">
            <v>283.09533696000005</v>
          </cell>
        </row>
        <row r="371">
          <cell r="A371">
            <v>43383</v>
          </cell>
          <cell r="B371" t="str">
            <v>18gg, 34D, RIB, Terrot</v>
          </cell>
          <cell r="C371" t="str">
            <v>18</v>
          </cell>
          <cell r="D371" t="str">
            <v>30</v>
          </cell>
          <cell r="E371" t="str">
            <v>Ne</v>
          </cell>
          <cell r="F371">
            <v>30</v>
          </cell>
          <cell r="G371" t="str">
            <v>1/30Ne RS Cotton Marl (HB522)</v>
          </cell>
          <cell r="H371" t="str">
            <v>Marl_COTTON LYCRA</v>
          </cell>
          <cell r="I371">
            <v>3</v>
          </cell>
          <cell r="J371">
            <v>2560</v>
          </cell>
          <cell r="K371">
            <v>68</v>
          </cell>
          <cell r="L371">
            <v>20</v>
          </cell>
          <cell r="M371">
            <v>0.75</v>
          </cell>
          <cell r="N371">
            <v>12.3353088</v>
          </cell>
          <cell r="O371">
            <v>222.03555840000001</v>
          </cell>
        </row>
        <row r="372">
          <cell r="A372">
            <v>43384</v>
          </cell>
          <cell r="B372" t="str">
            <v>18gg, 34D, RIB, Terrot</v>
          </cell>
          <cell r="C372" t="str">
            <v>18</v>
          </cell>
          <cell r="D372" t="str">
            <v>30</v>
          </cell>
          <cell r="E372" t="str">
            <v>Ne</v>
          </cell>
          <cell r="F372">
            <v>30</v>
          </cell>
          <cell r="G372" t="str">
            <v>1/30Ne RS Cotton Marl (HB522)</v>
          </cell>
          <cell r="H372" t="str">
            <v>Marl_COTTON</v>
          </cell>
          <cell r="I372">
            <v>2.5499999999999998</v>
          </cell>
          <cell r="J372">
            <v>3840</v>
          </cell>
          <cell r="K372">
            <v>68</v>
          </cell>
          <cell r="L372">
            <v>20</v>
          </cell>
          <cell r="M372">
            <v>0.75</v>
          </cell>
          <cell r="N372">
            <v>15.727518720000001</v>
          </cell>
          <cell r="O372">
            <v>283.09533696000005</v>
          </cell>
        </row>
        <row r="373">
          <cell r="A373">
            <v>43430</v>
          </cell>
          <cell r="B373" t="str">
            <v>18gg, 34D, RIB, Santec, 68F</v>
          </cell>
          <cell r="C373" t="str">
            <v>18</v>
          </cell>
          <cell r="D373" t="str">
            <v>50</v>
          </cell>
          <cell r="E373" t="str">
            <v>Ne</v>
          </cell>
          <cell r="F373">
            <v>50</v>
          </cell>
          <cell r="G373" t="str">
            <v>1/50Ne RS Combed Cotton</v>
          </cell>
          <cell r="H373" t="str">
            <v>COTTON LYCRA</v>
          </cell>
          <cell r="I373">
            <v>2.4500000000000002</v>
          </cell>
          <cell r="J373">
            <v>3840</v>
          </cell>
          <cell r="K373">
            <v>68</v>
          </cell>
          <cell r="L373">
            <v>20</v>
          </cell>
          <cell r="M373">
            <v>0.75</v>
          </cell>
          <cell r="N373">
            <v>9.0664519680000009</v>
          </cell>
          <cell r="O373">
            <v>163.196135424</v>
          </cell>
        </row>
        <row r="374">
          <cell r="A374">
            <v>43468</v>
          </cell>
          <cell r="B374" t="str">
            <v>22gg, 34D, RIB, Santec, 68F</v>
          </cell>
          <cell r="C374" t="str">
            <v>22</v>
          </cell>
          <cell r="D374" t="str">
            <v>50</v>
          </cell>
          <cell r="E374" t="str">
            <v>Ne</v>
          </cell>
          <cell r="F374">
            <v>50</v>
          </cell>
          <cell r="G374" t="str">
            <v>1/50Ne RS Cotton/ Polyester 60/40</v>
          </cell>
          <cell r="H374" t="str">
            <v>COTTON LYCRA</v>
          </cell>
          <cell r="I374">
            <v>2.5499999999999998</v>
          </cell>
          <cell r="J374">
            <v>3120</v>
          </cell>
          <cell r="K374">
            <v>68</v>
          </cell>
          <cell r="L374">
            <v>20</v>
          </cell>
          <cell r="M374">
            <v>0.75</v>
          </cell>
          <cell r="N374">
            <v>7.6671653759999998</v>
          </cell>
          <cell r="O374">
            <v>138.008976768</v>
          </cell>
        </row>
        <row r="375">
          <cell r="A375">
            <v>43476</v>
          </cell>
          <cell r="B375" t="str">
            <v>18gg, 34D, RIB, Terrot</v>
          </cell>
          <cell r="C375" t="str">
            <v>18</v>
          </cell>
          <cell r="D375" t="str">
            <v>30</v>
          </cell>
          <cell r="E375" t="str">
            <v>Ne</v>
          </cell>
          <cell r="F375">
            <v>30</v>
          </cell>
          <cell r="G375" t="str">
            <v>1/30Ne RS Cotton Marl (B8209,Bros)</v>
          </cell>
          <cell r="H375" t="str">
            <v>Marl_COTTON LYCRA</v>
          </cell>
          <cell r="I375">
            <v>3</v>
          </cell>
          <cell r="J375">
            <v>2560</v>
          </cell>
          <cell r="K375">
            <v>68</v>
          </cell>
          <cell r="L375">
            <v>20</v>
          </cell>
          <cell r="M375">
            <v>0.75</v>
          </cell>
          <cell r="N375">
            <v>12.3353088</v>
          </cell>
          <cell r="O375">
            <v>222.03555840000001</v>
          </cell>
        </row>
        <row r="376">
          <cell r="A376">
            <v>43477</v>
          </cell>
          <cell r="B376" t="str">
            <v>18gg, 34D, RIB, Terrot</v>
          </cell>
          <cell r="C376" t="str">
            <v>18</v>
          </cell>
          <cell r="D376" t="str">
            <v>30</v>
          </cell>
          <cell r="E376" t="str">
            <v>Ne</v>
          </cell>
          <cell r="F376">
            <v>30</v>
          </cell>
          <cell r="G376" t="str">
            <v>1/30Ne RS Cotton Marl (B0838,Bros)</v>
          </cell>
          <cell r="H376" t="str">
            <v>Marl_COTTON LYCRA</v>
          </cell>
          <cell r="I376">
            <v>3</v>
          </cell>
          <cell r="J376">
            <v>2560</v>
          </cell>
          <cell r="K376">
            <v>68</v>
          </cell>
          <cell r="L376">
            <v>20</v>
          </cell>
          <cell r="M376">
            <v>0.75</v>
          </cell>
          <cell r="N376">
            <v>12.3353088</v>
          </cell>
          <cell r="O376">
            <v>222.03555840000001</v>
          </cell>
        </row>
        <row r="377">
          <cell r="A377">
            <v>43478</v>
          </cell>
          <cell r="B377" t="str">
            <v>18gg, 34D, RIB, Terrot</v>
          </cell>
          <cell r="C377" t="str">
            <v>18</v>
          </cell>
          <cell r="D377" t="str">
            <v>30</v>
          </cell>
          <cell r="E377" t="str">
            <v>Ne</v>
          </cell>
          <cell r="F377">
            <v>30</v>
          </cell>
          <cell r="G377" t="str">
            <v>1/30Ne RS Cotton Marl (B0714,Bros)</v>
          </cell>
          <cell r="H377" t="str">
            <v>Marl_COTTON LYCRA</v>
          </cell>
          <cell r="I377">
            <v>3</v>
          </cell>
          <cell r="J377">
            <v>2560</v>
          </cell>
          <cell r="K377">
            <v>68</v>
          </cell>
          <cell r="L377">
            <v>20</v>
          </cell>
          <cell r="M377">
            <v>0.75</v>
          </cell>
          <cell r="N377">
            <v>12.3353088</v>
          </cell>
          <cell r="O377">
            <v>222.03555840000001</v>
          </cell>
        </row>
        <row r="378">
          <cell r="A378">
            <v>43505</v>
          </cell>
          <cell r="B378" t="str">
            <v>18gg, 34D, RIB, Terrot</v>
          </cell>
          <cell r="C378" t="str">
            <v>18</v>
          </cell>
          <cell r="D378" t="str">
            <v>30</v>
          </cell>
          <cell r="E378" t="str">
            <v>Ne</v>
          </cell>
          <cell r="F378">
            <v>30</v>
          </cell>
          <cell r="G378" t="str">
            <v>1/30Ne RS Cotton Marl (B0838,Bros)</v>
          </cell>
          <cell r="H378" t="str">
            <v>Marl_COTTON</v>
          </cell>
          <cell r="I378">
            <v>2.5499999999999998</v>
          </cell>
          <cell r="J378">
            <v>3840</v>
          </cell>
          <cell r="K378">
            <v>68</v>
          </cell>
          <cell r="L378">
            <v>20</v>
          </cell>
          <cell r="M378">
            <v>0.75</v>
          </cell>
          <cell r="N378">
            <v>15.727518720000001</v>
          </cell>
          <cell r="O378">
            <v>283.09533696000005</v>
          </cell>
        </row>
        <row r="379">
          <cell r="A379">
            <v>43506</v>
          </cell>
          <cell r="B379" t="str">
            <v>18gg, 34D, RIB, Terrot</v>
          </cell>
          <cell r="C379" t="str">
            <v>18</v>
          </cell>
          <cell r="D379" t="str">
            <v>30</v>
          </cell>
          <cell r="E379" t="str">
            <v>Ne</v>
          </cell>
          <cell r="F379">
            <v>30</v>
          </cell>
          <cell r="G379" t="str">
            <v>1/30Ne RS Cotton Marl (B0714,Bros)</v>
          </cell>
          <cell r="H379" t="str">
            <v>Marl_COTTON</v>
          </cell>
          <cell r="I379">
            <v>2.5499999999999998</v>
          </cell>
          <cell r="J379">
            <v>3840</v>
          </cell>
          <cell r="K379">
            <v>68</v>
          </cell>
          <cell r="L379">
            <v>20</v>
          </cell>
          <cell r="M379">
            <v>0.75</v>
          </cell>
          <cell r="N379">
            <v>15.727518720000001</v>
          </cell>
          <cell r="O379">
            <v>283.09533696000005</v>
          </cell>
        </row>
        <row r="380">
          <cell r="A380">
            <v>43507</v>
          </cell>
          <cell r="B380" t="str">
            <v>18gg, 34D, RIB, Terrot</v>
          </cell>
          <cell r="C380" t="str">
            <v>18</v>
          </cell>
          <cell r="D380" t="str">
            <v>30</v>
          </cell>
          <cell r="E380" t="str">
            <v>Ne</v>
          </cell>
          <cell r="F380">
            <v>30</v>
          </cell>
          <cell r="G380" t="str">
            <v>1/30Ne RS Cotton Marl (B8209,Bros)</v>
          </cell>
          <cell r="H380" t="str">
            <v>Marl_COTTON</v>
          </cell>
          <cell r="I380">
            <v>2.5499999999999998</v>
          </cell>
          <cell r="J380">
            <v>3840</v>
          </cell>
          <cell r="K380">
            <v>68</v>
          </cell>
          <cell r="L380">
            <v>20</v>
          </cell>
          <cell r="M380">
            <v>0.75</v>
          </cell>
          <cell r="N380">
            <v>15.727518720000001</v>
          </cell>
          <cell r="O380">
            <v>283.09533696000005</v>
          </cell>
        </row>
        <row r="381">
          <cell r="A381">
            <v>43528</v>
          </cell>
          <cell r="B381" t="str">
            <v>22gg, 34D, RIB, Santec, 68F</v>
          </cell>
          <cell r="C381" t="str">
            <v>22</v>
          </cell>
          <cell r="D381" t="str">
            <v>50</v>
          </cell>
          <cell r="E381" t="str">
            <v>Ne</v>
          </cell>
          <cell r="F381">
            <v>50</v>
          </cell>
          <cell r="G381" t="str">
            <v>1/50Ne RS Combed Cotton</v>
          </cell>
          <cell r="H381" t="str">
            <v>COTTON LYCRA</v>
          </cell>
          <cell r="I381">
            <v>2.5</v>
          </cell>
          <cell r="J381">
            <v>3120</v>
          </cell>
          <cell r="K381">
            <v>68</v>
          </cell>
          <cell r="L381">
            <v>20</v>
          </cell>
          <cell r="M381">
            <v>0.75</v>
          </cell>
          <cell r="N381">
            <v>7.5168287999999999</v>
          </cell>
          <cell r="O381">
            <v>135.30291840000001</v>
          </cell>
        </row>
        <row r="382">
          <cell r="A382">
            <v>43531</v>
          </cell>
          <cell r="B382" t="str">
            <v>28gg, 30D, INTERLOCK</v>
          </cell>
          <cell r="C382" t="str">
            <v>28</v>
          </cell>
          <cell r="D382" t="str">
            <v>50</v>
          </cell>
          <cell r="E382" t="str">
            <v>De</v>
          </cell>
          <cell r="F382">
            <v>119</v>
          </cell>
          <cell r="G382" t="str">
            <v>1/50Denier / 72F SD Polyester</v>
          </cell>
          <cell r="H382" t="str">
            <v>VISCOSE RS</v>
          </cell>
          <cell r="I382">
            <v>2.4</v>
          </cell>
          <cell r="J382">
            <v>2628</v>
          </cell>
          <cell r="K382">
            <v>68</v>
          </cell>
          <cell r="L382">
            <v>20</v>
          </cell>
          <cell r="M382">
            <v>0.8</v>
          </cell>
          <cell r="N382">
            <v>2.553875382857143</v>
          </cell>
          <cell r="O382">
            <v>49.034407350857151</v>
          </cell>
        </row>
        <row r="383">
          <cell r="A383">
            <v>43558</v>
          </cell>
          <cell r="B383" t="str">
            <v>18gg, 34D, RIB, Santec, 68F</v>
          </cell>
          <cell r="C383" t="str">
            <v>18</v>
          </cell>
          <cell r="D383" t="str">
            <v>40</v>
          </cell>
          <cell r="E383" t="str">
            <v>Ne</v>
          </cell>
          <cell r="F383">
            <v>40</v>
          </cell>
          <cell r="G383" t="str">
            <v>1/40Ne RS Cotton/ Modal  (60/40)  Slub 10-05052</v>
          </cell>
          <cell r="H383" t="str">
            <v>COTTON</v>
          </cell>
          <cell r="I383">
            <v>2.5499999999999998</v>
          </cell>
          <cell r="J383">
            <v>3840</v>
          </cell>
          <cell r="K383">
            <v>68</v>
          </cell>
          <cell r="L383">
            <v>20</v>
          </cell>
          <cell r="M383">
            <v>0.8</v>
          </cell>
          <cell r="N383">
            <v>11.795639039999999</v>
          </cell>
          <cell r="O383">
            <v>226.47626956799996</v>
          </cell>
        </row>
        <row r="384">
          <cell r="A384">
            <v>43567</v>
          </cell>
          <cell r="B384" t="str">
            <v>18gg, 34D, RIB, Terrot</v>
          </cell>
          <cell r="C384" t="str">
            <v>18</v>
          </cell>
          <cell r="D384" t="str">
            <v>30</v>
          </cell>
          <cell r="E384" t="str">
            <v>Ne</v>
          </cell>
          <cell r="F384">
            <v>30</v>
          </cell>
          <cell r="G384" t="str">
            <v>1/30Ne RS Cotton Marl (HB670,Haufu)</v>
          </cell>
          <cell r="H384" t="str">
            <v>Marl_COTTON LYCRA</v>
          </cell>
          <cell r="I384">
            <v>3</v>
          </cell>
          <cell r="J384">
            <v>2560</v>
          </cell>
          <cell r="K384">
            <v>68</v>
          </cell>
          <cell r="L384">
            <v>20</v>
          </cell>
          <cell r="M384">
            <v>0.75</v>
          </cell>
          <cell r="N384">
            <v>12.3353088</v>
          </cell>
          <cell r="O384">
            <v>222.03555840000001</v>
          </cell>
        </row>
        <row r="385">
          <cell r="A385">
            <v>43568</v>
          </cell>
          <cell r="B385" t="str">
            <v>18gg, 34D, RIB, Terrot</v>
          </cell>
          <cell r="C385" t="str">
            <v>18</v>
          </cell>
          <cell r="D385" t="str">
            <v>30</v>
          </cell>
          <cell r="E385" t="str">
            <v>Ne</v>
          </cell>
          <cell r="F385">
            <v>30</v>
          </cell>
          <cell r="G385" t="str">
            <v>1/30Ne RS Cotton Marl (HB680,Haufu)</v>
          </cell>
          <cell r="H385" t="str">
            <v>Marl_COTTON LYCRA</v>
          </cell>
          <cell r="I385">
            <v>3</v>
          </cell>
          <cell r="J385">
            <v>2560</v>
          </cell>
          <cell r="K385">
            <v>68</v>
          </cell>
          <cell r="L385">
            <v>20</v>
          </cell>
          <cell r="M385">
            <v>0.75</v>
          </cell>
          <cell r="N385">
            <v>12.3353088</v>
          </cell>
          <cell r="O385">
            <v>222.03555840000001</v>
          </cell>
        </row>
        <row r="386">
          <cell r="A386">
            <v>43569</v>
          </cell>
          <cell r="B386" t="str">
            <v>18gg, 34D, RIB, Terrot</v>
          </cell>
          <cell r="C386" t="str">
            <v>18</v>
          </cell>
          <cell r="D386" t="str">
            <v>30</v>
          </cell>
          <cell r="E386" t="str">
            <v>Ne</v>
          </cell>
          <cell r="F386">
            <v>30</v>
          </cell>
          <cell r="G386" t="str">
            <v>1/30Ne RS Cotton Marl (HD104,Haufu)</v>
          </cell>
          <cell r="H386" t="str">
            <v>Marl_COTTON LYCRA</v>
          </cell>
          <cell r="I386">
            <v>3</v>
          </cell>
          <cell r="J386">
            <v>2560</v>
          </cell>
          <cell r="K386">
            <v>68</v>
          </cell>
          <cell r="L386">
            <v>20</v>
          </cell>
          <cell r="M386">
            <v>0.75</v>
          </cell>
          <cell r="N386">
            <v>12.3353088</v>
          </cell>
          <cell r="O386">
            <v>222.03555840000001</v>
          </cell>
        </row>
        <row r="387">
          <cell r="A387">
            <v>43570</v>
          </cell>
          <cell r="B387" t="str">
            <v>18gg, 34D, RIB, Terrot</v>
          </cell>
          <cell r="C387" t="str">
            <v>18</v>
          </cell>
          <cell r="D387" t="str">
            <v>30</v>
          </cell>
          <cell r="E387" t="str">
            <v>Ne</v>
          </cell>
          <cell r="F387">
            <v>30</v>
          </cell>
          <cell r="G387" t="str">
            <v>1/30Ne RS Cotton Marl (HB670,Haufu)</v>
          </cell>
          <cell r="H387" t="str">
            <v>Marl_COTTON</v>
          </cell>
          <cell r="I387">
            <v>2.5499999999999998</v>
          </cell>
          <cell r="J387">
            <v>3840</v>
          </cell>
          <cell r="K387">
            <v>68</v>
          </cell>
          <cell r="L387">
            <v>20</v>
          </cell>
          <cell r="M387">
            <v>0.75</v>
          </cell>
          <cell r="N387">
            <v>15.727518720000001</v>
          </cell>
          <cell r="O387">
            <v>283.09533696000005</v>
          </cell>
        </row>
        <row r="388">
          <cell r="A388">
            <v>43571</v>
          </cell>
          <cell r="B388" t="str">
            <v>18gg, 34D, RIB, Terrot</v>
          </cell>
          <cell r="C388" t="str">
            <v>18</v>
          </cell>
          <cell r="D388" t="str">
            <v>30</v>
          </cell>
          <cell r="E388" t="str">
            <v>Ne</v>
          </cell>
          <cell r="F388">
            <v>30</v>
          </cell>
          <cell r="G388" t="str">
            <v>1/30Ne RS Cotton Marl (HB680,Haufu)</v>
          </cell>
          <cell r="H388" t="str">
            <v>Marl_COTTON</v>
          </cell>
          <cell r="I388">
            <v>2.5499999999999998</v>
          </cell>
          <cell r="J388">
            <v>3840</v>
          </cell>
          <cell r="K388">
            <v>68</v>
          </cell>
          <cell r="L388">
            <v>20</v>
          </cell>
          <cell r="M388">
            <v>0.75</v>
          </cell>
          <cell r="N388">
            <v>15.727518720000001</v>
          </cell>
          <cell r="O388">
            <v>283.09533696000005</v>
          </cell>
        </row>
        <row r="389">
          <cell r="A389">
            <v>43572</v>
          </cell>
          <cell r="B389" t="str">
            <v>18gg, 34D, RIB, Terrot</v>
          </cell>
          <cell r="C389" t="str">
            <v>18</v>
          </cell>
          <cell r="D389" t="str">
            <v>30</v>
          </cell>
          <cell r="E389" t="str">
            <v>Ne</v>
          </cell>
          <cell r="F389">
            <v>30</v>
          </cell>
          <cell r="G389" t="str">
            <v>1/30Ne RS Cotton Marl (HD104,Haufu)</v>
          </cell>
          <cell r="H389" t="str">
            <v>Marl_COTTON</v>
          </cell>
          <cell r="I389">
            <v>2.5499999999999998</v>
          </cell>
          <cell r="J389">
            <v>3840</v>
          </cell>
          <cell r="K389">
            <v>68</v>
          </cell>
          <cell r="L389">
            <v>20</v>
          </cell>
          <cell r="M389">
            <v>0.75</v>
          </cell>
          <cell r="N389">
            <v>15.727518720000001</v>
          </cell>
          <cell r="O389">
            <v>283.09533696000005</v>
          </cell>
        </row>
        <row r="390">
          <cell r="A390">
            <v>43573</v>
          </cell>
          <cell r="B390" t="str">
            <v>20gg, 34D, RIB, Terrot, 60F</v>
          </cell>
          <cell r="C390" t="str">
            <v>20</v>
          </cell>
          <cell r="D390" t="str">
            <v>50</v>
          </cell>
          <cell r="E390" t="str">
            <v>Ne</v>
          </cell>
          <cell r="F390">
            <v>50</v>
          </cell>
          <cell r="G390" t="str">
            <v>1/50Ne RS Cotton/ Polyester 60/40</v>
          </cell>
          <cell r="H390" t="str">
            <v>COTTON</v>
          </cell>
          <cell r="I390">
            <v>2.5</v>
          </cell>
          <cell r="J390">
            <v>4272</v>
          </cell>
          <cell r="K390">
            <v>68</v>
          </cell>
          <cell r="L390">
            <v>20</v>
          </cell>
          <cell r="M390">
            <v>0.8</v>
          </cell>
          <cell r="N390">
            <v>10.29227328</v>
          </cell>
          <cell r="O390">
            <v>197.61164697599997</v>
          </cell>
        </row>
        <row r="391">
          <cell r="A391">
            <v>43603</v>
          </cell>
          <cell r="B391" t="str">
            <v>18gg, 34D, RIB, Terrot</v>
          </cell>
          <cell r="C391" t="str">
            <v>18</v>
          </cell>
          <cell r="D391" t="str">
            <v>30</v>
          </cell>
          <cell r="E391" t="str">
            <v>Ne</v>
          </cell>
          <cell r="F391">
            <v>30</v>
          </cell>
          <cell r="G391" t="str">
            <v>1/30Ne RS Cotton Marl (HF416)</v>
          </cell>
          <cell r="H391" t="str">
            <v>Marl_COTTON LYCRA</v>
          </cell>
          <cell r="I391">
            <v>3</v>
          </cell>
          <cell r="J391">
            <v>2560</v>
          </cell>
          <cell r="K391">
            <v>68</v>
          </cell>
          <cell r="L391">
            <v>20</v>
          </cell>
          <cell r="M391">
            <v>0.75</v>
          </cell>
          <cell r="N391">
            <v>12.3353088</v>
          </cell>
          <cell r="O391">
            <v>222.03555840000001</v>
          </cell>
        </row>
        <row r="392">
          <cell r="A392">
            <v>43604</v>
          </cell>
          <cell r="B392" t="str">
            <v>18gg, 34D, RIB, Terrot</v>
          </cell>
          <cell r="C392" t="str">
            <v>18</v>
          </cell>
          <cell r="D392" t="str">
            <v>30</v>
          </cell>
          <cell r="E392" t="str">
            <v>Ne</v>
          </cell>
          <cell r="F392">
            <v>30</v>
          </cell>
          <cell r="G392" t="str">
            <v>1/30Ne RS Cotton Marl (HC584)</v>
          </cell>
          <cell r="H392" t="str">
            <v>Marl_COTTON LYCRA</v>
          </cell>
          <cell r="I392">
            <v>3</v>
          </cell>
          <cell r="J392">
            <v>2560</v>
          </cell>
          <cell r="K392">
            <v>68</v>
          </cell>
          <cell r="L392">
            <v>20</v>
          </cell>
          <cell r="M392">
            <v>0.75</v>
          </cell>
          <cell r="N392">
            <v>12.3353088</v>
          </cell>
          <cell r="O392">
            <v>222.03555840000001</v>
          </cell>
        </row>
        <row r="393">
          <cell r="A393">
            <v>43605</v>
          </cell>
          <cell r="B393" t="str">
            <v>18gg, 34D, RIB, Terrot</v>
          </cell>
          <cell r="C393" t="str">
            <v>18</v>
          </cell>
          <cell r="D393" t="str">
            <v>30</v>
          </cell>
          <cell r="E393" t="str">
            <v>Ne</v>
          </cell>
          <cell r="F393">
            <v>30</v>
          </cell>
          <cell r="G393" t="str">
            <v>1/30Ne RS Cotton Marl (HF416)</v>
          </cell>
          <cell r="H393" t="str">
            <v>Marl_COTTON</v>
          </cell>
          <cell r="I393">
            <v>2.5499999999999998</v>
          </cell>
          <cell r="J393">
            <v>3840</v>
          </cell>
          <cell r="K393">
            <v>68</v>
          </cell>
          <cell r="L393">
            <v>20</v>
          </cell>
          <cell r="M393">
            <v>0.75</v>
          </cell>
          <cell r="N393">
            <v>15.727518720000001</v>
          </cell>
          <cell r="O393">
            <v>283.09533696000005</v>
          </cell>
        </row>
        <row r="394">
          <cell r="A394">
            <v>43606</v>
          </cell>
          <cell r="B394" t="str">
            <v>18gg, 34D, RIB, Terrot</v>
          </cell>
          <cell r="C394" t="str">
            <v>18</v>
          </cell>
          <cell r="D394" t="str">
            <v>30</v>
          </cell>
          <cell r="E394" t="str">
            <v>Ne</v>
          </cell>
          <cell r="F394">
            <v>30</v>
          </cell>
          <cell r="G394" t="str">
            <v>1/30Ne RS Cotton Marl (HC584)</v>
          </cell>
          <cell r="H394" t="str">
            <v>Marl_COTTON</v>
          </cell>
          <cell r="I394">
            <v>2.5499999999999998</v>
          </cell>
          <cell r="J394">
            <v>3840</v>
          </cell>
          <cell r="K394">
            <v>68</v>
          </cell>
          <cell r="L394">
            <v>20</v>
          </cell>
          <cell r="M394">
            <v>0.75</v>
          </cell>
          <cell r="N394">
            <v>15.727518720000001</v>
          </cell>
          <cell r="O394">
            <v>283.09533696000005</v>
          </cell>
        </row>
        <row r="395">
          <cell r="A395">
            <v>43610</v>
          </cell>
          <cell r="B395" t="str">
            <v>18gg, 34D, RIB, Santec</v>
          </cell>
          <cell r="C395" t="str">
            <v>18</v>
          </cell>
          <cell r="D395" t="str">
            <v>50</v>
          </cell>
          <cell r="E395" t="str">
            <v>Ne</v>
          </cell>
          <cell r="F395">
            <v>50</v>
          </cell>
          <cell r="G395" t="str">
            <v>1/50Ne RS Pima Combed Cotton Marl (BPLA13 - BROS)</v>
          </cell>
          <cell r="H395" t="str">
            <v>Marl_COTTON LYCRA</v>
          </cell>
          <cell r="I395">
            <v>2.8</v>
          </cell>
          <cell r="J395">
            <v>3840</v>
          </cell>
          <cell r="K395">
            <v>68</v>
          </cell>
          <cell r="L395">
            <v>20</v>
          </cell>
          <cell r="M395">
            <v>0.75</v>
          </cell>
          <cell r="N395">
            <v>10.361659392</v>
          </cell>
          <cell r="O395">
            <v>186.50986905600001</v>
          </cell>
        </row>
        <row r="396">
          <cell r="A396">
            <v>43611</v>
          </cell>
          <cell r="B396" t="str">
            <v>22gg, 34D, RIB, Santec, 68F</v>
          </cell>
          <cell r="C396" t="str">
            <v>22</v>
          </cell>
          <cell r="D396" t="str">
            <v>50</v>
          </cell>
          <cell r="E396" t="str">
            <v>Ne</v>
          </cell>
          <cell r="F396">
            <v>50</v>
          </cell>
          <cell r="G396" t="str">
            <v>1/50Ne RS Pima Cotton Marl(BPLA13, Bross)</v>
          </cell>
          <cell r="H396" t="str">
            <v>Marl_COTTON LYCRA</v>
          </cell>
          <cell r="I396">
            <v>2.5</v>
          </cell>
          <cell r="J396">
            <v>3120</v>
          </cell>
          <cell r="K396">
            <v>68</v>
          </cell>
          <cell r="L396">
            <v>20</v>
          </cell>
          <cell r="M396">
            <v>0.75</v>
          </cell>
          <cell r="N396">
            <v>7.5168287999999999</v>
          </cell>
          <cell r="O396">
            <v>135.30291840000001</v>
          </cell>
        </row>
        <row r="397">
          <cell r="A397">
            <v>43612</v>
          </cell>
          <cell r="B397" t="str">
            <v>22gg, 34D, RIB, Santec, 68F</v>
          </cell>
          <cell r="C397" t="str">
            <v>22</v>
          </cell>
          <cell r="D397" t="str">
            <v>30</v>
          </cell>
          <cell r="E397" t="str">
            <v>Ne</v>
          </cell>
          <cell r="F397">
            <v>30</v>
          </cell>
          <cell r="G397" t="str">
            <v>1/30Ne RS Combed Cotton</v>
          </cell>
          <cell r="H397" t="str">
            <v>COTTON LYCRA</v>
          </cell>
          <cell r="I397">
            <v>2.95</v>
          </cell>
          <cell r="J397">
            <v>3120</v>
          </cell>
          <cell r="K397">
            <v>68</v>
          </cell>
          <cell r="L397">
            <v>20</v>
          </cell>
          <cell r="M397">
            <v>0.75</v>
          </cell>
          <cell r="N397">
            <v>14.78309664</v>
          </cell>
          <cell r="O397">
            <v>266.09573952000005</v>
          </cell>
        </row>
        <row r="398">
          <cell r="A398">
            <v>43682</v>
          </cell>
          <cell r="B398" t="str">
            <v>22gg, 34D, RIB, Santec, 68F</v>
          </cell>
          <cell r="C398" t="str">
            <v>22</v>
          </cell>
          <cell r="D398" t="str">
            <v>70</v>
          </cell>
          <cell r="E398" t="str">
            <v>Nm</v>
          </cell>
          <cell r="F398">
            <v>42</v>
          </cell>
          <cell r="G398" t="str">
            <v>1/70Nm RS Viscose/Cotton 65/35 marl (H1213-R65)</v>
          </cell>
          <cell r="H398" t="str">
            <v>Marl_VISCOSE RS</v>
          </cell>
          <cell r="I398">
            <v>2.8</v>
          </cell>
          <cell r="J398">
            <v>3120</v>
          </cell>
          <cell r="K398">
            <v>68</v>
          </cell>
          <cell r="L398">
            <v>20</v>
          </cell>
          <cell r="M398">
            <v>0.75</v>
          </cell>
          <cell r="N398">
            <v>10.0224384</v>
          </cell>
          <cell r="O398">
            <v>180.40389120000003</v>
          </cell>
        </row>
        <row r="399">
          <cell r="A399">
            <v>43758</v>
          </cell>
          <cell r="B399" t="str">
            <v>22gg, 34D, RIB, Santec, 68F</v>
          </cell>
          <cell r="C399" t="str">
            <v>22</v>
          </cell>
          <cell r="D399" t="str">
            <v>50</v>
          </cell>
          <cell r="E399" t="str">
            <v>Ne</v>
          </cell>
          <cell r="F399">
            <v>50</v>
          </cell>
          <cell r="G399" t="str">
            <v>1/50Ne RS Cotton/ Polyester 60/40</v>
          </cell>
          <cell r="H399" t="str">
            <v>COTTON LYCRA</v>
          </cell>
          <cell r="I399">
            <v>2.5</v>
          </cell>
          <cell r="J399">
            <v>3120</v>
          </cell>
          <cell r="K399">
            <v>68</v>
          </cell>
          <cell r="L399">
            <v>20</v>
          </cell>
          <cell r="M399">
            <v>0.75</v>
          </cell>
          <cell r="N399">
            <v>7.5168287999999999</v>
          </cell>
          <cell r="O399">
            <v>135.30291840000001</v>
          </cell>
        </row>
        <row r="400">
          <cell r="A400">
            <v>43759</v>
          </cell>
          <cell r="B400" t="str">
            <v>18gg, 34D, RIB, Santec, 68F</v>
          </cell>
          <cell r="C400" t="str">
            <v>18</v>
          </cell>
          <cell r="D400" t="str">
            <v>40</v>
          </cell>
          <cell r="E400" t="str">
            <v>Ne</v>
          </cell>
          <cell r="F400">
            <v>40</v>
          </cell>
          <cell r="G400" t="str">
            <v>1/40Ne RS Combed Cotton</v>
          </cell>
          <cell r="H400" t="str">
            <v>COTTON LYCRA</v>
          </cell>
          <cell r="I400">
            <v>2.7</v>
          </cell>
          <cell r="J400">
            <v>2560</v>
          </cell>
          <cell r="K400">
            <v>68</v>
          </cell>
          <cell r="L400">
            <v>20</v>
          </cell>
          <cell r="M400">
            <v>0.75</v>
          </cell>
          <cell r="N400">
            <v>8.3263334400000009</v>
          </cell>
          <cell r="O400">
            <v>149.87400192000001</v>
          </cell>
        </row>
        <row r="401">
          <cell r="A401">
            <v>43760</v>
          </cell>
          <cell r="B401" t="str">
            <v>22gg, 34D, RIB, Santec, 68F</v>
          </cell>
          <cell r="C401" t="str">
            <v>22</v>
          </cell>
          <cell r="D401" t="str">
            <v>40</v>
          </cell>
          <cell r="E401" t="str">
            <v>Ne</v>
          </cell>
          <cell r="F401">
            <v>40</v>
          </cell>
          <cell r="G401" t="str">
            <v>1/40Ne RS Combed Cotton</v>
          </cell>
          <cell r="H401" t="str">
            <v>COTTON LYCRA</v>
          </cell>
          <cell r="I401">
            <v>2.7</v>
          </cell>
          <cell r="J401">
            <v>3120</v>
          </cell>
          <cell r="K401">
            <v>68</v>
          </cell>
          <cell r="L401">
            <v>20</v>
          </cell>
          <cell r="M401">
            <v>0.75</v>
          </cell>
          <cell r="N401">
            <v>10.147718879999999</v>
          </cell>
          <cell r="O401">
            <v>182.65893983999999</v>
          </cell>
        </row>
        <row r="402">
          <cell r="A402">
            <v>44077</v>
          </cell>
          <cell r="B402" t="str">
            <v>18gg, 34D, RIB, Santec, 68F</v>
          </cell>
          <cell r="C402" t="str">
            <v>18</v>
          </cell>
          <cell r="D402" t="str">
            <v>30</v>
          </cell>
          <cell r="E402" t="str">
            <v>Ne</v>
          </cell>
          <cell r="F402">
            <v>30</v>
          </cell>
          <cell r="G402" t="str">
            <v>1/30Ne RS Cotton Marl (BC 03)</v>
          </cell>
          <cell r="H402" t="str">
            <v>Marl_COTTON LYCRA</v>
          </cell>
          <cell r="I402">
            <v>2.85</v>
          </cell>
          <cell r="J402">
            <v>3840</v>
          </cell>
          <cell r="K402">
            <v>68</v>
          </cell>
          <cell r="L402">
            <v>20</v>
          </cell>
          <cell r="M402">
            <v>0.75</v>
          </cell>
          <cell r="N402">
            <v>17.577815040000001</v>
          </cell>
          <cell r="O402">
            <v>316.40067071999999</v>
          </cell>
        </row>
        <row r="403">
          <cell r="A403">
            <v>44126</v>
          </cell>
          <cell r="B403" t="str">
            <v>15gg, 34D, RIB, Santec</v>
          </cell>
          <cell r="C403" t="str">
            <v>15</v>
          </cell>
          <cell r="D403" t="str">
            <v>60</v>
          </cell>
          <cell r="E403" t="str">
            <v>NM</v>
          </cell>
          <cell r="F403">
            <v>36</v>
          </cell>
          <cell r="G403" t="str">
            <v>2/60NM SIRO POLY/RAYON/COTTON (25/25/50)</v>
          </cell>
          <cell r="H403" t="str">
            <v>COTTON</v>
          </cell>
          <cell r="I403">
            <v>3.5</v>
          </cell>
          <cell r="J403">
            <v>3192</v>
          </cell>
          <cell r="K403">
            <v>68</v>
          </cell>
          <cell r="L403">
            <v>20</v>
          </cell>
          <cell r="M403">
            <v>0.8</v>
          </cell>
          <cell r="N403">
            <v>14.953349599999999</v>
          </cell>
          <cell r="O403">
            <v>287.10431232000002</v>
          </cell>
        </row>
        <row r="404">
          <cell r="A404">
            <v>44127</v>
          </cell>
          <cell r="B404" t="str">
            <v>15gg, 34D, RIB, Santec</v>
          </cell>
          <cell r="C404" t="str">
            <v>15</v>
          </cell>
          <cell r="D404" t="str">
            <v>60</v>
          </cell>
          <cell r="E404" t="str">
            <v>NM</v>
          </cell>
          <cell r="F404">
            <v>36</v>
          </cell>
          <cell r="G404" t="str">
            <v>2/60NM SIRO POLY/RAYON/COTTON (25/25/50)</v>
          </cell>
          <cell r="H404" t="str">
            <v>COTTON</v>
          </cell>
          <cell r="I404">
            <v>3.5</v>
          </cell>
          <cell r="J404">
            <v>3192</v>
          </cell>
          <cell r="K404">
            <v>68</v>
          </cell>
          <cell r="L404">
            <v>20</v>
          </cell>
          <cell r="M404">
            <v>0.8</v>
          </cell>
          <cell r="N404">
            <v>14.953349599999999</v>
          </cell>
          <cell r="O404">
            <v>287.10431232000002</v>
          </cell>
        </row>
        <row r="405">
          <cell r="A405">
            <v>44142</v>
          </cell>
          <cell r="B405" t="str">
            <v>20gg, 34D, RIB, Santec, 68F</v>
          </cell>
          <cell r="C405" t="str">
            <v>20</v>
          </cell>
          <cell r="D405" t="str">
            <v>40</v>
          </cell>
          <cell r="E405" t="str">
            <v>Ne</v>
          </cell>
          <cell r="F405">
            <v>40</v>
          </cell>
          <cell r="G405" t="str">
            <v>1/40Ne RS Slub Cotton/Poly (60/40) (D18L56F39CVC)</v>
          </cell>
          <cell r="H405" t="str">
            <v>COTTON</v>
          </cell>
          <cell r="I405">
            <v>2.5</v>
          </cell>
          <cell r="J405">
            <v>4272</v>
          </cell>
          <cell r="K405">
            <v>68</v>
          </cell>
          <cell r="L405">
            <v>20</v>
          </cell>
          <cell r="M405">
            <v>0.8</v>
          </cell>
          <cell r="N405">
            <v>12.865341600000001</v>
          </cell>
          <cell r="O405">
            <v>247.01455872000003</v>
          </cell>
        </row>
        <row r="406">
          <cell r="A406">
            <v>44198</v>
          </cell>
          <cell r="B406" t="str">
            <v>18gg, 34D, RIB, Terrot</v>
          </cell>
          <cell r="C406" t="str">
            <v>18</v>
          </cell>
          <cell r="D406" t="str">
            <v>30</v>
          </cell>
          <cell r="E406" t="str">
            <v>Ne</v>
          </cell>
          <cell r="F406">
            <v>30</v>
          </cell>
          <cell r="G406" t="str">
            <v>1/30Ne RS Cotton/ Polyester 60/40</v>
          </cell>
          <cell r="H406" t="str">
            <v>COTTON</v>
          </cell>
          <cell r="I406">
            <v>2.9</v>
          </cell>
          <cell r="J406">
            <v>3840</v>
          </cell>
          <cell r="K406">
            <v>68</v>
          </cell>
          <cell r="L406">
            <v>20</v>
          </cell>
          <cell r="M406">
            <v>0.8</v>
          </cell>
          <cell r="N406">
            <v>17.886197760000002</v>
          </cell>
          <cell r="O406">
            <v>343.41499699200006</v>
          </cell>
        </row>
        <row r="407">
          <cell r="A407">
            <v>44290</v>
          </cell>
          <cell r="B407" t="str">
            <v>18gg, 34D, RIB, Terrot</v>
          </cell>
          <cell r="C407" t="str">
            <v>18</v>
          </cell>
          <cell r="D407" t="str">
            <v>40</v>
          </cell>
          <cell r="E407" t="str">
            <v>Ne</v>
          </cell>
          <cell r="F407">
            <v>40</v>
          </cell>
          <cell r="G407" t="str">
            <v>1/40Ne RS Cotton/Modal (60/40)</v>
          </cell>
          <cell r="H407" t="str">
            <v>COTTON</v>
          </cell>
          <cell r="I407">
            <v>2.6</v>
          </cell>
          <cell r="J407">
            <v>3840</v>
          </cell>
          <cell r="K407">
            <v>68</v>
          </cell>
          <cell r="L407">
            <v>20</v>
          </cell>
          <cell r="M407">
            <v>0.8</v>
          </cell>
          <cell r="N407">
            <v>12.026926080000001</v>
          </cell>
          <cell r="O407">
            <v>230.91698073600003</v>
          </cell>
        </row>
        <row r="408">
          <cell r="A408">
            <v>44383</v>
          </cell>
          <cell r="B408" t="str">
            <v>22gg, 34D, RIB, Santec, 68F</v>
          </cell>
          <cell r="C408" t="str">
            <v>22</v>
          </cell>
          <cell r="D408" t="str">
            <v>50</v>
          </cell>
          <cell r="E408" t="str">
            <v>Ne</v>
          </cell>
          <cell r="F408">
            <v>50</v>
          </cell>
          <cell r="G408" t="str">
            <v>1/50Ne RS Cotton/ Polyester 60/40</v>
          </cell>
          <cell r="H408" t="str">
            <v>COTTON LYCRA</v>
          </cell>
          <cell r="I408">
            <v>2.4</v>
          </cell>
          <cell r="J408">
            <v>3120</v>
          </cell>
          <cell r="K408">
            <v>68</v>
          </cell>
          <cell r="L408">
            <v>20</v>
          </cell>
          <cell r="M408">
            <v>0.75</v>
          </cell>
          <cell r="N408">
            <v>7.216155648</v>
          </cell>
          <cell r="O408">
            <v>129.89080166399998</v>
          </cell>
        </row>
        <row r="409">
          <cell r="A409">
            <v>44402</v>
          </cell>
          <cell r="B409" t="str">
            <v>18gg, 34D, RIB, Terrot</v>
          </cell>
          <cell r="C409" t="str">
            <v>18</v>
          </cell>
          <cell r="D409" t="str">
            <v>60</v>
          </cell>
          <cell r="E409" t="str">
            <v>Nm</v>
          </cell>
          <cell r="F409">
            <v>36</v>
          </cell>
          <cell r="G409" t="str">
            <v>1/60Nm RS Micro Modal</v>
          </cell>
          <cell r="H409" t="str">
            <v>VISCOSE RS</v>
          </cell>
          <cell r="I409">
            <v>2.9</v>
          </cell>
          <cell r="J409">
            <v>2560</v>
          </cell>
          <cell r="K409">
            <v>68</v>
          </cell>
          <cell r="L409">
            <v>20</v>
          </cell>
          <cell r="M409">
            <v>0.8</v>
          </cell>
          <cell r="N409">
            <v>9.9367765333333331</v>
          </cell>
          <cell r="O409">
            <v>190.78610944000002</v>
          </cell>
        </row>
        <row r="410">
          <cell r="A410">
            <v>44407</v>
          </cell>
          <cell r="B410" t="str">
            <v>22gg, 34D, RIB, Santec, 68F</v>
          </cell>
          <cell r="C410" t="str">
            <v>22</v>
          </cell>
          <cell r="D410" t="str">
            <v>85</v>
          </cell>
          <cell r="E410" t="str">
            <v>Nm</v>
          </cell>
          <cell r="F410">
            <v>51</v>
          </cell>
          <cell r="G410" t="str">
            <v>1/85Nm RS Micro Modal</v>
          </cell>
          <cell r="H410" t="str">
            <v>VISCOSE RS</v>
          </cell>
          <cell r="I410">
            <v>2.7</v>
          </cell>
          <cell r="J410">
            <v>3120</v>
          </cell>
          <cell r="K410">
            <v>68</v>
          </cell>
          <cell r="L410">
            <v>20</v>
          </cell>
          <cell r="M410">
            <v>0.8</v>
          </cell>
          <cell r="N410">
            <v>7.9589952000000004</v>
          </cell>
          <cell r="O410">
            <v>152.81270784000003</v>
          </cell>
        </row>
        <row r="411">
          <cell r="A411">
            <v>44411</v>
          </cell>
          <cell r="B411" t="str">
            <v>18gg, 34D, RIB, Terrot</v>
          </cell>
          <cell r="C411" t="str">
            <v>18</v>
          </cell>
          <cell r="D411" t="str">
            <v>40</v>
          </cell>
          <cell r="E411" t="str">
            <v>Ne</v>
          </cell>
          <cell r="F411">
            <v>40</v>
          </cell>
          <cell r="G411" t="str">
            <v>1/40Ne RS Cotton Marl (H150)</v>
          </cell>
          <cell r="H411" t="str">
            <v>Marl_COTTON LYCRA</v>
          </cell>
          <cell r="I411">
            <v>2.8</v>
          </cell>
          <cell r="J411">
            <v>3840</v>
          </cell>
          <cell r="K411">
            <v>68</v>
          </cell>
          <cell r="L411">
            <v>20</v>
          </cell>
          <cell r="M411">
            <v>0.75</v>
          </cell>
          <cell r="N411">
            <v>12.95207424</v>
          </cell>
          <cell r="O411">
            <v>233.13733631999997</v>
          </cell>
        </row>
        <row r="412">
          <cell r="A412">
            <v>44453</v>
          </cell>
          <cell r="B412" t="str">
            <v>16gg, 34D, RIB, Santec</v>
          </cell>
          <cell r="C412" t="str">
            <v>16</v>
          </cell>
          <cell r="D412" t="str">
            <v>20</v>
          </cell>
          <cell r="E412" t="str">
            <v>Ne</v>
          </cell>
          <cell r="F412">
            <v>20</v>
          </cell>
          <cell r="G412" t="str">
            <v>1/20Ne RS COTTON/POLY/RAYON (37/50/13)-IL</v>
          </cell>
          <cell r="H412" t="str">
            <v>COTTON</v>
          </cell>
          <cell r="I412">
            <v>3</v>
          </cell>
          <cell r="J412">
            <v>3360</v>
          </cell>
          <cell r="K412">
            <v>68</v>
          </cell>
          <cell r="L412">
            <v>20</v>
          </cell>
          <cell r="M412">
            <v>0.8</v>
          </cell>
          <cell r="N412">
            <v>24.2851392</v>
          </cell>
          <cell r="O412">
            <v>466.27467264000006</v>
          </cell>
        </row>
        <row r="413">
          <cell r="A413">
            <v>44502</v>
          </cell>
          <cell r="B413" t="str">
            <v>18gg, 34D, RIB, Terrot</v>
          </cell>
          <cell r="C413" t="str">
            <v>18</v>
          </cell>
          <cell r="D413" t="str">
            <v>40</v>
          </cell>
          <cell r="E413" t="str">
            <v>Ne</v>
          </cell>
          <cell r="F413">
            <v>40</v>
          </cell>
          <cell r="G413" t="str">
            <v>1/40Ne RS Cotton Marl (H185)</v>
          </cell>
          <cell r="H413" t="str">
            <v>Marl_COTTON LYCRA</v>
          </cell>
          <cell r="I413">
            <v>2.8</v>
          </cell>
          <cell r="J413">
            <v>3840</v>
          </cell>
          <cell r="K413">
            <v>68</v>
          </cell>
          <cell r="L413">
            <v>20</v>
          </cell>
          <cell r="M413">
            <v>0.75</v>
          </cell>
          <cell r="N413">
            <v>12.95207424</v>
          </cell>
          <cell r="O413">
            <v>233.13733631999997</v>
          </cell>
        </row>
        <row r="414">
          <cell r="A414">
            <v>44529</v>
          </cell>
          <cell r="B414" t="str">
            <v>20gg, 34D, RIB, Santec, 68F</v>
          </cell>
          <cell r="C414" t="str">
            <v>20</v>
          </cell>
          <cell r="D414" t="str">
            <v>50</v>
          </cell>
          <cell r="E414" t="str">
            <v>Ne</v>
          </cell>
          <cell r="F414">
            <v>50</v>
          </cell>
          <cell r="G414" t="str">
            <v xml:space="preserve">1/50Ne RS MICRO MODAL </v>
          </cell>
          <cell r="H414" t="str">
            <v>VISCOSE OES</v>
          </cell>
          <cell r="I414">
            <v>2.65</v>
          </cell>
          <cell r="J414">
            <v>4272</v>
          </cell>
          <cell r="K414">
            <v>68</v>
          </cell>
          <cell r="L414">
            <v>20</v>
          </cell>
          <cell r="M414">
            <v>0.8</v>
          </cell>
          <cell r="N414">
            <v>10.909809676800002</v>
          </cell>
          <cell r="O414">
            <v>209.46834579456004</v>
          </cell>
        </row>
        <row r="415">
          <cell r="A415">
            <v>44534</v>
          </cell>
          <cell r="B415" t="str">
            <v>18gg, 34D, RIB, Santec, 68F</v>
          </cell>
          <cell r="C415" t="str">
            <v>18</v>
          </cell>
          <cell r="D415" t="str">
            <v>60</v>
          </cell>
          <cell r="E415" t="str">
            <v>Ne</v>
          </cell>
          <cell r="F415">
            <v>60</v>
          </cell>
          <cell r="G415" t="str">
            <v>2/60Ne Siro Spun Micro Modal/Silk(85/15)</v>
          </cell>
          <cell r="H415" t="str">
            <v>VISCOSE OES</v>
          </cell>
          <cell r="I415">
            <v>2.75</v>
          </cell>
          <cell r="J415">
            <v>3200</v>
          </cell>
          <cell r="K415">
            <v>68</v>
          </cell>
          <cell r="L415">
            <v>20</v>
          </cell>
          <cell r="M415">
            <v>0.8</v>
          </cell>
          <cell r="N415">
            <v>7.0671039999999996</v>
          </cell>
          <cell r="O415">
            <v>135.68839679999999</v>
          </cell>
        </row>
        <row r="416">
          <cell r="A416">
            <v>44620</v>
          </cell>
          <cell r="B416" t="str">
            <v>18gg, 34D, RIB, Terrot</v>
          </cell>
          <cell r="C416" t="str">
            <v>18</v>
          </cell>
          <cell r="D416" t="str">
            <v>40</v>
          </cell>
          <cell r="E416" t="str">
            <v>Ne</v>
          </cell>
          <cell r="F416">
            <v>40</v>
          </cell>
          <cell r="G416" t="str">
            <v>1/40Ne RS Cotton/Modal (60/40)</v>
          </cell>
          <cell r="H416" t="str">
            <v>COTTON</v>
          </cell>
          <cell r="I416">
            <v>2.5</v>
          </cell>
          <cell r="J416">
            <v>3840</v>
          </cell>
          <cell r="K416">
            <v>68</v>
          </cell>
          <cell r="L416">
            <v>20</v>
          </cell>
          <cell r="M416">
            <v>0.8</v>
          </cell>
          <cell r="N416">
            <v>11.564352</v>
          </cell>
          <cell r="O416">
            <v>222.03555840000001</v>
          </cell>
        </row>
        <row r="417">
          <cell r="A417">
            <v>44627</v>
          </cell>
          <cell r="B417" t="str">
            <v>18gg, 34D, RIB, Terrot</v>
          </cell>
          <cell r="C417" t="str">
            <v>18</v>
          </cell>
          <cell r="D417" t="str">
            <v>40</v>
          </cell>
          <cell r="E417" t="str">
            <v>Ne</v>
          </cell>
          <cell r="F417">
            <v>40</v>
          </cell>
          <cell r="G417" t="str">
            <v>1/40Ne RS Cotton/Modal (60/40) Marl  H1113 M40</v>
          </cell>
          <cell r="H417" t="str">
            <v>Marl_COTTON</v>
          </cell>
          <cell r="I417">
            <v>2.5</v>
          </cell>
          <cell r="J417">
            <v>3840</v>
          </cell>
          <cell r="K417">
            <v>68</v>
          </cell>
          <cell r="L417">
            <v>20</v>
          </cell>
          <cell r="M417">
            <v>0.75</v>
          </cell>
          <cell r="N417">
            <v>11.564352</v>
          </cell>
          <cell r="O417">
            <v>208.15833599999999</v>
          </cell>
        </row>
        <row r="418">
          <cell r="A418">
            <v>44629</v>
          </cell>
          <cell r="B418" t="str">
            <v>18gg, 34D, RIB, Terrot</v>
          </cell>
          <cell r="C418" t="str">
            <v>18</v>
          </cell>
          <cell r="D418" t="str">
            <v>40</v>
          </cell>
          <cell r="E418" t="str">
            <v>Ne</v>
          </cell>
          <cell r="F418">
            <v>40</v>
          </cell>
          <cell r="G418" t="str">
            <v>1/40Ne RS Cotton/Modal (60/40) Marl H1101CY M40</v>
          </cell>
          <cell r="H418" t="str">
            <v>Marl_COTTON</v>
          </cell>
          <cell r="I418">
            <v>2.5</v>
          </cell>
          <cell r="J418">
            <v>3840</v>
          </cell>
          <cell r="K418">
            <v>68</v>
          </cell>
          <cell r="L418">
            <v>20</v>
          </cell>
          <cell r="M418">
            <v>0.75</v>
          </cell>
          <cell r="N418">
            <v>11.564352</v>
          </cell>
          <cell r="O418">
            <v>208.15833599999999</v>
          </cell>
        </row>
        <row r="419">
          <cell r="A419">
            <v>44660</v>
          </cell>
          <cell r="B419" t="str">
            <v>24gg, 34D, INTERLOCK</v>
          </cell>
          <cell r="C419" t="str">
            <v>24</v>
          </cell>
          <cell r="D419" t="str">
            <v>75</v>
          </cell>
          <cell r="E419" t="str">
            <v>De</v>
          </cell>
          <cell r="F419">
            <v>79</v>
          </cell>
          <cell r="G419" t="str">
            <v>1/75Denier /72 F 100% Polyester</v>
          </cell>
          <cell r="H419" t="str">
            <v>COTTON</v>
          </cell>
          <cell r="I419">
            <v>3.05</v>
          </cell>
          <cell r="J419">
            <v>2556</v>
          </cell>
          <cell r="K419">
            <v>68</v>
          </cell>
          <cell r="L419">
            <v>20</v>
          </cell>
          <cell r="M419">
            <v>0.8</v>
          </cell>
          <cell r="N419">
            <v>4.7549248587341779</v>
          </cell>
          <cell r="O419">
            <v>91.294557287696222</v>
          </cell>
        </row>
        <row r="420">
          <cell r="A420">
            <v>44660</v>
          </cell>
          <cell r="B420" t="str">
            <v>24gg, 34D, INTERLOCK</v>
          </cell>
          <cell r="C420" t="str">
            <v>24</v>
          </cell>
          <cell r="D420" t="str">
            <v>75</v>
          </cell>
          <cell r="E420" t="str">
            <v>De</v>
          </cell>
          <cell r="F420">
            <v>79</v>
          </cell>
          <cell r="G420" t="str">
            <v>1/75Denier /72 F 100% Polyester</v>
          </cell>
          <cell r="H420" t="str">
            <v>COTTON</v>
          </cell>
          <cell r="I420">
            <v>3.05</v>
          </cell>
          <cell r="J420">
            <v>2556</v>
          </cell>
          <cell r="K420">
            <v>68</v>
          </cell>
          <cell r="L420">
            <v>20</v>
          </cell>
          <cell r="M420">
            <v>0.8</v>
          </cell>
          <cell r="N420">
            <v>4.7549248587341779</v>
          </cell>
          <cell r="O420">
            <v>91.294557287696222</v>
          </cell>
        </row>
        <row r="421">
          <cell r="A421">
            <v>44690</v>
          </cell>
          <cell r="B421" t="str">
            <v>24gg, 34D, INTERLOCK</v>
          </cell>
          <cell r="C421" t="str">
            <v>24</v>
          </cell>
          <cell r="D421" t="str">
            <v>30</v>
          </cell>
          <cell r="E421" t="str">
            <v>Ne</v>
          </cell>
          <cell r="F421">
            <v>30</v>
          </cell>
          <cell r="G421" t="str">
            <v>1/30Ne RS Combed Cotton</v>
          </cell>
          <cell r="H421" t="str">
            <v>COTTON</v>
          </cell>
          <cell r="I421">
            <v>2.8</v>
          </cell>
          <cell r="J421">
            <v>2556</v>
          </cell>
          <cell r="K421">
            <v>68</v>
          </cell>
          <cell r="L421">
            <v>20</v>
          </cell>
          <cell r="M421">
            <v>0.8</v>
          </cell>
          <cell r="N421">
            <v>11.494965887999999</v>
          </cell>
          <cell r="O421">
            <v>220.70334504959999</v>
          </cell>
        </row>
        <row r="422">
          <cell r="A422">
            <v>44690</v>
          </cell>
          <cell r="B422" t="str">
            <v>24gg, 34D, INTERLOCK</v>
          </cell>
          <cell r="C422" t="str">
            <v>24</v>
          </cell>
          <cell r="D422" t="str">
            <v>30</v>
          </cell>
          <cell r="E422" t="str">
            <v>Ne</v>
          </cell>
          <cell r="F422">
            <v>30</v>
          </cell>
          <cell r="G422" t="str">
            <v>1/30Ne RS Combed Cotton</v>
          </cell>
          <cell r="H422" t="str">
            <v>COTTON</v>
          </cell>
          <cell r="I422">
            <v>2.8</v>
          </cell>
          <cell r="J422">
            <v>2556</v>
          </cell>
          <cell r="K422">
            <v>68</v>
          </cell>
          <cell r="L422">
            <v>20</v>
          </cell>
          <cell r="M422">
            <v>0.8</v>
          </cell>
          <cell r="N422">
            <v>11.494965887999999</v>
          </cell>
          <cell r="O422">
            <v>220.70334504959999</v>
          </cell>
        </row>
        <row r="423">
          <cell r="A423">
            <v>44691</v>
          </cell>
          <cell r="B423" t="str">
            <v>24gg, 34D, INTERLOCK</v>
          </cell>
          <cell r="C423" t="str">
            <v>24</v>
          </cell>
          <cell r="D423" t="str">
            <v>30</v>
          </cell>
          <cell r="E423" t="str">
            <v>Ne</v>
          </cell>
          <cell r="F423">
            <v>30</v>
          </cell>
          <cell r="G423" t="str">
            <v>1/30Ne RS Combed Cotton</v>
          </cell>
          <cell r="H423" t="str">
            <v>COTTON</v>
          </cell>
          <cell r="I423">
            <v>2.8</v>
          </cell>
          <cell r="J423">
            <v>2556</v>
          </cell>
          <cell r="K423">
            <v>68</v>
          </cell>
          <cell r="L423">
            <v>20</v>
          </cell>
          <cell r="M423">
            <v>0.8</v>
          </cell>
          <cell r="N423">
            <v>11.494965887999999</v>
          </cell>
          <cell r="O423">
            <v>220.70334504959999</v>
          </cell>
        </row>
        <row r="424">
          <cell r="A424">
            <v>44691</v>
          </cell>
          <cell r="B424" t="str">
            <v>24gg, 34D, INTERLOCK</v>
          </cell>
          <cell r="C424" t="str">
            <v>24</v>
          </cell>
          <cell r="D424" t="str">
            <v>30</v>
          </cell>
          <cell r="E424" t="str">
            <v>Ne</v>
          </cell>
          <cell r="F424">
            <v>30</v>
          </cell>
          <cell r="G424" t="str">
            <v>1/30Ne RS Combed Cotton</v>
          </cell>
          <cell r="H424" t="str">
            <v>COTTON</v>
          </cell>
          <cell r="I424">
            <v>2.8</v>
          </cell>
          <cell r="J424">
            <v>2556</v>
          </cell>
          <cell r="K424">
            <v>68</v>
          </cell>
          <cell r="L424">
            <v>20</v>
          </cell>
          <cell r="M424">
            <v>0.8</v>
          </cell>
          <cell r="N424">
            <v>11.494965887999999</v>
          </cell>
          <cell r="O424">
            <v>220.70334504959999</v>
          </cell>
        </row>
        <row r="425">
          <cell r="A425">
            <v>44697</v>
          </cell>
          <cell r="B425" t="str">
            <v>18gg, 34D, RIB, Terrot</v>
          </cell>
          <cell r="C425" t="str">
            <v>18</v>
          </cell>
          <cell r="D425" t="str">
            <v>40</v>
          </cell>
          <cell r="E425" t="str">
            <v>Ne</v>
          </cell>
          <cell r="F425">
            <v>40</v>
          </cell>
          <cell r="G425" t="str">
            <v>1/40Ne RS Cotton/Modal (60/40)</v>
          </cell>
          <cell r="H425" t="str">
            <v>COTTON</v>
          </cell>
          <cell r="I425">
            <v>2.5</v>
          </cell>
          <cell r="J425">
            <v>3840</v>
          </cell>
          <cell r="K425">
            <v>68</v>
          </cell>
          <cell r="L425">
            <v>20</v>
          </cell>
          <cell r="M425">
            <v>0.8</v>
          </cell>
          <cell r="N425">
            <v>11.564352</v>
          </cell>
          <cell r="O425">
            <v>222.03555840000001</v>
          </cell>
        </row>
        <row r="426">
          <cell r="A426">
            <v>44771</v>
          </cell>
          <cell r="B426" t="str">
            <v>18gg, 34D, RIB, Terrot</v>
          </cell>
          <cell r="C426" t="str">
            <v>18</v>
          </cell>
          <cell r="D426" t="str">
            <v>40</v>
          </cell>
          <cell r="E426" t="str">
            <v>Ne</v>
          </cell>
          <cell r="F426">
            <v>40</v>
          </cell>
          <cell r="G426" t="str">
            <v>1/40Ne RS Cotton/Modal 60/40 Marl H1103CY M40</v>
          </cell>
          <cell r="H426" t="str">
            <v>Marl_COTTON</v>
          </cell>
          <cell r="I426">
            <v>2.5</v>
          </cell>
          <cell r="J426">
            <v>3840</v>
          </cell>
          <cell r="K426">
            <v>68</v>
          </cell>
          <cell r="L426">
            <v>20</v>
          </cell>
          <cell r="M426">
            <v>0.75</v>
          </cell>
          <cell r="N426">
            <v>11.564352</v>
          </cell>
          <cell r="O426">
            <v>208.15833599999999</v>
          </cell>
        </row>
        <row r="427">
          <cell r="A427">
            <v>44774</v>
          </cell>
          <cell r="B427" t="str">
            <v>18gg, 34D, RIB, Terrot</v>
          </cell>
          <cell r="C427" t="str">
            <v>18</v>
          </cell>
          <cell r="D427" t="str">
            <v>40</v>
          </cell>
          <cell r="E427" t="str">
            <v>Ne</v>
          </cell>
          <cell r="F427">
            <v>40</v>
          </cell>
          <cell r="G427" t="str">
            <v>1/40Ne RS Cotton/Modal (60/40) Marl H1125R-M40</v>
          </cell>
          <cell r="H427" t="str">
            <v>Marl_COTTON</v>
          </cell>
          <cell r="I427">
            <v>2.5</v>
          </cell>
          <cell r="J427">
            <v>3840</v>
          </cell>
          <cell r="K427">
            <v>68</v>
          </cell>
          <cell r="L427">
            <v>20</v>
          </cell>
          <cell r="M427">
            <v>0.75</v>
          </cell>
          <cell r="N427">
            <v>11.564352</v>
          </cell>
          <cell r="O427">
            <v>208.15833599999999</v>
          </cell>
        </row>
        <row r="428">
          <cell r="A428">
            <v>44900</v>
          </cell>
          <cell r="B428" t="str">
            <v>18gg, 34D, RIB, Santec, 68F</v>
          </cell>
          <cell r="C428" t="str">
            <v>18</v>
          </cell>
          <cell r="D428" t="str">
            <v>40</v>
          </cell>
          <cell r="E428" t="str">
            <v>Ne</v>
          </cell>
          <cell r="F428">
            <v>40</v>
          </cell>
          <cell r="G428" t="str">
            <v>1/40Ne RS Combed Cotton</v>
          </cell>
          <cell r="H428" t="str">
            <v>COTTON</v>
          </cell>
          <cell r="I428">
            <v>2.4500000000000002</v>
          </cell>
          <cell r="J428">
            <v>3840</v>
          </cell>
          <cell r="K428">
            <v>68</v>
          </cell>
          <cell r="L428">
            <v>20</v>
          </cell>
          <cell r="M428">
            <v>0.8</v>
          </cell>
          <cell r="N428">
            <v>11.33306496</v>
          </cell>
          <cell r="O428">
            <v>217.59484723200001</v>
          </cell>
        </row>
        <row r="429">
          <cell r="A429">
            <v>45104</v>
          </cell>
          <cell r="B429" t="str">
            <v>22gg, 34D, RIB, Santec, 68F</v>
          </cell>
          <cell r="C429" t="str">
            <v>22</v>
          </cell>
          <cell r="D429" t="str">
            <v>85</v>
          </cell>
          <cell r="E429" t="str">
            <v>Nm</v>
          </cell>
          <cell r="F429">
            <v>51</v>
          </cell>
          <cell r="G429" t="str">
            <v>1/85Nm RS Micro Modal</v>
          </cell>
          <cell r="H429" t="str">
            <v>VISCOSE RS</v>
          </cell>
          <cell r="I429">
            <v>2.7</v>
          </cell>
          <cell r="J429">
            <v>3120</v>
          </cell>
          <cell r="K429">
            <v>68</v>
          </cell>
          <cell r="L429">
            <v>20</v>
          </cell>
          <cell r="M429">
            <v>0.8</v>
          </cell>
          <cell r="N429">
            <v>7.9589952000000004</v>
          </cell>
          <cell r="O429">
            <v>152.81270784000003</v>
          </cell>
        </row>
        <row r="430">
          <cell r="A430">
            <v>45205</v>
          </cell>
          <cell r="B430" t="str">
            <v>22gg, 34D, RIB, Santec, 68F</v>
          </cell>
          <cell r="C430" t="str">
            <v>22</v>
          </cell>
          <cell r="D430" t="str">
            <v>85</v>
          </cell>
          <cell r="E430" t="str">
            <v>Nm</v>
          </cell>
          <cell r="F430">
            <v>51</v>
          </cell>
          <cell r="G430" t="str">
            <v>1/85Nm RS Micro Modal Marl (HMA8320)</v>
          </cell>
          <cell r="H430" t="str">
            <v>VISCOSE RS</v>
          </cell>
          <cell r="I430">
            <v>2.7</v>
          </cell>
          <cell r="J430">
            <v>3120</v>
          </cell>
          <cell r="K430">
            <v>68</v>
          </cell>
          <cell r="L430">
            <v>20</v>
          </cell>
          <cell r="M430">
            <v>0.75</v>
          </cell>
          <cell r="N430">
            <v>7.9589952000000004</v>
          </cell>
          <cell r="O430">
            <v>143.26191360000001</v>
          </cell>
        </row>
        <row r="431">
          <cell r="A431">
            <v>45344</v>
          </cell>
          <cell r="B431" t="str">
            <v>18gg, 34D, RIB, Terrot</v>
          </cell>
          <cell r="C431" t="str">
            <v>18</v>
          </cell>
          <cell r="D431" t="str">
            <v>40</v>
          </cell>
          <cell r="E431" t="str">
            <v>Ne</v>
          </cell>
          <cell r="F431">
            <v>40</v>
          </cell>
          <cell r="G431" t="str">
            <v>1/40Ne Rs Cotton Marl (HB679)</v>
          </cell>
          <cell r="H431" t="str">
            <v>Marl_COTTON LYCRA</v>
          </cell>
          <cell r="I431">
            <v>3</v>
          </cell>
          <cell r="J431">
            <v>2560</v>
          </cell>
          <cell r="K431">
            <v>68</v>
          </cell>
          <cell r="L431">
            <v>20</v>
          </cell>
          <cell r="M431">
            <v>0.65</v>
          </cell>
          <cell r="N431">
            <v>9.2514816</v>
          </cell>
          <cell r="O431">
            <v>144.32311296</v>
          </cell>
        </row>
        <row r="432">
          <cell r="A432">
            <v>45345</v>
          </cell>
          <cell r="B432" t="str">
            <v>18gg, 34D, RIB, Terrot</v>
          </cell>
          <cell r="C432" t="str">
            <v>18</v>
          </cell>
          <cell r="D432" t="str">
            <v>40</v>
          </cell>
          <cell r="E432" t="str">
            <v>Ne</v>
          </cell>
          <cell r="F432">
            <v>40</v>
          </cell>
          <cell r="G432" t="str">
            <v>1/40Ne RS Cotton Marl (H113BY)</v>
          </cell>
          <cell r="H432" t="str">
            <v>Marl_COTTON LYCRA</v>
          </cell>
          <cell r="I432">
            <v>3</v>
          </cell>
          <cell r="J432">
            <v>2560</v>
          </cell>
          <cell r="K432">
            <v>68</v>
          </cell>
          <cell r="L432">
            <v>20</v>
          </cell>
          <cell r="M432">
            <v>0.65</v>
          </cell>
          <cell r="N432">
            <v>9.2514816</v>
          </cell>
          <cell r="O432">
            <v>144.32311296</v>
          </cell>
        </row>
        <row r="433">
          <cell r="A433">
            <v>45364</v>
          </cell>
          <cell r="B433" t="str">
            <v>22gg, 34D, RIB, Santec, 68F</v>
          </cell>
          <cell r="C433" t="str">
            <v>22</v>
          </cell>
          <cell r="D433" t="str">
            <v>85</v>
          </cell>
          <cell r="E433" t="str">
            <v>Nm</v>
          </cell>
          <cell r="F433">
            <v>51</v>
          </cell>
          <cell r="G433" t="str">
            <v>1/85Nm RS Micro Modal Marl (H723A13BY)</v>
          </cell>
          <cell r="H433" t="str">
            <v>VISCOSE RS</v>
          </cell>
          <cell r="I433">
            <v>2.7</v>
          </cell>
          <cell r="J433">
            <v>3120</v>
          </cell>
          <cell r="K433">
            <v>68</v>
          </cell>
          <cell r="L433">
            <v>20</v>
          </cell>
          <cell r="M433">
            <v>0.7</v>
          </cell>
          <cell r="N433">
            <v>7.9589952000000004</v>
          </cell>
          <cell r="O433">
            <v>133.71111936</v>
          </cell>
        </row>
        <row r="434">
          <cell r="A434">
            <v>45704</v>
          </cell>
          <cell r="B434" t="str">
            <v>18gg, 34D, RIB, Terrot</v>
          </cell>
          <cell r="C434" t="str">
            <v>18</v>
          </cell>
          <cell r="D434" t="str">
            <v>40</v>
          </cell>
          <cell r="E434" t="str">
            <v>Ne</v>
          </cell>
          <cell r="F434">
            <v>40</v>
          </cell>
          <cell r="G434" t="str">
            <v>1/40Ne RS Cotton Marl (H185R)</v>
          </cell>
          <cell r="H434" t="str">
            <v>Marl_COTTON LYCRA</v>
          </cell>
          <cell r="I434">
            <v>3</v>
          </cell>
          <cell r="J434">
            <v>2560</v>
          </cell>
          <cell r="K434">
            <v>68</v>
          </cell>
          <cell r="L434">
            <v>20</v>
          </cell>
          <cell r="M434">
            <v>0.75</v>
          </cell>
          <cell r="N434">
            <v>9.2514816</v>
          </cell>
          <cell r="O434">
            <v>166.52666880000001</v>
          </cell>
        </row>
        <row r="435">
          <cell r="A435">
            <v>50002</v>
          </cell>
          <cell r="B435" t="str">
            <v>18gg, 34D, RIB, Terrot</v>
          </cell>
          <cell r="C435" t="str">
            <v>18</v>
          </cell>
          <cell r="D435" t="str">
            <v>30</v>
          </cell>
          <cell r="E435" t="str">
            <v>Ne</v>
          </cell>
          <cell r="F435">
            <v>30</v>
          </cell>
          <cell r="G435" t="str">
            <v>1/30Ne RS Combed Cotton</v>
          </cell>
          <cell r="H435" t="str">
            <v>COTTON</v>
          </cell>
          <cell r="I435">
            <v>2.88</v>
          </cell>
          <cell r="J435">
            <v>3840</v>
          </cell>
          <cell r="K435">
            <v>68</v>
          </cell>
          <cell r="L435">
            <v>20</v>
          </cell>
          <cell r="M435">
            <v>0.8</v>
          </cell>
          <cell r="N435">
            <v>17.762844671999996</v>
          </cell>
          <cell r="O435">
            <v>341.04661770239994</v>
          </cell>
        </row>
        <row r="436">
          <cell r="A436">
            <v>50002</v>
          </cell>
          <cell r="B436" t="str">
            <v>18gg, 34D, RIB, Terrot</v>
          </cell>
          <cell r="C436" t="str">
            <v>18</v>
          </cell>
          <cell r="D436" t="str">
            <v>30</v>
          </cell>
          <cell r="E436" t="str">
            <v>Ne</v>
          </cell>
          <cell r="F436">
            <v>30</v>
          </cell>
          <cell r="G436" t="str">
            <v>1/30Ne RS Combed Cotton</v>
          </cell>
          <cell r="H436" t="str">
            <v>COTTON</v>
          </cell>
          <cell r="I436">
            <v>2.88</v>
          </cell>
          <cell r="J436">
            <v>3840</v>
          </cell>
          <cell r="K436">
            <v>68</v>
          </cell>
          <cell r="L436">
            <v>20</v>
          </cell>
          <cell r="M436">
            <v>0.8</v>
          </cell>
          <cell r="N436">
            <v>17.762844671999996</v>
          </cell>
          <cell r="O436">
            <v>341.04661770239994</v>
          </cell>
        </row>
        <row r="437">
          <cell r="A437">
            <v>50018</v>
          </cell>
          <cell r="B437" t="str">
            <v>18gg, 34D, RIB, Terrot</v>
          </cell>
          <cell r="C437" t="str">
            <v>18</v>
          </cell>
          <cell r="D437" t="str">
            <v>80</v>
          </cell>
          <cell r="E437" t="str">
            <v>Ne</v>
          </cell>
          <cell r="F437">
            <v>80</v>
          </cell>
          <cell r="G437" t="str">
            <v>2/80Ne RS Gassed Cotton</v>
          </cell>
          <cell r="H437" t="str">
            <v>COTTON</v>
          </cell>
          <cell r="I437">
            <v>2.6</v>
          </cell>
          <cell r="J437">
            <v>3840</v>
          </cell>
          <cell r="K437">
            <v>68</v>
          </cell>
          <cell r="L437">
            <v>20</v>
          </cell>
          <cell r="M437">
            <v>0.8</v>
          </cell>
          <cell r="N437">
            <v>6.0134630400000004</v>
          </cell>
          <cell r="O437">
            <v>115.45849036800001</v>
          </cell>
        </row>
        <row r="438">
          <cell r="A438">
            <v>50025</v>
          </cell>
          <cell r="B438" t="str">
            <v>18gg, 34D, RIB, Terrot</v>
          </cell>
          <cell r="C438" t="str">
            <v>18</v>
          </cell>
          <cell r="D438" t="str">
            <v>40</v>
          </cell>
          <cell r="E438" t="str">
            <v>Ne</v>
          </cell>
          <cell r="F438">
            <v>40</v>
          </cell>
          <cell r="G438" t="str">
            <v>1/40Ne RS Combed Cotton</v>
          </cell>
          <cell r="H438" t="str">
            <v>COTTON</v>
          </cell>
          <cell r="I438">
            <v>2.4500000000000002</v>
          </cell>
          <cell r="J438">
            <v>3840</v>
          </cell>
          <cell r="K438">
            <v>68</v>
          </cell>
          <cell r="L438">
            <v>20</v>
          </cell>
          <cell r="M438">
            <v>0.8</v>
          </cell>
          <cell r="N438">
            <v>11.33306496</v>
          </cell>
          <cell r="O438">
            <v>217.59484723200001</v>
          </cell>
        </row>
        <row r="439">
          <cell r="A439">
            <v>50031</v>
          </cell>
          <cell r="B439" t="str">
            <v>18gg, 34D, RIB, Terrot</v>
          </cell>
          <cell r="C439" t="str">
            <v>18</v>
          </cell>
          <cell r="D439" t="str">
            <v>24</v>
          </cell>
          <cell r="E439" t="str">
            <v>Ne</v>
          </cell>
          <cell r="F439">
            <v>24</v>
          </cell>
          <cell r="G439" t="str">
            <v>1/24Ne RS Combed Cotton</v>
          </cell>
          <cell r="H439" t="str">
            <v>COTTON</v>
          </cell>
          <cell r="I439">
            <v>2.86</v>
          </cell>
          <cell r="J439">
            <v>3840</v>
          </cell>
          <cell r="K439">
            <v>68</v>
          </cell>
          <cell r="L439">
            <v>20</v>
          </cell>
          <cell r="M439">
            <v>0.8</v>
          </cell>
          <cell r="N439">
            <v>22.049364480000001</v>
          </cell>
          <cell r="O439">
            <v>423.34779801600007</v>
          </cell>
        </row>
        <row r="440">
          <cell r="A440">
            <v>50037</v>
          </cell>
          <cell r="B440" t="str">
            <v>18gg, 34D, RIB, Terrot</v>
          </cell>
          <cell r="C440" t="str">
            <v>18</v>
          </cell>
          <cell r="D440" t="str">
            <v>40</v>
          </cell>
          <cell r="E440" t="str">
            <v>Ne</v>
          </cell>
          <cell r="F440">
            <v>40</v>
          </cell>
          <cell r="G440" t="str">
            <v>1/40Ne RS Combed Cotton</v>
          </cell>
          <cell r="H440" t="str">
            <v>COTTON</v>
          </cell>
          <cell r="I440">
            <v>2.4500000000000002</v>
          </cell>
          <cell r="J440">
            <v>3840</v>
          </cell>
          <cell r="K440">
            <v>68</v>
          </cell>
          <cell r="L440">
            <v>20</v>
          </cell>
          <cell r="M440">
            <v>0.8</v>
          </cell>
          <cell r="N440">
            <v>11.33306496</v>
          </cell>
          <cell r="O440">
            <v>217.59484723200001</v>
          </cell>
        </row>
        <row r="441">
          <cell r="A441">
            <v>50047</v>
          </cell>
          <cell r="B441" t="str">
            <v>18gg, 34D, RIB, Terrot</v>
          </cell>
          <cell r="C441" t="str">
            <v>18</v>
          </cell>
          <cell r="D441" t="str">
            <v>40</v>
          </cell>
          <cell r="E441" t="str">
            <v>Ne</v>
          </cell>
          <cell r="F441">
            <v>40</v>
          </cell>
          <cell r="G441" t="str">
            <v>1/40Ne RS Cotton Marl (MC13)</v>
          </cell>
          <cell r="H441" t="str">
            <v>MARL_COTTON</v>
          </cell>
          <cell r="I441">
            <v>2.4500000000000002</v>
          </cell>
          <cell r="J441">
            <v>3840</v>
          </cell>
          <cell r="K441">
            <v>68</v>
          </cell>
          <cell r="L441">
            <v>20</v>
          </cell>
          <cell r="M441">
            <v>0.75</v>
          </cell>
          <cell r="N441">
            <v>11.33306496</v>
          </cell>
          <cell r="O441">
            <v>203.99516927999997</v>
          </cell>
        </row>
        <row r="442">
          <cell r="A442">
            <v>50051</v>
          </cell>
          <cell r="B442" t="str">
            <v>18gg, 34D, RIB, Terrot</v>
          </cell>
          <cell r="C442" t="str">
            <v>18</v>
          </cell>
          <cell r="D442" t="str">
            <v>30</v>
          </cell>
          <cell r="E442" t="str">
            <v>Ne</v>
          </cell>
          <cell r="F442">
            <v>30</v>
          </cell>
          <cell r="G442" t="str">
            <v>1/30Ne RS Combed Cotton</v>
          </cell>
          <cell r="H442" t="str">
            <v>COTTON</v>
          </cell>
          <cell r="I442">
            <v>2.9</v>
          </cell>
          <cell r="J442">
            <v>3456</v>
          </cell>
          <cell r="K442">
            <v>68</v>
          </cell>
          <cell r="L442">
            <v>20</v>
          </cell>
          <cell r="M442">
            <v>0.8</v>
          </cell>
          <cell r="N442">
            <v>16.097577984000001</v>
          </cell>
          <cell r="O442">
            <v>309.07349729280003</v>
          </cell>
        </row>
        <row r="443">
          <cell r="A443">
            <v>50057</v>
          </cell>
          <cell r="B443" t="str">
            <v>18gg, 34D, RIB, Terrot</v>
          </cell>
          <cell r="C443" t="str">
            <v>18</v>
          </cell>
          <cell r="D443" t="str">
            <v>24</v>
          </cell>
          <cell r="E443" t="str">
            <v>Ne</v>
          </cell>
          <cell r="F443">
            <v>24</v>
          </cell>
          <cell r="G443" t="str">
            <v>1/24Ne RS Combed Cotton</v>
          </cell>
          <cell r="H443" t="str">
            <v>COTTON</v>
          </cell>
          <cell r="I443">
            <v>2.86</v>
          </cell>
          <cell r="J443">
            <v>3840</v>
          </cell>
          <cell r="K443">
            <v>68</v>
          </cell>
          <cell r="L443">
            <v>20</v>
          </cell>
          <cell r="M443">
            <v>0.8</v>
          </cell>
          <cell r="N443">
            <v>22.049364480000001</v>
          </cell>
          <cell r="O443">
            <v>423.34779801600007</v>
          </cell>
        </row>
        <row r="444">
          <cell r="A444">
            <v>50136</v>
          </cell>
          <cell r="B444" t="str">
            <v>18gg, 34D, RIB, Terrot</v>
          </cell>
          <cell r="C444" t="str">
            <v>18</v>
          </cell>
          <cell r="D444" t="str">
            <v>40</v>
          </cell>
          <cell r="E444" t="str">
            <v>Ne</v>
          </cell>
          <cell r="F444">
            <v>40</v>
          </cell>
          <cell r="G444" t="str">
            <v>1/40Ne RS Combed Cotton</v>
          </cell>
          <cell r="H444" t="str">
            <v>COTTON</v>
          </cell>
          <cell r="I444">
            <v>2.4500000000000002</v>
          </cell>
          <cell r="J444">
            <v>3840</v>
          </cell>
          <cell r="K444">
            <v>68</v>
          </cell>
          <cell r="L444">
            <v>20</v>
          </cell>
          <cell r="M444">
            <v>0.8</v>
          </cell>
          <cell r="N444">
            <v>11.33306496</v>
          </cell>
          <cell r="O444">
            <v>217.59484723200001</v>
          </cell>
        </row>
        <row r="445">
          <cell r="A445">
            <v>50137</v>
          </cell>
          <cell r="B445" t="str">
            <v>18gg, 34D, RIB, Terrot</v>
          </cell>
          <cell r="C445" t="str">
            <v>18</v>
          </cell>
          <cell r="D445" t="str">
            <v>30</v>
          </cell>
          <cell r="E445" t="str">
            <v>Ne</v>
          </cell>
          <cell r="F445">
            <v>30</v>
          </cell>
          <cell r="G445" t="str">
            <v>1/30Ne RS Combed Cotton</v>
          </cell>
          <cell r="H445" t="str">
            <v>COTTON</v>
          </cell>
          <cell r="I445">
            <v>2.95</v>
          </cell>
          <cell r="J445">
            <v>3840</v>
          </cell>
          <cell r="K445">
            <v>68</v>
          </cell>
          <cell r="L445">
            <v>20</v>
          </cell>
          <cell r="M445">
            <v>0.8</v>
          </cell>
          <cell r="N445">
            <v>18.194580479999999</v>
          </cell>
          <cell r="O445">
            <v>349.33594521600003</v>
          </cell>
        </row>
        <row r="446">
          <cell r="A446">
            <v>50138</v>
          </cell>
          <cell r="B446" t="str">
            <v>18gg, 34D, RIB, Terrot</v>
          </cell>
          <cell r="C446" t="str">
            <v>18</v>
          </cell>
          <cell r="D446" t="str">
            <v>32</v>
          </cell>
          <cell r="E446" t="str">
            <v>Ne</v>
          </cell>
          <cell r="F446">
            <v>32</v>
          </cell>
          <cell r="G446" t="str">
            <v>1/32Ne RS Combed Cotton</v>
          </cell>
          <cell r="H446" t="str">
            <v>COTTON</v>
          </cell>
          <cell r="I446">
            <v>2.88</v>
          </cell>
          <cell r="J446">
            <v>3840</v>
          </cell>
          <cell r="K446">
            <v>68</v>
          </cell>
          <cell r="L446">
            <v>20</v>
          </cell>
          <cell r="M446">
            <v>0.8</v>
          </cell>
          <cell r="N446">
            <v>16.652666879999998</v>
          </cell>
          <cell r="O446">
            <v>319.731204096</v>
          </cell>
        </row>
        <row r="447">
          <cell r="A447">
            <v>50164</v>
          </cell>
          <cell r="B447" t="str">
            <v>18gg, 34D, RIB, Terrot</v>
          </cell>
          <cell r="C447" t="str">
            <v>18</v>
          </cell>
          <cell r="D447" t="str">
            <v>24</v>
          </cell>
          <cell r="E447" t="str">
            <v>Ne</v>
          </cell>
          <cell r="F447">
            <v>24</v>
          </cell>
          <cell r="G447" t="str">
            <v>1/24Ne RS Combed Cotton</v>
          </cell>
          <cell r="H447" t="str">
            <v>COTTON</v>
          </cell>
          <cell r="I447">
            <v>2.86</v>
          </cell>
          <cell r="J447">
            <v>3840</v>
          </cell>
          <cell r="K447">
            <v>68</v>
          </cell>
          <cell r="L447">
            <v>20</v>
          </cell>
          <cell r="M447">
            <v>0.8</v>
          </cell>
          <cell r="N447">
            <v>22.049364480000001</v>
          </cell>
          <cell r="O447">
            <v>423.34779801600007</v>
          </cell>
        </row>
        <row r="448">
          <cell r="A448">
            <v>50169</v>
          </cell>
          <cell r="B448" t="str">
            <v>18gg, 34D, RIB, Terrot</v>
          </cell>
          <cell r="C448" t="str">
            <v>18</v>
          </cell>
          <cell r="D448" t="str">
            <v>30</v>
          </cell>
          <cell r="E448" t="str">
            <v>Ne</v>
          </cell>
          <cell r="F448">
            <v>30</v>
          </cell>
          <cell r="G448" t="str">
            <v>1/30Ne RS Combed Cotton</v>
          </cell>
          <cell r="H448" t="str">
            <v>COTTON</v>
          </cell>
          <cell r="I448">
            <v>2.8</v>
          </cell>
          <cell r="J448">
            <v>3240</v>
          </cell>
          <cell r="K448">
            <v>68</v>
          </cell>
          <cell r="L448">
            <v>20</v>
          </cell>
          <cell r="M448">
            <v>0.8</v>
          </cell>
          <cell r="N448">
            <v>14.57108352</v>
          </cell>
          <cell r="O448">
            <v>279.76480358399999</v>
          </cell>
        </row>
        <row r="449">
          <cell r="A449">
            <v>50172</v>
          </cell>
          <cell r="B449" t="str">
            <v>28gg, 30D, INTERLOCK</v>
          </cell>
          <cell r="C449" t="str">
            <v>28</v>
          </cell>
          <cell r="D449" t="str">
            <v>60</v>
          </cell>
          <cell r="E449" t="str">
            <v>Nm</v>
          </cell>
          <cell r="F449">
            <v>36</v>
          </cell>
          <cell r="G449" t="str">
            <v>1/60Nm RS Viscose</v>
          </cell>
          <cell r="H449" t="str">
            <v>VISCOSE RS</v>
          </cell>
          <cell r="I449">
            <v>2.7</v>
          </cell>
          <cell r="J449">
            <v>2628</v>
          </cell>
          <cell r="K449">
            <v>68</v>
          </cell>
          <cell r="L449">
            <v>20</v>
          </cell>
          <cell r="M449">
            <v>0.8</v>
          </cell>
          <cell r="N449">
            <v>9.4972240800000005</v>
          </cell>
          <cell r="O449">
            <v>182.34670233600002</v>
          </cell>
        </row>
        <row r="450">
          <cell r="A450">
            <v>50173</v>
          </cell>
          <cell r="B450" t="str">
            <v>18gg, 34D, RIB, Terrot</v>
          </cell>
          <cell r="C450" t="str">
            <v>18</v>
          </cell>
          <cell r="D450" t="str">
            <v>30</v>
          </cell>
          <cell r="E450" t="str">
            <v>Ne</v>
          </cell>
          <cell r="F450">
            <v>30</v>
          </cell>
          <cell r="G450" t="str">
            <v>1/30Ne RS Combed Cotton</v>
          </cell>
          <cell r="H450" t="str">
            <v>COTTON</v>
          </cell>
          <cell r="I450">
            <v>2.88</v>
          </cell>
          <cell r="J450">
            <v>3840</v>
          </cell>
          <cell r="K450">
            <v>68</v>
          </cell>
          <cell r="L450">
            <v>20</v>
          </cell>
          <cell r="M450">
            <v>0.8</v>
          </cell>
          <cell r="N450">
            <v>17.762844671999996</v>
          </cell>
          <cell r="O450">
            <v>341.04661770239994</v>
          </cell>
        </row>
        <row r="451">
          <cell r="A451">
            <v>50184</v>
          </cell>
          <cell r="B451" t="str">
            <v>18gg, 34D, RIB, Terrot</v>
          </cell>
          <cell r="C451" t="str">
            <v>18</v>
          </cell>
          <cell r="D451" t="str">
            <v>30</v>
          </cell>
          <cell r="E451" t="str">
            <v>Ne</v>
          </cell>
          <cell r="F451">
            <v>30</v>
          </cell>
          <cell r="G451" t="str">
            <v>1/30Ne RS Combed Cotton</v>
          </cell>
          <cell r="H451" t="str">
            <v>COTTON</v>
          </cell>
          <cell r="I451">
            <v>2.37</v>
          </cell>
          <cell r="J451">
            <v>3240</v>
          </cell>
          <cell r="K451">
            <v>68</v>
          </cell>
          <cell r="L451">
            <v>20</v>
          </cell>
          <cell r="M451">
            <v>0.8</v>
          </cell>
          <cell r="N451">
            <v>12.333381408000001</v>
          </cell>
          <cell r="O451">
            <v>236.80092303360004</v>
          </cell>
        </row>
        <row r="452">
          <cell r="A452">
            <v>50187</v>
          </cell>
          <cell r="B452" t="str">
            <v>18gg, 34D, RIB, Terrot</v>
          </cell>
          <cell r="C452" t="str">
            <v>18</v>
          </cell>
          <cell r="D452" t="str">
            <v>40</v>
          </cell>
          <cell r="E452" t="str">
            <v>Ne</v>
          </cell>
          <cell r="F452">
            <v>40</v>
          </cell>
          <cell r="G452" t="str">
            <v>1/40Ne RS Combed Cotton</v>
          </cell>
          <cell r="H452" t="str">
            <v>COTTON LYCRA</v>
          </cell>
          <cell r="I452">
            <v>2.9409719999999999</v>
          </cell>
          <cell r="J452">
            <v>2880</v>
          </cell>
          <cell r="K452">
            <v>68</v>
          </cell>
          <cell r="L452">
            <v>20</v>
          </cell>
          <cell r="M452">
            <v>0.75</v>
          </cell>
          <cell r="N452">
            <v>10.2031306290432</v>
          </cell>
          <cell r="O452">
            <v>183.6563513227776</v>
          </cell>
        </row>
        <row r="453">
          <cell r="A453">
            <v>50189</v>
          </cell>
          <cell r="B453" t="str">
            <v>18gg, 34D, RIB, Terrot, 96F</v>
          </cell>
          <cell r="C453" t="str">
            <v>18</v>
          </cell>
          <cell r="D453" t="str">
            <v>30</v>
          </cell>
          <cell r="E453" t="str">
            <v>Ne</v>
          </cell>
          <cell r="F453">
            <v>30</v>
          </cell>
          <cell r="G453" t="str">
            <v>1/30Ne RS Combed Cotton</v>
          </cell>
          <cell r="H453" t="str">
            <v>COTTON LYCRA</v>
          </cell>
          <cell r="I453">
            <v>2.88</v>
          </cell>
          <cell r="J453">
            <v>3840</v>
          </cell>
          <cell r="K453">
            <v>68</v>
          </cell>
          <cell r="L453">
            <v>20</v>
          </cell>
          <cell r="M453">
            <v>0.75</v>
          </cell>
          <cell r="N453">
            <v>17.762844671999996</v>
          </cell>
          <cell r="O453">
            <v>319.73120409599994</v>
          </cell>
        </row>
        <row r="454">
          <cell r="A454">
            <v>50193</v>
          </cell>
          <cell r="B454" t="str">
            <v>18gg, 34D, RIB, Terrot</v>
          </cell>
          <cell r="C454" t="str">
            <v>18</v>
          </cell>
          <cell r="D454" t="str">
            <v>30</v>
          </cell>
          <cell r="E454" t="str">
            <v>Ne</v>
          </cell>
          <cell r="F454">
            <v>30</v>
          </cell>
          <cell r="G454" t="str">
            <v>1/30Ne RS Combed Cotton</v>
          </cell>
          <cell r="H454" t="str">
            <v>COTTON</v>
          </cell>
          <cell r="I454">
            <v>2.88</v>
          </cell>
          <cell r="J454">
            <v>3840</v>
          </cell>
          <cell r="K454">
            <v>68</v>
          </cell>
          <cell r="L454">
            <v>20</v>
          </cell>
          <cell r="M454">
            <v>0.8</v>
          </cell>
          <cell r="N454">
            <v>17.762844671999996</v>
          </cell>
          <cell r="O454">
            <v>341.04661770239994</v>
          </cell>
        </row>
        <row r="455">
          <cell r="A455">
            <v>50195</v>
          </cell>
          <cell r="B455" t="str">
            <v>18gg, 34D, RIB, Terrot</v>
          </cell>
          <cell r="C455" t="str">
            <v>18</v>
          </cell>
          <cell r="D455" t="str">
            <v>30</v>
          </cell>
          <cell r="E455" t="str">
            <v>Ne</v>
          </cell>
          <cell r="F455">
            <v>30</v>
          </cell>
          <cell r="G455" t="str">
            <v>1/30Ne RS Combed Cotton</v>
          </cell>
          <cell r="H455" t="str">
            <v>COTTON</v>
          </cell>
          <cell r="I455">
            <v>2.7</v>
          </cell>
          <cell r="J455">
            <v>3840</v>
          </cell>
          <cell r="K455">
            <v>68</v>
          </cell>
          <cell r="L455">
            <v>20</v>
          </cell>
          <cell r="M455">
            <v>0.8</v>
          </cell>
          <cell r="N455">
            <v>16.652666880000002</v>
          </cell>
          <cell r="O455">
            <v>319.73120409600006</v>
          </cell>
        </row>
        <row r="456">
          <cell r="A456">
            <v>50198</v>
          </cell>
          <cell r="B456" t="str">
            <v>18gg, 34D, RIB, Terrot</v>
          </cell>
          <cell r="C456" t="str">
            <v>18</v>
          </cell>
          <cell r="D456" t="str">
            <v>30</v>
          </cell>
          <cell r="E456" t="str">
            <v>Ne</v>
          </cell>
          <cell r="F456">
            <v>30</v>
          </cell>
          <cell r="G456" t="str">
            <v>1/30Ne RS Combed Cotton</v>
          </cell>
          <cell r="H456" t="str">
            <v>COTTON LYCRA</v>
          </cell>
          <cell r="I456">
            <v>2.88</v>
          </cell>
          <cell r="J456">
            <v>3840</v>
          </cell>
          <cell r="K456">
            <v>68</v>
          </cell>
          <cell r="L456">
            <v>20</v>
          </cell>
          <cell r="M456">
            <v>0.75</v>
          </cell>
          <cell r="N456">
            <v>17.762844671999996</v>
          </cell>
          <cell r="O456">
            <v>319.73120409599994</v>
          </cell>
        </row>
        <row r="457">
          <cell r="A457">
            <v>50215</v>
          </cell>
          <cell r="B457" t="str">
            <v>24gg, 34D, INTERLOCK</v>
          </cell>
          <cell r="C457" t="str">
            <v>24</v>
          </cell>
          <cell r="D457" t="str">
            <v>40</v>
          </cell>
          <cell r="E457" t="str">
            <v>Ne</v>
          </cell>
          <cell r="F457">
            <v>40</v>
          </cell>
          <cell r="G457" t="str">
            <v>1/40Ne RS Combed Cotton</v>
          </cell>
          <cell r="H457" t="str">
            <v>COTTON</v>
          </cell>
          <cell r="I457">
            <v>2.8</v>
          </cell>
          <cell r="J457">
            <v>2556</v>
          </cell>
          <cell r="K457">
            <v>68</v>
          </cell>
          <cell r="L457">
            <v>20</v>
          </cell>
          <cell r="M457">
            <v>0.8</v>
          </cell>
          <cell r="N457">
            <v>8.6212244160000004</v>
          </cell>
          <cell r="O457">
            <v>165.52750878720002</v>
          </cell>
        </row>
        <row r="458">
          <cell r="A458">
            <v>50215</v>
          </cell>
          <cell r="B458" t="str">
            <v>24gg, 34D, INTERLOCK</v>
          </cell>
          <cell r="C458" t="str">
            <v>24</v>
          </cell>
          <cell r="D458" t="str">
            <v>40</v>
          </cell>
          <cell r="E458" t="str">
            <v>Ne</v>
          </cell>
          <cell r="F458">
            <v>40</v>
          </cell>
          <cell r="G458" t="str">
            <v>1/40Ne RS Combed Cotton</v>
          </cell>
          <cell r="H458" t="str">
            <v>COTTON</v>
          </cell>
          <cell r="I458">
            <v>2.8</v>
          </cell>
          <cell r="J458">
            <v>2556</v>
          </cell>
          <cell r="K458">
            <v>68</v>
          </cell>
          <cell r="L458">
            <v>20</v>
          </cell>
          <cell r="M458">
            <v>0.8</v>
          </cell>
          <cell r="N458">
            <v>8.6212244160000004</v>
          </cell>
          <cell r="O458">
            <v>165.52750878720002</v>
          </cell>
        </row>
        <row r="459">
          <cell r="A459">
            <v>50225</v>
          </cell>
          <cell r="B459" t="str">
            <v>18gg, 34D, RIB, Terrot</v>
          </cell>
          <cell r="C459" t="str">
            <v>18</v>
          </cell>
          <cell r="D459" t="str">
            <v>30</v>
          </cell>
          <cell r="E459" t="str">
            <v>Ne</v>
          </cell>
          <cell r="F459">
            <v>30</v>
          </cell>
          <cell r="G459" t="str">
            <v>1/30Ne RS Combed Cotton</v>
          </cell>
          <cell r="H459" t="str">
            <v>COTTON</v>
          </cell>
          <cell r="I459">
            <v>2.7941180000000001</v>
          </cell>
          <cell r="J459">
            <v>3400</v>
          </cell>
          <cell r="K459">
            <v>68</v>
          </cell>
          <cell r="L459">
            <v>20</v>
          </cell>
          <cell r="M459">
            <v>0.8</v>
          </cell>
          <cell r="N459">
            <v>15.258521927392001</v>
          </cell>
          <cell r="O459">
            <v>292.96362100592643</v>
          </cell>
        </row>
        <row r="460">
          <cell r="A460">
            <v>50225</v>
          </cell>
          <cell r="B460" t="str">
            <v>18gg, 34D, RIB, Terrot</v>
          </cell>
          <cell r="C460" t="str">
            <v>18</v>
          </cell>
          <cell r="D460" t="str">
            <v>30</v>
          </cell>
          <cell r="E460" t="str">
            <v>Ne</v>
          </cell>
          <cell r="F460">
            <v>30</v>
          </cell>
          <cell r="G460" t="str">
            <v>1/30Ne RS Combed Cotton</v>
          </cell>
          <cell r="H460" t="str">
            <v>COTTON</v>
          </cell>
          <cell r="I460">
            <v>2.7941180000000001</v>
          </cell>
          <cell r="J460">
            <v>3400</v>
          </cell>
          <cell r="K460">
            <v>68</v>
          </cell>
          <cell r="L460">
            <v>20</v>
          </cell>
          <cell r="M460">
            <v>0.8</v>
          </cell>
          <cell r="N460">
            <v>15.258521927392001</v>
          </cell>
          <cell r="O460">
            <v>292.96362100592643</v>
          </cell>
        </row>
        <row r="461">
          <cell r="A461">
            <v>50227</v>
          </cell>
          <cell r="B461" t="str">
            <v>18gg, 34D, RIB, Terrot</v>
          </cell>
          <cell r="C461" t="str">
            <v>18</v>
          </cell>
          <cell r="D461" t="str">
            <v>30</v>
          </cell>
          <cell r="E461" t="str">
            <v>Ne</v>
          </cell>
          <cell r="F461">
            <v>30</v>
          </cell>
          <cell r="G461" t="str">
            <v>1/30Ne RS Cotton Marl (BA13)</v>
          </cell>
          <cell r="H461" t="str">
            <v>MARL_COTTON</v>
          </cell>
          <cell r="I461">
            <v>2.7941180000000001</v>
          </cell>
          <cell r="J461">
            <v>3400</v>
          </cell>
          <cell r="K461">
            <v>68</v>
          </cell>
          <cell r="L461">
            <v>20</v>
          </cell>
          <cell r="M461">
            <v>0.75</v>
          </cell>
          <cell r="N461">
            <v>15.258521927392001</v>
          </cell>
          <cell r="O461">
            <v>274.65339469305604</v>
          </cell>
        </row>
        <row r="462">
          <cell r="A462">
            <v>50232</v>
          </cell>
          <cell r="B462" t="str">
            <v>18gg, 34D, RIB, Terrot</v>
          </cell>
          <cell r="C462" t="str">
            <v>18</v>
          </cell>
          <cell r="D462" t="str">
            <v>24</v>
          </cell>
          <cell r="E462" t="str">
            <v>Ne</v>
          </cell>
          <cell r="F462">
            <v>24</v>
          </cell>
          <cell r="G462" t="str">
            <v>1/24Ne RS Combed Cotton</v>
          </cell>
          <cell r="H462" t="str">
            <v>COTTON</v>
          </cell>
          <cell r="I462">
            <v>2.86</v>
          </cell>
          <cell r="J462">
            <v>3840</v>
          </cell>
          <cell r="K462">
            <v>68</v>
          </cell>
          <cell r="L462">
            <v>20</v>
          </cell>
          <cell r="M462">
            <v>0.8</v>
          </cell>
          <cell r="N462">
            <v>22.049364480000001</v>
          </cell>
          <cell r="O462">
            <v>423.34779801600007</v>
          </cell>
        </row>
        <row r="463">
          <cell r="A463">
            <v>50238</v>
          </cell>
          <cell r="B463" t="str">
            <v>18gg, 34D, RIB, Terrot</v>
          </cell>
          <cell r="C463" t="str">
            <v>18</v>
          </cell>
          <cell r="D463" t="str">
            <v>30</v>
          </cell>
          <cell r="E463" t="str">
            <v>Ne</v>
          </cell>
          <cell r="F463">
            <v>30</v>
          </cell>
          <cell r="G463" t="str">
            <v>1/30Ne RS 100% BCI  Cotton Marl (B10)</v>
          </cell>
          <cell r="H463" t="str">
            <v>MARL_COTTON</v>
          </cell>
          <cell r="I463">
            <v>2.88</v>
          </cell>
          <cell r="J463">
            <v>3840</v>
          </cell>
          <cell r="K463">
            <v>68</v>
          </cell>
          <cell r="L463">
            <v>20</v>
          </cell>
          <cell r="M463">
            <v>0.75</v>
          </cell>
          <cell r="N463">
            <v>17.762844671999996</v>
          </cell>
          <cell r="O463">
            <v>319.73120409599994</v>
          </cell>
        </row>
        <row r="464">
          <cell r="A464">
            <v>50244</v>
          </cell>
          <cell r="B464" t="str">
            <v>18gg, 34D, RIB, Terrot</v>
          </cell>
          <cell r="C464" t="str">
            <v>18</v>
          </cell>
          <cell r="D464" t="str">
            <v>36</v>
          </cell>
          <cell r="E464" t="str">
            <v>Ne</v>
          </cell>
          <cell r="F464">
            <v>36</v>
          </cell>
          <cell r="G464" t="str">
            <v>1/36Ne RS Combed Cotton</v>
          </cell>
          <cell r="H464" t="str">
            <v>COTTON LYCRA</v>
          </cell>
          <cell r="I464">
            <v>2.65</v>
          </cell>
          <cell r="J464">
            <v>3840</v>
          </cell>
          <cell r="K464">
            <v>68</v>
          </cell>
          <cell r="L464">
            <v>20</v>
          </cell>
          <cell r="M464">
            <v>0.75</v>
          </cell>
          <cell r="N464">
            <v>13.620236800000001</v>
          </cell>
          <cell r="O464">
            <v>245.16426240000001</v>
          </cell>
        </row>
        <row r="465">
          <cell r="A465">
            <v>50251</v>
          </cell>
          <cell r="B465" t="str">
            <v>18gg, 34D, RIB, Terrot</v>
          </cell>
          <cell r="C465" t="str">
            <v>18</v>
          </cell>
          <cell r="D465" t="str">
            <v>30</v>
          </cell>
          <cell r="E465" t="str">
            <v>Ne</v>
          </cell>
          <cell r="F465">
            <v>30</v>
          </cell>
          <cell r="G465" t="str">
            <v>1/30Ne RS Combed Cotton</v>
          </cell>
          <cell r="H465" t="str">
            <v>COTTON LYCRA</v>
          </cell>
          <cell r="I465">
            <v>2.88</v>
          </cell>
          <cell r="J465">
            <v>3840</v>
          </cell>
          <cell r="K465">
            <v>68</v>
          </cell>
          <cell r="L465">
            <v>20</v>
          </cell>
          <cell r="M465">
            <v>0.75</v>
          </cell>
          <cell r="N465">
            <v>17.762844671999996</v>
          </cell>
          <cell r="O465">
            <v>319.73120409599994</v>
          </cell>
        </row>
        <row r="466">
          <cell r="A466">
            <v>50256</v>
          </cell>
          <cell r="B466" t="str">
            <v>18gg, 34D, RIB, Terrot</v>
          </cell>
          <cell r="C466" t="str">
            <v>18</v>
          </cell>
          <cell r="D466" t="str">
            <v>30</v>
          </cell>
          <cell r="E466" t="str">
            <v>Ne</v>
          </cell>
          <cell r="F466">
            <v>30</v>
          </cell>
          <cell r="G466" t="str">
            <v>1/30Ne RS Cotton Marl (CTM6LR10714)</v>
          </cell>
          <cell r="H466" t="str">
            <v>MARL_COTTON</v>
          </cell>
          <cell r="I466">
            <v>2.88</v>
          </cell>
          <cell r="J466">
            <v>3840</v>
          </cell>
          <cell r="K466">
            <v>68</v>
          </cell>
          <cell r="L466">
            <v>20</v>
          </cell>
          <cell r="M466">
            <v>0.75</v>
          </cell>
          <cell r="N466">
            <v>17.762844671999996</v>
          </cell>
          <cell r="O466">
            <v>319.73120409599994</v>
          </cell>
        </row>
        <row r="467">
          <cell r="A467">
            <v>50257</v>
          </cell>
          <cell r="B467" t="str">
            <v>18gg, 34D, RIB, Terrot</v>
          </cell>
          <cell r="C467" t="str">
            <v>18</v>
          </cell>
          <cell r="D467" t="str">
            <v>30</v>
          </cell>
          <cell r="E467" t="str">
            <v>Ne</v>
          </cell>
          <cell r="F467">
            <v>30</v>
          </cell>
          <cell r="G467" t="str">
            <v>1/30Ne RS Cotton Marl (CTM5LR10722)</v>
          </cell>
          <cell r="H467" t="str">
            <v>MARL_COTTON</v>
          </cell>
          <cell r="I467">
            <v>2.88</v>
          </cell>
          <cell r="J467">
            <v>3840</v>
          </cell>
          <cell r="K467">
            <v>68</v>
          </cell>
          <cell r="L467">
            <v>20</v>
          </cell>
          <cell r="M467">
            <v>0.75</v>
          </cell>
          <cell r="N467">
            <v>17.762844671999996</v>
          </cell>
          <cell r="O467">
            <v>319.73120409599994</v>
          </cell>
        </row>
        <row r="468">
          <cell r="A468">
            <v>50258</v>
          </cell>
          <cell r="B468" t="str">
            <v>18gg, 34D, RIB, Terrot</v>
          </cell>
          <cell r="C468" t="str">
            <v>18</v>
          </cell>
          <cell r="D468" t="str">
            <v>30</v>
          </cell>
          <cell r="E468" t="str">
            <v>Ne</v>
          </cell>
          <cell r="F468">
            <v>30</v>
          </cell>
          <cell r="G468" t="str">
            <v>1/30Ne RS Cotton Marl (CTM1LR10709B)</v>
          </cell>
          <cell r="H468" t="str">
            <v>MARL_COTTON</v>
          </cell>
          <cell r="I468">
            <v>2.88</v>
          </cell>
          <cell r="J468">
            <v>3840</v>
          </cell>
          <cell r="K468">
            <v>68</v>
          </cell>
          <cell r="L468">
            <v>20</v>
          </cell>
          <cell r="M468">
            <v>0.75</v>
          </cell>
          <cell r="N468">
            <v>17.762844671999996</v>
          </cell>
          <cell r="O468">
            <v>319.73120409599994</v>
          </cell>
        </row>
        <row r="469">
          <cell r="A469">
            <v>50259</v>
          </cell>
          <cell r="B469" t="str">
            <v>18gg, 34D, RIB, Terrot</v>
          </cell>
          <cell r="C469" t="str">
            <v>18</v>
          </cell>
          <cell r="D469" t="str">
            <v>24</v>
          </cell>
          <cell r="E469" t="str">
            <v>Ne</v>
          </cell>
          <cell r="F469">
            <v>24</v>
          </cell>
          <cell r="G469" t="str">
            <v>1/24Ne RS Combed Cotton</v>
          </cell>
          <cell r="H469" t="str">
            <v>COTTON</v>
          </cell>
          <cell r="I469">
            <v>2.86</v>
          </cell>
          <cell r="J469">
            <v>3840</v>
          </cell>
          <cell r="K469">
            <v>68</v>
          </cell>
          <cell r="L469">
            <v>20</v>
          </cell>
          <cell r="M469">
            <v>0.8</v>
          </cell>
          <cell r="N469">
            <v>22.049364480000001</v>
          </cell>
          <cell r="O469">
            <v>423.34779801600007</v>
          </cell>
        </row>
        <row r="470">
          <cell r="A470">
            <v>50263</v>
          </cell>
          <cell r="B470" t="str">
            <v>18gg, 34D, RIB, Terrot</v>
          </cell>
          <cell r="C470" t="str">
            <v>18</v>
          </cell>
          <cell r="D470" t="str">
            <v>30</v>
          </cell>
          <cell r="E470" t="str">
            <v>Ne</v>
          </cell>
          <cell r="F470">
            <v>30</v>
          </cell>
          <cell r="G470" t="str">
            <v>1/30Ne RS Cotton Marl (CTM2LR10710)</v>
          </cell>
          <cell r="H470" t="str">
            <v>MARL_COTTON</v>
          </cell>
          <cell r="I470">
            <v>2.88</v>
          </cell>
          <cell r="J470">
            <v>3840</v>
          </cell>
          <cell r="K470">
            <v>68</v>
          </cell>
          <cell r="L470">
            <v>20</v>
          </cell>
          <cell r="M470">
            <v>0.75</v>
          </cell>
          <cell r="N470">
            <v>17.762844671999996</v>
          </cell>
          <cell r="O470">
            <v>319.73120409599994</v>
          </cell>
        </row>
        <row r="471">
          <cell r="A471">
            <v>50264</v>
          </cell>
          <cell r="B471" t="str">
            <v>18gg, 34D, RIB, Terrot</v>
          </cell>
          <cell r="C471" t="str">
            <v>18</v>
          </cell>
          <cell r="D471" t="str">
            <v>30</v>
          </cell>
          <cell r="E471" t="str">
            <v>Ne</v>
          </cell>
          <cell r="F471">
            <v>30</v>
          </cell>
          <cell r="G471" t="str">
            <v>1/30Ne RS Cotton Marl (CTM3LR10713)</v>
          </cell>
          <cell r="H471" t="str">
            <v>MARL_COTTON</v>
          </cell>
          <cell r="I471">
            <v>2.88</v>
          </cell>
          <cell r="J471">
            <v>3840</v>
          </cell>
          <cell r="K471">
            <v>68</v>
          </cell>
          <cell r="L471">
            <v>20</v>
          </cell>
          <cell r="M471">
            <v>0.75</v>
          </cell>
          <cell r="N471">
            <v>17.762844671999996</v>
          </cell>
          <cell r="O471">
            <v>319.73120409599994</v>
          </cell>
        </row>
        <row r="472">
          <cell r="A472">
            <v>50270</v>
          </cell>
          <cell r="B472" t="str">
            <v>18gg, 34D, RIB, Terrot</v>
          </cell>
          <cell r="C472" t="str">
            <v>18</v>
          </cell>
          <cell r="D472" t="str">
            <v>24</v>
          </cell>
          <cell r="E472" t="str">
            <v>Ne</v>
          </cell>
          <cell r="F472">
            <v>24</v>
          </cell>
          <cell r="G472" t="str">
            <v>1/24Ne RS Combed Cotton</v>
          </cell>
          <cell r="H472" t="str">
            <v>COTTON</v>
          </cell>
          <cell r="I472">
            <v>3.05</v>
          </cell>
          <cell r="J472">
            <v>3840</v>
          </cell>
          <cell r="K472">
            <v>68</v>
          </cell>
          <cell r="L472">
            <v>20</v>
          </cell>
          <cell r="M472">
            <v>0.8</v>
          </cell>
          <cell r="N472">
            <v>23.514182399999999</v>
          </cell>
          <cell r="O472">
            <v>451.47230208000002</v>
          </cell>
        </row>
        <row r="473">
          <cell r="A473">
            <v>50273</v>
          </cell>
          <cell r="B473" t="str">
            <v>24gg, 34D, INTERLOCK</v>
          </cell>
          <cell r="C473" t="str">
            <v>24</v>
          </cell>
          <cell r="D473" t="str">
            <v>32</v>
          </cell>
          <cell r="E473" t="str">
            <v>Ne</v>
          </cell>
          <cell r="F473">
            <v>32</v>
          </cell>
          <cell r="G473" t="str">
            <v>1/32Ne RS Combed Cotton</v>
          </cell>
          <cell r="H473" t="str">
            <v>COTTON</v>
          </cell>
          <cell r="I473">
            <v>2.95</v>
          </cell>
          <cell r="J473">
            <v>2556</v>
          </cell>
          <cell r="K473">
            <v>68</v>
          </cell>
          <cell r="L473">
            <v>20</v>
          </cell>
          <cell r="M473">
            <v>0.8</v>
          </cell>
          <cell r="N473">
            <v>11.353844655</v>
          </cell>
          <cell r="O473">
            <v>217.99381737600001</v>
          </cell>
        </row>
        <row r="474">
          <cell r="A474">
            <v>50275</v>
          </cell>
          <cell r="B474" t="str">
            <v>18gg, 34D, RIB, Terrot</v>
          </cell>
          <cell r="C474" t="str">
            <v>18</v>
          </cell>
          <cell r="D474" t="str">
            <v>50</v>
          </cell>
          <cell r="E474" t="str">
            <v>Ne</v>
          </cell>
          <cell r="F474">
            <v>50</v>
          </cell>
          <cell r="G474" t="str">
            <v>1/50Ne RS Combed Cotton</v>
          </cell>
          <cell r="H474" t="str">
            <v>COTTON LYCRA</v>
          </cell>
          <cell r="I474">
            <v>2.63</v>
          </cell>
          <cell r="J474">
            <v>3840</v>
          </cell>
          <cell r="K474">
            <v>68</v>
          </cell>
          <cell r="L474">
            <v>20</v>
          </cell>
          <cell r="M474">
            <v>0.75</v>
          </cell>
          <cell r="N474">
            <v>9.7325586431999991</v>
          </cell>
          <cell r="O474">
            <v>175.18605557759997</v>
          </cell>
        </row>
        <row r="475">
          <cell r="A475">
            <v>50282</v>
          </cell>
          <cell r="B475" t="str">
            <v>18gg, 34D, RIB, Terrot</v>
          </cell>
          <cell r="C475" t="str">
            <v>18</v>
          </cell>
          <cell r="D475" t="str">
            <v>30</v>
          </cell>
          <cell r="E475" t="str">
            <v>Ne</v>
          </cell>
          <cell r="F475">
            <v>30</v>
          </cell>
          <cell r="G475" t="str">
            <v>1/30Ne RS Cotton Marl (CTM6LR10712A)</v>
          </cell>
          <cell r="H475" t="str">
            <v>MARL_COTTON</v>
          </cell>
          <cell r="I475">
            <v>2.88</v>
          </cell>
          <cell r="J475">
            <v>3840</v>
          </cell>
          <cell r="K475">
            <v>68</v>
          </cell>
          <cell r="L475">
            <v>20</v>
          </cell>
          <cell r="M475">
            <v>0.75</v>
          </cell>
          <cell r="N475">
            <v>17.762844671999996</v>
          </cell>
          <cell r="O475">
            <v>319.73120409599994</v>
          </cell>
        </row>
        <row r="476">
          <cell r="A476">
            <v>50283</v>
          </cell>
          <cell r="B476" t="str">
            <v>18gg, 34D, RIB, Terrot</v>
          </cell>
          <cell r="C476" t="str">
            <v>18</v>
          </cell>
          <cell r="D476" t="str">
            <v>30</v>
          </cell>
          <cell r="E476" t="str">
            <v>Ne</v>
          </cell>
          <cell r="F476">
            <v>30</v>
          </cell>
          <cell r="G476" t="str">
            <v>1/30Ne RS Cotton Marl (CTM6LR10711)</v>
          </cell>
          <cell r="H476" t="str">
            <v>MARL_COTTON</v>
          </cell>
          <cell r="I476">
            <v>2.88</v>
          </cell>
          <cell r="J476">
            <v>3840</v>
          </cell>
          <cell r="K476">
            <v>68</v>
          </cell>
          <cell r="L476">
            <v>20</v>
          </cell>
          <cell r="M476">
            <v>0.75</v>
          </cell>
          <cell r="N476">
            <v>17.762844671999996</v>
          </cell>
          <cell r="O476">
            <v>319.73120409599994</v>
          </cell>
        </row>
        <row r="477">
          <cell r="A477">
            <v>50284</v>
          </cell>
          <cell r="B477" t="str">
            <v>18gg, 34D, RIB, Terrot</v>
          </cell>
          <cell r="C477" t="str">
            <v>18</v>
          </cell>
          <cell r="D477" t="str">
            <v>30</v>
          </cell>
          <cell r="E477" t="str">
            <v>Ne</v>
          </cell>
          <cell r="F477">
            <v>30</v>
          </cell>
          <cell r="G477" t="str">
            <v>1/30Ne RS Cotton Marl (CTM1LR10709B)</v>
          </cell>
          <cell r="H477" t="str">
            <v>MARL_COTTON</v>
          </cell>
          <cell r="I477">
            <v>2.88</v>
          </cell>
          <cell r="J477">
            <v>3840</v>
          </cell>
          <cell r="K477">
            <v>68</v>
          </cell>
          <cell r="L477">
            <v>20</v>
          </cell>
          <cell r="M477">
            <v>0.75</v>
          </cell>
          <cell r="N477">
            <v>17.762844671999996</v>
          </cell>
          <cell r="O477">
            <v>319.73120409599994</v>
          </cell>
        </row>
        <row r="478">
          <cell r="A478">
            <v>50285</v>
          </cell>
          <cell r="B478" t="str">
            <v>18gg, 34D, RIB, Terrot</v>
          </cell>
          <cell r="C478" t="str">
            <v>18</v>
          </cell>
          <cell r="D478" t="str">
            <v>30</v>
          </cell>
          <cell r="E478" t="str">
            <v>Ne</v>
          </cell>
          <cell r="F478">
            <v>30</v>
          </cell>
          <cell r="G478" t="str">
            <v>1/30Ne RS Cotton Marl (CTM2LR10710)</v>
          </cell>
          <cell r="H478" t="str">
            <v>MARL_COTTON</v>
          </cell>
          <cell r="I478">
            <v>2.88</v>
          </cell>
          <cell r="J478">
            <v>3840</v>
          </cell>
          <cell r="K478">
            <v>68</v>
          </cell>
          <cell r="L478">
            <v>20</v>
          </cell>
          <cell r="M478">
            <v>0.75</v>
          </cell>
          <cell r="N478">
            <v>17.762844671999996</v>
          </cell>
          <cell r="O478">
            <v>319.73120409599994</v>
          </cell>
        </row>
        <row r="479">
          <cell r="A479">
            <v>50286</v>
          </cell>
          <cell r="B479" t="str">
            <v>18gg, 34D, RIB, Terrot</v>
          </cell>
          <cell r="C479" t="str">
            <v>18</v>
          </cell>
          <cell r="D479" t="str">
            <v>30</v>
          </cell>
          <cell r="E479" t="str">
            <v>Ne</v>
          </cell>
          <cell r="F479">
            <v>30</v>
          </cell>
          <cell r="G479" t="str">
            <v>1/30Ne RS Cotton Marl (CTM5LR10722)</v>
          </cell>
          <cell r="H479" t="str">
            <v>MARL_COTTON</v>
          </cell>
          <cell r="I479">
            <v>2.88</v>
          </cell>
          <cell r="J479">
            <v>3840</v>
          </cell>
          <cell r="K479">
            <v>68</v>
          </cell>
          <cell r="L479">
            <v>20</v>
          </cell>
          <cell r="M479">
            <v>0.75</v>
          </cell>
          <cell r="N479">
            <v>17.762844671999996</v>
          </cell>
          <cell r="O479">
            <v>319.73120409599994</v>
          </cell>
        </row>
        <row r="480">
          <cell r="A480">
            <v>50287</v>
          </cell>
          <cell r="B480" t="str">
            <v>18gg, 34D, RIB, Terrot</v>
          </cell>
          <cell r="C480" t="str">
            <v>18</v>
          </cell>
          <cell r="D480" t="str">
            <v>30</v>
          </cell>
          <cell r="E480" t="str">
            <v>Ne</v>
          </cell>
          <cell r="F480">
            <v>30</v>
          </cell>
          <cell r="G480" t="str">
            <v>1/30Ne RS Cotton Marl (CTM6LR10714)</v>
          </cell>
          <cell r="H480" t="str">
            <v>MARL_COTTON</v>
          </cell>
          <cell r="I480">
            <v>2.88</v>
          </cell>
          <cell r="J480">
            <v>3840</v>
          </cell>
          <cell r="K480">
            <v>68</v>
          </cell>
          <cell r="L480">
            <v>20</v>
          </cell>
          <cell r="M480">
            <v>0.75</v>
          </cell>
          <cell r="N480">
            <v>17.762844671999996</v>
          </cell>
          <cell r="O480">
            <v>319.73120409599994</v>
          </cell>
        </row>
        <row r="481">
          <cell r="A481">
            <v>50288</v>
          </cell>
          <cell r="B481" t="str">
            <v>18gg, 34D, RIB, Terrot</v>
          </cell>
          <cell r="C481" t="str">
            <v>18</v>
          </cell>
          <cell r="D481" t="str">
            <v>30</v>
          </cell>
          <cell r="E481" t="str">
            <v>Ne</v>
          </cell>
          <cell r="F481">
            <v>30</v>
          </cell>
          <cell r="G481" t="str">
            <v>1/30Ne RS Cotton Marl (CTM6LR10711)</v>
          </cell>
          <cell r="H481" t="str">
            <v>MARL_COTTON</v>
          </cell>
          <cell r="I481">
            <v>2.88</v>
          </cell>
          <cell r="J481">
            <v>3840</v>
          </cell>
          <cell r="K481">
            <v>68</v>
          </cell>
          <cell r="L481">
            <v>20</v>
          </cell>
          <cell r="M481">
            <v>0.75</v>
          </cell>
          <cell r="N481">
            <v>17.762844671999996</v>
          </cell>
          <cell r="O481">
            <v>319.73120409599994</v>
          </cell>
        </row>
        <row r="482">
          <cell r="A482">
            <v>50289</v>
          </cell>
          <cell r="B482" t="str">
            <v>18gg, 34D, RIB, Terrot</v>
          </cell>
          <cell r="C482" t="str">
            <v>18</v>
          </cell>
          <cell r="D482" t="str">
            <v>30</v>
          </cell>
          <cell r="E482" t="str">
            <v>Ne</v>
          </cell>
          <cell r="F482">
            <v>30</v>
          </cell>
          <cell r="G482" t="str">
            <v>1/30Ne RS Cotton Marl (CTM3LR10713)</v>
          </cell>
          <cell r="H482" t="str">
            <v>MARL_COTTON</v>
          </cell>
          <cell r="I482">
            <v>2.88</v>
          </cell>
          <cell r="J482">
            <v>3840</v>
          </cell>
          <cell r="K482">
            <v>68</v>
          </cell>
          <cell r="L482">
            <v>20</v>
          </cell>
          <cell r="M482">
            <v>0.75</v>
          </cell>
          <cell r="N482">
            <v>17.762844671999996</v>
          </cell>
          <cell r="O482">
            <v>319.73120409599994</v>
          </cell>
        </row>
        <row r="483">
          <cell r="A483">
            <v>50290</v>
          </cell>
          <cell r="B483" t="str">
            <v>18gg, 34D, RIB, Terrot</v>
          </cell>
          <cell r="C483" t="str">
            <v>18</v>
          </cell>
          <cell r="D483" t="str">
            <v>30</v>
          </cell>
          <cell r="E483" t="str">
            <v>Ne</v>
          </cell>
          <cell r="F483">
            <v>30</v>
          </cell>
          <cell r="G483" t="str">
            <v>1/30Ne RS Cotton Marl (CTM6LR10712A)</v>
          </cell>
          <cell r="H483" t="str">
            <v>MARL_COTTON</v>
          </cell>
          <cell r="I483">
            <v>2.88</v>
          </cell>
          <cell r="J483">
            <v>3840</v>
          </cell>
          <cell r="K483">
            <v>68</v>
          </cell>
          <cell r="L483">
            <v>20</v>
          </cell>
          <cell r="M483">
            <v>0.75</v>
          </cell>
          <cell r="N483">
            <v>17.762844671999996</v>
          </cell>
          <cell r="O483">
            <v>319.73120409599994</v>
          </cell>
        </row>
        <row r="484">
          <cell r="A484">
            <v>50291</v>
          </cell>
          <cell r="B484" t="str">
            <v>18gg, 34D, RIB, Terrot</v>
          </cell>
          <cell r="C484" t="str">
            <v>18</v>
          </cell>
          <cell r="D484" t="str">
            <v>30</v>
          </cell>
          <cell r="E484" t="str">
            <v>Ne</v>
          </cell>
          <cell r="F484">
            <v>30</v>
          </cell>
          <cell r="G484" t="str">
            <v>1/30Ne RS Cotton Marl (CTM1LR10709B)</v>
          </cell>
          <cell r="H484" t="str">
            <v>MARL_COTTON LYCRA</v>
          </cell>
          <cell r="I484">
            <v>2.88</v>
          </cell>
          <cell r="J484">
            <v>3840</v>
          </cell>
          <cell r="K484">
            <v>68</v>
          </cell>
          <cell r="L484">
            <v>20</v>
          </cell>
          <cell r="M484">
            <v>0.75</v>
          </cell>
          <cell r="N484">
            <v>17.762844671999996</v>
          </cell>
          <cell r="O484">
            <v>319.73120409599994</v>
          </cell>
        </row>
        <row r="485">
          <cell r="A485">
            <v>50292</v>
          </cell>
          <cell r="B485" t="str">
            <v>18gg, 34D, RIB, Terrot</v>
          </cell>
          <cell r="C485" t="str">
            <v>18</v>
          </cell>
          <cell r="D485" t="str">
            <v>30</v>
          </cell>
          <cell r="E485" t="str">
            <v>Ne</v>
          </cell>
          <cell r="F485">
            <v>30</v>
          </cell>
          <cell r="G485" t="str">
            <v>1/30Ne RS Cotton Marl (CTM2LR10710)</v>
          </cell>
          <cell r="H485" t="str">
            <v>MARL_COTTON LYCRA</v>
          </cell>
          <cell r="I485">
            <v>2.88</v>
          </cell>
          <cell r="J485">
            <v>3840</v>
          </cell>
          <cell r="K485">
            <v>68</v>
          </cell>
          <cell r="L485">
            <v>20</v>
          </cell>
          <cell r="M485">
            <v>0.75</v>
          </cell>
          <cell r="N485">
            <v>17.762844671999996</v>
          </cell>
          <cell r="O485">
            <v>319.73120409599994</v>
          </cell>
        </row>
        <row r="486">
          <cell r="A486">
            <v>50293</v>
          </cell>
          <cell r="B486" t="str">
            <v>18gg, 34D, RIB, Terrot</v>
          </cell>
          <cell r="C486" t="str">
            <v>18</v>
          </cell>
          <cell r="D486" t="str">
            <v>30</v>
          </cell>
          <cell r="E486" t="str">
            <v>Ne</v>
          </cell>
          <cell r="F486">
            <v>30</v>
          </cell>
          <cell r="G486" t="str">
            <v>1/30Ne RS Cotton Marl (CTM5LR10722)</v>
          </cell>
          <cell r="H486" t="str">
            <v>MARL_COTTON LYCRA</v>
          </cell>
          <cell r="I486">
            <v>2.88</v>
          </cell>
          <cell r="J486">
            <v>3840</v>
          </cell>
          <cell r="K486">
            <v>68</v>
          </cell>
          <cell r="L486">
            <v>20</v>
          </cell>
          <cell r="M486">
            <v>0.75</v>
          </cell>
          <cell r="N486">
            <v>17.762844671999996</v>
          </cell>
          <cell r="O486">
            <v>319.73120409599994</v>
          </cell>
        </row>
        <row r="487">
          <cell r="A487">
            <v>50294</v>
          </cell>
          <cell r="B487" t="str">
            <v>18gg, 34D, RIB, Terrot</v>
          </cell>
          <cell r="C487" t="str">
            <v>18</v>
          </cell>
          <cell r="D487" t="str">
            <v>30</v>
          </cell>
          <cell r="E487" t="str">
            <v>Ne</v>
          </cell>
          <cell r="F487">
            <v>30</v>
          </cell>
          <cell r="G487" t="str">
            <v>1/30Ne RS Cotton Marl (CTM6LR10714)</v>
          </cell>
          <cell r="H487" t="str">
            <v>MARL_COTTON LYCRA</v>
          </cell>
          <cell r="I487">
            <v>2.88</v>
          </cell>
          <cell r="J487">
            <v>3840</v>
          </cell>
          <cell r="K487">
            <v>68</v>
          </cell>
          <cell r="L487">
            <v>20</v>
          </cell>
          <cell r="M487">
            <v>0.75</v>
          </cell>
          <cell r="N487">
            <v>17.762844671999996</v>
          </cell>
          <cell r="O487">
            <v>319.73120409599994</v>
          </cell>
        </row>
        <row r="488">
          <cell r="A488">
            <v>50295</v>
          </cell>
          <cell r="B488" t="str">
            <v>18gg, 34D, RIB, Terrot</v>
          </cell>
          <cell r="C488" t="str">
            <v>18</v>
          </cell>
          <cell r="D488" t="str">
            <v>30</v>
          </cell>
          <cell r="E488" t="str">
            <v>Ne</v>
          </cell>
          <cell r="F488">
            <v>30</v>
          </cell>
          <cell r="G488" t="str">
            <v>1/30Ne RS Cotton Marl (CTM6LR10711)</v>
          </cell>
          <cell r="H488" t="str">
            <v>MARL_COTTON LYCRA</v>
          </cell>
          <cell r="I488">
            <v>2.88</v>
          </cell>
          <cell r="J488">
            <v>3840</v>
          </cell>
          <cell r="K488">
            <v>68</v>
          </cell>
          <cell r="L488">
            <v>20</v>
          </cell>
          <cell r="M488">
            <v>0.75</v>
          </cell>
          <cell r="N488">
            <v>17.762844671999996</v>
          </cell>
          <cell r="O488">
            <v>319.73120409599994</v>
          </cell>
        </row>
        <row r="489">
          <cell r="A489">
            <v>50296</v>
          </cell>
          <cell r="B489" t="str">
            <v>18gg, 34D, RIB, Terrot</v>
          </cell>
          <cell r="C489" t="str">
            <v>18</v>
          </cell>
          <cell r="D489" t="str">
            <v>30</v>
          </cell>
          <cell r="E489" t="str">
            <v>Ne</v>
          </cell>
          <cell r="F489">
            <v>30</v>
          </cell>
          <cell r="G489" t="str">
            <v>1/30Ne RS Cotton Marl (CTM3LR10713)</v>
          </cell>
          <cell r="H489" t="str">
            <v>MARL_COTTON LYCRA</v>
          </cell>
          <cell r="I489">
            <v>2.88</v>
          </cell>
          <cell r="J489">
            <v>3840</v>
          </cell>
          <cell r="K489">
            <v>68</v>
          </cell>
          <cell r="L489">
            <v>20</v>
          </cell>
          <cell r="M489">
            <v>0.75</v>
          </cell>
          <cell r="N489">
            <v>17.762844671999996</v>
          </cell>
          <cell r="O489">
            <v>319.73120409599994</v>
          </cell>
        </row>
        <row r="490">
          <cell r="A490">
            <v>50297</v>
          </cell>
          <cell r="B490" t="str">
            <v>18gg, 34D, RIB, Terrot</v>
          </cell>
          <cell r="C490" t="str">
            <v>18</v>
          </cell>
          <cell r="D490" t="str">
            <v>30</v>
          </cell>
          <cell r="E490" t="str">
            <v>Ne</v>
          </cell>
          <cell r="F490">
            <v>30</v>
          </cell>
          <cell r="G490" t="str">
            <v>1/30Ne RS Cotton Marl (CTM6LR10712A)</v>
          </cell>
          <cell r="H490" t="str">
            <v>MARL_COTTON LYCRA</v>
          </cell>
          <cell r="I490">
            <v>2.88</v>
          </cell>
          <cell r="J490">
            <v>3840</v>
          </cell>
          <cell r="K490">
            <v>68</v>
          </cell>
          <cell r="L490">
            <v>20</v>
          </cell>
          <cell r="M490">
            <v>0.75</v>
          </cell>
          <cell r="N490">
            <v>17.762844671999996</v>
          </cell>
          <cell r="O490">
            <v>319.73120409599994</v>
          </cell>
        </row>
        <row r="491">
          <cell r="A491">
            <v>50298</v>
          </cell>
          <cell r="B491" t="str">
            <v>18gg, 34D, RIB, Terrot</v>
          </cell>
          <cell r="C491" t="str">
            <v>18</v>
          </cell>
          <cell r="D491" t="str">
            <v>30</v>
          </cell>
          <cell r="E491" t="str">
            <v>Ne</v>
          </cell>
          <cell r="F491">
            <v>30</v>
          </cell>
          <cell r="G491" t="str">
            <v>1/30Ne RS Cotton Marl (CTM2LR10710)</v>
          </cell>
          <cell r="H491" t="str">
            <v>MARL_COTTON</v>
          </cell>
          <cell r="I491">
            <v>2.7941180000000001</v>
          </cell>
          <cell r="J491">
            <v>3400</v>
          </cell>
          <cell r="K491">
            <v>68</v>
          </cell>
          <cell r="L491">
            <v>20</v>
          </cell>
          <cell r="M491">
            <v>0.75</v>
          </cell>
          <cell r="N491">
            <v>15.258521927392001</v>
          </cell>
          <cell r="O491">
            <v>274.65339469305604</v>
          </cell>
        </row>
        <row r="492">
          <cell r="A492">
            <v>50299</v>
          </cell>
          <cell r="B492" t="str">
            <v>18gg, 34D, RIB, Terrot</v>
          </cell>
          <cell r="C492" t="str">
            <v>18</v>
          </cell>
          <cell r="D492" t="str">
            <v>30</v>
          </cell>
          <cell r="E492" t="str">
            <v>Ne</v>
          </cell>
          <cell r="F492">
            <v>30</v>
          </cell>
          <cell r="G492" t="str">
            <v>1/30Ne RS Cotton Marl (CTM5LR10722)</v>
          </cell>
          <cell r="H492" t="str">
            <v>MARL_COTTON</v>
          </cell>
          <cell r="I492">
            <v>2.7941180000000001</v>
          </cell>
          <cell r="J492">
            <v>3400</v>
          </cell>
          <cell r="K492">
            <v>68</v>
          </cell>
          <cell r="L492">
            <v>20</v>
          </cell>
          <cell r="M492">
            <v>0.75</v>
          </cell>
          <cell r="N492">
            <v>15.258521927392001</v>
          </cell>
          <cell r="O492">
            <v>274.65339469305604</v>
          </cell>
        </row>
        <row r="493">
          <cell r="A493">
            <v>50301</v>
          </cell>
          <cell r="B493" t="str">
            <v>18gg, 34D, RIB, Terrot</v>
          </cell>
          <cell r="C493" t="str">
            <v>18</v>
          </cell>
          <cell r="D493" t="str">
            <v>40</v>
          </cell>
          <cell r="E493" t="str">
            <v>Ne</v>
          </cell>
          <cell r="F493">
            <v>40</v>
          </cell>
          <cell r="G493" t="str">
            <v>1/40Ne RS Combed Cotton</v>
          </cell>
          <cell r="H493" t="str">
            <v>COTTON LYCRA</v>
          </cell>
          <cell r="I493">
            <v>2.58</v>
          </cell>
          <cell r="J493">
            <v>2560</v>
          </cell>
          <cell r="K493">
            <v>68</v>
          </cell>
          <cell r="L493">
            <v>20</v>
          </cell>
          <cell r="M493">
            <v>0.75</v>
          </cell>
          <cell r="N493">
            <v>7.956274176</v>
          </cell>
          <cell r="O493">
            <v>143.212935168</v>
          </cell>
        </row>
        <row r="494">
          <cell r="A494">
            <v>50302</v>
          </cell>
          <cell r="B494" t="str">
            <v>18gg, 34D, RIB, Terrot</v>
          </cell>
          <cell r="C494" t="str">
            <v>18</v>
          </cell>
          <cell r="D494" t="str">
            <v>50</v>
          </cell>
          <cell r="E494" t="str">
            <v>Ne</v>
          </cell>
          <cell r="F494">
            <v>50</v>
          </cell>
          <cell r="G494" t="str">
            <v>1/50Ne RS Combed Cotton</v>
          </cell>
          <cell r="H494" t="str">
            <v>COTTON LYCRA</v>
          </cell>
          <cell r="I494">
            <v>2.6</v>
          </cell>
          <cell r="J494">
            <v>2560</v>
          </cell>
          <cell r="K494">
            <v>68</v>
          </cell>
          <cell r="L494">
            <v>20</v>
          </cell>
          <cell r="M494">
            <v>0.75</v>
          </cell>
          <cell r="N494">
            <v>6.414360576</v>
          </cell>
          <cell r="O494">
            <v>115.458490368</v>
          </cell>
        </row>
        <row r="495">
          <cell r="A495">
            <v>50304</v>
          </cell>
          <cell r="B495" t="str">
            <v>18gg, 34D, RIB, Terrot</v>
          </cell>
          <cell r="C495" t="str">
            <v>18</v>
          </cell>
          <cell r="D495" t="str">
            <v>24</v>
          </cell>
          <cell r="E495" t="str">
            <v>Ne</v>
          </cell>
          <cell r="F495">
            <v>24</v>
          </cell>
          <cell r="G495" t="str">
            <v>1/24Ne RS Combed Cotton</v>
          </cell>
          <cell r="H495" t="str">
            <v>COTTON</v>
          </cell>
          <cell r="I495">
            <v>2.86</v>
          </cell>
          <cell r="J495">
            <v>3840</v>
          </cell>
          <cell r="K495">
            <v>68</v>
          </cell>
          <cell r="L495">
            <v>20</v>
          </cell>
          <cell r="M495">
            <v>0.8</v>
          </cell>
          <cell r="N495">
            <v>22.049364480000001</v>
          </cell>
          <cell r="O495">
            <v>423.34779801600007</v>
          </cell>
        </row>
        <row r="496">
          <cell r="A496">
            <v>50312</v>
          </cell>
          <cell r="B496" t="str">
            <v>15gg, 34D, RIB, Terrot</v>
          </cell>
          <cell r="C496" t="str">
            <v>15</v>
          </cell>
          <cell r="D496" t="str">
            <v>20</v>
          </cell>
          <cell r="E496" t="str">
            <v>Ne</v>
          </cell>
          <cell r="F496">
            <v>20</v>
          </cell>
          <cell r="G496" t="str">
            <v>1/20Ne Rs Combed Cotton</v>
          </cell>
          <cell r="H496" t="str">
            <v>COTTON</v>
          </cell>
          <cell r="I496">
            <v>3.18</v>
          </cell>
          <cell r="J496">
            <v>3168</v>
          </cell>
          <cell r="K496">
            <v>68</v>
          </cell>
          <cell r="L496">
            <v>20</v>
          </cell>
          <cell r="M496">
            <v>0.8</v>
          </cell>
          <cell r="N496">
            <v>24.271261977599998</v>
          </cell>
          <cell r="O496">
            <v>466.00822996991997</v>
          </cell>
        </row>
        <row r="497">
          <cell r="A497">
            <v>50314</v>
          </cell>
          <cell r="B497" t="str">
            <v>18gg, 34D, RIB, Terrot</v>
          </cell>
          <cell r="C497" t="str">
            <v>18</v>
          </cell>
          <cell r="D497" t="str">
            <v>50</v>
          </cell>
          <cell r="E497" t="str">
            <v>Nm</v>
          </cell>
          <cell r="F497">
            <v>30</v>
          </cell>
          <cell r="G497" t="str">
            <v>1/50Nm RS Viscose</v>
          </cell>
          <cell r="H497" t="str">
            <v>VISCOSE RS</v>
          </cell>
          <cell r="I497">
            <v>2.88</v>
          </cell>
          <cell r="J497">
            <v>3840</v>
          </cell>
          <cell r="K497">
            <v>68</v>
          </cell>
          <cell r="L497">
            <v>20</v>
          </cell>
          <cell r="M497">
            <v>0.8</v>
          </cell>
          <cell r="N497">
            <v>17.762844671999996</v>
          </cell>
          <cell r="O497">
            <v>341.04661770239994</v>
          </cell>
        </row>
        <row r="498">
          <cell r="A498">
            <v>50316</v>
          </cell>
          <cell r="B498" t="str">
            <v>18gg, 34D, RIB, Terrot</v>
          </cell>
          <cell r="C498" t="str">
            <v>18</v>
          </cell>
          <cell r="D498" t="str">
            <v>30</v>
          </cell>
          <cell r="E498" t="str">
            <v>Ne</v>
          </cell>
          <cell r="F498">
            <v>30</v>
          </cell>
          <cell r="G498" t="str">
            <v>1/30Ne RS Combed Cotton</v>
          </cell>
          <cell r="H498" t="str">
            <v>COTTON LYCRA</v>
          </cell>
          <cell r="I498">
            <v>2.88</v>
          </cell>
          <cell r="J498">
            <v>3840</v>
          </cell>
          <cell r="K498">
            <v>68</v>
          </cell>
          <cell r="L498">
            <v>20</v>
          </cell>
          <cell r="M498">
            <v>0.75</v>
          </cell>
          <cell r="N498">
            <v>17.762844671999996</v>
          </cell>
          <cell r="O498">
            <v>319.73120409599994</v>
          </cell>
        </row>
        <row r="499">
          <cell r="A499">
            <v>50320</v>
          </cell>
          <cell r="B499" t="str">
            <v>18gg, 34D, RIB, Terrot</v>
          </cell>
          <cell r="C499" t="str">
            <v>18</v>
          </cell>
          <cell r="D499" t="str">
            <v>30</v>
          </cell>
          <cell r="E499" t="str">
            <v>Ne</v>
          </cell>
          <cell r="F499">
            <v>30</v>
          </cell>
          <cell r="G499" t="str">
            <v>1/30Ne RS Combed Cotton</v>
          </cell>
          <cell r="H499" t="str">
            <v>COTTON LYCRA</v>
          </cell>
          <cell r="I499">
            <v>2.88</v>
          </cell>
          <cell r="J499">
            <v>3840</v>
          </cell>
          <cell r="K499">
            <v>68</v>
          </cell>
          <cell r="L499">
            <v>20</v>
          </cell>
          <cell r="M499">
            <v>0.75</v>
          </cell>
          <cell r="N499">
            <v>17.762844671999996</v>
          </cell>
          <cell r="O499">
            <v>319.73120409599994</v>
          </cell>
        </row>
        <row r="500">
          <cell r="A500">
            <v>50328</v>
          </cell>
          <cell r="B500" t="str">
            <v>18gg, 34D, RIB, Terrot</v>
          </cell>
          <cell r="C500" t="str">
            <v>18</v>
          </cell>
          <cell r="D500" t="str">
            <v>26</v>
          </cell>
          <cell r="E500" t="str">
            <v>Ne</v>
          </cell>
          <cell r="F500">
            <v>26</v>
          </cell>
          <cell r="G500" t="str">
            <v>1/26Ne RS Combed Cotton</v>
          </cell>
          <cell r="H500" t="str">
            <v>COTTON</v>
          </cell>
          <cell r="I500">
            <v>2.9</v>
          </cell>
          <cell r="J500">
            <v>3840</v>
          </cell>
          <cell r="K500">
            <v>68</v>
          </cell>
          <cell r="L500">
            <v>20</v>
          </cell>
          <cell r="M500">
            <v>0.8</v>
          </cell>
          <cell r="N500">
            <v>20.637920492307689</v>
          </cell>
          <cell r="O500">
            <v>396.24807345230766</v>
          </cell>
        </row>
        <row r="501">
          <cell r="A501">
            <v>50329</v>
          </cell>
          <cell r="B501" t="str">
            <v>18gg, 34D, RIB, Terrot</v>
          </cell>
          <cell r="C501" t="str">
            <v>18</v>
          </cell>
          <cell r="D501" t="str">
            <v>24</v>
          </cell>
          <cell r="E501" t="str">
            <v>Ne</v>
          </cell>
          <cell r="F501">
            <v>24</v>
          </cell>
          <cell r="G501" t="str">
            <v>1/24Ne RS Combed Cotton</v>
          </cell>
          <cell r="H501" t="str">
            <v>COTTON</v>
          </cell>
          <cell r="I501">
            <v>2.9</v>
          </cell>
          <cell r="J501">
            <v>3840</v>
          </cell>
          <cell r="K501">
            <v>68</v>
          </cell>
          <cell r="L501">
            <v>20</v>
          </cell>
          <cell r="M501">
            <v>0.8</v>
          </cell>
          <cell r="N501">
            <v>22.357747199999999</v>
          </cell>
          <cell r="O501">
            <v>429.26874623999993</v>
          </cell>
        </row>
        <row r="502">
          <cell r="A502">
            <v>50343</v>
          </cell>
          <cell r="B502" t="str">
            <v>18gg, 34D, RIB, Terrot</v>
          </cell>
          <cell r="C502" t="str">
            <v>18</v>
          </cell>
          <cell r="D502" t="str">
            <v>40</v>
          </cell>
          <cell r="E502" t="str">
            <v>Ne</v>
          </cell>
          <cell r="F502">
            <v>40</v>
          </cell>
          <cell r="G502" t="str">
            <v>1/40Ne RS Cotton Marl (NMC03)</v>
          </cell>
          <cell r="H502" t="str">
            <v>MARL_COTTON</v>
          </cell>
          <cell r="I502">
            <v>2.4500000000000002</v>
          </cell>
          <cell r="J502">
            <v>3840</v>
          </cell>
          <cell r="K502">
            <v>68</v>
          </cell>
          <cell r="L502">
            <v>20</v>
          </cell>
          <cell r="M502">
            <v>0.75</v>
          </cell>
          <cell r="N502">
            <v>11.33306496</v>
          </cell>
          <cell r="O502">
            <v>203.99516927999997</v>
          </cell>
        </row>
        <row r="503">
          <cell r="A503">
            <v>50358</v>
          </cell>
          <cell r="B503" t="str">
            <v>15gg, 34D, RIB, Terrot</v>
          </cell>
          <cell r="C503" t="str">
            <v>15</v>
          </cell>
          <cell r="D503" t="str">
            <v>30</v>
          </cell>
          <cell r="E503" t="str">
            <v>Ne</v>
          </cell>
          <cell r="F503">
            <v>30</v>
          </cell>
          <cell r="G503" t="str">
            <v>1/30Ne RS Combed Cotton</v>
          </cell>
          <cell r="H503" t="str">
            <v>COTTON LYCRA</v>
          </cell>
          <cell r="I503">
            <v>2.85</v>
          </cell>
          <cell r="J503">
            <v>3168</v>
          </cell>
          <cell r="K503">
            <v>68</v>
          </cell>
          <cell r="L503">
            <v>20</v>
          </cell>
          <cell r="M503">
            <v>0.75</v>
          </cell>
          <cell r="N503">
            <v>14.501697408</v>
          </cell>
          <cell r="O503">
            <v>261.030553344</v>
          </cell>
        </row>
        <row r="504">
          <cell r="A504">
            <v>50359</v>
          </cell>
          <cell r="B504" t="str">
            <v>18gg, 34D, RIB, Terrot</v>
          </cell>
          <cell r="C504" t="str">
            <v>18</v>
          </cell>
          <cell r="D504" t="str">
            <v>30</v>
          </cell>
          <cell r="E504" t="str">
            <v>Ne</v>
          </cell>
          <cell r="F504">
            <v>30</v>
          </cell>
          <cell r="G504" t="str">
            <v>1/30Ne RS Cotton Marl (CTM6LR10712A)</v>
          </cell>
          <cell r="H504" t="str">
            <v>MARL_COTTON</v>
          </cell>
          <cell r="I504">
            <v>2.7941180000000001</v>
          </cell>
          <cell r="J504">
            <v>3400</v>
          </cell>
          <cell r="K504">
            <v>68</v>
          </cell>
          <cell r="L504">
            <v>20</v>
          </cell>
          <cell r="M504">
            <v>0.75</v>
          </cell>
          <cell r="N504">
            <v>15.258521927392001</v>
          </cell>
          <cell r="O504">
            <v>274.65339469305604</v>
          </cell>
        </row>
        <row r="505">
          <cell r="A505">
            <v>50370</v>
          </cell>
          <cell r="B505" t="str">
            <v>18gg, 34D, RIB, Terrot</v>
          </cell>
          <cell r="C505" t="str">
            <v>18</v>
          </cell>
          <cell r="D505" t="str">
            <v>32</v>
          </cell>
          <cell r="E505" t="str">
            <v>Ne</v>
          </cell>
          <cell r="F505">
            <v>32</v>
          </cell>
          <cell r="G505" t="str">
            <v>1/32Ne RS Combed Cotton</v>
          </cell>
          <cell r="H505" t="str">
            <v>COTTON</v>
          </cell>
          <cell r="I505">
            <v>2.65</v>
          </cell>
          <cell r="J505">
            <v>3200</v>
          </cell>
          <cell r="K505">
            <v>68</v>
          </cell>
          <cell r="L505">
            <v>20</v>
          </cell>
          <cell r="M505">
            <v>0.8</v>
          </cell>
          <cell r="N505">
            <v>12.768972</v>
          </cell>
          <cell r="O505">
            <v>245.16426240000001</v>
          </cell>
        </row>
        <row r="506">
          <cell r="A506">
            <v>50373</v>
          </cell>
          <cell r="B506" t="str">
            <v>18gg, 34D, RIB, Terrot</v>
          </cell>
          <cell r="C506" t="str">
            <v>18</v>
          </cell>
          <cell r="D506" t="str">
            <v>32</v>
          </cell>
          <cell r="E506" t="str">
            <v>Ne</v>
          </cell>
          <cell r="F506">
            <v>32</v>
          </cell>
          <cell r="G506" t="str">
            <v>1/32Ne RS Combed Cotton</v>
          </cell>
          <cell r="H506" t="str">
            <v>COTTON</v>
          </cell>
          <cell r="I506">
            <v>2.7562500000000001</v>
          </cell>
          <cell r="J506">
            <v>3200</v>
          </cell>
          <cell r="K506">
            <v>68</v>
          </cell>
          <cell r="L506">
            <v>20</v>
          </cell>
          <cell r="M506">
            <v>0.8</v>
          </cell>
          <cell r="N506">
            <v>13.2809355</v>
          </cell>
          <cell r="O506">
            <v>254.99396160000003</v>
          </cell>
        </row>
        <row r="507">
          <cell r="A507">
            <v>50375</v>
          </cell>
          <cell r="B507" t="str">
            <v>18gg, 34D, RIB, Santec</v>
          </cell>
          <cell r="C507" t="str">
            <v>18</v>
          </cell>
          <cell r="D507" t="str">
            <v>26</v>
          </cell>
          <cell r="E507" t="str">
            <v>Ne</v>
          </cell>
          <cell r="F507">
            <v>26</v>
          </cell>
          <cell r="G507" t="str">
            <v>1/26Ne RS Combed Cotton</v>
          </cell>
          <cell r="H507" t="str">
            <v>COTTON</v>
          </cell>
          <cell r="I507">
            <v>2.8</v>
          </cell>
          <cell r="J507">
            <v>2496</v>
          </cell>
          <cell r="K507">
            <v>68</v>
          </cell>
          <cell r="L507">
            <v>20</v>
          </cell>
          <cell r="M507">
            <v>0.75</v>
          </cell>
          <cell r="N507">
            <v>12.95207424</v>
          </cell>
          <cell r="O507">
            <v>233.13733631999997</v>
          </cell>
        </row>
        <row r="508">
          <cell r="A508">
            <v>50375</v>
          </cell>
          <cell r="B508" t="str">
            <v>18gg, 34D, RIB, Santec</v>
          </cell>
          <cell r="C508" t="str">
            <v>18</v>
          </cell>
          <cell r="D508" t="str">
            <v>26</v>
          </cell>
          <cell r="E508" t="str">
            <v>Ne</v>
          </cell>
          <cell r="F508">
            <v>26</v>
          </cell>
          <cell r="G508" t="str">
            <v>1/26Ne RS Combed Cotton</v>
          </cell>
          <cell r="H508" t="str">
            <v>COTTON</v>
          </cell>
          <cell r="I508">
            <v>2.8</v>
          </cell>
          <cell r="J508">
            <v>2496</v>
          </cell>
          <cell r="K508">
            <v>68</v>
          </cell>
          <cell r="L508">
            <v>20</v>
          </cell>
          <cell r="M508">
            <v>0.8</v>
          </cell>
          <cell r="N508">
            <v>12.95207424</v>
          </cell>
          <cell r="O508">
            <v>248.679825408</v>
          </cell>
        </row>
        <row r="509">
          <cell r="A509">
            <v>50375</v>
          </cell>
          <cell r="B509" t="str">
            <v>18gg, 34D, RIB, Santec</v>
          </cell>
          <cell r="C509" t="str">
            <v>18</v>
          </cell>
          <cell r="D509" t="str">
            <v>26</v>
          </cell>
          <cell r="E509" t="str">
            <v>Ne</v>
          </cell>
          <cell r="F509">
            <v>26</v>
          </cell>
          <cell r="G509" t="str">
            <v>1/26Ne RS Combed Cotton</v>
          </cell>
          <cell r="H509" t="str">
            <v>COTTON</v>
          </cell>
          <cell r="I509">
            <v>2.8</v>
          </cell>
          <cell r="J509">
            <v>2496</v>
          </cell>
          <cell r="K509">
            <v>68</v>
          </cell>
          <cell r="L509">
            <v>20</v>
          </cell>
          <cell r="M509">
            <v>0.8</v>
          </cell>
          <cell r="N509">
            <v>12.95207424</v>
          </cell>
          <cell r="O509">
            <v>248.679825408</v>
          </cell>
        </row>
        <row r="510">
          <cell r="A510">
            <v>50399</v>
          </cell>
          <cell r="B510" t="str">
            <v>18gg, 34D, RIB, Terrot</v>
          </cell>
          <cell r="C510" t="str">
            <v>18</v>
          </cell>
          <cell r="D510" t="str">
            <v>30</v>
          </cell>
          <cell r="E510" t="str">
            <v>Ne</v>
          </cell>
          <cell r="F510">
            <v>30</v>
          </cell>
          <cell r="G510" t="str">
            <v>1/30Ne RS Combed Cotton</v>
          </cell>
          <cell r="H510" t="str">
            <v>COTTON LYCRA</v>
          </cell>
          <cell r="I510">
            <v>2.7</v>
          </cell>
          <cell r="J510">
            <v>2560</v>
          </cell>
          <cell r="K510">
            <v>68</v>
          </cell>
          <cell r="L510">
            <v>20</v>
          </cell>
          <cell r="M510">
            <v>0.75</v>
          </cell>
          <cell r="N510">
            <v>11.10177792</v>
          </cell>
          <cell r="O510">
            <v>199.83200255999998</v>
          </cell>
        </row>
        <row r="511">
          <cell r="A511">
            <v>50411</v>
          </cell>
          <cell r="B511" t="str">
            <v>18gg, 34D, RIB, Terrot</v>
          </cell>
          <cell r="C511" t="str">
            <v>18</v>
          </cell>
          <cell r="D511" t="str">
            <v>30</v>
          </cell>
          <cell r="E511" t="str">
            <v>Ne</v>
          </cell>
          <cell r="F511">
            <v>30</v>
          </cell>
          <cell r="G511" t="str">
            <v>1/30Ne RS Combed Cotton</v>
          </cell>
          <cell r="H511" t="str">
            <v>COTTON LYCRA</v>
          </cell>
          <cell r="I511">
            <v>2.7</v>
          </cell>
          <cell r="J511">
            <v>2560</v>
          </cell>
          <cell r="K511">
            <v>68</v>
          </cell>
          <cell r="L511">
            <v>20</v>
          </cell>
          <cell r="M511">
            <v>0.75</v>
          </cell>
          <cell r="N511">
            <v>11.10177792</v>
          </cell>
          <cell r="O511">
            <v>199.83200255999998</v>
          </cell>
        </row>
        <row r="512">
          <cell r="A512">
            <v>50412</v>
          </cell>
          <cell r="B512" t="str">
            <v>18gg, 34D, RIB, Terrot</v>
          </cell>
          <cell r="C512" t="str">
            <v>18</v>
          </cell>
          <cell r="D512" t="str">
            <v>30</v>
          </cell>
          <cell r="E512" t="str">
            <v>Ne</v>
          </cell>
          <cell r="F512">
            <v>30</v>
          </cell>
          <cell r="G512" t="str">
            <v>1/30Ne RS Combed Cotton</v>
          </cell>
          <cell r="H512" t="str">
            <v>COTTON LYCRA</v>
          </cell>
          <cell r="I512">
            <v>2.7</v>
          </cell>
          <cell r="J512">
            <v>2560</v>
          </cell>
          <cell r="K512">
            <v>68</v>
          </cell>
          <cell r="L512">
            <v>20</v>
          </cell>
          <cell r="M512">
            <v>0.75</v>
          </cell>
          <cell r="N512">
            <v>11.10177792</v>
          </cell>
          <cell r="O512">
            <v>199.83200255999998</v>
          </cell>
        </row>
        <row r="513">
          <cell r="A513">
            <v>50415</v>
          </cell>
          <cell r="B513" t="str">
            <v>18gg, 34D, RIB, Terrot</v>
          </cell>
          <cell r="C513" t="str">
            <v>18</v>
          </cell>
          <cell r="D513" t="str">
            <v>30</v>
          </cell>
          <cell r="E513" t="str">
            <v>Ne</v>
          </cell>
          <cell r="F513">
            <v>30</v>
          </cell>
          <cell r="G513" t="str">
            <v>1/30Ne RS Combed Cotton</v>
          </cell>
          <cell r="H513" t="str">
            <v>COTTON</v>
          </cell>
          <cell r="I513">
            <v>2.9</v>
          </cell>
          <cell r="J513">
            <v>2880</v>
          </cell>
          <cell r="K513">
            <v>68</v>
          </cell>
          <cell r="L513">
            <v>20</v>
          </cell>
          <cell r="M513">
            <v>0.8</v>
          </cell>
          <cell r="N513">
            <v>13.41464832</v>
          </cell>
          <cell r="O513">
            <v>257.56124774400001</v>
          </cell>
        </row>
        <row r="514">
          <cell r="A514">
            <v>50416</v>
          </cell>
          <cell r="B514" t="str">
            <v>18gg, 34D, RIB, Terrot</v>
          </cell>
          <cell r="C514" t="str">
            <v>18</v>
          </cell>
          <cell r="D514" t="str">
            <v>38</v>
          </cell>
          <cell r="E514" t="str">
            <v>Ne</v>
          </cell>
          <cell r="F514">
            <v>38</v>
          </cell>
          <cell r="G514" t="str">
            <v>1/38Ne RS Combed Cotton</v>
          </cell>
          <cell r="H514" t="str">
            <v>COTTON LYCRA</v>
          </cell>
          <cell r="I514">
            <v>2.75</v>
          </cell>
          <cell r="J514">
            <v>2240</v>
          </cell>
          <cell r="K514">
            <v>68</v>
          </cell>
          <cell r="L514">
            <v>20</v>
          </cell>
          <cell r="M514">
            <v>0.75</v>
          </cell>
          <cell r="N514">
            <v>7.8110096842105259</v>
          </cell>
          <cell r="O514">
            <v>140.59817431578946</v>
          </cell>
        </row>
        <row r="515">
          <cell r="A515">
            <v>50417</v>
          </cell>
          <cell r="B515" t="str">
            <v>18gg, 34D, RIB, Terrot</v>
          </cell>
          <cell r="C515" t="str">
            <v>18</v>
          </cell>
          <cell r="D515" t="str">
            <v>50</v>
          </cell>
          <cell r="E515" t="str">
            <v>Nm</v>
          </cell>
          <cell r="F515">
            <v>30</v>
          </cell>
          <cell r="G515" t="str">
            <v>1/50Nm RS Cotton/ Modal 50/50</v>
          </cell>
          <cell r="H515" t="str">
            <v>VISCOSE RS</v>
          </cell>
          <cell r="I515">
            <v>2.75</v>
          </cell>
          <cell r="J515">
            <v>3840</v>
          </cell>
          <cell r="K515">
            <v>68</v>
          </cell>
          <cell r="L515">
            <v>20</v>
          </cell>
          <cell r="M515">
            <v>0.8</v>
          </cell>
          <cell r="N515">
            <v>16.961049599999999</v>
          </cell>
          <cell r="O515">
            <v>325.65215232000003</v>
          </cell>
        </row>
        <row r="516">
          <cell r="A516">
            <v>50418</v>
          </cell>
          <cell r="B516" t="str">
            <v>18gg, 34D, RIB, Terrot</v>
          </cell>
          <cell r="C516" t="str">
            <v>18</v>
          </cell>
          <cell r="D516" t="str">
            <v>38</v>
          </cell>
          <cell r="E516" t="str">
            <v>Ne</v>
          </cell>
          <cell r="F516">
            <v>38</v>
          </cell>
          <cell r="G516" t="str">
            <v>1/38Ne RS Cotton Marl (CTM3BK20)</v>
          </cell>
          <cell r="H516" t="str">
            <v>MARL_COTTON LYCRA</v>
          </cell>
          <cell r="I516">
            <v>2.75</v>
          </cell>
          <cell r="J516">
            <v>2240</v>
          </cell>
          <cell r="K516">
            <v>68</v>
          </cell>
          <cell r="L516">
            <v>20</v>
          </cell>
          <cell r="M516">
            <v>0.75</v>
          </cell>
          <cell r="N516">
            <v>7.8110096842105259</v>
          </cell>
          <cell r="O516">
            <v>140.59817431578946</v>
          </cell>
        </row>
        <row r="517">
          <cell r="A517">
            <v>50430</v>
          </cell>
          <cell r="B517" t="str">
            <v>18gg, 34D, RIB, Terrot</v>
          </cell>
          <cell r="C517" t="str">
            <v>18</v>
          </cell>
          <cell r="D517" t="str">
            <v>60</v>
          </cell>
          <cell r="E517" t="str">
            <v>Ne</v>
          </cell>
          <cell r="F517">
            <v>60</v>
          </cell>
          <cell r="G517" t="str">
            <v>2/60Ne Siro Spun Micro Modal</v>
          </cell>
          <cell r="H517" t="str">
            <v>VISCOSE RS</v>
          </cell>
          <cell r="I517">
            <v>2.9</v>
          </cell>
          <cell r="J517">
            <v>3840</v>
          </cell>
          <cell r="K517">
            <v>68</v>
          </cell>
          <cell r="L517">
            <v>20</v>
          </cell>
          <cell r="M517">
            <v>0.8</v>
          </cell>
          <cell r="N517">
            <v>8.9430988800000009</v>
          </cell>
          <cell r="O517">
            <v>171.70749849600003</v>
          </cell>
        </row>
        <row r="518">
          <cell r="A518">
            <v>50435</v>
          </cell>
          <cell r="B518" t="str">
            <v>24gg, 34D, INTERLOCK</v>
          </cell>
          <cell r="C518" t="str">
            <v>24</v>
          </cell>
          <cell r="D518" t="str">
            <v>60</v>
          </cell>
          <cell r="E518" t="str">
            <v>Nm</v>
          </cell>
          <cell r="F518">
            <v>36</v>
          </cell>
          <cell r="G518" t="str">
            <v>1/60Nm RS Cotton/ Micro Modal 50/50</v>
          </cell>
          <cell r="H518" t="str">
            <v>VISCOSE RS</v>
          </cell>
          <cell r="I518">
            <v>2.69</v>
          </cell>
          <cell r="J518">
            <v>2568</v>
          </cell>
          <cell r="K518">
            <v>68</v>
          </cell>
          <cell r="L518">
            <v>20</v>
          </cell>
          <cell r="M518">
            <v>0.8</v>
          </cell>
          <cell r="N518">
            <v>9.2460206560000007</v>
          </cell>
          <cell r="O518">
            <v>177.52359659520002</v>
          </cell>
        </row>
        <row r="519">
          <cell r="A519">
            <v>50436</v>
          </cell>
          <cell r="B519" t="str">
            <v>18gg, 34D, RIB, Terrot</v>
          </cell>
          <cell r="C519" t="str">
            <v>18</v>
          </cell>
          <cell r="D519" t="str">
            <v>50</v>
          </cell>
          <cell r="E519" t="str">
            <v>Nm</v>
          </cell>
          <cell r="F519">
            <v>30</v>
          </cell>
          <cell r="G519" t="str">
            <v>1/50Nm RS Cotton/ Micro Modal 50/50</v>
          </cell>
          <cell r="H519" t="str">
            <v>VISCOSE RS</v>
          </cell>
          <cell r="I519">
            <v>2.7</v>
          </cell>
          <cell r="J519">
            <v>3840</v>
          </cell>
          <cell r="K519">
            <v>68</v>
          </cell>
          <cell r="L519">
            <v>20</v>
          </cell>
          <cell r="M519">
            <v>0.8</v>
          </cell>
          <cell r="N519">
            <v>16.652666880000002</v>
          </cell>
          <cell r="O519">
            <v>319.73120409600006</v>
          </cell>
        </row>
        <row r="520">
          <cell r="A520">
            <v>50440</v>
          </cell>
          <cell r="B520" t="str">
            <v>18gg, 34D, RIB, Terrot</v>
          </cell>
          <cell r="C520" t="str">
            <v>18</v>
          </cell>
          <cell r="D520" t="str">
            <v>24</v>
          </cell>
          <cell r="E520" t="str">
            <v>Ne</v>
          </cell>
          <cell r="F520">
            <v>24</v>
          </cell>
          <cell r="G520" t="str">
            <v>1/24Ne RS Combed Cotton</v>
          </cell>
          <cell r="H520" t="str">
            <v>COTTON</v>
          </cell>
          <cell r="I520">
            <v>2.86</v>
          </cell>
          <cell r="J520">
            <v>3840</v>
          </cell>
          <cell r="K520">
            <v>68</v>
          </cell>
          <cell r="L520">
            <v>20</v>
          </cell>
          <cell r="M520">
            <v>0.8</v>
          </cell>
          <cell r="N520">
            <v>22.049364480000001</v>
          </cell>
          <cell r="O520">
            <v>423.34779801600007</v>
          </cell>
        </row>
        <row r="521">
          <cell r="A521">
            <v>50441</v>
          </cell>
          <cell r="B521" t="str">
            <v>18gg, 34D, RIB, Terrot</v>
          </cell>
          <cell r="C521" t="str">
            <v>18</v>
          </cell>
          <cell r="D521" t="str">
            <v>30</v>
          </cell>
          <cell r="E521" t="str">
            <v>Ne</v>
          </cell>
          <cell r="F521">
            <v>30</v>
          </cell>
          <cell r="G521" t="str">
            <v>1/30Ne RS Combed Cotton</v>
          </cell>
          <cell r="H521" t="str">
            <v>COTTON</v>
          </cell>
          <cell r="I521">
            <v>2.7</v>
          </cell>
          <cell r="J521">
            <v>3840</v>
          </cell>
          <cell r="K521">
            <v>68</v>
          </cell>
          <cell r="L521">
            <v>20</v>
          </cell>
          <cell r="M521">
            <v>0.8</v>
          </cell>
          <cell r="N521">
            <v>16.652666880000002</v>
          </cell>
          <cell r="O521">
            <v>319.73120409600006</v>
          </cell>
        </row>
        <row r="522">
          <cell r="A522">
            <v>50442</v>
          </cell>
          <cell r="B522" t="str">
            <v>18gg, 34D, RIB, Terrot</v>
          </cell>
          <cell r="C522" t="str">
            <v>18</v>
          </cell>
          <cell r="D522" t="str">
            <v>60</v>
          </cell>
          <cell r="E522" t="str">
            <v>Nm</v>
          </cell>
          <cell r="F522">
            <v>36</v>
          </cell>
          <cell r="G522" t="str">
            <v>1/60Nm RS Cotton/ Micro Modal 50/50</v>
          </cell>
          <cell r="H522" t="str">
            <v>VISCOSE RS</v>
          </cell>
          <cell r="I522">
            <v>2.75</v>
          </cell>
          <cell r="J522">
            <v>3840</v>
          </cell>
          <cell r="K522">
            <v>68</v>
          </cell>
          <cell r="L522">
            <v>20</v>
          </cell>
          <cell r="M522">
            <v>0.8</v>
          </cell>
          <cell r="N522">
            <v>14.134207999999999</v>
          </cell>
          <cell r="O522">
            <v>271.37679359999998</v>
          </cell>
        </row>
        <row r="523">
          <cell r="A523">
            <v>50444</v>
          </cell>
          <cell r="B523" t="str">
            <v>18gg, 34D, RIB, Terrot</v>
          </cell>
          <cell r="C523" t="str">
            <v>18</v>
          </cell>
          <cell r="D523" t="str">
            <v>30</v>
          </cell>
          <cell r="E523" t="str">
            <v>Ne</v>
          </cell>
          <cell r="F523">
            <v>30</v>
          </cell>
          <cell r="G523" t="str">
            <v>1/30Ne RS Combed Cotton</v>
          </cell>
          <cell r="H523" t="str">
            <v>COTTON LYCRA</v>
          </cell>
          <cell r="I523">
            <v>3</v>
          </cell>
          <cell r="J523">
            <v>3456</v>
          </cell>
          <cell r="K523">
            <v>68</v>
          </cell>
          <cell r="L523">
            <v>20</v>
          </cell>
          <cell r="M523">
            <v>0.75</v>
          </cell>
          <cell r="N523">
            <v>16.652666880000002</v>
          </cell>
          <cell r="O523">
            <v>299.74800384000002</v>
          </cell>
        </row>
        <row r="524">
          <cell r="A524">
            <v>50445</v>
          </cell>
          <cell r="B524" t="str">
            <v>18gg, 34D, RIB, Terrot</v>
          </cell>
          <cell r="C524" t="str">
            <v>18</v>
          </cell>
          <cell r="D524" t="str">
            <v>36</v>
          </cell>
          <cell r="E524" t="str">
            <v>Ne</v>
          </cell>
          <cell r="F524">
            <v>36</v>
          </cell>
          <cell r="G524" t="str">
            <v>1/36Ne RS Combed Cotton</v>
          </cell>
          <cell r="H524" t="str">
            <v>COTTON LYCRA</v>
          </cell>
          <cell r="I524">
            <v>3.0005790000000001</v>
          </cell>
          <cell r="J524">
            <v>3456</v>
          </cell>
          <cell r="K524">
            <v>68</v>
          </cell>
          <cell r="L524">
            <v>20</v>
          </cell>
          <cell r="M524">
            <v>0.75</v>
          </cell>
          <cell r="N524">
            <v>13.8799007039232</v>
          </cell>
          <cell r="O524">
            <v>249.83821267061762</v>
          </cell>
        </row>
        <row r="525">
          <cell r="A525">
            <v>50448</v>
          </cell>
          <cell r="B525" t="str">
            <v>18gg, 34D, RIB, Terrot</v>
          </cell>
          <cell r="C525" t="str">
            <v>18</v>
          </cell>
          <cell r="D525" t="str">
            <v>36</v>
          </cell>
          <cell r="E525" t="str">
            <v>Ne</v>
          </cell>
          <cell r="F525">
            <v>36</v>
          </cell>
          <cell r="G525" t="str">
            <v>1/36Ne RS Combed Cotton</v>
          </cell>
          <cell r="H525" t="str">
            <v>COTTON LYCRA</v>
          </cell>
          <cell r="I525">
            <v>2.7</v>
          </cell>
          <cell r="J525">
            <v>3840</v>
          </cell>
          <cell r="K525">
            <v>68</v>
          </cell>
          <cell r="L525">
            <v>20</v>
          </cell>
          <cell r="M525">
            <v>0.75</v>
          </cell>
          <cell r="N525">
            <v>13.877222400000001</v>
          </cell>
          <cell r="O525">
            <v>249.7900032</v>
          </cell>
        </row>
        <row r="526">
          <cell r="A526">
            <v>50450</v>
          </cell>
          <cell r="B526" t="str">
            <v>18gg, 34D, RIB, Terrot</v>
          </cell>
          <cell r="C526" t="str">
            <v>18</v>
          </cell>
          <cell r="D526" t="str">
            <v>26</v>
          </cell>
          <cell r="E526" t="str">
            <v>Ne</v>
          </cell>
          <cell r="F526">
            <v>26</v>
          </cell>
          <cell r="G526" t="str">
            <v>1/26Ne RS Combed Cotton</v>
          </cell>
          <cell r="H526" t="str">
            <v>COTTON</v>
          </cell>
          <cell r="I526">
            <v>2.9</v>
          </cell>
          <cell r="J526">
            <v>3840</v>
          </cell>
          <cell r="K526">
            <v>68</v>
          </cell>
          <cell r="L526">
            <v>20</v>
          </cell>
          <cell r="M526">
            <v>0.8</v>
          </cell>
          <cell r="N526">
            <v>20.637920492307689</v>
          </cell>
          <cell r="O526">
            <v>396.24807345230766</v>
          </cell>
        </row>
        <row r="527">
          <cell r="A527">
            <v>50451</v>
          </cell>
          <cell r="B527" t="str">
            <v>18gg, 34D, RIB, Terrot</v>
          </cell>
          <cell r="C527" t="str">
            <v>18</v>
          </cell>
          <cell r="D527" t="str">
            <v>24</v>
          </cell>
          <cell r="E527" t="str">
            <v>Ne</v>
          </cell>
          <cell r="F527">
            <v>24</v>
          </cell>
          <cell r="G527" t="str">
            <v>1/24Ne RS Combed Cotton</v>
          </cell>
          <cell r="H527" t="str">
            <v>COTTON</v>
          </cell>
          <cell r="I527">
            <v>2.86</v>
          </cell>
          <cell r="J527">
            <v>3840</v>
          </cell>
          <cell r="K527">
            <v>68</v>
          </cell>
          <cell r="L527">
            <v>20</v>
          </cell>
          <cell r="M527">
            <v>0.8</v>
          </cell>
          <cell r="N527">
            <v>22.049364480000001</v>
          </cell>
          <cell r="O527">
            <v>423.34779801600007</v>
          </cell>
        </row>
        <row r="528">
          <cell r="A528">
            <v>50456</v>
          </cell>
          <cell r="B528" t="str">
            <v>18gg, 34D, RIB, Terrot</v>
          </cell>
          <cell r="C528" t="str">
            <v>18</v>
          </cell>
          <cell r="D528" t="str">
            <v>30</v>
          </cell>
          <cell r="E528" t="str">
            <v>Ne</v>
          </cell>
          <cell r="F528">
            <v>30</v>
          </cell>
          <cell r="G528" t="str">
            <v>1/30Ne RS Combed Cotton</v>
          </cell>
          <cell r="H528" t="str">
            <v>COTTON</v>
          </cell>
          <cell r="I528">
            <v>2.78</v>
          </cell>
          <cell r="J528">
            <v>3840</v>
          </cell>
          <cell r="K528">
            <v>68</v>
          </cell>
          <cell r="L528">
            <v>20</v>
          </cell>
          <cell r="M528">
            <v>0.8</v>
          </cell>
          <cell r="N528">
            <v>17.146079231999998</v>
          </cell>
          <cell r="O528">
            <v>329.2047212544</v>
          </cell>
        </row>
        <row r="529">
          <cell r="A529">
            <v>50461</v>
          </cell>
          <cell r="B529" t="str">
            <v>18gg, 34D, RIB, Terrot</v>
          </cell>
          <cell r="C529" t="str">
            <v>18</v>
          </cell>
          <cell r="D529" t="str">
            <v>30</v>
          </cell>
          <cell r="E529" t="str">
            <v>Ne</v>
          </cell>
          <cell r="F529">
            <v>30</v>
          </cell>
          <cell r="G529" t="str">
            <v>1/30Ne RS Combed Cotton</v>
          </cell>
          <cell r="H529" t="str">
            <v>COTTON LYCRA</v>
          </cell>
          <cell r="I529">
            <v>2.88</v>
          </cell>
          <cell r="J529">
            <v>2560</v>
          </cell>
          <cell r="K529">
            <v>68</v>
          </cell>
          <cell r="L529">
            <v>20</v>
          </cell>
          <cell r="M529">
            <v>0.75</v>
          </cell>
          <cell r="N529">
            <v>11.841896448</v>
          </cell>
          <cell r="O529">
            <v>213.154136064</v>
          </cell>
        </row>
        <row r="530">
          <cell r="A530">
            <v>50467</v>
          </cell>
          <cell r="B530" t="str">
            <v>40gg, 30D, INTERLOCK, Mayer</v>
          </cell>
          <cell r="C530" t="str">
            <v>40</v>
          </cell>
          <cell r="D530" t="str">
            <v>50</v>
          </cell>
          <cell r="E530" t="str">
            <v>Dt</v>
          </cell>
          <cell r="F530">
            <v>119</v>
          </cell>
          <cell r="G530" t="str">
            <v>1/50Dtex, 42F, BRT RND POLYESTER</v>
          </cell>
          <cell r="H530" t="str">
            <v>VISCOSE RS</v>
          </cell>
          <cell r="I530">
            <v>2</v>
          </cell>
          <cell r="J530">
            <v>3768</v>
          </cell>
          <cell r="K530">
            <v>68</v>
          </cell>
          <cell r="L530">
            <v>20</v>
          </cell>
          <cell r="M530">
            <v>0.8</v>
          </cell>
          <cell r="N530">
            <v>3.0514340571428571</v>
          </cell>
          <cell r="O530">
            <v>58.587533897142862</v>
          </cell>
        </row>
        <row r="531">
          <cell r="A531">
            <v>50467</v>
          </cell>
          <cell r="B531" t="str">
            <v>40gg, 30D, INTERLOCK, Mayer</v>
          </cell>
          <cell r="C531" t="str">
            <v>40</v>
          </cell>
          <cell r="D531" t="str">
            <v>50</v>
          </cell>
          <cell r="E531" t="str">
            <v>Dt</v>
          </cell>
          <cell r="F531">
            <v>119</v>
          </cell>
          <cell r="G531" t="str">
            <v>1/50Dtex, 42F, BRT RND POLYESTER</v>
          </cell>
          <cell r="H531" t="str">
            <v>VISCOSE RS</v>
          </cell>
          <cell r="I531">
            <v>2</v>
          </cell>
          <cell r="J531">
            <v>3768</v>
          </cell>
          <cell r="K531">
            <v>68</v>
          </cell>
          <cell r="L531">
            <v>20</v>
          </cell>
          <cell r="M531">
            <v>0.8</v>
          </cell>
          <cell r="N531">
            <v>3.0514340571428571</v>
          </cell>
          <cell r="O531">
            <v>58.587533897142862</v>
          </cell>
        </row>
        <row r="532">
          <cell r="A532">
            <v>50467</v>
          </cell>
          <cell r="B532" t="str">
            <v>40gg, 30D, INTERLOCK, Mayer</v>
          </cell>
          <cell r="C532" t="str">
            <v>40</v>
          </cell>
          <cell r="D532" t="str">
            <v>50</v>
          </cell>
          <cell r="E532" t="str">
            <v>Dt</v>
          </cell>
          <cell r="F532">
            <v>119</v>
          </cell>
          <cell r="G532" t="str">
            <v>1/50Dtex, 42F, BRT RND POLYESTER</v>
          </cell>
          <cell r="H532" t="str">
            <v>VISCOSE RS</v>
          </cell>
          <cell r="I532">
            <v>2</v>
          </cell>
          <cell r="J532">
            <v>3768</v>
          </cell>
          <cell r="K532">
            <v>68</v>
          </cell>
          <cell r="L532">
            <v>20</v>
          </cell>
          <cell r="M532">
            <v>0.8</v>
          </cell>
          <cell r="N532">
            <v>3.0514340571428571</v>
          </cell>
          <cell r="O532">
            <v>58.587533897142862</v>
          </cell>
        </row>
        <row r="533">
          <cell r="A533">
            <v>50479</v>
          </cell>
          <cell r="B533" t="str">
            <v>18gg, 34D, RIB, Terrot, 96F</v>
          </cell>
          <cell r="C533" t="str">
            <v>18</v>
          </cell>
          <cell r="D533" t="str">
            <v>30</v>
          </cell>
          <cell r="E533" t="str">
            <v>Ne</v>
          </cell>
          <cell r="F533">
            <v>30</v>
          </cell>
          <cell r="G533" t="str">
            <v>1/30Ne RS Combed Cotton</v>
          </cell>
          <cell r="H533" t="str">
            <v>COTTON</v>
          </cell>
          <cell r="I533">
            <v>2.88</v>
          </cell>
          <cell r="J533">
            <v>3840</v>
          </cell>
          <cell r="K533">
            <v>68</v>
          </cell>
          <cell r="L533">
            <v>20</v>
          </cell>
          <cell r="M533">
            <v>0.8</v>
          </cell>
          <cell r="N533">
            <v>17.762844671999996</v>
          </cell>
          <cell r="O533">
            <v>341.04661770239994</v>
          </cell>
        </row>
        <row r="534">
          <cell r="A534">
            <v>50490</v>
          </cell>
          <cell r="B534" t="str">
            <v>18gg, 34D, RIB, Terrot</v>
          </cell>
          <cell r="C534" t="str">
            <v>18</v>
          </cell>
          <cell r="D534" t="str">
            <v>36</v>
          </cell>
          <cell r="E534" t="str">
            <v>Ne</v>
          </cell>
          <cell r="F534">
            <v>36</v>
          </cell>
          <cell r="G534" t="str">
            <v>1/36Ne RS Combed Cotton</v>
          </cell>
          <cell r="H534" t="str">
            <v>COTTON LYCRA</v>
          </cell>
          <cell r="I534">
            <v>2.7</v>
          </cell>
          <cell r="J534">
            <v>3840</v>
          </cell>
          <cell r="K534">
            <v>68</v>
          </cell>
          <cell r="L534">
            <v>20</v>
          </cell>
          <cell r="M534">
            <v>0.75</v>
          </cell>
          <cell r="N534">
            <v>13.877222400000001</v>
          </cell>
          <cell r="O534">
            <v>249.7900032</v>
          </cell>
        </row>
        <row r="535">
          <cell r="A535">
            <v>50491</v>
          </cell>
          <cell r="B535" t="str">
            <v>18gg, 34D, RIB, Terrot</v>
          </cell>
          <cell r="C535" t="str">
            <v>18</v>
          </cell>
          <cell r="D535" t="str">
            <v>38</v>
          </cell>
          <cell r="E535" t="str">
            <v>Ne</v>
          </cell>
          <cell r="F535">
            <v>38</v>
          </cell>
          <cell r="G535" t="str">
            <v>1/38Ne RS Combed Cotton</v>
          </cell>
          <cell r="H535" t="str">
            <v>COTTON LYCRA</v>
          </cell>
          <cell r="I535">
            <v>3.0416669999999999</v>
          </cell>
          <cell r="J535">
            <v>2400</v>
          </cell>
          <cell r="K535">
            <v>68</v>
          </cell>
          <cell r="L535">
            <v>20</v>
          </cell>
          <cell r="M535">
            <v>0.75</v>
          </cell>
          <cell r="N535">
            <v>9.256554698627367</v>
          </cell>
          <cell r="O535">
            <v>166.61798457529261</v>
          </cell>
        </row>
        <row r="536">
          <cell r="A536">
            <v>50498</v>
          </cell>
          <cell r="B536" t="str">
            <v>40gg, 30D, INTERLOCK, Mayer</v>
          </cell>
          <cell r="C536" t="str">
            <v>40</v>
          </cell>
          <cell r="D536" t="str">
            <v>80</v>
          </cell>
          <cell r="E536" t="str">
            <v>Ne</v>
          </cell>
          <cell r="F536">
            <v>80</v>
          </cell>
          <cell r="G536" t="str">
            <v>1/80Ne RS Combed Cotton</v>
          </cell>
          <cell r="H536" t="str">
            <v>COTTON</v>
          </cell>
          <cell r="I536">
            <v>2.1231420000000001</v>
          </cell>
          <cell r="J536">
            <v>3768</v>
          </cell>
          <cell r="K536">
            <v>68</v>
          </cell>
          <cell r="L536">
            <v>20</v>
          </cell>
          <cell r="M536">
            <v>0.8</v>
          </cell>
          <cell r="N536">
            <v>4.8184794314193597</v>
          </cell>
          <cell r="O536">
            <v>92.514805083251716</v>
          </cell>
        </row>
        <row r="537">
          <cell r="A537">
            <v>50498</v>
          </cell>
          <cell r="B537" t="str">
            <v>40gg, 30D, INTERLOCK, Mayer</v>
          </cell>
          <cell r="C537" t="str">
            <v>40</v>
          </cell>
          <cell r="D537" t="str">
            <v>80</v>
          </cell>
          <cell r="E537" t="str">
            <v>Ne</v>
          </cell>
          <cell r="F537">
            <v>80</v>
          </cell>
          <cell r="G537" t="str">
            <v>1/80Ne RS Combed Cotton</v>
          </cell>
          <cell r="H537" t="str">
            <v>COTTON</v>
          </cell>
          <cell r="I537">
            <v>2.1231420000000001</v>
          </cell>
          <cell r="J537">
            <v>3768</v>
          </cell>
          <cell r="K537">
            <v>68</v>
          </cell>
          <cell r="L537">
            <v>20</v>
          </cell>
          <cell r="M537">
            <v>0.8</v>
          </cell>
          <cell r="N537">
            <v>4.8184794314193597</v>
          </cell>
          <cell r="O537">
            <v>92.514805083251716</v>
          </cell>
        </row>
        <row r="538">
          <cell r="A538">
            <v>50499</v>
          </cell>
          <cell r="B538" t="str">
            <v>18gg, 34D, RIB, Terrot</v>
          </cell>
          <cell r="C538" t="str">
            <v>18</v>
          </cell>
          <cell r="D538" t="str">
            <v>40</v>
          </cell>
          <cell r="E538" t="str">
            <v>Ne</v>
          </cell>
          <cell r="F538">
            <v>40</v>
          </cell>
          <cell r="G538" t="str">
            <v>1/40Ne RS Cotton Marl (MC13)</v>
          </cell>
          <cell r="H538" t="str">
            <v>MARL_COTTON LYCRA</v>
          </cell>
          <cell r="I538">
            <v>2.58</v>
          </cell>
          <cell r="J538">
            <v>2560</v>
          </cell>
          <cell r="K538">
            <v>68</v>
          </cell>
          <cell r="L538">
            <v>20</v>
          </cell>
          <cell r="M538">
            <v>0.75</v>
          </cell>
          <cell r="N538">
            <v>7.956274176</v>
          </cell>
          <cell r="O538">
            <v>143.212935168</v>
          </cell>
        </row>
        <row r="539">
          <cell r="A539">
            <v>50501</v>
          </cell>
          <cell r="B539" t="str">
            <v>20gg, 34D, RIB, Terrot, 60F</v>
          </cell>
          <cell r="C539" t="str">
            <v>20</v>
          </cell>
          <cell r="D539" t="str">
            <v>40</v>
          </cell>
          <cell r="E539" t="str">
            <v>Ne</v>
          </cell>
          <cell r="F539">
            <v>40</v>
          </cell>
          <cell r="G539" t="str">
            <v>1/40Ne RS Combed Cotton</v>
          </cell>
          <cell r="H539" t="str">
            <v>COTTON LYCRA</v>
          </cell>
          <cell r="I539">
            <v>2.6</v>
          </cell>
          <cell r="J539">
            <v>2848</v>
          </cell>
          <cell r="K539">
            <v>68</v>
          </cell>
          <cell r="L539">
            <v>20</v>
          </cell>
          <cell r="M539">
            <v>0.75</v>
          </cell>
          <cell r="N539">
            <v>8.9199701759999996</v>
          </cell>
          <cell r="O539">
            <v>160.55946316799998</v>
          </cell>
        </row>
        <row r="540">
          <cell r="A540">
            <v>50504</v>
          </cell>
          <cell r="B540" t="str">
            <v>18gg, 34D, RIB, Terrot</v>
          </cell>
          <cell r="C540" t="str">
            <v>18</v>
          </cell>
          <cell r="D540" t="str">
            <v>24</v>
          </cell>
          <cell r="E540" t="str">
            <v>Ne</v>
          </cell>
          <cell r="F540">
            <v>24</v>
          </cell>
          <cell r="G540" t="str">
            <v>1/24Ne RS Combed Cotton</v>
          </cell>
          <cell r="H540" t="str">
            <v>COTTON</v>
          </cell>
          <cell r="I540">
            <v>2.86</v>
          </cell>
          <cell r="J540">
            <v>3840</v>
          </cell>
          <cell r="K540">
            <v>68</v>
          </cell>
          <cell r="L540">
            <v>20</v>
          </cell>
          <cell r="M540">
            <v>0.8</v>
          </cell>
          <cell r="N540">
            <v>22.049364480000001</v>
          </cell>
          <cell r="O540">
            <v>423.34779801600007</v>
          </cell>
        </row>
        <row r="541">
          <cell r="A541">
            <v>50505</v>
          </cell>
          <cell r="B541" t="str">
            <v>40gg, 30D, INTERLOCK, Mayer</v>
          </cell>
          <cell r="C541" t="str">
            <v>40</v>
          </cell>
          <cell r="D541" t="str">
            <v>50</v>
          </cell>
          <cell r="E541" t="str">
            <v>Dt</v>
          </cell>
          <cell r="F541">
            <v>119</v>
          </cell>
          <cell r="G541" t="str">
            <v>1/50Dtex, 42F, BRT RND POLYESTER</v>
          </cell>
          <cell r="H541" t="str">
            <v>VISCOSE RS</v>
          </cell>
          <cell r="I541">
            <v>2</v>
          </cell>
          <cell r="J541">
            <v>3768</v>
          </cell>
          <cell r="K541">
            <v>68</v>
          </cell>
          <cell r="L541">
            <v>20</v>
          </cell>
          <cell r="M541">
            <v>0.8</v>
          </cell>
          <cell r="N541">
            <v>3.0514340571428571</v>
          </cell>
          <cell r="O541">
            <v>58.587533897142862</v>
          </cell>
        </row>
        <row r="542">
          <cell r="A542">
            <v>50505</v>
          </cell>
          <cell r="B542" t="str">
            <v>40gg, 30D, INTERLOCK, Mayer</v>
          </cell>
          <cell r="C542" t="str">
            <v>40</v>
          </cell>
          <cell r="D542" t="str">
            <v>50</v>
          </cell>
          <cell r="E542" t="str">
            <v>Dt</v>
          </cell>
          <cell r="F542">
            <v>119</v>
          </cell>
          <cell r="G542" t="str">
            <v>1/50Dtex, 42F, BRT RND POLYESTER</v>
          </cell>
          <cell r="H542" t="str">
            <v>VISCOSE RS</v>
          </cell>
          <cell r="I542">
            <v>2</v>
          </cell>
          <cell r="J542">
            <v>3768</v>
          </cell>
          <cell r="K542">
            <v>68</v>
          </cell>
          <cell r="L542">
            <v>20</v>
          </cell>
          <cell r="M542">
            <v>0.8</v>
          </cell>
          <cell r="N542">
            <v>3.0514340571428571</v>
          </cell>
          <cell r="O542">
            <v>58.587533897142862</v>
          </cell>
        </row>
        <row r="543">
          <cell r="A543">
            <v>50505</v>
          </cell>
          <cell r="B543" t="str">
            <v>40gg, 30D, INTERLOCK, Mayer</v>
          </cell>
          <cell r="C543" t="str">
            <v>40</v>
          </cell>
          <cell r="D543" t="str">
            <v>50</v>
          </cell>
          <cell r="E543" t="str">
            <v>Dt</v>
          </cell>
          <cell r="F543">
            <v>119</v>
          </cell>
          <cell r="G543" t="str">
            <v>1/50Dtex, 42F, BRT RND POLYESTER</v>
          </cell>
          <cell r="H543" t="str">
            <v>VISCOSE RS</v>
          </cell>
          <cell r="I543">
            <v>2</v>
          </cell>
          <cell r="J543">
            <v>3768</v>
          </cell>
          <cell r="K543">
            <v>68</v>
          </cell>
          <cell r="L543">
            <v>20</v>
          </cell>
          <cell r="M543">
            <v>0.8</v>
          </cell>
          <cell r="N543">
            <v>3.0514340571428571</v>
          </cell>
          <cell r="O543">
            <v>58.587533897142862</v>
          </cell>
        </row>
        <row r="544">
          <cell r="A544">
            <v>50517</v>
          </cell>
          <cell r="B544" t="str">
            <v>18gg, 34D, RIB, Terrot</v>
          </cell>
          <cell r="C544" t="str">
            <v>18</v>
          </cell>
          <cell r="D544" t="str">
            <v>30</v>
          </cell>
          <cell r="E544" t="str">
            <v>Ne</v>
          </cell>
          <cell r="F544">
            <v>30</v>
          </cell>
          <cell r="G544" t="str">
            <v>1/30Ne RS Cotton Marl (M1105)</v>
          </cell>
          <cell r="H544" t="str">
            <v>MARL_COTTON</v>
          </cell>
          <cell r="I544">
            <v>2.88</v>
          </cell>
          <cell r="J544">
            <v>3840</v>
          </cell>
          <cell r="K544">
            <v>68</v>
          </cell>
          <cell r="L544">
            <v>20</v>
          </cell>
          <cell r="M544">
            <v>0.75</v>
          </cell>
          <cell r="N544">
            <v>17.762844671999996</v>
          </cell>
          <cell r="O544">
            <v>319.73120409599994</v>
          </cell>
        </row>
        <row r="545">
          <cell r="A545">
            <v>50518</v>
          </cell>
          <cell r="B545" t="str">
            <v>24gg, 34D, INTERLOCK</v>
          </cell>
          <cell r="C545" t="str">
            <v>24</v>
          </cell>
          <cell r="D545" t="str">
            <v>40</v>
          </cell>
          <cell r="E545" t="str">
            <v>Ne</v>
          </cell>
          <cell r="F545">
            <v>40</v>
          </cell>
          <cell r="G545" t="str">
            <v>1/40Ne RS Combed Cotton</v>
          </cell>
          <cell r="H545" t="str">
            <v>COTTON</v>
          </cell>
          <cell r="I545">
            <v>3.15</v>
          </cell>
          <cell r="J545">
            <v>2556</v>
          </cell>
          <cell r="K545">
            <v>68</v>
          </cell>
          <cell r="L545">
            <v>20</v>
          </cell>
          <cell r="M545">
            <v>0.8</v>
          </cell>
          <cell r="N545">
            <v>9.6988774679999992</v>
          </cell>
          <cell r="O545">
            <v>186.2184473856</v>
          </cell>
        </row>
        <row r="546">
          <cell r="A546">
            <v>50519</v>
          </cell>
          <cell r="B546" t="str">
            <v>24gg, 34D, INTERLOCK</v>
          </cell>
          <cell r="C546" t="str">
            <v>24</v>
          </cell>
          <cell r="D546" t="str">
            <v>40</v>
          </cell>
          <cell r="E546" t="str">
            <v>Ne</v>
          </cell>
          <cell r="F546">
            <v>40</v>
          </cell>
          <cell r="G546" t="str">
            <v>1/40Ne RS Combed Cotton</v>
          </cell>
          <cell r="H546" t="str">
            <v>COTTON</v>
          </cell>
          <cell r="I546">
            <v>3.15</v>
          </cell>
          <cell r="J546">
            <v>2568</v>
          </cell>
          <cell r="K546">
            <v>68</v>
          </cell>
          <cell r="L546">
            <v>20</v>
          </cell>
          <cell r="M546">
            <v>0.8</v>
          </cell>
          <cell r="N546">
            <v>9.7444121040000002</v>
          </cell>
          <cell r="O546">
            <v>187.09271239680001</v>
          </cell>
        </row>
        <row r="547">
          <cell r="A547">
            <v>50523</v>
          </cell>
          <cell r="B547" t="str">
            <v>18gg, 34D, RIB, Terrot</v>
          </cell>
          <cell r="C547" t="str">
            <v>18</v>
          </cell>
          <cell r="D547" t="str">
            <v>38</v>
          </cell>
          <cell r="E547" t="str">
            <v>Ne</v>
          </cell>
          <cell r="F547">
            <v>38</v>
          </cell>
          <cell r="G547" t="str">
            <v>1/38Ne RS Combed Cotton</v>
          </cell>
          <cell r="H547" t="str">
            <v>COTTON LYCRA</v>
          </cell>
          <cell r="I547">
            <v>3</v>
          </cell>
          <cell r="J547">
            <v>2880</v>
          </cell>
          <cell r="K547">
            <v>68</v>
          </cell>
          <cell r="L547">
            <v>20</v>
          </cell>
          <cell r="M547">
            <v>0.75</v>
          </cell>
          <cell r="N547">
            <v>10.955701894736841</v>
          </cell>
          <cell r="O547">
            <v>197.20263410526314</v>
          </cell>
        </row>
        <row r="548">
          <cell r="A548">
            <v>50529</v>
          </cell>
          <cell r="B548" t="str">
            <v>18gg, 34D, RIB, Terrot</v>
          </cell>
          <cell r="C548" t="str">
            <v>18</v>
          </cell>
          <cell r="D548" t="str">
            <v>30</v>
          </cell>
          <cell r="E548" t="str">
            <v>Ne</v>
          </cell>
          <cell r="F548">
            <v>30</v>
          </cell>
          <cell r="G548" t="str">
            <v>1/30Ne RS Cotton Marl (M1106)</v>
          </cell>
          <cell r="H548" t="str">
            <v>MARL_COTTON</v>
          </cell>
          <cell r="I548">
            <v>2.7941180000000001</v>
          </cell>
          <cell r="J548">
            <v>3400</v>
          </cell>
          <cell r="K548">
            <v>68</v>
          </cell>
          <cell r="L548">
            <v>20</v>
          </cell>
          <cell r="M548">
            <v>0.75</v>
          </cell>
          <cell r="N548">
            <v>15.258521927392001</v>
          </cell>
          <cell r="O548">
            <v>274.65339469305604</v>
          </cell>
        </row>
        <row r="549">
          <cell r="A549">
            <v>50530</v>
          </cell>
          <cell r="B549" t="str">
            <v>18gg, 34D, RIB, Terrot</v>
          </cell>
          <cell r="C549" t="str">
            <v>18</v>
          </cell>
          <cell r="D549" t="str">
            <v>30</v>
          </cell>
          <cell r="E549" t="str">
            <v>Ne</v>
          </cell>
          <cell r="F549">
            <v>30</v>
          </cell>
          <cell r="G549" t="str">
            <v>1/30Ne RS Cotton Marl (M1105)</v>
          </cell>
          <cell r="H549" t="str">
            <v>MARL_COTTON LYCRA</v>
          </cell>
          <cell r="I549">
            <v>2.88</v>
          </cell>
          <cell r="J549">
            <v>3840</v>
          </cell>
          <cell r="K549">
            <v>68</v>
          </cell>
          <cell r="L549">
            <v>20</v>
          </cell>
          <cell r="M549">
            <v>0.75</v>
          </cell>
          <cell r="N549">
            <v>17.762844671999996</v>
          </cell>
          <cell r="O549">
            <v>319.73120409599994</v>
          </cell>
        </row>
        <row r="550">
          <cell r="A550">
            <v>50539</v>
          </cell>
          <cell r="B550" t="str">
            <v>18gg, 34D, RIB, Terrot</v>
          </cell>
          <cell r="C550" t="str">
            <v>18</v>
          </cell>
          <cell r="D550" t="str">
            <v>40</v>
          </cell>
          <cell r="E550" t="str">
            <v>Ne</v>
          </cell>
          <cell r="F550">
            <v>40</v>
          </cell>
          <cell r="G550" t="str">
            <v>1/40Ne RS Cotton Marl (M1106)</v>
          </cell>
          <cell r="H550" t="str">
            <v>MARL_COTTON LYCRA</v>
          </cell>
          <cell r="I550">
            <v>2.58</v>
          </cell>
          <cell r="J550">
            <v>2560</v>
          </cell>
          <cell r="K550">
            <v>68</v>
          </cell>
          <cell r="L550">
            <v>20</v>
          </cell>
          <cell r="M550">
            <v>0.75</v>
          </cell>
          <cell r="N550">
            <v>7.956274176</v>
          </cell>
          <cell r="O550">
            <v>143.212935168</v>
          </cell>
        </row>
        <row r="551">
          <cell r="A551">
            <v>50541</v>
          </cell>
          <cell r="B551" t="str">
            <v>18gg, 34D, RIB, Terrot</v>
          </cell>
          <cell r="C551" t="str">
            <v>18</v>
          </cell>
          <cell r="D551" t="str">
            <v>40</v>
          </cell>
          <cell r="E551" t="str">
            <v>Ne</v>
          </cell>
          <cell r="F551">
            <v>40</v>
          </cell>
          <cell r="G551" t="str">
            <v>1/40Ne RS Cotton Marl (B0821)</v>
          </cell>
          <cell r="H551" t="str">
            <v>MARL_COTTON LYCRA</v>
          </cell>
          <cell r="I551">
            <v>2.58</v>
          </cell>
          <cell r="J551">
            <v>2560</v>
          </cell>
          <cell r="K551">
            <v>68</v>
          </cell>
          <cell r="L551">
            <v>20</v>
          </cell>
          <cell r="M551">
            <v>0.75</v>
          </cell>
          <cell r="N551">
            <v>7.956274176</v>
          </cell>
          <cell r="O551">
            <v>143.212935168</v>
          </cell>
        </row>
        <row r="552">
          <cell r="A552">
            <v>50554</v>
          </cell>
          <cell r="B552" t="str">
            <v>18gg, 34D, RIB, Terrot</v>
          </cell>
          <cell r="C552" t="str">
            <v>18</v>
          </cell>
          <cell r="D552" t="str">
            <v>38</v>
          </cell>
          <cell r="E552" t="str">
            <v>Ne</v>
          </cell>
          <cell r="F552">
            <v>38</v>
          </cell>
          <cell r="G552" t="str">
            <v>1/38Ne RS Cotton Marl (M1105)</v>
          </cell>
          <cell r="H552" t="str">
            <v>MARL_COTTON LYCRA</v>
          </cell>
          <cell r="I552">
            <v>3</v>
          </cell>
          <cell r="J552">
            <v>2880</v>
          </cell>
          <cell r="K552">
            <v>68</v>
          </cell>
          <cell r="L552">
            <v>20</v>
          </cell>
          <cell r="M552">
            <v>0.75</v>
          </cell>
          <cell r="N552">
            <v>10.955701894736841</v>
          </cell>
          <cell r="O552">
            <v>197.20263410526314</v>
          </cell>
        </row>
        <row r="553">
          <cell r="A553">
            <v>50560</v>
          </cell>
          <cell r="B553" t="str">
            <v>24gg, 34D, INTERLOCK</v>
          </cell>
          <cell r="C553" t="str">
            <v>24</v>
          </cell>
          <cell r="D553" t="str">
            <v>40</v>
          </cell>
          <cell r="E553" t="str">
            <v>Ne</v>
          </cell>
          <cell r="F553">
            <v>40</v>
          </cell>
          <cell r="G553" t="str">
            <v>1/40Ne RS Cotton Marl (M1105)</v>
          </cell>
          <cell r="H553" t="str">
            <v>MARL_COTTON</v>
          </cell>
          <cell r="I553">
            <v>3.15</v>
          </cell>
          <cell r="J553">
            <v>2568</v>
          </cell>
          <cell r="K553">
            <v>68</v>
          </cell>
          <cell r="L553">
            <v>20</v>
          </cell>
          <cell r="M553">
            <v>0.75</v>
          </cell>
          <cell r="N553">
            <v>9.7444121040000002</v>
          </cell>
          <cell r="O553">
            <v>175.39941787200001</v>
          </cell>
        </row>
        <row r="554">
          <cell r="A554">
            <v>50568</v>
          </cell>
          <cell r="B554" t="str">
            <v>18gg, 34D, RIB, Terrot</v>
          </cell>
          <cell r="C554" t="str">
            <v>18</v>
          </cell>
          <cell r="D554" t="str">
            <v>26</v>
          </cell>
          <cell r="E554" t="str">
            <v>Ne</v>
          </cell>
          <cell r="F554">
            <v>26</v>
          </cell>
          <cell r="G554" t="str">
            <v>1/26Ne RS Combed Cotton</v>
          </cell>
          <cell r="H554" t="str">
            <v>COTTON</v>
          </cell>
          <cell r="I554">
            <v>2.8</v>
          </cell>
          <cell r="J554">
            <v>3840</v>
          </cell>
          <cell r="K554">
            <v>68</v>
          </cell>
          <cell r="L554">
            <v>20</v>
          </cell>
          <cell r="M554">
            <v>0.8</v>
          </cell>
          <cell r="N554">
            <v>19.926268061538458</v>
          </cell>
          <cell r="O554">
            <v>382.58434678153844</v>
          </cell>
        </row>
        <row r="555">
          <cell r="A555">
            <v>50575</v>
          </cell>
          <cell r="B555" t="str">
            <v>18gg, 34D, RIB, Terrot</v>
          </cell>
          <cell r="C555" t="str">
            <v>18</v>
          </cell>
          <cell r="D555" t="str">
            <v>30</v>
          </cell>
          <cell r="E555" t="str">
            <v>Ne</v>
          </cell>
          <cell r="F555">
            <v>30</v>
          </cell>
          <cell r="G555" t="str">
            <v>1/30Ne RS Combed Cotton</v>
          </cell>
          <cell r="H555" t="str">
            <v>COTTON</v>
          </cell>
          <cell r="I555">
            <v>2.88</v>
          </cell>
          <cell r="J555">
            <v>3840</v>
          </cell>
          <cell r="K555">
            <v>68</v>
          </cell>
          <cell r="L555">
            <v>20</v>
          </cell>
          <cell r="M555">
            <v>0.8</v>
          </cell>
          <cell r="N555">
            <v>17.762844671999996</v>
          </cell>
          <cell r="O555">
            <v>341.04661770239994</v>
          </cell>
        </row>
        <row r="556">
          <cell r="A556">
            <v>50578</v>
          </cell>
          <cell r="B556" t="str">
            <v>18gg, 34D, RIB, Terrot</v>
          </cell>
          <cell r="C556" t="str">
            <v>18</v>
          </cell>
          <cell r="D556" t="str">
            <v>60</v>
          </cell>
          <cell r="E556" t="str">
            <v>Nm</v>
          </cell>
          <cell r="F556">
            <v>36</v>
          </cell>
          <cell r="G556" t="str">
            <v>1/60Nm RS Cotton/ Modal 50/50</v>
          </cell>
          <cell r="H556" t="str">
            <v>VISCOSE RS</v>
          </cell>
          <cell r="I556">
            <v>2.5</v>
          </cell>
          <cell r="J556">
            <v>3840</v>
          </cell>
          <cell r="K556">
            <v>68</v>
          </cell>
          <cell r="L556">
            <v>20</v>
          </cell>
          <cell r="M556">
            <v>0.8</v>
          </cell>
          <cell r="N556">
            <v>12.84928</v>
          </cell>
          <cell r="O556">
            <v>246.70617600000003</v>
          </cell>
        </row>
        <row r="557">
          <cell r="A557">
            <v>50578</v>
          </cell>
          <cell r="B557" t="str">
            <v>18gg, 34D, RIB, Terrot</v>
          </cell>
          <cell r="C557" t="str">
            <v>18</v>
          </cell>
          <cell r="D557" t="str">
            <v>60</v>
          </cell>
          <cell r="E557" t="str">
            <v>Nm</v>
          </cell>
          <cell r="F557">
            <v>36</v>
          </cell>
          <cell r="G557" t="str">
            <v>1/60Nm RS Cotton/ Modal 50/50</v>
          </cell>
          <cell r="H557" t="str">
            <v>VISCOSE RS</v>
          </cell>
          <cell r="I557">
            <v>2.5</v>
          </cell>
          <cell r="J557">
            <v>3840</v>
          </cell>
          <cell r="K557">
            <v>68</v>
          </cell>
          <cell r="L557">
            <v>20</v>
          </cell>
          <cell r="M557">
            <v>0.8</v>
          </cell>
          <cell r="N557">
            <v>12.84928</v>
          </cell>
          <cell r="O557">
            <v>246.70617600000003</v>
          </cell>
        </row>
        <row r="558">
          <cell r="A558">
            <v>50587</v>
          </cell>
          <cell r="B558" t="str">
            <v>18gg, 34D, RIB, Terrot</v>
          </cell>
          <cell r="C558" t="str">
            <v>18</v>
          </cell>
          <cell r="D558" t="str">
            <v>30</v>
          </cell>
          <cell r="E558" t="str">
            <v>Ne</v>
          </cell>
          <cell r="F558">
            <v>30</v>
          </cell>
          <cell r="G558" t="str">
            <v>1/30Ne RS Cotton Marl (M1105)</v>
          </cell>
          <cell r="H558" t="str">
            <v>MARL_COTTON</v>
          </cell>
          <cell r="I558">
            <v>2.88</v>
          </cell>
          <cell r="J558">
            <v>3840</v>
          </cell>
          <cell r="K558">
            <v>68</v>
          </cell>
          <cell r="L558">
            <v>20</v>
          </cell>
          <cell r="M558">
            <v>0.75</v>
          </cell>
          <cell r="N558">
            <v>17.762844671999996</v>
          </cell>
          <cell r="O558">
            <v>319.73120409599994</v>
          </cell>
        </row>
        <row r="559">
          <cell r="A559">
            <v>50588</v>
          </cell>
          <cell r="B559" t="str">
            <v>18gg, 34D, RIB, Terrot</v>
          </cell>
          <cell r="C559" t="str">
            <v>18</v>
          </cell>
          <cell r="D559" t="str">
            <v>30</v>
          </cell>
          <cell r="E559" t="str">
            <v>Ne</v>
          </cell>
          <cell r="F559">
            <v>30</v>
          </cell>
          <cell r="G559" t="str">
            <v>1/30Ne RS Combed Cotton</v>
          </cell>
          <cell r="H559" t="str">
            <v>COTTON</v>
          </cell>
          <cell r="I559">
            <v>2.88</v>
          </cell>
          <cell r="J559">
            <v>3840</v>
          </cell>
          <cell r="K559">
            <v>68</v>
          </cell>
          <cell r="L559">
            <v>20</v>
          </cell>
          <cell r="M559">
            <v>0.8</v>
          </cell>
          <cell r="N559">
            <v>17.762844671999996</v>
          </cell>
          <cell r="O559">
            <v>341.04661770239994</v>
          </cell>
        </row>
        <row r="560">
          <cell r="A560">
            <v>50596</v>
          </cell>
          <cell r="B560" t="str">
            <v>18gg, 34D, RIB, Terrot</v>
          </cell>
          <cell r="C560" t="str">
            <v>18</v>
          </cell>
          <cell r="D560" t="str">
            <v>30</v>
          </cell>
          <cell r="E560" t="str">
            <v>Ne</v>
          </cell>
          <cell r="F560">
            <v>30</v>
          </cell>
          <cell r="G560" t="str">
            <v>1/30Ne RS Cotton Marl (CM110BK)</v>
          </cell>
          <cell r="H560" t="str">
            <v>MARL_COTTON</v>
          </cell>
          <cell r="I560">
            <v>2.88</v>
          </cell>
          <cell r="J560">
            <v>3840</v>
          </cell>
          <cell r="K560">
            <v>68</v>
          </cell>
          <cell r="L560">
            <v>20</v>
          </cell>
          <cell r="M560">
            <v>0.75</v>
          </cell>
          <cell r="N560">
            <v>17.762844671999996</v>
          </cell>
          <cell r="O560">
            <v>319.73120409599994</v>
          </cell>
        </row>
        <row r="561">
          <cell r="A561">
            <v>50611</v>
          </cell>
          <cell r="B561" t="str">
            <v>18gg, 34D, RIB, Terrot</v>
          </cell>
          <cell r="C561" t="str">
            <v>18</v>
          </cell>
          <cell r="D561" t="str">
            <v>50</v>
          </cell>
          <cell r="E561" t="str">
            <v>Ne</v>
          </cell>
          <cell r="F561">
            <v>50</v>
          </cell>
          <cell r="G561" t="str">
            <v>1/50Ne RS Combed Cotton</v>
          </cell>
          <cell r="H561" t="str">
            <v>COTTON</v>
          </cell>
          <cell r="I561">
            <v>2.4500000000000002</v>
          </cell>
          <cell r="J561">
            <v>3840</v>
          </cell>
          <cell r="K561">
            <v>68</v>
          </cell>
          <cell r="L561">
            <v>20</v>
          </cell>
          <cell r="M561">
            <v>0.8</v>
          </cell>
          <cell r="N561">
            <v>9.0664519680000009</v>
          </cell>
          <cell r="O561">
            <v>174.07587778560003</v>
          </cell>
        </row>
        <row r="562">
          <cell r="A562">
            <v>50612</v>
          </cell>
          <cell r="B562" t="str">
            <v>18gg, 34D, RIB, Terrot</v>
          </cell>
          <cell r="C562" t="str">
            <v>18</v>
          </cell>
          <cell r="D562" t="str">
            <v>24</v>
          </cell>
          <cell r="E562" t="str">
            <v>Ne</v>
          </cell>
          <cell r="F562">
            <v>24</v>
          </cell>
          <cell r="G562" t="str">
            <v>1/24Ne RS Combed Cotton</v>
          </cell>
          <cell r="H562" t="str">
            <v>COTTON</v>
          </cell>
          <cell r="I562">
            <v>3.25</v>
          </cell>
          <cell r="J562">
            <v>1920</v>
          </cell>
          <cell r="K562">
            <v>68</v>
          </cell>
          <cell r="L562">
            <v>20</v>
          </cell>
          <cell r="M562">
            <v>0.8</v>
          </cell>
          <cell r="N562">
            <v>12.528048</v>
          </cell>
          <cell r="O562">
            <v>240.53852160000002</v>
          </cell>
        </row>
        <row r="563">
          <cell r="A563">
            <v>50613</v>
          </cell>
          <cell r="B563" t="str">
            <v>18gg, 34D, RIB, Terrot</v>
          </cell>
          <cell r="C563" t="str">
            <v>18</v>
          </cell>
          <cell r="D563" t="str">
            <v>30</v>
          </cell>
          <cell r="E563" t="str">
            <v>Ne</v>
          </cell>
          <cell r="F563">
            <v>30</v>
          </cell>
          <cell r="G563" t="str">
            <v>1/30Ne RS Combed Cotton</v>
          </cell>
          <cell r="H563" t="str">
            <v>COTTON</v>
          </cell>
          <cell r="I563">
            <v>3.2</v>
          </cell>
          <cell r="J563">
            <v>2560</v>
          </cell>
          <cell r="K563">
            <v>68</v>
          </cell>
          <cell r="L563">
            <v>20</v>
          </cell>
          <cell r="M563">
            <v>0.8</v>
          </cell>
          <cell r="N563">
            <v>13.157662719999999</v>
          </cell>
          <cell r="O563">
            <v>252.627124224</v>
          </cell>
        </row>
        <row r="564">
          <cell r="A564">
            <v>50616</v>
          </cell>
          <cell r="B564" t="str">
            <v>18gg, 34D, RIB, Terrot</v>
          </cell>
          <cell r="C564" t="str">
            <v>18</v>
          </cell>
          <cell r="D564" t="str">
            <v>60</v>
          </cell>
          <cell r="E564" t="str">
            <v>Ne</v>
          </cell>
          <cell r="F564">
            <v>60</v>
          </cell>
          <cell r="G564" t="str">
            <v>2/60Ne RS Gassed Cotton</v>
          </cell>
          <cell r="H564" t="str">
            <v>COTTON</v>
          </cell>
          <cell r="I564">
            <v>2.7</v>
          </cell>
          <cell r="J564">
            <v>3840</v>
          </cell>
          <cell r="K564">
            <v>68</v>
          </cell>
          <cell r="L564">
            <v>20</v>
          </cell>
          <cell r="M564">
            <v>0.8</v>
          </cell>
          <cell r="N564">
            <v>8.3263334400000009</v>
          </cell>
          <cell r="O564">
            <v>159.86560204800003</v>
          </cell>
        </row>
        <row r="565">
          <cell r="A565">
            <v>50624</v>
          </cell>
          <cell r="B565" t="str">
            <v>18gg, 34D, RIB, Terrot</v>
          </cell>
          <cell r="C565" t="str">
            <v>18</v>
          </cell>
          <cell r="D565" t="str">
            <v>50</v>
          </cell>
          <cell r="E565" t="str">
            <v>Ne</v>
          </cell>
          <cell r="F565">
            <v>50</v>
          </cell>
          <cell r="G565" t="str">
            <v>1/50Ne RS Combed Cotton</v>
          </cell>
          <cell r="H565" t="str">
            <v>COTTON</v>
          </cell>
          <cell r="I565">
            <v>2.35</v>
          </cell>
          <cell r="J565">
            <v>3840</v>
          </cell>
          <cell r="K565">
            <v>68</v>
          </cell>
          <cell r="L565">
            <v>20</v>
          </cell>
          <cell r="M565">
            <v>0.8</v>
          </cell>
          <cell r="N565">
            <v>8.6963927040000009</v>
          </cell>
          <cell r="O565">
            <v>166.97073991680003</v>
          </cell>
        </row>
        <row r="566">
          <cell r="A566">
            <v>50631</v>
          </cell>
          <cell r="B566" t="str">
            <v>40gg, 30D, INTERLOCK, Mayer</v>
          </cell>
          <cell r="C566" t="str">
            <v>40</v>
          </cell>
          <cell r="D566" t="str">
            <v>80</v>
          </cell>
          <cell r="E566" t="str">
            <v>Ne</v>
          </cell>
          <cell r="F566">
            <v>80</v>
          </cell>
          <cell r="G566" t="str">
            <v>1/80Ne RS Combed Cotton</v>
          </cell>
          <cell r="H566" t="str">
            <v>VISCOSE RS</v>
          </cell>
          <cell r="I566">
            <v>2</v>
          </cell>
          <cell r="J566">
            <v>3768</v>
          </cell>
          <cell r="K566">
            <v>68</v>
          </cell>
          <cell r="L566">
            <v>20</v>
          </cell>
          <cell r="M566">
            <v>0.8</v>
          </cell>
          <cell r="N566">
            <v>4.5390081599999998</v>
          </cell>
          <cell r="O566">
            <v>87.148956671999997</v>
          </cell>
        </row>
        <row r="567">
          <cell r="A567">
            <v>50631</v>
          </cell>
          <cell r="B567" t="str">
            <v>40gg, 30D, INTERLOCK, Mayer</v>
          </cell>
          <cell r="C567" t="str">
            <v>40</v>
          </cell>
          <cell r="D567" t="str">
            <v>80</v>
          </cell>
          <cell r="E567" t="str">
            <v>Ne</v>
          </cell>
          <cell r="F567">
            <v>80</v>
          </cell>
          <cell r="G567" t="str">
            <v>1/80Ne RS Combed Cotton</v>
          </cell>
          <cell r="H567" t="str">
            <v>VISCOSE RS</v>
          </cell>
          <cell r="I567">
            <v>2</v>
          </cell>
          <cell r="J567">
            <v>3768</v>
          </cell>
          <cell r="K567">
            <v>68</v>
          </cell>
          <cell r="L567">
            <v>20</v>
          </cell>
          <cell r="M567">
            <v>0.8</v>
          </cell>
          <cell r="N567">
            <v>4.5390081599999998</v>
          </cell>
          <cell r="O567">
            <v>87.148956671999997</v>
          </cell>
        </row>
        <row r="568">
          <cell r="A568">
            <v>50631</v>
          </cell>
          <cell r="B568" t="str">
            <v>40gg, 30D, INTERLOCK, Mayer</v>
          </cell>
          <cell r="C568" t="str">
            <v>40</v>
          </cell>
          <cell r="D568" t="str">
            <v>80</v>
          </cell>
          <cell r="E568" t="str">
            <v>Ne</v>
          </cell>
          <cell r="F568">
            <v>80</v>
          </cell>
          <cell r="G568" t="str">
            <v>1/80Ne RS Combed Cotton</v>
          </cell>
          <cell r="H568" t="str">
            <v>VISCOSE RS</v>
          </cell>
          <cell r="I568">
            <v>2</v>
          </cell>
          <cell r="J568">
            <v>3768</v>
          </cell>
          <cell r="K568">
            <v>68</v>
          </cell>
          <cell r="L568">
            <v>20</v>
          </cell>
          <cell r="M568">
            <v>0.8</v>
          </cell>
          <cell r="N568">
            <v>4.5390081599999998</v>
          </cell>
          <cell r="O568">
            <v>87.148956671999997</v>
          </cell>
        </row>
        <row r="569">
          <cell r="A569">
            <v>50632</v>
          </cell>
          <cell r="B569" t="str">
            <v>28gg, 30D, INTERLOCK</v>
          </cell>
          <cell r="C569" t="str">
            <v>28</v>
          </cell>
          <cell r="D569" t="str">
            <v>40</v>
          </cell>
          <cell r="E569" t="str">
            <v>Ne</v>
          </cell>
          <cell r="F569">
            <v>40</v>
          </cell>
          <cell r="G569" t="str">
            <v>1/40Ne RS Combed Cotton</v>
          </cell>
          <cell r="H569" t="str">
            <v>COTTON</v>
          </cell>
          <cell r="I569">
            <v>3.15</v>
          </cell>
          <cell r="J569">
            <v>2628</v>
          </cell>
          <cell r="K569">
            <v>68</v>
          </cell>
          <cell r="L569">
            <v>20</v>
          </cell>
          <cell r="M569">
            <v>0.8</v>
          </cell>
          <cell r="N569">
            <v>9.9720852840000003</v>
          </cell>
          <cell r="O569">
            <v>191.46403745280003</v>
          </cell>
        </row>
        <row r="570">
          <cell r="A570">
            <v>50643</v>
          </cell>
          <cell r="B570" t="str">
            <v>28gg, 30D, INTERLOCK</v>
          </cell>
          <cell r="C570" t="str">
            <v>28</v>
          </cell>
          <cell r="D570" t="str">
            <v>60</v>
          </cell>
          <cell r="E570" t="str">
            <v>Nm</v>
          </cell>
          <cell r="F570">
            <v>36</v>
          </cell>
          <cell r="G570" t="str">
            <v>1/60Nm RS Cotton/ Micro Modal 50/50</v>
          </cell>
          <cell r="H570" t="str">
            <v>VISCOSE RS</v>
          </cell>
          <cell r="I570">
            <v>3.15</v>
          </cell>
          <cell r="J570">
            <v>2628</v>
          </cell>
          <cell r="K570">
            <v>68</v>
          </cell>
          <cell r="L570">
            <v>20</v>
          </cell>
          <cell r="M570">
            <v>0.8</v>
          </cell>
          <cell r="N570">
            <v>11.08009476</v>
          </cell>
          <cell r="O570">
            <v>212.73781939200001</v>
          </cell>
        </row>
        <row r="571">
          <cell r="A571">
            <v>50644</v>
          </cell>
          <cell r="B571" t="str">
            <v>18gg, 34D, RIB, Terrot</v>
          </cell>
          <cell r="C571" t="str">
            <v>18</v>
          </cell>
          <cell r="D571" t="str">
            <v>26</v>
          </cell>
          <cell r="E571" t="str">
            <v>Ne</v>
          </cell>
          <cell r="F571">
            <v>26</v>
          </cell>
          <cell r="G571" t="str">
            <v>1/26Ne RS Combed Cotton</v>
          </cell>
          <cell r="H571" t="str">
            <v>COTTON</v>
          </cell>
          <cell r="I571">
            <v>2.9</v>
          </cell>
          <cell r="J571">
            <v>3840</v>
          </cell>
          <cell r="K571">
            <v>68</v>
          </cell>
          <cell r="L571">
            <v>20</v>
          </cell>
          <cell r="M571">
            <v>0.8</v>
          </cell>
          <cell r="N571">
            <v>20.637920492307689</v>
          </cell>
          <cell r="O571">
            <v>396.24807345230766</v>
          </cell>
        </row>
        <row r="572">
          <cell r="A572">
            <v>50645</v>
          </cell>
          <cell r="B572" t="str">
            <v>18gg, 34D, RIB, Terrot</v>
          </cell>
          <cell r="C572" t="str">
            <v>18</v>
          </cell>
          <cell r="D572" t="str">
            <v>30</v>
          </cell>
          <cell r="E572" t="str">
            <v>Ne</v>
          </cell>
          <cell r="F572">
            <v>30</v>
          </cell>
          <cell r="G572" t="str">
            <v>1/30Ne RS Combed Cotton</v>
          </cell>
          <cell r="H572" t="str">
            <v>COTTON</v>
          </cell>
          <cell r="I572">
            <v>2.79</v>
          </cell>
          <cell r="J572">
            <v>3400</v>
          </cell>
          <cell r="K572">
            <v>68</v>
          </cell>
          <cell r="L572">
            <v>20</v>
          </cell>
          <cell r="M572">
            <v>0.8</v>
          </cell>
          <cell r="N572">
            <v>15.23603376</v>
          </cell>
          <cell r="O572">
            <v>292.53184819199998</v>
          </cell>
        </row>
        <row r="573">
          <cell r="A573">
            <v>50646</v>
          </cell>
          <cell r="B573" t="str">
            <v>18gg, 34D, RIB, Terrot</v>
          </cell>
          <cell r="C573" t="str">
            <v>18</v>
          </cell>
          <cell r="D573" t="str">
            <v>26</v>
          </cell>
          <cell r="E573" t="str">
            <v>Ne</v>
          </cell>
          <cell r="F573">
            <v>26</v>
          </cell>
          <cell r="G573" t="str">
            <v>1/26Ne RS Combed Cotton</v>
          </cell>
          <cell r="H573" t="str">
            <v>COTTON</v>
          </cell>
          <cell r="I573">
            <v>2.8</v>
          </cell>
          <cell r="J573">
            <v>3240</v>
          </cell>
          <cell r="K573">
            <v>68</v>
          </cell>
          <cell r="L573">
            <v>20</v>
          </cell>
          <cell r="M573">
            <v>0.8</v>
          </cell>
          <cell r="N573">
            <v>16.812788676923077</v>
          </cell>
          <cell r="O573">
            <v>322.80554259692309</v>
          </cell>
        </row>
        <row r="574">
          <cell r="A574">
            <v>50654</v>
          </cell>
          <cell r="B574" t="str">
            <v>18gg, 34D, RIB, Terrot</v>
          </cell>
          <cell r="C574" t="str">
            <v>18</v>
          </cell>
          <cell r="D574" t="str">
            <v>20</v>
          </cell>
          <cell r="E574" t="str">
            <v>Ne</v>
          </cell>
          <cell r="F574">
            <v>20</v>
          </cell>
          <cell r="G574" t="str">
            <v>1/20Ne Rs Combed Cotton</v>
          </cell>
          <cell r="H574" t="str">
            <v>COTTON</v>
          </cell>
          <cell r="I574">
            <v>3.1</v>
          </cell>
          <cell r="J574">
            <v>2560</v>
          </cell>
          <cell r="K574">
            <v>68</v>
          </cell>
          <cell r="L574">
            <v>20</v>
          </cell>
          <cell r="M574">
            <v>0.8</v>
          </cell>
          <cell r="N574">
            <v>19.119728640000002</v>
          </cell>
          <cell r="O574">
            <v>367.09878988800006</v>
          </cell>
        </row>
        <row r="575">
          <cell r="A575">
            <v>50658</v>
          </cell>
          <cell r="B575" t="str">
            <v>18gg, 34D, RIB, Terrot</v>
          </cell>
          <cell r="C575" t="str">
            <v>18</v>
          </cell>
          <cell r="D575" t="str">
            <v>20</v>
          </cell>
          <cell r="E575" t="str">
            <v>Ne</v>
          </cell>
          <cell r="F575">
            <v>20</v>
          </cell>
          <cell r="G575" t="str">
            <v>1/20Ne Rs Combed Cotton</v>
          </cell>
          <cell r="H575" t="str">
            <v>COTTON</v>
          </cell>
          <cell r="I575">
            <v>3.45</v>
          </cell>
          <cell r="J575">
            <v>2560</v>
          </cell>
          <cell r="K575">
            <v>68</v>
          </cell>
          <cell r="L575">
            <v>20</v>
          </cell>
          <cell r="M575">
            <v>0.8</v>
          </cell>
          <cell r="N575">
            <v>21.278407680000001</v>
          </cell>
          <cell r="O575">
            <v>408.54542745599997</v>
          </cell>
        </row>
        <row r="576">
          <cell r="A576">
            <v>50659</v>
          </cell>
          <cell r="B576" t="str">
            <v>18gg, 34D, RIB, Terrot</v>
          </cell>
          <cell r="C576" t="str">
            <v>18</v>
          </cell>
          <cell r="D576" t="str">
            <v>30</v>
          </cell>
          <cell r="E576" t="str">
            <v>Ne</v>
          </cell>
          <cell r="F576">
            <v>30</v>
          </cell>
          <cell r="G576" t="str">
            <v>1/30Ne RS Cotton Marl (CM110BK)</v>
          </cell>
          <cell r="H576" t="str">
            <v>MARL_COTTON</v>
          </cell>
          <cell r="I576">
            <v>2.88</v>
          </cell>
          <cell r="J576">
            <v>3840</v>
          </cell>
          <cell r="K576">
            <v>68</v>
          </cell>
          <cell r="L576">
            <v>20</v>
          </cell>
          <cell r="M576">
            <v>0.75</v>
          </cell>
          <cell r="N576">
            <v>17.762844671999996</v>
          </cell>
          <cell r="O576">
            <v>319.73120409599994</v>
          </cell>
        </row>
        <row r="577">
          <cell r="A577">
            <v>50667</v>
          </cell>
          <cell r="B577" t="str">
            <v>18gg, 34D, RIB, Terrot</v>
          </cell>
          <cell r="C577" t="str">
            <v>18</v>
          </cell>
          <cell r="D577" t="str">
            <v>30</v>
          </cell>
          <cell r="E577" t="str">
            <v>Ne</v>
          </cell>
          <cell r="F577">
            <v>30</v>
          </cell>
          <cell r="G577" t="str">
            <v>1/30Ne RS Combed Cotton</v>
          </cell>
          <cell r="H577" t="str">
            <v>COTTON</v>
          </cell>
          <cell r="I577">
            <v>2.65</v>
          </cell>
          <cell r="J577">
            <v>3840</v>
          </cell>
          <cell r="K577">
            <v>68</v>
          </cell>
          <cell r="L577">
            <v>20</v>
          </cell>
          <cell r="M577">
            <v>0.8</v>
          </cell>
          <cell r="N577">
            <v>16.344284160000001</v>
          </cell>
          <cell r="O577">
            <v>313.81025587200003</v>
          </cell>
        </row>
        <row r="578">
          <cell r="A578">
            <v>50668</v>
          </cell>
          <cell r="B578" t="str">
            <v>18gg, 34D, RIB, Terrot</v>
          </cell>
          <cell r="C578" t="str">
            <v>18</v>
          </cell>
          <cell r="D578" t="str">
            <v>26</v>
          </cell>
          <cell r="E578" t="str">
            <v>Ne</v>
          </cell>
          <cell r="F578">
            <v>26</v>
          </cell>
          <cell r="G578" t="str">
            <v>1/26Ne RS Combed Cotton</v>
          </cell>
          <cell r="H578" t="str">
            <v>COTTON</v>
          </cell>
          <cell r="I578">
            <v>2.8</v>
          </cell>
          <cell r="J578">
            <v>2513</v>
          </cell>
          <cell r="K578">
            <v>68</v>
          </cell>
          <cell r="L578">
            <v>20</v>
          </cell>
          <cell r="M578">
            <v>0.8</v>
          </cell>
          <cell r="N578">
            <v>13.040289489230767</v>
          </cell>
          <cell r="O578">
            <v>250.37355819323074</v>
          </cell>
        </row>
        <row r="579">
          <cell r="A579">
            <v>50669</v>
          </cell>
          <cell r="B579" t="str">
            <v>18gg, 34D, RIB, Terrot</v>
          </cell>
          <cell r="C579" t="str">
            <v>18</v>
          </cell>
          <cell r="D579" t="str">
            <v>20</v>
          </cell>
          <cell r="E579" t="str">
            <v>Ne</v>
          </cell>
          <cell r="F579">
            <v>20</v>
          </cell>
          <cell r="G579" t="str">
            <v>1/20Ne Rs Combed Cotton</v>
          </cell>
          <cell r="H579" t="str">
            <v>COTTON</v>
          </cell>
          <cell r="I579">
            <v>3.16</v>
          </cell>
          <cell r="J579">
            <v>2400</v>
          </cell>
          <cell r="K579">
            <v>68</v>
          </cell>
          <cell r="L579">
            <v>20</v>
          </cell>
          <cell r="M579">
            <v>0.8</v>
          </cell>
          <cell r="N579">
            <v>18.271676159999998</v>
          </cell>
          <cell r="O579">
            <v>350.81618227199999</v>
          </cell>
        </row>
        <row r="580">
          <cell r="A580">
            <v>50675</v>
          </cell>
          <cell r="B580" t="str">
            <v>18gg, 34D, RIB, Terrot</v>
          </cell>
          <cell r="C580" t="str">
            <v>18</v>
          </cell>
          <cell r="D580" t="str">
            <v>26</v>
          </cell>
          <cell r="E580" t="str">
            <v>Ne</v>
          </cell>
          <cell r="F580">
            <v>26</v>
          </cell>
          <cell r="G580" t="str">
            <v>1/26Ne RS Combed Cotton</v>
          </cell>
          <cell r="H580" t="str">
            <v>COTTON</v>
          </cell>
          <cell r="I580">
            <v>2.75</v>
          </cell>
          <cell r="J580">
            <v>2560</v>
          </cell>
          <cell r="K580">
            <v>68</v>
          </cell>
          <cell r="L580">
            <v>20</v>
          </cell>
          <cell r="M580">
            <v>0.8</v>
          </cell>
          <cell r="N580">
            <v>13.046961230769229</v>
          </cell>
          <cell r="O580">
            <v>250.50165563076922</v>
          </cell>
        </row>
        <row r="581">
          <cell r="A581">
            <v>50676</v>
          </cell>
          <cell r="B581" t="str">
            <v>18gg, 34D, RIB, Terrot</v>
          </cell>
          <cell r="C581" t="str">
            <v>18</v>
          </cell>
          <cell r="D581" t="str">
            <v>30</v>
          </cell>
          <cell r="E581" t="str">
            <v>Ne</v>
          </cell>
          <cell r="F581">
            <v>30</v>
          </cell>
          <cell r="G581" t="str">
            <v>1/30Ne RS Combed Cotton</v>
          </cell>
          <cell r="H581" t="str">
            <v>COTTON</v>
          </cell>
          <cell r="I581">
            <v>2.88</v>
          </cell>
          <cell r="J581">
            <v>3744</v>
          </cell>
          <cell r="K581">
            <v>68</v>
          </cell>
          <cell r="L581">
            <v>20</v>
          </cell>
          <cell r="M581">
            <v>0.8</v>
          </cell>
          <cell r="N581">
            <v>17.318773555199996</v>
          </cell>
          <cell r="O581">
            <v>332.52045225983994</v>
          </cell>
        </row>
        <row r="582">
          <cell r="A582">
            <v>50679</v>
          </cell>
          <cell r="B582" t="str">
            <v>18gg, 34D, RIB, Terrot</v>
          </cell>
          <cell r="C582" t="str">
            <v>18</v>
          </cell>
          <cell r="D582" t="str">
            <v>24</v>
          </cell>
          <cell r="E582" t="str">
            <v>Ne</v>
          </cell>
          <cell r="F582">
            <v>24</v>
          </cell>
          <cell r="G582" t="str">
            <v>1/24Ne RS Cotton Marl (BK2663)</v>
          </cell>
          <cell r="H582" t="str">
            <v>MARL_COTTON</v>
          </cell>
          <cell r="I582">
            <v>2.86</v>
          </cell>
          <cell r="J582">
            <v>3840</v>
          </cell>
          <cell r="K582">
            <v>68</v>
          </cell>
          <cell r="L582">
            <v>20</v>
          </cell>
          <cell r="M582">
            <v>0.75</v>
          </cell>
          <cell r="N582">
            <v>22.049364480000001</v>
          </cell>
          <cell r="O582">
            <v>396.88856063999998</v>
          </cell>
        </row>
        <row r="583">
          <cell r="A583">
            <v>50680</v>
          </cell>
          <cell r="B583" t="str">
            <v>18gg, 34D, RIB, Terrot</v>
          </cell>
          <cell r="C583" t="str">
            <v>18</v>
          </cell>
          <cell r="D583" t="str">
            <v>24</v>
          </cell>
          <cell r="E583" t="str">
            <v>Ne</v>
          </cell>
          <cell r="F583">
            <v>24</v>
          </cell>
          <cell r="G583" t="str">
            <v>1/24Ne RS Cotton Marl (BK2663)</v>
          </cell>
          <cell r="H583" t="str">
            <v>MARL_COTTON</v>
          </cell>
          <cell r="I583">
            <v>2.86</v>
          </cell>
          <cell r="J583">
            <v>3840</v>
          </cell>
          <cell r="K583">
            <v>68</v>
          </cell>
          <cell r="L583">
            <v>20</v>
          </cell>
          <cell r="M583">
            <v>0.75</v>
          </cell>
          <cell r="N583">
            <v>22.049364480000001</v>
          </cell>
          <cell r="O583">
            <v>396.88856063999998</v>
          </cell>
        </row>
        <row r="584">
          <cell r="A584">
            <v>50681</v>
          </cell>
          <cell r="B584" t="str">
            <v>18gg, 34D, RIB, Terrot</v>
          </cell>
          <cell r="C584" t="str">
            <v>18</v>
          </cell>
          <cell r="D584" t="str">
            <v>50</v>
          </cell>
          <cell r="E584" t="str">
            <v>Ne</v>
          </cell>
          <cell r="F584">
            <v>50</v>
          </cell>
          <cell r="G584" t="str">
            <v>1/50Ne RS Combed Cotton</v>
          </cell>
          <cell r="H584" t="str">
            <v>COTTON</v>
          </cell>
          <cell r="I584">
            <v>2.35</v>
          </cell>
          <cell r="J584">
            <v>3792</v>
          </cell>
          <cell r="K584">
            <v>68</v>
          </cell>
          <cell r="L584">
            <v>20</v>
          </cell>
          <cell r="M584">
            <v>0.8</v>
          </cell>
          <cell r="N584">
            <v>8.5876877952000008</v>
          </cell>
          <cell r="O584">
            <v>164.88360566784002</v>
          </cell>
        </row>
        <row r="585">
          <cell r="A585">
            <v>50690</v>
          </cell>
          <cell r="B585" t="str">
            <v>28gg, 30D, INTERLOCK</v>
          </cell>
          <cell r="C585" t="str">
            <v>28</v>
          </cell>
          <cell r="D585" t="str">
            <v>40</v>
          </cell>
          <cell r="E585" t="str">
            <v>Ne</v>
          </cell>
          <cell r="F585">
            <v>40</v>
          </cell>
          <cell r="G585" t="str">
            <v>1/40Ne RS Combed Cotton</v>
          </cell>
          <cell r="H585" t="str">
            <v>COTTON</v>
          </cell>
          <cell r="I585">
            <v>3</v>
          </cell>
          <cell r="J585">
            <v>2628</v>
          </cell>
          <cell r="K585">
            <v>68</v>
          </cell>
          <cell r="L585">
            <v>20</v>
          </cell>
          <cell r="M585">
            <v>0.8</v>
          </cell>
          <cell r="N585">
            <v>9.4972240800000005</v>
          </cell>
          <cell r="O585">
            <v>182.34670233600002</v>
          </cell>
        </row>
        <row r="586">
          <cell r="A586">
            <v>50699</v>
          </cell>
          <cell r="B586" t="str">
            <v>18gg, 34D, RIB, Terrot</v>
          </cell>
          <cell r="C586" t="str">
            <v>18</v>
          </cell>
          <cell r="D586" t="str">
            <v>24</v>
          </cell>
          <cell r="E586" t="str">
            <v>Ne</v>
          </cell>
          <cell r="F586">
            <v>24</v>
          </cell>
          <cell r="G586" t="str">
            <v>1/24Ne RS Combed Cotton</v>
          </cell>
          <cell r="H586" t="str">
            <v>COTTON</v>
          </cell>
          <cell r="I586">
            <v>2.8</v>
          </cell>
          <cell r="J586">
            <v>2560</v>
          </cell>
          <cell r="K586">
            <v>68</v>
          </cell>
          <cell r="L586">
            <v>20</v>
          </cell>
          <cell r="M586">
            <v>0.8</v>
          </cell>
          <cell r="N586">
            <v>14.391193599999999</v>
          </cell>
          <cell r="O586">
            <v>276.31091712</v>
          </cell>
        </row>
        <row r="587">
          <cell r="A587">
            <v>50701</v>
          </cell>
          <cell r="B587" t="str">
            <v>28gg, 30D, INTERLOCK</v>
          </cell>
          <cell r="C587" t="str">
            <v>28</v>
          </cell>
          <cell r="D587" t="str">
            <v>40</v>
          </cell>
          <cell r="E587" t="str">
            <v>Ne</v>
          </cell>
          <cell r="F587">
            <v>40</v>
          </cell>
          <cell r="G587" t="str">
            <v>1/40Ne RS Combed Cotton</v>
          </cell>
          <cell r="H587" t="str">
            <v>VISCOSE RS</v>
          </cell>
          <cell r="I587">
            <v>2.38</v>
          </cell>
          <cell r="J587">
            <v>2628</v>
          </cell>
          <cell r="K587">
            <v>68</v>
          </cell>
          <cell r="L587">
            <v>20</v>
          </cell>
          <cell r="M587">
            <v>0.8</v>
          </cell>
          <cell r="N587">
            <v>7.5344644367999987</v>
          </cell>
          <cell r="O587">
            <v>144.66171718656</v>
          </cell>
        </row>
        <row r="588">
          <cell r="A588">
            <v>50701</v>
          </cell>
          <cell r="B588" t="str">
            <v>28gg, 30D, INTERLOCK</v>
          </cell>
          <cell r="C588" t="str">
            <v>28</v>
          </cell>
          <cell r="D588" t="str">
            <v>40</v>
          </cell>
          <cell r="E588" t="str">
            <v>Ne</v>
          </cell>
          <cell r="F588">
            <v>40</v>
          </cell>
          <cell r="G588" t="str">
            <v>1/40Ne RS Combed Cotton</v>
          </cell>
          <cell r="H588" t="str">
            <v>VISCOSE RS</v>
          </cell>
          <cell r="I588">
            <v>2.38</v>
          </cell>
          <cell r="J588">
            <v>2628</v>
          </cell>
          <cell r="K588">
            <v>68</v>
          </cell>
          <cell r="L588">
            <v>20</v>
          </cell>
          <cell r="M588">
            <v>0.8</v>
          </cell>
          <cell r="N588">
            <v>7.5344644367999987</v>
          </cell>
          <cell r="O588">
            <v>144.66171718656</v>
          </cell>
        </row>
        <row r="589">
          <cell r="A589">
            <v>50702</v>
          </cell>
          <cell r="B589" t="str">
            <v>28gg, 30D, INTERLOCK</v>
          </cell>
          <cell r="C589" t="str">
            <v>28</v>
          </cell>
          <cell r="D589" t="str">
            <v>40</v>
          </cell>
          <cell r="E589" t="str">
            <v>Ne</v>
          </cell>
          <cell r="F589">
            <v>40</v>
          </cell>
          <cell r="G589" t="str">
            <v>1/40Ne RS Combed Cotton</v>
          </cell>
          <cell r="H589" t="str">
            <v>VISCOSE RS</v>
          </cell>
          <cell r="I589">
            <v>2.5</v>
          </cell>
          <cell r="J589">
            <v>2628</v>
          </cell>
          <cell r="K589">
            <v>68</v>
          </cell>
          <cell r="L589">
            <v>20</v>
          </cell>
          <cell r="M589">
            <v>0.8</v>
          </cell>
          <cell r="N589">
            <v>7.9143534000000004</v>
          </cell>
          <cell r="O589">
            <v>151.95558528000001</v>
          </cell>
        </row>
        <row r="590">
          <cell r="A590">
            <v>50702</v>
          </cell>
          <cell r="B590" t="str">
            <v>28gg, 30D, INTERLOCK</v>
          </cell>
          <cell r="C590" t="str">
            <v>28</v>
          </cell>
          <cell r="D590" t="str">
            <v>40</v>
          </cell>
          <cell r="E590" t="str">
            <v>Ne</v>
          </cell>
          <cell r="F590">
            <v>40</v>
          </cell>
          <cell r="G590" t="str">
            <v>1/40Ne RS Combed Cotton</v>
          </cell>
          <cell r="H590" t="str">
            <v>VISCOSE RS</v>
          </cell>
          <cell r="I590">
            <v>2.5</v>
          </cell>
          <cell r="J590">
            <v>2628</v>
          </cell>
          <cell r="K590">
            <v>68</v>
          </cell>
          <cell r="L590">
            <v>20</v>
          </cell>
          <cell r="M590">
            <v>0.8</v>
          </cell>
          <cell r="N590">
            <v>7.9143534000000004</v>
          </cell>
          <cell r="O590">
            <v>151.95558528000001</v>
          </cell>
        </row>
        <row r="591">
          <cell r="A591">
            <v>50703</v>
          </cell>
          <cell r="B591" t="str">
            <v>28gg, 30D, INTERLOCK</v>
          </cell>
          <cell r="C591" t="str">
            <v>28</v>
          </cell>
          <cell r="D591" t="str">
            <v>40</v>
          </cell>
          <cell r="E591" t="str">
            <v>Ne</v>
          </cell>
          <cell r="F591">
            <v>40</v>
          </cell>
          <cell r="G591" t="str">
            <v>1/40Ne RS Combed Cotton</v>
          </cell>
          <cell r="H591" t="str">
            <v>VISCOSE RS</v>
          </cell>
          <cell r="I591">
            <v>2.5</v>
          </cell>
          <cell r="J591">
            <v>2628</v>
          </cell>
          <cell r="K591">
            <v>68</v>
          </cell>
          <cell r="L591">
            <v>20</v>
          </cell>
          <cell r="M591">
            <v>0.8</v>
          </cell>
          <cell r="N591">
            <v>7.9143534000000004</v>
          </cell>
          <cell r="O591">
            <v>151.95558528000001</v>
          </cell>
        </row>
        <row r="592">
          <cell r="A592">
            <v>50703</v>
          </cell>
          <cell r="B592" t="str">
            <v>28gg, 30D, INTERLOCK</v>
          </cell>
          <cell r="C592" t="str">
            <v>28</v>
          </cell>
          <cell r="D592" t="str">
            <v>40</v>
          </cell>
          <cell r="E592" t="str">
            <v>Ne</v>
          </cell>
          <cell r="F592">
            <v>40</v>
          </cell>
          <cell r="G592" t="str">
            <v>1/40Ne RS Combed Cotton</v>
          </cell>
          <cell r="H592" t="str">
            <v>VISCOSE RS</v>
          </cell>
          <cell r="I592">
            <v>2.5</v>
          </cell>
          <cell r="J592">
            <v>2628</v>
          </cell>
          <cell r="K592">
            <v>68</v>
          </cell>
          <cell r="L592">
            <v>20</v>
          </cell>
          <cell r="M592">
            <v>0.8</v>
          </cell>
          <cell r="N592">
            <v>7.9143534000000004</v>
          </cell>
          <cell r="O592">
            <v>151.95558528000001</v>
          </cell>
        </row>
        <row r="593">
          <cell r="A593">
            <v>50716</v>
          </cell>
          <cell r="B593" t="str">
            <v>24gg, 34D, RIB, Terrot</v>
          </cell>
          <cell r="C593" t="str">
            <v>24</v>
          </cell>
          <cell r="D593" t="str">
            <v>40</v>
          </cell>
          <cell r="E593" t="str">
            <v>Ne</v>
          </cell>
          <cell r="F593">
            <v>40</v>
          </cell>
          <cell r="G593" t="str">
            <v>1/40Ne RS Combed Cotton</v>
          </cell>
          <cell r="H593" t="str">
            <v>COTTON LYCRA</v>
          </cell>
          <cell r="I593">
            <v>2.58</v>
          </cell>
          <cell r="J593">
            <v>3424</v>
          </cell>
          <cell r="K593">
            <v>68</v>
          </cell>
          <cell r="L593">
            <v>20</v>
          </cell>
          <cell r="M593">
            <v>0.75</v>
          </cell>
          <cell r="N593">
            <v>10.641516710399999</v>
          </cell>
          <cell r="O593">
            <v>191.54730078720002</v>
          </cell>
        </row>
        <row r="594">
          <cell r="A594">
            <v>50717</v>
          </cell>
          <cell r="B594" t="str">
            <v>24gg, 34D, RIB, Terrot</v>
          </cell>
          <cell r="C594" t="str">
            <v>24</v>
          </cell>
          <cell r="D594" t="str">
            <v>40</v>
          </cell>
          <cell r="E594" t="str">
            <v>Ne</v>
          </cell>
          <cell r="F594">
            <v>40</v>
          </cell>
          <cell r="G594" t="str">
            <v>1/40Ne RS Combed Cotton</v>
          </cell>
          <cell r="H594" t="str">
            <v>COTTON LYCRA</v>
          </cell>
          <cell r="I594">
            <v>2.58</v>
          </cell>
          <cell r="J594">
            <v>3424</v>
          </cell>
          <cell r="K594">
            <v>68</v>
          </cell>
          <cell r="L594">
            <v>20</v>
          </cell>
          <cell r="M594">
            <v>0.75</v>
          </cell>
          <cell r="N594">
            <v>10.641516710399999</v>
          </cell>
          <cell r="O594">
            <v>191.54730078720002</v>
          </cell>
        </row>
        <row r="595">
          <cell r="A595">
            <v>50729</v>
          </cell>
          <cell r="B595" t="str">
            <v>18gg, 34D, RIB, Terrot</v>
          </cell>
          <cell r="C595" t="str">
            <v>18</v>
          </cell>
          <cell r="D595" t="str">
            <v>24</v>
          </cell>
          <cell r="E595" t="str">
            <v>Ne</v>
          </cell>
          <cell r="F595">
            <v>24</v>
          </cell>
          <cell r="G595" t="str">
            <v>1/24Ne Compact Spun Cotton</v>
          </cell>
          <cell r="H595" t="str">
            <v>COTTON</v>
          </cell>
          <cell r="I595">
            <v>2.86</v>
          </cell>
          <cell r="J595">
            <v>3840</v>
          </cell>
          <cell r="K595">
            <v>68</v>
          </cell>
          <cell r="L595">
            <v>20</v>
          </cell>
          <cell r="M595">
            <v>0.8</v>
          </cell>
          <cell r="N595">
            <v>22.049364480000001</v>
          </cell>
          <cell r="O595">
            <v>423.34779801600007</v>
          </cell>
        </row>
        <row r="596">
          <cell r="A596">
            <v>50730</v>
          </cell>
          <cell r="B596" t="str">
            <v>18gg, 34D, RIB, Terrot</v>
          </cell>
          <cell r="C596" t="str">
            <v>18</v>
          </cell>
          <cell r="D596" t="str">
            <v>24</v>
          </cell>
          <cell r="E596" t="str">
            <v>Ne</v>
          </cell>
          <cell r="F596">
            <v>24</v>
          </cell>
          <cell r="G596" t="str">
            <v>1/24Ne RS Combed Cotton</v>
          </cell>
          <cell r="H596" t="str">
            <v>COTTON</v>
          </cell>
          <cell r="I596">
            <v>2.86</v>
          </cell>
          <cell r="J596">
            <v>3840</v>
          </cell>
          <cell r="K596">
            <v>68</v>
          </cell>
          <cell r="L596">
            <v>20</v>
          </cell>
          <cell r="M596">
            <v>0.8</v>
          </cell>
          <cell r="N596">
            <v>22.049364480000001</v>
          </cell>
          <cell r="O596">
            <v>423.34779801600007</v>
          </cell>
        </row>
        <row r="597">
          <cell r="A597">
            <v>50741</v>
          </cell>
          <cell r="B597" t="str">
            <v>18gg, 34D, RIB, Terrot</v>
          </cell>
          <cell r="C597" t="str">
            <v>18</v>
          </cell>
          <cell r="D597" t="str">
            <v>26</v>
          </cell>
          <cell r="E597" t="str">
            <v>Ne</v>
          </cell>
          <cell r="F597">
            <v>26</v>
          </cell>
          <cell r="G597" t="str">
            <v>1/26Ne RS Combed Cotton</v>
          </cell>
          <cell r="H597" t="str">
            <v>COTTON</v>
          </cell>
          <cell r="I597">
            <v>3.48</v>
          </cell>
          <cell r="J597">
            <v>2939</v>
          </cell>
          <cell r="K597">
            <v>68</v>
          </cell>
          <cell r="L597">
            <v>20</v>
          </cell>
          <cell r="M597">
            <v>0.8</v>
          </cell>
          <cell r="N597">
            <v>18.954640102153842</v>
          </cell>
          <cell r="O597">
            <v>363.92908996135378</v>
          </cell>
        </row>
        <row r="598">
          <cell r="A598">
            <v>50743</v>
          </cell>
          <cell r="B598" t="str">
            <v>18gg, 34D, RIB, Terrot</v>
          </cell>
          <cell r="C598" t="str">
            <v>18</v>
          </cell>
          <cell r="D598" t="str">
            <v>70</v>
          </cell>
          <cell r="E598" t="str">
            <v>Nm</v>
          </cell>
          <cell r="F598">
            <v>42</v>
          </cell>
          <cell r="G598" t="str">
            <v>1/70Nm OES Viscose</v>
          </cell>
          <cell r="H598" t="str">
            <v>VISCOSE OES</v>
          </cell>
          <cell r="I598">
            <v>3.05</v>
          </cell>
          <cell r="J598">
            <v>3840</v>
          </cell>
          <cell r="K598">
            <v>68</v>
          </cell>
          <cell r="L598">
            <v>20</v>
          </cell>
          <cell r="M598">
            <v>0.8</v>
          </cell>
          <cell r="N598">
            <v>13.436675657142858</v>
          </cell>
          <cell r="O598">
            <v>257.98417261714292</v>
          </cell>
        </row>
        <row r="599">
          <cell r="A599">
            <v>50752</v>
          </cell>
          <cell r="B599" t="str">
            <v>18gg, 34D, RIB, Terrot</v>
          </cell>
          <cell r="C599" t="str">
            <v>18</v>
          </cell>
          <cell r="D599" t="str">
            <v>30</v>
          </cell>
          <cell r="E599" t="str">
            <v>Ne</v>
          </cell>
          <cell r="F599">
            <v>30</v>
          </cell>
          <cell r="G599" t="str">
            <v>1/30Ne RS Combed Cotton</v>
          </cell>
          <cell r="H599" t="str">
            <v>COTTON</v>
          </cell>
          <cell r="I599">
            <v>2.88</v>
          </cell>
          <cell r="J599">
            <v>3744</v>
          </cell>
          <cell r="K599">
            <v>68</v>
          </cell>
          <cell r="L599">
            <v>20</v>
          </cell>
          <cell r="M599">
            <v>0.8</v>
          </cell>
          <cell r="N599">
            <v>17.318773555199996</v>
          </cell>
          <cell r="O599">
            <v>332.52045225983994</v>
          </cell>
        </row>
        <row r="600">
          <cell r="A600">
            <v>50754</v>
          </cell>
          <cell r="B600" t="str">
            <v>18gg, 34D, RIB, Terrot</v>
          </cell>
          <cell r="C600" t="str">
            <v>18</v>
          </cell>
          <cell r="D600" t="str">
            <v>24</v>
          </cell>
          <cell r="E600" t="str">
            <v>Ne</v>
          </cell>
          <cell r="F600">
            <v>24</v>
          </cell>
          <cell r="G600" t="str">
            <v>1/24Ne RS Combed Cotton</v>
          </cell>
          <cell r="H600" t="str">
            <v>COTTON</v>
          </cell>
          <cell r="I600">
            <v>2.8</v>
          </cell>
          <cell r="J600">
            <v>2560</v>
          </cell>
          <cell r="K600">
            <v>68</v>
          </cell>
          <cell r="L600">
            <v>20</v>
          </cell>
          <cell r="M600">
            <v>0.8</v>
          </cell>
          <cell r="N600">
            <v>14.391193599999999</v>
          </cell>
          <cell r="O600">
            <v>276.31091712</v>
          </cell>
        </row>
        <row r="601">
          <cell r="A601">
            <v>50756</v>
          </cell>
          <cell r="B601" t="str">
            <v>18gg, 34D, RIB, Terrot</v>
          </cell>
          <cell r="C601" t="str">
            <v>18</v>
          </cell>
          <cell r="D601" t="str">
            <v>24</v>
          </cell>
          <cell r="E601" t="str">
            <v>Ne</v>
          </cell>
          <cell r="F601">
            <v>24</v>
          </cell>
          <cell r="G601" t="str">
            <v>1/24Ne Compact Spun Cotton</v>
          </cell>
          <cell r="H601" t="str">
            <v>COTTON</v>
          </cell>
          <cell r="I601">
            <v>2.86</v>
          </cell>
          <cell r="J601">
            <v>3840</v>
          </cell>
          <cell r="K601">
            <v>68</v>
          </cell>
          <cell r="L601">
            <v>20</v>
          </cell>
          <cell r="M601">
            <v>0.8</v>
          </cell>
          <cell r="N601">
            <v>22.049364480000001</v>
          </cell>
          <cell r="O601">
            <v>423.34779801600007</v>
          </cell>
        </row>
        <row r="602">
          <cell r="A602">
            <v>50765</v>
          </cell>
          <cell r="B602" t="str">
            <v>18gg, 34D, RIB, Terrot</v>
          </cell>
          <cell r="C602" t="str">
            <v>18</v>
          </cell>
          <cell r="D602" t="str">
            <v>26</v>
          </cell>
          <cell r="E602" t="str">
            <v>Ne</v>
          </cell>
          <cell r="F602">
            <v>26</v>
          </cell>
          <cell r="G602" t="str">
            <v>1/26Ne Compact Spun Cotton</v>
          </cell>
          <cell r="H602" t="str">
            <v>COTTON</v>
          </cell>
          <cell r="I602">
            <v>2.9</v>
          </cell>
          <cell r="J602">
            <v>3840</v>
          </cell>
          <cell r="K602">
            <v>68</v>
          </cell>
          <cell r="L602">
            <v>20</v>
          </cell>
          <cell r="M602">
            <v>0.8</v>
          </cell>
          <cell r="N602">
            <v>20.637920492307689</v>
          </cell>
          <cell r="O602">
            <v>396.24807345230766</v>
          </cell>
        </row>
        <row r="603">
          <cell r="A603">
            <v>50771</v>
          </cell>
          <cell r="B603" t="str">
            <v>24gg, 34D, RIB, Terrot</v>
          </cell>
          <cell r="C603" t="str">
            <v>24</v>
          </cell>
          <cell r="D603" t="str">
            <v>40</v>
          </cell>
          <cell r="E603" t="str">
            <v>Ne</v>
          </cell>
          <cell r="F603">
            <v>40</v>
          </cell>
          <cell r="G603" t="str">
            <v>1/40Ne RS Combed Cotton</v>
          </cell>
          <cell r="H603" t="str">
            <v>COTTON LYCRA</v>
          </cell>
          <cell r="I603">
            <v>2.58</v>
          </cell>
          <cell r="J603">
            <v>3424</v>
          </cell>
          <cell r="K603">
            <v>68</v>
          </cell>
          <cell r="L603">
            <v>20</v>
          </cell>
          <cell r="M603">
            <v>0.75</v>
          </cell>
          <cell r="N603">
            <v>10.641516710399999</v>
          </cell>
          <cell r="O603">
            <v>191.54730078720002</v>
          </cell>
        </row>
        <row r="604">
          <cell r="A604">
            <v>50779</v>
          </cell>
          <cell r="B604" t="str">
            <v>28gg, 30D, INTERLOCK</v>
          </cell>
          <cell r="C604" t="str">
            <v>28</v>
          </cell>
          <cell r="D604" t="str">
            <v>60</v>
          </cell>
          <cell r="E604" t="str">
            <v>Nm</v>
          </cell>
          <cell r="F604">
            <v>36</v>
          </cell>
          <cell r="G604" t="str">
            <v>1/60Nm RS Cotton/ Modal 50/50</v>
          </cell>
          <cell r="H604" t="str">
            <v>VISCOSE RS</v>
          </cell>
          <cell r="I604">
            <v>3.15</v>
          </cell>
          <cell r="J604">
            <v>2628</v>
          </cell>
          <cell r="K604">
            <v>68</v>
          </cell>
          <cell r="L604">
            <v>20</v>
          </cell>
          <cell r="M604">
            <v>0.8</v>
          </cell>
          <cell r="N604">
            <v>11.08009476</v>
          </cell>
          <cell r="O604">
            <v>212.73781939200001</v>
          </cell>
        </row>
        <row r="605">
          <cell r="A605">
            <v>50780</v>
          </cell>
          <cell r="B605" t="str">
            <v>28gg, 30D, INTERLOCK</v>
          </cell>
          <cell r="C605" t="str">
            <v>28</v>
          </cell>
          <cell r="D605" t="str">
            <v>36</v>
          </cell>
          <cell r="E605" t="str">
            <v>Ne</v>
          </cell>
          <cell r="F605">
            <v>36</v>
          </cell>
          <cell r="G605" t="str">
            <v>1/36Ne RS Combed Cotton</v>
          </cell>
          <cell r="H605" t="str">
            <v>VISCOSE RS</v>
          </cell>
          <cell r="I605">
            <v>3.15</v>
          </cell>
          <cell r="J605">
            <v>2628</v>
          </cell>
          <cell r="K605">
            <v>68</v>
          </cell>
          <cell r="L605">
            <v>20</v>
          </cell>
          <cell r="M605">
            <v>0.8</v>
          </cell>
          <cell r="N605">
            <v>11.08009476</v>
          </cell>
          <cell r="O605">
            <v>212.73781939200001</v>
          </cell>
        </row>
        <row r="606">
          <cell r="A606">
            <v>50780</v>
          </cell>
          <cell r="B606" t="str">
            <v>28gg, 30D, INTERLOCK</v>
          </cell>
          <cell r="C606" t="str">
            <v>28</v>
          </cell>
          <cell r="D606" t="str">
            <v>36</v>
          </cell>
          <cell r="E606" t="str">
            <v>Ne</v>
          </cell>
          <cell r="F606">
            <v>36</v>
          </cell>
          <cell r="G606" t="str">
            <v>1/36Ne RS Combed Cotton</v>
          </cell>
          <cell r="H606" t="str">
            <v>VISCOSE RS</v>
          </cell>
          <cell r="I606">
            <v>3.15</v>
          </cell>
          <cell r="J606">
            <v>2628</v>
          </cell>
          <cell r="K606">
            <v>68</v>
          </cell>
          <cell r="L606">
            <v>20</v>
          </cell>
          <cell r="M606">
            <v>0.8</v>
          </cell>
          <cell r="N606">
            <v>11.08009476</v>
          </cell>
          <cell r="O606">
            <v>212.73781939200001</v>
          </cell>
        </row>
        <row r="607">
          <cell r="A607">
            <v>50781</v>
          </cell>
          <cell r="B607" t="str">
            <v>18gg, 34D, RIB, Terrot</v>
          </cell>
          <cell r="C607" t="str">
            <v>18</v>
          </cell>
          <cell r="D607" t="str">
            <v>24</v>
          </cell>
          <cell r="E607" t="str">
            <v>Ne</v>
          </cell>
          <cell r="F607">
            <v>24</v>
          </cell>
          <cell r="G607" t="str">
            <v>1/24Ne RS Cotton Marl (CC023 BK 3022A)</v>
          </cell>
          <cell r="H607" t="str">
            <v>MARL_COTTON</v>
          </cell>
          <cell r="I607">
            <v>2.86</v>
          </cell>
          <cell r="J607">
            <v>3840</v>
          </cell>
          <cell r="K607">
            <v>68</v>
          </cell>
          <cell r="L607">
            <v>20</v>
          </cell>
          <cell r="M607">
            <v>0.75</v>
          </cell>
          <cell r="N607">
            <v>22.049364480000001</v>
          </cell>
          <cell r="O607">
            <v>396.88856063999998</v>
          </cell>
        </row>
        <row r="608">
          <cell r="A608">
            <v>50788</v>
          </cell>
          <cell r="B608" t="str">
            <v>18gg, 34D, RIB, Terrot</v>
          </cell>
          <cell r="C608" t="str">
            <v>18</v>
          </cell>
          <cell r="D608" t="str">
            <v>24</v>
          </cell>
          <cell r="E608" t="str">
            <v>Ne</v>
          </cell>
          <cell r="F608">
            <v>24</v>
          </cell>
          <cell r="G608" t="str">
            <v>1/24Ne RS Cotton Marl (CC023 BK 3022A)</v>
          </cell>
          <cell r="H608" t="str">
            <v>MARL_COTTON</v>
          </cell>
          <cell r="I608">
            <v>2.86</v>
          </cell>
          <cell r="J608">
            <v>3840</v>
          </cell>
          <cell r="K608">
            <v>68</v>
          </cell>
          <cell r="L608">
            <v>20</v>
          </cell>
          <cell r="M608">
            <v>0.75</v>
          </cell>
          <cell r="N608">
            <v>22.049364480000001</v>
          </cell>
          <cell r="O608">
            <v>396.88856063999998</v>
          </cell>
        </row>
        <row r="609">
          <cell r="A609">
            <v>50789</v>
          </cell>
          <cell r="B609" t="str">
            <v>18gg, 34D, RIB, Terrot</v>
          </cell>
          <cell r="C609" t="str">
            <v>18</v>
          </cell>
          <cell r="D609" t="str">
            <v>30</v>
          </cell>
          <cell r="E609" t="str">
            <v>Ne</v>
          </cell>
          <cell r="F609">
            <v>30</v>
          </cell>
          <cell r="G609" t="str">
            <v>1/30Ne RS Cotton Marl (BK2096)</v>
          </cell>
          <cell r="H609" t="str">
            <v>MARL_COTTON LYCRA</v>
          </cell>
          <cell r="I609">
            <v>2.88</v>
          </cell>
          <cell r="J609">
            <v>3840</v>
          </cell>
          <cell r="K609">
            <v>68</v>
          </cell>
          <cell r="L609">
            <v>20</v>
          </cell>
          <cell r="M609">
            <v>0.75</v>
          </cell>
          <cell r="N609">
            <v>17.762844671999996</v>
          </cell>
          <cell r="O609">
            <v>319.73120409599994</v>
          </cell>
        </row>
        <row r="610">
          <cell r="A610">
            <v>50790</v>
          </cell>
          <cell r="B610" t="str">
            <v>18gg, 34D, RIB, Terrot</v>
          </cell>
          <cell r="C610" t="str">
            <v>18</v>
          </cell>
          <cell r="D610" t="str">
            <v>30</v>
          </cell>
          <cell r="E610" t="str">
            <v>Ne</v>
          </cell>
          <cell r="F610">
            <v>30</v>
          </cell>
          <cell r="G610" t="str">
            <v>1/30Ne RS Cotton Marl (BK2096)</v>
          </cell>
          <cell r="H610" t="str">
            <v>MARL_COTTON</v>
          </cell>
          <cell r="I610">
            <v>2.7941180000000001</v>
          </cell>
          <cell r="J610">
            <v>3400</v>
          </cell>
          <cell r="K610">
            <v>68</v>
          </cell>
          <cell r="L610">
            <v>20</v>
          </cell>
          <cell r="M610">
            <v>0.75</v>
          </cell>
          <cell r="N610">
            <v>15.258521927392001</v>
          </cell>
          <cell r="O610">
            <v>274.65339469305604</v>
          </cell>
        </row>
        <row r="611">
          <cell r="A611">
            <v>50791</v>
          </cell>
          <cell r="B611" t="str">
            <v>28gg, 30D, INTERLOCK</v>
          </cell>
          <cell r="C611" t="str">
            <v>28</v>
          </cell>
          <cell r="D611" t="str">
            <v>50</v>
          </cell>
          <cell r="E611" t="str">
            <v>Nm</v>
          </cell>
          <cell r="F611">
            <v>30</v>
          </cell>
          <cell r="G611" t="str">
            <v>1/50Nm RS Viscose/ Acrylic 85/15</v>
          </cell>
          <cell r="H611" t="str">
            <v>VISCOSE RS</v>
          </cell>
          <cell r="I611">
            <v>2.85</v>
          </cell>
          <cell r="J611">
            <v>2628</v>
          </cell>
          <cell r="K611">
            <v>68</v>
          </cell>
          <cell r="L611">
            <v>20</v>
          </cell>
          <cell r="M611">
            <v>0.8</v>
          </cell>
          <cell r="N611">
            <v>12.029817167999999</v>
          </cell>
          <cell r="O611">
            <v>230.97248962560002</v>
          </cell>
        </row>
        <row r="612">
          <cell r="A612">
            <v>50791</v>
          </cell>
          <cell r="B612" t="str">
            <v>28gg, 30D, INTERLOCK</v>
          </cell>
          <cell r="C612" t="str">
            <v>28</v>
          </cell>
          <cell r="D612" t="str">
            <v>50</v>
          </cell>
          <cell r="E612" t="str">
            <v>Nm</v>
          </cell>
          <cell r="F612">
            <v>30</v>
          </cell>
          <cell r="G612" t="str">
            <v>1/50Nm RS Viscose/ Acrylic 85/15</v>
          </cell>
          <cell r="H612" t="str">
            <v>VISCOSE RS</v>
          </cell>
          <cell r="I612">
            <v>2.85</v>
          </cell>
          <cell r="J612">
            <v>2628</v>
          </cell>
          <cell r="K612">
            <v>68</v>
          </cell>
          <cell r="L612">
            <v>20</v>
          </cell>
          <cell r="M612">
            <v>0.8</v>
          </cell>
          <cell r="N612">
            <v>12.029817167999999</v>
          </cell>
          <cell r="O612">
            <v>230.97248962560002</v>
          </cell>
        </row>
        <row r="613">
          <cell r="A613">
            <v>50792</v>
          </cell>
          <cell r="B613" t="str">
            <v>28gg, 30D, INTERLOCK</v>
          </cell>
          <cell r="C613" t="str">
            <v>28</v>
          </cell>
          <cell r="D613" t="str">
            <v>50</v>
          </cell>
          <cell r="E613" t="str">
            <v>Nm</v>
          </cell>
          <cell r="F613">
            <v>30</v>
          </cell>
          <cell r="G613" t="str">
            <v>1/50Nm OES Viscose</v>
          </cell>
          <cell r="H613" t="str">
            <v>VISCOSE OES</v>
          </cell>
          <cell r="I613">
            <v>2.85</v>
          </cell>
          <cell r="J613">
            <v>2628</v>
          </cell>
          <cell r="K613">
            <v>68</v>
          </cell>
          <cell r="L613">
            <v>20</v>
          </cell>
          <cell r="M613">
            <v>0.8</v>
          </cell>
          <cell r="N613">
            <v>12.029817167999999</v>
          </cell>
          <cell r="O613">
            <v>230.97248962560002</v>
          </cell>
        </row>
        <row r="614">
          <cell r="A614">
            <v>50792</v>
          </cell>
          <cell r="B614" t="str">
            <v>28gg, 30D, INTERLOCK</v>
          </cell>
          <cell r="C614" t="str">
            <v>28</v>
          </cell>
          <cell r="D614" t="str">
            <v>50</v>
          </cell>
          <cell r="E614" t="str">
            <v>Nm</v>
          </cell>
          <cell r="F614">
            <v>30</v>
          </cell>
          <cell r="G614" t="str">
            <v>1/50Nm OES Viscose</v>
          </cell>
          <cell r="H614" t="str">
            <v>VISCOSE OES</v>
          </cell>
          <cell r="I614">
            <v>2.85</v>
          </cell>
          <cell r="J614">
            <v>2628</v>
          </cell>
          <cell r="K614">
            <v>68</v>
          </cell>
          <cell r="L614">
            <v>20</v>
          </cell>
          <cell r="M614">
            <v>0.8</v>
          </cell>
          <cell r="N614">
            <v>12.029817167999999</v>
          </cell>
          <cell r="O614">
            <v>230.97248962560002</v>
          </cell>
        </row>
        <row r="615">
          <cell r="A615">
            <v>50795</v>
          </cell>
          <cell r="B615" t="str">
            <v>18gg, 34D, RIB, Terrot</v>
          </cell>
          <cell r="C615" t="str">
            <v>18</v>
          </cell>
          <cell r="D615" t="str">
            <v>40</v>
          </cell>
          <cell r="E615" t="str">
            <v>Ne</v>
          </cell>
          <cell r="F615">
            <v>40</v>
          </cell>
          <cell r="G615" t="str">
            <v>1/40Ne RS Combed Cotton</v>
          </cell>
          <cell r="H615" t="str">
            <v>COTTON LYCRA</v>
          </cell>
          <cell r="I615">
            <v>2.65</v>
          </cell>
          <cell r="J615">
            <v>3840</v>
          </cell>
          <cell r="K615">
            <v>68</v>
          </cell>
          <cell r="L615">
            <v>20</v>
          </cell>
          <cell r="M615">
            <v>0.75</v>
          </cell>
          <cell r="N615">
            <v>12.258213120000001</v>
          </cell>
          <cell r="O615">
            <v>220.64783616</v>
          </cell>
        </row>
        <row r="616">
          <cell r="A616">
            <v>50796</v>
          </cell>
          <cell r="B616" t="str">
            <v>28gg, 30D, INTERLOCK</v>
          </cell>
          <cell r="C616" t="str">
            <v>28</v>
          </cell>
          <cell r="D616" t="str">
            <v>50</v>
          </cell>
          <cell r="E616" t="str">
            <v>Nm</v>
          </cell>
          <cell r="F616">
            <v>30</v>
          </cell>
          <cell r="G616" t="str">
            <v>1/50Nm RS Viscose/ Acrylic 85/15</v>
          </cell>
          <cell r="H616" t="str">
            <v>VISCOSE RS</v>
          </cell>
          <cell r="I616">
            <v>2.85</v>
          </cell>
          <cell r="J616">
            <v>2628</v>
          </cell>
          <cell r="K616">
            <v>68</v>
          </cell>
          <cell r="L616">
            <v>20</v>
          </cell>
          <cell r="M616">
            <v>0.8</v>
          </cell>
          <cell r="N616">
            <v>12.029817167999999</v>
          </cell>
          <cell r="O616">
            <v>230.97248962560002</v>
          </cell>
        </row>
        <row r="617">
          <cell r="A617">
            <v>50796</v>
          </cell>
          <cell r="B617" t="str">
            <v>28gg, 30D, INTERLOCK</v>
          </cell>
          <cell r="C617" t="str">
            <v>28</v>
          </cell>
          <cell r="D617" t="str">
            <v>50</v>
          </cell>
          <cell r="E617" t="str">
            <v>Nm</v>
          </cell>
          <cell r="F617">
            <v>30</v>
          </cell>
          <cell r="G617" t="str">
            <v>1/50Nm RS Viscose/ Acrylic 85/15</v>
          </cell>
          <cell r="H617" t="str">
            <v>VISCOSE RS</v>
          </cell>
          <cell r="I617">
            <v>2.85</v>
          </cell>
          <cell r="J617">
            <v>2628</v>
          </cell>
          <cell r="K617">
            <v>68</v>
          </cell>
          <cell r="L617">
            <v>20</v>
          </cell>
          <cell r="M617">
            <v>0.8</v>
          </cell>
          <cell r="N617">
            <v>12.029817167999999</v>
          </cell>
          <cell r="O617">
            <v>230.97248962560002</v>
          </cell>
        </row>
        <row r="618">
          <cell r="A618">
            <v>50797</v>
          </cell>
          <cell r="B618" t="str">
            <v>18gg, 34D, RIB, Terrot</v>
          </cell>
          <cell r="C618" t="str">
            <v>18</v>
          </cell>
          <cell r="D618" t="str">
            <v>40</v>
          </cell>
          <cell r="E618" t="str">
            <v>Ne</v>
          </cell>
          <cell r="F618">
            <v>40</v>
          </cell>
          <cell r="G618" t="str">
            <v>1/40Ne RS Combed Cotton</v>
          </cell>
          <cell r="H618" t="str">
            <v>COTTON LYCRA</v>
          </cell>
          <cell r="I618">
            <v>2.58</v>
          </cell>
          <cell r="J618">
            <v>2560</v>
          </cell>
          <cell r="K618">
            <v>68</v>
          </cell>
          <cell r="L618">
            <v>20</v>
          </cell>
          <cell r="M618">
            <v>0.75</v>
          </cell>
          <cell r="N618">
            <v>7.956274176</v>
          </cell>
          <cell r="O618">
            <v>143.212935168</v>
          </cell>
        </row>
        <row r="619">
          <cell r="A619">
            <v>50799</v>
          </cell>
          <cell r="B619" t="str">
            <v>18gg, 34D, RIB, Terrot</v>
          </cell>
          <cell r="C619" t="str">
            <v>18</v>
          </cell>
          <cell r="D619" t="str">
            <v>40</v>
          </cell>
          <cell r="E619" t="str">
            <v>Ne</v>
          </cell>
          <cell r="F619">
            <v>40</v>
          </cell>
          <cell r="G619" t="str">
            <v>1/40Ne RS Combed Cotton</v>
          </cell>
          <cell r="H619" t="str">
            <v>COTTON LYCRA</v>
          </cell>
          <cell r="I619">
            <v>2.65</v>
          </cell>
          <cell r="J619">
            <v>3840</v>
          </cell>
          <cell r="K619">
            <v>68</v>
          </cell>
          <cell r="L619">
            <v>20</v>
          </cell>
          <cell r="M619">
            <v>0.75</v>
          </cell>
          <cell r="N619">
            <v>12.258213120000001</v>
          </cell>
          <cell r="O619">
            <v>220.64783616</v>
          </cell>
        </row>
        <row r="620">
          <cell r="A620">
            <v>50799</v>
          </cell>
          <cell r="B620" t="str">
            <v>18gg, 34D, RIB, Terrot</v>
          </cell>
          <cell r="C620" t="str">
            <v>18</v>
          </cell>
          <cell r="D620" t="str">
            <v>40</v>
          </cell>
          <cell r="E620" t="str">
            <v>Ne</v>
          </cell>
          <cell r="F620">
            <v>40</v>
          </cell>
          <cell r="G620" t="str">
            <v>1/40Ne RS Combed Cotton</v>
          </cell>
          <cell r="H620" t="str">
            <v>COTTON LYCRA</v>
          </cell>
          <cell r="I620">
            <v>2.65</v>
          </cell>
          <cell r="J620">
            <v>3840</v>
          </cell>
          <cell r="K620">
            <v>68</v>
          </cell>
          <cell r="L620">
            <v>20</v>
          </cell>
          <cell r="M620">
            <v>0.75</v>
          </cell>
          <cell r="N620">
            <v>12.258213120000001</v>
          </cell>
          <cell r="O620">
            <v>220.64783616</v>
          </cell>
        </row>
        <row r="621">
          <cell r="A621">
            <v>50810</v>
          </cell>
          <cell r="B621" t="str">
            <v>18gg, 34D, RIB, Terrot</v>
          </cell>
          <cell r="C621" t="str">
            <v>18</v>
          </cell>
          <cell r="D621" t="str">
            <v>24</v>
          </cell>
          <cell r="E621" t="str">
            <v>Ne</v>
          </cell>
          <cell r="F621">
            <v>24</v>
          </cell>
          <cell r="G621" t="str">
            <v>1/24Ne RS Combed Cotton</v>
          </cell>
          <cell r="H621" t="str">
            <v>COTTON</v>
          </cell>
          <cell r="I621">
            <v>2.86</v>
          </cell>
          <cell r="J621">
            <v>3840</v>
          </cell>
          <cell r="K621">
            <v>68</v>
          </cell>
          <cell r="L621">
            <v>20</v>
          </cell>
          <cell r="M621">
            <v>0.8</v>
          </cell>
          <cell r="N621">
            <v>22.049364480000001</v>
          </cell>
          <cell r="O621">
            <v>423.34779801600007</v>
          </cell>
        </row>
        <row r="622">
          <cell r="A622">
            <v>50822</v>
          </cell>
          <cell r="B622" t="str">
            <v>28gg, 30D, INTERLOCK</v>
          </cell>
          <cell r="C622" t="str">
            <v>28</v>
          </cell>
          <cell r="D622" t="str">
            <v>70</v>
          </cell>
          <cell r="E622" t="str">
            <v>Ne</v>
          </cell>
          <cell r="F622">
            <v>70</v>
          </cell>
          <cell r="G622" t="str">
            <v>2/70Ne RS Combed Cotton</v>
          </cell>
          <cell r="H622" t="str">
            <v>COTTON</v>
          </cell>
          <cell r="I622">
            <v>3.1</v>
          </cell>
          <cell r="J622">
            <v>2628</v>
          </cell>
          <cell r="K622">
            <v>68</v>
          </cell>
          <cell r="L622">
            <v>20</v>
          </cell>
          <cell r="M622">
            <v>0.8</v>
          </cell>
          <cell r="N622">
            <v>5.6078846948571428</v>
          </cell>
          <cell r="O622">
            <v>107.67138614125713</v>
          </cell>
        </row>
        <row r="623">
          <cell r="A623">
            <v>50823</v>
          </cell>
          <cell r="B623" t="str">
            <v>28gg, 30D, INTERLOCK</v>
          </cell>
          <cell r="C623" t="str">
            <v>28</v>
          </cell>
          <cell r="D623" t="str">
            <v>30</v>
          </cell>
          <cell r="E623" t="str">
            <v>Ne</v>
          </cell>
          <cell r="F623">
            <v>30</v>
          </cell>
          <cell r="G623" t="str">
            <v>1/30Ne RS Combed Cotton</v>
          </cell>
          <cell r="H623" t="str">
            <v>COTTON</v>
          </cell>
          <cell r="I623">
            <v>2.85</v>
          </cell>
          <cell r="J623">
            <v>2628</v>
          </cell>
          <cell r="K623">
            <v>68</v>
          </cell>
          <cell r="L623">
            <v>20</v>
          </cell>
          <cell r="M623">
            <v>0.8</v>
          </cell>
          <cell r="N623">
            <v>12.029817167999999</v>
          </cell>
          <cell r="O623">
            <v>230.97248962560002</v>
          </cell>
        </row>
        <row r="624">
          <cell r="A624">
            <v>50828</v>
          </cell>
          <cell r="B624" t="str">
            <v>28gg, 30D, INTERLOCK</v>
          </cell>
          <cell r="C624" t="str">
            <v>28</v>
          </cell>
          <cell r="D624" t="str">
            <v>36</v>
          </cell>
          <cell r="E624" t="str">
            <v>Ne</v>
          </cell>
          <cell r="F624">
            <v>36</v>
          </cell>
          <cell r="G624" t="str">
            <v>1/36Ne RS Combed Cotton</v>
          </cell>
          <cell r="H624" t="str">
            <v>COTTON</v>
          </cell>
          <cell r="I624">
            <v>2.75</v>
          </cell>
          <cell r="J624">
            <v>2628</v>
          </cell>
          <cell r="K624">
            <v>68</v>
          </cell>
          <cell r="L624">
            <v>20</v>
          </cell>
          <cell r="M624">
            <v>0.8</v>
          </cell>
          <cell r="N624">
            <v>9.6730985999999994</v>
          </cell>
          <cell r="O624">
            <v>185.72349312</v>
          </cell>
        </row>
        <row r="625">
          <cell r="A625">
            <v>50835</v>
          </cell>
          <cell r="B625" t="str">
            <v>18gg, 34D, RIB, Terrot</v>
          </cell>
          <cell r="C625" t="str">
            <v>18</v>
          </cell>
          <cell r="D625" t="str">
            <v>26</v>
          </cell>
          <cell r="E625" t="str">
            <v>Ne</v>
          </cell>
          <cell r="F625">
            <v>26</v>
          </cell>
          <cell r="G625" t="str">
            <v>1/26Ne RS Combed Cotton</v>
          </cell>
          <cell r="H625" t="str">
            <v>COTTON</v>
          </cell>
          <cell r="I625">
            <v>2.9</v>
          </cell>
          <cell r="J625">
            <v>3840</v>
          </cell>
          <cell r="K625">
            <v>68</v>
          </cell>
          <cell r="L625">
            <v>20</v>
          </cell>
          <cell r="M625">
            <v>0.8</v>
          </cell>
          <cell r="N625">
            <v>20.637920492307689</v>
          </cell>
          <cell r="O625">
            <v>396.24807345230766</v>
          </cell>
        </row>
        <row r="626">
          <cell r="A626">
            <v>50838</v>
          </cell>
          <cell r="B626" t="str">
            <v>18gg, 34D, RIB, Terrot</v>
          </cell>
          <cell r="C626" t="str">
            <v>18</v>
          </cell>
          <cell r="D626" t="str">
            <v>30</v>
          </cell>
          <cell r="E626" t="str">
            <v>Ne</v>
          </cell>
          <cell r="F626">
            <v>30</v>
          </cell>
          <cell r="G626" t="str">
            <v>1/30Ne RS Cotton Marl (CHBL 3357 S80)</v>
          </cell>
          <cell r="H626" t="str">
            <v>MARL_COTTON</v>
          </cell>
          <cell r="I626">
            <v>2.88</v>
          </cell>
          <cell r="J626">
            <v>3840</v>
          </cell>
          <cell r="K626">
            <v>68</v>
          </cell>
          <cell r="L626">
            <v>20</v>
          </cell>
          <cell r="M626">
            <v>0.75</v>
          </cell>
          <cell r="N626">
            <v>17.762844671999996</v>
          </cell>
          <cell r="O626">
            <v>319.73120409599994</v>
          </cell>
        </row>
        <row r="627">
          <cell r="A627">
            <v>50843</v>
          </cell>
          <cell r="B627" t="str">
            <v>18gg, 34D, RIB, Terrot</v>
          </cell>
          <cell r="C627" t="str">
            <v>18</v>
          </cell>
          <cell r="D627" t="str">
            <v>26</v>
          </cell>
          <cell r="E627" t="str">
            <v>Ne</v>
          </cell>
          <cell r="F627">
            <v>26</v>
          </cell>
          <cell r="G627" t="str">
            <v>1/26Ne RS Combed Cotton</v>
          </cell>
          <cell r="H627" t="str">
            <v>COTTON</v>
          </cell>
          <cell r="I627">
            <v>3.05</v>
          </cell>
          <cell r="J627">
            <v>2112</v>
          </cell>
          <cell r="K627">
            <v>68</v>
          </cell>
          <cell r="L627">
            <v>20</v>
          </cell>
          <cell r="M627">
            <v>0.8</v>
          </cell>
          <cell r="N627">
            <v>11.937969526153845</v>
          </cell>
          <cell r="O627">
            <v>229.2090149021538</v>
          </cell>
        </row>
        <row r="628">
          <cell r="A628">
            <v>50847</v>
          </cell>
          <cell r="B628" t="str">
            <v>28gg, 30D, INTERLOCK</v>
          </cell>
          <cell r="C628" t="str">
            <v>28</v>
          </cell>
          <cell r="D628" t="str">
            <v>40</v>
          </cell>
          <cell r="E628" t="str">
            <v>Ne</v>
          </cell>
          <cell r="F628">
            <v>40</v>
          </cell>
          <cell r="G628" t="str">
            <v>1/40Ne RS Combed Cotton</v>
          </cell>
          <cell r="H628" t="str">
            <v>COTTON</v>
          </cell>
          <cell r="I628">
            <v>3</v>
          </cell>
          <cell r="J628">
            <v>2628</v>
          </cell>
          <cell r="K628">
            <v>68</v>
          </cell>
          <cell r="L628">
            <v>20</v>
          </cell>
          <cell r="M628">
            <v>0.8</v>
          </cell>
          <cell r="N628">
            <v>9.4972240800000005</v>
          </cell>
          <cell r="O628">
            <v>182.34670233600002</v>
          </cell>
        </row>
        <row r="629">
          <cell r="A629">
            <v>50847</v>
          </cell>
          <cell r="B629" t="str">
            <v>28gg, 30D, INTERLOCK</v>
          </cell>
          <cell r="C629" t="str">
            <v>28</v>
          </cell>
          <cell r="D629" t="str">
            <v>40</v>
          </cell>
          <cell r="E629" t="str">
            <v>Ne</v>
          </cell>
          <cell r="F629">
            <v>40</v>
          </cell>
          <cell r="G629" t="str">
            <v>1/40Ne RS Combed Cotton</v>
          </cell>
          <cell r="H629" t="str">
            <v>COTTON</v>
          </cell>
          <cell r="I629">
            <v>3</v>
          </cell>
          <cell r="J629">
            <v>2628</v>
          </cell>
          <cell r="K629">
            <v>68</v>
          </cell>
          <cell r="L629">
            <v>20</v>
          </cell>
          <cell r="M629">
            <v>0.8</v>
          </cell>
          <cell r="N629">
            <v>9.4972240800000005</v>
          </cell>
          <cell r="O629">
            <v>182.34670233600002</v>
          </cell>
        </row>
        <row r="630">
          <cell r="A630">
            <v>50852</v>
          </cell>
          <cell r="B630" t="str">
            <v>18gg, 34D, RIB, Terrot</v>
          </cell>
          <cell r="C630" t="str">
            <v>18</v>
          </cell>
          <cell r="D630" t="str">
            <v>26</v>
          </cell>
          <cell r="E630" t="str">
            <v>Ne</v>
          </cell>
          <cell r="F630">
            <v>26</v>
          </cell>
          <cell r="G630" t="str">
            <v>1/26Ne RS Cotton/ Acrylic 70/30</v>
          </cell>
          <cell r="H630" t="str">
            <v>COTTON</v>
          </cell>
          <cell r="I630">
            <v>2.9</v>
          </cell>
          <cell r="J630">
            <v>3840</v>
          </cell>
          <cell r="K630">
            <v>68</v>
          </cell>
          <cell r="L630">
            <v>20</v>
          </cell>
          <cell r="M630">
            <v>0.8</v>
          </cell>
          <cell r="N630">
            <v>20.637920492307689</v>
          </cell>
          <cell r="O630">
            <v>396.24807345230766</v>
          </cell>
        </row>
        <row r="631">
          <cell r="A631">
            <v>50855</v>
          </cell>
          <cell r="B631" t="str">
            <v>18gg, 34D, RIB, Terrot</v>
          </cell>
          <cell r="C631" t="str">
            <v>18</v>
          </cell>
          <cell r="D631" t="str">
            <v>60</v>
          </cell>
          <cell r="E631" t="str">
            <v>Ne</v>
          </cell>
          <cell r="F631">
            <v>60</v>
          </cell>
          <cell r="G631" t="str">
            <v>2/60Ne RS Gassed Cotton</v>
          </cell>
          <cell r="H631" t="str">
            <v>COTTON</v>
          </cell>
          <cell r="I631">
            <v>2.7</v>
          </cell>
          <cell r="J631">
            <v>2560</v>
          </cell>
          <cell r="K631">
            <v>68</v>
          </cell>
          <cell r="L631">
            <v>20</v>
          </cell>
          <cell r="M631">
            <v>0.8</v>
          </cell>
          <cell r="N631">
            <v>5.55088896</v>
          </cell>
          <cell r="O631">
            <v>106.577068032</v>
          </cell>
        </row>
        <row r="632">
          <cell r="A632">
            <v>50857</v>
          </cell>
          <cell r="B632" t="str">
            <v>18gg, 34D, RIB, Terrot</v>
          </cell>
          <cell r="C632" t="str">
            <v>18</v>
          </cell>
          <cell r="D632" t="str">
            <v>50</v>
          </cell>
          <cell r="E632" t="str">
            <v>Nm</v>
          </cell>
          <cell r="F632">
            <v>30</v>
          </cell>
          <cell r="G632" t="str">
            <v>1/50Nm OES Viscose</v>
          </cell>
          <cell r="H632" t="str">
            <v>VISCOSE OES</v>
          </cell>
          <cell r="I632">
            <v>2.9</v>
          </cell>
          <cell r="J632">
            <v>3840</v>
          </cell>
          <cell r="K632">
            <v>68</v>
          </cell>
          <cell r="L632">
            <v>20</v>
          </cell>
          <cell r="M632">
            <v>0.8</v>
          </cell>
          <cell r="N632">
            <v>17.886197760000002</v>
          </cell>
          <cell r="O632">
            <v>343.41499699200006</v>
          </cell>
        </row>
        <row r="633">
          <cell r="A633">
            <v>50866</v>
          </cell>
          <cell r="B633" t="str">
            <v>28gg, 30D, INTERLOCK</v>
          </cell>
          <cell r="C633" t="str">
            <v>28</v>
          </cell>
          <cell r="D633" t="str">
            <v>60</v>
          </cell>
          <cell r="E633" t="str">
            <v>Ne</v>
          </cell>
          <cell r="F633">
            <v>60</v>
          </cell>
          <cell r="G633" t="str">
            <v>1/60Ne RS Combed Cotton</v>
          </cell>
          <cell r="H633" t="str">
            <v>COTTON</v>
          </cell>
          <cell r="I633">
            <v>2.6</v>
          </cell>
          <cell r="J633">
            <v>2628</v>
          </cell>
          <cell r="K633">
            <v>68</v>
          </cell>
          <cell r="L633">
            <v>20</v>
          </cell>
          <cell r="M633">
            <v>0.8</v>
          </cell>
          <cell r="N633">
            <v>5.4872850240000002</v>
          </cell>
          <cell r="O633">
            <v>105.35587246080001</v>
          </cell>
        </row>
        <row r="634">
          <cell r="A634">
            <v>50867</v>
          </cell>
          <cell r="B634" t="str">
            <v>28gg, 30D, INTERLOCK</v>
          </cell>
          <cell r="C634" t="str">
            <v>28</v>
          </cell>
          <cell r="D634" t="str">
            <v>50</v>
          </cell>
          <cell r="E634" t="str">
            <v>Ne</v>
          </cell>
          <cell r="F634">
            <v>50</v>
          </cell>
          <cell r="G634" t="str">
            <v>1/50Ne RS Combed Cotton</v>
          </cell>
          <cell r="H634" t="str">
            <v>COTTON</v>
          </cell>
          <cell r="I634">
            <v>3</v>
          </cell>
          <cell r="J634">
            <v>2628</v>
          </cell>
          <cell r="K634">
            <v>68</v>
          </cell>
          <cell r="L634">
            <v>20</v>
          </cell>
          <cell r="M634">
            <v>0.8</v>
          </cell>
          <cell r="N634">
            <v>7.5977792639999997</v>
          </cell>
          <cell r="O634">
            <v>145.87736186879999</v>
          </cell>
        </row>
        <row r="635">
          <cell r="A635">
            <v>50871</v>
          </cell>
          <cell r="B635" t="str">
            <v>18gg, 34D, RIB, Terrot</v>
          </cell>
          <cell r="C635" t="str">
            <v>18</v>
          </cell>
          <cell r="D635" t="str">
            <v>26</v>
          </cell>
          <cell r="E635" t="str">
            <v>Ne</v>
          </cell>
          <cell r="F635">
            <v>26</v>
          </cell>
          <cell r="G635" t="str">
            <v>1/26Ne RS Combed Cotton</v>
          </cell>
          <cell r="H635" t="str">
            <v>COTTON</v>
          </cell>
          <cell r="I635">
            <v>2.9</v>
          </cell>
          <cell r="J635">
            <v>3840</v>
          </cell>
          <cell r="K635">
            <v>68</v>
          </cell>
          <cell r="L635">
            <v>20</v>
          </cell>
          <cell r="M635">
            <v>0.8</v>
          </cell>
          <cell r="N635">
            <v>20.637920492307689</v>
          </cell>
          <cell r="O635">
            <v>396.24807345230766</v>
          </cell>
        </row>
        <row r="636">
          <cell r="A636">
            <v>50880</v>
          </cell>
          <cell r="B636" t="str">
            <v>18gg, 34D, RIB, Terrot</v>
          </cell>
          <cell r="C636" t="str">
            <v>18</v>
          </cell>
          <cell r="D636" t="str">
            <v>30</v>
          </cell>
          <cell r="E636" t="str">
            <v>Ne</v>
          </cell>
          <cell r="F636">
            <v>30</v>
          </cell>
          <cell r="G636" t="str">
            <v>1/30Ne RS Cotton Marl (VMBK1104)</v>
          </cell>
          <cell r="H636" t="str">
            <v>MARL_COTTON</v>
          </cell>
          <cell r="I636">
            <v>2.88</v>
          </cell>
          <cell r="J636">
            <v>3840</v>
          </cell>
          <cell r="K636">
            <v>68</v>
          </cell>
          <cell r="L636">
            <v>20</v>
          </cell>
          <cell r="M636">
            <v>0.75</v>
          </cell>
          <cell r="N636">
            <v>17.762844671999996</v>
          </cell>
          <cell r="O636">
            <v>319.73120409599994</v>
          </cell>
        </row>
        <row r="637">
          <cell r="A637">
            <v>50886</v>
          </cell>
          <cell r="B637" t="str">
            <v>18gg, 34D, RIB, Terrot</v>
          </cell>
          <cell r="C637" t="str">
            <v>18</v>
          </cell>
          <cell r="D637" t="str">
            <v>26</v>
          </cell>
          <cell r="E637" t="str">
            <v>Ne</v>
          </cell>
          <cell r="F637">
            <v>26</v>
          </cell>
          <cell r="G637" t="str">
            <v>1/26Ne RS cotton Marl (VMBK1104)</v>
          </cell>
          <cell r="H637" t="str">
            <v>MARL_COTTON</v>
          </cell>
          <cell r="I637">
            <v>2.9</v>
          </cell>
          <cell r="J637">
            <v>3840</v>
          </cell>
          <cell r="K637">
            <v>68</v>
          </cell>
          <cell r="L637">
            <v>20</v>
          </cell>
          <cell r="M637">
            <v>0.75</v>
          </cell>
          <cell r="N637">
            <v>20.637920492307689</v>
          </cell>
          <cell r="O637">
            <v>371.48256886153843</v>
          </cell>
        </row>
        <row r="638">
          <cell r="A638">
            <v>50888</v>
          </cell>
          <cell r="B638" t="str">
            <v>18gg, 34D, RIB, Terrot</v>
          </cell>
          <cell r="C638" t="str">
            <v>18</v>
          </cell>
          <cell r="D638" t="str">
            <v>50</v>
          </cell>
          <cell r="E638" t="str">
            <v>Nm</v>
          </cell>
          <cell r="F638">
            <v>30</v>
          </cell>
          <cell r="G638" t="str">
            <v>1/50Nm RS Viscose/ Acrylic 85/15</v>
          </cell>
          <cell r="H638" t="str">
            <v>VISCOSE RS</v>
          </cell>
          <cell r="I638">
            <v>2.9</v>
          </cell>
          <cell r="J638">
            <v>3840</v>
          </cell>
          <cell r="K638">
            <v>68</v>
          </cell>
          <cell r="L638">
            <v>20</v>
          </cell>
          <cell r="M638">
            <v>0.8</v>
          </cell>
          <cell r="N638">
            <v>17.886197760000002</v>
          </cell>
          <cell r="O638">
            <v>343.41499699200006</v>
          </cell>
        </row>
        <row r="639">
          <cell r="A639">
            <v>50893</v>
          </cell>
          <cell r="B639" t="str">
            <v>18gg, 34D, RIB, Terrot</v>
          </cell>
          <cell r="C639" t="str">
            <v>18</v>
          </cell>
          <cell r="D639" t="str">
            <v>40</v>
          </cell>
          <cell r="E639" t="str">
            <v>Ne</v>
          </cell>
          <cell r="F639">
            <v>40</v>
          </cell>
          <cell r="G639" t="str">
            <v>1/40Ne RS Combed Cotton</v>
          </cell>
          <cell r="H639" t="str">
            <v>COTTON LYCRA</v>
          </cell>
          <cell r="I639">
            <v>3</v>
          </cell>
          <cell r="J639">
            <v>2880</v>
          </cell>
          <cell r="K639">
            <v>68</v>
          </cell>
          <cell r="L639">
            <v>20</v>
          </cell>
          <cell r="M639">
            <v>0.75</v>
          </cell>
          <cell r="N639">
            <v>10.407916800000001</v>
          </cell>
          <cell r="O639">
            <v>187.3425024</v>
          </cell>
        </row>
        <row r="640">
          <cell r="A640">
            <v>50895</v>
          </cell>
          <cell r="B640" t="str">
            <v>18gg, 34D, RIB, Terrot</v>
          </cell>
          <cell r="C640" t="str">
            <v>18</v>
          </cell>
          <cell r="D640" t="str">
            <v>36</v>
          </cell>
          <cell r="E640" t="str">
            <v>Ne</v>
          </cell>
          <cell r="F640">
            <v>36</v>
          </cell>
          <cell r="G640" t="str">
            <v>1/36Ne RS Combed Cotton</v>
          </cell>
          <cell r="H640" t="str">
            <v>COTTON LYCRA</v>
          </cell>
          <cell r="I640">
            <v>2.7</v>
          </cell>
          <cell r="J640">
            <v>3840</v>
          </cell>
          <cell r="K640">
            <v>68</v>
          </cell>
          <cell r="L640">
            <v>20</v>
          </cell>
          <cell r="M640">
            <v>0.75</v>
          </cell>
          <cell r="N640">
            <v>13.877222400000001</v>
          </cell>
          <cell r="O640">
            <v>249.7900032</v>
          </cell>
        </row>
        <row r="641">
          <cell r="A641">
            <v>50896</v>
          </cell>
          <cell r="B641" t="str">
            <v>18gg, 34D, RIB, Terrot</v>
          </cell>
          <cell r="C641" t="str">
            <v>18</v>
          </cell>
          <cell r="D641" t="str">
            <v>36</v>
          </cell>
          <cell r="E641" t="str">
            <v>Ne</v>
          </cell>
          <cell r="F641">
            <v>36</v>
          </cell>
          <cell r="G641" t="str">
            <v>1/36Ne RS Combed Cotton</v>
          </cell>
          <cell r="H641" t="str">
            <v>COTTON LYCRA</v>
          </cell>
          <cell r="I641">
            <v>2.7</v>
          </cell>
          <cell r="J641">
            <v>3488</v>
          </cell>
          <cell r="K641">
            <v>68</v>
          </cell>
          <cell r="L641">
            <v>20</v>
          </cell>
          <cell r="M641">
            <v>0.75</v>
          </cell>
          <cell r="N641">
            <v>12.605143679999999</v>
          </cell>
          <cell r="O641">
            <v>226.89258624000001</v>
          </cell>
        </row>
        <row r="642">
          <cell r="A642">
            <v>50898</v>
          </cell>
          <cell r="B642" t="str">
            <v>18gg, 34D, RIB, Terrot</v>
          </cell>
          <cell r="C642" t="str">
            <v>18</v>
          </cell>
          <cell r="D642" t="str">
            <v>26</v>
          </cell>
          <cell r="E642" t="str">
            <v>Ne</v>
          </cell>
          <cell r="F642">
            <v>26</v>
          </cell>
          <cell r="G642" t="str">
            <v>1/26Ne RS Cotton Marl (M1105)</v>
          </cell>
          <cell r="H642" t="str">
            <v>MARL_COTTON</v>
          </cell>
          <cell r="I642">
            <v>2.9</v>
          </cell>
          <cell r="J642">
            <v>3840</v>
          </cell>
          <cell r="K642">
            <v>68</v>
          </cell>
          <cell r="L642">
            <v>20</v>
          </cell>
          <cell r="M642">
            <v>0.75</v>
          </cell>
          <cell r="N642">
            <v>20.637920492307689</v>
          </cell>
          <cell r="O642">
            <v>371.48256886153843</v>
          </cell>
        </row>
        <row r="643">
          <cell r="A643">
            <v>50899</v>
          </cell>
          <cell r="B643" t="str">
            <v>18gg, 34D, RIB, Terrot</v>
          </cell>
          <cell r="C643" t="str">
            <v>18</v>
          </cell>
          <cell r="D643" t="str">
            <v>24</v>
          </cell>
          <cell r="E643" t="str">
            <v>Ne</v>
          </cell>
          <cell r="F643">
            <v>24</v>
          </cell>
          <cell r="G643" t="str">
            <v>1/24Ne RS Combed Cotton</v>
          </cell>
          <cell r="H643" t="str">
            <v>COTTON</v>
          </cell>
          <cell r="I643">
            <v>3.03</v>
          </cell>
          <cell r="J643">
            <v>2560</v>
          </cell>
          <cell r="K643">
            <v>68</v>
          </cell>
          <cell r="L643">
            <v>20</v>
          </cell>
          <cell r="M643">
            <v>0.8</v>
          </cell>
          <cell r="N643">
            <v>15.57332736</v>
          </cell>
          <cell r="O643">
            <v>299.00788531200004</v>
          </cell>
        </row>
        <row r="644">
          <cell r="A644">
            <v>50900</v>
          </cell>
          <cell r="B644" t="str">
            <v>40gg, 30D, INTERLOCK, Mayer</v>
          </cell>
          <cell r="C644" t="str">
            <v>40</v>
          </cell>
          <cell r="D644" t="str">
            <v>80</v>
          </cell>
          <cell r="E644" t="str">
            <v>Ne</v>
          </cell>
          <cell r="F644">
            <v>80</v>
          </cell>
          <cell r="G644" t="str">
            <v>1/80Ne RS Combed Cotton</v>
          </cell>
          <cell r="H644" t="str">
            <v>COTTON</v>
          </cell>
          <cell r="I644">
            <v>2</v>
          </cell>
          <cell r="J644">
            <v>3768</v>
          </cell>
          <cell r="K644">
            <v>68</v>
          </cell>
          <cell r="L644">
            <v>20</v>
          </cell>
          <cell r="M644">
            <v>0.8</v>
          </cell>
          <cell r="N644">
            <v>4.5390081599999998</v>
          </cell>
          <cell r="O644">
            <v>87.148956671999997</v>
          </cell>
        </row>
        <row r="645">
          <cell r="A645">
            <v>50900</v>
          </cell>
          <cell r="B645" t="str">
            <v>40gg, 30D, INTERLOCK, Mayer</v>
          </cell>
          <cell r="C645" t="str">
            <v>40</v>
          </cell>
          <cell r="D645" t="str">
            <v>80</v>
          </cell>
          <cell r="E645" t="str">
            <v>Ne</v>
          </cell>
          <cell r="F645">
            <v>80</v>
          </cell>
          <cell r="G645" t="str">
            <v>1/80Ne RS Combed Cotton</v>
          </cell>
          <cell r="H645" t="str">
            <v>COTTON</v>
          </cell>
          <cell r="I645">
            <v>2</v>
          </cell>
          <cell r="J645">
            <v>3768</v>
          </cell>
          <cell r="K645">
            <v>68</v>
          </cell>
          <cell r="L645">
            <v>20</v>
          </cell>
          <cell r="M645">
            <v>0.8</v>
          </cell>
          <cell r="N645">
            <v>4.5390081599999998</v>
          </cell>
          <cell r="O645">
            <v>87.148956671999997</v>
          </cell>
        </row>
        <row r="646">
          <cell r="A646">
            <v>50909</v>
          </cell>
          <cell r="B646" t="str">
            <v>18gg, 34D, RIB, Terrot</v>
          </cell>
          <cell r="C646" t="str">
            <v>18</v>
          </cell>
          <cell r="D646" t="str">
            <v>30</v>
          </cell>
          <cell r="E646" t="str">
            <v>Ne</v>
          </cell>
          <cell r="F646">
            <v>30</v>
          </cell>
          <cell r="G646" t="str">
            <v>1/30Ne RS Cotton Marl (VMBK1104)</v>
          </cell>
          <cell r="H646" t="str">
            <v>MARL_COTTON</v>
          </cell>
          <cell r="I646">
            <v>2.9</v>
          </cell>
          <cell r="J646">
            <v>3840</v>
          </cell>
          <cell r="K646">
            <v>68</v>
          </cell>
          <cell r="L646">
            <v>20</v>
          </cell>
          <cell r="M646">
            <v>0.75</v>
          </cell>
          <cell r="N646">
            <v>17.886197760000002</v>
          </cell>
          <cell r="O646">
            <v>321.95155968000006</v>
          </cell>
        </row>
        <row r="647">
          <cell r="A647">
            <v>50913</v>
          </cell>
          <cell r="B647" t="str">
            <v>18gg, 34D, RIB, Terrot</v>
          </cell>
          <cell r="C647" t="str">
            <v>18</v>
          </cell>
          <cell r="D647" t="str">
            <v>50</v>
          </cell>
          <cell r="E647" t="str">
            <v>Nm</v>
          </cell>
          <cell r="F647">
            <v>30</v>
          </cell>
          <cell r="G647" t="str">
            <v>1/50Nm RS Viscose/ Acrylic 85/15</v>
          </cell>
          <cell r="H647" t="str">
            <v>VISCOSE RS</v>
          </cell>
          <cell r="I647">
            <v>2.9</v>
          </cell>
          <cell r="J647">
            <v>3840</v>
          </cell>
          <cell r="K647">
            <v>68</v>
          </cell>
          <cell r="L647">
            <v>20</v>
          </cell>
          <cell r="M647">
            <v>0.8</v>
          </cell>
          <cell r="N647">
            <v>17.886197760000002</v>
          </cell>
          <cell r="O647">
            <v>343.41499699200006</v>
          </cell>
        </row>
        <row r="648">
          <cell r="A648">
            <v>50919</v>
          </cell>
          <cell r="B648" t="str">
            <v>18gg, 34D, RIB, Terrot</v>
          </cell>
          <cell r="C648" t="str">
            <v>18</v>
          </cell>
          <cell r="D648" t="str">
            <v>36</v>
          </cell>
          <cell r="E648" t="str">
            <v>Ne</v>
          </cell>
          <cell r="F648">
            <v>36</v>
          </cell>
          <cell r="G648" t="str">
            <v>1/36Ne RS Combed Cotton</v>
          </cell>
          <cell r="H648" t="str">
            <v>COTTON</v>
          </cell>
          <cell r="I648">
            <v>2.85</v>
          </cell>
          <cell r="J648">
            <v>3767</v>
          </cell>
          <cell r="K648">
            <v>68</v>
          </cell>
          <cell r="L648">
            <v>20</v>
          </cell>
          <cell r="M648">
            <v>0.8</v>
          </cell>
          <cell r="N648">
            <v>14.36971121</v>
          </cell>
          <cell r="O648">
            <v>275.898455232</v>
          </cell>
        </row>
        <row r="649">
          <cell r="A649">
            <v>50923</v>
          </cell>
          <cell r="B649" t="str">
            <v>24gg, 34D, INTERLOCK</v>
          </cell>
          <cell r="C649" t="str">
            <v>24</v>
          </cell>
          <cell r="D649" t="str">
            <v>40</v>
          </cell>
          <cell r="E649" t="str">
            <v>Ne</v>
          </cell>
          <cell r="F649">
            <v>40</v>
          </cell>
          <cell r="G649" t="str">
            <v>1/40Ne RS Cotton Marl (VMBK1104)</v>
          </cell>
          <cell r="H649" t="str">
            <v>MARL_COTTON</v>
          </cell>
          <cell r="I649">
            <v>3.15</v>
          </cell>
          <cell r="J649">
            <v>2568</v>
          </cell>
          <cell r="K649">
            <v>68</v>
          </cell>
          <cell r="L649">
            <v>20</v>
          </cell>
          <cell r="M649">
            <v>0.75</v>
          </cell>
          <cell r="N649">
            <v>9.7444121040000002</v>
          </cell>
          <cell r="O649">
            <v>175.39941787200001</v>
          </cell>
        </row>
        <row r="650">
          <cell r="A650">
            <v>50931</v>
          </cell>
          <cell r="B650" t="str">
            <v>18gg, 34D, RIB, Terrot</v>
          </cell>
          <cell r="C650" t="str">
            <v>18</v>
          </cell>
          <cell r="D650" t="str">
            <v>26</v>
          </cell>
          <cell r="E650" t="str">
            <v>Ne</v>
          </cell>
          <cell r="F650">
            <v>26</v>
          </cell>
          <cell r="G650" t="str">
            <v>1/26Ne RS Cotton Marl (CHBL 3357 S80)</v>
          </cell>
          <cell r="H650" t="str">
            <v>MARL_COTTON</v>
          </cell>
          <cell r="I650">
            <v>2.9</v>
          </cell>
          <cell r="J650">
            <v>3840</v>
          </cell>
          <cell r="K650">
            <v>68</v>
          </cell>
          <cell r="L650">
            <v>20</v>
          </cell>
          <cell r="M650">
            <v>0.75</v>
          </cell>
          <cell r="N650">
            <v>20.637920492307689</v>
          </cell>
          <cell r="O650">
            <v>371.48256886153843</v>
          </cell>
        </row>
        <row r="651">
          <cell r="A651">
            <v>50936</v>
          </cell>
          <cell r="B651" t="str">
            <v>18gg, 34D, RIB, Terrot</v>
          </cell>
          <cell r="C651" t="str">
            <v>18</v>
          </cell>
          <cell r="D651" t="str">
            <v>30</v>
          </cell>
          <cell r="E651" t="str">
            <v>Ne</v>
          </cell>
          <cell r="F651">
            <v>30</v>
          </cell>
          <cell r="G651" t="str">
            <v>1/30Ne RS Cotton Marl (VMBK1104)</v>
          </cell>
          <cell r="H651" t="str">
            <v>MARL_COTTON</v>
          </cell>
          <cell r="I651">
            <v>2.88</v>
          </cell>
          <cell r="J651">
            <v>3840</v>
          </cell>
          <cell r="K651">
            <v>68</v>
          </cell>
          <cell r="L651">
            <v>20</v>
          </cell>
          <cell r="M651">
            <v>0.75</v>
          </cell>
          <cell r="N651">
            <v>17.762844671999996</v>
          </cell>
          <cell r="O651">
            <v>319.73120409599994</v>
          </cell>
        </row>
        <row r="652">
          <cell r="A652">
            <v>50937</v>
          </cell>
          <cell r="B652" t="str">
            <v>18gg, 34D, RIB, Terrot</v>
          </cell>
          <cell r="C652" t="str">
            <v>18</v>
          </cell>
          <cell r="D652" t="str">
            <v>24</v>
          </cell>
          <cell r="E652" t="str">
            <v>Ne</v>
          </cell>
          <cell r="F652">
            <v>24</v>
          </cell>
          <cell r="G652" t="str">
            <v>1/24Ne RS Cotton Marl (BK2663)</v>
          </cell>
          <cell r="H652" t="str">
            <v>MARL_COTTON</v>
          </cell>
          <cell r="I652">
            <v>2.8</v>
          </cell>
          <cell r="J652">
            <v>2560</v>
          </cell>
          <cell r="K652">
            <v>68</v>
          </cell>
          <cell r="L652">
            <v>20</v>
          </cell>
          <cell r="M652">
            <v>0.75</v>
          </cell>
          <cell r="N652">
            <v>14.391193599999999</v>
          </cell>
          <cell r="O652">
            <v>259.04148479999998</v>
          </cell>
        </row>
        <row r="653">
          <cell r="A653">
            <v>50945</v>
          </cell>
          <cell r="B653" t="str">
            <v>24gg, 34D, INTERLOCK</v>
          </cell>
          <cell r="C653" t="str">
            <v>24</v>
          </cell>
          <cell r="D653" t="str">
            <v>40</v>
          </cell>
          <cell r="E653" t="str">
            <v>Ne</v>
          </cell>
          <cell r="F653">
            <v>40</v>
          </cell>
          <cell r="G653" t="str">
            <v>1/40Ne RS Cotton/ Acrylic 70/30</v>
          </cell>
          <cell r="H653" t="str">
            <v>VISCOSE RS</v>
          </cell>
          <cell r="I653">
            <v>3.15</v>
          </cell>
          <cell r="J653">
            <v>2568</v>
          </cell>
          <cell r="K653">
            <v>68</v>
          </cell>
          <cell r="L653">
            <v>20</v>
          </cell>
          <cell r="M653">
            <v>0.8</v>
          </cell>
          <cell r="N653">
            <v>9.7444121040000002</v>
          </cell>
          <cell r="O653">
            <v>187.09271239680001</v>
          </cell>
        </row>
        <row r="654">
          <cell r="A654">
            <v>50958</v>
          </cell>
          <cell r="B654" t="str">
            <v>18gg, 34D, RIB, Terrot</v>
          </cell>
          <cell r="C654" t="str">
            <v>18</v>
          </cell>
          <cell r="D654" t="str">
            <v>24</v>
          </cell>
          <cell r="E654" t="str">
            <v>Ne</v>
          </cell>
          <cell r="F654">
            <v>24</v>
          </cell>
          <cell r="G654" t="str">
            <v>1/24Ne RS Combed Cotton</v>
          </cell>
          <cell r="H654" t="str">
            <v>COTTON</v>
          </cell>
          <cell r="I654">
            <v>2.86</v>
          </cell>
          <cell r="J654">
            <v>3840</v>
          </cell>
          <cell r="K654">
            <v>68</v>
          </cell>
          <cell r="L654">
            <v>20</v>
          </cell>
          <cell r="M654">
            <v>0.8</v>
          </cell>
          <cell r="N654">
            <v>22.049364480000001</v>
          </cell>
          <cell r="O654">
            <v>423.34779801600007</v>
          </cell>
        </row>
        <row r="655">
          <cell r="A655">
            <v>50962</v>
          </cell>
          <cell r="B655" t="str">
            <v>18gg, 34D, RIB, Terrot</v>
          </cell>
          <cell r="C655" t="str">
            <v>18</v>
          </cell>
          <cell r="D655" t="str">
            <v>24</v>
          </cell>
          <cell r="E655" t="str">
            <v>Ne</v>
          </cell>
          <cell r="F655">
            <v>24</v>
          </cell>
          <cell r="G655" t="str">
            <v>1/24Ne RS Cotton Marl (B25)</v>
          </cell>
          <cell r="H655" t="str">
            <v>MARL_COTTON</v>
          </cell>
          <cell r="I655">
            <v>2.8</v>
          </cell>
          <cell r="J655">
            <v>2560</v>
          </cell>
          <cell r="K655">
            <v>68</v>
          </cell>
          <cell r="L655">
            <v>20</v>
          </cell>
          <cell r="M655">
            <v>0.75</v>
          </cell>
          <cell r="N655">
            <v>14.391193599999999</v>
          </cell>
          <cell r="O655">
            <v>259.04148479999998</v>
          </cell>
        </row>
        <row r="656">
          <cell r="A656">
            <v>50968</v>
          </cell>
          <cell r="B656" t="str">
            <v>24gg, 34D, RIB, Terrot</v>
          </cell>
          <cell r="C656" t="str">
            <v>24</v>
          </cell>
          <cell r="D656" t="str">
            <v>60</v>
          </cell>
          <cell r="E656" t="str">
            <v>Nm</v>
          </cell>
          <cell r="F656">
            <v>36</v>
          </cell>
          <cell r="G656" t="str">
            <v>1/60Nm RS Cotton/ Viscose 50/50</v>
          </cell>
          <cell r="H656" t="str">
            <v>VISCOSE RS</v>
          </cell>
          <cell r="I656">
            <v>2.58</v>
          </cell>
          <cell r="J656">
            <v>3424</v>
          </cell>
          <cell r="K656">
            <v>68</v>
          </cell>
          <cell r="L656">
            <v>20</v>
          </cell>
          <cell r="M656">
            <v>0.8</v>
          </cell>
          <cell r="N656">
            <v>11.823907456000001</v>
          </cell>
          <cell r="O656">
            <v>227.01902315519999</v>
          </cell>
        </row>
        <row r="657">
          <cell r="A657">
            <v>50970</v>
          </cell>
          <cell r="B657" t="str">
            <v>18gg, 34D, RIB, Terrot</v>
          </cell>
          <cell r="C657" t="str">
            <v>18</v>
          </cell>
          <cell r="D657" t="str">
            <v>24</v>
          </cell>
          <cell r="E657" t="str">
            <v>Ne</v>
          </cell>
          <cell r="F657">
            <v>24</v>
          </cell>
          <cell r="G657" t="str">
            <v>1/24Ne RS Cotton/ Acrylic 70/30</v>
          </cell>
          <cell r="H657" t="str">
            <v>COTTON</v>
          </cell>
          <cell r="I657">
            <v>2.86</v>
          </cell>
          <cell r="J657">
            <v>3840</v>
          </cell>
          <cell r="K657">
            <v>68</v>
          </cell>
          <cell r="L657">
            <v>20</v>
          </cell>
          <cell r="M657">
            <v>0.8</v>
          </cell>
          <cell r="N657">
            <v>22.049364480000001</v>
          </cell>
          <cell r="O657">
            <v>423.34779801600007</v>
          </cell>
        </row>
        <row r="658">
          <cell r="A658">
            <v>50971</v>
          </cell>
          <cell r="B658" t="str">
            <v>18gg, 34D, RIB, Terrot</v>
          </cell>
          <cell r="C658" t="str">
            <v>18</v>
          </cell>
          <cell r="D658" t="str">
            <v>24</v>
          </cell>
          <cell r="E658" t="str">
            <v>Ne</v>
          </cell>
          <cell r="F658">
            <v>24</v>
          </cell>
          <cell r="G658" t="str">
            <v>1/24Ne RS Cotton/ Acrylic 70/30</v>
          </cell>
          <cell r="H658" t="str">
            <v>COTTON</v>
          </cell>
          <cell r="I658">
            <v>2.86</v>
          </cell>
          <cell r="J658">
            <v>3840</v>
          </cell>
          <cell r="K658">
            <v>68</v>
          </cell>
          <cell r="L658">
            <v>20</v>
          </cell>
          <cell r="M658">
            <v>0.8</v>
          </cell>
          <cell r="N658">
            <v>22.049364480000001</v>
          </cell>
          <cell r="O658">
            <v>423.34779801600007</v>
          </cell>
        </row>
        <row r="659">
          <cell r="A659">
            <v>50975</v>
          </cell>
          <cell r="B659" t="str">
            <v>24gg, 34D, INTERLOCK</v>
          </cell>
          <cell r="C659" t="str">
            <v>24</v>
          </cell>
          <cell r="D659" t="str">
            <v>30</v>
          </cell>
          <cell r="E659" t="str">
            <v>Ne</v>
          </cell>
          <cell r="F659">
            <v>30</v>
          </cell>
          <cell r="G659" t="str">
            <v>1/30Ne RS Combed Cotton</v>
          </cell>
          <cell r="H659" t="str">
            <v>COTTON</v>
          </cell>
          <cell r="I659">
            <v>3.35</v>
          </cell>
          <cell r="J659">
            <v>2568</v>
          </cell>
          <cell r="K659">
            <v>68</v>
          </cell>
          <cell r="L659">
            <v>20</v>
          </cell>
          <cell r="M659">
            <v>0.8</v>
          </cell>
          <cell r="N659">
            <v>13.817473248000001</v>
          </cell>
          <cell r="O659">
            <v>265.29548636160001</v>
          </cell>
        </row>
        <row r="660">
          <cell r="A660">
            <v>50983</v>
          </cell>
          <cell r="B660" t="str">
            <v>18gg, 34D, RIB, Terrot</v>
          </cell>
          <cell r="C660" t="str">
            <v>18</v>
          </cell>
          <cell r="D660" t="str">
            <v>24</v>
          </cell>
          <cell r="E660" t="str">
            <v>Ne</v>
          </cell>
          <cell r="F660">
            <v>24</v>
          </cell>
          <cell r="G660" t="str">
            <v>1/24Ne RS Combed Cotton</v>
          </cell>
          <cell r="H660" t="str">
            <v>COTTON</v>
          </cell>
          <cell r="I660">
            <v>2.86</v>
          </cell>
          <cell r="J660">
            <v>3840</v>
          </cell>
          <cell r="K660">
            <v>68</v>
          </cell>
          <cell r="L660">
            <v>20</v>
          </cell>
          <cell r="M660">
            <v>0.8</v>
          </cell>
          <cell r="N660">
            <v>22.049364480000001</v>
          </cell>
          <cell r="O660">
            <v>423.34779801600007</v>
          </cell>
        </row>
        <row r="661">
          <cell r="A661">
            <v>50992</v>
          </cell>
          <cell r="B661" t="str">
            <v>18gg, 34D, RIB, Terrot</v>
          </cell>
          <cell r="C661" t="str">
            <v>18</v>
          </cell>
          <cell r="D661" t="str">
            <v>30</v>
          </cell>
          <cell r="E661" t="str">
            <v>Ne</v>
          </cell>
          <cell r="F661">
            <v>30</v>
          </cell>
          <cell r="G661" t="str">
            <v>1/30Ne RS Combed Cotton</v>
          </cell>
          <cell r="H661" t="str">
            <v>COTTON LYCRA</v>
          </cell>
          <cell r="I661">
            <v>2.88</v>
          </cell>
          <cell r="J661">
            <v>3840</v>
          </cell>
          <cell r="K661">
            <v>68</v>
          </cell>
          <cell r="L661">
            <v>20</v>
          </cell>
          <cell r="M661">
            <v>0.75</v>
          </cell>
          <cell r="N661">
            <v>17.762844671999996</v>
          </cell>
          <cell r="O661">
            <v>319.73120409599994</v>
          </cell>
        </row>
        <row r="662">
          <cell r="A662">
            <v>50993</v>
          </cell>
          <cell r="B662" t="str">
            <v>18gg, 34D, RIB, Terrot</v>
          </cell>
          <cell r="C662" t="str">
            <v>18</v>
          </cell>
          <cell r="D662" t="str">
            <v>30</v>
          </cell>
          <cell r="E662" t="str">
            <v>Ne</v>
          </cell>
          <cell r="F662">
            <v>30</v>
          </cell>
          <cell r="G662" t="str">
            <v>1/30Ne RS Combed Cotton</v>
          </cell>
          <cell r="H662" t="str">
            <v>COTTON LYCRA</v>
          </cell>
          <cell r="I662">
            <v>2.7</v>
          </cell>
          <cell r="J662">
            <v>2560</v>
          </cell>
          <cell r="K662">
            <v>68</v>
          </cell>
          <cell r="L662">
            <v>20</v>
          </cell>
          <cell r="M662">
            <v>0.75</v>
          </cell>
          <cell r="N662">
            <v>11.10177792</v>
          </cell>
          <cell r="O662">
            <v>199.83200255999998</v>
          </cell>
        </row>
        <row r="663">
          <cell r="A663">
            <v>51000</v>
          </cell>
          <cell r="B663" t="str">
            <v>18gg, 34D, RIB, Terrot</v>
          </cell>
          <cell r="C663" t="str">
            <v>18</v>
          </cell>
          <cell r="D663" t="str">
            <v>24</v>
          </cell>
          <cell r="E663" t="str">
            <v>Ne</v>
          </cell>
          <cell r="F663">
            <v>24</v>
          </cell>
          <cell r="G663" t="str">
            <v>1/24Ne RS Combed Cotton</v>
          </cell>
          <cell r="H663" t="str">
            <v>COTTON</v>
          </cell>
          <cell r="I663">
            <v>2.86</v>
          </cell>
          <cell r="J663">
            <v>3840</v>
          </cell>
          <cell r="K663">
            <v>68</v>
          </cell>
          <cell r="L663">
            <v>20</v>
          </cell>
          <cell r="M663">
            <v>0.8</v>
          </cell>
          <cell r="N663">
            <v>22.049364480000001</v>
          </cell>
          <cell r="O663">
            <v>423.34779801600007</v>
          </cell>
        </row>
        <row r="664">
          <cell r="A664">
            <v>51001</v>
          </cell>
          <cell r="B664" t="str">
            <v>18gg, 34D, RIB, Terrot</v>
          </cell>
          <cell r="C664" t="str">
            <v>18</v>
          </cell>
          <cell r="D664" t="str">
            <v>24</v>
          </cell>
          <cell r="E664" t="str">
            <v>Ne</v>
          </cell>
          <cell r="F664">
            <v>24</v>
          </cell>
          <cell r="G664" t="str">
            <v>1/24Ne RS Combed Cotton</v>
          </cell>
          <cell r="H664" t="str">
            <v>COTTON</v>
          </cell>
          <cell r="I664">
            <v>2.86</v>
          </cell>
          <cell r="J664">
            <v>3840</v>
          </cell>
          <cell r="K664">
            <v>68</v>
          </cell>
          <cell r="L664">
            <v>20</v>
          </cell>
          <cell r="M664">
            <v>0.8</v>
          </cell>
          <cell r="N664">
            <v>22.049364480000001</v>
          </cell>
          <cell r="O664">
            <v>423.34779801600007</v>
          </cell>
        </row>
        <row r="665">
          <cell r="A665">
            <v>51004</v>
          </cell>
          <cell r="B665" t="str">
            <v>18gg, 34D, RIB, Terrot</v>
          </cell>
          <cell r="C665" t="str">
            <v>18</v>
          </cell>
          <cell r="D665" t="str">
            <v>50</v>
          </cell>
          <cell r="E665" t="str">
            <v>Nm</v>
          </cell>
          <cell r="F665">
            <v>30</v>
          </cell>
          <cell r="G665" t="str">
            <v>1/50Nm RS Cotton/ Modal 50/50</v>
          </cell>
          <cell r="H665" t="str">
            <v>VISCOSE RS</v>
          </cell>
          <cell r="I665">
            <v>2.7</v>
          </cell>
          <cell r="J665">
            <v>3840</v>
          </cell>
          <cell r="K665">
            <v>68</v>
          </cell>
          <cell r="L665">
            <v>20</v>
          </cell>
          <cell r="M665">
            <v>0.8</v>
          </cell>
          <cell r="N665">
            <v>16.652666880000002</v>
          </cell>
          <cell r="O665">
            <v>319.73120409600006</v>
          </cell>
        </row>
        <row r="666">
          <cell r="A666">
            <v>51008</v>
          </cell>
          <cell r="B666" t="str">
            <v>18gg, 34D, RIB, Terrot</v>
          </cell>
          <cell r="C666" t="str">
            <v>18</v>
          </cell>
          <cell r="D666" t="str">
            <v>26</v>
          </cell>
          <cell r="E666" t="str">
            <v>Ne</v>
          </cell>
          <cell r="F666">
            <v>26</v>
          </cell>
          <cell r="G666" t="str">
            <v>1/26Ne RS Combed Cotton</v>
          </cell>
          <cell r="H666" t="str">
            <v>COTTON</v>
          </cell>
          <cell r="I666">
            <v>2.95</v>
          </cell>
          <cell r="J666">
            <v>3200</v>
          </cell>
          <cell r="K666">
            <v>68</v>
          </cell>
          <cell r="L666">
            <v>20</v>
          </cell>
          <cell r="M666">
            <v>0.8</v>
          </cell>
          <cell r="N666">
            <v>17.494788923076925</v>
          </cell>
          <cell r="O666">
            <v>335.89994732307696</v>
          </cell>
        </row>
        <row r="667">
          <cell r="A667">
            <v>51019</v>
          </cell>
          <cell r="B667" t="str">
            <v>24gg, 34D, INTERLOCK</v>
          </cell>
          <cell r="C667" t="str">
            <v>24</v>
          </cell>
          <cell r="D667" t="str">
            <v>36</v>
          </cell>
          <cell r="E667" t="str">
            <v>Ne</v>
          </cell>
          <cell r="F667">
            <v>36</v>
          </cell>
          <cell r="G667" t="str">
            <v>1/36Ne RS Cotton Marl (BK20961)</v>
          </cell>
          <cell r="H667" t="str">
            <v>MARL_COTTON</v>
          </cell>
          <cell r="I667">
            <v>3.2</v>
          </cell>
          <cell r="J667">
            <v>2140</v>
          </cell>
          <cell r="K667">
            <v>68</v>
          </cell>
          <cell r="L667">
            <v>20</v>
          </cell>
          <cell r="M667">
            <v>0.75</v>
          </cell>
          <cell r="N667">
            <v>9.1658197333333344</v>
          </cell>
          <cell r="O667">
            <v>164.9847552</v>
          </cell>
        </row>
        <row r="668">
          <cell r="A668">
            <v>51021</v>
          </cell>
          <cell r="B668" t="str">
            <v>18gg, 34D, RIB, Terrot</v>
          </cell>
          <cell r="C668" t="str">
            <v>18</v>
          </cell>
          <cell r="D668" t="str">
            <v>60</v>
          </cell>
          <cell r="E668" t="str">
            <v>Ne</v>
          </cell>
          <cell r="F668">
            <v>60</v>
          </cell>
          <cell r="G668" t="str">
            <v>1/60Ne RS Combed Cotton</v>
          </cell>
          <cell r="H668" t="str">
            <v>COTTON LYCRA</v>
          </cell>
          <cell r="I668">
            <v>2.65</v>
          </cell>
          <cell r="J668">
            <v>3840</v>
          </cell>
          <cell r="K668">
            <v>68</v>
          </cell>
          <cell r="L668">
            <v>20</v>
          </cell>
          <cell r="M668">
            <v>0.75</v>
          </cell>
          <cell r="N668">
            <v>8.1721420800000004</v>
          </cell>
          <cell r="O668">
            <v>147.09855744000001</v>
          </cell>
        </row>
        <row r="669">
          <cell r="A669">
            <v>51025</v>
          </cell>
          <cell r="B669" t="str">
            <v>18gg, 34D, RIB, Terrot</v>
          </cell>
          <cell r="C669" t="str">
            <v>18</v>
          </cell>
          <cell r="D669" t="str">
            <v>30</v>
          </cell>
          <cell r="E669" t="str">
            <v>Ne</v>
          </cell>
          <cell r="F669">
            <v>30</v>
          </cell>
          <cell r="G669" t="str">
            <v>1/30Ne RS Combed Cotton</v>
          </cell>
          <cell r="H669" t="str">
            <v>COTTON</v>
          </cell>
          <cell r="I669">
            <v>2.88</v>
          </cell>
          <cell r="J669">
            <v>3792</v>
          </cell>
          <cell r="K669">
            <v>68</v>
          </cell>
          <cell r="L669">
            <v>20</v>
          </cell>
          <cell r="M669">
            <v>0.8</v>
          </cell>
          <cell r="N669">
            <v>17.540809113599998</v>
          </cell>
          <cell r="O669">
            <v>336.78353498112</v>
          </cell>
        </row>
        <row r="670">
          <cell r="A670">
            <v>51032</v>
          </cell>
          <cell r="B670" t="str">
            <v>18gg, 34D, RIB, Terrot</v>
          </cell>
          <cell r="C670" t="str">
            <v>18</v>
          </cell>
          <cell r="D670" t="str">
            <v>24</v>
          </cell>
          <cell r="E670" t="str">
            <v>Ne</v>
          </cell>
          <cell r="F670">
            <v>24</v>
          </cell>
          <cell r="G670" t="str">
            <v>1/24Ne RS Combed Cotton</v>
          </cell>
          <cell r="H670" t="str">
            <v>COTTON</v>
          </cell>
          <cell r="I670">
            <v>2.5499999999999998</v>
          </cell>
          <cell r="J670">
            <v>3840</v>
          </cell>
          <cell r="K670">
            <v>68</v>
          </cell>
          <cell r="L670">
            <v>20</v>
          </cell>
          <cell r="M670">
            <v>0.8</v>
          </cell>
          <cell r="N670">
            <v>19.659398400000001</v>
          </cell>
          <cell r="O670">
            <v>377.46044928000003</v>
          </cell>
        </row>
        <row r="671">
          <cell r="A671">
            <v>51038</v>
          </cell>
          <cell r="B671" t="str">
            <v>18gg, 34D, RIB, Terrot</v>
          </cell>
          <cell r="C671" t="str">
            <v>18</v>
          </cell>
          <cell r="D671" t="str">
            <v>24</v>
          </cell>
          <cell r="E671" t="str">
            <v>Ne</v>
          </cell>
          <cell r="F671">
            <v>24</v>
          </cell>
          <cell r="G671" t="str">
            <v>1/24Ne RS Combed Cotton</v>
          </cell>
          <cell r="H671" t="str">
            <v>COTTON</v>
          </cell>
          <cell r="I671">
            <v>2.95</v>
          </cell>
          <cell r="J671">
            <v>3840</v>
          </cell>
          <cell r="K671">
            <v>68</v>
          </cell>
          <cell r="L671">
            <v>20</v>
          </cell>
          <cell r="M671">
            <v>0.8</v>
          </cell>
          <cell r="N671">
            <v>22.743225599999999</v>
          </cell>
          <cell r="O671">
            <v>436.66993151999998</v>
          </cell>
        </row>
        <row r="672">
          <cell r="A672">
            <v>51045</v>
          </cell>
          <cell r="B672" t="str">
            <v>18gg, 34D, RIB, Terrot</v>
          </cell>
          <cell r="C672" t="str">
            <v>18</v>
          </cell>
          <cell r="D672" t="str">
            <v>50</v>
          </cell>
          <cell r="E672" t="str">
            <v>Nm</v>
          </cell>
          <cell r="F672">
            <v>30</v>
          </cell>
          <cell r="G672" t="str">
            <v>1/50Nm RS Cotton/ Modal 50/50</v>
          </cell>
          <cell r="H672" t="str">
            <v>VISCOSE RS</v>
          </cell>
          <cell r="I672">
            <v>2.7</v>
          </cell>
          <cell r="J672">
            <v>2560</v>
          </cell>
          <cell r="K672">
            <v>68</v>
          </cell>
          <cell r="L672">
            <v>20</v>
          </cell>
          <cell r="M672">
            <v>0.8</v>
          </cell>
          <cell r="N672">
            <v>11.10177792</v>
          </cell>
          <cell r="O672">
            <v>213.154136064</v>
          </cell>
        </row>
        <row r="673">
          <cell r="A673">
            <v>51048</v>
          </cell>
          <cell r="B673" t="str">
            <v>18gg, 34D, RIB, Terrot</v>
          </cell>
          <cell r="C673" t="str">
            <v>18</v>
          </cell>
          <cell r="D673" t="str">
            <v>30</v>
          </cell>
          <cell r="E673" t="str">
            <v>Ne</v>
          </cell>
          <cell r="F673">
            <v>30</v>
          </cell>
          <cell r="G673" t="str">
            <v>1/30Ne RS Cotton Marl (M1105)</v>
          </cell>
          <cell r="H673" t="str">
            <v>MARL_COTTON</v>
          </cell>
          <cell r="I673">
            <v>2.95</v>
          </cell>
          <cell r="J673">
            <v>3200</v>
          </cell>
          <cell r="K673">
            <v>68</v>
          </cell>
          <cell r="L673">
            <v>20</v>
          </cell>
          <cell r="M673">
            <v>0.75</v>
          </cell>
          <cell r="N673">
            <v>15.1621504</v>
          </cell>
          <cell r="O673">
            <v>272.91870719999997</v>
          </cell>
        </row>
        <row r="674">
          <cell r="A674">
            <v>51050</v>
          </cell>
          <cell r="B674" t="str">
            <v>18gg, 34D, RIB, Terrot</v>
          </cell>
          <cell r="C674" t="str">
            <v>18</v>
          </cell>
          <cell r="D674" t="str">
            <v>26</v>
          </cell>
          <cell r="E674" t="str">
            <v>Ne</v>
          </cell>
          <cell r="F674">
            <v>26</v>
          </cell>
          <cell r="G674" t="str">
            <v>1/26Ne RS Combed Cotton</v>
          </cell>
          <cell r="H674" t="str">
            <v>COTTON</v>
          </cell>
          <cell r="I674">
            <v>2.75</v>
          </cell>
          <cell r="J674">
            <v>3840</v>
          </cell>
          <cell r="K674">
            <v>68</v>
          </cell>
          <cell r="L674">
            <v>20</v>
          </cell>
          <cell r="M674">
            <v>0.8</v>
          </cell>
          <cell r="N674">
            <v>19.570441846153845</v>
          </cell>
          <cell r="O674">
            <v>375.75248344615386</v>
          </cell>
        </row>
        <row r="675">
          <cell r="A675">
            <v>51053</v>
          </cell>
          <cell r="B675" t="str">
            <v>18gg, 34D, RIB, Terrot</v>
          </cell>
          <cell r="C675" t="str">
            <v>18</v>
          </cell>
          <cell r="D675" t="str">
            <v>30</v>
          </cell>
          <cell r="E675" t="str">
            <v>Ne</v>
          </cell>
          <cell r="F675">
            <v>30</v>
          </cell>
          <cell r="G675" t="str">
            <v>1/30Ne RS Cotton Marl (VMBL40)</v>
          </cell>
          <cell r="H675" t="str">
            <v>MARL_COTTON</v>
          </cell>
          <cell r="I675">
            <v>2.88</v>
          </cell>
          <cell r="J675">
            <v>3840</v>
          </cell>
          <cell r="K675">
            <v>68</v>
          </cell>
          <cell r="L675">
            <v>20</v>
          </cell>
          <cell r="M675">
            <v>0.75</v>
          </cell>
          <cell r="N675">
            <v>17.762844671999996</v>
          </cell>
          <cell r="O675">
            <v>319.73120409599994</v>
          </cell>
        </row>
        <row r="676">
          <cell r="A676">
            <v>51064</v>
          </cell>
          <cell r="B676" t="str">
            <v>18gg, 34D, RIB, Terrot</v>
          </cell>
          <cell r="C676" t="str">
            <v>18</v>
          </cell>
          <cell r="D676" t="str">
            <v>30</v>
          </cell>
          <cell r="E676" t="str">
            <v>Ne</v>
          </cell>
          <cell r="F676">
            <v>30</v>
          </cell>
          <cell r="G676" t="str">
            <v>1/30Ne RS Combed Cotton</v>
          </cell>
          <cell r="H676" t="str">
            <v>COTTON</v>
          </cell>
          <cell r="I676">
            <v>2.65</v>
          </cell>
          <cell r="J676">
            <v>3840</v>
          </cell>
          <cell r="K676">
            <v>68</v>
          </cell>
          <cell r="L676">
            <v>20</v>
          </cell>
          <cell r="M676">
            <v>0.8</v>
          </cell>
          <cell r="N676">
            <v>16.344284160000001</v>
          </cell>
          <cell r="O676">
            <v>313.81025587200003</v>
          </cell>
        </row>
        <row r="677">
          <cell r="A677">
            <v>51066</v>
          </cell>
          <cell r="B677" t="str">
            <v>28gg, 30D, INTERLOCK</v>
          </cell>
          <cell r="C677" t="str">
            <v>28</v>
          </cell>
          <cell r="D677" t="str">
            <v>40</v>
          </cell>
          <cell r="E677" t="str">
            <v>Ne</v>
          </cell>
          <cell r="F677">
            <v>40</v>
          </cell>
          <cell r="G677" t="str">
            <v>1/40Ne RS Combed Cotton</v>
          </cell>
          <cell r="H677" t="str">
            <v>COTTON</v>
          </cell>
          <cell r="I677">
            <v>2.9</v>
          </cell>
          <cell r="J677">
            <v>2628</v>
          </cell>
          <cell r="K677">
            <v>68</v>
          </cell>
          <cell r="L677">
            <v>20</v>
          </cell>
          <cell r="M677">
            <v>0.8</v>
          </cell>
          <cell r="N677">
            <v>9.1806499440000007</v>
          </cell>
          <cell r="O677">
            <v>176.26847892480004</v>
          </cell>
        </row>
        <row r="678">
          <cell r="A678">
            <v>51075</v>
          </cell>
          <cell r="B678" t="str">
            <v>16gg, 34D, RIB, Santec</v>
          </cell>
          <cell r="C678" t="str">
            <v>16</v>
          </cell>
          <cell r="D678" t="str">
            <v>20</v>
          </cell>
          <cell r="E678" t="str">
            <v>Ne</v>
          </cell>
          <cell r="F678">
            <v>20</v>
          </cell>
          <cell r="G678" t="str">
            <v>1/20Ne Rs Combed Cotton</v>
          </cell>
          <cell r="H678" t="str">
            <v>COTTON</v>
          </cell>
          <cell r="I678">
            <v>3.6</v>
          </cell>
          <cell r="J678">
            <v>3360</v>
          </cell>
          <cell r="K678">
            <v>68</v>
          </cell>
          <cell r="L678">
            <v>20</v>
          </cell>
          <cell r="M678">
            <v>0.8</v>
          </cell>
          <cell r="N678">
            <v>29.14216704</v>
          </cell>
          <cell r="O678">
            <v>559.52960716799998</v>
          </cell>
        </row>
        <row r="679">
          <cell r="A679">
            <v>51076</v>
          </cell>
          <cell r="B679" t="str">
            <v>16gg, 34D, RIB, Santec</v>
          </cell>
          <cell r="C679" t="str">
            <v>16</v>
          </cell>
          <cell r="D679" t="str">
            <v>20</v>
          </cell>
          <cell r="E679" t="str">
            <v>Ne</v>
          </cell>
          <cell r="F679">
            <v>20</v>
          </cell>
          <cell r="G679" t="str">
            <v>1/20Ne Rs Combed Cotton</v>
          </cell>
          <cell r="H679" t="str">
            <v>COTTON</v>
          </cell>
          <cell r="I679">
            <v>3.6</v>
          </cell>
          <cell r="J679">
            <v>3360</v>
          </cell>
          <cell r="K679">
            <v>68</v>
          </cell>
          <cell r="L679">
            <v>20</v>
          </cell>
          <cell r="M679">
            <v>0.8</v>
          </cell>
          <cell r="N679">
            <v>29.14216704</v>
          </cell>
          <cell r="O679">
            <v>559.52960716799998</v>
          </cell>
        </row>
        <row r="680">
          <cell r="A680">
            <v>51077</v>
          </cell>
          <cell r="B680" t="str">
            <v>24gg, 34D, INTERLOCK</v>
          </cell>
          <cell r="C680" t="str">
            <v>24</v>
          </cell>
          <cell r="D680" t="str">
            <v>32</v>
          </cell>
          <cell r="E680" t="str">
            <v>Ne</v>
          </cell>
          <cell r="F680">
            <v>32</v>
          </cell>
          <cell r="G680" t="str">
            <v>1/32Ne RS Combed Cotton</v>
          </cell>
          <cell r="H680" t="str">
            <v>COTTON</v>
          </cell>
          <cell r="I680">
            <v>3.65</v>
          </cell>
          <cell r="J680">
            <v>2556</v>
          </cell>
          <cell r="K680">
            <v>68</v>
          </cell>
          <cell r="L680">
            <v>20</v>
          </cell>
          <cell r="M680">
            <v>0.8</v>
          </cell>
          <cell r="N680">
            <v>14.047977285</v>
          </cell>
          <cell r="O680">
            <v>269.72116387200003</v>
          </cell>
        </row>
        <row r="681">
          <cell r="A681">
            <v>51078</v>
          </cell>
          <cell r="B681" t="str">
            <v>24gg, 34D, INTERLOCK</v>
          </cell>
          <cell r="C681" t="str">
            <v>24</v>
          </cell>
          <cell r="D681" t="str">
            <v>32</v>
          </cell>
          <cell r="E681" t="str">
            <v>Ne</v>
          </cell>
          <cell r="F681">
            <v>32</v>
          </cell>
          <cell r="G681" t="str">
            <v>1/32Ne RS Combed Cotton</v>
          </cell>
          <cell r="H681" t="str">
            <v>COTTON</v>
          </cell>
          <cell r="I681">
            <v>3.65</v>
          </cell>
          <cell r="J681">
            <v>2556</v>
          </cell>
          <cell r="K681">
            <v>68</v>
          </cell>
          <cell r="L681">
            <v>20</v>
          </cell>
          <cell r="M681">
            <v>0.8</v>
          </cell>
          <cell r="N681">
            <v>14.047977285</v>
          </cell>
          <cell r="O681">
            <v>269.72116387200003</v>
          </cell>
        </row>
        <row r="682">
          <cell r="A682">
            <v>51081</v>
          </cell>
          <cell r="B682" t="str">
            <v>18gg, 34D, INTERLOCK, Santec</v>
          </cell>
          <cell r="C682" t="str">
            <v>18</v>
          </cell>
          <cell r="D682" t="str">
            <v>30</v>
          </cell>
          <cell r="E682" t="str">
            <v>Ne</v>
          </cell>
          <cell r="F682">
            <v>30</v>
          </cell>
          <cell r="G682" t="str">
            <v>1/30Ne RS Combed Cotton</v>
          </cell>
          <cell r="H682" t="str">
            <v>COTTON</v>
          </cell>
          <cell r="I682">
            <v>3.7</v>
          </cell>
          <cell r="J682">
            <v>1248</v>
          </cell>
          <cell r="K682">
            <v>68</v>
          </cell>
          <cell r="L682">
            <v>20</v>
          </cell>
          <cell r="M682">
            <v>0.8</v>
          </cell>
          <cell r="N682">
            <v>7.4166044160000002</v>
          </cell>
          <cell r="O682">
            <v>142.39880478720002</v>
          </cell>
        </row>
        <row r="683">
          <cell r="A683">
            <v>51081</v>
          </cell>
          <cell r="B683" t="str">
            <v>18gg, 34D, INTERLOCK, Santec</v>
          </cell>
          <cell r="C683" t="str">
            <v>18</v>
          </cell>
          <cell r="D683" t="str">
            <v>30</v>
          </cell>
          <cell r="E683" t="str">
            <v>Ne</v>
          </cell>
          <cell r="F683">
            <v>30</v>
          </cell>
          <cell r="G683" t="str">
            <v>1/30Ne RS Combed Cotton</v>
          </cell>
          <cell r="H683" t="str">
            <v>COTTON</v>
          </cell>
          <cell r="I683">
            <v>3.7</v>
          </cell>
          <cell r="J683">
            <v>1248</v>
          </cell>
          <cell r="K683">
            <v>68</v>
          </cell>
          <cell r="L683">
            <v>20</v>
          </cell>
          <cell r="M683">
            <v>0.8</v>
          </cell>
          <cell r="N683">
            <v>7.4166044160000002</v>
          </cell>
          <cell r="O683">
            <v>142.39880478720002</v>
          </cell>
        </row>
        <row r="684">
          <cell r="A684">
            <v>51089</v>
          </cell>
          <cell r="B684" t="str">
            <v>18gg, 34D, RIB, Terrot</v>
          </cell>
          <cell r="C684" t="str">
            <v>18</v>
          </cell>
          <cell r="D684" t="str">
            <v>24</v>
          </cell>
          <cell r="E684" t="str">
            <v>Ne</v>
          </cell>
          <cell r="F684">
            <v>24</v>
          </cell>
          <cell r="G684" t="str">
            <v>1/24Ne RS Combed Cotton</v>
          </cell>
          <cell r="H684" t="str">
            <v>COTTON</v>
          </cell>
          <cell r="I684">
            <v>2.99</v>
          </cell>
          <cell r="J684">
            <v>3640</v>
          </cell>
          <cell r="K684">
            <v>68</v>
          </cell>
          <cell r="L684">
            <v>20</v>
          </cell>
          <cell r="M684">
            <v>0.8</v>
          </cell>
          <cell r="N684">
            <v>21.851003720000005</v>
          </cell>
          <cell r="O684">
            <v>419.53927142400005</v>
          </cell>
        </row>
        <row r="685">
          <cell r="A685">
            <v>51090</v>
          </cell>
          <cell r="B685" t="str">
            <v>18gg, 34D, RIB, Terrot</v>
          </cell>
          <cell r="C685" t="str">
            <v>18</v>
          </cell>
          <cell r="D685" t="str">
            <v>24</v>
          </cell>
          <cell r="E685" t="str">
            <v>Ne</v>
          </cell>
          <cell r="F685">
            <v>24</v>
          </cell>
          <cell r="G685" t="str">
            <v>1/24Ne RS Cotton/ Acrylic 85/15</v>
          </cell>
          <cell r="H685" t="str">
            <v>COTTON</v>
          </cell>
          <cell r="I685">
            <v>2.9</v>
          </cell>
          <cell r="J685">
            <v>3840</v>
          </cell>
          <cell r="K685">
            <v>68</v>
          </cell>
          <cell r="L685">
            <v>20</v>
          </cell>
          <cell r="M685">
            <v>0.8</v>
          </cell>
          <cell r="N685">
            <v>22.357747199999999</v>
          </cell>
          <cell r="O685">
            <v>429.26874623999993</v>
          </cell>
        </row>
        <row r="686">
          <cell r="A686">
            <v>51102</v>
          </cell>
          <cell r="B686" t="str">
            <v>18gg, 34D, RIB, Terrot</v>
          </cell>
          <cell r="C686" t="str">
            <v>18</v>
          </cell>
          <cell r="D686" t="str">
            <v>30</v>
          </cell>
          <cell r="E686" t="str">
            <v>Ne</v>
          </cell>
          <cell r="F686">
            <v>30</v>
          </cell>
          <cell r="G686" t="str">
            <v>1/30Ne RS Cotton Marl (VMBL40)</v>
          </cell>
          <cell r="H686" t="str">
            <v>MARL_COTTON</v>
          </cell>
          <cell r="I686">
            <v>2.95</v>
          </cell>
          <cell r="J686">
            <v>3200</v>
          </cell>
          <cell r="K686">
            <v>68</v>
          </cell>
          <cell r="L686">
            <v>20</v>
          </cell>
          <cell r="M686">
            <v>0.75</v>
          </cell>
          <cell r="N686">
            <v>15.1621504</v>
          </cell>
          <cell r="O686">
            <v>272.91870719999997</v>
          </cell>
        </row>
        <row r="687">
          <cell r="A687">
            <v>51103</v>
          </cell>
          <cell r="B687" t="str">
            <v>18gg, 34D, RIB, Terrot</v>
          </cell>
          <cell r="C687" t="str">
            <v>18</v>
          </cell>
          <cell r="D687" t="str">
            <v>30</v>
          </cell>
          <cell r="E687" t="str">
            <v>Ne</v>
          </cell>
          <cell r="F687">
            <v>30</v>
          </cell>
          <cell r="G687" t="str">
            <v>1/30Ne RS Carded Cotton</v>
          </cell>
          <cell r="H687" t="str">
            <v>COTTON</v>
          </cell>
          <cell r="I687">
            <v>3</v>
          </cell>
          <cell r="J687">
            <v>3840</v>
          </cell>
          <cell r="K687">
            <v>68</v>
          </cell>
          <cell r="L687">
            <v>20</v>
          </cell>
          <cell r="M687">
            <v>0.8</v>
          </cell>
          <cell r="N687">
            <v>18.5029632</v>
          </cell>
          <cell r="O687">
            <v>355.25689344</v>
          </cell>
        </row>
        <row r="688">
          <cell r="A688">
            <v>51104</v>
          </cell>
          <cell r="B688" t="str">
            <v>18gg, 34D, RIB, Terrot</v>
          </cell>
          <cell r="C688" t="str">
            <v>18</v>
          </cell>
          <cell r="D688" t="str">
            <v>30</v>
          </cell>
          <cell r="E688" t="str">
            <v>Ne</v>
          </cell>
          <cell r="F688">
            <v>30</v>
          </cell>
          <cell r="G688" t="str">
            <v>1/30Ne OES Cotton</v>
          </cell>
          <cell r="H688" t="str">
            <v>COTTON</v>
          </cell>
          <cell r="I688">
            <v>3.1</v>
          </cell>
          <cell r="J688">
            <v>3840</v>
          </cell>
          <cell r="K688">
            <v>68</v>
          </cell>
          <cell r="L688">
            <v>20</v>
          </cell>
          <cell r="M688">
            <v>0.8</v>
          </cell>
          <cell r="N688">
            <v>19.119728640000002</v>
          </cell>
          <cell r="O688">
            <v>367.09878988800006</v>
          </cell>
        </row>
        <row r="689">
          <cell r="A689">
            <v>51109</v>
          </cell>
          <cell r="B689" t="str">
            <v>18gg, 34D, RIB, Terrot</v>
          </cell>
          <cell r="C689" t="str">
            <v>18</v>
          </cell>
          <cell r="D689" t="str">
            <v>40</v>
          </cell>
          <cell r="E689" t="str">
            <v>Ne</v>
          </cell>
          <cell r="F689">
            <v>40</v>
          </cell>
          <cell r="G689" t="str">
            <v>1/40Ne RS Combed Cotton</v>
          </cell>
          <cell r="H689" t="str">
            <v>COTTON LYCRA</v>
          </cell>
          <cell r="I689">
            <v>2.8</v>
          </cell>
          <cell r="J689">
            <v>3840</v>
          </cell>
          <cell r="K689">
            <v>68</v>
          </cell>
          <cell r="L689">
            <v>20</v>
          </cell>
          <cell r="M689">
            <v>0.75</v>
          </cell>
          <cell r="N689">
            <v>12.95207424</v>
          </cell>
          <cell r="O689">
            <v>233.13733631999997</v>
          </cell>
        </row>
        <row r="690">
          <cell r="A690">
            <v>51110</v>
          </cell>
          <cell r="B690" t="str">
            <v>18gg, 34D, RIB, Terrot</v>
          </cell>
          <cell r="C690" t="str">
            <v>18</v>
          </cell>
          <cell r="D690" t="str">
            <v>40</v>
          </cell>
          <cell r="E690" t="str">
            <v>Ne</v>
          </cell>
          <cell r="F690">
            <v>40</v>
          </cell>
          <cell r="G690" t="str">
            <v>1/40Ne RS Combed Cotton</v>
          </cell>
          <cell r="H690" t="str">
            <v>COTTON LYCRA</v>
          </cell>
          <cell r="I690">
            <v>3</v>
          </cell>
          <cell r="J690">
            <v>2560</v>
          </cell>
          <cell r="K690">
            <v>68</v>
          </cell>
          <cell r="L690">
            <v>20</v>
          </cell>
          <cell r="M690">
            <v>0.75</v>
          </cell>
          <cell r="N690">
            <v>9.2514816</v>
          </cell>
          <cell r="O690">
            <v>166.52666880000001</v>
          </cell>
        </row>
        <row r="691">
          <cell r="A691">
            <v>51117</v>
          </cell>
          <cell r="B691" t="str">
            <v>18gg, 34D, RIB, Terrot</v>
          </cell>
          <cell r="C691" t="str">
            <v>18</v>
          </cell>
          <cell r="D691" t="str">
            <v>30</v>
          </cell>
          <cell r="E691" t="str">
            <v>Ne</v>
          </cell>
          <cell r="F691">
            <v>30</v>
          </cell>
          <cell r="G691" t="str">
            <v>1/30Ne RS Cotton Marl (SGR52090A2)</v>
          </cell>
          <cell r="H691" t="str">
            <v>MARL_COTTON</v>
          </cell>
          <cell r="I691">
            <v>2.88</v>
          </cell>
          <cell r="J691">
            <v>3840</v>
          </cell>
          <cell r="K691">
            <v>68</v>
          </cell>
          <cell r="L691">
            <v>20</v>
          </cell>
          <cell r="M691">
            <v>0.75</v>
          </cell>
          <cell r="N691">
            <v>17.762844671999996</v>
          </cell>
          <cell r="O691">
            <v>319.73120409599994</v>
          </cell>
        </row>
        <row r="692">
          <cell r="A692">
            <v>51118</v>
          </cell>
          <cell r="B692" t="str">
            <v>18gg, 34D, RIB, Terrot</v>
          </cell>
          <cell r="C692" t="str">
            <v>18</v>
          </cell>
          <cell r="D692" t="str">
            <v>30</v>
          </cell>
          <cell r="E692" t="str">
            <v>Ne</v>
          </cell>
          <cell r="F692">
            <v>30</v>
          </cell>
          <cell r="G692" t="str">
            <v>1/30Ne RS Cotton Marl (BA08)</v>
          </cell>
          <cell r="H692" t="str">
            <v>MARL_COTTON</v>
          </cell>
          <cell r="I692">
            <v>2.88</v>
          </cell>
          <cell r="J692">
            <v>3840</v>
          </cell>
          <cell r="K692">
            <v>68</v>
          </cell>
          <cell r="L692">
            <v>20</v>
          </cell>
          <cell r="M692">
            <v>0.75</v>
          </cell>
          <cell r="N692">
            <v>17.762844671999996</v>
          </cell>
          <cell r="O692">
            <v>319.73120409599994</v>
          </cell>
        </row>
        <row r="693">
          <cell r="A693">
            <v>51128</v>
          </cell>
          <cell r="B693" t="str">
            <v>16gg, 34D, RIB, Santec</v>
          </cell>
          <cell r="C693" t="str">
            <v>16</v>
          </cell>
          <cell r="D693" t="str">
            <v>20</v>
          </cell>
          <cell r="E693" t="str">
            <v>Ne</v>
          </cell>
          <cell r="F693">
            <v>20</v>
          </cell>
          <cell r="G693" t="str">
            <v>1/20Ne Rs Combed Cotton</v>
          </cell>
          <cell r="H693" t="str">
            <v>COTTON</v>
          </cell>
          <cell r="I693">
            <v>3.6</v>
          </cell>
          <cell r="J693">
            <v>3360</v>
          </cell>
          <cell r="K693">
            <v>68</v>
          </cell>
          <cell r="L693">
            <v>20</v>
          </cell>
          <cell r="M693">
            <v>0.8</v>
          </cell>
          <cell r="N693">
            <v>29.14216704</v>
          </cell>
          <cell r="O693">
            <v>559.52960716799998</v>
          </cell>
        </row>
        <row r="694">
          <cell r="A694">
            <v>51134</v>
          </cell>
          <cell r="B694" t="str">
            <v>18gg, 34D, RIB, Terrot</v>
          </cell>
          <cell r="C694" t="str">
            <v>18</v>
          </cell>
          <cell r="D694" t="str">
            <v>30</v>
          </cell>
          <cell r="E694" t="str">
            <v>Ne</v>
          </cell>
          <cell r="F694">
            <v>30</v>
          </cell>
          <cell r="G694" t="str">
            <v>1/30Ne RS Cotton/ Acrylic 70/30</v>
          </cell>
          <cell r="H694" t="str">
            <v>COTTON LYCRA</v>
          </cell>
          <cell r="I694">
            <v>2.88</v>
          </cell>
          <cell r="J694">
            <v>3840</v>
          </cell>
          <cell r="K694">
            <v>68</v>
          </cell>
          <cell r="L694">
            <v>20</v>
          </cell>
          <cell r="M694">
            <v>0.75</v>
          </cell>
          <cell r="N694">
            <v>17.762844671999996</v>
          </cell>
          <cell r="O694">
            <v>319.73120409599994</v>
          </cell>
        </row>
        <row r="695">
          <cell r="A695">
            <v>51137</v>
          </cell>
          <cell r="B695" t="str">
            <v>18gg, 34D, RIB, Terrot</v>
          </cell>
          <cell r="C695" t="str">
            <v>18</v>
          </cell>
          <cell r="D695" t="str">
            <v>30</v>
          </cell>
          <cell r="E695" t="str">
            <v>Ne</v>
          </cell>
          <cell r="F695">
            <v>30</v>
          </cell>
          <cell r="G695" t="str">
            <v>1/30Ne RS Combed Cotton</v>
          </cell>
          <cell r="H695" t="str">
            <v>COTTON</v>
          </cell>
          <cell r="I695">
            <v>2.7</v>
          </cell>
          <cell r="J695">
            <v>3840</v>
          </cell>
          <cell r="K695">
            <v>68</v>
          </cell>
          <cell r="L695">
            <v>20</v>
          </cell>
          <cell r="M695">
            <v>0.8</v>
          </cell>
          <cell r="N695">
            <v>16.652666880000002</v>
          </cell>
          <cell r="O695">
            <v>319.73120409600006</v>
          </cell>
        </row>
        <row r="696">
          <cell r="A696">
            <v>51138</v>
          </cell>
          <cell r="B696" t="str">
            <v>18gg, 34D, RIB, Terrot</v>
          </cell>
          <cell r="C696" t="str">
            <v>18</v>
          </cell>
          <cell r="D696" t="str">
            <v>30</v>
          </cell>
          <cell r="E696" t="str">
            <v>Ne</v>
          </cell>
          <cell r="F696">
            <v>30</v>
          </cell>
          <cell r="G696" t="str">
            <v>1/30Ne RS Cotton Marl (MC13)</v>
          </cell>
          <cell r="H696" t="str">
            <v>MARL_COTTON LYCRA</v>
          </cell>
          <cell r="I696">
            <v>2.88</v>
          </cell>
          <cell r="J696">
            <v>3840</v>
          </cell>
          <cell r="K696">
            <v>68</v>
          </cell>
          <cell r="L696">
            <v>20</v>
          </cell>
          <cell r="M696">
            <v>0.75</v>
          </cell>
          <cell r="N696">
            <v>17.762844671999996</v>
          </cell>
          <cell r="O696">
            <v>319.73120409599994</v>
          </cell>
        </row>
        <row r="697">
          <cell r="A697">
            <v>51139</v>
          </cell>
          <cell r="B697" t="str">
            <v>18gg, 34D, RIB, Terrot</v>
          </cell>
          <cell r="C697" t="str">
            <v>18</v>
          </cell>
          <cell r="D697" t="str">
            <v>30</v>
          </cell>
          <cell r="E697" t="str">
            <v>Ne</v>
          </cell>
          <cell r="F697">
            <v>30</v>
          </cell>
          <cell r="G697" t="str">
            <v>1/30Ne RS Cotton Marl (SGR52090A2)</v>
          </cell>
          <cell r="H697" t="str">
            <v>MARL_COTTON</v>
          </cell>
          <cell r="I697">
            <v>2.88</v>
          </cell>
          <cell r="J697">
            <v>3840</v>
          </cell>
          <cell r="K697">
            <v>68</v>
          </cell>
          <cell r="L697">
            <v>20</v>
          </cell>
          <cell r="M697">
            <v>0.75</v>
          </cell>
          <cell r="N697">
            <v>17.762844671999996</v>
          </cell>
          <cell r="O697">
            <v>319.73120409599994</v>
          </cell>
        </row>
        <row r="698">
          <cell r="A698">
            <v>51141</v>
          </cell>
          <cell r="B698" t="str">
            <v>18gg, 34D, RIB, Terrot</v>
          </cell>
          <cell r="C698" t="str">
            <v>18</v>
          </cell>
          <cell r="D698" t="str">
            <v>30</v>
          </cell>
          <cell r="E698" t="str">
            <v>Ne</v>
          </cell>
          <cell r="F698">
            <v>30</v>
          </cell>
          <cell r="G698" t="str">
            <v>1/30Ne RS Cotton Marl (SGR52091A2)</v>
          </cell>
          <cell r="H698" t="str">
            <v>MARL_COTTON</v>
          </cell>
          <cell r="I698">
            <v>2.88</v>
          </cell>
          <cell r="J698">
            <v>3840</v>
          </cell>
          <cell r="K698">
            <v>68</v>
          </cell>
          <cell r="L698">
            <v>20</v>
          </cell>
          <cell r="M698">
            <v>0.75</v>
          </cell>
          <cell r="N698">
            <v>17.762844671999996</v>
          </cell>
          <cell r="O698">
            <v>319.73120409599994</v>
          </cell>
        </row>
        <row r="699">
          <cell r="A699">
            <v>51142</v>
          </cell>
          <cell r="B699" t="str">
            <v>18gg, 34D, RIB, Terrot</v>
          </cell>
          <cell r="C699" t="str">
            <v>18</v>
          </cell>
          <cell r="D699" t="str">
            <v>30</v>
          </cell>
          <cell r="E699" t="str">
            <v>Ne</v>
          </cell>
          <cell r="F699">
            <v>30</v>
          </cell>
          <cell r="G699" t="str">
            <v>1/30Ne RS Cotton Marl (MC50)</v>
          </cell>
          <cell r="H699" t="str">
            <v>MARL_COTTON LYCRA</v>
          </cell>
          <cell r="I699">
            <v>2.88</v>
          </cell>
          <cell r="J699">
            <v>3840</v>
          </cell>
          <cell r="K699">
            <v>68</v>
          </cell>
          <cell r="L699">
            <v>20</v>
          </cell>
          <cell r="M699">
            <v>0.75</v>
          </cell>
          <cell r="N699">
            <v>17.762844671999996</v>
          </cell>
          <cell r="O699">
            <v>319.73120409599994</v>
          </cell>
        </row>
        <row r="700">
          <cell r="A700">
            <v>51143</v>
          </cell>
          <cell r="B700" t="str">
            <v>18gg, 34D, RIB, Terrot</v>
          </cell>
          <cell r="C700" t="str">
            <v>18</v>
          </cell>
          <cell r="D700" t="str">
            <v>30</v>
          </cell>
          <cell r="E700" t="str">
            <v>Ne</v>
          </cell>
          <cell r="F700">
            <v>30</v>
          </cell>
          <cell r="G700" t="str">
            <v>1/30Ne RS Cotton Marl (SGR52091A2)</v>
          </cell>
          <cell r="H700" t="str">
            <v>MARL_COTTON LYCRA</v>
          </cell>
          <cell r="I700">
            <v>2.88</v>
          </cell>
          <cell r="J700">
            <v>3840</v>
          </cell>
          <cell r="K700">
            <v>68</v>
          </cell>
          <cell r="L700">
            <v>20</v>
          </cell>
          <cell r="M700">
            <v>0.75</v>
          </cell>
          <cell r="N700">
            <v>17.762844671999996</v>
          </cell>
          <cell r="O700">
            <v>319.73120409599994</v>
          </cell>
        </row>
        <row r="701">
          <cell r="A701">
            <v>51147</v>
          </cell>
          <cell r="B701" t="str">
            <v>18gg, 34D, RIB, Terrot</v>
          </cell>
          <cell r="C701" t="str">
            <v>18</v>
          </cell>
          <cell r="D701" t="str">
            <v>30</v>
          </cell>
          <cell r="E701" t="str">
            <v>Ne</v>
          </cell>
          <cell r="F701">
            <v>30</v>
          </cell>
          <cell r="G701" t="str">
            <v>1/30Ne RS Combed Cotton</v>
          </cell>
          <cell r="H701" t="str">
            <v>COTTON</v>
          </cell>
          <cell r="I701">
            <v>2.7</v>
          </cell>
          <cell r="J701">
            <v>3840</v>
          </cell>
          <cell r="K701">
            <v>68</v>
          </cell>
          <cell r="L701">
            <v>20</v>
          </cell>
          <cell r="M701">
            <v>0.8</v>
          </cell>
          <cell r="N701">
            <v>16.652666880000002</v>
          </cell>
          <cell r="O701">
            <v>319.73120409600006</v>
          </cell>
        </row>
        <row r="702">
          <cell r="A702">
            <v>51152</v>
          </cell>
          <cell r="B702" t="str">
            <v>18gg, 34D, RIB, Terrot</v>
          </cell>
          <cell r="C702" t="str">
            <v>18</v>
          </cell>
          <cell r="D702" t="str">
            <v>30</v>
          </cell>
          <cell r="E702" t="str">
            <v>Ne</v>
          </cell>
          <cell r="F702">
            <v>30</v>
          </cell>
          <cell r="G702" t="str">
            <v>1/30Ne RS Cotton Marl (BA13)</v>
          </cell>
          <cell r="H702" t="str">
            <v>MARL_COTTON LYCRA</v>
          </cell>
          <cell r="I702">
            <v>2.88</v>
          </cell>
          <cell r="J702">
            <v>3840</v>
          </cell>
          <cell r="K702">
            <v>68</v>
          </cell>
          <cell r="L702">
            <v>20</v>
          </cell>
          <cell r="M702">
            <v>0.75</v>
          </cell>
          <cell r="N702">
            <v>17.762844671999996</v>
          </cell>
          <cell r="O702">
            <v>319.73120409599994</v>
          </cell>
        </row>
        <row r="703">
          <cell r="A703">
            <v>51153</v>
          </cell>
          <cell r="B703" t="str">
            <v>18gg, 34D, RIB, Terrot</v>
          </cell>
          <cell r="C703" t="str">
            <v>18</v>
          </cell>
          <cell r="D703" t="str">
            <v>30</v>
          </cell>
          <cell r="E703" t="str">
            <v>Ne</v>
          </cell>
          <cell r="F703">
            <v>30</v>
          </cell>
          <cell r="G703" t="str">
            <v>1/30Ne RS Cotton Marl (BA08)</v>
          </cell>
          <cell r="H703" t="str">
            <v>MARL_COTTON</v>
          </cell>
          <cell r="I703">
            <v>2.88</v>
          </cell>
          <cell r="J703">
            <v>3840</v>
          </cell>
          <cell r="K703">
            <v>68</v>
          </cell>
          <cell r="L703">
            <v>20</v>
          </cell>
          <cell r="M703">
            <v>0.75</v>
          </cell>
          <cell r="N703">
            <v>17.762844671999996</v>
          </cell>
          <cell r="O703">
            <v>319.73120409599994</v>
          </cell>
        </row>
        <row r="704">
          <cell r="A704">
            <v>51167</v>
          </cell>
          <cell r="B704" t="str">
            <v>18gg, 34D, RIB, Terrot</v>
          </cell>
          <cell r="C704" t="str">
            <v>18</v>
          </cell>
          <cell r="D704" t="str">
            <v>30</v>
          </cell>
          <cell r="E704" t="str">
            <v>Ne</v>
          </cell>
          <cell r="F704">
            <v>30</v>
          </cell>
          <cell r="G704" t="str">
            <v>1/30Ne RS Semi Combed Cotton</v>
          </cell>
          <cell r="H704" t="str">
            <v>COTTON</v>
          </cell>
          <cell r="I704">
            <v>2.88</v>
          </cell>
          <cell r="J704">
            <v>3840</v>
          </cell>
          <cell r="K704">
            <v>68</v>
          </cell>
          <cell r="L704">
            <v>20</v>
          </cell>
          <cell r="M704">
            <v>0.8</v>
          </cell>
          <cell r="N704">
            <v>17.762844671999996</v>
          </cell>
          <cell r="O704">
            <v>341.04661770239994</v>
          </cell>
        </row>
        <row r="705">
          <cell r="A705">
            <v>51169</v>
          </cell>
          <cell r="B705" t="str">
            <v>18gg, 34D, RIB, Terrot</v>
          </cell>
          <cell r="C705" t="str">
            <v>18</v>
          </cell>
          <cell r="D705" t="str">
            <v>26</v>
          </cell>
          <cell r="E705" t="str">
            <v>Ne</v>
          </cell>
          <cell r="F705">
            <v>26</v>
          </cell>
          <cell r="G705" t="str">
            <v>1/26Ne RS Combed Cotton</v>
          </cell>
          <cell r="H705" t="str">
            <v>COTTON</v>
          </cell>
          <cell r="I705">
            <v>2.65</v>
          </cell>
          <cell r="J705">
            <v>3739</v>
          </cell>
          <cell r="K705">
            <v>68</v>
          </cell>
          <cell r="L705">
            <v>20</v>
          </cell>
          <cell r="M705">
            <v>0.8</v>
          </cell>
          <cell r="N705">
            <v>18.362763964615382</v>
          </cell>
          <cell r="O705">
            <v>352.56506812061536</v>
          </cell>
        </row>
        <row r="706">
          <cell r="A706">
            <v>51176</v>
          </cell>
          <cell r="B706" t="str">
            <v>18gg, 34D, RIB, Terrot</v>
          </cell>
          <cell r="C706" t="str">
            <v>18</v>
          </cell>
          <cell r="D706" t="str">
            <v>24</v>
          </cell>
          <cell r="E706" t="str">
            <v>Ne</v>
          </cell>
          <cell r="F706">
            <v>24</v>
          </cell>
          <cell r="G706" t="str">
            <v>1/24Ne RS Cotton/ Organic cotton 95/5</v>
          </cell>
          <cell r="H706" t="str">
            <v>COTTON</v>
          </cell>
          <cell r="I706">
            <v>2.9</v>
          </cell>
          <cell r="J706">
            <v>2560</v>
          </cell>
          <cell r="K706">
            <v>68</v>
          </cell>
          <cell r="L706">
            <v>20</v>
          </cell>
          <cell r="M706">
            <v>0.8</v>
          </cell>
          <cell r="N706">
            <v>14.9051648</v>
          </cell>
          <cell r="O706">
            <v>286.17916416000003</v>
          </cell>
        </row>
        <row r="707">
          <cell r="A707">
            <v>51178</v>
          </cell>
          <cell r="B707" t="str">
            <v>18gg, 34D, RIB, Santec</v>
          </cell>
          <cell r="C707" t="str">
            <v>18</v>
          </cell>
          <cell r="D707" t="str">
            <v>26</v>
          </cell>
          <cell r="E707" t="str">
            <v>Ne</v>
          </cell>
          <cell r="F707">
            <v>26</v>
          </cell>
          <cell r="G707" t="str">
            <v>1/26Ne RS Combed Cotton</v>
          </cell>
          <cell r="H707" t="str">
            <v>COTTON</v>
          </cell>
          <cell r="I707">
            <v>2.65</v>
          </cell>
          <cell r="J707">
            <v>3744</v>
          </cell>
          <cell r="K707">
            <v>68</v>
          </cell>
          <cell r="L707">
            <v>20</v>
          </cell>
          <cell r="M707">
            <v>0.8</v>
          </cell>
          <cell r="N707">
            <v>18.387319680000001</v>
          </cell>
          <cell r="O707">
            <v>353.03653785600005</v>
          </cell>
        </row>
        <row r="708">
          <cell r="A708">
            <v>51182</v>
          </cell>
          <cell r="B708" t="str">
            <v>24gg, 34D, INTERLOCK</v>
          </cell>
          <cell r="C708" t="str">
            <v>24</v>
          </cell>
          <cell r="D708" t="str">
            <v>40</v>
          </cell>
          <cell r="E708" t="str">
            <v>Ne</v>
          </cell>
          <cell r="F708">
            <v>40</v>
          </cell>
          <cell r="G708" t="str">
            <v>1/40Ne RS Combed Cotton</v>
          </cell>
          <cell r="H708" t="str">
            <v>COTTON</v>
          </cell>
          <cell r="I708">
            <v>3.15</v>
          </cell>
          <cell r="J708">
            <v>2556</v>
          </cell>
          <cell r="K708">
            <v>68</v>
          </cell>
          <cell r="L708">
            <v>20</v>
          </cell>
          <cell r="M708">
            <v>0.8</v>
          </cell>
          <cell r="N708">
            <v>9.6988774679999992</v>
          </cell>
          <cell r="O708">
            <v>186.2184473856</v>
          </cell>
        </row>
        <row r="709">
          <cell r="A709">
            <v>51187</v>
          </cell>
          <cell r="B709" t="str">
            <v>18gg, 34D, RIB, Santec</v>
          </cell>
          <cell r="C709" t="str">
            <v>18</v>
          </cell>
          <cell r="D709" t="str">
            <v>24</v>
          </cell>
          <cell r="E709" t="str">
            <v>Ne</v>
          </cell>
          <cell r="F709">
            <v>24</v>
          </cell>
          <cell r="G709" t="str">
            <v>1/24Ne RS Combed Cotton</v>
          </cell>
          <cell r="H709" t="str">
            <v>COTTON</v>
          </cell>
          <cell r="I709">
            <v>2.86</v>
          </cell>
          <cell r="J709">
            <v>3744</v>
          </cell>
          <cell r="K709">
            <v>68</v>
          </cell>
          <cell r="L709">
            <v>20</v>
          </cell>
          <cell r="M709">
            <v>0.8</v>
          </cell>
          <cell r="N709">
            <v>21.498130368000002</v>
          </cell>
          <cell r="O709">
            <v>412.76410306560007</v>
          </cell>
        </row>
        <row r="710">
          <cell r="A710">
            <v>51191</v>
          </cell>
          <cell r="B710" t="str">
            <v>24gg, 34D, INTERLOCK</v>
          </cell>
          <cell r="C710" t="str">
            <v>24</v>
          </cell>
          <cell r="D710" t="str">
            <v>40</v>
          </cell>
          <cell r="E710" t="str">
            <v>Ne</v>
          </cell>
          <cell r="F710">
            <v>40</v>
          </cell>
          <cell r="G710" t="str">
            <v>1/40Ne RS Combed Cotton</v>
          </cell>
          <cell r="H710" t="str">
            <v>COTTON</v>
          </cell>
          <cell r="I710">
            <v>3.15</v>
          </cell>
          <cell r="J710">
            <v>2556</v>
          </cell>
          <cell r="K710">
            <v>68</v>
          </cell>
          <cell r="L710">
            <v>20</v>
          </cell>
          <cell r="M710">
            <v>0.8</v>
          </cell>
          <cell r="N710">
            <v>9.6988774679999992</v>
          </cell>
          <cell r="O710">
            <v>186.2184473856</v>
          </cell>
        </row>
        <row r="711">
          <cell r="A711">
            <v>51192</v>
          </cell>
          <cell r="B711" t="str">
            <v>18gg, 34D, RIB, Terrot</v>
          </cell>
          <cell r="C711" t="str">
            <v>18</v>
          </cell>
          <cell r="D711" t="str">
            <v>30</v>
          </cell>
          <cell r="E711" t="str">
            <v>Ne</v>
          </cell>
          <cell r="F711">
            <v>30</v>
          </cell>
          <cell r="G711" t="str">
            <v>1/30Ne RS Cotton Marl (MC13)</v>
          </cell>
          <cell r="H711" t="str">
            <v>MARL_COTTON</v>
          </cell>
          <cell r="I711">
            <v>2.88</v>
          </cell>
          <cell r="J711">
            <v>3840</v>
          </cell>
          <cell r="K711">
            <v>68</v>
          </cell>
          <cell r="L711">
            <v>20</v>
          </cell>
          <cell r="M711">
            <v>0.75</v>
          </cell>
          <cell r="N711">
            <v>17.762844671999996</v>
          </cell>
          <cell r="O711">
            <v>319.73120409599994</v>
          </cell>
        </row>
        <row r="712">
          <cell r="A712">
            <v>51193</v>
          </cell>
          <cell r="B712" t="str">
            <v>18gg, 34D, RIB, Terrot</v>
          </cell>
          <cell r="C712" t="str">
            <v>18</v>
          </cell>
          <cell r="D712" t="str">
            <v>30</v>
          </cell>
          <cell r="E712" t="str">
            <v>Ne</v>
          </cell>
          <cell r="F712">
            <v>30</v>
          </cell>
          <cell r="G712" t="str">
            <v>1/30Ne RS Cotton Marl (MC13)</v>
          </cell>
          <cell r="H712" t="str">
            <v>MARL_COTTON</v>
          </cell>
          <cell r="I712">
            <v>2.88</v>
          </cell>
          <cell r="J712">
            <v>3840</v>
          </cell>
          <cell r="K712">
            <v>68</v>
          </cell>
          <cell r="L712">
            <v>20</v>
          </cell>
          <cell r="M712">
            <v>0.75</v>
          </cell>
          <cell r="N712">
            <v>17.762844671999996</v>
          </cell>
          <cell r="O712">
            <v>319.73120409599994</v>
          </cell>
        </row>
        <row r="713">
          <cell r="A713">
            <v>51194</v>
          </cell>
          <cell r="B713" t="str">
            <v>24gg, 34D, INTERLOCK</v>
          </cell>
          <cell r="C713" t="str">
            <v>24</v>
          </cell>
          <cell r="D713" t="str">
            <v>40</v>
          </cell>
          <cell r="E713" t="str">
            <v>Ne</v>
          </cell>
          <cell r="F713">
            <v>40</v>
          </cell>
          <cell r="G713" t="str">
            <v>1/40Ne RS Combed Cotton</v>
          </cell>
          <cell r="H713" t="str">
            <v>COTTON LYCRA</v>
          </cell>
          <cell r="I713">
            <v>2.95</v>
          </cell>
          <cell r="J713">
            <v>2556</v>
          </cell>
          <cell r="K713">
            <v>68</v>
          </cell>
          <cell r="L713">
            <v>20</v>
          </cell>
          <cell r="M713">
            <v>0.75</v>
          </cell>
          <cell r="N713">
            <v>9.0830757240000004</v>
          </cell>
          <cell r="O713">
            <v>163.495363032</v>
          </cell>
        </row>
        <row r="714">
          <cell r="A714">
            <v>51194</v>
          </cell>
          <cell r="B714" t="str">
            <v>24gg, 34D, INTERLOCK</v>
          </cell>
          <cell r="C714" t="str">
            <v>24</v>
          </cell>
          <cell r="D714" t="str">
            <v>40</v>
          </cell>
          <cell r="E714" t="str">
            <v>Ne</v>
          </cell>
          <cell r="F714">
            <v>40</v>
          </cell>
          <cell r="G714" t="str">
            <v>1/40Ne RS Combed Cotton</v>
          </cell>
          <cell r="H714" t="str">
            <v>COTTON LYCRA</v>
          </cell>
          <cell r="I714">
            <v>2.95</v>
          </cell>
          <cell r="J714">
            <v>2556</v>
          </cell>
          <cell r="K714">
            <v>68</v>
          </cell>
          <cell r="L714">
            <v>20</v>
          </cell>
          <cell r="M714">
            <v>0.75</v>
          </cell>
          <cell r="N714">
            <v>9.0830757240000004</v>
          </cell>
          <cell r="O714">
            <v>163.495363032</v>
          </cell>
        </row>
        <row r="715">
          <cell r="A715">
            <v>51195</v>
          </cell>
          <cell r="B715" t="str">
            <v>18gg, 34D, RIB, Terrot</v>
          </cell>
          <cell r="C715" t="str">
            <v>18</v>
          </cell>
          <cell r="D715" t="str">
            <v>30</v>
          </cell>
          <cell r="E715" t="str">
            <v>Ne</v>
          </cell>
          <cell r="F715">
            <v>30</v>
          </cell>
          <cell r="G715" t="str">
            <v>1/30Ne RS Cotton/ Acrylic 70/30</v>
          </cell>
          <cell r="H715" t="str">
            <v>VISCOSE RS</v>
          </cell>
          <cell r="I715">
            <v>2.7</v>
          </cell>
          <cell r="J715">
            <v>3840</v>
          </cell>
          <cell r="K715">
            <v>68</v>
          </cell>
          <cell r="L715">
            <v>20</v>
          </cell>
          <cell r="M715">
            <v>0.8</v>
          </cell>
          <cell r="N715">
            <v>16.652666880000002</v>
          </cell>
          <cell r="O715">
            <v>319.73120409600006</v>
          </cell>
        </row>
        <row r="716">
          <cell r="A716">
            <v>51198</v>
          </cell>
          <cell r="B716" t="str">
            <v>18gg, 34D, INTERLOCK, Santec</v>
          </cell>
          <cell r="C716" t="str">
            <v>18</v>
          </cell>
          <cell r="D716" t="str">
            <v>26</v>
          </cell>
          <cell r="E716" t="str">
            <v>Ne</v>
          </cell>
          <cell r="F716">
            <v>26</v>
          </cell>
          <cell r="G716" t="str">
            <v>1/26Ne RS Combed Cotton</v>
          </cell>
          <cell r="H716" t="str">
            <v>COTTON</v>
          </cell>
          <cell r="I716">
            <v>3.85</v>
          </cell>
          <cell r="J716">
            <v>1170</v>
          </cell>
          <cell r="K716">
            <v>68</v>
          </cell>
          <cell r="L716">
            <v>20</v>
          </cell>
          <cell r="M716">
            <v>0.8</v>
          </cell>
          <cell r="N716">
            <v>8.3480165999999993</v>
          </cell>
          <cell r="O716">
            <v>160.28191871999999</v>
          </cell>
        </row>
        <row r="717">
          <cell r="A717">
            <v>51199</v>
          </cell>
          <cell r="B717" t="str">
            <v>18gg, 34D, RIB, Terrot</v>
          </cell>
          <cell r="C717" t="str">
            <v>18</v>
          </cell>
          <cell r="D717" t="str">
            <v>50</v>
          </cell>
          <cell r="E717" t="str">
            <v>Nm</v>
          </cell>
          <cell r="F717">
            <v>30</v>
          </cell>
          <cell r="G717" t="str">
            <v>1/50Nm RS Supima Cotton/ Micro Modal 50/50</v>
          </cell>
          <cell r="H717" t="str">
            <v>VISCOSE RS</v>
          </cell>
          <cell r="I717">
            <v>2.65</v>
          </cell>
          <cell r="J717">
            <v>3840</v>
          </cell>
          <cell r="K717">
            <v>68</v>
          </cell>
          <cell r="L717">
            <v>20</v>
          </cell>
          <cell r="M717">
            <v>0.8</v>
          </cell>
          <cell r="N717">
            <v>16.344284160000001</v>
          </cell>
          <cell r="O717">
            <v>313.81025587200003</v>
          </cell>
        </row>
        <row r="718">
          <cell r="A718">
            <v>51200</v>
          </cell>
          <cell r="B718" t="str">
            <v>24gg, 34D, INTERLOCK</v>
          </cell>
          <cell r="C718" t="str">
            <v>24</v>
          </cell>
          <cell r="D718" t="str">
            <v>40</v>
          </cell>
          <cell r="E718" t="str">
            <v>Ne</v>
          </cell>
          <cell r="F718">
            <v>40</v>
          </cell>
          <cell r="G718" t="str">
            <v>1/40Ne RS Combed Cotton</v>
          </cell>
          <cell r="H718" t="str">
            <v>COTTON</v>
          </cell>
          <cell r="I718">
            <v>3.15</v>
          </cell>
          <cell r="J718">
            <v>2556</v>
          </cell>
          <cell r="K718">
            <v>68</v>
          </cell>
          <cell r="L718">
            <v>20</v>
          </cell>
          <cell r="M718">
            <v>0.8</v>
          </cell>
          <cell r="N718">
            <v>9.6988774679999992</v>
          </cell>
          <cell r="O718">
            <v>186.2184473856</v>
          </cell>
        </row>
        <row r="719">
          <cell r="A719">
            <v>51208</v>
          </cell>
          <cell r="B719" t="str">
            <v>18gg, 34D, RIB, Terrot</v>
          </cell>
          <cell r="C719" t="str">
            <v>18</v>
          </cell>
          <cell r="D719" t="str">
            <v>30</v>
          </cell>
          <cell r="E719" t="str">
            <v>Ne</v>
          </cell>
          <cell r="F719">
            <v>30</v>
          </cell>
          <cell r="G719" t="str">
            <v>1/30Ne RS Cotton Marl (B8825)</v>
          </cell>
          <cell r="H719" t="str">
            <v>MARL_COTTON</v>
          </cell>
          <cell r="I719">
            <v>2.88</v>
          </cell>
          <cell r="J719">
            <v>3840</v>
          </cell>
          <cell r="K719">
            <v>68</v>
          </cell>
          <cell r="L719">
            <v>20</v>
          </cell>
          <cell r="M719">
            <v>0.75</v>
          </cell>
          <cell r="N719">
            <v>17.762844671999996</v>
          </cell>
          <cell r="O719">
            <v>319.73120409599994</v>
          </cell>
        </row>
        <row r="720">
          <cell r="A720">
            <v>51209</v>
          </cell>
          <cell r="B720" t="str">
            <v>18gg, 34D, RIB, Terrot</v>
          </cell>
          <cell r="C720" t="str">
            <v>18</v>
          </cell>
          <cell r="D720" t="str">
            <v>30</v>
          </cell>
          <cell r="E720" t="str">
            <v>Ne</v>
          </cell>
          <cell r="F720">
            <v>30</v>
          </cell>
          <cell r="G720" t="str">
            <v>1/30Ne RS Cotton Marl (B8832)</v>
          </cell>
          <cell r="H720" t="str">
            <v>MARL_COTTON</v>
          </cell>
          <cell r="I720">
            <v>2.88</v>
          </cell>
          <cell r="J720">
            <v>3840</v>
          </cell>
          <cell r="K720">
            <v>68</v>
          </cell>
          <cell r="L720">
            <v>20</v>
          </cell>
          <cell r="M720">
            <v>0.75</v>
          </cell>
          <cell r="N720">
            <v>17.762844671999996</v>
          </cell>
          <cell r="O720">
            <v>319.73120409599994</v>
          </cell>
        </row>
        <row r="721">
          <cell r="A721">
            <v>51211</v>
          </cell>
          <cell r="B721" t="str">
            <v>18gg, 34D, RIB, Santec</v>
          </cell>
          <cell r="C721" t="str">
            <v>18</v>
          </cell>
          <cell r="D721" t="str">
            <v>26</v>
          </cell>
          <cell r="E721" t="str">
            <v>Ne</v>
          </cell>
          <cell r="F721">
            <v>26</v>
          </cell>
          <cell r="G721" t="str">
            <v>1/26Ne RS Combed Cotton</v>
          </cell>
          <cell r="H721" t="str">
            <v>COTTON</v>
          </cell>
          <cell r="I721">
            <v>3.3</v>
          </cell>
          <cell r="J721">
            <v>3744</v>
          </cell>
          <cell r="K721">
            <v>68</v>
          </cell>
          <cell r="L721">
            <v>20</v>
          </cell>
          <cell r="M721">
            <v>0.8</v>
          </cell>
          <cell r="N721">
            <v>22.897416960000001</v>
          </cell>
          <cell r="O721">
            <v>439.63040563200002</v>
          </cell>
        </row>
        <row r="722">
          <cell r="A722">
            <v>51212</v>
          </cell>
          <cell r="B722" t="str">
            <v>16gg, 34D, RIB, Santec</v>
          </cell>
          <cell r="C722" t="str">
            <v>16</v>
          </cell>
          <cell r="D722" t="str">
            <v>26</v>
          </cell>
          <cell r="E722" t="str">
            <v>Ne</v>
          </cell>
          <cell r="F722">
            <v>26</v>
          </cell>
          <cell r="G722" t="str">
            <v>1/26Ne RS Combed Cotton</v>
          </cell>
          <cell r="H722" t="str">
            <v>COTTON</v>
          </cell>
          <cell r="I722">
            <v>3.1</v>
          </cell>
          <cell r="J722">
            <v>3360</v>
          </cell>
          <cell r="K722">
            <v>68</v>
          </cell>
          <cell r="L722">
            <v>20</v>
          </cell>
          <cell r="M722">
            <v>0.8</v>
          </cell>
          <cell r="N722">
            <v>19.303572184615383</v>
          </cell>
          <cell r="O722">
            <v>370.62858594461539</v>
          </cell>
        </row>
        <row r="723">
          <cell r="A723">
            <v>51213</v>
          </cell>
          <cell r="B723" t="str">
            <v>18gg, 34D, RIB, Terrot</v>
          </cell>
          <cell r="C723" t="str">
            <v>18</v>
          </cell>
          <cell r="D723" t="str">
            <v>30</v>
          </cell>
          <cell r="E723" t="str">
            <v>Ne</v>
          </cell>
          <cell r="F723">
            <v>30</v>
          </cell>
          <cell r="G723" t="str">
            <v>1/30Ne RS Combed Cotton</v>
          </cell>
          <cell r="H723" t="str">
            <v>COTTON</v>
          </cell>
          <cell r="I723">
            <v>2.4500000000000002</v>
          </cell>
          <cell r="J723">
            <v>3840</v>
          </cell>
          <cell r="K723">
            <v>68</v>
          </cell>
          <cell r="L723">
            <v>20</v>
          </cell>
          <cell r="M723">
            <v>0.8</v>
          </cell>
          <cell r="N723">
            <v>15.110753280000001</v>
          </cell>
          <cell r="O723">
            <v>290.12646297600003</v>
          </cell>
        </row>
        <row r="724">
          <cell r="A724">
            <v>51214</v>
          </cell>
          <cell r="B724" t="str">
            <v>18gg, 34D, RIB, Terrot</v>
          </cell>
          <cell r="C724" t="str">
            <v>18</v>
          </cell>
          <cell r="D724" t="str">
            <v>30</v>
          </cell>
          <cell r="E724" t="str">
            <v>Ne</v>
          </cell>
          <cell r="F724">
            <v>30</v>
          </cell>
          <cell r="G724" t="str">
            <v>1/30Ne RS Combed Cotton</v>
          </cell>
          <cell r="H724" t="str">
            <v>COTTON</v>
          </cell>
          <cell r="I724">
            <v>2.5</v>
          </cell>
          <cell r="J724">
            <v>3840</v>
          </cell>
          <cell r="K724">
            <v>68</v>
          </cell>
          <cell r="L724">
            <v>20</v>
          </cell>
          <cell r="M724">
            <v>0.8</v>
          </cell>
          <cell r="N724">
            <v>15.419136</v>
          </cell>
          <cell r="O724">
            <v>296.0474112</v>
          </cell>
        </row>
        <row r="725">
          <cell r="A725">
            <v>51215</v>
          </cell>
          <cell r="B725" t="str">
            <v>18gg, 34D, RIB, Santec</v>
          </cell>
          <cell r="C725" t="str">
            <v>18</v>
          </cell>
          <cell r="D725" t="str">
            <v>40</v>
          </cell>
          <cell r="E725" t="str">
            <v>Ne</v>
          </cell>
          <cell r="F725">
            <v>40</v>
          </cell>
          <cell r="G725" t="str">
            <v>1/40Ne RS Combed Cotton</v>
          </cell>
          <cell r="H725" t="str">
            <v>COTTON LYCRA</v>
          </cell>
          <cell r="I725">
            <v>1.866987</v>
          </cell>
          <cell r="J725">
            <v>3744</v>
          </cell>
          <cell r="K725">
            <v>68</v>
          </cell>
          <cell r="L725">
            <v>20</v>
          </cell>
          <cell r="M725">
            <v>0.75</v>
          </cell>
          <cell r="N725">
            <v>8.4202929904953585</v>
          </cell>
          <cell r="O725">
            <v>151.56527382891645</v>
          </cell>
        </row>
        <row r="726">
          <cell r="A726">
            <v>51215</v>
          </cell>
          <cell r="B726" t="str">
            <v>18gg, 34D, RIB, Santec</v>
          </cell>
          <cell r="C726" t="str">
            <v>18</v>
          </cell>
          <cell r="D726" t="str">
            <v>40</v>
          </cell>
          <cell r="E726" t="str">
            <v>Ne</v>
          </cell>
          <cell r="F726">
            <v>40</v>
          </cell>
          <cell r="G726" t="str">
            <v>1/40Ne RS Combed Cotton</v>
          </cell>
          <cell r="H726" t="str">
            <v>COTTON LYCRA</v>
          </cell>
          <cell r="I726">
            <v>1.866987</v>
          </cell>
          <cell r="J726">
            <v>3744</v>
          </cell>
          <cell r="K726">
            <v>68</v>
          </cell>
          <cell r="L726">
            <v>20</v>
          </cell>
          <cell r="M726">
            <v>0.75</v>
          </cell>
          <cell r="N726">
            <v>8.4202929904953585</v>
          </cell>
          <cell r="O726">
            <v>151.56527382891645</v>
          </cell>
        </row>
        <row r="727">
          <cell r="A727">
            <v>51220</v>
          </cell>
          <cell r="B727" t="str">
            <v>18gg, 34D, RIB, Terrot</v>
          </cell>
          <cell r="C727" t="str">
            <v>18</v>
          </cell>
          <cell r="D727" t="str">
            <v>26</v>
          </cell>
          <cell r="E727" t="str">
            <v>Ne</v>
          </cell>
          <cell r="F727">
            <v>26</v>
          </cell>
          <cell r="G727" t="str">
            <v>1/26Ne RS cotton Marl (VMBK1104)</v>
          </cell>
          <cell r="H727" t="str">
            <v>MARL_COTTON</v>
          </cell>
          <cell r="I727">
            <v>2.9</v>
          </cell>
          <cell r="J727">
            <v>3840</v>
          </cell>
          <cell r="K727">
            <v>68</v>
          </cell>
          <cell r="L727">
            <v>20</v>
          </cell>
          <cell r="M727">
            <v>0.75</v>
          </cell>
          <cell r="N727">
            <v>20.637920492307689</v>
          </cell>
          <cell r="O727">
            <v>371.48256886153843</v>
          </cell>
        </row>
        <row r="728">
          <cell r="A728">
            <v>51227</v>
          </cell>
          <cell r="B728" t="str">
            <v>16gg, 34D, RIB, Santec</v>
          </cell>
          <cell r="C728" t="str">
            <v>16</v>
          </cell>
          <cell r="D728" t="str">
            <v>32</v>
          </cell>
          <cell r="E728" t="str">
            <v>Ne</v>
          </cell>
          <cell r="F728">
            <v>32</v>
          </cell>
          <cell r="G728" t="str">
            <v>1/32Ne RS Combed Cotton</v>
          </cell>
          <cell r="H728" t="str">
            <v>COTTON</v>
          </cell>
          <cell r="I728">
            <v>2.6</v>
          </cell>
          <cell r="J728">
            <v>3360</v>
          </cell>
          <cell r="K728">
            <v>68</v>
          </cell>
          <cell r="L728">
            <v>20</v>
          </cell>
          <cell r="M728">
            <v>0.8</v>
          </cell>
          <cell r="N728">
            <v>13.1544504</v>
          </cell>
          <cell r="O728">
            <v>252.56544768000003</v>
          </cell>
        </row>
        <row r="729">
          <cell r="A729">
            <v>51239</v>
          </cell>
          <cell r="B729" t="str">
            <v>28gg, 30D, INTERLOCK</v>
          </cell>
          <cell r="C729" t="str">
            <v>28</v>
          </cell>
          <cell r="D729" t="str">
            <v>83</v>
          </cell>
          <cell r="E729" t="str">
            <v>Dt</v>
          </cell>
          <cell r="F729">
            <v>72</v>
          </cell>
          <cell r="G729" t="str">
            <v>1/83Dtex 72F, SD, Raw White Polyester</v>
          </cell>
          <cell r="H729" t="str">
            <v>VISCOSE RS</v>
          </cell>
          <cell r="I729">
            <v>3.25</v>
          </cell>
          <cell r="J729">
            <v>2628</v>
          </cell>
          <cell r="K729">
            <v>68</v>
          </cell>
          <cell r="L729">
            <v>20</v>
          </cell>
          <cell r="M729">
            <v>0.8</v>
          </cell>
          <cell r="N729">
            <v>5.7159218999999997</v>
          </cell>
          <cell r="O729">
            <v>109.74570047999998</v>
          </cell>
        </row>
        <row r="730">
          <cell r="A730">
            <v>51239</v>
          </cell>
          <cell r="B730" t="str">
            <v>28gg, 30D, INTERLOCK</v>
          </cell>
          <cell r="C730" t="str">
            <v>28</v>
          </cell>
          <cell r="D730" t="str">
            <v>83</v>
          </cell>
          <cell r="E730" t="str">
            <v>Dt</v>
          </cell>
          <cell r="F730">
            <v>72</v>
          </cell>
          <cell r="G730" t="str">
            <v>1/83Dtex 72F, SD, Raw White Polyester</v>
          </cell>
          <cell r="H730" t="str">
            <v>VISCOSE RS</v>
          </cell>
          <cell r="I730">
            <v>3.25</v>
          </cell>
          <cell r="J730">
            <v>2628</v>
          </cell>
          <cell r="K730">
            <v>68</v>
          </cell>
          <cell r="L730">
            <v>20</v>
          </cell>
          <cell r="M730">
            <v>0.8</v>
          </cell>
          <cell r="N730">
            <v>5.7159218999999997</v>
          </cell>
          <cell r="O730">
            <v>109.74570047999998</v>
          </cell>
        </row>
        <row r="731">
          <cell r="A731">
            <v>51240</v>
          </cell>
          <cell r="B731" t="str">
            <v>28gg, 30D, INTERLOCK</v>
          </cell>
          <cell r="C731" t="str">
            <v>28</v>
          </cell>
          <cell r="D731" t="str">
            <v>110</v>
          </cell>
          <cell r="E731" t="str">
            <v>Dt</v>
          </cell>
          <cell r="F731">
            <v>54</v>
          </cell>
          <cell r="G731" t="str">
            <v>1/110Dtex 36F, SD, Raw White Polyester</v>
          </cell>
          <cell r="H731" t="str">
            <v>VISCOSE RS</v>
          </cell>
          <cell r="I731">
            <v>3.25</v>
          </cell>
          <cell r="J731">
            <v>2628</v>
          </cell>
          <cell r="K731">
            <v>68</v>
          </cell>
          <cell r="L731">
            <v>20</v>
          </cell>
          <cell r="M731">
            <v>0.8</v>
          </cell>
          <cell r="N731">
            <v>7.6212292000000001</v>
          </cell>
          <cell r="O731">
            <v>146.32760064000001</v>
          </cell>
        </row>
        <row r="732">
          <cell r="A732">
            <v>51240</v>
          </cell>
          <cell r="B732" t="str">
            <v>28gg, 30D, INTERLOCK</v>
          </cell>
          <cell r="C732" t="str">
            <v>28</v>
          </cell>
          <cell r="D732" t="str">
            <v>110</v>
          </cell>
          <cell r="E732" t="str">
            <v>Dt</v>
          </cell>
          <cell r="F732">
            <v>54</v>
          </cell>
          <cell r="G732" t="str">
            <v>1/110Dtex 36F, SD, Raw White Polyester</v>
          </cell>
          <cell r="H732" t="str">
            <v>VISCOSE RS</v>
          </cell>
          <cell r="I732">
            <v>3.25</v>
          </cell>
          <cell r="J732">
            <v>2628</v>
          </cell>
          <cell r="K732">
            <v>68</v>
          </cell>
          <cell r="L732">
            <v>20</v>
          </cell>
          <cell r="M732">
            <v>0.8</v>
          </cell>
          <cell r="N732">
            <v>7.6212292000000001</v>
          </cell>
          <cell r="O732">
            <v>146.32760064000001</v>
          </cell>
        </row>
        <row r="733">
          <cell r="A733">
            <v>51240</v>
          </cell>
          <cell r="B733" t="str">
            <v>28gg, 30D, INTERLOCK</v>
          </cell>
          <cell r="C733" t="str">
            <v>28</v>
          </cell>
          <cell r="D733" t="str">
            <v>110</v>
          </cell>
          <cell r="E733" t="str">
            <v>Dt</v>
          </cell>
          <cell r="F733">
            <v>54</v>
          </cell>
          <cell r="G733" t="str">
            <v>1/110Dtex 36F, SD, Raw White Polyester</v>
          </cell>
          <cell r="H733" t="str">
            <v>VISCOSE RS</v>
          </cell>
          <cell r="I733">
            <v>3.25</v>
          </cell>
          <cell r="J733">
            <v>2628</v>
          </cell>
          <cell r="K733">
            <v>68</v>
          </cell>
          <cell r="L733">
            <v>20</v>
          </cell>
          <cell r="M733">
            <v>0.8</v>
          </cell>
          <cell r="N733">
            <v>7.6212292000000001</v>
          </cell>
          <cell r="O733">
            <v>146.32760064000001</v>
          </cell>
        </row>
        <row r="734">
          <cell r="A734">
            <v>51247</v>
          </cell>
          <cell r="B734" t="str">
            <v>18gg, 34D, RIB, Terrot</v>
          </cell>
          <cell r="C734" t="str">
            <v>18</v>
          </cell>
          <cell r="D734" t="str">
            <v>26</v>
          </cell>
          <cell r="E734" t="str">
            <v>Ne</v>
          </cell>
          <cell r="F734">
            <v>26</v>
          </cell>
          <cell r="G734" t="str">
            <v>1/26Ne RS Cotton Marl (VMBL49)</v>
          </cell>
          <cell r="H734" t="str">
            <v>MARL_COTTON</v>
          </cell>
          <cell r="I734">
            <v>2.9</v>
          </cell>
          <cell r="J734">
            <v>3840</v>
          </cell>
          <cell r="K734">
            <v>68</v>
          </cell>
          <cell r="L734">
            <v>20</v>
          </cell>
          <cell r="M734">
            <v>0.75</v>
          </cell>
          <cell r="N734">
            <v>20.637920492307689</v>
          </cell>
          <cell r="O734">
            <v>371.48256886153843</v>
          </cell>
        </row>
        <row r="735">
          <cell r="A735">
            <v>51249</v>
          </cell>
          <cell r="B735" t="str">
            <v>18gg, 34D, RIB, Terrot</v>
          </cell>
          <cell r="C735" t="str">
            <v>18</v>
          </cell>
          <cell r="D735" t="str">
            <v>30</v>
          </cell>
          <cell r="E735" t="str">
            <v>Ne</v>
          </cell>
          <cell r="F735">
            <v>30</v>
          </cell>
          <cell r="G735" t="str">
            <v>1/30Ne RS Cotton Marl (B8825)</v>
          </cell>
          <cell r="H735" t="str">
            <v>MARL_COTTON LYCRA</v>
          </cell>
          <cell r="I735">
            <v>2.88</v>
          </cell>
          <cell r="J735">
            <v>3840</v>
          </cell>
          <cell r="K735">
            <v>68</v>
          </cell>
          <cell r="L735">
            <v>20</v>
          </cell>
          <cell r="M735">
            <v>0.75</v>
          </cell>
          <cell r="N735">
            <v>17.762844671999996</v>
          </cell>
          <cell r="O735">
            <v>319.73120409599994</v>
          </cell>
        </row>
        <row r="736">
          <cell r="A736">
            <v>51250</v>
          </cell>
          <cell r="B736" t="str">
            <v>18gg, 34D, RIB, Terrot</v>
          </cell>
          <cell r="C736" t="str">
            <v>18</v>
          </cell>
          <cell r="D736" t="str">
            <v>30</v>
          </cell>
          <cell r="E736" t="str">
            <v>Ne</v>
          </cell>
          <cell r="F736">
            <v>30</v>
          </cell>
          <cell r="G736" t="str">
            <v>1/30Ne RS Cotton Marl (B8832)</v>
          </cell>
          <cell r="H736" t="str">
            <v>MARL_COTTON LYCRA</v>
          </cell>
          <cell r="I736">
            <v>2.88</v>
          </cell>
          <cell r="J736">
            <v>3840</v>
          </cell>
          <cell r="K736">
            <v>68</v>
          </cell>
          <cell r="L736">
            <v>20</v>
          </cell>
          <cell r="M736">
            <v>0.75</v>
          </cell>
          <cell r="N736">
            <v>17.762844671999996</v>
          </cell>
          <cell r="O736">
            <v>319.73120409599994</v>
          </cell>
        </row>
        <row r="737">
          <cell r="A737">
            <v>51251</v>
          </cell>
          <cell r="B737" t="str">
            <v>18gg, 34D, RIB, Terrot</v>
          </cell>
          <cell r="C737" t="str">
            <v>18</v>
          </cell>
          <cell r="D737" t="str">
            <v>30</v>
          </cell>
          <cell r="E737" t="str">
            <v>Ne</v>
          </cell>
          <cell r="F737">
            <v>30</v>
          </cell>
          <cell r="G737" t="str">
            <v>1/30Ne RS Cotton Marl (B8825)</v>
          </cell>
          <cell r="H737" t="str">
            <v>MARL_COTTON</v>
          </cell>
          <cell r="I737">
            <v>2.88</v>
          </cell>
          <cell r="J737">
            <v>3840</v>
          </cell>
          <cell r="K737">
            <v>68</v>
          </cell>
          <cell r="L737">
            <v>20</v>
          </cell>
          <cell r="M737">
            <v>0.75</v>
          </cell>
          <cell r="N737">
            <v>17.762844671999996</v>
          </cell>
          <cell r="O737">
            <v>319.73120409599994</v>
          </cell>
        </row>
        <row r="738">
          <cell r="A738">
            <v>51252</v>
          </cell>
          <cell r="B738" t="str">
            <v>18gg, 34D, RIB, Terrot</v>
          </cell>
          <cell r="C738" t="str">
            <v>18</v>
          </cell>
          <cell r="D738" t="str">
            <v>30</v>
          </cell>
          <cell r="E738" t="str">
            <v>Ne</v>
          </cell>
          <cell r="F738">
            <v>30</v>
          </cell>
          <cell r="G738" t="str">
            <v>1/30Ne RS Cotton Marl (B8832)</v>
          </cell>
          <cell r="H738" t="str">
            <v>MARL_COTTON</v>
          </cell>
          <cell r="I738">
            <v>2.88</v>
          </cell>
          <cell r="J738">
            <v>3840</v>
          </cell>
          <cell r="K738">
            <v>68</v>
          </cell>
          <cell r="L738">
            <v>20</v>
          </cell>
          <cell r="M738">
            <v>0.75</v>
          </cell>
          <cell r="N738">
            <v>17.762844671999996</v>
          </cell>
          <cell r="O738">
            <v>319.73120409599994</v>
          </cell>
        </row>
        <row r="739">
          <cell r="A739">
            <v>51255</v>
          </cell>
          <cell r="B739" t="str">
            <v>18gg, 34D, RIB, Santec</v>
          </cell>
          <cell r="C739" t="str">
            <v>18</v>
          </cell>
          <cell r="D739" t="str">
            <v>30</v>
          </cell>
          <cell r="E739" t="str">
            <v>Ne</v>
          </cell>
          <cell r="F739">
            <v>30</v>
          </cell>
          <cell r="G739" t="str">
            <v>1/30Ne RS Cotton/ Acrylic 70/30</v>
          </cell>
          <cell r="H739" t="str">
            <v>VISCOSE RS</v>
          </cell>
          <cell r="I739">
            <v>2.7</v>
          </cell>
          <cell r="J739">
            <v>3744</v>
          </cell>
          <cell r="K739">
            <v>68</v>
          </cell>
          <cell r="L739">
            <v>20</v>
          </cell>
          <cell r="M739">
            <v>0.8</v>
          </cell>
          <cell r="N739">
            <v>16.236350208000001</v>
          </cell>
          <cell r="O739">
            <v>311.73792399360002</v>
          </cell>
        </row>
        <row r="740">
          <cell r="A740">
            <v>51257</v>
          </cell>
          <cell r="B740" t="str">
            <v>18gg, 34D, RIB, Santec</v>
          </cell>
          <cell r="C740" t="str">
            <v>18</v>
          </cell>
          <cell r="D740" t="str">
            <v>30</v>
          </cell>
          <cell r="E740" t="str">
            <v>Ne</v>
          </cell>
          <cell r="F740">
            <v>30</v>
          </cell>
          <cell r="G740" t="str">
            <v>1/30Ne RS Cotton/ Acrylic 70/30</v>
          </cell>
          <cell r="H740" t="str">
            <v>VISCOSE RS</v>
          </cell>
          <cell r="I740">
            <v>2.5499999999999998</v>
          </cell>
          <cell r="J740">
            <v>3744</v>
          </cell>
          <cell r="K740">
            <v>68</v>
          </cell>
          <cell r="L740">
            <v>20</v>
          </cell>
          <cell r="M740">
            <v>0.8</v>
          </cell>
          <cell r="N740">
            <v>15.334330752</v>
          </cell>
          <cell r="O740">
            <v>294.41915043840004</v>
          </cell>
        </row>
        <row r="741">
          <cell r="A741">
            <v>51258</v>
          </cell>
          <cell r="B741" t="str">
            <v>18gg, 34D, RIB, Santec</v>
          </cell>
          <cell r="C741" t="str">
            <v>18</v>
          </cell>
          <cell r="D741" t="str">
            <v>26</v>
          </cell>
          <cell r="E741" t="str">
            <v>Ne</v>
          </cell>
          <cell r="F741">
            <v>26</v>
          </cell>
          <cell r="G741" t="str">
            <v>1/26Ne RS Cotton/ Acrylic 70/30</v>
          </cell>
          <cell r="H741" t="str">
            <v>COTTON</v>
          </cell>
          <cell r="I741">
            <v>3</v>
          </cell>
          <cell r="J741">
            <v>3744</v>
          </cell>
          <cell r="K741">
            <v>68</v>
          </cell>
          <cell r="L741">
            <v>20</v>
          </cell>
          <cell r="M741">
            <v>0.8</v>
          </cell>
          <cell r="N741">
            <v>20.815833600000001</v>
          </cell>
          <cell r="O741">
            <v>399.66400512000007</v>
          </cell>
        </row>
        <row r="742">
          <cell r="A742">
            <v>51261</v>
          </cell>
          <cell r="B742" t="str">
            <v>18gg, 34D, RIB, Santec</v>
          </cell>
          <cell r="C742" t="str">
            <v>18</v>
          </cell>
          <cell r="D742" t="str">
            <v>50</v>
          </cell>
          <cell r="E742" t="str">
            <v>Ne</v>
          </cell>
          <cell r="F742">
            <v>50</v>
          </cell>
          <cell r="G742" t="str">
            <v>1/50Ne RS Supima Cotton</v>
          </cell>
          <cell r="H742" t="str">
            <v>COTTON</v>
          </cell>
          <cell r="I742">
            <v>2.2000000000000002</v>
          </cell>
          <cell r="J742">
            <v>3744</v>
          </cell>
          <cell r="K742">
            <v>68</v>
          </cell>
          <cell r="L742">
            <v>20</v>
          </cell>
          <cell r="M742">
            <v>0.8</v>
          </cell>
          <cell r="N742">
            <v>7.9377712128000004</v>
          </cell>
          <cell r="O742">
            <v>152.40520728576001</v>
          </cell>
        </row>
        <row r="743">
          <cell r="A743">
            <v>51266</v>
          </cell>
          <cell r="B743" t="str">
            <v>18gg, 34D, RIB, Terrot</v>
          </cell>
          <cell r="C743" t="str">
            <v>18</v>
          </cell>
          <cell r="D743" t="str">
            <v>30</v>
          </cell>
          <cell r="E743" t="str">
            <v>Ne</v>
          </cell>
          <cell r="F743">
            <v>30</v>
          </cell>
          <cell r="G743" t="str">
            <v>1/30Ne RS Combed Cotton</v>
          </cell>
          <cell r="H743" t="str">
            <v>COTTON LYCRA</v>
          </cell>
          <cell r="I743">
            <v>2.88</v>
          </cell>
          <cell r="J743">
            <v>3840</v>
          </cell>
          <cell r="K743">
            <v>68</v>
          </cell>
          <cell r="L743">
            <v>20</v>
          </cell>
          <cell r="M743">
            <v>0.75</v>
          </cell>
          <cell r="N743">
            <v>17.762844671999996</v>
          </cell>
          <cell r="O743">
            <v>319.73120409599994</v>
          </cell>
        </row>
        <row r="744">
          <cell r="A744">
            <v>51270</v>
          </cell>
          <cell r="B744" t="str">
            <v>16gg, 34D, RIB, Santec</v>
          </cell>
          <cell r="C744" t="str">
            <v>16</v>
          </cell>
          <cell r="D744" t="str">
            <v>20</v>
          </cell>
          <cell r="E744" t="str">
            <v>Ne</v>
          </cell>
          <cell r="F744">
            <v>20</v>
          </cell>
          <cell r="G744" t="str">
            <v>1/20Ne RS Cotton/ Organic cotton 95/5</v>
          </cell>
          <cell r="H744" t="str">
            <v>COTTON</v>
          </cell>
          <cell r="I744">
            <v>2.95</v>
          </cell>
          <cell r="J744">
            <v>3360</v>
          </cell>
          <cell r="K744">
            <v>68</v>
          </cell>
          <cell r="L744">
            <v>20</v>
          </cell>
          <cell r="M744">
            <v>0.8</v>
          </cell>
          <cell r="N744">
            <v>23.88038688</v>
          </cell>
          <cell r="O744">
            <v>458.50342809599999</v>
          </cell>
        </row>
        <row r="745">
          <cell r="A745">
            <v>51271</v>
          </cell>
          <cell r="B745" t="str">
            <v>16gg, 34D, RIB, Santec</v>
          </cell>
          <cell r="C745" t="str">
            <v>16</v>
          </cell>
          <cell r="D745" t="str">
            <v>20</v>
          </cell>
          <cell r="E745" t="str">
            <v>Ne</v>
          </cell>
          <cell r="F745">
            <v>20</v>
          </cell>
          <cell r="G745" t="str">
            <v>1/20Ne Rs Combed Cotton</v>
          </cell>
          <cell r="H745" t="str">
            <v>COTTON</v>
          </cell>
          <cell r="I745">
            <v>3.35</v>
          </cell>
          <cell r="J745">
            <v>3360</v>
          </cell>
          <cell r="K745">
            <v>68</v>
          </cell>
          <cell r="L745">
            <v>20</v>
          </cell>
          <cell r="M745">
            <v>0.8</v>
          </cell>
          <cell r="N745">
            <v>27.11840544</v>
          </cell>
          <cell r="O745">
            <v>520.67338444799998</v>
          </cell>
        </row>
        <row r="746">
          <cell r="A746">
            <v>51275</v>
          </cell>
          <cell r="B746" t="str">
            <v>18gg, 34D, RIB, Terrot</v>
          </cell>
          <cell r="C746" t="str">
            <v>18</v>
          </cell>
          <cell r="D746" t="str">
            <v>32</v>
          </cell>
          <cell r="E746" t="str">
            <v>Ne</v>
          </cell>
          <cell r="F746">
            <v>32</v>
          </cell>
          <cell r="G746" t="str">
            <v>1/32Ne RS Combed Cotton</v>
          </cell>
          <cell r="H746" t="str">
            <v>COTTON</v>
          </cell>
          <cell r="I746">
            <v>2.58</v>
          </cell>
          <cell r="J746">
            <v>3744</v>
          </cell>
          <cell r="K746">
            <v>68</v>
          </cell>
          <cell r="L746">
            <v>20</v>
          </cell>
          <cell r="M746">
            <v>0.8</v>
          </cell>
          <cell r="N746">
            <v>14.545063728000001</v>
          </cell>
          <cell r="O746">
            <v>279.26522357760001</v>
          </cell>
        </row>
        <row r="747">
          <cell r="A747">
            <v>51278</v>
          </cell>
          <cell r="B747" t="str">
            <v>18gg, 34D, RIB, Terrot</v>
          </cell>
          <cell r="C747" t="str">
            <v>18</v>
          </cell>
          <cell r="D747" t="str">
            <v>30</v>
          </cell>
          <cell r="E747" t="str">
            <v>Ne</v>
          </cell>
          <cell r="F747">
            <v>30</v>
          </cell>
          <cell r="G747" t="str">
            <v>1/30Ne RS Combed Cotton</v>
          </cell>
          <cell r="H747" t="str">
            <v>COTTON</v>
          </cell>
          <cell r="I747">
            <v>2.88</v>
          </cell>
          <cell r="J747">
            <v>3840</v>
          </cell>
          <cell r="K747">
            <v>68</v>
          </cell>
          <cell r="L747">
            <v>20</v>
          </cell>
          <cell r="M747">
            <v>0.8</v>
          </cell>
          <cell r="N747">
            <v>17.762844671999996</v>
          </cell>
          <cell r="O747">
            <v>341.04661770239994</v>
          </cell>
        </row>
        <row r="748">
          <cell r="A748">
            <v>51279</v>
          </cell>
          <cell r="B748" t="str">
            <v>18gg, 34D, RIB, Terrot</v>
          </cell>
          <cell r="C748" t="str">
            <v>18</v>
          </cell>
          <cell r="D748" t="str">
            <v>30</v>
          </cell>
          <cell r="E748" t="str">
            <v>Ne</v>
          </cell>
          <cell r="F748">
            <v>30</v>
          </cell>
          <cell r="G748" t="str">
            <v>1/30Ne RS Combed Cotton</v>
          </cell>
          <cell r="H748" t="str">
            <v>COTTON</v>
          </cell>
          <cell r="I748">
            <v>2.88</v>
          </cell>
          <cell r="J748">
            <v>3840</v>
          </cell>
          <cell r="K748">
            <v>68</v>
          </cell>
          <cell r="L748">
            <v>20</v>
          </cell>
          <cell r="M748">
            <v>0.8</v>
          </cell>
          <cell r="N748">
            <v>17.762844671999996</v>
          </cell>
          <cell r="O748">
            <v>341.04661770239994</v>
          </cell>
        </row>
        <row r="749">
          <cell r="A749">
            <v>51288</v>
          </cell>
          <cell r="B749" t="str">
            <v>16gg, 34D, RIB, Santec</v>
          </cell>
          <cell r="C749" t="str">
            <v>16</v>
          </cell>
          <cell r="D749" t="str">
            <v>20</v>
          </cell>
          <cell r="E749" t="str">
            <v>Ne</v>
          </cell>
          <cell r="F749">
            <v>20</v>
          </cell>
          <cell r="G749" t="str">
            <v>1/20Ne RS Cotton/ Organic Cotton 95/5 Marl (CD2126)</v>
          </cell>
          <cell r="H749" t="str">
            <v>MARL_COTTON</v>
          </cell>
          <cell r="I749">
            <v>2.95</v>
          </cell>
          <cell r="J749">
            <v>3360</v>
          </cell>
          <cell r="K749">
            <v>68</v>
          </cell>
          <cell r="L749">
            <v>20</v>
          </cell>
          <cell r="M749">
            <v>0.75</v>
          </cell>
          <cell r="N749">
            <v>23.88038688</v>
          </cell>
          <cell r="O749">
            <v>429.84696383999994</v>
          </cell>
        </row>
        <row r="750">
          <cell r="A750">
            <v>51291</v>
          </cell>
          <cell r="B750" t="str">
            <v>16gg, 34D, RIB, Santec</v>
          </cell>
          <cell r="C750" t="str">
            <v>16</v>
          </cell>
          <cell r="D750" t="str">
            <v>24</v>
          </cell>
          <cell r="E750" t="str">
            <v>Ne</v>
          </cell>
          <cell r="F750">
            <v>24</v>
          </cell>
          <cell r="G750" t="str">
            <v>1/24Ne RS Cotton/ Organic Cotton 95/5 Marl (CD2126)</v>
          </cell>
          <cell r="H750" t="str">
            <v>MARL_COTTON LYCRA</v>
          </cell>
          <cell r="I750">
            <v>3</v>
          </cell>
          <cell r="J750">
            <v>3360</v>
          </cell>
          <cell r="K750">
            <v>68</v>
          </cell>
          <cell r="L750">
            <v>20</v>
          </cell>
          <cell r="M750">
            <v>0.75</v>
          </cell>
          <cell r="N750">
            <v>20.237615999999999</v>
          </cell>
          <cell r="O750">
            <v>364.27708799999994</v>
          </cell>
        </row>
        <row r="751">
          <cell r="A751">
            <v>51292</v>
          </cell>
          <cell r="B751" t="str">
            <v>16gg, 34D, RIB, Santec</v>
          </cell>
          <cell r="C751" t="str">
            <v>16</v>
          </cell>
          <cell r="D751" t="str">
            <v>24</v>
          </cell>
          <cell r="E751" t="str">
            <v>Ne</v>
          </cell>
          <cell r="F751">
            <v>24</v>
          </cell>
          <cell r="G751" t="str">
            <v>1/24Ne RS Combed Cotton</v>
          </cell>
          <cell r="H751" t="str">
            <v>COTTON LYCRA</v>
          </cell>
          <cell r="I751">
            <v>3</v>
          </cell>
          <cell r="J751">
            <v>3360</v>
          </cell>
          <cell r="K751">
            <v>68</v>
          </cell>
          <cell r="L751">
            <v>20</v>
          </cell>
          <cell r="M751">
            <v>0.75</v>
          </cell>
          <cell r="N751">
            <v>20.237615999999999</v>
          </cell>
          <cell r="O751">
            <v>364.27708799999994</v>
          </cell>
        </row>
        <row r="752">
          <cell r="A752">
            <v>51294</v>
          </cell>
          <cell r="B752" t="str">
            <v>18gg, 34D, RIB, Terrot</v>
          </cell>
          <cell r="C752" t="str">
            <v>18</v>
          </cell>
          <cell r="D752" t="str">
            <v>30</v>
          </cell>
          <cell r="E752" t="str">
            <v>Ne</v>
          </cell>
          <cell r="F752">
            <v>30</v>
          </cell>
          <cell r="G752" t="str">
            <v>1/30Ne RS Combed Cotton</v>
          </cell>
          <cell r="H752" t="str">
            <v>COTTON</v>
          </cell>
          <cell r="I752">
            <v>2.4500000000000002</v>
          </cell>
          <cell r="J752">
            <v>3840</v>
          </cell>
          <cell r="K752">
            <v>68</v>
          </cell>
          <cell r="L752">
            <v>20</v>
          </cell>
          <cell r="M752">
            <v>0.8</v>
          </cell>
          <cell r="N752">
            <v>15.110753280000001</v>
          </cell>
          <cell r="O752">
            <v>290.12646297600003</v>
          </cell>
        </row>
        <row r="753">
          <cell r="A753">
            <v>51296</v>
          </cell>
          <cell r="B753" t="str">
            <v>18gg, 34D, RIB, Terrot</v>
          </cell>
          <cell r="C753" t="str">
            <v>18</v>
          </cell>
          <cell r="D753" t="str">
            <v>30</v>
          </cell>
          <cell r="E753" t="str">
            <v>Ne</v>
          </cell>
          <cell r="F753">
            <v>30</v>
          </cell>
          <cell r="G753" t="str">
            <v>1/30Ne RS Carded Cotton</v>
          </cell>
          <cell r="H753" t="str">
            <v>COTTON</v>
          </cell>
          <cell r="I753">
            <v>2.4</v>
          </cell>
          <cell r="J753">
            <v>3840</v>
          </cell>
          <cell r="K753">
            <v>68</v>
          </cell>
          <cell r="L753">
            <v>20</v>
          </cell>
          <cell r="M753">
            <v>0.8</v>
          </cell>
          <cell r="N753">
            <v>14.80237056</v>
          </cell>
          <cell r="O753">
            <v>284.205514752</v>
          </cell>
        </row>
        <row r="754">
          <cell r="A754">
            <v>51297</v>
          </cell>
          <cell r="B754" t="str">
            <v>18gg, 34D, RIB, Terrot</v>
          </cell>
          <cell r="C754" t="str">
            <v>18</v>
          </cell>
          <cell r="D754" t="str">
            <v>30</v>
          </cell>
          <cell r="E754" t="str">
            <v>Ne</v>
          </cell>
          <cell r="F754">
            <v>30</v>
          </cell>
          <cell r="G754" t="str">
            <v>1/30Ne RS Combed Cotton</v>
          </cell>
          <cell r="H754" t="str">
            <v>COTTON</v>
          </cell>
          <cell r="I754">
            <v>2.4</v>
          </cell>
          <cell r="J754">
            <v>3840</v>
          </cell>
          <cell r="K754">
            <v>68</v>
          </cell>
          <cell r="L754">
            <v>20</v>
          </cell>
          <cell r="M754">
            <v>0.8</v>
          </cell>
          <cell r="N754">
            <v>14.80237056</v>
          </cell>
          <cell r="O754">
            <v>284.205514752</v>
          </cell>
        </row>
        <row r="755">
          <cell r="A755">
            <v>51303</v>
          </cell>
          <cell r="B755" t="str">
            <v>18gg, 34D, RIB, Terrot</v>
          </cell>
          <cell r="C755" t="str">
            <v>18</v>
          </cell>
          <cell r="D755" t="str">
            <v>30</v>
          </cell>
          <cell r="E755" t="str">
            <v>Ne</v>
          </cell>
          <cell r="F755">
            <v>30</v>
          </cell>
          <cell r="G755" t="str">
            <v>1/30Ne RS Combed Cotton</v>
          </cell>
          <cell r="H755" t="str">
            <v>COTTON</v>
          </cell>
          <cell r="I755">
            <v>2.88</v>
          </cell>
          <cell r="J755">
            <v>3840</v>
          </cell>
          <cell r="K755">
            <v>68</v>
          </cell>
          <cell r="L755">
            <v>20</v>
          </cell>
          <cell r="M755">
            <v>0.8</v>
          </cell>
          <cell r="N755">
            <v>17.762844671999996</v>
          </cell>
          <cell r="O755">
            <v>341.04661770239994</v>
          </cell>
        </row>
        <row r="756">
          <cell r="A756">
            <v>51306</v>
          </cell>
          <cell r="B756" t="str">
            <v>24gg, 34D, INTERLOCK</v>
          </cell>
          <cell r="C756" t="str">
            <v>24</v>
          </cell>
          <cell r="D756" t="str">
            <v>40</v>
          </cell>
          <cell r="E756" t="str">
            <v>Ne</v>
          </cell>
          <cell r="F756">
            <v>40</v>
          </cell>
          <cell r="G756" t="str">
            <v>1/40Ne RS Combed Cotton</v>
          </cell>
          <cell r="H756" t="str">
            <v>COTTON</v>
          </cell>
          <cell r="I756">
            <v>3.15</v>
          </cell>
          <cell r="J756">
            <v>2556</v>
          </cell>
          <cell r="K756">
            <v>68</v>
          </cell>
          <cell r="L756">
            <v>20</v>
          </cell>
          <cell r="M756">
            <v>0.8</v>
          </cell>
          <cell r="N756">
            <v>9.6988774679999992</v>
          </cell>
          <cell r="O756">
            <v>186.2184473856</v>
          </cell>
        </row>
        <row r="757">
          <cell r="A757">
            <v>51308</v>
          </cell>
          <cell r="B757" t="str">
            <v>18gg, 34D, RIB, Santec</v>
          </cell>
          <cell r="C757" t="str">
            <v>18</v>
          </cell>
          <cell r="D757" t="str">
            <v>50</v>
          </cell>
          <cell r="E757" t="str">
            <v>Nm</v>
          </cell>
          <cell r="F757">
            <v>30</v>
          </cell>
          <cell r="G757" t="str">
            <v>1/50Nm RS Supima Cotton/ Modal 60/40</v>
          </cell>
          <cell r="H757" t="str">
            <v>VISCOSE RS</v>
          </cell>
          <cell r="I757">
            <v>2.6</v>
          </cell>
          <cell r="J757">
            <v>3744</v>
          </cell>
          <cell r="K757">
            <v>68</v>
          </cell>
          <cell r="L757">
            <v>20</v>
          </cell>
          <cell r="M757">
            <v>0.8</v>
          </cell>
          <cell r="N757">
            <v>15.635003904</v>
          </cell>
          <cell r="O757">
            <v>300.19207495680001</v>
          </cell>
        </row>
        <row r="758">
          <cell r="A758">
            <v>51320</v>
          </cell>
          <cell r="B758" t="str">
            <v>24gg, 34D, RIB, Santec</v>
          </cell>
          <cell r="C758" t="str">
            <v>24</v>
          </cell>
          <cell r="D758" t="str">
            <v>30</v>
          </cell>
          <cell r="E758" t="str">
            <v>Ne</v>
          </cell>
          <cell r="F758">
            <v>30</v>
          </cell>
          <cell r="G758" t="str">
            <v>1/30Ne RS Combed Cotton</v>
          </cell>
          <cell r="H758" t="str">
            <v>COTTON</v>
          </cell>
          <cell r="I758">
            <v>2.5</v>
          </cell>
          <cell r="J758">
            <v>3408</v>
          </cell>
          <cell r="K758">
            <v>68</v>
          </cell>
          <cell r="L758">
            <v>20</v>
          </cell>
          <cell r="M758">
            <v>0.8</v>
          </cell>
          <cell r="N758">
            <v>13.684483200000001</v>
          </cell>
          <cell r="O758">
            <v>262.74207744</v>
          </cell>
        </row>
        <row r="759">
          <cell r="A759">
            <v>51321</v>
          </cell>
          <cell r="B759" t="str">
            <v>24gg, 34D, RIB, Santec</v>
          </cell>
          <cell r="C759" t="str">
            <v>24</v>
          </cell>
          <cell r="D759" t="str">
            <v>40</v>
          </cell>
          <cell r="E759" t="str">
            <v>Ne</v>
          </cell>
          <cell r="F759">
            <v>40</v>
          </cell>
          <cell r="G759" t="str">
            <v>1/40Ne RS Supima Cotton</v>
          </cell>
          <cell r="H759" t="str">
            <v>COTTON LYCRA</v>
          </cell>
          <cell r="I759">
            <v>2.5</v>
          </cell>
          <cell r="J759">
            <v>3408</v>
          </cell>
          <cell r="K759">
            <v>68</v>
          </cell>
          <cell r="L759">
            <v>20</v>
          </cell>
          <cell r="M759">
            <v>0.75</v>
          </cell>
          <cell r="N759">
            <v>10.2633624</v>
          </cell>
          <cell r="O759">
            <v>184.74052320000001</v>
          </cell>
        </row>
        <row r="760">
          <cell r="A760">
            <v>51322</v>
          </cell>
          <cell r="B760" t="str">
            <v>18gg, 34D, RIB, Santec</v>
          </cell>
          <cell r="C760" t="str">
            <v>18</v>
          </cell>
          <cell r="D760" t="str">
            <v>50</v>
          </cell>
          <cell r="E760" t="str">
            <v>Nm</v>
          </cell>
          <cell r="F760">
            <v>30</v>
          </cell>
          <cell r="G760" t="str">
            <v>1/50Nm RS Polyester/ Viscose 52/48</v>
          </cell>
          <cell r="H760" t="str">
            <v>VISCOSE RS</v>
          </cell>
          <cell r="I760">
            <v>2.7</v>
          </cell>
          <cell r="J760">
            <v>3120</v>
          </cell>
          <cell r="K760">
            <v>68</v>
          </cell>
          <cell r="L760">
            <v>20</v>
          </cell>
          <cell r="M760">
            <v>0.8</v>
          </cell>
          <cell r="N760">
            <v>13.53029184</v>
          </cell>
          <cell r="O760">
            <v>259.78160332800002</v>
          </cell>
        </row>
        <row r="761">
          <cell r="A761">
            <v>51328</v>
          </cell>
          <cell r="B761" t="str">
            <v>18gg, 34D, RIB, Terrot</v>
          </cell>
          <cell r="C761" t="str">
            <v>18</v>
          </cell>
          <cell r="D761" t="str">
            <v>38</v>
          </cell>
          <cell r="E761" t="str">
            <v>Ne</v>
          </cell>
          <cell r="F761">
            <v>38</v>
          </cell>
          <cell r="G761" t="str">
            <v>1/38Ne RS Combed Cotton</v>
          </cell>
          <cell r="H761" t="str">
            <v>COTTON LYCRA</v>
          </cell>
          <cell r="I761">
            <v>2.6</v>
          </cell>
          <cell r="J761">
            <v>3840</v>
          </cell>
          <cell r="K761">
            <v>68</v>
          </cell>
          <cell r="L761">
            <v>20</v>
          </cell>
          <cell r="M761">
            <v>0.75</v>
          </cell>
          <cell r="N761">
            <v>12.659922189473685</v>
          </cell>
          <cell r="O761">
            <v>227.87859941052633</v>
          </cell>
        </row>
        <row r="762">
          <cell r="A762">
            <v>51329</v>
          </cell>
          <cell r="B762" t="str">
            <v>28gg, 30D, INTERLOCK</v>
          </cell>
          <cell r="C762" t="str">
            <v>28</v>
          </cell>
          <cell r="D762" t="str">
            <v>83</v>
          </cell>
          <cell r="E762" t="str">
            <v>Dt</v>
          </cell>
          <cell r="F762">
            <v>72</v>
          </cell>
          <cell r="G762" t="str">
            <v>1/83Dtex 72F, SD, Raw White Polyester</v>
          </cell>
          <cell r="H762" t="str">
            <v>COTTON LYCRA</v>
          </cell>
          <cell r="I762">
            <v>3.25</v>
          </cell>
          <cell r="J762">
            <v>2628</v>
          </cell>
          <cell r="K762">
            <v>68</v>
          </cell>
          <cell r="L762">
            <v>20</v>
          </cell>
          <cell r="M762">
            <v>0.75</v>
          </cell>
          <cell r="N762">
            <v>5.7159218999999997</v>
          </cell>
          <cell r="O762">
            <v>102.8865942</v>
          </cell>
        </row>
        <row r="763">
          <cell r="A763">
            <v>51329</v>
          </cell>
          <cell r="B763" t="str">
            <v>28gg, 30D, INTERLOCK</v>
          </cell>
          <cell r="C763" t="str">
            <v>28</v>
          </cell>
          <cell r="D763" t="str">
            <v>83</v>
          </cell>
          <cell r="E763" t="str">
            <v>Dt</v>
          </cell>
          <cell r="F763">
            <v>72</v>
          </cell>
          <cell r="G763" t="str">
            <v>1/83Dtex 72F, SD, Raw White Polyester</v>
          </cell>
          <cell r="H763" t="str">
            <v>COTTON LYCRA</v>
          </cell>
          <cell r="I763">
            <v>3.25</v>
          </cell>
          <cell r="J763">
            <v>2628</v>
          </cell>
          <cell r="K763">
            <v>68</v>
          </cell>
          <cell r="L763">
            <v>20</v>
          </cell>
          <cell r="M763">
            <v>0.75</v>
          </cell>
          <cell r="N763">
            <v>5.7159218999999997</v>
          </cell>
          <cell r="O763">
            <v>102.8865942</v>
          </cell>
        </row>
        <row r="764">
          <cell r="A764">
            <v>51329</v>
          </cell>
          <cell r="B764" t="str">
            <v>28gg, 30D, INTERLOCK</v>
          </cell>
          <cell r="C764" t="str">
            <v>28</v>
          </cell>
          <cell r="D764" t="str">
            <v>83</v>
          </cell>
          <cell r="E764" t="str">
            <v>Dt</v>
          </cell>
          <cell r="F764">
            <v>72</v>
          </cell>
          <cell r="G764" t="str">
            <v>1/83Dtex 72F, SD, Raw White Polyester</v>
          </cell>
          <cell r="H764" t="str">
            <v>COTTON LYCRA</v>
          </cell>
          <cell r="I764">
            <v>3.25</v>
          </cell>
          <cell r="J764">
            <v>2628</v>
          </cell>
          <cell r="K764">
            <v>68</v>
          </cell>
          <cell r="L764">
            <v>20</v>
          </cell>
          <cell r="M764">
            <v>0.75</v>
          </cell>
          <cell r="N764">
            <v>5.7159218999999997</v>
          </cell>
          <cell r="O764">
            <v>102.8865942</v>
          </cell>
        </row>
        <row r="765">
          <cell r="A765">
            <v>51331</v>
          </cell>
          <cell r="B765" t="str">
            <v>16gg, 34D, RIB, Santec</v>
          </cell>
          <cell r="C765" t="str">
            <v>16</v>
          </cell>
          <cell r="D765" t="str">
            <v>30</v>
          </cell>
          <cell r="E765" t="str">
            <v>Ne</v>
          </cell>
          <cell r="F765">
            <v>30</v>
          </cell>
          <cell r="G765" t="str">
            <v>1/30Ne RS Combed Cotton</v>
          </cell>
          <cell r="H765" t="str">
            <v>COTTON</v>
          </cell>
          <cell r="I765">
            <v>2.75</v>
          </cell>
          <cell r="J765">
            <v>3360</v>
          </cell>
          <cell r="K765">
            <v>68</v>
          </cell>
          <cell r="L765">
            <v>20</v>
          </cell>
          <cell r="M765">
            <v>0.8</v>
          </cell>
          <cell r="N765">
            <v>14.8409184</v>
          </cell>
          <cell r="O765">
            <v>284.94563328000004</v>
          </cell>
        </row>
        <row r="766">
          <cell r="A766">
            <v>51332</v>
          </cell>
          <cell r="B766" t="str">
            <v>16gg, 34D, RIB, Santec</v>
          </cell>
          <cell r="C766" t="str">
            <v>16</v>
          </cell>
          <cell r="D766" t="str">
            <v>32</v>
          </cell>
          <cell r="E766" t="str">
            <v>Ne</v>
          </cell>
          <cell r="F766">
            <v>32</v>
          </cell>
          <cell r="G766" t="str">
            <v>1/32Ne RS Combed Cotton</v>
          </cell>
          <cell r="H766" t="str">
            <v>COTTON</v>
          </cell>
          <cell r="I766">
            <v>2.65</v>
          </cell>
          <cell r="J766">
            <v>3360</v>
          </cell>
          <cell r="K766">
            <v>68</v>
          </cell>
          <cell r="L766">
            <v>20</v>
          </cell>
          <cell r="M766">
            <v>0.8</v>
          </cell>
          <cell r="N766">
            <v>13.4074206</v>
          </cell>
          <cell r="O766">
            <v>257.42247552000003</v>
          </cell>
        </row>
        <row r="767">
          <cell r="A767">
            <v>51335</v>
          </cell>
          <cell r="B767" t="str">
            <v>18gg, 34D, RIB, Terrot</v>
          </cell>
          <cell r="C767" t="str">
            <v>18</v>
          </cell>
          <cell r="D767" t="str">
            <v>24</v>
          </cell>
          <cell r="E767" t="str">
            <v>Ne</v>
          </cell>
          <cell r="F767">
            <v>24</v>
          </cell>
          <cell r="G767" t="str">
            <v>1/24Ne RS Combed Cotton</v>
          </cell>
          <cell r="H767" t="str">
            <v>COTTON LYCRA</v>
          </cell>
          <cell r="I767">
            <v>3.2</v>
          </cell>
          <cell r="J767">
            <v>3840</v>
          </cell>
          <cell r="K767">
            <v>68</v>
          </cell>
          <cell r="L767">
            <v>20</v>
          </cell>
          <cell r="M767">
            <v>0.75</v>
          </cell>
          <cell r="N767">
            <v>24.6706176</v>
          </cell>
          <cell r="O767">
            <v>444.07111680000003</v>
          </cell>
        </row>
        <row r="768">
          <cell r="A768">
            <v>51338</v>
          </cell>
          <cell r="B768" t="str">
            <v>18gg, 34D, RIB, Terrot</v>
          </cell>
          <cell r="C768" t="str">
            <v>18</v>
          </cell>
          <cell r="D768" t="str">
            <v>30</v>
          </cell>
          <cell r="E768" t="str">
            <v>Ne</v>
          </cell>
          <cell r="F768">
            <v>30</v>
          </cell>
          <cell r="G768" t="str">
            <v>1/30Ne RS Combed Cotton</v>
          </cell>
          <cell r="H768" t="str">
            <v>COTTON LYCRA</v>
          </cell>
          <cell r="I768">
            <v>2.88</v>
          </cell>
          <cell r="J768">
            <v>3840</v>
          </cell>
          <cell r="K768">
            <v>68</v>
          </cell>
          <cell r="L768">
            <v>20</v>
          </cell>
          <cell r="M768">
            <v>0.75</v>
          </cell>
          <cell r="N768">
            <v>17.762844671999996</v>
          </cell>
          <cell r="O768">
            <v>319.73120409599994</v>
          </cell>
        </row>
        <row r="769">
          <cell r="A769">
            <v>51345</v>
          </cell>
          <cell r="B769" t="str">
            <v>18gg, 34D, RIB, Santec</v>
          </cell>
          <cell r="C769" t="str">
            <v>18</v>
          </cell>
          <cell r="D769" t="str">
            <v>38</v>
          </cell>
          <cell r="E769" t="str">
            <v>Ne</v>
          </cell>
          <cell r="F769">
            <v>38</v>
          </cell>
          <cell r="G769" t="str">
            <v>1/38Ne RS Combed Cotton</v>
          </cell>
          <cell r="H769" t="str">
            <v>COTTON</v>
          </cell>
          <cell r="I769">
            <v>2.5499999999999998</v>
          </cell>
          <cell r="J769">
            <v>3744</v>
          </cell>
          <cell r="K769">
            <v>68</v>
          </cell>
          <cell r="L769">
            <v>20</v>
          </cell>
          <cell r="M769">
            <v>0.8</v>
          </cell>
          <cell r="N769">
            <v>12.106050593684209</v>
          </cell>
          <cell r="O769">
            <v>232.43617139873683</v>
          </cell>
        </row>
        <row r="770">
          <cell r="A770">
            <v>51348</v>
          </cell>
          <cell r="B770" t="str">
            <v>18gg, 34D, RIB, Terrot</v>
          </cell>
          <cell r="C770" t="str">
            <v>18</v>
          </cell>
          <cell r="D770" t="str">
            <v>30</v>
          </cell>
          <cell r="E770" t="str">
            <v>Ne</v>
          </cell>
          <cell r="F770">
            <v>30</v>
          </cell>
          <cell r="G770" t="str">
            <v>1/30Ne RS Combed Cotton</v>
          </cell>
          <cell r="H770" t="str">
            <v>COTTON</v>
          </cell>
          <cell r="I770">
            <v>2.75</v>
          </cell>
          <cell r="J770">
            <v>2560</v>
          </cell>
          <cell r="K770">
            <v>68</v>
          </cell>
          <cell r="L770">
            <v>20</v>
          </cell>
          <cell r="M770">
            <v>0.8</v>
          </cell>
          <cell r="N770">
            <v>11.307366399999999</v>
          </cell>
          <cell r="O770">
            <v>217.10143488</v>
          </cell>
        </row>
        <row r="771">
          <cell r="A771">
            <v>51361</v>
          </cell>
          <cell r="B771" t="str">
            <v>18gg, 34D, RIB, Terrot</v>
          </cell>
          <cell r="C771" t="str">
            <v>18</v>
          </cell>
          <cell r="D771" t="str">
            <v>26</v>
          </cell>
          <cell r="E771" t="str">
            <v>Ne</v>
          </cell>
          <cell r="F771">
            <v>26</v>
          </cell>
          <cell r="G771" t="str">
            <v>1/26Ne RS Combed Cotton</v>
          </cell>
          <cell r="H771" t="str">
            <v>COTTON</v>
          </cell>
          <cell r="I771">
            <v>2.65</v>
          </cell>
          <cell r="J771">
            <v>2560</v>
          </cell>
          <cell r="K771">
            <v>68</v>
          </cell>
          <cell r="L771">
            <v>20</v>
          </cell>
          <cell r="M771">
            <v>0.8</v>
          </cell>
          <cell r="N771">
            <v>12.572526276923076</v>
          </cell>
          <cell r="O771">
            <v>241.39250451692308</v>
          </cell>
        </row>
        <row r="772">
          <cell r="A772">
            <v>51364</v>
          </cell>
          <cell r="B772" t="str">
            <v>18gg, 34D, RIB, Terrot</v>
          </cell>
          <cell r="C772" t="str">
            <v>18</v>
          </cell>
          <cell r="D772" t="str">
            <v>30</v>
          </cell>
          <cell r="E772" t="str">
            <v>Ne</v>
          </cell>
          <cell r="F772">
            <v>30</v>
          </cell>
          <cell r="G772" t="str">
            <v>1/30Ne RS Combed Cotton</v>
          </cell>
          <cell r="H772" t="str">
            <v>COTTON</v>
          </cell>
          <cell r="I772">
            <v>2.8</v>
          </cell>
          <cell r="J772">
            <v>3840</v>
          </cell>
          <cell r="K772">
            <v>68</v>
          </cell>
          <cell r="L772">
            <v>20</v>
          </cell>
          <cell r="M772">
            <v>0.8</v>
          </cell>
          <cell r="N772">
            <v>17.26943232</v>
          </cell>
          <cell r="O772">
            <v>331.573100544</v>
          </cell>
        </row>
        <row r="773">
          <cell r="A773">
            <v>51372</v>
          </cell>
          <cell r="B773" t="str">
            <v>15gg, 34D, RIB, Santec</v>
          </cell>
          <cell r="C773" t="str">
            <v>15</v>
          </cell>
          <cell r="D773" t="str">
            <v>30</v>
          </cell>
          <cell r="E773" t="str">
            <v>Ne</v>
          </cell>
          <cell r="F773">
            <v>30</v>
          </cell>
          <cell r="G773" t="str">
            <v>2/30Ne RS Combed Cotton</v>
          </cell>
          <cell r="H773" t="str">
            <v>COTTON</v>
          </cell>
          <cell r="I773">
            <v>3.4</v>
          </cell>
          <cell r="J773">
            <v>3192</v>
          </cell>
          <cell r="K773">
            <v>68</v>
          </cell>
          <cell r="L773">
            <v>20</v>
          </cell>
          <cell r="M773">
            <v>0.8</v>
          </cell>
          <cell r="N773">
            <v>17.431333248000001</v>
          </cell>
          <cell r="O773">
            <v>334.68159836160004</v>
          </cell>
        </row>
        <row r="774">
          <cell r="A774">
            <v>51373</v>
          </cell>
          <cell r="B774" t="str">
            <v>18gg, 34D, RIB, Terrot</v>
          </cell>
          <cell r="C774" t="str">
            <v>18</v>
          </cell>
          <cell r="D774" t="str">
            <v>40</v>
          </cell>
          <cell r="E774" t="str">
            <v>Ne</v>
          </cell>
          <cell r="F774">
            <v>40</v>
          </cell>
          <cell r="G774" t="str">
            <v>1/40Ne RS Combed Cotton</v>
          </cell>
          <cell r="H774" t="str">
            <v>COTTON LYCRA</v>
          </cell>
          <cell r="I774">
            <v>2.8</v>
          </cell>
          <cell r="J774">
            <v>2560</v>
          </cell>
          <cell r="K774">
            <v>68</v>
          </cell>
          <cell r="L774">
            <v>20</v>
          </cell>
          <cell r="M774">
            <v>0.75</v>
          </cell>
          <cell r="N774">
            <v>8.63471616</v>
          </cell>
          <cell r="O774">
            <v>155.42489087999999</v>
          </cell>
        </row>
        <row r="775">
          <cell r="A775">
            <v>51374</v>
          </cell>
          <cell r="B775" t="str">
            <v>18gg, 34D, RIB, Terrot</v>
          </cell>
          <cell r="C775" t="str">
            <v>18</v>
          </cell>
          <cell r="D775" t="str">
            <v>40</v>
          </cell>
          <cell r="E775" t="str">
            <v>Ne</v>
          </cell>
          <cell r="F775">
            <v>40</v>
          </cell>
          <cell r="G775" t="str">
            <v>1/40Ne RS Combed Cotton</v>
          </cell>
          <cell r="H775" t="str">
            <v>COTTON LYCRA</v>
          </cell>
          <cell r="I775">
            <v>2.75</v>
          </cell>
          <cell r="J775">
            <v>3840</v>
          </cell>
          <cell r="K775">
            <v>68</v>
          </cell>
          <cell r="L775">
            <v>20</v>
          </cell>
          <cell r="M775">
            <v>0.75</v>
          </cell>
          <cell r="N775">
            <v>12.7207872</v>
          </cell>
          <cell r="O775">
            <v>228.97416959999998</v>
          </cell>
        </row>
        <row r="776">
          <cell r="A776">
            <v>51378</v>
          </cell>
          <cell r="B776" t="str">
            <v>18gg, 34D, RIB, Santec</v>
          </cell>
          <cell r="C776" t="str">
            <v>18</v>
          </cell>
          <cell r="D776" t="str">
            <v>40</v>
          </cell>
          <cell r="E776" t="str">
            <v>Ne</v>
          </cell>
          <cell r="F776">
            <v>40</v>
          </cell>
          <cell r="G776" t="str">
            <v>1/40Ne RS Combed Cotton</v>
          </cell>
          <cell r="H776" t="str">
            <v>COTTON</v>
          </cell>
          <cell r="I776">
            <v>2.4500000000000002</v>
          </cell>
          <cell r="J776">
            <v>3744</v>
          </cell>
          <cell r="K776">
            <v>68</v>
          </cell>
          <cell r="L776">
            <v>20</v>
          </cell>
          <cell r="M776">
            <v>0.8</v>
          </cell>
          <cell r="N776">
            <v>11.049738336000001</v>
          </cell>
          <cell r="O776">
            <v>212.15497605120004</v>
          </cell>
        </row>
        <row r="777">
          <cell r="A777">
            <v>51382</v>
          </cell>
          <cell r="B777" t="str">
            <v>18gg, 34D, RIB, Terrot</v>
          </cell>
          <cell r="C777" t="str">
            <v>18</v>
          </cell>
          <cell r="D777" t="str">
            <v>30</v>
          </cell>
          <cell r="E777" t="str">
            <v>Ne</v>
          </cell>
          <cell r="F777">
            <v>30</v>
          </cell>
          <cell r="G777" t="str">
            <v>1/30Ne RS Combed Cotton</v>
          </cell>
          <cell r="H777" t="str">
            <v>COTTON</v>
          </cell>
          <cell r="I777">
            <v>2.88</v>
          </cell>
          <cell r="J777">
            <v>3840</v>
          </cell>
          <cell r="K777">
            <v>68</v>
          </cell>
          <cell r="L777">
            <v>20</v>
          </cell>
          <cell r="M777">
            <v>0.8</v>
          </cell>
          <cell r="N777">
            <v>17.762844671999996</v>
          </cell>
          <cell r="O777">
            <v>341.04661770239994</v>
          </cell>
        </row>
        <row r="778">
          <cell r="A778">
            <v>51387</v>
          </cell>
          <cell r="B778" t="str">
            <v>18gg, 34D, INTERLOCK, Santec</v>
          </cell>
          <cell r="C778" t="str">
            <v>18</v>
          </cell>
          <cell r="D778" t="str">
            <v>24</v>
          </cell>
          <cell r="E778" t="str">
            <v>Ne</v>
          </cell>
          <cell r="F778">
            <v>24</v>
          </cell>
          <cell r="G778" t="str">
            <v>1/24Ne RS Combed Cotton</v>
          </cell>
          <cell r="H778" t="str">
            <v>COTTON</v>
          </cell>
          <cell r="I778">
            <v>3.8</v>
          </cell>
          <cell r="J778">
            <v>1404</v>
          </cell>
          <cell r="K778">
            <v>68</v>
          </cell>
          <cell r="L778">
            <v>20</v>
          </cell>
          <cell r="M778">
            <v>0.8</v>
          </cell>
          <cell r="N778">
            <v>10.711481040000001</v>
          </cell>
          <cell r="O778">
            <v>205.66043596800003</v>
          </cell>
        </row>
        <row r="779">
          <cell r="A779">
            <v>51398</v>
          </cell>
          <cell r="B779" t="str">
            <v>40gg, 30D, INTERLOCK, Mayer</v>
          </cell>
          <cell r="C779" t="str">
            <v>40</v>
          </cell>
          <cell r="D779" t="str">
            <v>83</v>
          </cell>
          <cell r="E779" t="str">
            <v>Dt</v>
          </cell>
          <cell r="F779">
            <v>72</v>
          </cell>
          <cell r="G779" t="str">
            <v>1/83Dtex 72F, SD, Raw White Polyester</v>
          </cell>
          <cell r="H779" t="str">
            <v>COTTON LYCRA</v>
          </cell>
          <cell r="I779">
            <v>1.75</v>
          </cell>
          <cell r="J779">
            <v>3768</v>
          </cell>
          <cell r="K779">
            <v>68</v>
          </cell>
          <cell r="L779">
            <v>20</v>
          </cell>
          <cell r="M779">
            <v>0.75</v>
          </cell>
          <cell r="N779">
            <v>4.4129246000000002</v>
          </cell>
          <cell r="O779">
            <v>79.432642799999996</v>
          </cell>
        </row>
        <row r="780">
          <cell r="A780">
            <v>51398</v>
          </cell>
          <cell r="B780" t="str">
            <v>40gg, 30D, INTERLOCK, Mayer</v>
          </cell>
          <cell r="C780" t="str">
            <v>40</v>
          </cell>
          <cell r="D780" t="str">
            <v>83</v>
          </cell>
          <cell r="E780" t="str">
            <v>Dt</v>
          </cell>
          <cell r="F780">
            <v>72</v>
          </cell>
          <cell r="G780" t="str">
            <v>1/83Dtex 72F, SD, Raw White Polyester</v>
          </cell>
          <cell r="H780" t="str">
            <v>COTTON LYCRA</v>
          </cell>
          <cell r="I780">
            <v>1.75</v>
          </cell>
          <cell r="J780">
            <v>3768</v>
          </cell>
          <cell r="K780">
            <v>68</v>
          </cell>
          <cell r="L780">
            <v>20</v>
          </cell>
          <cell r="M780">
            <v>0.75</v>
          </cell>
          <cell r="N780">
            <v>4.4129246000000002</v>
          </cell>
          <cell r="O780">
            <v>79.432642799999996</v>
          </cell>
        </row>
        <row r="781">
          <cell r="A781">
            <v>51398</v>
          </cell>
          <cell r="B781" t="str">
            <v>40gg, 30D, INTERLOCK, Mayer</v>
          </cell>
          <cell r="C781" t="str">
            <v>40</v>
          </cell>
          <cell r="D781" t="str">
            <v>83</v>
          </cell>
          <cell r="E781" t="str">
            <v>Dt</v>
          </cell>
          <cell r="F781">
            <v>72</v>
          </cell>
          <cell r="G781" t="str">
            <v>1/83Dtex 72F, SD, Raw White Polyester</v>
          </cell>
          <cell r="H781" t="str">
            <v>COTTON LYCRA</v>
          </cell>
          <cell r="I781">
            <v>1.75</v>
          </cell>
          <cell r="J781">
            <v>3768</v>
          </cell>
          <cell r="K781">
            <v>68</v>
          </cell>
          <cell r="L781">
            <v>20</v>
          </cell>
          <cell r="M781">
            <v>0.75</v>
          </cell>
          <cell r="N781">
            <v>4.4129246000000002</v>
          </cell>
          <cell r="O781">
            <v>79.432642799999996</v>
          </cell>
        </row>
        <row r="782">
          <cell r="A782">
            <v>51399</v>
          </cell>
          <cell r="B782" t="str">
            <v>18gg, 34D, INTERLOCK, Santec</v>
          </cell>
          <cell r="C782" t="str">
            <v>18</v>
          </cell>
          <cell r="D782" t="str">
            <v>30</v>
          </cell>
          <cell r="E782" t="str">
            <v>Ne</v>
          </cell>
          <cell r="F782">
            <v>30</v>
          </cell>
          <cell r="G782" t="str">
            <v>1/30Ne RS Combed Cotton</v>
          </cell>
          <cell r="H782" t="str">
            <v>COTTON</v>
          </cell>
          <cell r="I782">
            <v>3.8</v>
          </cell>
          <cell r="J782">
            <v>1170</v>
          </cell>
          <cell r="K782">
            <v>68</v>
          </cell>
          <cell r="L782">
            <v>20</v>
          </cell>
          <cell r="M782">
            <v>0.8</v>
          </cell>
          <cell r="N782">
            <v>7.1409873599999996</v>
          </cell>
          <cell r="O782">
            <v>137.10695731199999</v>
          </cell>
        </row>
        <row r="783">
          <cell r="A783">
            <v>51399</v>
          </cell>
          <cell r="B783" t="str">
            <v>18gg, 34D, INTERLOCK, Santec</v>
          </cell>
          <cell r="C783" t="str">
            <v>18</v>
          </cell>
          <cell r="D783" t="str">
            <v>30</v>
          </cell>
          <cell r="E783" t="str">
            <v>Ne</v>
          </cell>
          <cell r="F783">
            <v>30</v>
          </cell>
          <cell r="G783" t="str">
            <v>1/30Ne RS Combed Cotton</v>
          </cell>
          <cell r="H783" t="str">
            <v>COTTON</v>
          </cell>
          <cell r="I783">
            <v>3.8</v>
          </cell>
          <cell r="J783">
            <v>1170</v>
          </cell>
          <cell r="K783">
            <v>68</v>
          </cell>
          <cell r="L783">
            <v>20</v>
          </cell>
          <cell r="M783">
            <v>0.8</v>
          </cell>
          <cell r="N783">
            <v>7.1409873599999996</v>
          </cell>
          <cell r="O783">
            <v>137.10695731199999</v>
          </cell>
        </row>
        <row r="784">
          <cell r="A784">
            <v>51400</v>
          </cell>
          <cell r="B784" t="str">
            <v>18gg, 34D, INTERLOCK, Santec</v>
          </cell>
          <cell r="C784" t="str">
            <v>18</v>
          </cell>
          <cell r="D784" t="str">
            <v>30</v>
          </cell>
          <cell r="E784" t="str">
            <v>Ne</v>
          </cell>
          <cell r="F784">
            <v>30</v>
          </cell>
          <cell r="G784" t="str">
            <v>1/30Ne RS Combed Cotton</v>
          </cell>
          <cell r="H784" t="str">
            <v>COTTON</v>
          </cell>
          <cell r="I784">
            <v>3.8</v>
          </cell>
          <cell r="J784">
            <v>1404</v>
          </cell>
          <cell r="K784">
            <v>68</v>
          </cell>
          <cell r="L784">
            <v>20</v>
          </cell>
          <cell r="M784">
            <v>0.8</v>
          </cell>
          <cell r="N784">
            <v>8.5691848319999995</v>
          </cell>
          <cell r="O784">
            <v>164.5283487744</v>
          </cell>
        </row>
        <row r="785">
          <cell r="A785">
            <v>51405</v>
          </cell>
          <cell r="B785" t="str">
            <v>18gg, 34D, RIB, Terrot</v>
          </cell>
          <cell r="C785" t="str">
            <v>18</v>
          </cell>
          <cell r="D785" t="str">
            <v>26</v>
          </cell>
          <cell r="E785" t="str">
            <v>Ne</v>
          </cell>
          <cell r="F785">
            <v>26</v>
          </cell>
          <cell r="G785" t="str">
            <v>1/26Ne RS Combed Cotton</v>
          </cell>
          <cell r="H785" t="str">
            <v>COTTON</v>
          </cell>
          <cell r="I785">
            <v>2.75</v>
          </cell>
          <cell r="J785">
            <v>3840</v>
          </cell>
          <cell r="K785">
            <v>68</v>
          </cell>
          <cell r="L785">
            <v>20</v>
          </cell>
          <cell r="M785">
            <v>0.8</v>
          </cell>
          <cell r="N785">
            <v>19.570441846153845</v>
          </cell>
          <cell r="O785">
            <v>375.75248344615386</v>
          </cell>
        </row>
        <row r="786">
          <cell r="A786">
            <v>51407</v>
          </cell>
          <cell r="B786" t="str">
            <v>18gg, 34D, RIB, Terrot</v>
          </cell>
          <cell r="C786" t="str">
            <v>18</v>
          </cell>
          <cell r="D786" t="str">
            <v>40</v>
          </cell>
          <cell r="E786" t="str">
            <v>Ne</v>
          </cell>
          <cell r="F786">
            <v>40</v>
          </cell>
          <cell r="G786" t="str">
            <v>1/40Ne RS Combed Cotton</v>
          </cell>
          <cell r="H786" t="str">
            <v>COTTON LYCRA</v>
          </cell>
          <cell r="I786">
            <v>3.3</v>
          </cell>
          <cell r="J786">
            <v>3840</v>
          </cell>
          <cell r="K786">
            <v>68</v>
          </cell>
          <cell r="L786">
            <v>20</v>
          </cell>
          <cell r="M786">
            <v>0.75</v>
          </cell>
          <cell r="N786">
            <v>15.26494464</v>
          </cell>
          <cell r="O786">
            <v>274.76900352000001</v>
          </cell>
        </row>
        <row r="787">
          <cell r="A787">
            <v>51408</v>
          </cell>
          <cell r="B787" t="str">
            <v>24gg, 34D, INTERLOCK</v>
          </cell>
          <cell r="C787" t="str">
            <v>24</v>
          </cell>
          <cell r="D787" t="str">
            <v>40</v>
          </cell>
          <cell r="E787" t="str">
            <v>Ne</v>
          </cell>
          <cell r="F787">
            <v>40</v>
          </cell>
          <cell r="G787" t="str">
            <v>1/40Ne RS Combed Cotton</v>
          </cell>
          <cell r="H787" t="str">
            <v>COTTON</v>
          </cell>
          <cell r="I787">
            <v>3.6</v>
          </cell>
          <cell r="J787">
            <v>1917</v>
          </cell>
          <cell r="K787">
            <v>68</v>
          </cell>
          <cell r="L787">
            <v>20</v>
          </cell>
          <cell r="M787">
            <v>0.8</v>
          </cell>
          <cell r="N787">
            <v>8.3133235439999993</v>
          </cell>
          <cell r="O787">
            <v>159.61581204480001</v>
          </cell>
        </row>
        <row r="788">
          <cell r="A788">
            <v>51411</v>
          </cell>
          <cell r="B788" t="str">
            <v>24gg, 34D, INTERLOCK</v>
          </cell>
          <cell r="C788" t="str">
            <v>24</v>
          </cell>
          <cell r="D788" t="str">
            <v>167</v>
          </cell>
          <cell r="E788" t="str">
            <v>Dt</v>
          </cell>
          <cell r="F788">
            <v>36</v>
          </cell>
          <cell r="G788" t="str">
            <v>1/167Dtex 34F, SD, White Polyester</v>
          </cell>
          <cell r="H788" t="str">
            <v>VISCOSE RS</v>
          </cell>
          <cell r="I788">
            <v>3.28</v>
          </cell>
          <cell r="J788">
            <v>2556</v>
          </cell>
          <cell r="K788">
            <v>68</v>
          </cell>
          <cell r="L788">
            <v>20</v>
          </cell>
          <cell r="M788">
            <v>0.8</v>
          </cell>
          <cell r="N788">
            <v>11.221276223999999</v>
          </cell>
          <cell r="O788">
            <v>215.44850350079997</v>
          </cell>
        </row>
        <row r="789">
          <cell r="A789">
            <v>51411</v>
          </cell>
          <cell r="B789" t="str">
            <v>24gg, 34D, INTERLOCK</v>
          </cell>
          <cell r="C789" t="str">
            <v>24</v>
          </cell>
          <cell r="D789" t="str">
            <v>167</v>
          </cell>
          <cell r="E789" t="str">
            <v>Dt</v>
          </cell>
          <cell r="F789">
            <v>36</v>
          </cell>
          <cell r="G789" t="str">
            <v>1/167Dtex 34F, SD, White Polyester</v>
          </cell>
          <cell r="H789" t="str">
            <v>VISCOSE RS</v>
          </cell>
          <cell r="I789">
            <v>3.28</v>
          </cell>
          <cell r="J789">
            <v>2556</v>
          </cell>
          <cell r="K789">
            <v>68</v>
          </cell>
          <cell r="L789">
            <v>20</v>
          </cell>
          <cell r="M789">
            <v>0.8</v>
          </cell>
          <cell r="N789">
            <v>11.221276223999999</v>
          </cell>
          <cell r="O789">
            <v>215.44850350079997</v>
          </cell>
        </row>
        <row r="790">
          <cell r="A790">
            <v>51412</v>
          </cell>
          <cell r="B790" t="str">
            <v>24gg, 34D, INTERLOCK</v>
          </cell>
          <cell r="C790" t="str">
            <v>24</v>
          </cell>
          <cell r="D790" t="str">
            <v>40</v>
          </cell>
          <cell r="E790" t="str">
            <v>Ne</v>
          </cell>
          <cell r="F790">
            <v>40</v>
          </cell>
          <cell r="G790" t="str">
            <v>1/40Ne RS Combed Cotton</v>
          </cell>
          <cell r="H790" t="str">
            <v>COTTON</v>
          </cell>
          <cell r="I790">
            <v>3.3</v>
          </cell>
          <cell r="J790">
            <v>2130</v>
          </cell>
          <cell r="K790">
            <v>68</v>
          </cell>
          <cell r="L790">
            <v>20</v>
          </cell>
          <cell r="M790">
            <v>0.8</v>
          </cell>
          <cell r="N790">
            <v>8.4672739799999999</v>
          </cell>
          <cell r="O790">
            <v>162.57166041600001</v>
          </cell>
        </row>
        <row r="791">
          <cell r="A791">
            <v>51415</v>
          </cell>
          <cell r="B791" t="str">
            <v>18gg, 34D, RIB, Santec</v>
          </cell>
          <cell r="C791" t="str">
            <v>18</v>
          </cell>
          <cell r="D791" t="str">
            <v>30</v>
          </cell>
          <cell r="E791" t="str">
            <v>Ne</v>
          </cell>
          <cell r="F791">
            <v>30</v>
          </cell>
          <cell r="G791" t="str">
            <v>1/30Ne RS Combed Cotton</v>
          </cell>
          <cell r="H791" t="str">
            <v>COTTON</v>
          </cell>
          <cell r="I791">
            <v>2.65</v>
          </cell>
          <cell r="J791">
            <v>3744</v>
          </cell>
          <cell r="K791">
            <v>68</v>
          </cell>
          <cell r="L791">
            <v>20</v>
          </cell>
          <cell r="M791">
            <v>0.8</v>
          </cell>
          <cell r="N791">
            <v>15.935677055999999</v>
          </cell>
          <cell r="O791">
            <v>305.96499947519999</v>
          </cell>
        </row>
        <row r="792">
          <cell r="A792">
            <v>51419</v>
          </cell>
          <cell r="B792" t="str">
            <v>18gg, 34D, RIB, Terrot</v>
          </cell>
          <cell r="C792" t="str">
            <v>18</v>
          </cell>
          <cell r="D792" t="str">
            <v>30</v>
          </cell>
          <cell r="E792" t="str">
            <v>Ne</v>
          </cell>
          <cell r="F792">
            <v>30</v>
          </cell>
          <cell r="G792" t="str">
            <v>1/30Ne RS Combed Cotton</v>
          </cell>
          <cell r="H792" t="str">
            <v>COTTON</v>
          </cell>
          <cell r="I792">
            <v>2.7</v>
          </cell>
          <cell r="J792">
            <v>2560</v>
          </cell>
          <cell r="K792">
            <v>68</v>
          </cell>
          <cell r="L792">
            <v>20</v>
          </cell>
          <cell r="M792">
            <v>0.8</v>
          </cell>
          <cell r="N792">
            <v>11.10177792</v>
          </cell>
          <cell r="O792">
            <v>213.154136064</v>
          </cell>
        </row>
        <row r="793">
          <cell r="A793">
            <v>51422</v>
          </cell>
          <cell r="B793" t="str">
            <v>24gg, 34D, INTERLOCK</v>
          </cell>
          <cell r="C793" t="str">
            <v>24</v>
          </cell>
          <cell r="D793" t="str">
            <v>40</v>
          </cell>
          <cell r="E793" t="str">
            <v>Ne</v>
          </cell>
          <cell r="F793">
            <v>40</v>
          </cell>
          <cell r="G793" t="str">
            <v>1/40Ne RS Combed Cotton</v>
          </cell>
          <cell r="H793" t="str">
            <v>COTTON</v>
          </cell>
          <cell r="I793">
            <v>3.6</v>
          </cell>
          <cell r="J793">
            <v>1917</v>
          </cell>
          <cell r="K793">
            <v>68</v>
          </cell>
          <cell r="L793">
            <v>20</v>
          </cell>
          <cell r="M793">
            <v>0.8</v>
          </cell>
          <cell r="N793">
            <v>8.3133235439999993</v>
          </cell>
          <cell r="O793">
            <v>159.61581204480001</v>
          </cell>
        </row>
        <row r="794">
          <cell r="A794">
            <v>51427</v>
          </cell>
          <cell r="B794" t="str">
            <v>18gg, 34D, RIB, Terrot</v>
          </cell>
          <cell r="C794" t="str">
            <v>18</v>
          </cell>
          <cell r="D794" t="str">
            <v>26</v>
          </cell>
          <cell r="E794" t="str">
            <v>Ne</v>
          </cell>
          <cell r="F794">
            <v>26</v>
          </cell>
          <cell r="G794" t="str">
            <v>1/26Ne RS Combed Cotton</v>
          </cell>
          <cell r="H794" t="str">
            <v>COTTON</v>
          </cell>
          <cell r="I794">
            <v>2.65</v>
          </cell>
          <cell r="J794">
            <v>2560</v>
          </cell>
          <cell r="K794">
            <v>68</v>
          </cell>
          <cell r="L794">
            <v>20</v>
          </cell>
          <cell r="M794">
            <v>0.8</v>
          </cell>
          <cell r="N794">
            <v>12.572526276923076</v>
          </cell>
          <cell r="O794">
            <v>241.39250451692308</v>
          </cell>
        </row>
        <row r="795">
          <cell r="A795">
            <v>51437</v>
          </cell>
          <cell r="B795" t="str">
            <v>18gg, 34D, RIB, Terrot</v>
          </cell>
          <cell r="C795" t="str">
            <v>18</v>
          </cell>
          <cell r="D795" t="str">
            <v>38</v>
          </cell>
          <cell r="E795" t="str">
            <v>Ne</v>
          </cell>
          <cell r="F795">
            <v>38</v>
          </cell>
          <cell r="G795" t="str">
            <v>1/38Ne RS Combed Cotton</v>
          </cell>
          <cell r="H795" t="str">
            <v>COTTON LYCRA</v>
          </cell>
          <cell r="I795">
            <v>2.85</v>
          </cell>
          <cell r="J795">
            <v>3840</v>
          </cell>
          <cell r="K795">
            <v>68</v>
          </cell>
          <cell r="L795">
            <v>20</v>
          </cell>
          <cell r="M795">
            <v>0.75</v>
          </cell>
          <cell r="N795">
            <v>13.877222400000001</v>
          </cell>
          <cell r="O795">
            <v>249.7900032</v>
          </cell>
        </row>
        <row r="796">
          <cell r="A796">
            <v>51441</v>
          </cell>
          <cell r="B796" t="str">
            <v>18gg, 34D, RIB, Terrot</v>
          </cell>
          <cell r="C796" t="str">
            <v>18</v>
          </cell>
          <cell r="D796" t="str">
            <v>36</v>
          </cell>
          <cell r="E796" t="str">
            <v>Ne</v>
          </cell>
          <cell r="F796">
            <v>36</v>
          </cell>
          <cell r="G796" t="str">
            <v>1/36Ne RS Combed Cotton</v>
          </cell>
          <cell r="H796" t="str">
            <v>COTTON</v>
          </cell>
          <cell r="I796">
            <v>2.5</v>
          </cell>
          <cell r="J796">
            <v>3840</v>
          </cell>
          <cell r="K796">
            <v>68</v>
          </cell>
          <cell r="L796">
            <v>20</v>
          </cell>
          <cell r="M796">
            <v>0.8</v>
          </cell>
          <cell r="N796">
            <v>12.84928</v>
          </cell>
          <cell r="O796">
            <v>246.70617600000003</v>
          </cell>
        </row>
        <row r="797">
          <cell r="A797">
            <v>51442</v>
          </cell>
          <cell r="B797" t="str">
            <v>18gg, 34D, RIB, Terrot</v>
          </cell>
          <cell r="C797" t="str">
            <v>18</v>
          </cell>
          <cell r="D797" t="str">
            <v>24</v>
          </cell>
          <cell r="E797" t="str">
            <v>Ne</v>
          </cell>
          <cell r="F797">
            <v>24</v>
          </cell>
          <cell r="G797" t="str">
            <v>1/24Ne RS Combed Cotton</v>
          </cell>
          <cell r="H797" t="str">
            <v>COTTON</v>
          </cell>
          <cell r="I797">
            <v>2.8</v>
          </cell>
          <cell r="J797">
            <v>2560</v>
          </cell>
          <cell r="K797">
            <v>68</v>
          </cell>
          <cell r="L797">
            <v>20</v>
          </cell>
          <cell r="M797">
            <v>0.8</v>
          </cell>
          <cell r="N797">
            <v>14.391193599999999</v>
          </cell>
          <cell r="O797">
            <v>276.31091712</v>
          </cell>
        </row>
        <row r="798">
          <cell r="A798">
            <v>51443</v>
          </cell>
          <cell r="B798" t="str">
            <v>18gg, 34D, RIB, Terrot</v>
          </cell>
          <cell r="C798" t="str">
            <v>18</v>
          </cell>
          <cell r="D798" t="str">
            <v>30</v>
          </cell>
          <cell r="E798" t="str">
            <v>Ne</v>
          </cell>
          <cell r="F798">
            <v>30</v>
          </cell>
          <cell r="G798" t="str">
            <v>1/30Ne RS Combed Cotton</v>
          </cell>
          <cell r="H798" t="str">
            <v>COTTON</v>
          </cell>
          <cell r="I798">
            <v>2.8</v>
          </cell>
          <cell r="J798">
            <v>3840</v>
          </cell>
          <cell r="K798">
            <v>68</v>
          </cell>
          <cell r="L798">
            <v>20</v>
          </cell>
          <cell r="M798">
            <v>0.8</v>
          </cell>
          <cell r="N798">
            <v>17.26943232</v>
          </cell>
          <cell r="O798">
            <v>331.573100544</v>
          </cell>
        </row>
        <row r="799">
          <cell r="A799">
            <v>51445</v>
          </cell>
          <cell r="B799" t="str">
            <v>18gg, 34D, RIB, Terrot</v>
          </cell>
          <cell r="C799" t="str">
            <v>18</v>
          </cell>
          <cell r="D799" t="str">
            <v>50</v>
          </cell>
          <cell r="E799" t="str">
            <v>Nm</v>
          </cell>
          <cell r="F799">
            <v>30</v>
          </cell>
          <cell r="G799" t="str">
            <v>1/50Nm RS Cotton/ Modal 50/50</v>
          </cell>
          <cell r="H799" t="str">
            <v>VISCOSE RS</v>
          </cell>
          <cell r="I799">
            <v>2.6</v>
          </cell>
          <cell r="J799">
            <v>3840</v>
          </cell>
          <cell r="K799">
            <v>68</v>
          </cell>
          <cell r="L799">
            <v>20</v>
          </cell>
          <cell r="M799">
            <v>0.8</v>
          </cell>
          <cell r="N799">
            <v>16.03590144</v>
          </cell>
          <cell r="O799">
            <v>307.889307648</v>
          </cell>
        </row>
        <row r="800">
          <cell r="A800">
            <v>51450</v>
          </cell>
          <cell r="B800" t="str">
            <v>18gg, 34D, RIB, Terrot</v>
          </cell>
          <cell r="C800" t="str">
            <v>18</v>
          </cell>
          <cell r="D800" t="str">
            <v>32</v>
          </cell>
          <cell r="E800" t="str">
            <v>Ne</v>
          </cell>
          <cell r="F800">
            <v>32</v>
          </cell>
          <cell r="G800" t="str">
            <v>1/32Ne RS Combed Cotton</v>
          </cell>
          <cell r="H800" t="str">
            <v>COTTON</v>
          </cell>
          <cell r="I800">
            <v>2.75</v>
          </cell>
          <cell r="J800">
            <v>3200</v>
          </cell>
          <cell r="K800">
            <v>68</v>
          </cell>
          <cell r="L800">
            <v>20</v>
          </cell>
          <cell r="M800">
            <v>0.8</v>
          </cell>
          <cell r="N800">
            <v>13.250819999999999</v>
          </cell>
          <cell r="O800">
            <v>254.41574400000002</v>
          </cell>
        </row>
        <row r="801">
          <cell r="A801">
            <v>51453</v>
          </cell>
          <cell r="B801" t="str">
            <v>28gg, 30D, INTERLOCK</v>
          </cell>
          <cell r="C801" t="str">
            <v>28</v>
          </cell>
          <cell r="D801" t="str">
            <v>50</v>
          </cell>
          <cell r="E801" t="str">
            <v>Nm</v>
          </cell>
          <cell r="F801">
            <v>30</v>
          </cell>
          <cell r="G801" t="str">
            <v>1/50Nm RS Viscose/ Acrylic 85/15</v>
          </cell>
          <cell r="H801" t="str">
            <v>VISCOSE RS</v>
          </cell>
          <cell r="I801">
            <v>2.85</v>
          </cell>
          <cell r="J801">
            <v>2628</v>
          </cell>
          <cell r="K801">
            <v>68</v>
          </cell>
          <cell r="L801">
            <v>20</v>
          </cell>
          <cell r="M801">
            <v>0.8</v>
          </cell>
          <cell r="N801">
            <v>12.029817167999999</v>
          </cell>
          <cell r="O801">
            <v>230.97248962560002</v>
          </cell>
        </row>
        <row r="802">
          <cell r="A802">
            <v>51453</v>
          </cell>
          <cell r="B802" t="str">
            <v>28gg, 30D, INTERLOCK</v>
          </cell>
          <cell r="C802" t="str">
            <v>28</v>
          </cell>
          <cell r="D802" t="str">
            <v>50</v>
          </cell>
          <cell r="E802" t="str">
            <v>Nm</v>
          </cell>
          <cell r="F802">
            <v>30</v>
          </cell>
          <cell r="G802" t="str">
            <v>1/50Nm RS Viscose/ Acrylic 85/15</v>
          </cell>
          <cell r="H802" t="str">
            <v>VISCOSE RS</v>
          </cell>
          <cell r="I802">
            <v>2.85</v>
          </cell>
          <cell r="J802">
            <v>2628</v>
          </cell>
          <cell r="K802">
            <v>68</v>
          </cell>
          <cell r="L802">
            <v>20</v>
          </cell>
          <cell r="M802">
            <v>0.8</v>
          </cell>
          <cell r="N802">
            <v>12.029817167999999</v>
          </cell>
          <cell r="O802">
            <v>230.97248962560002</v>
          </cell>
        </row>
        <row r="803">
          <cell r="A803">
            <v>51455</v>
          </cell>
          <cell r="B803" t="str">
            <v>18gg, 34D, RIB, Santec</v>
          </cell>
          <cell r="C803" t="str">
            <v>18</v>
          </cell>
          <cell r="D803" t="str">
            <v>40</v>
          </cell>
          <cell r="E803" t="str">
            <v>Ne</v>
          </cell>
          <cell r="F803">
            <v>40</v>
          </cell>
          <cell r="G803" t="str">
            <v>1/40Ne RS Combed Cotton</v>
          </cell>
          <cell r="H803" t="str">
            <v>COTTON</v>
          </cell>
          <cell r="I803">
            <v>2.2999999999999998</v>
          </cell>
          <cell r="J803">
            <v>3744</v>
          </cell>
          <cell r="K803">
            <v>68</v>
          </cell>
          <cell r="L803">
            <v>20</v>
          </cell>
          <cell r="M803">
            <v>0.8</v>
          </cell>
          <cell r="N803">
            <v>10.373223744000001</v>
          </cell>
          <cell r="O803">
            <v>199.16589588480002</v>
          </cell>
        </row>
        <row r="804">
          <cell r="A804">
            <v>51460</v>
          </cell>
          <cell r="B804" t="str">
            <v>20gg, 34D, RIB, Terrot, 60F</v>
          </cell>
          <cell r="C804" t="str">
            <v>20</v>
          </cell>
          <cell r="D804" t="str">
            <v>38</v>
          </cell>
          <cell r="E804" t="str">
            <v>Ne</v>
          </cell>
          <cell r="F804">
            <v>38</v>
          </cell>
          <cell r="G804" t="str">
            <v>1/38Ne RS Combed Cotton</v>
          </cell>
          <cell r="H804" t="str">
            <v>COTTON</v>
          </cell>
          <cell r="I804">
            <v>2.4</v>
          </cell>
          <cell r="J804">
            <v>4272</v>
          </cell>
          <cell r="K804">
            <v>68</v>
          </cell>
          <cell r="L804">
            <v>20</v>
          </cell>
          <cell r="M804">
            <v>0.8</v>
          </cell>
          <cell r="N804">
            <v>13.000766248421053</v>
          </cell>
          <cell r="O804">
            <v>249.61471196968424</v>
          </cell>
        </row>
        <row r="805">
          <cell r="A805">
            <v>51466</v>
          </cell>
          <cell r="B805" t="str">
            <v>19gg, 34D, RIB, Santec</v>
          </cell>
          <cell r="C805" t="str">
            <v>19</v>
          </cell>
          <cell r="D805" t="str">
            <v>30</v>
          </cell>
          <cell r="E805" t="str">
            <v>Ne</v>
          </cell>
          <cell r="F805">
            <v>30</v>
          </cell>
          <cell r="G805" t="str">
            <v>1/30Ne RS Combed Cotton</v>
          </cell>
          <cell r="H805" t="str">
            <v>COTTON</v>
          </cell>
          <cell r="I805">
            <v>2.88</v>
          </cell>
          <cell r="J805">
            <v>3984</v>
          </cell>
          <cell r="K805">
            <v>68</v>
          </cell>
          <cell r="L805">
            <v>20</v>
          </cell>
          <cell r="M805">
            <v>0.8</v>
          </cell>
          <cell r="N805">
            <v>18.428951347199998</v>
          </cell>
          <cell r="O805">
            <v>353.83586586624</v>
          </cell>
        </row>
        <row r="806">
          <cell r="A806">
            <v>51473</v>
          </cell>
          <cell r="B806" t="str">
            <v>20gg, 34D, RIB, Terrot, 60F</v>
          </cell>
          <cell r="C806" t="str">
            <v>20</v>
          </cell>
          <cell r="D806" t="str">
            <v>36</v>
          </cell>
          <cell r="E806" t="str">
            <v>Ne</v>
          </cell>
          <cell r="F806">
            <v>36</v>
          </cell>
          <cell r="G806" t="str">
            <v>1/36Ne RS Combed Cotton</v>
          </cell>
          <cell r="H806" t="str">
            <v>COTTON</v>
          </cell>
          <cell r="I806">
            <v>2.4500000000000002</v>
          </cell>
          <cell r="J806">
            <v>4272</v>
          </cell>
          <cell r="K806">
            <v>68</v>
          </cell>
          <cell r="L806">
            <v>20</v>
          </cell>
          <cell r="M806">
            <v>0.8</v>
          </cell>
          <cell r="N806">
            <v>14.00892752</v>
          </cell>
          <cell r="O806">
            <v>268.97140838400003</v>
          </cell>
        </row>
        <row r="807">
          <cell r="A807">
            <v>51478</v>
          </cell>
          <cell r="B807" t="str">
            <v>18gg, 34D, RIB, Santec</v>
          </cell>
          <cell r="C807" t="str">
            <v>18</v>
          </cell>
          <cell r="D807" t="str">
            <v>30</v>
          </cell>
          <cell r="E807" t="str">
            <v>Ne</v>
          </cell>
          <cell r="F807">
            <v>30</v>
          </cell>
          <cell r="G807" t="str">
            <v>1/30Ne RS Carded Cotton</v>
          </cell>
          <cell r="H807" t="str">
            <v>COTTON LYCRA</v>
          </cell>
          <cell r="I807">
            <v>3</v>
          </cell>
          <cell r="J807">
            <v>3744</v>
          </cell>
          <cell r="K807">
            <v>68</v>
          </cell>
          <cell r="L807">
            <v>20</v>
          </cell>
          <cell r="M807">
            <v>0.75</v>
          </cell>
          <cell r="N807">
            <v>18.04038912</v>
          </cell>
          <cell r="O807">
            <v>324.72700415999998</v>
          </cell>
        </row>
        <row r="808">
          <cell r="A808">
            <v>51493</v>
          </cell>
          <cell r="B808" t="str">
            <v>18gg, 34D, RIB, Terrot</v>
          </cell>
          <cell r="C808" t="str">
            <v>18</v>
          </cell>
          <cell r="D808" t="str">
            <v>30</v>
          </cell>
          <cell r="E808" t="str">
            <v>Ne</v>
          </cell>
          <cell r="F808">
            <v>30</v>
          </cell>
          <cell r="G808" t="str">
            <v>1/30Ne RS Combed Cotton</v>
          </cell>
          <cell r="H808" t="str">
            <v>COTTON</v>
          </cell>
          <cell r="I808">
            <v>2.8</v>
          </cell>
          <cell r="J808">
            <v>2560</v>
          </cell>
          <cell r="K808">
            <v>68</v>
          </cell>
          <cell r="L808">
            <v>20</v>
          </cell>
          <cell r="M808">
            <v>0.8</v>
          </cell>
          <cell r="N808">
            <v>11.512954880000001</v>
          </cell>
          <cell r="O808">
            <v>221.04873369600003</v>
          </cell>
        </row>
        <row r="809">
          <cell r="A809">
            <v>51494</v>
          </cell>
          <cell r="B809" t="str">
            <v>18gg, 34D, RIB, Terrot</v>
          </cell>
          <cell r="C809" t="str">
            <v>18</v>
          </cell>
          <cell r="D809" t="str">
            <v>32</v>
          </cell>
          <cell r="E809" t="str">
            <v>Ne</v>
          </cell>
          <cell r="F809">
            <v>32</v>
          </cell>
          <cell r="G809" t="str">
            <v>1/32Ne RS Combed Cotton</v>
          </cell>
          <cell r="H809" t="str">
            <v>COTTON</v>
          </cell>
          <cell r="I809">
            <v>2.5</v>
          </cell>
          <cell r="J809">
            <v>3840</v>
          </cell>
          <cell r="K809">
            <v>68</v>
          </cell>
          <cell r="L809">
            <v>20</v>
          </cell>
          <cell r="M809">
            <v>0.8</v>
          </cell>
          <cell r="N809">
            <v>14.455439999999999</v>
          </cell>
          <cell r="O809">
            <v>277.54444799999999</v>
          </cell>
        </row>
        <row r="810">
          <cell r="A810">
            <v>51517</v>
          </cell>
          <cell r="B810" t="str">
            <v>18gg, 34D, RIB, Santec</v>
          </cell>
          <cell r="C810" t="str">
            <v>18</v>
          </cell>
          <cell r="D810" t="str">
            <v>30</v>
          </cell>
          <cell r="E810" t="str">
            <v>Ne</v>
          </cell>
          <cell r="F810">
            <v>30</v>
          </cell>
          <cell r="G810" t="str">
            <v>1/30Ne RS Combed Cotton</v>
          </cell>
          <cell r="H810" t="str">
            <v>COTTON LYCRA</v>
          </cell>
          <cell r="I810">
            <v>3</v>
          </cell>
          <cell r="J810">
            <v>3744</v>
          </cell>
          <cell r="K810">
            <v>68</v>
          </cell>
          <cell r="L810">
            <v>20</v>
          </cell>
          <cell r="M810">
            <v>0.75</v>
          </cell>
          <cell r="N810">
            <v>18.04038912</v>
          </cell>
          <cell r="O810">
            <v>324.72700415999998</v>
          </cell>
        </row>
        <row r="811">
          <cell r="A811">
            <v>51520</v>
          </cell>
          <cell r="B811" t="str">
            <v>18gg, 34D, RIB, Terrot</v>
          </cell>
          <cell r="C811" t="str">
            <v>18</v>
          </cell>
          <cell r="D811" t="str">
            <v>30</v>
          </cell>
          <cell r="E811" t="str">
            <v>Ne</v>
          </cell>
          <cell r="F811">
            <v>30</v>
          </cell>
          <cell r="G811" t="str">
            <v>1/30Ne RS Tencel/ Wool 90/10</v>
          </cell>
          <cell r="H811" t="str">
            <v>VISCOSE RS</v>
          </cell>
          <cell r="I811">
            <v>2.65</v>
          </cell>
          <cell r="J811">
            <v>2560</v>
          </cell>
          <cell r="K811">
            <v>68</v>
          </cell>
          <cell r="L811">
            <v>20</v>
          </cell>
          <cell r="M811">
            <v>0.8</v>
          </cell>
          <cell r="N811">
            <v>10.896189440000001</v>
          </cell>
          <cell r="O811">
            <v>209.20683724800003</v>
          </cell>
        </row>
        <row r="812">
          <cell r="A812">
            <v>51526</v>
          </cell>
          <cell r="B812" t="str">
            <v>28gg, 30D, INTERLOCK</v>
          </cell>
          <cell r="C812" t="str">
            <v>28</v>
          </cell>
          <cell r="D812" t="str">
            <v>40</v>
          </cell>
          <cell r="E812" t="str">
            <v>Ne</v>
          </cell>
          <cell r="F812">
            <v>40</v>
          </cell>
          <cell r="G812" t="str">
            <v>1/40Ne RS Supima Cotton</v>
          </cell>
          <cell r="H812" t="str">
            <v>COTTON</v>
          </cell>
          <cell r="I812">
            <v>2.9</v>
          </cell>
          <cell r="J812">
            <v>2628</v>
          </cell>
          <cell r="K812">
            <v>68</v>
          </cell>
          <cell r="L812">
            <v>20</v>
          </cell>
          <cell r="M812">
            <v>0.8</v>
          </cell>
          <cell r="N812">
            <v>9.1806499440000007</v>
          </cell>
          <cell r="O812">
            <v>176.26847892480004</v>
          </cell>
        </row>
        <row r="813">
          <cell r="A813">
            <v>51529</v>
          </cell>
          <cell r="B813" t="str">
            <v>18gg, 34D, RIB, Terrot</v>
          </cell>
          <cell r="C813" t="str">
            <v>18</v>
          </cell>
          <cell r="D813" t="str">
            <v>30</v>
          </cell>
          <cell r="E813" t="str">
            <v>Ne</v>
          </cell>
          <cell r="F813">
            <v>30</v>
          </cell>
          <cell r="G813" t="str">
            <v>1/30Ne RS Cotton Marl (MC50)</v>
          </cell>
          <cell r="H813" t="str">
            <v>MARL_COTTON</v>
          </cell>
          <cell r="I813">
            <v>2.88</v>
          </cell>
          <cell r="J813">
            <v>3840</v>
          </cell>
          <cell r="K813">
            <v>68</v>
          </cell>
          <cell r="L813">
            <v>20</v>
          </cell>
          <cell r="M813">
            <v>0.75</v>
          </cell>
          <cell r="N813">
            <v>17.762844671999996</v>
          </cell>
          <cell r="O813">
            <v>319.73120409599994</v>
          </cell>
        </row>
        <row r="814">
          <cell r="A814">
            <v>51530</v>
          </cell>
          <cell r="B814" t="str">
            <v>18gg, 34D, RIB, Terrot</v>
          </cell>
          <cell r="C814" t="str">
            <v>18</v>
          </cell>
          <cell r="D814" t="str">
            <v>30</v>
          </cell>
          <cell r="E814" t="str">
            <v>Ne</v>
          </cell>
          <cell r="F814">
            <v>30</v>
          </cell>
          <cell r="G814" t="str">
            <v>1/30Ne RS Cotton Marl (MC50)</v>
          </cell>
          <cell r="H814" t="str">
            <v>MARL_COTTON LYCRA</v>
          </cell>
          <cell r="I814">
            <v>2.88</v>
          </cell>
          <cell r="J814">
            <v>3840</v>
          </cell>
          <cell r="K814">
            <v>68</v>
          </cell>
          <cell r="L814">
            <v>20</v>
          </cell>
          <cell r="M814">
            <v>0.75</v>
          </cell>
          <cell r="N814">
            <v>17.762844671999996</v>
          </cell>
          <cell r="O814">
            <v>319.73120409599994</v>
          </cell>
        </row>
        <row r="815">
          <cell r="A815">
            <v>51544</v>
          </cell>
          <cell r="B815" t="str">
            <v>18gg, 34D, RIB, Santec</v>
          </cell>
          <cell r="C815" t="str">
            <v>18</v>
          </cell>
          <cell r="D815" t="str">
            <v>50</v>
          </cell>
          <cell r="E815" t="str">
            <v>Nm</v>
          </cell>
          <cell r="F815">
            <v>30</v>
          </cell>
          <cell r="G815" t="str">
            <v>1/50Nm RS Cotton/ Modal 50/50</v>
          </cell>
          <cell r="H815" t="str">
            <v>VISCOSE RS</v>
          </cell>
          <cell r="I815">
            <v>2.6</v>
          </cell>
          <cell r="J815">
            <v>3744</v>
          </cell>
          <cell r="K815">
            <v>68</v>
          </cell>
          <cell r="L815">
            <v>20</v>
          </cell>
          <cell r="M815">
            <v>0.8</v>
          </cell>
          <cell r="N815">
            <v>15.635003904</v>
          </cell>
          <cell r="O815">
            <v>300.19207495680001</v>
          </cell>
        </row>
        <row r="816">
          <cell r="A816">
            <v>51545</v>
          </cell>
          <cell r="B816" t="str">
            <v>18gg, 34D, RIB, Terrot</v>
          </cell>
          <cell r="C816" t="str">
            <v>18</v>
          </cell>
          <cell r="D816" t="str">
            <v>40</v>
          </cell>
          <cell r="E816" t="str">
            <v>Ne</v>
          </cell>
          <cell r="F816">
            <v>40</v>
          </cell>
          <cell r="G816" t="str">
            <v>1/40Ne RS Supima Cotton</v>
          </cell>
          <cell r="H816" t="str">
            <v>COTTON LYCRA</v>
          </cell>
          <cell r="I816">
            <v>2.7</v>
          </cell>
          <cell r="J816">
            <v>3840</v>
          </cell>
          <cell r="K816">
            <v>68</v>
          </cell>
          <cell r="L816">
            <v>20</v>
          </cell>
          <cell r="M816">
            <v>0.75</v>
          </cell>
          <cell r="N816">
            <v>12.48950016</v>
          </cell>
          <cell r="O816">
            <v>224.81100288000002</v>
          </cell>
        </row>
        <row r="817">
          <cell r="A817">
            <v>51546</v>
          </cell>
          <cell r="B817" t="str">
            <v>18gg, 34D, RIB, Santec</v>
          </cell>
          <cell r="C817" t="str">
            <v>18</v>
          </cell>
          <cell r="D817" t="str">
            <v>30</v>
          </cell>
          <cell r="E817" t="str">
            <v>Ne</v>
          </cell>
          <cell r="F817">
            <v>30</v>
          </cell>
          <cell r="G817" t="str">
            <v>1/30Ne RS Cotton Marl (B0359)</v>
          </cell>
          <cell r="H817" t="str">
            <v>MARL_COTTON</v>
          </cell>
          <cell r="I817">
            <v>2.8</v>
          </cell>
          <cell r="J817">
            <v>3840</v>
          </cell>
          <cell r="K817">
            <v>68</v>
          </cell>
          <cell r="L817">
            <v>20</v>
          </cell>
          <cell r="M817">
            <v>0.75</v>
          </cell>
          <cell r="N817">
            <v>17.26943232</v>
          </cell>
          <cell r="O817">
            <v>310.84978175999998</v>
          </cell>
        </row>
        <row r="818">
          <cell r="A818">
            <v>51555</v>
          </cell>
          <cell r="B818" t="str">
            <v>24gg, 34D, INTERLOCK</v>
          </cell>
          <cell r="C818" t="str">
            <v>24</v>
          </cell>
          <cell r="D818" t="str">
            <v>83</v>
          </cell>
          <cell r="E818" t="str">
            <v>Dt</v>
          </cell>
          <cell r="F818">
            <v>72</v>
          </cell>
          <cell r="G818" t="str">
            <v>1/83Dtex, 24F, Dull Polyester</v>
          </cell>
          <cell r="H818" t="str">
            <v>VISCOSE RS</v>
          </cell>
          <cell r="I818">
            <v>2.6995309999999999</v>
          </cell>
          <cell r="J818">
            <v>2556</v>
          </cell>
          <cell r="K818">
            <v>68</v>
          </cell>
          <cell r="L818">
            <v>20</v>
          </cell>
          <cell r="M818">
            <v>0.8</v>
          </cell>
          <cell r="N818">
            <v>4.6177108271724006</v>
          </cell>
          <cell r="O818">
            <v>88.660047881710099</v>
          </cell>
        </row>
        <row r="819">
          <cell r="A819">
            <v>51564</v>
          </cell>
          <cell r="B819" t="str">
            <v>18gg, 34D, RIB, Terrot</v>
          </cell>
          <cell r="C819" t="str">
            <v>18</v>
          </cell>
          <cell r="D819" t="str">
            <v>30</v>
          </cell>
          <cell r="E819" t="str">
            <v>Ne</v>
          </cell>
          <cell r="F819">
            <v>30</v>
          </cell>
          <cell r="G819" t="str">
            <v>1/30Ne RS Cotton Marl (B8901)</v>
          </cell>
          <cell r="H819" t="str">
            <v>MARL_COTTON</v>
          </cell>
          <cell r="I819">
            <v>2.8</v>
          </cell>
          <cell r="J819">
            <v>3840</v>
          </cell>
          <cell r="K819">
            <v>68</v>
          </cell>
          <cell r="L819">
            <v>20</v>
          </cell>
          <cell r="M819">
            <v>0.75</v>
          </cell>
          <cell r="N819">
            <v>17.26943232</v>
          </cell>
          <cell r="O819">
            <v>310.84978175999998</v>
          </cell>
        </row>
        <row r="820">
          <cell r="A820">
            <v>51571</v>
          </cell>
          <cell r="B820" t="str">
            <v>18gg, 34D, RIB, Terrot</v>
          </cell>
          <cell r="C820" t="str">
            <v>18</v>
          </cell>
          <cell r="D820" t="str">
            <v>22</v>
          </cell>
          <cell r="E820" t="str">
            <v>Dt</v>
          </cell>
          <cell r="F820">
            <v>269</v>
          </cell>
          <cell r="G820" t="str">
            <v>1/22Dtex Elastane</v>
          </cell>
          <cell r="H820" t="str">
            <v>COTTON LYCRA</v>
          </cell>
          <cell r="I820">
            <v>0</v>
          </cell>
          <cell r="J820">
            <v>2808</v>
          </cell>
          <cell r="K820">
            <v>68</v>
          </cell>
          <cell r="L820">
            <v>20</v>
          </cell>
          <cell r="M820">
            <v>0.75</v>
          </cell>
          <cell r="N820">
            <v>0</v>
          </cell>
          <cell r="O820">
            <v>0</v>
          </cell>
        </row>
        <row r="821">
          <cell r="A821">
            <v>51583</v>
          </cell>
          <cell r="B821" t="str">
            <v>18gg, 34D, RIB, Terrot</v>
          </cell>
          <cell r="C821" t="str">
            <v>18</v>
          </cell>
          <cell r="D821" t="str">
            <v>32</v>
          </cell>
          <cell r="E821" t="str">
            <v>Ne</v>
          </cell>
          <cell r="F821">
            <v>32</v>
          </cell>
          <cell r="G821" t="str">
            <v>1/32Ne RS Combed Cotton</v>
          </cell>
          <cell r="H821" t="str">
            <v>COTTON LYCRA</v>
          </cell>
          <cell r="I821">
            <v>2.8</v>
          </cell>
          <cell r="J821">
            <v>3840</v>
          </cell>
          <cell r="K821">
            <v>68</v>
          </cell>
          <cell r="L821">
            <v>20</v>
          </cell>
          <cell r="M821">
            <v>0.75</v>
          </cell>
          <cell r="N821">
            <v>16.190092799999999</v>
          </cell>
          <cell r="O821">
            <v>291.42167039999993</v>
          </cell>
        </row>
        <row r="822">
          <cell r="A822">
            <v>51583</v>
          </cell>
          <cell r="B822" t="str">
            <v>18gg, 34D, RIB, Terrot</v>
          </cell>
          <cell r="C822" t="str">
            <v>18</v>
          </cell>
          <cell r="D822" t="str">
            <v>32</v>
          </cell>
          <cell r="E822" t="str">
            <v>Ne</v>
          </cell>
          <cell r="F822">
            <v>32</v>
          </cell>
          <cell r="G822" t="str">
            <v>1/32Ne RS Combed Cotton</v>
          </cell>
          <cell r="H822" t="str">
            <v>COTTON LYCRA</v>
          </cell>
          <cell r="I822">
            <v>2.8</v>
          </cell>
          <cell r="J822">
            <v>3840</v>
          </cell>
          <cell r="K822">
            <v>68</v>
          </cell>
          <cell r="L822">
            <v>20</v>
          </cell>
          <cell r="M822">
            <v>0.75</v>
          </cell>
          <cell r="N822">
            <v>16.190092799999999</v>
          </cell>
          <cell r="O822">
            <v>291.42167039999993</v>
          </cell>
        </row>
        <row r="823">
          <cell r="A823">
            <v>51586</v>
          </cell>
          <cell r="B823" t="str">
            <v>24gg, 34D, INTERLOCK</v>
          </cell>
          <cell r="C823" t="str">
            <v>24</v>
          </cell>
          <cell r="D823" t="str">
            <v>40</v>
          </cell>
          <cell r="E823" t="str">
            <v>Ne</v>
          </cell>
          <cell r="F823">
            <v>40</v>
          </cell>
          <cell r="G823" t="str">
            <v>1/40Ne RS Combed Cotton</v>
          </cell>
          <cell r="H823" t="str">
            <v>COTTON LYCRA</v>
          </cell>
          <cell r="I823">
            <v>2.95</v>
          </cell>
          <cell r="J823">
            <v>2556</v>
          </cell>
          <cell r="K823">
            <v>68</v>
          </cell>
          <cell r="L823">
            <v>20</v>
          </cell>
          <cell r="M823">
            <v>0.75</v>
          </cell>
          <cell r="N823">
            <v>9.0830757240000004</v>
          </cell>
          <cell r="O823">
            <v>163.495363032</v>
          </cell>
        </row>
        <row r="824">
          <cell r="A824">
            <v>51586</v>
          </cell>
          <cell r="B824" t="str">
            <v>24gg, 34D, INTERLOCK</v>
          </cell>
          <cell r="C824" t="str">
            <v>24</v>
          </cell>
          <cell r="D824" t="str">
            <v>40</v>
          </cell>
          <cell r="E824" t="str">
            <v>Ne</v>
          </cell>
          <cell r="F824">
            <v>40</v>
          </cell>
          <cell r="G824" t="str">
            <v>1/40Ne RS Combed Cotton</v>
          </cell>
          <cell r="H824" t="str">
            <v>COTTON LYCRA</v>
          </cell>
          <cell r="I824">
            <v>2.95</v>
          </cell>
          <cell r="J824">
            <v>2556</v>
          </cell>
          <cell r="K824">
            <v>68</v>
          </cell>
          <cell r="L824">
            <v>20</v>
          </cell>
          <cell r="M824">
            <v>0.75</v>
          </cell>
          <cell r="N824">
            <v>9.0830757240000004</v>
          </cell>
          <cell r="O824">
            <v>163.495363032</v>
          </cell>
        </row>
        <row r="825">
          <cell r="A825">
            <v>51595</v>
          </cell>
          <cell r="B825" t="str">
            <v>18gg, 34D, RIB, Terrot</v>
          </cell>
          <cell r="C825" t="str">
            <v>18</v>
          </cell>
          <cell r="D825" t="str">
            <v>32</v>
          </cell>
          <cell r="E825" t="str">
            <v>Ne</v>
          </cell>
          <cell r="F825">
            <v>32</v>
          </cell>
          <cell r="G825" t="str">
            <v>1/32Ne RS Cotton Marl (B8869)</v>
          </cell>
          <cell r="H825" t="str">
            <v>MARL_COTTON LYCRA</v>
          </cell>
          <cell r="I825">
            <v>2.8</v>
          </cell>
          <cell r="J825">
            <v>3840</v>
          </cell>
          <cell r="K825">
            <v>68</v>
          </cell>
          <cell r="L825">
            <v>20</v>
          </cell>
          <cell r="M825">
            <v>0.75</v>
          </cell>
          <cell r="N825">
            <v>16.190092799999999</v>
          </cell>
          <cell r="O825">
            <v>291.42167039999993</v>
          </cell>
        </row>
        <row r="826">
          <cell r="A826">
            <v>51596</v>
          </cell>
          <cell r="B826" t="str">
            <v>18gg, 34D, RIB, Terrot</v>
          </cell>
          <cell r="C826" t="str">
            <v>18</v>
          </cell>
          <cell r="D826" t="str">
            <v>32</v>
          </cell>
          <cell r="E826" t="str">
            <v>Ne</v>
          </cell>
          <cell r="F826">
            <v>32</v>
          </cell>
          <cell r="G826" t="str">
            <v>1/32Ne RS Cotton Marl (HC325)</v>
          </cell>
          <cell r="H826" t="str">
            <v>MARL_COTTON LYCRA</v>
          </cell>
          <cell r="I826">
            <v>2.8</v>
          </cell>
          <cell r="J826">
            <v>3840</v>
          </cell>
          <cell r="K826">
            <v>68</v>
          </cell>
          <cell r="L826">
            <v>20</v>
          </cell>
          <cell r="M826">
            <v>0.75</v>
          </cell>
          <cell r="N826">
            <v>16.190092799999999</v>
          </cell>
          <cell r="O826">
            <v>291.42167039999993</v>
          </cell>
        </row>
        <row r="827">
          <cell r="A827">
            <v>51599</v>
          </cell>
          <cell r="B827" t="str">
            <v>18gg, 34D, RIB, Terrot</v>
          </cell>
          <cell r="C827" t="str">
            <v>18</v>
          </cell>
          <cell r="D827" t="str">
            <v>30</v>
          </cell>
          <cell r="E827" t="str">
            <v>Ne</v>
          </cell>
          <cell r="F827">
            <v>30</v>
          </cell>
          <cell r="G827" t="str">
            <v>1/30Ne RS Combed Cotton (Black)</v>
          </cell>
          <cell r="H827" t="str">
            <v>COTTON</v>
          </cell>
          <cell r="I827">
            <v>2.75</v>
          </cell>
          <cell r="J827">
            <v>3840</v>
          </cell>
          <cell r="K827">
            <v>68</v>
          </cell>
          <cell r="L827">
            <v>20</v>
          </cell>
          <cell r="M827">
            <v>0.8</v>
          </cell>
          <cell r="N827">
            <v>16.961049599999999</v>
          </cell>
          <cell r="O827">
            <v>325.65215232000003</v>
          </cell>
        </row>
        <row r="828">
          <cell r="A828">
            <v>51599</v>
          </cell>
          <cell r="B828" t="str">
            <v>18gg, 34D, RIB, Terrot</v>
          </cell>
          <cell r="C828" t="str">
            <v>18</v>
          </cell>
          <cell r="D828" t="str">
            <v>30</v>
          </cell>
          <cell r="E828" t="str">
            <v>Ne</v>
          </cell>
          <cell r="F828">
            <v>30</v>
          </cell>
          <cell r="G828" t="str">
            <v>1/30Ne RS Combed Cotton (Black)</v>
          </cell>
          <cell r="H828" t="str">
            <v>COTTON</v>
          </cell>
          <cell r="I828">
            <v>2.75</v>
          </cell>
          <cell r="J828">
            <v>3840</v>
          </cell>
          <cell r="K828">
            <v>68</v>
          </cell>
          <cell r="L828">
            <v>20</v>
          </cell>
          <cell r="M828">
            <v>0.8</v>
          </cell>
          <cell r="N828">
            <v>16.961049599999999</v>
          </cell>
          <cell r="O828">
            <v>325.65215232000003</v>
          </cell>
        </row>
        <row r="829">
          <cell r="A829">
            <v>51608</v>
          </cell>
          <cell r="B829" t="str">
            <v>18gg, 34D, RIB, Santec</v>
          </cell>
          <cell r="C829" t="str">
            <v>18</v>
          </cell>
          <cell r="D829" t="str">
            <v>40</v>
          </cell>
          <cell r="E829" t="str">
            <v>Ne</v>
          </cell>
          <cell r="F829">
            <v>40</v>
          </cell>
          <cell r="G829" t="str">
            <v>1/40Ne RS Combed Cotton</v>
          </cell>
          <cell r="H829" t="str">
            <v>COTTON</v>
          </cell>
          <cell r="I829">
            <v>2.33</v>
          </cell>
          <cell r="J829">
            <v>3840</v>
          </cell>
          <cell r="K829">
            <v>68</v>
          </cell>
          <cell r="L829">
            <v>20</v>
          </cell>
          <cell r="M829">
            <v>0.8</v>
          </cell>
          <cell r="N829">
            <v>10.777976064000001</v>
          </cell>
          <cell r="O829">
            <v>206.93714042880003</v>
          </cell>
        </row>
        <row r="830">
          <cell r="A830">
            <v>51621</v>
          </cell>
          <cell r="B830" t="str">
            <v>18gg, 34D, RIB, Terrot</v>
          </cell>
          <cell r="C830" t="str">
            <v>18</v>
          </cell>
          <cell r="D830" t="str">
            <v>30</v>
          </cell>
          <cell r="E830" t="str">
            <v>Ne</v>
          </cell>
          <cell r="F830">
            <v>30</v>
          </cell>
          <cell r="G830" t="str">
            <v>1/30Ne RS Cotton Marl (B08)</v>
          </cell>
          <cell r="H830" t="str">
            <v>MARL_COTTON</v>
          </cell>
          <cell r="I830">
            <v>2.7</v>
          </cell>
          <cell r="J830">
            <v>2560</v>
          </cell>
          <cell r="K830">
            <v>68</v>
          </cell>
          <cell r="L830">
            <v>20</v>
          </cell>
          <cell r="M830">
            <v>0.75</v>
          </cell>
          <cell r="N830">
            <v>11.10177792</v>
          </cell>
          <cell r="O830">
            <v>199.83200255999998</v>
          </cell>
        </row>
        <row r="831">
          <cell r="A831">
            <v>51622</v>
          </cell>
          <cell r="B831" t="str">
            <v>18gg, 34D, RIB, Terrot</v>
          </cell>
          <cell r="C831" t="str">
            <v>18</v>
          </cell>
          <cell r="D831" t="str">
            <v>30</v>
          </cell>
          <cell r="E831" t="str">
            <v>Ne</v>
          </cell>
          <cell r="F831">
            <v>30</v>
          </cell>
          <cell r="G831" t="str">
            <v>1/30Ne RS Combed Cotton</v>
          </cell>
          <cell r="H831" t="str">
            <v>COTTON LYCRA</v>
          </cell>
          <cell r="I831">
            <v>3</v>
          </cell>
          <cell r="J831">
            <v>2560</v>
          </cell>
          <cell r="K831">
            <v>68</v>
          </cell>
          <cell r="L831">
            <v>20</v>
          </cell>
          <cell r="M831">
            <v>0.75</v>
          </cell>
          <cell r="N831">
            <v>12.3353088</v>
          </cell>
          <cell r="O831">
            <v>222.03555840000001</v>
          </cell>
        </row>
        <row r="832">
          <cell r="A832">
            <v>51623</v>
          </cell>
          <cell r="B832" t="str">
            <v>24gg, 34D, RIB, Santec</v>
          </cell>
          <cell r="C832" t="str">
            <v>24</v>
          </cell>
          <cell r="D832" t="str">
            <v>60</v>
          </cell>
          <cell r="E832" t="str">
            <v>Nm</v>
          </cell>
          <cell r="F832">
            <v>36</v>
          </cell>
          <cell r="G832" t="str">
            <v>1/60Nm RS Viscose</v>
          </cell>
          <cell r="H832" t="str">
            <v>VISCOSE RS</v>
          </cell>
          <cell r="I832">
            <v>2.58</v>
          </cell>
          <cell r="J832">
            <v>3408</v>
          </cell>
          <cell r="K832">
            <v>68</v>
          </cell>
          <cell r="L832">
            <v>20</v>
          </cell>
          <cell r="M832">
            <v>0.8</v>
          </cell>
          <cell r="N832">
            <v>11.768655552</v>
          </cell>
          <cell r="O832">
            <v>225.9581865984</v>
          </cell>
        </row>
        <row r="833">
          <cell r="A833">
            <v>51635</v>
          </cell>
          <cell r="B833" t="str">
            <v>18gg, 34D, RIB, Terrot</v>
          </cell>
          <cell r="C833" t="str">
            <v>18</v>
          </cell>
          <cell r="D833" t="str">
            <v>26</v>
          </cell>
          <cell r="E833" t="str">
            <v>Ne</v>
          </cell>
          <cell r="F833">
            <v>26</v>
          </cell>
          <cell r="G833" t="str">
            <v>1/26Ne RS Cotton Marl (H108)</v>
          </cell>
          <cell r="H833" t="str">
            <v>MARL_COTTON</v>
          </cell>
          <cell r="I833">
            <v>2.7</v>
          </cell>
          <cell r="J833">
            <v>2560</v>
          </cell>
          <cell r="K833">
            <v>68</v>
          </cell>
          <cell r="L833">
            <v>20</v>
          </cell>
          <cell r="M833">
            <v>0.75</v>
          </cell>
          <cell r="N833">
            <v>12.809743753846153</v>
          </cell>
          <cell r="O833">
            <v>230.57538756923077</v>
          </cell>
        </row>
        <row r="834">
          <cell r="A834">
            <v>51638</v>
          </cell>
          <cell r="B834" t="str">
            <v>18gg, 34D, RIB, Terrot</v>
          </cell>
          <cell r="C834" t="str">
            <v>18</v>
          </cell>
          <cell r="D834" t="str">
            <v>30</v>
          </cell>
          <cell r="E834" t="str">
            <v>Ne</v>
          </cell>
          <cell r="F834">
            <v>30</v>
          </cell>
          <cell r="G834" t="str">
            <v>1/30Ne Rs Supima Cotton</v>
          </cell>
          <cell r="H834" t="str">
            <v>COTTON</v>
          </cell>
          <cell r="I834">
            <v>2.7</v>
          </cell>
          <cell r="J834">
            <v>2560</v>
          </cell>
          <cell r="K834">
            <v>68</v>
          </cell>
          <cell r="L834">
            <v>20</v>
          </cell>
          <cell r="M834">
            <v>0.8</v>
          </cell>
          <cell r="N834">
            <v>11.10177792</v>
          </cell>
          <cell r="O834">
            <v>213.154136064</v>
          </cell>
        </row>
        <row r="835">
          <cell r="A835">
            <v>51640</v>
          </cell>
          <cell r="B835" t="str">
            <v>18gg, 34D, RIB, Santec</v>
          </cell>
          <cell r="C835" t="str">
            <v>18</v>
          </cell>
          <cell r="D835" t="str">
            <v>30</v>
          </cell>
          <cell r="E835" t="str">
            <v>Ne</v>
          </cell>
          <cell r="F835">
            <v>30</v>
          </cell>
          <cell r="G835" t="str">
            <v>1/30Ne RS Tencel/ Wool 90/10</v>
          </cell>
          <cell r="H835" t="str">
            <v>COTTON LYCRA</v>
          </cell>
          <cell r="I835">
            <v>2.6465200000000002</v>
          </cell>
          <cell r="J835">
            <v>2184</v>
          </cell>
          <cell r="K835">
            <v>68</v>
          </cell>
          <cell r="L835">
            <v>20</v>
          </cell>
          <cell r="M835">
            <v>0.75</v>
          </cell>
          <cell r="N835">
            <v>9.2836042860288011</v>
          </cell>
          <cell r="O835">
            <v>167.10487714851843</v>
          </cell>
        </row>
        <row r="836">
          <cell r="A836">
            <v>51642</v>
          </cell>
          <cell r="B836" t="str">
            <v>28gg, 30D, INTERLOCK</v>
          </cell>
          <cell r="C836" t="str">
            <v>28</v>
          </cell>
          <cell r="D836" t="str">
            <v>40</v>
          </cell>
          <cell r="E836" t="str">
            <v>Ne</v>
          </cell>
          <cell r="F836">
            <v>40</v>
          </cell>
          <cell r="G836" t="str">
            <v>1/40Ne RS Supima Cotton</v>
          </cell>
          <cell r="H836" t="str">
            <v>COTTON</v>
          </cell>
          <cell r="I836">
            <v>2.9</v>
          </cell>
          <cell r="J836">
            <v>2628</v>
          </cell>
          <cell r="K836">
            <v>68</v>
          </cell>
          <cell r="L836">
            <v>20</v>
          </cell>
          <cell r="M836">
            <v>0.8</v>
          </cell>
          <cell r="N836">
            <v>9.1806499440000007</v>
          </cell>
          <cell r="O836">
            <v>176.26847892480004</v>
          </cell>
        </row>
        <row r="837">
          <cell r="A837">
            <v>51661</v>
          </cell>
          <cell r="B837" t="str">
            <v>18gg, 34D, RIB, Terrot</v>
          </cell>
          <cell r="C837" t="str">
            <v>18</v>
          </cell>
          <cell r="D837" t="str">
            <v>26</v>
          </cell>
          <cell r="E837" t="str">
            <v>Ne</v>
          </cell>
          <cell r="F837">
            <v>26</v>
          </cell>
          <cell r="G837" t="str">
            <v>1/26Ne RS Combed Cotton</v>
          </cell>
          <cell r="H837" t="str">
            <v>COTTON LYCRA</v>
          </cell>
          <cell r="I837">
            <v>2.7</v>
          </cell>
          <cell r="J837">
            <v>2560</v>
          </cell>
          <cell r="K837">
            <v>68</v>
          </cell>
          <cell r="L837">
            <v>20</v>
          </cell>
          <cell r="M837">
            <v>0.75</v>
          </cell>
          <cell r="N837">
            <v>12.809743753846153</v>
          </cell>
          <cell r="O837">
            <v>230.57538756923077</v>
          </cell>
        </row>
        <row r="838">
          <cell r="A838">
            <v>51665</v>
          </cell>
          <cell r="B838" t="str">
            <v>18gg, 34D, RIB, Terrot</v>
          </cell>
          <cell r="C838" t="str">
            <v>18</v>
          </cell>
          <cell r="D838" t="str">
            <v>40</v>
          </cell>
          <cell r="E838" t="str">
            <v>Ne</v>
          </cell>
          <cell r="F838">
            <v>40</v>
          </cell>
          <cell r="G838" t="str">
            <v>1/40Ne RS Cotton Marl (JBA13)</v>
          </cell>
          <cell r="H838" t="str">
            <v>MARL_COTTON LYCRA</v>
          </cell>
          <cell r="I838">
            <v>2.8</v>
          </cell>
          <cell r="J838">
            <v>3840</v>
          </cell>
          <cell r="K838">
            <v>68</v>
          </cell>
          <cell r="L838">
            <v>20</v>
          </cell>
          <cell r="M838">
            <v>0.75</v>
          </cell>
          <cell r="N838">
            <v>12.95207424</v>
          </cell>
          <cell r="O838">
            <v>233.13733631999997</v>
          </cell>
        </row>
        <row r="839">
          <cell r="A839">
            <v>51694</v>
          </cell>
          <cell r="B839" t="str">
            <v>18gg, 34D, RIB, Terrot</v>
          </cell>
          <cell r="C839" t="str">
            <v>18</v>
          </cell>
          <cell r="D839" t="str">
            <v>50</v>
          </cell>
          <cell r="E839" t="str">
            <v>Ne</v>
          </cell>
          <cell r="F839">
            <v>50</v>
          </cell>
          <cell r="G839" t="str">
            <v>1/50Ne RS Combed Cotton</v>
          </cell>
          <cell r="H839" t="str">
            <v>COTTON LYCRA</v>
          </cell>
          <cell r="I839">
            <v>2.65</v>
          </cell>
          <cell r="J839">
            <v>3840</v>
          </cell>
          <cell r="K839">
            <v>68</v>
          </cell>
          <cell r="L839">
            <v>20</v>
          </cell>
          <cell r="M839">
            <v>0.75</v>
          </cell>
          <cell r="N839">
            <v>9.8065704960000009</v>
          </cell>
          <cell r="O839">
            <v>176.51826892800003</v>
          </cell>
        </row>
        <row r="840">
          <cell r="A840">
            <v>51701</v>
          </cell>
          <cell r="B840" t="str">
            <v>18gg, 34D, INTERLOCK, Santec</v>
          </cell>
          <cell r="C840" t="str">
            <v>18</v>
          </cell>
          <cell r="D840" t="str">
            <v>78</v>
          </cell>
          <cell r="E840" t="str">
            <v>Dt</v>
          </cell>
          <cell r="F840">
            <v>76</v>
          </cell>
          <cell r="G840" t="str">
            <v>1/78Dtex 24F, Bright Trilobal Nylon</v>
          </cell>
          <cell r="H840" t="str">
            <v>COTTON LYCRA</v>
          </cell>
          <cell r="I840">
            <v>3.8</v>
          </cell>
          <cell r="J840">
            <v>1170</v>
          </cell>
          <cell r="K840">
            <v>68</v>
          </cell>
          <cell r="L840">
            <v>20</v>
          </cell>
          <cell r="M840">
            <v>0.75</v>
          </cell>
          <cell r="N840">
            <v>2.8188108000000001</v>
          </cell>
          <cell r="O840">
            <v>50.738594400000004</v>
          </cell>
        </row>
        <row r="841">
          <cell r="A841">
            <v>51701</v>
          </cell>
          <cell r="B841" t="str">
            <v>18gg, 34D, INTERLOCK, Santec</v>
          </cell>
          <cell r="C841" t="str">
            <v>18</v>
          </cell>
          <cell r="D841" t="str">
            <v>78</v>
          </cell>
          <cell r="E841" t="str">
            <v>Dt</v>
          </cell>
          <cell r="F841">
            <v>76</v>
          </cell>
          <cell r="G841" t="str">
            <v>1/78Dtex 24F, Bright Trilobal Nylon</v>
          </cell>
          <cell r="H841" t="str">
            <v>COTTON LYCRA</v>
          </cell>
          <cell r="I841">
            <v>3.8</v>
          </cell>
          <cell r="J841">
            <v>1170</v>
          </cell>
          <cell r="K841">
            <v>68</v>
          </cell>
          <cell r="L841">
            <v>20</v>
          </cell>
          <cell r="M841">
            <v>0.75</v>
          </cell>
          <cell r="N841">
            <v>2.8188108000000001</v>
          </cell>
          <cell r="O841">
            <v>50.738594400000004</v>
          </cell>
        </row>
        <row r="842">
          <cell r="A842">
            <v>51748</v>
          </cell>
          <cell r="B842" t="str">
            <v>18gg, 34D, RIB, Terrot</v>
          </cell>
          <cell r="C842" t="str">
            <v>18</v>
          </cell>
          <cell r="D842" t="str">
            <v>30</v>
          </cell>
          <cell r="E842" t="str">
            <v>Ne</v>
          </cell>
          <cell r="F842">
            <v>30</v>
          </cell>
          <cell r="G842" t="str">
            <v>1/30Ne RS Cotton Marl (BA05)</v>
          </cell>
          <cell r="H842" t="str">
            <v>MARL_COTTON</v>
          </cell>
          <cell r="I842">
            <v>2.88</v>
          </cell>
          <cell r="J842">
            <v>3840</v>
          </cell>
          <cell r="K842">
            <v>68</v>
          </cell>
          <cell r="L842">
            <v>20</v>
          </cell>
          <cell r="M842">
            <v>0.75</v>
          </cell>
          <cell r="N842">
            <v>17.762844671999996</v>
          </cell>
          <cell r="O842">
            <v>319.73120409599994</v>
          </cell>
        </row>
        <row r="843">
          <cell r="A843">
            <v>51776</v>
          </cell>
          <cell r="B843" t="str">
            <v>18gg, 34D, RIB, Terrot</v>
          </cell>
          <cell r="C843" t="str">
            <v>18</v>
          </cell>
          <cell r="D843" t="str">
            <v>30</v>
          </cell>
          <cell r="E843" t="str">
            <v>Ne</v>
          </cell>
          <cell r="F843">
            <v>30</v>
          </cell>
          <cell r="G843" t="str">
            <v>1/30Ne RS Combed Cotton</v>
          </cell>
          <cell r="H843" t="str">
            <v>COTTON LYCRA</v>
          </cell>
          <cell r="I843">
            <v>2.9</v>
          </cell>
          <cell r="J843">
            <v>3840</v>
          </cell>
          <cell r="K843">
            <v>68</v>
          </cell>
          <cell r="L843">
            <v>20</v>
          </cell>
          <cell r="M843">
            <v>0.75</v>
          </cell>
          <cell r="N843">
            <v>17.886197760000002</v>
          </cell>
          <cell r="O843">
            <v>321.95155968000006</v>
          </cell>
        </row>
        <row r="844">
          <cell r="A844">
            <v>51777</v>
          </cell>
          <cell r="B844" t="str">
            <v>18gg, 34D, RIB, Terrot</v>
          </cell>
          <cell r="C844" t="str">
            <v>18</v>
          </cell>
          <cell r="D844" t="str">
            <v>30</v>
          </cell>
          <cell r="E844" t="str">
            <v>Ne</v>
          </cell>
          <cell r="F844">
            <v>30</v>
          </cell>
          <cell r="G844" t="str">
            <v>1/30Ne RS Combed Cotton</v>
          </cell>
          <cell r="H844" t="str">
            <v>COTTON LYCRA</v>
          </cell>
          <cell r="I844">
            <v>2.85</v>
          </cell>
          <cell r="J844">
            <v>3840</v>
          </cell>
          <cell r="K844">
            <v>68</v>
          </cell>
          <cell r="L844">
            <v>20</v>
          </cell>
          <cell r="M844">
            <v>0.75</v>
          </cell>
          <cell r="N844">
            <v>17.577815040000001</v>
          </cell>
          <cell r="O844">
            <v>316.40067071999999</v>
          </cell>
        </row>
        <row r="845">
          <cell r="A845">
            <v>51785</v>
          </cell>
          <cell r="B845" t="str">
            <v>18gg, 34D, RIB, Terrot, 96F</v>
          </cell>
          <cell r="C845" t="str">
            <v>18</v>
          </cell>
          <cell r="D845" t="str">
            <v>26</v>
          </cell>
          <cell r="E845" t="str">
            <v>Ne</v>
          </cell>
          <cell r="F845">
            <v>26</v>
          </cell>
          <cell r="G845" t="str">
            <v>1/26Ne RS Combed Cotton</v>
          </cell>
          <cell r="H845" t="str">
            <v>COTTON</v>
          </cell>
          <cell r="I845">
            <v>3</v>
          </cell>
          <cell r="J845">
            <v>3480</v>
          </cell>
          <cell r="K845">
            <v>68</v>
          </cell>
          <cell r="L845">
            <v>20</v>
          </cell>
          <cell r="M845">
            <v>0.8</v>
          </cell>
          <cell r="N845">
            <v>19.34805046153846</v>
          </cell>
          <cell r="O845">
            <v>371.48256886153843</v>
          </cell>
        </row>
        <row r="846">
          <cell r="A846">
            <v>51788</v>
          </cell>
          <cell r="B846" t="str">
            <v>16gg, 34D, RIB, Santec</v>
          </cell>
          <cell r="C846" t="str">
            <v>16</v>
          </cell>
          <cell r="D846" t="str">
            <v>20</v>
          </cell>
          <cell r="E846" t="str">
            <v>Ne</v>
          </cell>
          <cell r="F846">
            <v>20</v>
          </cell>
          <cell r="G846" t="str">
            <v>1/20Ne RS Cotton/ Organic Cotton 95/5 Marl (CD2112)</v>
          </cell>
          <cell r="H846" t="str">
            <v>MARL_COTTON</v>
          </cell>
          <cell r="I846">
            <v>2.95</v>
          </cell>
          <cell r="J846">
            <v>3360</v>
          </cell>
          <cell r="K846">
            <v>68</v>
          </cell>
          <cell r="L846">
            <v>20</v>
          </cell>
          <cell r="M846">
            <v>0.75</v>
          </cell>
          <cell r="N846">
            <v>23.88038688</v>
          </cell>
          <cell r="O846">
            <v>429.84696383999994</v>
          </cell>
        </row>
        <row r="847">
          <cell r="A847">
            <v>51799</v>
          </cell>
          <cell r="B847" t="str">
            <v>18gg, 34D, RIB, Terrot</v>
          </cell>
          <cell r="C847" t="str">
            <v>18</v>
          </cell>
          <cell r="D847" t="str">
            <v>40</v>
          </cell>
          <cell r="E847" t="str">
            <v>Ne</v>
          </cell>
          <cell r="F847">
            <v>40</v>
          </cell>
          <cell r="G847" t="str">
            <v>1/40Ne RS Combed Cotton</v>
          </cell>
          <cell r="H847" t="str">
            <v>COTTON LYCRA</v>
          </cell>
          <cell r="I847">
            <v>2.65</v>
          </cell>
          <cell r="J847">
            <v>2560</v>
          </cell>
          <cell r="K847">
            <v>68</v>
          </cell>
          <cell r="L847">
            <v>20</v>
          </cell>
          <cell r="M847">
            <v>0.75</v>
          </cell>
          <cell r="N847">
            <v>8.1721420800000004</v>
          </cell>
          <cell r="O847">
            <v>147.09855744000001</v>
          </cell>
        </row>
        <row r="848">
          <cell r="A848">
            <v>51800</v>
          </cell>
          <cell r="B848" t="str">
            <v>18gg, 34D, RIB, Santec</v>
          </cell>
          <cell r="C848" t="str">
            <v>18</v>
          </cell>
          <cell r="D848" t="str">
            <v>24</v>
          </cell>
          <cell r="E848" t="str">
            <v>Ne</v>
          </cell>
          <cell r="F848">
            <v>24</v>
          </cell>
          <cell r="G848" t="str">
            <v>1/24Ne RS Combed Cotton</v>
          </cell>
          <cell r="H848" t="str">
            <v>COTTON</v>
          </cell>
          <cell r="I848">
            <v>3.1</v>
          </cell>
          <cell r="J848">
            <v>3360</v>
          </cell>
          <cell r="K848">
            <v>68</v>
          </cell>
          <cell r="L848">
            <v>20</v>
          </cell>
          <cell r="M848">
            <v>0.8</v>
          </cell>
          <cell r="N848">
            <v>20.9122032</v>
          </cell>
          <cell r="O848">
            <v>401.51430144000005</v>
          </cell>
        </row>
        <row r="849">
          <cell r="A849">
            <v>51801</v>
          </cell>
          <cell r="B849" t="str">
            <v>18gg, 34D, RIB, Santec</v>
          </cell>
          <cell r="C849" t="str">
            <v>18</v>
          </cell>
          <cell r="D849" t="str">
            <v>26</v>
          </cell>
          <cell r="E849" t="str">
            <v>Ne</v>
          </cell>
          <cell r="F849">
            <v>26</v>
          </cell>
          <cell r="G849" t="str">
            <v>1/26Ne RS Combed Cotton</v>
          </cell>
          <cell r="H849" t="str">
            <v>COTTON</v>
          </cell>
          <cell r="I849">
            <v>3</v>
          </cell>
          <cell r="J849">
            <v>3673</v>
          </cell>
          <cell r="K849">
            <v>68</v>
          </cell>
          <cell r="L849">
            <v>20</v>
          </cell>
          <cell r="M849">
            <v>0.8</v>
          </cell>
          <cell r="N849">
            <v>20.42108889230769</v>
          </cell>
          <cell r="O849">
            <v>392.08490673230767</v>
          </cell>
        </row>
        <row r="850">
          <cell r="A850">
            <v>51811</v>
          </cell>
          <cell r="B850" t="str">
            <v>18gg, 34D, RIB, Terrot</v>
          </cell>
          <cell r="C850" t="str">
            <v>18</v>
          </cell>
          <cell r="D850" t="str">
            <v>40</v>
          </cell>
          <cell r="E850" t="str">
            <v>Ne</v>
          </cell>
          <cell r="F850">
            <v>40</v>
          </cell>
          <cell r="G850" t="str">
            <v>1/40Ne RS Cotton Marl (B85)</v>
          </cell>
          <cell r="H850" t="str">
            <v>MARL_COTTON LYCRA</v>
          </cell>
          <cell r="I850">
            <v>2.8</v>
          </cell>
          <cell r="J850">
            <v>2560</v>
          </cell>
          <cell r="K850">
            <v>68</v>
          </cell>
          <cell r="L850">
            <v>20</v>
          </cell>
          <cell r="M850">
            <v>0.75</v>
          </cell>
          <cell r="N850">
            <v>8.63471616</v>
          </cell>
          <cell r="O850">
            <v>155.42489087999999</v>
          </cell>
        </row>
        <row r="851">
          <cell r="A851">
            <v>51831</v>
          </cell>
          <cell r="B851" t="str">
            <v>18gg, 34D, RIB, Santec</v>
          </cell>
          <cell r="C851" t="str">
            <v>18</v>
          </cell>
          <cell r="D851" t="str">
            <v>24</v>
          </cell>
          <cell r="E851" t="str">
            <v>Ne</v>
          </cell>
          <cell r="F851">
            <v>24</v>
          </cell>
          <cell r="G851" t="str">
            <v>1/24Ne RS Combed Cotton</v>
          </cell>
          <cell r="H851" t="str">
            <v>COTTON</v>
          </cell>
          <cell r="I851">
            <v>2.8</v>
          </cell>
          <cell r="J851">
            <v>3360</v>
          </cell>
          <cell r="K851">
            <v>68</v>
          </cell>
          <cell r="L851">
            <v>20</v>
          </cell>
          <cell r="M851">
            <v>0.8</v>
          </cell>
          <cell r="N851">
            <v>18.8884416</v>
          </cell>
          <cell r="O851">
            <v>362.65807872000005</v>
          </cell>
        </row>
        <row r="852">
          <cell r="A852">
            <v>51834</v>
          </cell>
          <cell r="B852" t="str">
            <v>18gg, 34D, RIB, Terrot</v>
          </cell>
          <cell r="C852" t="str">
            <v>18</v>
          </cell>
          <cell r="D852" t="str">
            <v>40</v>
          </cell>
          <cell r="E852" t="str">
            <v>Ne</v>
          </cell>
          <cell r="F852">
            <v>40</v>
          </cell>
          <cell r="G852" t="str">
            <v>1/40Ne RS Combed Cotton</v>
          </cell>
          <cell r="H852" t="str">
            <v>COTTON LYCRA</v>
          </cell>
          <cell r="I852">
            <v>2.8</v>
          </cell>
          <cell r="J852">
            <v>3840</v>
          </cell>
          <cell r="K852">
            <v>68</v>
          </cell>
          <cell r="L852">
            <v>20</v>
          </cell>
          <cell r="M852">
            <v>0.75</v>
          </cell>
          <cell r="N852">
            <v>12.95207424</v>
          </cell>
          <cell r="O852">
            <v>233.13733631999997</v>
          </cell>
        </row>
        <row r="853">
          <cell r="A853">
            <v>51835</v>
          </cell>
          <cell r="B853" t="str">
            <v>18gg, 34D, RIB, Santec</v>
          </cell>
          <cell r="C853" t="str">
            <v>18</v>
          </cell>
          <cell r="D853" t="str">
            <v>24</v>
          </cell>
          <cell r="E853" t="str">
            <v>Ne</v>
          </cell>
          <cell r="F853">
            <v>24</v>
          </cell>
          <cell r="G853" t="str">
            <v>1/24Ne RS Combed Cotton</v>
          </cell>
          <cell r="H853" t="str">
            <v>COTTON</v>
          </cell>
          <cell r="I853">
            <v>2.85</v>
          </cell>
          <cell r="J853">
            <v>3673</v>
          </cell>
          <cell r="K853">
            <v>68</v>
          </cell>
          <cell r="L853">
            <v>20</v>
          </cell>
          <cell r="M853">
            <v>0.8</v>
          </cell>
          <cell r="N853">
            <v>21.016703984999999</v>
          </cell>
          <cell r="O853">
            <v>403.52071651200004</v>
          </cell>
        </row>
        <row r="854">
          <cell r="A854">
            <v>51836</v>
          </cell>
          <cell r="B854" t="str">
            <v>18gg, 34D, RIB, Terrot</v>
          </cell>
          <cell r="C854" t="str">
            <v>18</v>
          </cell>
          <cell r="D854" t="str">
            <v>30</v>
          </cell>
          <cell r="E854" t="str">
            <v>Ne</v>
          </cell>
          <cell r="F854">
            <v>30</v>
          </cell>
          <cell r="G854" t="str">
            <v>1/30Ne RS Combed Cotton</v>
          </cell>
          <cell r="H854" t="str">
            <v>COTTON</v>
          </cell>
          <cell r="I854">
            <v>2.5</v>
          </cell>
          <cell r="J854">
            <v>3840</v>
          </cell>
          <cell r="K854">
            <v>68</v>
          </cell>
          <cell r="L854">
            <v>20</v>
          </cell>
          <cell r="M854">
            <v>0.8</v>
          </cell>
          <cell r="N854">
            <v>15.419136</v>
          </cell>
          <cell r="O854">
            <v>296.0474112</v>
          </cell>
        </row>
        <row r="855">
          <cell r="A855">
            <v>51851</v>
          </cell>
          <cell r="B855" t="str">
            <v>24gg, 34D, RIB, Santec</v>
          </cell>
          <cell r="C855" t="str">
            <v>24</v>
          </cell>
          <cell r="D855" t="str">
            <v>30</v>
          </cell>
          <cell r="E855" t="str">
            <v>Ne</v>
          </cell>
          <cell r="F855">
            <v>30</v>
          </cell>
          <cell r="G855" t="str">
            <v>1/30Ne RS Cotton Marl (B08)</v>
          </cell>
          <cell r="H855" t="str">
            <v>MARL_COTTON LYCRA</v>
          </cell>
          <cell r="I855">
            <v>3.7</v>
          </cell>
          <cell r="J855">
            <v>2556</v>
          </cell>
          <cell r="K855">
            <v>68</v>
          </cell>
          <cell r="L855">
            <v>20</v>
          </cell>
          <cell r="M855">
            <v>0.75</v>
          </cell>
          <cell r="N855">
            <v>15.189776352000001</v>
          </cell>
          <cell r="O855">
            <v>273.41597433599998</v>
          </cell>
        </row>
        <row r="856">
          <cell r="A856">
            <v>51851</v>
          </cell>
          <cell r="B856" t="str">
            <v>24gg, 34D, RIB, Santec</v>
          </cell>
          <cell r="C856" t="str">
            <v>24</v>
          </cell>
          <cell r="D856" t="str">
            <v>30</v>
          </cell>
          <cell r="E856" t="str">
            <v>Ne</v>
          </cell>
          <cell r="F856">
            <v>30</v>
          </cell>
          <cell r="G856" t="str">
            <v>1/30Ne RS Cotton Marl (B08)</v>
          </cell>
          <cell r="H856" t="str">
            <v>MARL_COTTON LYCRA</v>
          </cell>
          <cell r="I856">
            <v>3.7</v>
          </cell>
          <cell r="J856">
            <v>2556</v>
          </cell>
          <cell r="K856">
            <v>68</v>
          </cell>
          <cell r="L856">
            <v>20</v>
          </cell>
          <cell r="M856">
            <v>0.75</v>
          </cell>
          <cell r="N856">
            <v>15.189776352000001</v>
          </cell>
          <cell r="O856">
            <v>273.41597433599998</v>
          </cell>
        </row>
        <row r="857">
          <cell r="A857">
            <v>51852</v>
          </cell>
          <cell r="B857" t="str">
            <v>18gg, 34D, RIB, Terrot</v>
          </cell>
          <cell r="C857" t="str">
            <v>18</v>
          </cell>
          <cell r="D857" t="str">
            <v>40</v>
          </cell>
          <cell r="E857" t="str">
            <v>Ne</v>
          </cell>
          <cell r="F857">
            <v>40</v>
          </cell>
          <cell r="G857" t="str">
            <v>1/40Ne RS Cotton Marl (B08)</v>
          </cell>
          <cell r="H857" t="str">
            <v>MARL_COTTON LYCRA</v>
          </cell>
          <cell r="I857">
            <v>2.8</v>
          </cell>
          <cell r="J857">
            <v>2560</v>
          </cell>
          <cell r="K857">
            <v>68</v>
          </cell>
          <cell r="L857">
            <v>20</v>
          </cell>
          <cell r="M857">
            <v>0.75</v>
          </cell>
          <cell r="N857">
            <v>8.63471616</v>
          </cell>
          <cell r="O857">
            <v>155.42489087999999</v>
          </cell>
        </row>
        <row r="858">
          <cell r="A858">
            <v>51861</v>
          </cell>
          <cell r="B858" t="str">
            <v>18gg, 34D, RIB, Terrot</v>
          </cell>
          <cell r="C858" t="str">
            <v>18</v>
          </cell>
          <cell r="D858" t="str">
            <v>30</v>
          </cell>
          <cell r="E858" t="str">
            <v>Ne</v>
          </cell>
          <cell r="F858">
            <v>30</v>
          </cell>
          <cell r="G858" t="str">
            <v>1/30Ne RS Cotton Marl (B08)</v>
          </cell>
          <cell r="H858" t="str">
            <v>MARL_COTTON</v>
          </cell>
          <cell r="I858">
            <v>2.88</v>
          </cell>
          <cell r="J858">
            <v>3840</v>
          </cell>
          <cell r="K858">
            <v>68</v>
          </cell>
          <cell r="L858">
            <v>20</v>
          </cell>
          <cell r="M858">
            <v>0.75</v>
          </cell>
          <cell r="N858">
            <v>17.762844671999996</v>
          </cell>
          <cell r="O858">
            <v>319.73120409599994</v>
          </cell>
        </row>
        <row r="859">
          <cell r="A859">
            <v>51872</v>
          </cell>
          <cell r="B859" t="str">
            <v>40gg, 30D, INTERLOCK, Mayer</v>
          </cell>
          <cell r="C859" t="str">
            <v>40</v>
          </cell>
          <cell r="D859" t="str">
            <v>50</v>
          </cell>
          <cell r="E859" t="str">
            <v>Dt</v>
          </cell>
          <cell r="F859">
            <v>119</v>
          </cell>
          <cell r="G859" t="str">
            <v>1/50Dtex, 42F, BRT RND POLYESTER</v>
          </cell>
          <cell r="H859" t="str">
            <v>COTTON LYCRA</v>
          </cell>
          <cell r="I859">
            <v>2</v>
          </cell>
          <cell r="J859">
            <v>3768</v>
          </cell>
          <cell r="K859">
            <v>68</v>
          </cell>
          <cell r="L859">
            <v>20</v>
          </cell>
          <cell r="M859">
            <v>0.75</v>
          </cell>
          <cell r="N859">
            <v>3.0514340571428571</v>
          </cell>
          <cell r="O859">
            <v>54.925813028571433</v>
          </cell>
        </row>
        <row r="860">
          <cell r="A860">
            <v>51872</v>
          </cell>
          <cell r="B860" t="str">
            <v>40gg, 30D, INTERLOCK, Mayer</v>
          </cell>
          <cell r="C860" t="str">
            <v>40</v>
          </cell>
          <cell r="D860" t="str">
            <v>50</v>
          </cell>
          <cell r="E860" t="str">
            <v>Dt</v>
          </cell>
          <cell r="F860">
            <v>119</v>
          </cell>
          <cell r="G860" t="str">
            <v>1/50Dtex, 42F, BRT RND POLYESTER</v>
          </cell>
          <cell r="H860" t="str">
            <v>COTTON LYCRA</v>
          </cell>
          <cell r="I860">
            <v>2</v>
          </cell>
          <cell r="J860">
            <v>3768</v>
          </cell>
          <cell r="K860">
            <v>68</v>
          </cell>
          <cell r="L860">
            <v>20</v>
          </cell>
          <cell r="M860">
            <v>0.75</v>
          </cell>
          <cell r="N860">
            <v>3.0514340571428571</v>
          </cell>
          <cell r="O860">
            <v>54.925813028571433</v>
          </cell>
        </row>
        <row r="861">
          <cell r="A861">
            <v>51872</v>
          </cell>
          <cell r="B861" t="str">
            <v>40gg, 30D, INTERLOCK, Mayer</v>
          </cell>
          <cell r="C861" t="str">
            <v>40</v>
          </cell>
          <cell r="D861" t="str">
            <v>50</v>
          </cell>
          <cell r="E861" t="str">
            <v>Dt</v>
          </cell>
          <cell r="F861">
            <v>119</v>
          </cell>
          <cell r="G861" t="str">
            <v>1/50Dtex, 42F, BRT RND POLYESTER</v>
          </cell>
          <cell r="H861" t="str">
            <v>COTTON LYCRA</v>
          </cell>
          <cell r="I861">
            <v>2</v>
          </cell>
          <cell r="J861">
            <v>3768</v>
          </cell>
          <cell r="K861">
            <v>68</v>
          </cell>
          <cell r="L861">
            <v>20</v>
          </cell>
          <cell r="M861">
            <v>0.75</v>
          </cell>
          <cell r="N861">
            <v>3.0514340571428571</v>
          </cell>
          <cell r="O861">
            <v>54.925813028571433</v>
          </cell>
        </row>
        <row r="862">
          <cell r="A862">
            <v>51895</v>
          </cell>
          <cell r="B862" t="str">
            <v>18gg, 34D, RIB, Terrot</v>
          </cell>
          <cell r="C862" t="str">
            <v>18</v>
          </cell>
          <cell r="D862" t="str">
            <v>24</v>
          </cell>
          <cell r="E862" t="str">
            <v>Ne</v>
          </cell>
          <cell r="F862">
            <v>24</v>
          </cell>
          <cell r="G862" t="str">
            <v>1/24Ne RS Fair Trade Cotton</v>
          </cell>
          <cell r="H862" t="str">
            <v>COTTON</v>
          </cell>
          <cell r="I862">
            <v>2.86</v>
          </cell>
          <cell r="J862">
            <v>3840</v>
          </cell>
          <cell r="K862">
            <v>68</v>
          </cell>
          <cell r="L862">
            <v>20</v>
          </cell>
          <cell r="M862">
            <v>0.8</v>
          </cell>
          <cell r="N862">
            <v>22.049364480000001</v>
          </cell>
          <cell r="O862">
            <v>423.34779801600007</v>
          </cell>
        </row>
        <row r="863">
          <cell r="A863">
            <v>51914</v>
          </cell>
          <cell r="B863" t="str">
            <v>18gg, 34D, RIB, Terrot</v>
          </cell>
          <cell r="C863" t="str">
            <v>18</v>
          </cell>
          <cell r="D863" t="str">
            <v>26</v>
          </cell>
          <cell r="E863" t="str">
            <v>Ne</v>
          </cell>
          <cell r="F863">
            <v>26</v>
          </cell>
          <cell r="G863" t="str">
            <v>1/26Ne RS Combed Cotton</v>
          </cell>
          <cell r="H863" t="str">
            <v>COTTON</v>
          </cell>
          <cell r="I863">
            <v>2.9</v>
          </cell>
          <cell r="J863">
            <v>3840</v>
          </cell>
          <cell r="K863">
            <v>68</v>
          </cell>
          <cell r="L863">
            <v>20</v>
          </cell>
          <cell r="M863">
            <v>0.8</v>
          </cell>
          <cell r="N863">
            <v>20.637920492307689</v>
          </cell>
          <cell r="O863">
            <v>396.24807345230766</v>
          </cell>
        </row>
        <row r="864">
          <cell r="A864">
            <v>51923</v>
          </cell>
          <cell r="B864" t="str">
            <v>24gg, 34D, INTERLOCK</v>
          </cell>
          <cell r="C864" t="str">
            <v>24</v>
          </cell>
          <cell r="D864" t="str">
            <v>40</v>
          </cell>
          <cell r="E864" t="str">
            <v>Ne</v>
          </cell>
          <cell r="F864">
            <v>40</v>
          </cell>
          <cell r="G864" t="str">
            <v>1/40Ne RS Combed Cotton</v>
          </cell>
          <cell r="H864" t="str">
            <v>COTTON LYCRA</v>
          </cell>
          <cell r="I864">
            <v>2.9</v>
          </cell>
          <cell r="J864">
            <v>2556</v>
          </cell>
          <cell r="K864">
            <v>68</v>
          </cell>
          <cell r="L864">
            <v>20</v>
          </cell>
          <cell r="M864">
            <v>0.75</v>
          </cell>
          <cell r="N864">
            <v>8.9291252879999998</v>
          </cell>
          <cell r="O864">
            <v>160.72425518399999</v>
          </cell>
        </row>
        <row r="865">
          <cell r="A865">
            <v>51929</v>
          </cell>
          <cell r="B865" t="str">
            <v>18gg, 34D, RIB, Terrot</v>
          </cell>
          <cell r="C865" t="str">
            <v>18</v>
          </cell>
          <cell r="D865" t="str">
            <v>30</v>
          </cell>
          <cell r="E865" t="str">
            <v>Ne</v>
          </cell>
          <cell r="F865">
            <v>30</v>
          </cell>
          <cell r="G865" t="str">
            <v>1/30Ne RS Combed Cotton</v>
          </cell>
          <cell r="H865" t="str">
            <v>COTTON</v>
          </cell>
          <cell r="I865">
            <v>2.65</v>
          </cell>
          <cell r="J865">
            <v>3840</v>
          </cell>
          <cell r="K865">
            <v>68</v>
          </cell>
          <cell r="L865">
            <v>20</v>
          </cell>
          <cell r="M865">
            <v>0.8</v>
          </cell>
          <cell r="N865">
            <v>16.344284160000001</v>
          </cell>
          <cell r="O865">
            <v>313.81025587200003</v>
          </cell>
        </row>
        <row r="866">
          <cell r="A866">
            <v>51947</v>
          </cell>
          <cell r="B866" t="str">
            <v>18gg, 34D, RIB, Terrot</v>
          </cell>
          <cell r="C866" t="str">
            <v>18</v>
          </cell>
          <cell r="D866" t="str">
            <v>26</v>
          </cell>
          <cell r="E866" t="str">
            <v>Ne</v>
          </cell>
          <cell r="F866">
            <v>26</v>
          </cell>
          <cell r="G866" t="str">
            <v>1/26Ne RS Supima Cotton</v>
          </cell>
          <cell r="H866" t="str">
            <v>COTTON</v>
          </cell>
          <cell r="I866">
            <v>2.7</v>
          </cell>
          <cell r="J866">
            <v>3840</v>
          </cell>
          <cell r="K866">
            <v>68</v>
          </cell>
          <cell r="L866">
            <v>20</v>
          </cell>
          <cell r="M866">
            <v>0.8</v>
          </cell>
          <cell r="N866">
            <v>19.214615630769231</v>
          </cell>
          <cell r="O866">
            <v>368.92062011076928</v>
          </cell>
        </row>
        <row r="867">
          <cell r="A867">
            <v>51949</v>
          </cell>
          <cell r="B867" t="str">
            <v>18gg, 34D, RIB, Terrot</v>
          </cell>
          <cell r="C867" t="str">
            <v>18</v>
          </cell>
          <cell r="D867" t="str">
            <v>50</v>
          </cell>
          <cell r="E867" t="str">
            <v>Ne</v>
          </cell>
          <cell r="F867">
            <v>50</v>
          </cell>
          <cell r="G867" t="str">
            <v>1/50Ne RS Combed Cotton</v>
          </cell>
          <cell r="H867" t="str">
            <v>COTTON LYCRA</v>
          </cell>
          <cell r="I867">
            <v>2.2999999999999998</v>
          </cell>
          <cell r="J867">
            <v>3840</v>
          </cell>
          <cell r="K867">
            <v>68</v>
          </cell>
          <cell r="L867">
            <v>20</v>
          </cell>
          <cell r="M867">
            <v>0.75</v>
          </cell>
          <cell r="N867">
            <v>8.511363072</v>
          </cell>
          <cell r="O867">
            <v>153.20453529599999</v>
          </cell>
        </row>
        <row r="868">
          <cell r="A868">
            <v>51958</v>
          </cell>
          <cell r="B868" t="str">
            <v>18gg, 34D, RIB, Terrot</v>
          </cell>
          <cell r="C868" t="str">
            <v>18</v>
          </cell>
          <cell r="D868" t="str">
            <v>40</v>
          </cell>
          <cell r="E868" t="str">
            <v>Ne</v>
          </cell>
          <cell r="F868">
            <v>40</v>
          </cell>
          <cell r="G868" t="str">
            <v>1/40Ne RS Combed Cotton</v>
          </cell>
          <cell r="H868" t="str">
            <v>COTTON LYCRA</v>
          </cell>
          <cell r="I868">
            <v>2.8</v>
          </cell>
          <cell r="J868">
            <v>2560</v>
          </cell>
          <cell r="K868">
            <v>68</v>
          </cell>
          <cell r="L868">
            <v>20</v>
          </cell>
          <cell r="M868">
            <v>0.75</v>
          </cell>
          <cell r="N868">
            <v>8.63471616</v>
          </cell>
          <cell r="O868">
            <v>155.42489087999999</v>
          </cell>
        </row>
        <row r="869">
          <cell r="A869">
            <v>51962</v>
          </cell>
          <cell r="B869" t="str">
            <v>18gg, 34D, RIB, Terrot</v>
          </cell>
          <cell r="C869" t="str">
            <v>18</v>
          </cell>
          <cell r="D869" t="str">
            <v>30</v>
          </cell>
          <cell r="E869" t="str">
            <v>Ne</v>
          </cell>
          <cell r="F869">
            <v>30</v>
          </cell>
          <cell r="G869" t="str">
            <v>1/30Ne RS Combed Cotton</v>
          </cell>
          <cell r="H869" t="str">
            <v>COTTON LYCRA</v>
          </cell>
          <cell r="I869">
            <v>3</v>
          </cell>
          <cell r="J869">
            <v>2560</v>
          </cell>
          <cell r="K869">
            <v>68</v>
          </cell>
          <cell r="L869">
            <v>20</v>
          </cell>
          <cell r="M869">
            <v>0.75</v>
          </cell>
          <cell r="N869">
            <v>12.3353088</v>
          </cell>
          <cell r="O869">
            <v>222.03555840000001</v>
          </cell>
        </row>
        <row r="870">
          <cell r="A870">
            <v>51983</v>
          </cell>
          <cell r="B870" t="str">
            <v>18gg, 34D, RIB, Terrot</v>
          </cell>
          <cell r="C870" t="str">
            <v>18</v>
          </cell>
          <cell r="D870" t="str">
            <v>30</v>
          </cell>
          <cell r="E870" t="str">
            <v>Ne</v>
          </cell>
          <cell r="F870">
            <v>30</v>
          </cell>
          <cell r="G870" t="str">
            <v>1/30Ne RS Combed Cotton</v>
          </cell>
          <cell r="H870" t="str">
            <v>COTTON</v>
          </cell>
          <cell r="I870">
            <v>2.5</v>
          </cell>
          <cell r="J870">
            <v>3840</v>
          </cell>
          <cell r="K870">
            <v>68</v>
          </cell>
          <cell r="L870">
            <v>20</v>
          </cell>
          <cell r="M870">
            <v>0.8</v>
          </cell>
          <cell r="N870">
            <v>15.419136</v>
          </cell>
          <cell r="O870">
            <v>296.0474112</v>
          </cell>
        </row>
        <row r="871">
          <cell r="A871">
            <v>51984</v>
          </cell>
          <cell r="B871" t="str">
            <v>18gg, 34D, RIB, Terrot</v>
          </cell>
          <cell r="C871" t="str">
            <v>18</v>
          </cell>
          <cell r="D871" t="str">
            <v>30</v>
          </cell>
          <cell r="E871" t="str">
            <v>Ne</v>
          </cell>
          <cell r="F871">
            <v>30</v>
          </cell>
          <cell r="G871" t="str">
            <v>1/30Ne Rs Supima Cotton</v>
          </cell>
          <cell r="H871" t="str">
            <v>COTTON</v>
          </cell>
          <cell r="I871">
            <v>2.65</v>
          </cell>
          <cell r="J871">
            <v>3840</v>
          </cell>
          <cell r="K871">
            <v>68</v>
          </cell>
          <cell r="L871">
            <v>20</v>
          </cell>
          <cell r="M871">
            <v>0.8</v>
          </cell>
          <cell r="N871">
            <v>16.344284160000001</v>
          </cell>
          <cell r="O871">
            <v>313.81025587200003</v>
          </cell>
        </row>
        <row r="872">
          <cell r="A872">
            <v>52006</v>
          </cell>
          <cell r="B872" t="str">
            <v>18gg, 34D, RIB, Terrot</v>
          </cell>
          <cell r="C872" t="str">
            <v>18</v>
          </cell>
          <cell r="D872" t="str">
            <v>30</v>
          </cell>
          <cell r="E872" t="str">
            <v>Ne</v>
          </cell>
          <cell r="F872">
            <v>30</v>
          </cell>
          <cell r="G872" t="str">
            <v>1/30Ne RS Cotton Marl (JBA13)</v>
          </cell>
          <cell r="H872" t="str">
            <v>Marl_COTTON</v>
          </cell>
          <cell r="I872">
            <v>2.6</v>
          </cell>
          <cell r="J872">
            <v>3840</v>
          </cell>
          <cell r="K872">
            <v>68</v>
          </cell>
          <cell r="L872">
            <v>20</v>
          </cell>
          <cell r="M872">
            <v>0.75</v>
          </cell>
          <cell r="N872">
            <v>16.03590144</v>
          </cell>
          <cell r="O872">
            <v>288.64622592000001</v>
          </cell>
        </row>
        <row r="873">
          <cell r="A873">
            <v>52030</v>
          </cell>
          <cell r="B873" t="str">
            <v>18gg, 34D, RIB, Terrot</v>
          </cell>
          <cell r="C873" t="str">
            <v>18</v>
          </cell>
          <cell r="D873" t="str">
            <v>40</v>
          </cell>
          <cell r="E873" t="str">
            <v>Ne</v>
          </cell>
          <cell r="F873">
            <v>40</v>
          </cell>
          <cell r="G873" t="str">
            <v>1/40Ne RS Combed Cotton</v>
          </cell>
          <cell r="H873" t="str">
            <v>COTTON LYCRA</v>
          </cell>
          <cell r="I873">
            <v>2.8</v>
          </cell>
          <cell r="J873">
            <v>3840</v>
          </cell>
          <cell r="K873">
            <v>68</v>
          </cell>
          <cell r="L873">
            <v>20</v>
          </cell>
          <cell r="M873">
            <v>0.75</v>
          </cell>
          <cell r="N873">
            <v>12.95207424</v>
          </cell>
          <cell r="O873">
            <v>233.13733631999997</v>
          </cell>
        </row>
        <row r="874">
          <cell r="A874">
            <v>52040</v>
          </cell>
          <cell r="B874" t="str">
            <v>18gg, 34D, RIB, Terrot</v>
          </cell>
          <cell r="C874" t="str">
            <v>18</v>
          </cell>
          <cell r="D874" t="str">
            <v>30</v>
          </cell>
          <cell r="E874" t="str">
            <v>Ne</v>
          </cell>
          <cell r="F874">
            <v>30</v>
          </cell>
          <cell r="G874" t="str">
            <v>1/30Ne RS Combed Cotton</v>
          </cell>
          <cell r="H874" t="str">
            <v>COTTON</v>
          </cell>
          <cell r="I874">
            <v>2.7</v>
          </cell>
          <cell r="J874">
            <v>3840</v>
          </cell>
          <cell r="K874">
            <v>68</v>
          </cell>
          <cell r="L874">
            <v>20</v>
          </cell>
          <cell r="M874">
            <v>0.8</v>
          </cell>
          <cell r="N874">
            <v>16.652666880000002</v>
          </cell>
          <cell r="O874">
            <v>319.73120409600006</v>
          </cell>
        </row>
        <row r="875">
          <cell r="A875">
            <v>52041</v>
          </cell>
          <cell r="B875" t="str">
            <v>18gg, 34D, RIB, Terrot</v>
          </cell>
          <cell r="C875" t="str">
            <v>18</v>
          </cell>
          <cell r="D875" t="str">
            <v>30</v>
          </cell>
          <cell r="E875" t="str">
            <v>Ne</v>
          </cell>
          <cell r="F875">
            <v>30</v>
          </cell>
          <cell r="G875" t="str">
            <v>1/30Ne RS Combed Cotton</v>
          </cell>
          <cell r="H875" t="str">
            <v>COTTON</v>
          </cell>
          <cell r="I875">
            <v>2.7</v>
          </cell>
          <cell r="J875">
            <v>3840</v>
          </cell>
          <cell r="K875">
            <v>68</v>
          </cell>
          <cell r="L875">
            <v>20</v>
          </cell>
          <cell r="M875">
            <v>0.8</v>
          </cell>
          <cell r="N875">
            <v>16.652666880000002</v>
          </cell>
          <cell r="O875">
            <v>319.73120409600006</v>
          </cell>
        </row>
        <row r="876">
          <cell r="A876">
            <v>52049</v>
          </cell>
          <cell r="B876" t="str">
            <v>18gg, 34D, RIB, Terrot</v>
          </cell>
          <cell r="C876" t="str">
            <v>18</v>
          </cell>
          <cell r="D876" t="str">
            <v>30</v>
          </cell>
          <cell r="E876" t="str">
            <v>Ne</v>
          </cell>
          <cell r="F876">
            <v>30</v>
          </cell>
          <cell r="G876" t="str">
            <v>1/30Ne RS Cotton Marl (B38)</v>
          </cell>
          <cell r="H876" t="str">
            <v>Marl_COTTON</v>
          </cell>
          <cell r="I876">
            <v>2.6</v>
          </cell>
          <cell r="J876">
            <v>3840</v>
          </cell>
          <cell r="K876">
            <v>68</v>
          </cell>
          <cell r="L876">
            <v>20</v>
          </cell>
          <cell r="M876">
            <v>0.75</v>
          </cell>
          <cell r="N876">
            <v>16.03590144</v>
          </cell>
          <cell r="O876">
            <v>288.64622592000001</v>
          </cell>
        </row>
        <row r="877">
          <cell r="A877">
            <v>52049</v>
          </cell>
          <cell r="B877" t="str">
            <v>18gg, 34D, RIB, Terrot</v>
          </cell>
          <cell r="C877" t="str">
            <v>18</v>
          </cell>
          <cell r="D877" t="str">
            <v>30</v>
          </cell>
          <cell r="E877" t="str">
            <v>Ne</v>
          </cell>
          <cell r="F877">
            <v>30</v>
          </cell>
          <cell r="G877" t="str">
            <v>1/30Ne RS Cotton Marl (B38)</v>
          </cell>
          <cell r="H877" t="str">
            <v>Marl_COTTON</v>
          </cell>
          <cell r="I877">
            <v>2.6</v>
          </cell>
          <cell r="J877">
            <v>3840</v>
          </cell>
          <cell r="K877">
            <v>68</v>
          </cell>
          <cell r="L877">
            <v>20</v>
          </cell>
          <cell r="M877">
            <v>0.75</v>
          </cell>
          <cell r="N877">
            <v>16.03590144</v>
          </cell>
          <cell r="O877">
            <v>288.64622592000001</v>
          </cell>
        </row>
        <row r="878">
          <cell r="A878">
            <v>52050</v>
          </cell>
          <cell r="B878" t="str">
            <v>18gg, 34D, RIB, Santec</v>
          </cell>
          <cell r="C878" t="str">
            <v>18</v>
          </cell>
          <cell r="D878" t="str">
            <v>40</v>
          </cell>
          <cell r="E878" t="str">
            <v>Ne</v>
          </cell>
          <cell r="F878">
            <v>40</v>
          </cell>
          <cell r="G878" t="str">
            <v>1/40Ne RS Combed Cotton</v>
          </cell>
          <cell r="H878" t="str">
            <v>COTTON</v>
          </cell>
          <cell r="I878">
            <v>2.5499999999999998</v>
          </cell>
          <cell r="J878">
            <v>3840</v>
          </cell>
          <cell r="K878">
            <v>68</v>
          </cell>
          <cell r="L878">
            <v>20</v>
          </cell>
          <cell r="M878">
            <v>0.8</v>
          </cell>
          <cell r="N878">
            <v>11.795639039999999</v>
          </cell>
          <cell r="O878">
            <v>226.47626956799996</v>
          </cell>
        </row>
        <row r="879">
          <cell r="A879">
            <v>52052</v>
          </cell>
          <cell r="B879" t="str">
            <v>18gg, 34D, RIB, Terrot</v>
          </cell>
          <cell r="C879" t="str">
            <v>18</v>
          </cell>
          <cell r="D879" t="str">
            <v>24</v>
          </cell>
          <cell r="E879" t="str">
            <v>Ne</v>
          </cell>
          <cell r="F879">
            <v>24</v>
          </cell>
          <cell r="G879" t="str">
            <v>1/24Ne RS Combed Cotton</v>
          </cell>
          <cell r="H879" t="str">
            <v>COTTON</v>
          </cell>
          <cell r="I879">
            <v>2.86</v>
          </cell>
          <cell r="J879">
            <v>3840</v>
          </cell>
          <cell r="K879">
            <v>68</v>
          </cell>
          <cell r="L879">
            <v>20</v>
          </cell>
          <cell r="M879">
            <v>0.8</v>
          </cell>
          <cell r="N879">
            <v>22.049364480000001</v>
          </cell>
          <cell r="O879">
            <v>423.34779801600007</v>
          </cell>
        </row>
        <row r="880">
          <cell r="A880">
            <v>52060</v>
          </cell>
          <cell r="B880" t="str">
            <v>18gg, 34D, RIB, Terrot</v>
          </cell>
          <cell r="C880" t="str">
            <v>18</v>
          </cell>
          <cell r="D880" t="str">
            <v>26</v>
          </cell>
          <cell r="E880" t="str">
            <v>Ne</v>
          </cell>
          <cell r="F880">
            <v>26</v>
          </cell>
          <cell r="G880" t="str">
            <v>1/26Ne RS Cotton Slub (ISL559)</v>
          </cell>
          <cell r="H880" t="str">
            <v>COTTON</v>
          </cell>
          <cell r="I880">
            <v>3.05</v>
          </cell>
          <cell r="J880">
            <v>2560</v>
          </cell>
          <cell r="K880">
            <v>68</v>
          </cell>
          <cell r="L880">
            <v>20</v>
          </cell>
          <cell r="M880">
            <v>0.8</v>
          </cell>
          <cell r="N880">
            <v>14.470266092307691</v>
          </cell>
          <cell r="O880">
            <v>277.82910897230767</v>
          </cell>
        </row>
        <row r="881">
          <cell r="A881">
            <v>52063</v>
          </cell>
          <cell r="B881" t="str">
            <v>18gg, 34D, RIB, Terrot</v>
          </cell>
          <cell r="C881" t="str">
            <v>18</v>
          </cell>
          <cell r="D881" t="str">
            <v>30</v>
          </cell>
          <cell r="E881" t="str">
            <v>Ne</v>
          </cell>
          <cell r="F881">
            <v>30</v>
          </cell>
          <cell r="G881" t="str">
            <v>1/30Ne RS Combed Cotton</v>
          </cell>
          <cell r="H881" t="str">
            <v>COTTON</v>
          </cell>
          <cell r="I881">
            <v>3</v>
          </cell>
          <cell r="J881">
            <v>2116</v>
          </cell>
          <cell r="K881">
            <v>68</v>
          </cell>
          <cell r="L881">
            <v>20</v>
          </cell>
          <cell r="M881">
            <v>0.8</v>
          </cell>
          <cell r="N881">
            <v>10.195903680000001</v>
          </cell>
          <cell r="O881">
            <v>195.76135065599999</v>
          </cell>
        </row>
        <row r="882">
          <cell r="A882">
            <v>52080</v>
          </cell>
          <cell r="B882" t="str">
            <v>40gg, 30D, INTERLOCK, Mayer</v>
          </cell>
          <cell r="C882" t="str">
            <v>40</v>
          </cell>
          <cell r="D882" t="str">
            <v>80</v>
          </cell>
          <cell r="E882" t="str">
            <v>Ne</v>
          </cell>
          <cell r="F882">
            <v>80</v>
          </cell>
          <cell r="G882" t="str">
            <v>1/80Ne RS Combed Cotton</v>
          </cell>
          <cell r="H882" t="str">
            <v>COTTON</v>
          </cell>
          <cell r="I882">
            <v>2</v>
          </cell>
          <cell r="J882">
            <v>3768</v>
          </cell>
          <cell r="K882">
            <v>68</v>
          </cell>
          <cell r="L882">
            <v>20</v>
          </cell>
          <cell r="M882">
            <v>0.8</v>
          </cell>
          <cell r="N882">
            <v>4.5390081599999998</v>
          </cell>
          <cell r="O882">
            <v>87.148956671999997</v>
          </cell>
        </row>
        <row r="883">
          <cell r="A883">
            <v>52080</v>
          </cell>
          <cell r="B883" t="str">
            <v>40gg, 30D, INTERLOCK, Mayer</v>
          </cell>
          <cell r="C883" t="str">
            <v>40</v>
          </cell>
          <cell r="D883" t="str">
            <v>80</v>
          </cell>
          <cell r="E883" t="str">
            <v>Ne</v>
          </cell>
          <cell r="F883">
            <v>80</v>
          </cell>
          <cell r="G883" t="str">
            <v>1/80Ne RS Combed Cotton</v>
          </cell>
          <cell r="H883" t="str">
            <v>COTTON</v>
          </cell>
          <cell r="I883">
            <v>2</v>
          </cell>
          <cell r="J883">
            <v>3768</v>
          </cell>
          <cell r="K883">
            <v>68</v>
          </cell>
          <cell r="L883">
            <v>20</v>
          </cell>
          <cell r="M883">
            <v>0.8</v>
          </cell>
          <cell r="N883">
            <v>4.5390081599999998</v>
          </cell>
          <cell r="O883">
            <v>87.148956671999997</v>
          </cell>
        </row>
        <row r="884">
          <cell r="A884">
            <v>52082</v>
          </cell>
          <cell r="B884" t="str">
            <v>18gg, 34D, RIB, Terrot</v>
          </cell>
          <cell r="C884" t="str">
            <v>18</v>
          </cell>
          <cell r="D884" t="str">
            <v>30</v>
          </cell>
          <cell r="E884" t="str">
            <v>Ne</v>
          </cell>
          <cell r="F884">
            <v>30</v>
          </cell>
          <cell r="G884" t="str">
            <v>1/30Ne RS Combed Cotton</v>
          </cell>
          <cell r="H884" t="str">
            <v>COTTON LYCRA</v>
          </cell>
          <cell r="I884">
            <v>2.7</v>
          </cell>
          <cell r="J884">
            <v>3840</v>
          </cell>
          <cell r="K884">
            <v>68</v>
          </cell>
          <cell r="L884">
            <v>20</v>
          </cell>
          <cell r="M884">
            <v>0.75</v>
          </cell>
          <cell r="N884">
            <v>16.652666880000002</v>
          </cell>
          <cell r="O884">
            <v>299.74800384000002</v>
          </cell>
        </row>
        <row r="885">
          <cell r="A885">
            <v>52096</v>
          </cell>
          <cell r="B885" t="str">
            <v>16gg, 34D, RIB, Santec</v>
          </cell>
          <cell r="C885" t="str">
            <v>16</v>
          </cell>
          <cell r="D885" t="str">
            <v>30</v>
          </cell>
          <cell r="E885" t="str">
            <v>Ne</v>
          </cell>
          <cell r="F885">
            <v>30</v>
          </cell>
          <cell r="G885" t="str">
            <v>1/30Ne RS Combed Cotton</v>
          </cell>
          <cell r="H885" t="str">
            <v>COTTON</v>
          </cell>
          <cell r="I885">
            <v>2.95</v>
          </cell>
          <cell r="J885">
            <v>3360</v>
          </cell>
          <cell r="K885">
            <v>68</v>
          </cell>
          <cell r="L885">
            <v>20</v>
          </cell>
          <cell r="M885">
            <v>0.8</v>
          </cell>
          <cell r="N885">
            <v>15.920257919999999</v>
          </cell>
          <cell r="O885">
            <v>305.668952064</v>
          </cell>
        </row>
        <row r="886">
          <cell r="A886">
            <v>52099</v>
          </cell>
          <cell r="B886" t="str">
            <v>20gg, 34D, RIB, Santec, 68F</v>
          </cell>
          <cell r="C886" t="str">
            <v>20</v>
          </cell>
          <cell r="D886" t="str">
            <v>20</v>
          </cell>
          <cell r="E886" t="str">
            <v>Ne</v>
          </cell>
          <cell r="F886">
            <v>20</v>
          </cell>
          <cell r="G886" t="str">
            <v>1/20Ne Rs Combed Cotton</v>
          </cell>
          <cell r="H886" t="str">
            <v>COTTON</v>
          </cell>
          <cell r="I886">
            <v>3.6</v>
          </cell>
          <cell r="J886">
            <v>2848</v>
          </cell>
          <cell r="K886">
            <v>68</v>
          </cell>
          <cell r="L886">
            <v>20</v>
          </cell>
          <cell r="M886">
            <v>0.8</v>
          </cell>
          <cell r="N886">
            <v>24.701455872</v>
          </cell>
          <cell r="O886">
            <v>474.26795274240004</v>
          </cell>
        </row>
        <row r="887">
          <cell r="A887">
            <v>52105</v>
          </cell>
          <cell r="B887" t="str">
            <v>16gg, 34D, RIB, Santec</v>
          </cell>
          <cell r="C887" t="str">
            <v>16</v>
          </cell>
          <cell r="D887" t="str">
            <v>26</v>
          </cell>
          <cell r="E887" t="str">
            <v>Ne</v>
          </cell>
          <cell r="F887">
            <v>26</v>
          </cell>
          <cell r="G887" t="str">
            <v>1/26Ne RS Combed Cotton</v>
          </cell>
          <cell r="H887" t="str">
            <v>COTTON</v>
          </cell>
          <cell r="I887">
            <v>3.15</v>
          </cell>
          <cell r="J887">
            <v>3360</v>
          </cell>
          <cell r="K887">
            <v>68</v>
          </cell>
          <cell r="L887">
            <v>20</v>
          </cell>
          <cell r="M887">
            <v>0.8</v>
          </cell>
          <cell r="N887">
            <v>19.614920123076924</v>
          </cell>
          <cell r="O887">
            <v>376.60646636307695</v>
          </cell>
        </row>
        <row r="888">
          <cell r="A888">
            <v>52106</v>
          </cell>
          <cell r="B888" t="str">
            <v>18gg, 34D, RIB, Terrot</v>
          </cell>
          <cell r="C888" t="str">
            <v>18</v>
          </cell>
          <cell r="D888" t="str">
            <v>26</v>
          </cell>
          <cell r="E888" t="str">
            <v>Ne</v>
          </cell>
          <cell r="F888">
            <v>26</v>
          </cell>
          <cell r="G888" t="str">
            <v>1/26Ne RS Combed Cotton</v>
          </cell>
          <cell r="H888" t="str">
            <v>COTTON</v>
          </cell>
          <cell r="I888">
            <v>2.75</v>
          </cell>
          <cell r="J888">
            <v>3840</v>
          </cell>
          <cell r="K888">
            <v>68</v>
          </cell>
          <cell r="L888">
            <v>20</v>
          </cell>
          <cell r="M888">
            <v>0.8</v>
          </cell>
          <cell r="N888">
            <v>19.570441846153845</v>
          </cell>
          <cell r="O888">
            <v>375.75248344615386</v>
          </cell>
        </row>
        <row r="889">
          <cell r="A889">
            <v>52107</v>
          </cell>
          <cell r="B889" t="str">
            <v>16gg, 34D, RIB, Santec</v>
          </cell>
          <cell r="C889" t="str">
            <v>16</v>
          </cell>
          <cell r="D889" t="str">
            <v>30</v>
          </cell>
          <cell r="E889" t="str">
            <v>Ne</v>
          </cell>
          <cell r="F889">
            <v>30</v>
          </cell>
          <cell r="G889" t="str">
            <v>1/30Ne RS Combed Cotton</v>
          </cell>
          <cell r="H889" t="str">
            <v>COTTON</v>
          </cell>
          <cell r="I889">
            <v>2.95</v>
          </cell>
          <cell r="J889">
            <v>3360</v>
          </cell>
          <cell r="K889">
            <v>68</v>
          </cell>
          <cell r="L889">
            <v>20</v>
          </cell>
          <cell r="M889">
            <v>0.8</v>
          </cell>
          <cell r="N889">
            <v>15.920257919999999</v>
          </cell>
          <cell r="O889">
            <v>305.668952064</v>
          </cell>
        </row>
        <row r="890">
          <cell r="A890">
            <v>52107</v>
          </cell>
          <cell r="B890" t="str">
            <v>16gg, 34D, RIB, Santec</v>
          </cell>
          <cell r="C890" t="str">
            <v>16</v>
          </cell>
          <cell r="D890" t="str">
            <v>30</v>
          </cell>
          <cell r="E890" t="str">
            <v>Ne</v>
          </cell>
          <cell r="F890">
            <v>30</v>
          </cell>
          <cell r="G890" t="str">
            <v>1/30Ne RS Combed Cotton</v>
          </cell>
          <cell r="H890" t="str">
            <v>COTTON</v>
          </cell>
          <cell r="I890">
            <v>2.95</v>
          </cell>
          <cell r="J890">
            <v>3360</v>
          </cell>
          <cell r="K890">
            <v>68</v>
          </cell>
          <cell r="L890">
            <v>20</v>
          </cell>
          <cell r="M890">
            <v>0.8</v>
          </cell>
          <cell r="N890">
            <v>15.920257919999999</v>
          </cell>
          <cell r="O890">
            <v>305.668952064</v>
          </cell>
        </row>
        <row r="891">
          <cell r="A891">
            <v>52109</v>
          </cell>
          <cell r="B891" t="str">
            <v>22gg, 34D, INTERLOCK, Santec, 68F</v>
          </cell>
          <cell r="C891" t="str">
            <v>22</v>
          </cell>
          <cell r="D891" t="str">
            <v>80</v>
          </cell>
          <cell r="E891" t="str">
            <v>Nm</v>
          </cell>
          <cell r="F891">
            <v>48</v>
          </cell>
          <cell r="G891" t="str">
            <v>1/80Nm RS Viscose</v>
          </cell>
          <cell r="H891" t="str">
            <v>VISCOSE RS</v>
          </cell>
          <cell r="I891">
            <v>2.6</v>
          </cell>
          <cell r="J891">
            <v>2340</v>
          </cell>
          <cell r="K891">
            <v>68</v>
          </cell>
          <cell r="L891">
            <v>20</v>
          </cell>
          <cell r="M891">
            <v>0.8</v>
          </cell>
          <cell r="N891">
            <v>6.1074234000000001</v>
          </cell>
          <cell r="O891">
            <v>117.26252928000001</v>
          </cell>
        </row>
        <row r="892">
          <cell r="A892">
            <v>52139</v>
          </cell>
          <cell r="B892" t="str">
            <v>20gg, 34D, RIB, Santec, 68F</v>
          </cell>
          <cell r="C892" t="str">
            <v>20</v>
          </cell>
          <cell r="D892" t="str">
            <v>50</v>
          </cell>
          <cell r="E892" t="str">
            <v>Nm</v>
          </cell>
          <cell r="F892">
            <v>30</v>
          </cell>
          <cell r="G892" t="str">
            <v>1/50Nm RS Modal</v>
          </cell>
          <cell r="H892" t="str">
            <v>VISCOSE RS</v>
          </cell>
          <cell r="I892">
            <v>3.35</v>
          </cell>
          <cell r="J892">
            <v>2848</v>
          </cell>
          <cell r="K892">
            <v>68</v>
          </cell>
          <cell r="L892">
            <v>20</v>
          </cell>
          <cell r="M892">
            <v>0.8</v>
          </cell>
          <cell r="N892">
            <v>15.324051327999999</v>
          </cell>
          <cell r="O892">
            <v>294.22178549760002</v>
          </cell>
        </row>
        <row r="893">
          <cell r="A893">
            <v>52140</v>
          </cell>
          <cell r="B893" t="str">
            <v>18gg, 34D, RIB, Terrot</v>
          </cell>
          <cell r="C893" t="str">
            <v>18</v>
          </cell>
          <cell r="D893" t="str">
            <v>30</v>
          </cell>
          <cell r="E893" t="str">
            <v>Ne</v>
          </cell>
          <cell r="F893">
            <v>30</v>
          </cell>
          <cell r="G893" t="str">
            <v>1/30Ne RS Combed Cotton</v>
          </cell>
          <cell r="H893" t="str">
            <v>COTTON LYCRA</v>
          </cell>
          <cell r="I893">
            <v>3</v>
          </cell>
          <cell r="J893">
            <v>2560</v>
          </cell>
          <cell r="K893">
            <v>68</v>
          </cell>
          <cell r="L893">
            <v>20</v>
          </cell>
          <cell r="M893">
            <v>0.75</v>
          </cell>
          <cell r="N893">
            <v>12.3353088</v>
          </cell>
          <cell r="O893">
            <v>222.03555840000001</v>
          </cell>
        </row>
        <row r="894">
          <cell r="A894">
            <v>52142</v>
          </cell>
          <cell r="B894" t="str">
            <v>22gg, 34D, RIB, Santec, 68F</v>
          </cell>
          <cell r="C894" t="str">
            <v>22</v>
          </cell>
          <cell r="D894" t="str">
            <v>50</v>
          </cell>
          <cell r="E894" t="str">
            <v>Ne</v>
          </cell>
          <cell r="F894">
            <v>50</v>
          </cell>
          <cell r="G894" t="str">
            <v>1/50Ne RS Combed Cotton</v>
          </cell>
          <cell r="H894" t="str">
            <v>COTTON LYCRA</v>
          </cell>
          <cell r="I894">
            <v>2.5</v>
          </cell>
          <cell r="J894">
            <v>3120</v>
          </cell>
          <cell r="K894">
            <v>68</v>
          </cell>
          <cell r="L894">
            <v>20</v>
          </cell>
          <cell r="M894">
            <v>0.75</v>
          </cell>
          <cell r="N894">
            <v>7.5168287999999999</v>
          </cell>
          <cell r="O894">
            <v>135.30291840000001</v>
          </cell>
        </row>
        <row r="895">
          <cell r="A895">
            <v>52143</v>
          </cell>
          <cell r="B895" t="str">
            <v>22gg, 34D, RIB, Santec, 68F</v>
          </cell>
          <cell r="C895" t="str">
            <v>22</v>
          </cell>
          <cell r="D895" t="str">
            <v>50</v>
          </cell>
          <cell r="E895" t="str">
            <v>Ne</v>
          </cell>
          <cell r="F895">
            <v>50</v>
          </cell>
          <cell r="G895" t="str">
            <v>1/50Ne RS Combed Cotton</v>
          </cell>
          <cell r="H895" t="str">
            <v>COTTON LYCRA</v>
          </cell>
          <cell r="I895">
            <v>2.5</v>
          </cell>
          <cell r="J895">
            <v>3120</v>
          </cell>
          <cell r="K895">
            <v>68</v>
          </cell>
          <cell r="L895">
            <v>20</v>
          </cell>
          <cell r="M895">
            <v>0.75</v>
          </cell>
          <cell r="N895">
            <v>7.5168287999999999</v>
          </cell>
          <cell r="O895">
            <v>135.30291840000001</v>
          </cell>
        </row>
        <row r="896">
          <cell r="A896">
            <v>52167</v>
          </cell>
          <cell r="B896" t="str">
            <v>18gg, 34D, RIB, Santec</v>
          </cell>
          <cell r="C896" t="str">
            <v>18</v>
          </cell>
          <cell r="D896" t="str">
            <v>26</v>
          </cell>
          <cell r="E896" t="str">
            <v>Ne</v>
          </cell>
          <cell r="F896">
            <v>26</v>
          </cell>
          <cell r="G896" t="str">
            <v>1/26Ne RS Combed Cotton</v>
          </cell>
          <cell r="H896" t="str">
            <v>COTTON</v>
          </cell>
          <cell r="I896">
            <v>2.65</v>
          </cell>
          <cell r="J896">
            <v>3840</v>
          </cell>
          <cell r="K896">
            <v>68</v>
          </cell>
          <cell r="L896">
            <v>20</v>
          </cell>
          <cell r="M896">
            <v>0.8</v>
          </cell>
          <cell r="N896">
            <v>18.858789415384614</v>
          </cell>
          <cell r="O896">
            <v>362.08875677538458</v>
          </cell>
        </row>
        <row r="897">
          <cell r="A897">
            <v>52168</v>
          </cell>
          <cell r="B897" t="str">
            <v>18gg, 34D, RIB, Santec</v>
          </cell>
          <cell r="C897" t="str">
            <v>18</v>
          </cell>
          <cell r="D897" t="str">
            <v>24</v>
          </cell>
          <cell r="E897" t="str">
            <v>Ne</v>
          </cell>
          <cell r="F897">
            <v>24</v>
          </cell>
          <cell r="G897" t="str">
            <v>1/24Ne RS Cotton Marl (JBA13)</v>
          </cell>
          <cell r="H897" t="str">
            <v>Marl_COTTON</v>
          </cell>
          <cell r="I897">
            <v>2.95</v>
          </cell>
          <cell r="J897">
            <v>2560</v>
          </cell>
          <cell r="K897">
            <v>68</v>
          </cell>
          <cell r="L897">
            <v>20</v>
          </cell>
          <cell r="M897">
            <v>0.75</v>
          </cell>
          <cell r="N897">
            <v>15.1621504</v>
          </cell>
          <cell r="O897">
            <v>272.91870719999997</v>
          </cell>
        </row>
        <row r="898">
          <cell r="A898">
            <v>52174</v>
          </cell>
          <cell r="B898" t="str">
            <v>18gg, 34D, RIB, Santec</v>
          </cell>
          <cell r="C898" t="str">
            <v>18</v>
          </cell>
          <cell r="D898" t="str">
            <v>32</v>
          </cell>
          <cell r="E898" t="str">
            <v>Ne</v>
          </cell>
          <cell r="F898">
            <v>32</v>
          </cell>
          <cell r="G898" t="str">
            <v>1/32Ne RS Combed Cotton</v>
          </cell>
          <cell r="H898" t="str">
            <v>COTTON</v>
          </cell>
          <cell r="I898">
            <v>2.7</v>
          </cell>
          <cell r="J898">
            <v>3744</v>
          </cell>
          <cell r="K898">
            <v>68</v>
          </cell>
          <cell r="L898">
            <v>20</v>
          </cell>
          <cell r="M898">
            <v>0.8</v>
          </cell>
          <cell r="N898">
            <v>15.221578320000001</v>
          </cell>
          <cell r="O898">
            <v>292.25430374400003</v>
          </cell>
        </row>
        <row r="899">
          <cell r="A899">
            <v>52177</v>
          </cell>
          <cell r="B899" t="str">
            <v>18gg, 34D, RIB, Santec, 68F</v>
          </cell>
          <cell r="C899" t="str">
            <v>18</v>
          </cell>
          <cell r="D899" t="str">
            <v>50</v>
          </cell>
          <cell r="E899" t="str">
            <v>Nm</v>
          </cell>
          <cell r="F899">
            <v>30</v>
          </cell>
          <cell r="G899" t="str">
            <v>1/50Nm RS Modal</v>
          </cell>
          <cell r="H899" t="str">
            <v>VISCOSE RS</v>
          </cell>
          <cell r="I899">
            <v>3</v>
          </cell>
          <cell r="J899">
            <v>2560</v>
          </cell>
          <cell r="K899">
            <v>68</v>
          </cell>
          <cell r="L899">
            <v>20</v>
          </cell>
          <cell r="M899">
            <v>0.8</v>
          </cell>
          <cell r="N899">
            <v>12.3353088</v>
          </cell>
          <cell r="O899">
            <v>236.83792896</v>
          </cell>
        </row>
        <row r="900">
          <cell r="A900">
            <v>52193</v>
          </cell>
          <cell r="B900" t="str">
            <v>18gg, 34D, RIB, Santec, 68F</v>
          </cell>
          <cell r="C900" t="str">
            <v>18</v>
          </cell>
          <cell r="D900" t="str">
            <v>32</v>
          </cell>
          <cell r="E900" t="str">
            <v>Ne</v>
          </cell>
          <cell r="F900">
            <v>32</v>
          </cell>
          <cell r="G900" t="str">
            <v>1/32Ne RS Combed Cotton</v>
          </cell>
          <cell r="H900" t="str">
            <v>COTTON LYCRA</v>
          </cell>
          <cell r="I900">
            <v>3.1</v>
          </cell>
          <cell r="J900">
            <v>3840</v>
          </cell>
          <cell r="K900">
            <v>68</v>
          </cell>
          <cell r="L900">
            <v>20</v>
          </cell>
          <cell r="M900">
            <v>0.75</v>
          </cell>
          <cell r="N900">
            <v>17.924745600000001</v>
          </cell>
          <cell r="O900">
            <v>322.64542080000001</v>
          </cell>
        </row>
        <row r="901">
          <cell r="A901">
            <v>52202</v>
          </cell>
          <cell r="B901" t="str">
            <v>18gg, 34D, RIB, Santec, 68F</v>
          </cell>
          <cell r="C901" t="str">
            <v>18</v>
          </cell>
          <cell r="D901" t="str">
            <v>50</v>
          </cell>
          <cell r="E901" t="str">
            <v>Nm</v>
          </cell>
          <cell r="F901">
            <v>30</v>
          </cell>
          <cell r="G901" t="str">
            <v>1/50Nm RS Viscose Marl (HMB8602)</v>
          </cell>
          <cell r="H901" t="str">
            <v>MARL_VISCOSE RS</v>
          </cell>
          <cell r="I901">
            <v>3</v>
          </cell>
          <cell r="J901">
            <v>2560</v>
          </cell>
          <cell r="K901">
            <v>68</v>
          </cell>
          <cell r="L901">
            <v>20</v>
          </cell>
          <cell r="M901">
            <v>0.75</v>
          </cell>
          <cell r="N901">
            <v>12.3353088</v>
          </cell>
          <cell r="O901">
            <v>222.03555840000001</v>
          </cell>
        </row>
        <row r="902">
          <cell r="A902">
            <v>52211</v>
          </cell>
          <cell r="B902" t="str">
            <v>16gg, 34D, RIB, Santec</v>
          </cell>
          <cell r="C902" t="str">
            <v>16</v>
          </cell>
          <cell r="D902" t="str">
            <v>26</v>
          </cell>
          <cell r="E902" t="str">
            <v>Ne</v>
          </cell>
          <cell r="F902">
            <v>26</v>
          </cell>
          <cell r="G902" t="str">
            <v>1/26Ne RS Cotton Slub (ISL 646)</v>
          </cell>
          <cell r="H902" t="str">
            <v>COTTON</v>
          </cell>
          <cell r="I902">
            <v>3</v>
          </cell>
          <cell r="J902">
            <v>2240</v>
          </cell>
          <cell r="K902">
            <v>68</v>
          </cell>
          <cell r="L902">
            <v>20</v>
          </cell>
          <cell r="M902">
            <v>0.8</v>
          </cell>
          <cell r="N902">
            <v>12.453917538461539</v>
          </cell>
          <cell r="O902">
            <v>239.11521673846158</v>
          </cell>
        </row>
        <row r="903">
          <cell r="A903">
            <v>52213</v>
          </cell>
          <cell r="B903" t="str">
            <v>18gg, 34D, RIB, Terrot</v>
          </cell>
          <cell r="C903" t="str">
            <v>18</v>
          </cell>
          <cell r="D903" t="str">
            <v>32</v>
          </cell>
          <cell r="E903" t="str">
            <v>Ne</v>
          </cell>
          <cell r="F903">
            <v>32</v>
          </cell>
          <cell r="G903" t="str">
            <v>1/32Ne RS Combed Cotton</v>
          </cell>
          <cell r="H903" t="str">
            <v>COTTON</v>
          </cell>
          <cell r="I903">
            <v>2.7</v>
          </cell>
          <cell r="J903">
            <v>3840</v>
          </cell>
          <cell r="K903">
            <v>68</v>
          </cell>
          <cell r="L903">
            <v>20</v>
          </cell>
          <cell r="M903">
            <v>0.8</v>
          </cell>
          <cell r="N903">
            <v>15.6118752</v>
          </cell>
          <cell r="O903">
            <v>299.74800384000002</v>
          </cell>
        </row>
        <row r="904">
          <cell r="A904">
            <v>52219</v>
          </cell>
          <cell r="B904" t="str">
            <v>18gg, 34D, RIB, Terrot</v>
          </cell>
          <cell r="C904" t="str">
            <v>18</v>
          </cell>
          <cell r="D904" t="str">
            <v>30</v>
          </cell>
          <cell r="E904" t="str">
            <v>Ne</v>
          </cell>
          <cell r="F904">
            <v>30</v>
          </cell>
          <cell r="G904" t="str">
            <v>1/30Ne RS Combed Cotton</v>
          </cell>
          <cell r="H904" t="str">
            <v>COTTON</v>
          </cell>
          <cell r="I904">
            <v>2.88</v>
          </cell>
          <cell r="J904">
            <v>3840</v>
          </cell>
          <cell r="K904">
            <v>68</v>
          </cell>
          <cell r="L904">
            <v>20</v>
          </cell>
          <cell r="M904">
            <v>0.8</v>
          </cell>
          <cell r="N904">
            <v>17.762844671999996</v>
          </cell>
          <cell r="O904">
            <v>341.04661770239994</v>
          </cell>
        </row>
        <row r="905">
          <cell r="A905">
            <v>52226</v>
          </cell>
          <cell r="B905" t="str">
            <v>18gg, 34D, RIB, Terrot</v>
          </cell>
          <cell r="C905" t="str">
            <v>18</v>
          </cell>
          <cell r="D905" t="str">
            <v>30</v>
          </cell>
          <cell r="E905" t="str">
            <v>Ne</v>
          </cell>
          <cell r="F905">
            <v>30</v>
          </cell>
          <cell r="G905" t="str">
            <v>1/30Ne RS Cotton Marl (B13)</v>
          </cell>
          <cell r="H905" t="str">
            <v>MARL_COTTON</v>
          </cell>
          <cell r="I905">
            <v>2.88</v>
          </cell>
          <cell r="J905">
            <v>3840</v>
          </cell>
          <cell r="K905">
            <v>68</v>
          </cell>
          <cell r="L905">
            <v>20</v>
          </cell>
          <cell r="M905">
            <v>0.75</v>
          </cell>
          <cell r="N905">
            <v>17.762844671999996</v>
          </cell>
          <cell r="O905">
            <v>319.73120409599994</v>
          </cell>
        </row>
        <row r="906">
          <cell r="A906">
            <v>52228</v>
          </cell>
          <cell r="B906" t="str">
            <v>22gg, 34D, RIB, Santec, 68F</v>
          </cell>
          <cell r="C906" t="str">
            <v>22</v>
          </cell>
          <cell r="D906" t="str">
            <v>40</v>
          </cell>
          <cell r="E906" t="str">
            <v>Ne</v>
          </cell>
          <cell r="F906">
            <v>40</v>
          </cell>
          <cell r="G906" t="str">
            <v>1/40Ne RS Combed Cotton</v>
          </cell>
          <cell r="H906" t="str">
            <v>COTTON</v>
          </cell>
          <cell r="I906">
            <v>2.85</v>
          </cell>
          <cell r="J906">
            <v>2672</v>
          </cell>
          <cell r="K906">
            <v>68</v>
          </cell>
          <cell r="L906">
            <v>20</v>
          </cell>
          <cell r="M906">
            <v>0.8</v>
          </cell>
          <cell r="N906">
            <v>9.1734222239999994</v>
          </cell>
          <cell r="O906">
            <v>176.1297067008</v>
          </cell>
        </row>
        <row r="907">
          <cell r="A907">
            <v>52236</v>
          </cell>
          <cell r="B907" t="str">
            <v>18gg, 34D, RIB, Terrot</v>
          </cell>
          <cell r="C907" t="str">
            <v>18</v>
          </cell>
          <cell r="D907" t="str">
            <v>30</v>
          </cell>
          <cell r="E907" t="str">
            <v>Ne</v>
          </cell>
          <cell r="F907">
            <v>30</v>
          </cell>
          <cell r="G907" t="str">
            <v>1/30Ne RS Cotton Marl (B2258)</v>
          </cell>
          <cell r="H907" t="str">
            <v>MARL_COTTON</v>
          </cell>
          <cell r="I907">
            <v>2.65</v>
          </cell>
          <cell r="J907">
            <v>3840</v>
          </cell>
          <cell r="K907">
            <v>68</v>
          </cell>
          <cell r="L907">
            <v>20</v>
          </cell>
          <cell r="M907">
            <v>0.75</v>
          </cell>
          <cell r="N907">
            <v>16.344284160000001</v>
          </cell>
          <cell r="O907">
            <v>294.19711488000002</v>
          </cell>
        </row>
        <row r="908">
          <cell r="A908">
            <v>52237</v>
          </cell>
          <cell r="B908" t="str">
            <v>18gg, 34D, RIB, Terrot</v>
          </cell>
          <cell r="C908" t="str">
            <v>18</v>
          </cell>
          <cell r="D908" t="str">
            <v>30</v>
          </cell>
          <cell r="E908" t="str">
            <v>Ne</v>
          </cell>
          <cell r="F908">
            <v>30</v>
          </cell>
          <cell r="G908" t="str">
            <v>1/30Ne RS cotton Marl (B2371)</v>
          </cell>
          <cell r="H908" t="str">
            <v>MARL_COTTON</v>
          </cell>
          <cell r="I908">
            <v>2.65</v>
          </cell>
          <cell r="J908">
            <v>3840</v>
          </cell>
          <cell r="K908">
            <v>68</v>
          </cell>
          <cell r="L908">
            <v>20</v>
          </cell>
          <cell r="M908">
            <v>0.75</v>
          </cell>
          <cell r="N908">
            <v>16.344284160000001</v>
          </cell>
          <cell r="O908">
            <v>294.19711488000002</v>
          </cell>
        </row>
        <row r="909">
          <cell r="A909">
            <v>52238</v>
          </cell>
          <cell r="B909" t="str">
            <v>18gg, 34D, RIB, Santec, 68F</v>
          </cell>
          <cell r="C909" t="str">
            <v>18</v>
          </cell>
          <cell r="D909" t="str">
            <v>30</v>
          </cell>
          <cell r="E909" t="str">
            <v>Ne</v>
          </cell>
          <cell r="F909">
            <v>30</v>
          </cell>
          <cell r="G909" t="str">
            <v>1/30Ne RS Combed Cotton</v>
          </cell>
          <cell r="H909" t="str">
            <v>COTTON LYCRA</v>
          </cell>
          <cell r="I909">
            <v>2.88</v>
          </cell>
          <cell r="J909">
            <v>3840</v>
          </cell>
          <cell r="K909">
            <v>68</v>
          </cell>
          <cell r="L909">
            <v>20</v>
          </cell>
          <cell r="M909">
            <v>0.75</v>
          </cell>
          <cell r="N909">
            <v>17.762844671999996</v>
          </cell>
          <cell r="O909">
            <v>319.73120409599994</v>
          </cell>
        </row>
        <row r="910">
          <cell r="A910">
            <v>52245</v>
          </cell>
          <cell r="B910" t="str">
            <v>18gg, 34D, RIB, Santec</v>
          </cell>
          <cell r="C910" t="str">
            <v>18</v>
          </cell>
          <cell r="D910" t="str">
            <v>30</v>
          </cell>
          <cell r="E910" t="str">
            <v>Ne</v>
          </cell>
          <cell r="F910">
            <v>30</v>
          </cell>
          <cell r="G910" t="str">
            <v>1/30Ne RS Combed Cotton</v>
          </cell>
          <cell r="H910" t="str">
            <v>COTTON</v>
          </cell>
          <cell r="I910">
            <v>4.7</v>
          </cell>
          <cell r="J910">
            <v>3200</v>
          </cell>
          <cell r="K910">
            <v>68</v>
          </cell>
          <cell r="L910">
            <v>20</v>
          </cell>
          <cell r="M910">
            <v>0.8</v>
          </cell>
          <cell r="N910">
            <v>24.1566464</v>
          </cell>
          <cell r="O910">
            <v>463.80761088000003</v>
          </cell>
        </row>
        <row r="911">
          <cell r="A911">
            <v>52249</v>
          </cell>
          <cell r="B911" t="str">
            <v>40gg, 30D, INTERLOCK, Mayer</v>
          </cell>
          <cell r="C911" t="str">
            <v>40</v>
          </cell>
          <cell r="D911" t="str">
            <v>50</v>
          </cell>
          <cell r="E911" t="str">
            <v>Dt</v>
          </cell>
          <cell r="F911">
            <v>119</v>
          </cell>
          <cell r="G911" t="str">
            <v>1/50Dtex, 42F, BRT RND POLYESTER</v>
          </cell>
          <cell r="H911" t="str">
            <v>COTTON LYCRA</v>
          </cell>
          <cell r="I911">
            <v>2</v>
          </cell>
          <cell r="J911">
            <v>3768</v>
          </cell>
          <cell r="K911">
            <v>68</v>
          </cell>
          <cell r="L911">
            <v>20</v>
          </cell>
          <cell r="M911">
            <v>0.75</v>
          </cell>
          <cell r="N911">
            <v>3.0514340571428571</v>
          </cell>
          <cell r="O911">
            <v>54.925813028571433</v>
          </cell>
        </row>
        <row r="912">
          <cell r="A912">
            <v>52249</v>
          </cell>
          <cell r="B912" t="str">
            <v>40gg, 30D, INTERLOCK, Mayer</v>
          </cell>
          <cell r="C912" t="str">
            <v>40</v>
          </cell>
          <cell r="D912" t="str">
            <v>50</v>
          </cell>
          <cell r="E912" t="str">
            <v>Dt</v>
          </cell>
          <cell r="F912">
            <v>119</v>
          </cell>
          <cell r="G912" t="str">
            <v>1/50Dtex, 42F, BRT RND POLYESTER</v>
          </cell>
          <cell r="H912" t="str">
            <v>COTTON LYCRA</v>
          </cell>
          <cell r="I912">
            <v>2</v>
          </cell>
          <cell r="J912">
            <v>3768</v>
          </cell>
          <cell r="K912">
            <v>68</v>
          </cell>
          <cell r="L912">
            <v>20</v>
          </cell>
          <cell r="M912">
            <v>0.75</v>
          </cell>
          <cell r="N912">
            <v>3.0514340571428571</v>
          </cell>
          <cell r="O912">
            <v>54.925813028571433</v>
          </cell>
        </row>
        <row r="913">
          <cell r="A913">
            <v>52249</v>
          </cell>
          <cell r="B913" t="str">
            <v>40gg, 30D, INTERLOCK, Mayer</v>
          </cell>
          <cell r="C913" t="str">
            <v>40</v>
          </cell>
          <cell r="D913" t="str">
            <v>50</v>
          </cell>
          <cell r="E913" t="str">
            <v>Dt</v>
          </cell>
          <cell r="F913">
            <v>119</v>
          </cell>
          <cell r="G913" t="str">
            <v>1/50Dtex, 42F, BRT RND POLYESTER</v>
          </cell>
          <cell r="H913" t="str">
            <v>COTTON LYCRA</v>
          </cell>
          <cell r="I913">
            <v>2</v>
          </cell>
          <cell r="J913">
            <v>3768</v>
          </cell>
          <cell r="K913">
            <v>68</v>
          </cell>
          <cell r="L913">
            <v>20</v>
          </cell>
          <cell r="M913">
            <v>0.75</v>
          </cell>
          <cell r="N913">
            <v>3.0514340571428571</v>
          </cell>
          <cell r="O913">
            <v>54.925813028571433</v>
          </cell>
        </row>
        <row r="914">
          <cell r="A914">
            <v>52264</v>
          </cell>
          <cell r="B914" t="str">
            <v>18gg, 34D, RIB, Santec, 68F</v>
          </cell>
          <cell r="C914" t="str">
            <v>18</v>
          </cell>
          <cell r="D914" t="str">
            <v>80</v>
          </cell>
          <cell r="E914" t="str">
            <v>Nm</v>
          </cell>
          <cell r="F914">
            <v>48</v>
          </cell>
          <cell r="G914" t="str">
            <v>1/80Nm RS Viscose</v>
          </cell>
          <cell r="H914" t="str">
            <v>VISCOSE RS</v>
          </cell>
          <cell r="I914">
            <v>2.6</v>
          </cell>
          <cell r="J914">
            <v>3840</v>
          </cell>
          <cell r="K914">
            <v>68</v>
          </cell>
          <cell r="L914">
            <v>20</v>
          </cell>
          <cell r="M914">
            <v>0.8</v>
          </cell>
          <cell r="N914">
            <v>10.0224384</v>
          </cell>
          <cell r="O914">
            <v>192.43081727999999</v>
          </cell>
        </row>
        <row r="915">
          <cell r="A915">
            <v>52284</v>
          </cell>
          <cell r="B915" t="str">
            <v>18gg, 34D, RIB, Terrot</v>
          </cell>
          <cell r="C915" t="str">
            <v>18</v>
          </cell>
          <cell r="D915" t="str">
            <v>30</v>
          </cell>
          <cell r="E915" t="str">
            <v>Ne</v>
          </cell>
          <cell r="F915">
            <v>30</v>
          </cell>
          <cell r="G915" t="str">
            <v>1/30Ne RS Combed Cotton</v>
          </cell>
          <cell r="H915" t="str">
            <v>COTTON</v>
          </cell>
          <cell r="I915">
            <v>2.7</v>
          </cell>
          <cell r="J915">
            <v>3840</v>
          </cell>
          <cell r="K915">
            <v>68</v>
          </cell>
          <cell r="L915">
            <v>20</v>
          </cell>
          <cell r="M915">
            <v>0.8</v>
          </cell>
          <cell r="N915">
            <v>16.652666880000002</v>
          </cell>
          <cell r="O915">
            <v>319.73120409600006</v>
          </cell>
        </row>
        <row r="916">
          <cell r="A916">
            <v>52290</v>
          </cell>
          <cell r="B916" t="str">
            <v>18gg, 34D, RIB, Santec, 68F</v>
          </cell>
          <cell r="C916" t="str">
            <v>18</v>
          </cell>
          <cell r="D916" t="str">
            <v>24</v>
          </cell>
          <cell r="E916" t="str">
            <v>Ne</v>
          </cell>
          <cell r="F916">
            <v>24</v>
          </cell>
          <cell r="G916" t="str">
            <v>1/24Ne RS Combed Cotton</v>
          </cell>
          <cell r="H916" t="str">
            <v>COTTON LYCRA</v>
          </cell>
          <cell r="I916">
            <v>3</v>
          </cell>
          <cell r="J916">
            <v>3840</v>
          </cell>
          <cell r="K916">
            <v>68</v>
          </cell>
          <cell r="L916">
            <v>20</v>
          </cell>
          <cell r="M916">
            <v>0.75</v>
          </cell>
          <cell r="N916">
            <v>23.128703999999999</v>
          </cell>
          <cell r="O916">
            <v>416.31667199999998</v>
          </cell>
        </row>
        <row r="917">
          <cell r="A917">
            <v>52291</v>
          </cell>
          <cell r="B917" t="str">
            <v>18gg, 34D, RIB, Santec</v>
          </cell>
          <cell r="C917" t="str">
            <v>18</v>
          </cell>
          <cell r="D917" t="str">
            <v>24</v>
          </cell>
          <cell r="E917" t="str">
            <v>Ne</v>
          </cell>
          <cell r="F917">
            <v>24</v>
          </cell>
          <cell r="G917" t="str">
            <v>1/24Ne RS Cotton Marl (B38)</v>
          </cell>
          <cell r="H917" t="str">
            <v>Marl_COTTON</v>
          </cell>
          <cell r="I917">
            <v>2.95</v>
          </cell>
          <cell r="J917">
            <v>2560</v>
          </cell>
          <cell r="K917">
            <v>68</v>
          </cell>
          <cell r="L917">
            <v>20</v>
          </cell>
          <cell r="M917">
            <v>0.75</v>
          </cell>
          <cell r="N917">
            <v>15.1621504</v>
          </cell>
          <cell r="O917">
            <v>272.91870719999997</v>
          </cell>
        </row>
        <row r="918">
          <cell r="A918">
            <v>52293</v>
          </cell>
          <cell r="B918" t="str">
            <v>18gg, 34D, RIB, Terrot</v>
          </cell>
          <cell r="C918" t="str">
            <v>18</v>
          </cell>
          <cell r="D918" t="str">
            <v>30</v>
          </cell>
          <cell r="E918" t="str">
            <v>Ne</v>
          </cell>
          <cell r="F918">
            <v>30</v>
          </cell>
          <cell r="G918" t="str">
            <v>1/30Ne RS Combed Cotton</v>
          </cell>
          <cell r="H918" t="str">
            <v>COTTON</v>
          </cell>
          <cell r="I918">
            <v>2.5</v>
          </cell>
          <cell r="J918">
            <v>3840</v>
          </cell>
          <cell r="K918">
            <v>68</v>
          </cell>
          <cell r="L918">
            <v>20</v>
          </cell>
          <cell r="M918">
            <v>0.8</v>
          </cell>
          <cell r="N918">
            <v>15.419136</v>
          </cell>
          <cell r="O918">
            <v>296.0474112</v>
          </cell>
        </row>
        <row r="919">
          <cell r="A919">
            <v>52328</v>
          </cell>
          <cell r="B919" t="str">
            <v>18gg, 34D, RIB, Terrot</v>
          </cell>
          <cell r="C919" t="str">
            <v>18</v>
          </cell>
          <cell r="D919" t="str">
            <v>30</v>
          </cell>
          <cell r="E919" t="str">
            <v>Ne</v>
          </cell>
          <cell r="F919">
            <v>30</v>
          </cell>
          <cell r="G919" t="str">
            <v>1/30Ne RS Cotton Marl (JBA13)</v>
          </cell>
          <cell r="H919" t="str">
            <v>MARL_COTTON</v>
          </cell>
          <cell r="I919">
            <v>2.88</v>
          </cell>
          <cell r="J919">
            <v>3840</v>
          </cell>
          <cell r="K919">
            <v>68</v>
          </cell>
          <cell r="L919">
            <v>20</v>
          </cell>
          <cell r="M919">
            <v>0.75</v>
          </cell>
          <cell r="N919">
            <v>17.762844671999996</v>
          </cell>
          <cell r="O919">
            <v>319.73120409599994</v>
          </cell>
        </row>
        <row r="920">
          <cell r="A920">
            <v>52352</v>
          </cell>
          <cell r="B920" t="str">
            <v>18gg, 34D, RIB, Terrot</v>
          </cell>
          <cell r="C920" t="str">
            <v>18</v>
          </cell>
          <cell r="D920" t="str">
            <v>30</v>
          </cell>
          <cell r="E920" t="str">
            <v>Ne</v>
          </cell>
          <cell r="F920">
            <v>30</v>
          </cell>
          <cell r="G920" t="str">
            <v>1/30Ne RS Cotton Marl (B13)</v>
          </cell>
          <cell r="H920" t="str">
            <v>MARL_COTTON</v>
          </cell>
          <cell r="I920">
            <v>2.88</v>
          </cell>
          <cell r="J920">
            <v>3840</v>
          </cell>
          <cell r="K920">
            <v>68</v>
          </cell>
          <cell r="L920">
            <v>20</v>
          </cell>
          <cell r="M920">
            <v>0.75</v>
          </cell>
          <cell r="N920">
            <v>17.762844671999996</v>
          </cell>
          <cell r="O920">
            <v>319.73120409599994</v>
          </cell>
        </row>
        <row r="921">
          <cell r="A921">
            <v>52353</v>
          </cell>
          <cell r="B921" t="str">
            <v>18gg, 34D, RIB, Terrot</v>
          </cell>
          <cell r="C921" t="str">
            <v>18</v>
          </cell>
          <cell r="D921" t="str">
            <v>30</v>
          </cell>
          <cell r="E921" t="str">
            <v>Ne</v>
          </cell>
          <cell r="F921">
            <v>30</v>
          </cell>
          <cell r="G921" t="str">
            <v>1/30Ne RS Cotton Marl (B30)</v>
          </cell>
          <cell r="H921" t="str">
            <v>MARL_COTTON</v>
          </cell>
          <cell r="I921">
            <v>2.88</v>
          </cell>
          <cell r="J921">
            <v>3840</v>
          </cell>
          <cell r="K921">
            <v>68</v>
          </cell>
          <cell r="L921">
            <v>20</v>
          </cell>
          <cell r="M921">
            <v>0.75</v>
          </cell>
          <cell r="N921">
            <v>17.762844671999996</v>
          </cell>
          <cell r="O921">
            <v>319.73120409599994</v>
          </cell>
        </row>
        <row r="922">
          <cell r="A922">
            <v>52354</v>
          </cell>
          <cell r="B922" t="str">
            <v>18gg, 34D, RIB, Terrot</v>
          </cell>
          <cell r="C922" t="str">
            <v>18</v>
          </cell>
          <cell r="D922" t="str">
            <v>30</v>
          </cell>
          <cell r="E922" t="str">
            <v>Ne</v>
          </cell>
          <cell r="F922">
            <v>30</v>
          </cell>
          <cell r="G922" t="str">
            <v>1/30Ne RS Cotton Marl (B0827)</v>
          </cell>
          <cell r="H922" t="str">
            <v>MARL_COTTON</v>
          </cell>
          <cell r="I922">
            <v>2.88</v>
          </cell>
          <cell r="J922">
            <v>3840</v>
          </cell>
          <cell r="K922">
            <v>68</v>
          </cell>
          <cell r="L922">
            <v>20</v>
          </cell>
          <cell r="M922">
            <v>0.75</v>
          </cell>
          <cell r="N922">
            <v>17.762844671999996</v>
          </cell>
          <cell r="O922">
            <v>319.73120409599994</v>
          </cell>
        </row>
        <row r="923">
          <cell r="A923">
            <v>52355</v>
          </cell>
          <cell r="B923" t="str">
            <v>18gg, 34D, RIB, Terrot</v>
          </cell>
          <cell r="C923" t="str">
            <v>18</v>
          </cell>
          <cell r="D923" t="str">
            <v>24</v>
          </cell>
          <cell r="E923" t="str">
            <v>Ne</v>
          </cell>
          <cell r="F923">
            <v>24</v>
          </cell>
          <cell r="G923" t="str">
            <v>1/24Ne RS Combed Cotton</v>
          </cell>
          <cell r="H923" t="str">
            <v>COTTON</v>
          </cell>
          <cell r="I923">
            <v>2.86</v>
          </cell>
          <cell r="J923">
            <v>3840</v>
          </cell>
          <cell r="K923">
            <v>68</v>
          </cell>
          <cell r="L923">
            <v>20</v>
          </cell>
          <cell r="M923">
            <v>0.8</v>
          </cell>
          <cell r="N923">
            <v>22.049364480000001</v>
          </cell>
          <cell r="O923">
            <v>423.34779801600007</v>
          </cell>
        </row>
        <row r="924">
          <cell r="A924">
            <v>52378</v>
          </cell>
          <cell r="B924" t="str">
            <v>18gg, 34D, RIB, Santec</v>
          </cell>
          <cell r="C924" t="str">
            <v>18</v>
          </cell>
          <cell r="D924" t="str">
            <v>30</v>
          </cell>
          <cell r="E924" t="str">
            <v>Ne</v>
          </cell>
          <cell r="F924">
            <v>30</v>
          </cell>
          <cell r="G924" t="str">
            <v>1/30Ne RS Combed Cotton</v>
          </cell>
          <cell r="H924" t="str">
            <v>COTTON LYCRA</v>
          </cell>
          <cell r="I924">
            <v>2.88</v>
          </cell>
          <cell r="J924">
            <v>3744</v>
          </cell>
          <cell r="K924">
            <v>68</v>
          </cell>
          <cell r="L924">
            <v>20</v>
          </cell>
          <cell r="M924">
            <v>0.75</v>
          </cell>
          <cell r="N924">
            <v>17.318773555199996</v>
          </cell>
          <cell r="O924">
            <v>311.73792399359991</v>
          </cell>
        </row>
        <row r="925">
          <cell r="A925">
            <v>52393</v>
          </cell>
          <cell r="B925" t="str">
            <v>22gg, 34D, RIB, Santec, 68F</v>
          </cell>
          <cell r="C925" t="str">
            <v>22</v>
          </cell>
          <cell r="D925" t="str">
            <v>50</v>
          </cell>
          <cell r="E925" t="str">
            <v>Ne</v>
          </cell>
          <cell r="F925">
            <v>50</v>
          </cell>
          <cell r="G925" t="str">
            <v>1/50Ne RS Pima Cotton Marl (BPL13)</v>
          </cell>
          <cell r="H925" t="str">
            <v>Marl_COTTON LYCRA</v>
          </cell>
          <cell r="I925">
            <v>2.5499999999999998</v>
          </cell>
          <cell r="J925">
            <v>3120</v>
          </cell>
          <cell r="K925">
            <v>68</v>
          </cell>
          <cell r="L925">
            <v>20</v>
          </cell>
          <cell r="M925">
            <v>0.75</v>
          </cell>
          <cell r="N925">
            <v>7.6671653759999998</v>
          </cell>
          <cell r="O925">
            <v>138.008976768</v>
          </cell>
        </row>
        <row r="926">
          <cell r="A926">
            <v>52394</v>
          </cell>
          <cell r="B926" t="str">
            <v>18gg, 34D, RIB, Santec, 68F</v>
          </cell>
          <cell r="C926" t="str">
            <v>18</v>
          </cell>
          <cell r="D926" t="str">
            <v>30</v>
          </cell>
          <cell r="E926" t="str">
            <v>Ne</v>
          </cell>
          <cell r="F926">
            <v>30</v>
          </cell>
          <cell r="G926" t="str">
            <v>1/30Ne RS Cotton Marl (B13)</v>
          </cell>
          <cell r="H926" t="str">
            <v>MARL_COTTON</v>
          </cell>
          <cell r="I926">
            <v>2.7</v>
          </cell>
          <cell r="J926">
            <v>3840</v>
          </cell>
          <cell r="K926">
            <v>68</v>
          </cell>
          <cell r="L926">
            <v>20</v>
          </cell>
          <cell r="M926">
            <v>0.75</v>
          </cell>
          <cell r="N926">
            <v>16.652666880000002</v>
          </cell>
          <cell r="O926">
            <v>299.74800384000002</v>
          </cell>
        </row>
        <row r="927">
          <cell r="A927">
            <v>52416</v>
          </cell>
          <cell r="B927" t="str">
            <v>18gg, 34D, RIB, Santec</v>
          </cell>
          <cell r="C927" t="str">
            <v>18</v>
          </cell>
          <cell r="D927" t="str">
            <v>40</v>
          </cell>
          <cell r="E927" t="str">
            <v>Ne</v>
          </cell>
          <cell r="F927">
            <v>40</v>
          </cell>
          <cell r="G927" t="str">
            <v>1/40Ne RS Combed Cotton</v>
          </cell>
          <cell r="H927" t="str">
            <v>COTTON LYCRA</v>
          </cell>
          <cell r="I927">
            <v>2.7</v>
          </cell>
          <cell r="J927">
            <v>3840</v>
          </cell>
          <cell r="K927">
            <v>68</v>
          </cell>
          <cell r="L927">
            <v>20</v>
          </cell>
          <cell r="M927">
            <v>0.75</v>
          </cell>
          <cell r="N927">
            <v>12.48950016</v>
          </cell>
          <cell r="O927">
            <v>224.81100288000002</v>
          </cell>
        </row>
        <row r="928">
          <cell r="A928">
            <v>52419</v>
          </cell>
          <cell r="B928" t="str">
            <v>18gg, 34D, RIB, Terrot</v>
          </cell>
          <cell r="C928" t="str">
            <v>18</v>
          </cell>
          <cell r="D928" t="str">
            <v>30</v>
          </cell>
          <cell r="E928" t="str">
            <v>Ne</v>
          </cell>
          <cell r="F928">
            <v>30</v>
          </cell>
          <cell r="G928" t="str">
            <v>1/30Ne RS Cotton Marl (H111)</v>
          </cell>
          <cell r="H928" t="str">
            <v>MARL_COTTON LYCRA</v>
          </cell>
          <cell r="I928">
            <v>2.85</v>
          </cell>
          <cell r="J928">
            <v>3840</v>
          </cell>
          <cell r="K928">
            <v>68</v>
          </cell>
          <cell r="L928">
            <v>20</v>
          </cell>
          <cell r="M928">
            <v>0.75</v>
          </cell>
          <cell r="N928">
            <v>17.577815040000001</v>
          </cell>
          <cell r="O928">
            <v>316.40067071999999</v>
          </cell>
        </row>
        <row r="929">
          <cell r="A929">
            <v>52422</v>
          </cell>
          <cell r="B929" t="str">
            <v>18gg, 34D, RIB, Santec</v>
          </cell>
          <cell r="C929" t="str">
            <v>18</v>
          </cell>
          <cell r="D929" t="str">
            <v>40</v>
          </cell>
          <cell r="E929" t="str">
            <v>Ne</v>
          </cell>
          <cell r="F929">
            <v>40</v>
          </cell>
          <cell r="G929" t="str">
            <v>1/40Ne RS Combed Cotton</v>
          </cell>
          <cell r="H929" t="str">
            <v>COTTON LYCRA</v>
          </cell>
          <cell r="I929">
            <v>2.8</v>
          </cell>
          <cell r="J929">
            <v>3840</v>
          </cell>
          <cell r="K929">
            <v>68</v>
          </cell>
          <cell r="L929">
            <v>20</v>
          </cell>
          <cell r="M929">
            <v>0.75</v>
          </cell>
          <cell r="N929">
            <v>12.95207424</v>
          </cell>
          <cell r="O929">
            <v>233.13733631999997</v>
          </cell>
        </row>
        <row r="930">
          <cell r="A930">
            <v>52424</v>
          </cell>
          <cell r="B930" t="str">
            <v>18gg, 34D, RIB, Santec, 68F</v>
          </cell>
          <cell r="C930" t="str">
            <v>18</v>
          </cell>
          <cell r="D930" t="str">
            <v>40</v>
          </cell>
          <cell r="E930" t="str">
            <v>Ne</v>
          </cell>
          <cell r="F930">
            <v>40</v>
          </cell>
          <cell r="G930" t="str">
            <v>1/40Ne RS Cotton Marl (H111)</v>
          </cell>
          <cell r="H930" t="str">
            <v>MARL_COTTON LYCRA</v>
          </cell>
          <cell r="I930">
            <v>2.8</v>
          </cell>
          <cell r="J930">
            <v>3840</v>
          </cell>
          <cell r="K930">
            <v>68</v>
          </cell>
          <cell r="L930">
            <v>20</v>
          </cell>
          <cell r="M930">
            <v>0.75</v>
          </cell>
          <cell r="N930">
            <v>12.95207424</v>
          </cell>
          <cell r="O930">
            <v>233.13733631999997</v>
          </cell>
        </row>
        <row r="931">
          <cell r="A931">
            <v>52425</v>
          </cell>
          <cell r="B931" t="str">
            <v>24gg, 34D, INTERLOCK</v>
          </cell>
          <cell r="C931" t="str">
            <v>24</v>
          </cell>
          <cell r="D931" t="str">
            <v>40</v>
          </cell>
          <cell r="E931" t="str">
            <v>Ne</v>
          </cell>
          <cell r="F931">
            <v>40</v>
          </cell>
          <cell r="G931" t="str">
            <v>1/40Ne RS Combed Cotton</v>
          </cell>
          <cell r="H931" t="str">
            <v>COTTON</v>
          </cell>
          <cell r="I931">
            <v>3</v>
          </cell>
          <cell r="J931">
            <v>2556</v>
          </cell>
          <cell r="K931">
            <v>68</v>
          </cell>
          <cell r="L931">
            <v>20</v>
          </cell>
          <cell r="M931">
            <v>0.8</v>
          </cell>
          <cell r="N931">
            <v>9.2370261599999992</v>
          </cell>
          <cell r="O931">
            <v>177.35090227199998</v>
          </cell>
        </row>
        <row r="932">
          <cell r="A932">
            <v>52435</v>
          </cell>
          <cell r="B932" t="str">
            <v>22gg, 34D, RIB, Santec, 68F</v>
          </cell>
          <cell r="C932" t="str">
            <v>22</v>
          </cell>
          <cell r="D932" t="str">
            <v>40</v>
          </cell>
          <cell r="E932" t="str">
            <v>Ne</v>
          </cell>
          <cell r="F932">
            <v>40</v>
          </cell>
          <cell r="G932" t="str">
            <v>1/40Ne RS Combed Cotton</v>
          </cell>
          <cell r="H932" t="str">
            <v>COTTON</v>
          </cell>
          <cell r="I932">
            <v>2.5499999999999998</v>
          </cell>
          <cell r="J932">
            <v>3120</v>
          </cell>
          <cell r="K932">
            <v>68</v>
          </cell>
          <cell r="L932">
            <v>20</v>
          </cell>
          <cell r="M932">
            <v>0.8</v>
          </cell>
          <cell r="N932">
            <v>9.5839567199999998</v>
          </cell>
          <cell r="O932">
            <v>184.011969024</v>
          </cell>
        </row>
        <row r="933">
          <cell r="A933">
            <v>52440</v>
          </cell>
          <cell r="B933" t="str">
            <v>22gg, 34D, RIB, Santec, 68F</v>
          </cell>
          <cell r="C933" t="str">
            <v>22</v>
          </cell>
          <cell r="D933" t="str">
            <v>50</v>
          </cell>
          <cell r="E933" t="str">
            <v>Ne</v>
          </cell>
          <cell r="F933">
            <v>50</v>
          </cell>
          <cell r="G933" t="str">
            <v>1/50Ne RS Combed Cotton</v>
          </cell>
          <cell r="H933" t="str">
            <v>COTTON LYCRA</v>
          </cell>
          <cell r="I933">
            <v>2.5</v>
          </cell>
          <cell r="J933">
            <v>3120</v>
          </cell>
          <cell r="K933">
            <v>68</v>
          </cell>
          <cell r="L933">
            <v>20</v>
          </cell>
          <cell r="M933">
            <v>0.75</v>
          </cell>
          <cell r="N933">
            <v>7.5168287999999999</v>
          </cell>
          <cell r="O933">
            <v>135.30291840000001</v>
          </cell>
        </row>
        <row r="934">
          <cell r="A934">
            <v>52442</v>
          </cell>
          <cell r="B934" t="str">
            <v>18gg, 34D, RIB, Santec, 68F</v>
          </cell>
          <cell r="C934" t="str">
            <v>18</v>
          </cell>
          <cell r="D934" t="str">
            <v>26</v>
          </cell>
          <cell r="E934" t="str">
            <v>Ne</v>
          </cell>
          <cell r="F934">
            <v>26</v>
          </cell>
          <cell r="G934" t="str">
            <v>1/26Ne RS Combed Cotton</v>
          </cell>
          <cell r="H934" t="str">
            <v>COTTON LYCRA</v>
          </cell>
          <cell r="I934">
            <v>3</v>
          </cell>
          <cell r="J934">
            <v>2560</v>
          </cell>
          <cell r="K934">
            <v>68</v>
          </cell>
          <cell r="L934">
            <v>20</v>
          </cell>
          <cell r="M934">
            <v>0.75</v>
          </cell>
          <cell r="N934">
            <v>14.233048615384615</v>
          </cell>
          <cell r="O934">
            <v>256.19487507692304</v>
          </cell>
        </row>
        <row r="935">
          <cell r="A935">
            <v>52461</v>
          </cell>
          <cell r="B935" t="str">
            <v>22gg, 34D, RIB, Santec, 68F</v>
          </cell>
          <cell r="C935" t="str">
            <v>22</v>
          </cell>
          <cell r="D935" t="str">
            <v>70</v>
          </cell>
          <cell r="E935" t="str">
            <v>Nm</v>
          </cell>
          <cell r="F935">
            <v>42</v>
          </cell>
          <cell r="G935" t="str">
            <v>1/70Nm RS Cotton/ Viscose 35/65</v>
          </cell>
          <cell r="H935" t="str">
            <v>COTTON LYCRA</v>
          </cell>
          <cell r="I935">
            <v>2.8</v>
          </cell>
          <cell r="J935">
            <v>3120</v>
          </cell>
          <cell r="K935">
            <v>68</v>
          </cell>
          <cell r="L935">
            <v>20</v>
          </cell>
          <cell r="M935">
            <v>0.75</v>
          </cell>
          <cell r="N935">
            <v>10.0224384</v>
          </cell>
          <cell r="O935">
            <v>180.40389120000003</v>
          </cell>
        </row>
        <row r="936">
          <cell r="A936">
            <v>52462</v>
          </cell>
          <cell r="B936" t="str">
            <v>22gg, 34D, RIB, Santec, 68F</v>
          </cell>
          <cell r="C936" t="str">
            <v>22</v>
          </cell>
          <cell r="D936" t="str">
            <v>50</v>
          </cell>
          <cell r="E936" t="str">
            <v>Ne</v>
          </cell>
          <cell r="F936">
            <v>50</v>
          </cell>
          <cell r="G936" t="str">
            <v>1/50Ne RS Combed Cotton</v>
          </cell>
          <cell r="H936" t="str">
            <v>COTTON</v>
          </cell>
          <cell r="I936">
            <v>2.5</v>
          </cell>
          <cell r="J936">
            <v>3120</v>
          </cell>
          <cell r="K936">
            <v>68</v>
          </cell>
          <cell r="L936">
            <v>20</v>
          </cell>
          <cell r="M936">
            <v>0.8</v>
          </cell>
          <cell r="N936">
            <v>7.5168287999999999</v>
          </cell>
          <cell r="O936">
            <v>144.32311296</v>
          </cell>
        </row>
        <row r="937">
          <cell r="A937">
            <v>52474</v>
          </cell>
          <cell r="B937" t="str">
            <v>18gg, 34D, RIB, Santec</v>
          </cell>
          <cell r="C937" t="str">
            <v>18</v>
          </cell>
          <cell r="D937" t="str">
            <v>26</v>
          </cell>
          <cell r="E937" t="str">
            <v>Ne</v>
          </cell>
          <cell r="F937">
            <v>26</v>
          </cell>
          <cell r="G937" t="str">
            <v>1/26Ne RS Combed Cotton</v>
          </cell>
          <cell r="H937" t="str">
            <v>COTTON</v>
          </cell>
          <cell r="I937">
            <v>2.8</v>
          </cell>
          <cell r="J937">
            <v>2496</v>
          </cell>
          <cell r="K937">
            <v>68</v>
          </cell>
          <cell r="L937">
            <v>20</v>
          </cell>
          <cell r="M937">
            <v>0.8</v>
          </cell>
          <cell r="N937">
            <v>12.95207424</v>
          </cell>
          <cell r="O937">
            <v>248.679825408</v>
          </cell>
        </row>
        <row r="938">
          <cell r="A938">
            <v>52484</v>
          </cell>
          <cell r="B938" t="str">
            <v>18gg, 34D, RIB, Santec, 68F</v>
          </cell>
          <cell r="C938" t="str">
            <v>18</v>
          </cell>
          <cell r="D938" t="str">
            <v>70</v>
          </cell>
          <cell r="E938" t="str">
            <v>Nm</v>
          </cell>
          <cell r="F938">
            <v>42</v>
          </cell>
          <cell r="G938" t="str">
            <v>1/70Nm RS 50/50 SupimaCotton/Micro Modal</v>
          </cell>
          <cell r="H938" t="str">
            <v>VISCOSE RS</v>
          </cell>
          <cell r="I938">
            <v>2.6</v>
          </cell>
          <cell r="J938">
            <v>3614</v>
          </cell>
          <cell r="K938">
            <v>68</v>
          </cell>
          <cell r="L938">
            <v>20</v>
          </cell>
          <cell r="M938">
            <v>0.8</v>
          </cell>
          <cell r="N938">
            <v>10.780087017142858</v>
          </cell>
          <cell r="O938">
            <v>206.97767072914289</v>
          </cell>
        </row>
        <row r="939">
          <cell r="A939">
            <v>52489</v>
          </cell>
          <cell r="B939" t="str">
            <v>18gg, 34D, RIB, Santec, 68F</v>
          </cell>
          <cell r="C939" t="str">
            <v>18</v>
          </cell>
          <cell r="D939" t="str">
            <v>30</v>
          </cell>
          <cell r="E939" t="str">
            <v>Ne</v>
          </cell>
          <cell r="F939">
            <v>30</v>
          </cell>
          <cell r="G939" t="str">
            <v>1/30Ne RS Cotton Marl (JBA13)</v>
          </cell>
          <cell r="H939" t="str">
            <v>MARL_COTTON</v>
          </cell>
          <cell r="I939">
            <v>2.8</v>
          </cell>
          <cell r="J939">
            <v>3240</v>
          </cell>
          <cell r="K939">
            <v>68</v>
          </cell>
          <cell r="L939">
            <v>20</v>
          </cell>
          <cell r="M939">
            <v>0.75</v>
          </cell>
          <cell r="N939">
            <v>14.57108352</v>
          </cell>
          <cell r="O939">
            <v>262.27950335999998</v>
          </cell>
        </row>
        <row r="940">
          <cell r="A940">
            <v>52490</v>
          </cell>
          <cell r="B940" t="str">
            <v>18gg, 34D, RIB, Santec</v>
          </cell>
          <cell r="C940" t="str">
            <v>18</v>
          </cell>
          <cell r="D940" t="str">
            <v>50</v>
          </cell>
          <cell r="E940" t="str">
            <v>Nm</v>
          </cell>
          <cell r="F940">
            <v>30</v>
          </cell>
          <cell r="G940" t="str">
            <v>1/50Nm RS Modal Marl (BM100, 0744)</v>
          </cell>
          <cell r="H940" t="str">
            <v>Marl_VISCOSE RS</v>
          </cell>
          <cell r="I940">
            <v>3</v>
          </cell>
          <cell r="J940">
            <v>2560</v>
          </cell>
          <cell r="K940">
            <v>68</v>
          </cell>
          <cell r="L940">
            <v>20</v>
          </cell>
          <cell r="M940">
            <v>0.75</v>
          </cell>
          <cell r="N940">
            <v>12.3353088</v>
          </cell>
          <cell r="O940">
            <v>222.03555840000001</v>
          </cell>
        </row>
        <row r="941">
          <cell r="A941">
            <v>52491</v>
          </cell>
          <cell r="B941" t="str">
            <v>18gg, 34D, RIB, Santec</v>
          </cell>
          <cell r="C941" t="str">
            <v>18</v>
          </cell>
          <cell r="D941" t="str">
            <v>50</v>
          </cell>
          <cell r="E941" t="str">
            <v>Nm</v>
          </cell>
          <cell r="F941">
            <v>30</v>
          </cell>
          <cell r="G941" t="str">
            <v>1/50Nm RS Modal Marl (BM100, 0546)</v>
          </cell>
          <cell r="H941" t="str">
            <v>MARL_VISCOSE RS</v>
          </cell>
          <cell r="I941">
            <v>3</v>
          </cell>
          <cell r="J941">
            <v>2560</v>
          </cell>
          <cell r="K941">
            <v>68</v>
          </cell>
          <cell r="L941">
            <v>20</v>
          </cell>
          <cell r="M941">
            <v>0.75</v>
          </cell>
          <cell r="N941">
            <v>12.3353088</v>
          </cell>
          <cell r="O941">
            <v>222.03555840000001</v>
          </cell>
        </row>
        <row r="942">
          <cell r="A942">
            <v>52500</v>
          </cell>
          <cell r="B942" t="str">
            <v>18gg, 34D, RIB, Santec, 68F</v>
          </cell>
          <cell r="C942" t="str">
            <v>18</v>
          </cell>
          <cell r="D942" t="str">
            <v>50</v>
          </cell>
          <cell r="E942" t="str">
            <v>Nm</v>
          </cell>
          <cell r="F942">
            <v>30</v>
          </cell>
          <cell r="G942" t="str">
            <v>1/50Nm RS Viscose</v>
          </cell>
          <cell r="H942" t="str">
            <v>VISCOSE RS</v>
          </cell>
          <cell r="I942">
            <v>3</v>
          </cell>
          <cell r="J942">
            <v>2560</v>
          </cell>
          <cell r="K942">
            <v>68</v>
          </cell>
          <cell r="L942">
            <v>20</v>
          </cell>
          <cell r="M942">
            <v>0.8</v>
          </cell>
          <cell r="N942">
            <v>12.3353088</v>
          </cell>
          <cell r="O942">
            <v>236.83792896</v>
          </cell>
        </row>
        <row r="943">
          <cell r="A943">
            <v>52513</v>
          </cell>
          <cell r="B943" t="str">
            <v>18gg, 34D, RIB, Terrot</v>
          </cell>
          <cell r="C943" t="str">
            <v>18</v>
          </cell>
          <cell r="D943" t="str">
            <v>30</v>
          </cell>
          <cell r="E943" t="str">
            <v>Ne</v>
          </cell>
          <cell r="F943">
            <v>30</v>
          </cell>
          <cell r="G943" t="str">
            <v>1/30Ne RS Combed Cotton</v>
          </cell>
          <cell r="H943" t="str">
            <v>COTTON</v>
          </cell>
          <cell r="I943">
            <v>2.65</v>
          </cell>
          <cell r="J943">
            <v>3840</v>
          </cell>
          <cell r="K943">
            <v>68</v>
          </cell>
          <cell r="L943">
            <v>20</v>
          </cell>
          <cell r="M943">
            <v>0.8</v>
          </cell>
          <cell r="N943">
            <v>16.344284160000001</v>
          </cell>
          <cell r="O943">
            <v>313.81025587200003</v>
          </cell>
        </row>
        <row r="944">
          <cell r="A944">
            <v>52528</v>
          </cell>
          <cell r="B944" t="str">
            <v>18gg, 34D, RIB, Terrot</v>
          </cell>
          <cell r="C944" t="str">
            <v>18</v>
          </cell>
          <cell r="D944" t="str">
            <v>32</v>
          </cell>
          <cell r="E944" t="str">
            <v>Ne</v>
          </cell>
          <cell r="F944">
            <v>32</v>
          </cell>
          <cell r="G944" t="str">
            <v>1/32Ne RS Cotton Marl (BFC 06-25)</v>
          </cell>
          <cell r="H944" t="str">
            <v>MARL_COTTON</v>
          </cell>
          <cell r="I944">
            <v>2.6</v>
          </cell>
          <cell r="J944">
            <v>3840</v>
          </cell>
          <cell r="K944">
            <v>68</v>
          </cell>
          <cell r="L944">
            <v>20</v>
          </cell>
          <cell r="M944">
            <v>0.75</v>
          </cell>
          <cell r="N944">
            <v>15.0336576</v>
          </cell>
          <cell r="O944">
            <v>270.60583680000002</v>
          </cell>
        </row>
        <row r="945">
          <cell r="A945">
            <v>52529</v>
          </cell>
          <cell r="B945" t="str">
            <v>22gg, 34D, RIB, Santec, 68F</v>
          </cell>
          <cell r="C945" t="str">
            <v>22</v>
          </cell>
          <cell r="D945" t="str">
            <v>60</v>
          </cell>
          <cell r="E945" t="str">
            <v>Ne</v>
          </cell>
          <cell r="F945">
            <v>60</v>
          </cell>
          <cell r="G945" t="str">
            <v>1/60Ne RS Combed Cotton</v>
          </cell>
          <cell r="H945" t="str">
            <v>COTTON LYCRA</v>
          </cell>
          <cell r="I945">
            <v>2.75</v>
          </cell>
          <cell r="J945">
            <v>4680</v>
          </cell>
          <cell r="K945">
            <v>68</v>
          </cell>
          <cell r="L945">
            <v>20</v>
          </cell>
          <cell r="M945">
            <v>0.75</v>
          </cell>
          <cell r="N945">
            <v>10.3356396</v>
          </cell>
          <cell r="O945">
            <v>186.04151280000002</v>
          </cell>
        </row>
        <row r="946">
          <cell r="A946">
            <v>52539</v>
          </cell>
          <cell r="B946" t="str">
            <v>18gg, 34D, RIB, Santec, 68F</v>
          </cell>
          <cell r="C946" t="str">
            <v>18</v>
          </cell>
          <cell r="D946" t="str">
            <v>60</v>
          </cell>
          <cell r="E946" t="str">
            <v>Nm</v>
          </cell>
          <cell r="F946">
            <v>36</v>
          </cell>
          <cell r="G946" t="str">
            <v>1/60Nm RS Micro Modal</v>
          </cell>
          <cell r="H946" t="str">
            <v>VISCOSE RS</v>
          </cell>
          <cell r="I946">
            <v>2.6</v>
          </cell>
          <cell r="J946">
            <v>3840</v>
          </cell>
          <cell r="K946">
            <v>68</v>
          </cell>
          <cell r="L946">
            <v>20</v>
          </cell>
          <cell r="M946">
            <v>0.8</v>
          </cell>
          <cell r="N946">
            <v>13.363251200000001</v>
          </cell>
          <cell r="O946">
            <v>256.57442304000006</v>
          </cell>
        </row>
        <row r="947">
          <cell r="A947">
            <v>52543</v>
          </cell>
          <cell r="B947" t="str">
            <v>18gg, 34D, RIB, Santec</v>
          </cell>
          <cell r="C947" t="str">
            <v>18</v>
          </cell>
          <cell r="D947" t="str">
            <v>50</v>
          </cell>
          <cell r="E947" t="str">
            <v>Nm</v>
          </cell>
          <cell r="F947">
            <v>30</v>
          </cell>
          <cell r="G947" t="str">
            <v>1/50Nm RS Viscose Marl (BR8899)</v>
          </cell>
          <cell r="H947" t="str">
            <v>MARL_VISCOSE RS</v>
          </cell>
          <cell r="I947">
            <v>3</v>
          </cell>
          <cell r="J947">
            <v>2560</v>
          </cell>
          <cell r="K947">
            <v>68</v>
          </cell>
          <cell r="L947">
            <v>20</v>
          </cell>
          <cell r="M947">
            <v>0.75</v>
          </cell>
          <cell r="N947">
            <v>12.3353088</v>
          </cell>
          <cell r="O947">
            <v>222.03555840000001</v>
          </cell>
        </row>
        <row r="948">
          <cell r="A948">
            <v>52544</v>
          </cell>
          <cell r="B948" t="str">
            <v>18gg, 34D, RIB, Santec</v>
          </cell>
          <cell r="C948" t="str">
            <v>18</v>
          </cell>
          <cell r="D948" t="str">
            <v>50</v>
          </cell>
          <cell r="E948" t="str">
            <v>Nm</v>
          </cell>
          <cell r="F948">
            <v>30</v>
          </cell>
          <cell r="G948" t="str">
            <v>1/50Nm RS Viscose Marl (BR50)</v>
          </cell>
          <cell r="H948" t="str">
            <v>MARL_VISCOSE RS</v>
          </cell>
          <cell r="I948">
            <v>3</v>
          </cell>
          <cell r="J948">
            <v>2560</v>
          </cell>
          <cell r="K948">
            <v>68</v>
          </cell>
          <cell r="L948">
            <v>20</v>
          </cell>
          <cell r="M948">
            <v>0.75</v>
          </cell>
          <cell r="N948">
            <v>12.3353088</v>
          </cell>
          <cell r="O948">
            <v>222.03555840000001</v>
          </cell>
        </row>
        <row r="949">
          <cell r="A949">
            <v>52551</v>
          </cell>
          <cell r="B949" t="str">
            <v>18gg, 34D, RIB, Terrot</v>
          </cell>
          <cell r="C949" t="str">
            <v>18</v>
          </cell>
          <cell r="D949" t="str">
            <v>30</v>
          </cell>
          <cell r="E949" t="str">
            <v>Ne</v>
          </cell>
          <cell r="F949">
            <v>30</v>
          </cell>
          <cell r="G949" t="str">
            <v>1/30Ne RS Cotton Marl (B2491)</v>
          </cell>
          <cell r="H949" t="str">
            <v>MARL_COTTON</v>
          </cell>
          <cell r="I949">
            <v>2.88</v>
          </cell>
          <cell r="J949">
            <v>3840</v>
          </cell>
          <cell r="K949">
            <v>68</v>
          </cell>
          <cell r="L949">
            <v>20</v>
          </cell>
          <cell r="M949">
            <v>0.75</v>
          </cell>
          <cell r="N949">
            <v>17.762844671999996</v>
          </cell>
          <cell r="O949">
            <v>319.73120409599994</v>
          </cell>
        </row>
        <row r="950">
          <cell r="A950">
            <v>52556</v>
          </cell>
          <cell r="B950" t="str">
            <v>20gg, 34D, RIB, Santec, 68F</v>
          </cell>
          <cell r="C950" t="str">
            <v>20</v>
          </cell>
          <cell r="D950" t="str">
            <v>24</v>
          </cell>
          <cell r="E950" t="str">
            <v>Ne</v>
          </cell>
          <cell r="F950">
            <v>24</v>
          </cell>
          <cell r="G950" t="str">
            <v>1/24Ne RS Combed Cotton</v>
          </cell>
          <cell r="H950" t="str">
            <v>COTTON</v>
          </cell>
          <cell r="I950">
            <v>2.85</v>
          </cell>
          <cell r="J950">
            <v>2848</v>
          </cell>
          <cell r="K950">
            <v>68</v>
          </cell>
          <cell r="L950">
            <v>20</v>
          </cell>
          <cell r="M950">
            <v>0.8</v>
          </cell>
          <cell r="N950">
            <v>16.296099359999999</v>
          </cell>
          <cell r="O950">
            <v>312.88510771200004</v>
          </cell>
        </row>
        <row r="951">
          <cell r="A951">
            <v>52557</v>
          </cell>
          <cell r="B951" t="str">
            <v>22gg, 34D, RIB, Santec, 68F</v>
          </cell>
          <cell r="C951" t="str">
            <v>22</v>
          </cell>
          <cell r="D951" t="str">
            <v>60</v>
          </cell>
          <cell r="E951" t="str">
            <v>Ne</v>
          </cell>
          <cell r="F951">
            <v>60</v>
          </cell>
          <cell r="G951" t="str">
            <v>1/60Ne RS Combed Cotton</v>
          </cell>
          <cell r="H951" t="str">
            <v>COTTON LYCRA</v>
          </cell>
          <cell r="I951">
            <v>2.75</v>
          </cell>
          <cell r="J951">
            <v>4680</v>
          </cell>
          <cell r="K951">
            <v>68</v>
          </cell>
          <cell r="L951">
            <v>20</v>
          </cell>
          <cell r="M951">
            <v>0.75</v>
          </cell>
          <cell r="N951">
            <v>10.3356396</v>
          </cell>
          <cell r="O951">
            <v>186.04151280000002</v>
          </cell>
        </row>
        <row r="952">
          <cell r="A952">
            <v>52560</v>
          </cell>
          <cell r="B952" t="str">
            <v>18gg, 34D, RIB, Terrot</v>
          </cell>
          <cell r="C952" t="str">
            <v>18</v>
          </cell>
          <cell r="D952" t="str">
            <v>26</v>
          </cell>
          <cell r="E952" t="str">
            <v>Ne</v>
          </cell>
          <cell r="F952">
            <v>26</v>
          </cell>
          <cell r="G952" t="str">
            <v>1/26Ne RS Fair Trade Cotton</v>
          </cell>
          <cell r="H952" t="str">
            <v>COTTON</v>
          </cell>
          <cell r="I952">
            <v>2.8</v>
          </cell>
          <cell r="J952">
            <v>3840</v>
          </cell>
          <cell r="K952">
            <v>68</v>
          </cell>
          <cell r="L952">
            <v>20</v>
          </cell>
          <cell r="M952">
            <v>0.8</v>
          </cell>
          <cell r="N952">
            <v>19.926268061538458</v>
          </cell>
          <cell r="O952">
            <v>382.58434678153844</v>
          </cell>
        </row>
        <row r="953">
          <cell r="A953">
            <v>52561</v>
          </cell>
          <cell r="B953" t="str">
            <v>18gg, 34D, RIB, Santec</v>
          </cell>
          <cell r="C953" t="str">
            <v>18</v>
          </cell>
          <cell r="D953" t="str">
            <v>40</v>
          </cell>
          <cell r="E953" t="str">
            <v>Ne</v>
          </cell>
          <cell r="F953">
            <v>40</v>
          </cell>
          <cell r="G953" t="str">
            <v>1/40Ne RS Cotton Marl (VMBK1104)</v>
          </cell>
          <cell r="H953" t="str">
            <v>MARL_COTTON</v>
          </cell>
          <cell r="I953">
            <v>2.4500000000000002</v>
          </cell>
          <cell r="J953">
            <v>3840</v>
          </cell>
          <cell r="K953">
            <v>68</v>
          </cell>
          <cell r="L953">
            <v>20</v>
          </cell>
          <cell r="M953">
            <v>0.75</v>
          </cell>
          <cell r="N953">
            <v>11.33306496</v>
          </cell>
          <cell r="O953">
            <v>203.99516927999997</v>
          </cell>
        </row>
        <row r="954">
          <cell r="A954">
            <v>52568</v>
          </cell>
          <cell r="B954" t="str">
            <v>18gg, 34D, RIB, Santec, 68F</v>
          </cell>
          <cell r="C954" t="str">
            <v>18</v>
          </cell>
          <cell r="D954" t="str">
            <v>30</v>
          </cell>
          <cell r="E954" t="str">
            <v>Ne</v>
          </cell>
          <cell r="F954">
            <v>30</v>
          </cell>
          <cell r="G954" t="str">
            <v>1/30Ne RS Organic Cotton Marl (BOC1019)</v>
          </cell>
          <cell r="H954" t="str">
            <v>MARL_COTTON</v>
          </cell>
          <cell r="I954">
            <v>2.75</v>
          </cell>
          <cell r="J954">
            <v>2560</v>
          </cell>
          <cell r="K954">
            <v>68</v>
          </cell>
          <cell r="L954">
            <v>20</v>
          </cell>
          <cell r="M954">
            <v>0.75</v>
          </cell>
          <cell r="N954">
            <v>11.307366399999999</v>
          </cell>
          <cell r="O954">
            <v>203.5325952</v>
          </cell>
        </row>
        <row r="955">
          <cell r="A955">
            <v>52569</v>
          </cell>
          <cell r="B955" t="str">
            <v>18gg, 34D, RIB, Terrot</v>
          </cell>
          <cell r="C955" t="str">
            <v>18</v>
          </cell>
          <cell r="D955" t="str">
            <v>26</v>
          </cell>
          <cell r="E955" t="str">
            <v>Ne</v>
          </cell>
          <cell r="F955">
            <v>26</v>
          </cell>
          <cell r="G955" t="str">
            <v>1/26Ne RS Fair Trade Cotton</v>
          </cell>
          <cell r="H955" t="str">
            <v>COTTON</v>
          </cell>
          <cell r="I955">
            <v>3</v>
          </cell>
          <cell r="J955">
            <v>3840</v>
          </cell>
          <cell r="K955">
            <v>68</v>
          </cell>
          <cell r="L955">
            <v>20</v>
          </cell>
          <cell r="M955">
            <v>0.8</v>
          </cell>
          <cell r="N955">
            <v>21.349572923076924</v>
          </cell>
          <cell r="O955">
            <v>409.91180012307689</v>
          </cell>
        </row>
        <row r="956">
          <cell r="A956">
            <v>52570</v>
          </cell>
          <cell r="B956" t="str">
            <v>18gg, 34D, RIB, Terrot</v>
          </cell>
          <cell r="C956" t="str">
            <v>18</v>
          </cell>
          <cell r="D956" t="str">
            <v>26</v>
          </cell>
          <cell r="E956" t="str">
            <v>Ne</v>
          </cell>
          <cell r="F956">
            <v>26</v>
          </cell>
          <cell r="G956" t="str">
            <v>1/26Ne RS Fair Trade Cotton</v>
          </cell>
          <cell r="H956" t="str">
            <v>COTTON</v>
          </cell>
          <cell r="I956">
            <v>3</v>
          </cell>
          <cell r="J956">
            <v>3840</v>
          </cell>
          <cell r="K956">
            <v>68</v>
          </cell>
          <cell r="L956">
            <v>20</v>
          </cell>
          <cell r="M956">
            <v>0.8</v>
          </cell>
          <cell r="N956">
            <v>21.349572923076924</v>
          </cell>
          <cell r="O956">
            <v>409.91180012307689</v>
          </cell>
        </row>
        <row r="957">
          <cell r="A957">
            <v>52575</v>
          </cell>
          <cell r="B957" t="str">
            <v>20gg, 34D, RIB, Santec, 68F</v>
          </cell>
          <cell r="C957" t="str">
            <v>20</v>
          </cell>
          <cell r="D957" t="str">
            <v>30</v>
          </cell>
          <cell r="E957" t="str">
            <v>Ne</v>
          </cell>
          <cell r="F957">
            <v>30</v>
          </cell>
          <cell r="G957" t="str">
            <v>1/30Ne RS Combed Cotton</v>
          </cell>
          <cell r="H957" t="str">
            <v>COTTON</v>
          </cell>
          <cell r="I957">
            <v>2.85</v>
          </cell>
          <cell r="J957">
            <v>2848</v>
          </cell>
          <cell r="K957">
            <v>68</v>
          </cell>
          <cell r="L957">
            <v>20</v>
          </cell>
          <cell r="M957">
            <v>0.8</v>
          </cell>
          <cell r="N957">
            <v>13.036879488</v>
          </cell>
          <cell r="O957">
            <v>250.30808616960002</v>
          </cell>
        </row>
        <row r="958">
          <cell r="A958">
            <v>52577</v>
          </cell>
          <cell r="B958" t="str">
            <v>22gg, 34D, RIB, Santec, 68F</v>
          </cell>
          <cell r="C958" t="str">
            <v>22</v>
          </cell>
          <cell r="D958" t="str">
            <v>50</v>
          </cell>
          <cell r="E958" t="str">
            <v>Ne</v>
          </cell>
          <cell r="F958">
            <v>50</v>
          </cell>
          <cell r="G958" t="str">
            <v>1/50Ne RS Supima Cotton</v>
          </cell>
          <cell r="H958" t="str">
            <v>COTTON LYCRA</v>
          </cell>
          <cell r="I958">
            <v>2.5</v>
          </cell>
          <cell r="J958">
            <v>3120</v>
          </cell>
          <cell r="K958">
            <v>68</v>
          </cell>
          <cell r="L958">
            <v>20</v>
          </cell>
          <cell r="M958">
            <v>0.75</v>
          </cell>
          <cell r="N958">
            <v>7.5168287999999999</v>
          </cell>
          <cell r="O958">
            <v>135.30291840000001</v>
          </cell>
        </row>
        <row r="959">
          <cell r="A959">
            <v>52578</v>
          </cell>
          <cell r="B959" t="str">
            <v>18gg, 34D, RIB, Santec</v>
          </cell>
          <cell r="C959" t="str">
            <v>18</v>
          </cell>
          <cell r="D959" t="str">
            <v>40</v>
          </cell>
          <cell r="E959" t="str">
            <v>Ne</v>
          </cell>
          <cell r="F959">
            <v>40</v>
          </cell>
          <cell r="G959" t="str">
            <v>1/40Ne RS Combed Cotton</v>
          </cell>
          <cell r="H959" t="str">
            <v>COTTON LYCRA</v>
          </cell>
          <cell r="I959">
            <v>2.8</v>
          </cell>
          <cell r="J959">
            <v>2560</v>
          </cell>
          <cell r="K959">
            <v>68</v>
          </cell>
          <cell r="L959">
            <v>20</v>
          </cell>
          <cell r="M959">
            <v>0.75</v>
          </cell>
          <cell r="N959">
            <v>8.63471616</v>
          </cell>
          <cell r="O959">
            <v>155.42489087999999</v>
          </cell>
        </row>
        <row r="960">
          <cell r="A960">
            <v>52581</v>
          </cell>
          <cell r="B960" t="str">
            <v>15gg, 34D, RIB, Santec</v>
          </cell>
          <cell r="C960" t="str">
            <v>15</v>
          </cell>
          <cell r="D960" t="str">
            <v>30</v>
          </cell>
          <cell r="E960" t="str">
            <v>Ne</v>
          </cell>
          <cell r="F960">
            <v>30</v>
          </cell>
          <cell r="G960" t="str">
            <v>1/30Ne RS Combed Cotton</v>
          </cell>
          <cell r="H960" t="str">
            <v>COTTON</v>
          </cell>
          <cell r="I960">
            <v>3.7</v>
          </cell>
          <cell r="J960">
            <v>3192</v>
          </cell>
          <cell r="K960">
            <v>68</v>
          </cell>
          <cell r="L960">
            <v>20</v>
          </cell>
          <cell r="M960">
            <v>0.8</v>
          </cell>
          <cell r="N960">
            <v>18.969392064000001</v>
          </cell>
          <cell r="O960">
            <v>364.21232762880004</v>
          </cell>
        </row>
        <row r="961">
          <cell r="A961">
            <v>52582</v>
          </cell>
          <cell r="B961" t="str">
            <v>18gg, 34D, RIB, Terrot</v>
          </cell>
          <cell r="C961" t="str">
            <v>18</v>
          </cell>
          <cell r="D961" t="str">
            <v>30</v>
          </cell>
          <cell r="E961" t="str">
            <v>Ne</v>
          </cell>
          <cell r="F961">
            <v>30</v>
          </cell>
          <cell r="G961" t="str">
            <v>1/30Ne RS Cotton Marl (B1019)</v>
          </cell>
          <cell r="H961" t="str">
            <v>Marl_COTTON</v>
          </cell>
          <cell r="I961">
            <v>2.65</v>
          </cell>
          <cell r="J961">
            <v>3840</v>
          </cell>
          <cell r="K961">
            <v>68</v>
          </cell>
          <cell r="L961">
            <v>20</v>
          </cell>
          <cell r="M961">
            <v>0.75</v>
          </cell>
          <cell r="N961">
            <v>16.344284160000001</v>
          </cell>
          <cell r="O961">
            <v>294.19711488000002</v>
          </cell>
        </row>
        <row r="962">
          <cell r="A962">
            <v>52583</v>
          </cell>
          <cell r="B962" t="str">
            <v>18gg, 34D, RIB, Terrot</v>
          </cell>
          <cell r="C962" t="str">
            <v>18</v>
          </cell>
          <cell r="D962" t="str">
            <v>30</v>
          </cell>
          <cell r="E962" t="str">
            <v>Ne</v>
          </cell>
          <cell r="F962">
            <v>30</v>
          </cell>
          <cell r="G962" t="str">
            <v>1/30Ne Rs Cotton Marl (B8847)</v>
          </cell>
          <cell r="H962" t="str">
            <v>MARL_COTTON</v>
          </cell>
          <cell r="I962">
            <v>2.88</v>
          </cell>
          <cell r="J962">
            <v>3840</v>
          </cell>
          <cell r="K962">
            <v>68</v>
          </cell>
          <cell r="L962">
            <v>20</v>
          </cell>
          <cell r="M962">
            <v>0.75</v>
          </cell>
          <cell r="N962">
            <v>17.762844671999996</v>
          </cell>
          <cell r="O962">
            <v>319.73120409599994</v>
          </cell>
        </row>
        <row r="963">
          <cell r="A963">
            <v>52584</v>
          </cell>
          <cell r="B963" t="str">
            <v>18gg, 34D, RIB, Terrot</v>
          </cell>
          <cell r="C963" t="str">
            <v>18</v>
          </cell>
          <cell r="D963" t="str">
            <v>30</v>
          </cell>
          <cell r="E963" t="str">
            <v>Ne</v>
          </cell>
          <cell r="F963">
            <v>30</v>
          </cell>
          <cell r="G963" t="str">
            <v>1/30Ne RS Combed Cotton</v>
          </cell>
          <cell r="H963" t="str">
            <v>COTTON</v>
          </cell>
          <cell r="I963">
            <v>2.65</v>
          </cell>
          <cell r="J963">
            <v>3840</v>
          </cell>
          <cell r="K963">
            <v>68</v>
          </cell>
          <cell r="L963">
            <v>20</v>
          </cell>
          <cell r="M963">
            <v>0.8</v>
          </cell>
          <cell r="N963">
            <v>16.344284160000001</v>
          </cell>
          <cell r="O963">
            <v>313.81025587200003</v>
          </cell>
        </row>
        <row r="964">
          <cell r="A964">
            <v>52586</v>
          </cell>
          <cell r="B964" t="str">
            <v>18gg, 34D, RIB, Santec, 68F</v>
          </cell>
          <cell r="C964" t="str">
            <v>18</v>
          </cell>
          <cell r="D964" t="str">
            <v>24</v>
          </cell>
          <cell r="E964" t="str">
            <v>Ne</v>
          </cell>
          <cell r="F964">
            <v>24</v>
          </cell>
          <cell r="G964" t="str">
            <v>1/24Ne RS Combed Cotton</v>
          </cell>
          <cell r="H964" t="str">
            <v>COTTON LYCRA</v>
          </cell>
          <cell r="I964">
            <v>3</v>
          </cell>
          <cell r="J964">
            <v>3840</v>
          </cell>
          <cell r="K964">
            <v>68</v>
          </cell>
          <cell r="L964">
            <v>20</v>
          </cell>
          <cell r="M964">
            <v>0.75</v>
          </cell>
          <cell r="N964">
            <v>23.128703999999999</v>
          </cell>
          <cell r="O964">
            <v>416.31667199999998</v>
          </cell>
        </row>
        <row r="965">
          <cell r="A965">
            <v>52598</v>
          </cell>
          <cell r="B965" t="str">
            <v>22gg, 34D, RIB, Santec, 68F</v>
          </cell>
          <cell r="C965" t="str">
            <v>22</v>
          </cell>
          <cell r="D965" t="str">
            <v>50</v>
          </cell>
          <cell r="E965" t="str">
            <v>Ne</v>
          </cell>
          <cell r="F965">
            <v>50</v>
          </cell>
          <cell r="G965" t="str">
            <v>1/50Ne RS Pima Cotton Marl (BPLC05)</v>
          </cell>
          <cell r="H965" t="str">
            <v>MARL_COTTON LYCRA</v>
          </cell>
          <cell r="I965">
            <v>2.5</v>
          </cell>
          <cell r="J965">
            <v>3120</v>
          </cell>
          <cell r="K965">
            <v>68</v>
          </cell>
          <cell r="L965">
            <v>20</v>
          </cell>
          <cell r="M965">
            <v>0.75</v>
          </cell>
          <cell r="N965">
            <v>7.5168287999999999</v>
          </cell>
          <cell r="O965">
            <v>135.30291840000001</v>
          </cell>
        </row>
        <row r="966">
          <cell r="A966">
            <v>52615</v>
          </cell>
          <cell r="B966" t="str">
            <v>18gg, 34D, RIB, Terrot</v>
          </cell>
          <cell r="C966" t="str">
            <v>18</v>
          </cell>
          <cell r="D966" t="str">
            <v>26</v>
          </cell>
          <cell r="E966" t="str">
            <v>Ne</v>
          </cell>
          <cell r="F966">
            <v>26</v>
          </cell>
          <cell r="G966" t="str">
            <v>1/26Ne RS Combed Cotton</v>
          </cell>
          <cell r="H966" t="str">
            <v>COTTON</v>
          </cell>
          <cell r="I966">
            <v>2.8</v>
          </cell>
          <cell r="J966">
            <v>3840</v>
          </cell>
          <cell r="K966">
            <v>68</v>
          </cell>
          <cell r="L966">
            <v>20</v>
          </cell>
          <cell r="M966">
            <v>0.8</v>
          </cell>
          <cell r="N966">
            <v>19.926268061538458</v>
          </cell>
          <cell r="O966">
            <v>382.58434678153844</v>
          </cell>
        </row>
        <row r="967">
          <cell r="A967">
            <v>52626</v>
          </cell>
          <cell r="B967" t="str">
            <v>18gg, 34D, RIB, Santec, 68F</v>
          </cell>
          <cell r="C967" t="str">
            <v>18</v>
          </cell>
          <cell r="D967" t="str">
            <v>32</v>
          </cell>
          <cell r="E967" t="str">
            <v>Ne</v>
          </cell>
          <cell r="F967">
            <v>32</v>
          </cell>
          <cell r="G967" t="str">
            <v>1/32Ne RS Fair Trade Cotton</v>
          </cell>
          <cell r="H967" t="str">
            <v>COTTON</v>
          </cell>
          <cell r="I967">
            <v>2.6</v>
          </cell>
          <cell r="J967">
            <v>3840</v>
          </cell>
          <cell r="K967">
            <v>68</v>
          </cell>
          <cell r="L967">
            <v>20</v>
          </cell>
          <cell r="M967">
            <v>0.8</v>
          </cell>
          <cell r="N967">
            <v>15.0336576</v>
          </cell>
          <cell r="O967">
            <v>288.64622592000001</v>
          </cell>
        </row>
        <row r="968">
          <cell r="A968">
            <v>52631</v>
          </cell>
          <cell r="B968" t="str">
            <v>18gg, 34D, RIB, Santec, 68F</v>
          </cell>
          <cell r="C968" t="str">
            <v>18</v>
          </cell>
          <cell r="D968" t="str">
            <v>30</v>
          </cell>
          <cell r="E968" t="str">
            <v>Ne</v>
          </cell>
          <cell r="F968">
            <v>30</v>
          </cell>
          <cell r="G968" t="str">
            <v>1/30Ne RS Combed Cotton</v>
          </cell>
          <cell r="H968" t="str">
            <v>COTTON LYCRA</v>
          </cell>
          <cell r="I968">
            <v>3</v>
          </cell>
          <cell r="J968">
            <v>3840</v>
          </cell>
          <cell r="K968">
            <v>68</v>
          </cell>
          <cell r="L968">
            <v>20</v>
          </cell>
          <cell r="M968">
            <v>0.75</v>
          </cell>
          <cell r="N968">
            <v>18.5029632</v>
          </cell>
          <cell r="O968">
            <v>333.05333760000002</v>
          </cell>
        </row>
        <row r="969">
          <cell r="A969">
            <v>52637</v>
          </cell>
          <cell r="B969" t="str">
            <v>18gg, 34D, RIB, Terrot</v>
          </cell>
          <cell r="C969" t="str">
            <v>18</v>
          </cell>
          <cell r="D969" t="str">
            <v>26</v>
          </cell>
          <cell r="E969" t="str">
            <v>Ne</v>
          </cell>
          <cell r="F969">
            <v>26</v>
          </cell>
          <cell r="G969" t="str">
            <v>1/26Ne RS Cotton Marl (H111)</v>
          </cell>
          <cell r="H969" t="str">
            <v>MARL_COTTON</v>
          </cell>
          <cell r="I969">
            <v>2.8</v>
          </cell>
          <cell r="J969">
            <v>3840</v>
          </cell>
          <cell r="K969">
            <v>68</v>
          </cell>
          <cell r="L969">
            <v>20</v>
          </cell>
          <cell r="M969">
            <v>0.75</v>
          </cell>
          <cell r="N969">
            <v>19.926268061538458</v>
          </cell>
          <cell r="O969">
            <v>358.67282510769223</v>
          </cell>
        </row>
        <row r="970">
          <cell r="A970">
            <v>52657</v>
          </cell>
          <cell r="B970" t="str">
            <v>18gg, 34D, RIB, Terrot</v>
          </cell>
          <cell r="C970" t="str">
            <v>18</v>
          </cell>
          <cell r="D970" t="str">
            <v>30</v>
          </cell>
          <cell r="E970" t="str">
            <v>Ne</v>
          </cell>
          <cell r="F970">
            <v>30</v>
          </cell>
          <cell r="G970" t="str">
            <v>1/30Ne RS Combed Cotton</v>
          </cell>
          <cell r="H970" t="str">
            <v>COTTON LYCRA</v>
          </cell>
          <cell r="I970">
            <v>3</v>
          </cell>
          <cell r="J970">
            <v>2560</v>
          </cell>
          <cell r="K970">
            <v>68</v>
          </cell>
          <cell r="L970">
            <v>20</v>
          </cell>
          <cell r="M970">
            <v>0.75</v>
          </cell>
          <cell r="N970">
            <v>12.3353088</v>
          </cell>
          <cell r="O970">
            <v>222.03555840000001</v>
          </cell>
        </row>
        <row r="971">
          <cell r="A971">
            <v>52670</v>
          </cell>
          <cell r="B971" t="str">
            <v>18gg, 34D, RIB, Terrot</v>
          </cell>
          <cell r="C971" t="str">
            <v>18</v>
          </cell>
          <cell r="D971" t="str">
            <v>30</v>
          </cell>
          <cell r="E971" t="str">
            <v>Ne</v>
          </cell>
          <cell r="F971">
            <v>30</v>
          </cell>
          <cell r="G971" t="str">
            <v>1/30Ne RS Fair Trade Cotton</v>
          </cell>
          <cell r="H971" t="str">
            <v>COTTON</v>
          </cell>
          <cell r="I971">
            <v>2.65</v>
          </cell>
          <cell r="J971">
            <v>3840</v>
          </cell>
          <cell r="K971">
            <v>68</v>
          </cell>
          <cell r="L971">
            <v>20</v>
          </cell>
          <cell r="M971">
            <v>0.8</v>
          </cell>
          <cell r="N971">
            <v>16.344284160000001</v>
          </cell>
          <cell r="O971">
            <v>313.81025587200003</v>
          </cell>
        </row>
        <row r="972">
          <cell r="A972">
            <v>52686</v>
          </cell>
          <cell r="B972" t="str">
            <v>18gg, 34D, RIB, Terrot</v>
          </cell>
          <cell r="C972" t="str">
            <v>18</v>
          </cell>
          <cell r="D972" t="str">
            <v>30</v>
          </cell>
          <cell r="E972" t="str">
            <v>Ne</v>
          </cell>
          <cell r="F972">
            <v>30</v>
          </cell>
          <cell r="G972" t="str">
            <v>1/30Ne RS 50/50 Cot/Modal Marl (HMB90129)</v>
          </cell>
          <cell r="H972" t="str">
            <v>MARL_VISCOSE RS</v>
          </cell>
          <cell r="I972">
            <v>2.7</v>
          </cell>
          <cell r="J972">
            <v>2560</v>
          </cell>
          <cell r="K972">
            <v>68</v>
          </cell>
          <cell r="L972">
            <v>20</v>
          </cell>
          <cell r="M972">
            <v>0.75</v>
          </cell>
          <cell r="N972">
            <v>11.10177792</v>
          </cell>
          <cell r="O972">
            <v>199.83200255999998</v>
          </cell>
        </row>
        <row r="973">
          <cell r="A973">
            <v>52687</v>
          </cell>
          <cell r="B973" t="str">
            <v>18gg, 34D, RIB, Santec, 68F</v>
          </cell>
          <cell r="C973" t="str">
            <v>18</v>
          </cell>
          <cell r="D973" t="str">
            <v>50</v>
          </cell>
          <cell r="E973" t="str">
            <v>Nm</v>
          </cell>
          <cell r="F973">
            <v>30</v>
          </cell>
          <cell r="G973" t="str">
            <v>1/50Nm RS Viscose</v>
          </cell>
          <cell r="H973" t="str">
            <v>VISCOSE RS</v>
          </cell>
          <cell r="I973">
            <v>3</v>
          </cell>
          <cell r="J973">
            <v>2560</v>
          </cell>
          <cell r="K973">
            <v>68</v>
          </cell>
          <cell r="L973">
            <v>20</v>
          </cell>
          <cell r="M973">
            <v>0.8</v>
          </cell>
          <cell r="N973">
            <v>12.3353088</v>
          </cell>
          <cell r="O973">
            <v>236.83792896</v>
          </cell>
        </row>
        <row r="974">
          <cell r="A974">
            <v>52689</v>
          </cell>
          <cell r="B974" t="str">
            <v>18gg, 34D, RIB, Terrot</v>
          </cell>
          <cell r="C974" t="str">
            <v>18</v>
          </cell>
          <cell r="D974" t="str">
            <v>24</v>
          </cell>
          <cell r="E974" t="str">
            <v>Ne</v>
          </cell>
          <cell r="F974">
            <v>24</v>
          </cell>
          <cell r="G974" t="str">
            <v>1/24Ne RS Cotton Marl (B10)</v>
          </cell>
          <cell r="H974" t="str">
            <v>MARL_COTTON</v>
          </cell>
          <cell r="I974">
            <v>2.86</v>
          </cell>
          <cell r="J974">
            <v>3840</v>
          </cell>
          <cell r="K974">
            <v>68</v>
          </cell>
          <cell r="L974">
            <v>20</v>
          </cell>
          <cell r="M974">
            <v>0.75</v>
          </cell>
          <cell r="N974">
            <v>22.049364480000001</v>
          </cell>
          <cell r="O974">
            <v>396.88856063999998</v>
          </cell>
        </row>
        <row r="975">
          <cell r="A975">
            <v>52695</v>
          </cell>
          <cell r="B975" t="str">
            <v>18gg, 34D, RIB, Terrot</v>
          </cell>
          <cell r="C975" t="str">
            <v>18</v>
          </cell>
          <cell r="D975" t="str">
            <v>26</v>
          </cell>
          <cell r="E975" t="str">
            <v>Ne</v>
          </cell>
          <cell r="F975">
            <v>26</v>
          </cell>
          <cell r="G975" t="str">
            <v>1/26Ne RS Fair Trade Cotton</v>
          </cell>
          <cell r="H975" t="str">
            <v>COTTON</v>
          </cell>
          <cell r="I975">
            <v>3.1</v>
          </cell>
          <cell r="J975">
            <v>3840</v>
          </cell>
          <cell r="K975">
            <v>68</v>
          </cell>
          <cell r="L975">
            <v>20</v>
          </cell>
          <cell r="M975">
            <v>0.8</v>
          </cell>
          <cell r="N975">
            <v>22.061225353846154</v>
          </cell>
          <cell r="O975">
            <v>423.57552679384617</v>
          </cell>
        </row>
        <row r="976">
          <cell r="A976">
            <v>52704</v>
          </cell>
          <cell r="B976" t="str">
            <v>20gg, 34D, RIB, Santec, 68F</v>
          </cell>
          <cell r="C976" t="str">
            <v>20</v>
          </cell>
          <cell r="D976" t="str">
            <v>30</v>
          </cell>
          <cell r="E976" t="str">
            <v>Ne</v>
          </cell>
          <cell r="F976">
            <v>30</v>
          </cell>
          <cell r="G976" t="str">
            <v>1/30Ne RS Combed Cotton</v>
          </cell>
          <cell r="H976" t="str">
            <v>COTTON</v>
          </cell>
          <cell r="I976">
            <v>2.75</v>
          </cell>
          <cell r="J976">
            <v>2848</v>
          </cell>
          <cell r="K976">
            <v>68</v>
          </cell>
          <cell r="L976">
            <v>20</v>
          </cell>
          <cell r="M976">
            <v>0.8</v>
          </cell>
          <cell r="N976">
            <v>12.579445120000001</v>
          </cell>
          <cell r="O976">
            <v>241.52534630400004</v>
          </cell>
        </row>
        <row r="977">
          <cell r="A977">
            <v>52709</v>
          </cell>
          <cell r="B977" t="str">
            <v>18gg, 34D, RIB, Santec, 68F</v>
          </cell>
          <cell r="C977" t="str">
            <v>18</v>
          </cell>
          <cell r="D977" t="str">
            <v>30</v>
          </cell>
          <cell r="E977" t="str">
            <v>Ne</v>
          </cell>
          <cell r="F977">
            <v>30</v>
          </cell>
          <cell r="G977" t="str">
            <v>1/30Ne RS Combed Cotton</v>
          </cell>
          <cell r="H977" t="str">
            <v>COTTON LYCRA</v>
          </cell>
          <cell r="I977">
            <v>2.7</v>
          </cell>
          <cell r="J977">
            <v>3840</v>
          </cell>
          <cell r="K977">
            <v>68</v>
          </cell>
          <cell r="L977">
            <v>20</v>
          </cell>
          <cell r="M977">
            <v>0.75</v>
          </cell>
          <cell r="N977">
            <v>16.652666880000002</v>
          </cell>
          <cell r="O977">
            <v>299.74800384000002</v>
          </cell>
        </row>
        <row r="978">
          <cell r="A978">
            <v>52711</v>
          </cell>
          <cell r="B978" t="str">
            <v>18gg, 34D, RIB, Santec, 68F</v>
          </cell>
          <cell r="C978" t="str">
            <v>18</v>
          </cell>
          <cell r="D978" t="str">
            <v>30</v>
          </cell>
          <cell r="E978" t="str">
            <v>Ne</v>
          </cell>
          <cell r="F978">
            <v>30</v>
          </cell>
          <cell r="G978" t="str">
            <v>1/30Ne RS Combed Cotton</v>
          </cell>
          <cell r="H978" t="str">
            <v>COTTON LYCRA</v>
          </cell>
          <cell r="I978">
            <v>2.9</v>
          </cell>
          <cell r="J978">
            <v>2560</v>
          </cell>
          <cell r="K978">
            <v>68</v>
          </cell>
          <cell r="L978">
            <v>20</v>
          </cell>
          <cell r="M978">
            <v>0.75</v>
          </cell>
          <cell r="N978">
            <v>11.924131839999999</v>
          </cell>
          <cell r="O978">
            <v>214.63437311999996</v>
          </cell>
        </row>
        <row r="979">
          <cell r="A979">
            <v>52712</v>
          </cell>
          <cell r="B979" t="str">
            <v>18gg, 34D, RIB, Santec, 68F</v>
          </cell>
          <cell r="C979" t="str">
            <v>18</v>
          </cell>
          <cell r="D979" t="str">
            <v>30</v>
          </cell>
          <cell r="E979" t="str">
            <v>Ne</v>
          </cell>
          <cell r="F979">
            <v>30</v>
          </cell>
          <cell r="G979" t="str">
            <v>1/30Ne RS Cotton Marl (B0885)</v>
          </cell>
          <cell r="H979" t="str">
            <v>MARL_COTTON LYCRA</v>
          </cell>
          <cell r="I979">
            <v>2.9</v>
          </cell>
          <cell r="J979">
            <v>2560</v>
          </cell>
          <cell r="K979">
            <v>68</v>
          </cell>
          <cell r="L979">
            <v>20</v>
          </cell>
          <cell r="M979">
            <v>0.75</v>
          </cell>
          <cell r="N979">
            <v>11.924131839999999</v>
          </cell>
          <cell r="O979">
            <v>214.63437311999996</v>
          </cell>
        </row>
        <row r="980">
          <cell r="A980">
            <v>52713</v>
          </cell>
          <cell r="B980" t="str">
            <v>18gg, 34D, RIB, Santec, 68F</v>
          </cell>
          <cell r="C980" t="str">
            <v>18</v>
          </cell>
          <cell r="D980" t="str">
            <v>30</v>
          </cell>
          <cell r="E980" t="str">
            <v>Ne</v>
          </cell>
          <cell r="F980">
            <v>30</v>
          </cell>
          <cell r="G980" t="str">
            <v>1/30Ne RS Cotton marl (B11b)</v>
          </cell>
          <cell r="H980" t="str">
            <v>COTTON LYCRA</v>
          </cell>
          <cell r="I980">
            <v>3</v>
          </cell>
          <cell r="J980">
            <v>3840</v>
          </cell>
          <cell r="K980">
            <v>68</v>
          </cell>
          <cell r="L980">
            <v>20</v>
          </cell>
          <cell r="M980">
            <v>0.75</v>
          </cell>
          <cell r="N980">
            <v>18.5029632</v>
          </cell>
          <cell r="O980">
            <v>333.05333760000002</v>
          </cell>
        </row>
        <row r="981">
          <cell r="A981">
            <v>52717</v>
          </cell>
          <cell r="B981" t="str">
            <v>18gg, 34D, RIB, Terrot</v>
          </cell>
          <cell r="C981" t="str">
            <v>18</v>
          </cell>
          <cell r="D981" t="str">
            <v>26</v>
          </cell>
          <cell r="E981" t="str">
            <v>Ne</v>
          </cell>
          <cell r="F981">
            <v>26</v>
          </cell>
          <cell r="G981" t="str">
            <v>1/26Ne RS Combed Cotton</v>
          </cell>
          <cell r="H981" t="str">
            <v>COTTON</v>
          </cell>
          <cell r="I981">
            <v>2.8</v>
          </cell>
          <cell r="J981">
            <v>3840</v>
          </cell>
          <cell r="K981">
            <v>68</v>
          </cell>
          <cell r="L981">
            <v>20</v>
          </cell>
          <cell r="M981">
            <v>0.8</v>
          </cell>
          <cell r="N981">
            <v>19.926268061538458</v>
          </cell>
          <cell r="O981">
            <v>382.58434678153844</v>
          </cell>
        </row>
        <row r="982">
          <cell r="A982">
            <v>52725</v>
          </cell>
          <cell r="B982" t="str">
            <v>18gg, 34D, RIB, Santec</v>
          </cell>
          <cell r="C982" t="str">
            <v>18</v>
          </cell>
          <cell r="D982" t="str">
            <v>32</v>
          </cell>
          <cell r="E982" t="str">
            <v>Ne</v>
          </cell>
          <cell r="F982">
            <v>32</v>
          </cell>
          <cell r="G982" t="str">
            <v>1/32Ne RS Combed Cotton</v>
          </cell>
          <cell r="H982" t="str">
            <v>COTTON</v>
          </cell>
          <cell r="I982">
            <v>2.6</v>
          </cell>
          <cell r="J982">
            <v>3744</v>
          </cell>
          <cell r="K982">
            <v>68</v>
          </cell>
          <cell r="L982">
            <v>20</v>
          </cell>
          <cell r="M982">
            <v>0.8</v>
          </cell>
          <cell r="N982">
            <v>14.657816159999999</v>
          </cell>
          <cell r="O982">
            <v>281.43007027200002</v>
          </cell>
        </row>
        <row r="983">
          <cell r="A983">
            <v>52728</v>
          </cell>
          <cell r="B983" t="str">
            <v>24gg, 34D, INTERLOCK</v>
          </cell>
          <cell r="C983" t="str">
            <v>24</v>
          </cell>
          <cell r="D983" t="str">
            <v>30</v>
          </cell>
          <cell r="E983" t="str">
            <v>Ne</v>
          </cell>
          <cell r="F983">
            <v>30</v>
          </cell>
          <cell r="G983" t="str">
            <v>1/30Ne RS Combed Cotton</v>
          </cell>
          <cell r="H983" t="str">
            <v>COTTON</v>
          </cell>
          <cell r="I983">
            <v>3.6</v>
          </cell>
          <cell r="J983">
            <v>2556</v>
          </cell>
          <cell r="K983">
            <v>68</v>
          </cell>
          <cell r="L983">
            <v>20</v>
          </cell>
          <cell r="M983">
            <v>0.8</v>
          </cell>
          <cell r="N983">
            <v>14.779241856000001</v>
          </cell>
          <cell r="O983">
            <v>283.76144363520001</v>
          </cell>
        </row>
        <row r="984">
          <cell r="A984">
            <v>52740</v>
          </cell>
          <cell r="B984" t="str">
            <v>18gg, 34D, RIB, Santec, 68F</v>
          </cell>
          <cell r="C984" t="str">
            <v>18</v>
          </cell>
          <cell r="D984" t="str">
            <v>50</v>
          </cell>
          <cell r="E984" t="str">
            <v>Nm</v>
          </cell>
          <cell r="F984">
            <v>30</v>
          </cell>
          <cell r="G984" t="str">
            <v>1/50Nm RS Viscose Marl (BRC05)</v>
          </cell>
          <cell r="H984" t="str">
            <v>MARL_VISCOSE RS</v>
          </cell>
          <cell r="I984">
            <v>3</v>
          </cell>
          <cell r="J984">
            <v>2560</v>
          </cell>
          <cell r="K984">
            <v>68</v>
          </cell>
          <cell r="L984">
            <v>20</v>
          </cell>
          <cell r="M984">
            <v>0.75</v>
          </cell>
          <cell r="N984">
            <v>12.3353088</v>
          </cell>
          <cell r="O984">
            <v>222.03555840000001</v>
          </cell>
        </row>
        <row r="985">
          <cell r="A985">
            <v>52741</v>
          </cell>
          <cell r="B985" t="str">
            <v>18gg, 34D, RIB, Santec, 68F</v>
          </cell>
          <cell r="C985" t="str">
            <v>18</v>
          </cell>
          <cell r="D985" t="str">
            <v>30</v>
          </cell>
          <cell r="E985" t="str">
            <v>Ne</v>
          </cell>
          <cell r="F985">
            <v>30</v>
          </cell>
          <cell r="G985" t="str">
            <v>1/30Ne RS Cotton Marl (B50)</v>
          </cell>
          <cell r="H985" t="str">
            <v>MARL_COTTON LYCRA</v>
          </cell>
          <cell r="I985">
            <v>3</v>
          </cell>
          <cell r="J985">
            <v>3840</v>
          </cell>
          <cell r="K985">
            <v>68</v>
          </cell>
          <cell r="L985">
            <v>20</v>
          </cell>
          <cell r="M985">
            <v>0.75</v>
          </cell>
          <cell r="N985">
            <v>18.5029632</v>
          </cell>
          <cell r="O985">
            <v>333.05333760000002</v>
          </cell>
        </row>
        <row r="986">
          <cell r="A986">
            <v>52742</v>
          </cell>
          <cell r="B986" t="str">
            <v>18gg, 34D, RIB, Santec, 68F</v>
          </cell>
          <cell r="C986" t="str">
            <v>18</v>
          </cell>
          <cell r="D986" t="str">
            <v>30</v>
          </cell>
          <cell r="E986" t="str">
            <v>Ne</v>
          </cell>
          <cell r="F986">
            <v>30</v>
          </cell>
          <cell r="G986" t="str">
            <v>1/30Ne RS Cotton Marl (B1019)</v>
          </cell>
          <cell r="H986" t="str">
            <v>MARL_COTTON LYCRA</v>
          </cell>
          <cell r="I986">
            <v>3</v>
          </cell>
          <cell r="J986">
            <v>3840</v>
          </cell>
          <cell r="K986">
            <v>68</v>
          </cell>
          <cell r="L986">
            <v>20</v>
          </cell>
          <cell r="M986">
            <v>0.75</v>
          </cell>
          <cell r="N986">
            <v>18.5029632</v>
          </cell>
          <cell r="O986">
            <v>333.05333760000002</v>
          </cell>
        </row>
        <row r="987">
          <cell r="A987">
            <v>52750</v>
          </cell>
          <cell r="B987" t="str">
            <v>9gg, 34D, RIB, Santec</v>
          </cell>
          <cell r="C987" t="str">
            <v>9g</v>
          </cell>
          <cell r="D987" t="str">
            <v>20</v>
          </cell>
          <cell r="E987" t="str">
            <v>Ne</v>
          </cell>
          <cell r="F987">
            <v>20</v>
          </cell>
          <cell r="G987" t="str">
            <v>2/20Ne RS Combed Cotton</v>
          </cell>
          <cell r="H987" t="str">
            <v>COTTON</v>
          </cell>
          <cell r="I987">
            <v>4.4000000000000004</v>
          </cell>
          <cell r="J987">
            <v>1920</v>
          </cell>
          <cell r="K987">
            <v>68</v>
          </cell>
          <cell r="L987">
            <v>20</v>
          </cell>
          <cell r="M987">
            <v>0.8</v>
          </cell>
          <cell r="N987">
            <v>20.353259520000002</v>
          </cell>
          <cell r="O987">
            <v>390.78258278400006</v>
          </cell>
        </row>
        <row r="988">
          <cell r="A988">
            <v>52752</v>
          </cell>
          <cell r="B988" t="str">
            <v>18gg, 34D, RIB, Terrot</v>
          </cell>
          <cell r="C988" t="str">
            <v>18</v>
          </cell>
          <cell r="D988" t="str">
            <v>30</v>
          </cell>
          <cell r="E988" t="str">
            <v>Ne</v>
          </cell>
          <cell r="F988">
            <v>30</v>
          </cell>
          <cell r="G988" t="str">
            <v>1/30Ne RS Cotton/ Polyester 60/40</v>
          </cell>
          <cell r="H988" t="str">
            <v>VISCOSE RS</v>
          </cell>
          <cell r="I988">
            <v>2.6</v>
          </cell>
          <cell r="J988">
            <v>3840</v>
          </cell>
          <cell r="K988">
            <v>68</v>
          </cell>
          <cell r="L988">
            <v>20</v>
          </cell>
          <cell r="M988">
            <v>0.8</v>
          </cell>
          <cell r="N988">
            <v>16.03590144</v>
          </cell>
          <cell r="O988">
            <v>307.889307648</v>
          </cell>
        </row>
        <row r="989">
          <cell r="A989">
            <v>52753</v>
          </cell>
          <cell r="B989" t="str">
            <v>18gg, 34D, RIB, Santec, 68F</v>
          </cell>
          <cell r="C989" t="str">
            <v>18</v>
          </cell>
          <cell r="D989" t="str">
            <v>30</v>
          </cell>
          <cell r="E989" t="str">
            <v>Ne</v>
          </cell>
          <cell r="F989">
            <v>30</v>
          </cell>
          <cell r="G989" t="str">
            <v>1/30Ne RS Cotton Marl (B50)</v>
          </cell>
          <cell r="H989" t="str">
            <v>MARL_COTTON LYCRA</v>
          </cell>
          <cell r="I989">
            <v>2.9</v>
          </cell>
          <cell r="J989">
            <v>2560</v>
          </cell>
          <cell r="K989">
            <v>68</v>
          </cell>
          <cell r="L989">
            <v>20</v>
          </cell>
          <cell r="M989">
            <v>0.75</v>
          </cell>
          <cell r="N989">
            <v>11.924131839999999</v>
          </cell>
          <cell r="O989">
            <v>214.63437311999996</v>
          </cell>
        </row>
        <row r="990">
          <cell r="A990">
            <v>52756</v>
          </cell>
          <cell r="B990" t="str">
            <v>18gg, 34D, RIB, Santec, 68F</v>
          </cell>
          <cell r="C990" t="str">
            <v>18</v>
          </cell>
          <cell r="D990" t="str">
            <v>50</v>
          </cell>
          <cell r="E990" t="str">
            <v>Ne</v>
          </cell>
          <cell r="F990">
            <v>50</v>
          </cell>
          <cell r="G990" t="str">
            <v>1/50Ne RS Combed Cotton</v>
          </cell>
          <cell r="H990" t="str">
            <v>COTTON LYCRA</v>
          </cell>
          <cell r="I990">
            <v>2.7</v>
          </cell>
          <cell r="J990">
            <v>3840</v>
          </cell>
          <cell r="K990">
            <v>68</v>
          </cell>
          <cell r="L990">
            <v>20</v>
          </cell>
          <cell r="M990">
            <v>0.75</v>
          </cell>
          <cell r="N990">
            <v>9.991600128</v>
          </cell>
          <cell r="O990">
            <v>179.848802304</v>
          </cell>
        </row>
        <row r="991">
          <cell r="A991">
            <v>52759</v>
          </cell>
          <cell r="B991" t="str">
            <v>18gg, 34D, RIB, Terrot</v>
          </cell>
          <cell r="C991" t="str">
            <v>18</v>
          </cell>
          <cell r="D991" t="str">
            <v>30</v>
          </cell>
          <cell r="E991" t="str">
            <v>Ne</v>
          </cell>
          <cell r="F991">
            <v>30</v>
          </cell>
          <cell r="G991" t="str">
            <v>1/30Ne RS 50/50 Cot/Modal Marl (BM(50)A10)</v>
          </cell>
          <cell r="H991" t="str">
            <v>MARL_VISCOSE RS</v>
          </cell>
          <cell r="I991">
            <v>2.7</v>
          </cell>
          <cell r="J991">
            <v>3840</v>
          </cell>
          <cell r="K991">
            <v>68</v>
          </cell>
          <cell r="L991">
            <v>20</v>
          </cell>
          <cell r="M991">
            <v>0.75</v>
          </cell>
          <cell r="N991">
            <v>16.652666880000002</v>
          </cell>
          <cell r="O991">
            <v>299.74800384000002</v>
          </cell>
        </row>
        <row r="992">
          <cell r="A992">
            <v>52768</v>
          </cell>
          <cell r="B992" t="str">
            <v>18gg, 34D, RIB, Santec, 68F</v>
          </cell>
          <cell r="C992" t="str">
            <v>18</v>
          </cell>
          <cell r="D992" t="str">
            <v>30</v>
          </cell>
          <cell r="E992" t="str">
            <v>Ne</v>
          </cell>
          <cell r="F992">
            <v>30</v>
          </cell>
          <cell r="G992" t="str">
            <v>1/30Ne RS Cotton Marl (B30)</v>
          </cell>
          <cell r="H992" t="str">
            <v>MARL_COTTON LYCRA</v>
          </cell>
          <cell r="I992">
            <v>3</v>
          </cell>
          <cell r="J992">
            <v>3840</v>
          </cell>
          <cell r="K992">
            <v>68</v>
          </cell>
          <cell r="L992">
            <v>20</v>
          </cell>
          <cell r="M992">
            <v>0.75</v>
          </cell>
          <cell r="N992">
            <v>18.5029632</v>
          </cell>
          <cell r="O992">
            <v>333.05333760000002</v>
          </cell>
        </row>
        <row r="993">
          <cell r="A993">
            <v>52774</v>
          </cell>
          <cell r="B993" t="str">
            <v>18gg, 34D, RIB, Santec</v>
          </cell>
          <cell r="C993" t="str">
            <v>18</v>
          </cell>
          <cell r="D993" t="str">
            <v>30</v>
          </cell>
          <cell r="E993" t="str">
            <v>Ne</v>
          </cell>
          <cell r="F993">
            <v>30</v>
          </cell>
          <cell r="G993" t="str">
            <v>1/30Ne RS Combed Cotton</v>
          </cell>
          <cell r="H993" t="str">
            <v>COTTON</v>
          </cell>
          <cell r="I993">
            <v>2.95</v>
          </cell>
          <cell r="J993">
            <v>3840</v>
          </cell>
          <cell r="K993">
            <v>68</v>
          </cell>
          <cell r="L993">
            <v>20</v>
          </cell>
          <cell r="M993">
            <v>0.8</v>
          </cell>
          <cell r="N993">
            <v>18.194580479999999</v>
          </cell>
          <cell r="O993">
            <v>349.33594521600003</v>
          </cell>
        </row>
        <row r="994">
          <cell r="A994">
            <v>52789</v>
          </cell>
          <cell r="B994" t="str">
            <v>18gg, 34D, RIB, Santec, 68F</v>
          </cell>
          <cell r="C994" t="str">
            <v>18</v>
          </cell>
          <cell r="D994" t="str">
            <v>50</v>
          </cell>
          <cell r="E994" t="str">
            <v>Nm</v>
          </cell>
          <cell r="F994">
            <v>30</v>
          </cell>
          <cell r="G994" t="str">
            <v>1/50Nm RS Viscose Marl (BRFC08-93)</v>
          </cell>
          <cell r="H994" t="str">
            <v>MARL_VISCOSE RS</v>
          </cell>
          <cell r="I994">
            <v>3</v>
          </cell>
          <cell r="J994">
            <v>2560</v>
          </cell>
          <cell r="K994">
            <v>68</v>
          </cell>
          <cell r="L994">
            <v>20</v>
          </cell>
          <cell r="M994">
            <v>0.75</v>
          </cell>
          <cell r="N994">
            <v>12.3353088</v>
          </cell>
          <cell r="O994">
            <v>222.03555840000001</v>
          </cell>
        </row>
        <row r="995">
          <cell r="A995">
            <v>52796</v>
          </cell>
          <cell r="B995" t="str">
            <v>18gg, 34D, RIB, Santec</v>
          </cell>
          <cell r="C995" t="str">
            <v>18</v>
          </cell>
          <cell r="D995" t="str">
            <v>50</v>
          </cell>
          <cell r="E995" t="str">
            <v>Ne</v>
          </cell>
          <cell r="F995">
            <v>50</v>
          </cell>
          <cell r="G995" t="str">
            <v>1/50Ne RS Combed Cotton</v>
          </cell>
          <cell r="H995" t="str">
            <v>COTTON LYCRA</v>
          </cell>
          <cell r="I995">
            <v>2.8</v>
          </cell>
          <cell r="J995">
            <v>3840</v>
          </cell>
          <cell r="K995">
            <v>68</v>
          </cell>
          <cell r="L995">
            <v>20</v>
          </cell>
          <cell r="M995">
            <v>0.75</v>
          </cell>
          <cell r="N995">
            <v>10.361659392</v>
          </cell>
          <cell r="O995">
            <v>186.50986905600001</v>
          </cell>
        </row>
        <row r="996">
          <cell r="A996">
            <v>52801</v>
          </cell>
          <cell r="B996" t="str">
            <v>18gg, 34D, RIB, Santec, 68F</v>
          </cell>
          <cell r="C996" t="str">
            <v>18</v>
          </cell>
          <cell r="D996" t="str">
            <v>32</v>
          </cell>
          <cell r="E996" t="str">
            <v>Ne</v>
          </cell>
          <cell r="F996">
            <v>32</v>
          </cell>
          <cell r="G996" t="str">
            <v>1/32Ne RS Combed Cotton</v>
          </cell>
          <cell r="H996" t="str">
            <v>COTTON LYCRA</v>
          </cell>
          <cell r="I996">
            <v>3</v>
          </cell>
          <cell r="J996">
            <v>3840</v>
          </cell>
          <cell r="K996">
            <v>68</v>
          </cell>
          <cell r="L996">
            <v>20</v>
          </cell>
          <cell r="M996">
            <v>0.75</v>
          </cell>
          <cell r="N996">
            <v>17.346527999999999</v>
          </cell>
          <cell r="O996">
            <v>312.237504</v>
          </cell>
        </row>
        <row r="997">
          <cell r="A997">
            <v>52802</v>
          </cell>
          <cell r="B997" t="str">
            <v>18gg, 34D, RIB, Santec, 68F</v>
          </cell>
          <cell r="C997" t="str">
            <v>18</v>
          </cell>
          <cell r="D997" t="str">
            <v>30</v>
          </cell>
          <cell r="E997" t="str">
            <v>Ne</v>
          </cell>
          <cell r="F997">
            <v>30</v>
          </cell>
          <cell r="G997" t="str">
            <v>1/30Ne RS Cotton Marl (B38)</v>
          </cell>
          <cell r="H997" t="str">
            <v>MARL_COTTON LYCRA</v>
          </cell>
          <cell r="I997">
            <v>3</v>
          </cell>
          <cell r="J997">
            <v>3840</v>
          </cell>
          <cell r="K997">
            <v>68</v>
          </cell>
          <cell r="L997">
            <v>20</v>
          </cell>
          <cell r="M997">
            <v>0.75</v>
          </cell>
          <cell r="N997">
            <v>18.5029632</v>
          </cell>
          <cell r="O997">
            <v>333.05333760000002</v>
          </cell>
        </row>
        <row r="998">
          <cell r="A998">
            <v>52811</v>
          </cell>
          <cell r="B998" t="str">
            <v>18gg, 34D, RIB, Terrot</v>
          </cell>
          <cell r="C998" t="str">
            <v>18</v>
          </cell>
          <cell r="D998" t="str">
            <v>30</v>
          </cell>
          <cell r="E998" t="str">
            <v>Ne</v>
          </cell>
          <cell r="F998">
            <v>30</v>
          </cell>
          <cell r="G998" t="str">
            <v>1/30Ne RS Cotton Marl (B06B)</v>
          </cell>
          <cell r="H998" t="str">
            <v>MARL_COTTON LYCRA</v>
          </cell>
          <cell r="I998">
            <v>2.85</v>
          </cell>
          <cell r="J998">
            <v>3840</v>
          </cell>
          <cell r="K998">
            <v>68</v>
          </cell>
          <cell r="L998">
            <v>20</v>
          </cell>
          <cell r="M998">
            <v>0.75</v>
          </cell>
          <cell r="N998">
            <v>17.577815040000001</v>
          </cell>
          <cell r="O998">
            <v>316.40067071999999</v>
          </cell>
        </row>
        <row r="999">
          <cell r="A999">
            <v>52834</v>
          </cell>
          <cell r="B999" t="str">
            <v>18gg, 34D, RIB, Santec, 68F</v>
          </cell>
          <cell r="C999" t="str">
            <v>18</v>
          </cell>
          <cell r="D999" t="str">
            <v>24</v>
          </cell>
          <cell r="E999" t="str">
            <v>Ne</v>
          </cell>
          <cell r="F999">
            <v>24</v>
          </cell>
          <cell r="G999" t="str">
            <v>1/24Ne RS Combed Cotton</v>
          </cell>
          <cell r="H999" t="str">
            <v>COTTON LYCRA</v>
          </cell>
          <cell r="I999">
            <v>3.2</v>
          </cell>
          <cell r="J999">
            <v>3840</v>
          </cell>
          <cell r="K999">
            <v>68</v>
          </cell>
          <cell r="L999">
            <v>20</v>
          </cell>
          <cell r="M999">
            <v>0.75</v>
          </cell>
          <cell r="N999">
            <v>24.6706176</v>
          </cell>
          <cell r="O999">
            <v>444.07111680000003</v>
          </cell>
        </row>
        <row r="1000">
          <cell r="A1000">
            <v>52872</v>
          </cell>
          <cell r="B1000" t="str">
            <v>22gg, 34D, RIB, Santec, 68F</v>
          </cell>
          <cell r="C1000" t="str">
            <v>22</v>
          </cell>
          <cell r="D1000" t="str">
            <v>50</v>
          </cell>
          <cell r="E1000" t="str">
            <v>Ne</v>
          </cell>
          <cell r="F1000">
            <v>50</v>
          </cell>
          <cell r="G1000" t="str">
            <v>1/50Ne RS Pima Cotton Marl (BPL 10, Bross)</v>
          </cell>
          <cell r="H1000" t="str">
            <v>Marl_COTTON LYCRA</v>
          </cell>
          <cell r="I1000">
            <v>2.5</v>
          </cell>
          <cell r="J1000">
            <v>3120</v>
          </cell>
          <cell r="K1000">
            <v>68</v>
          </cell>
          <cell r="L1000">
            <v>20</v>
          </cell>
          <cell r="M1000">
            <v>0.75</v>
          </cell>
          <cell r="N1000">
            <v>7.5168287999999999</v>
          </cell>
          <cell r="O1000">
            <v>135.30291840000001</v>
          </cell>
        </row>
        <row r="1001">
          <cell r="A1001">
            <v>52889</v>
          </cell>
          <cell r="B1001" t="str">
            <v>28gg, 30D, INTERLOCK</v>
          </cell>
          <cell r="C1001" t="str">
            <v>28</v>
          </cell>
          <cell r="D1001" t="str">
            <v>110</v>
          </cell>
          <cell r="E1001" t="str">
            <v>Dt</v>
          </cell>
          <cell r="F1001">
            <v>54</v>
          </cell>
          <cell r="G1001" t="str">
            <v>1/110Dtex 36F, SD, Raw White Polyester</v>
          </cell>
          <cell r="H1001" t="str">
            <v>MARL_COTTON LYCRA</v>
          </cell>
          <cell r="I1001">
            <v>3.25</v>
          </cell>
          <cell r="J1001">
            <v>2628</v>
          </cell>
          <cell r="K1001">
            <v>68</v>
          </cell>
          <cell r="L1001">
            <v>20</v>
          </cell>
          <cell r="M1001">
            <v>0.75</v>
          </cell>
          <cell r="N1001">
            <v>7.6212292000000001</v>
          </cell>
          <cell r="O1001">
            <v>137.18212560000001</v>
          </cell>
        </row>
        <row r="1002">
          <cell r="A1002">
            <v>52889</v>
          </cell>
          <cell r="B1002" t="str">
            <v>28gg, 30D, INTERLOCK</v>
          </cell>
          <cell r="C1002" t="str">
            <v>28</v>
          </cell>
          <cell r="D1002" t="str">
            <v>110</v>
          </cell>
          <cell r="E1002" t="str">
            <v>Dt</v>
          </cell>
          <cell r="F1002">
            <v>54</v>
          </cell>
          <cell r="G1002" t="str">
            <v>1/110Dtex 36F, SD, Raw White Polyester</v>
          </cell>
          <cell r="H1002" t="str">
            <v>MARL_COTTON LYCRA</v>
          </cell>
          <cell r="I1002">
            <v>3.25</v>
          </cell>
          <cell r="J1002">
            <v>2628</v>
          </cell>
          <cell r="K1002">
            <v>68</v>
          </cell>
          <cell r="L1002">
            <v>20</v>
          </cell>
          <cell r="M1002">
            <v>0.75</v>
          </cell>
          <cell r="N1002">
            <v>7.6212292000000001</v>
          </cell>
          <cell r="O1002">
            <v>137.18212560000001</v>
          </cell>
        </row>
        <row r="1003">
          <cell r="A1003">
            <v>52889</v>
          </cell>
          <cell r="B1003" t="str">
            <v>28gg, 30D, INTERLOCK</v>
          </cell>
          <cell r="C1003" t="str">
            <v>28</v>
          </cell>
          <cell r="D1003" t="str">
            <v>110</v>
          </cell>
          <cell r="E1003" t="str">
            <v>Dt</v>
          </cell>
          <cell r="F1003">
            <v>54</v>
          </cell>
          <cell r="G1003" t="str">
            <v>1/110Dtex 36F, SD, Raw White Polyester</v>
          </cell>
          <cell r="H1003" t="str">
            <v>MARL_COTTON LYCRA</v>
          </cell>
          <cell r="I1003">
            <v>3.25</v>
          </cell>
          <cell r="J1003">
            <v>2628</v>
          </cell>
          <cell r="K1003">
            <v>68</v>
          </cell>
          <cell r="L1003">
            <v>20</v>
          </cell>
          <cell r="M1003">
            <v>0.75</v>
          </cell>
          <cell r="N1003">
            <v>7.6212292000000001</v>
          </cell>
          <cell r="O1003">
            <v>137.18212560000001</v>
          </cell>
        </row>
        <row r="1004">
          <cell r="A1004">
            <v>52891</v>
          </cell>
          <cell r="B1004" t="str">
            <v>18gg, 34D, RIB, Terrot</v>
          </cell>
          <cell r="C1004" t="str">
            <v>18</v>
          </cell>
          <cell r="D1004" t="str">
            <v>30</v>
          </cell>
          <cell r="E1004" t="str">
            <v>Ne</v>
          </cell>
          <cell r="F1004">
            <v>30</v>
          </cell>
          <cell r="G1004" t="str">
            <v>1/30Ne RS Combed Cotton</v>
          </cell>
          <cell r="H1004" t="str">
            <v>COTTON</v>
          </cell>
          <cell r="I1004">
            <v>2.5499999999999998</v>
          </cell>
          <cell r="J1004">
            <v>3840</v>
          </cell>
          <cell r="K1004">
            <v>68</v>
          </cell>
          <cell r="L1004">
            <v>20</v>
          </cell>
          <cell r="M1004">
            <v>0.8</v>
          </cell>
          <cell r="N1004">
            <v>15.727518720000001</v>
          </cell>
          <cell r="O1004">
            <v>301.96835942400003</v>
          </cell>
        </row>
        <row r="1005">
          <cell r="A1005">
            <v>52893</v>
          </cell>
          <cell r="B1005" t="str">
            <v>18gg, 34D, RIB, Santec, 68F</v>
          </cell>
          <cell r="C1005" t="str">
            <v>18</v>
          </cell>
          <cell r="D1005" t="str">
            <v>30</v>
          </cell>
          <cell r="E1005" t="str">
            <v>Ne</v>
          </cell>
          <cell r="F1005">
            <v>30</v>
          </cell>
          <cell r="G1005" t="str">
            <v>1/30Ne RS Cotton Marl (B08)</v>
          </cell>
          <cell r="H1005" t="str">
            <v>MARL_COTTON LYCRA</v>
          </cell>
          <cell r="I1005">
            <v>2.9</v>
          </cell>
          <cell r="J1005">
            <v>2560</v>
          </cell>
          <cell r="K1005">
            <v>68</v>
          </cell>
          <cell r="L1005">
            <v>20</v>
          </cell>
          <cell r="M1005">
            <v>0.75</v>
          </cell>
          <cell r="N1005">
            <v>11.924131839999999</v>
          </cell>
          <cell r="O1005">
            <v>214.63437311999996</v>
          </cell>
        </row>
        <row r="1006">
          <cell r="A1006">
            <v>52895</v>
          </cell>
          <cell r="B1006" t="str">
            <v>28gg, 30D, INTERLOCK</v>
          </cell>
          <cell r="C1006" t="str">
            <v>28</v>
          </cell>
          <cell r="D1006" t="str">
            <v>72</v>
          </cell>
          <cell r="E1006" t="str">
            <v>Ne</v>
          </cell>
          <cell r="F1006">
            <v>72</v>
          </cell>
          <cell r="G1006" t="str">
            <v xml:space="preserve">2/72Ne RS Supima Cotton </v>
          </cell>
          <cell r="H1006" t="str">
            <v>COTTON</v>
          </cell>
          <cell r="I1006">
            <v>3.15</v>
          </cell>
          <cell r="J1006">
            <v>2628</v>
          </cell>
          <cell r="K1006">
            <v>68</v>
          </cell>
          <cell r="L1006">
            <v>20</v>
          </cell>
          <cell r="M1006">
            <v>0.8</v>
          </cell>
          <cell r="N1006">
            <v>5.5400473799999999</v>
          </cell>
          <cell r="O1006">
            <v>106.368909696</v>
          </cell>
        </row>
        <row r="1007">
          <cell r="A1007">
            <v>52911</v>
          </cell>
          <cell r="B1007" t="str">
            <v>18gg, 34D, RIB, Terrot</v>
          </cell>
          <cell r="C1007" t="str">
            <v>18</v>
          </cell>
          <cell r="D1007" t="str">
            <v>40</v>
          </cell>
          <cell r="E1007" t="str">
            <v>Ne</v>
          </cell>
          <cell r="F1007">
            <v>40</v>
          </cell>
          <cell r="G1007" t="str">
            <v>1/40Ne RS Cotton Marl (B50)</v>
          </cell>
          <cell r="H1007" t="str">
            <v>MARL_COTTON LYCRA</v>
          </cell>
          <cell r="I1007">
            <v>2.8</v>
          </cell>
          <cell r="J1007">
            <v>2560</v>
          </cell>
          <cell r="K1007">
            <v>68</v>
          </cell>
          <cell r="L1007">
            <v>20</v>
          </cell>
          <cell r="M1007">
            <v>0.75</v>
          </cell>
          <cell r="N1007">
            <v>8.63471616</v>
          </cell>
          <cell r="O1007">
            <v>155.42489087999999</v>
          </cell>
        </row>
        <row r="1008">
          <cell r="A1008">
            <v>52912</v>
          </cell>
          <cell r="B1008" t="str">
            <v>18gg, 34D, RIB, Terrot</v>
          </cell>
          <cell r="C1008" t="str">
            <v>18</v>
          </cell>
          <cell r="D1008" t="str">
            <v>40</v>
          </cell>
          <cell r="E1008" t="str">
            <v>Ne</v>
          </cell>
          <cell r="F1008">
            <v>40</v>
          </cell>
          <cell r="G1008" t="str">
            <v>1/40Ne RS Cotton Marl (B8151)</v>
          </cell>
          <cell r="H1008" t="str">
            <v>MARL_COTTON LYCRA</v>
          </cell>
          <cell r="I1008">
            <v>2.8</v>
          </cell>
          <cell r="J1008">
            <v>2560</v>
          </cell>
          <cell r="K1008">
            <v>68</v>
          </cell>
          <cell r="L1008">
            <v>20</v>
          </cell>
          <cell r="M1008">
            <v>0.75</v>
          </cell>
          <cell r="N1008">
            <v>8.63471616</v>
          </cell>
          <cell r="O1008">
            <v>155.42489087999999</v>
          </cell>
        </row>
        <row r="1009">
          <cell r="A1009">
            <v>52913</v>
          </cell>
          <cell r="B1009" t="str">
            <v>18gg, 34D, RIB, Terrot</v>
          </cell>
          <cell r="C1009" t="str">
            <v>18</v>
          </cell>
          <cell r="D1009" t="str">
            <v>40</v>
          </cell>
          <cell r="E1009" t="str">
            <v>Ne</v>
          </cell>
          <cell r="F1009">
            <v>40</v>
          </cell>
          <cell r="G1009" t="str">
            <v>1/40Ne RS Cotton Marl (B4551)</v>
          </cell>
          <cell r="H1009" t="str">
            <v>MARL_COTTON LYCRA</v>
          </cell>
          <cell r="I1009">
            <v>2.8</v>
          </cell>
          <cell r="J1009">
            <v>2560</v>
          </cell>
          <cell r="K1009">
            <v>68</v>
          </cell>
          <cell r="L1009">
            <v>20</v>
          </cell>
          <cell r="M1009">
            <v>0.75</v>
          </cell>
          <cell r="N1009">
            <v>8.63471616</v>
          </cell>
          <cell r="O1009">
            <v>155.42489087999999</v>
          </cell>
        </row>
        <row r="1010">
          <cell r="A1010">
            <v>52915</v>
          </cell>
          <cell r="B1010" t="str">
            <v>18gg, 34D, RIB, Santec, 68F</v>
          </cell>
          <cell r="C1010" t="str">
            <v>18</v>
          </cell>
          <cell r="D1010" t="str">
            <v>30</v>
          </cell>
          <cell r="E1010" t="str">
            <v>Ne</v>
          </cell>
          <cell r="F1010">
            <v>30</v>
          </cell>
          <cell r="G1010" t="str">
            <v>1/30Ne RS Combed Cotton</v>
          </cell>
          <cell r="H1010" t="str">
            <v>COTTON</v>
          </cell>
          <cell r="I1010">
            <v>3.1</v>
          </cell>
          <cell r="J1010">
            <v>2496</v>
          </cell>
          <cell r="K1010">
            <v>68</v>
          </cell>
          <cell r="L1010">
            <v>20</v>
          </cell>
          <cell r="M1010">
            <v>0.8</v>
          </cell>
          <cell r="N1010">
            <v>12.427823616</v>
          </cell>
          <cell r="O1010">
            <v>238.61421342720001</v>
          </cell>
        </row>
        <row r="1011">
          <cell r="A1011">
            <v>52920</v>
          </cell>
          <cell r="B1011" t="str">
            <v>20gg, 34D, RIB, Santec, 68F</v>
          </cell>
          <cell r="C1011" t="str">
            <v>20</v>
          </cell>
          <cell r="D1011" t="str">
            <v>40</v>
          </cell>
          <cell r="E1011" t="str">
            <v>Ne</v>
          </cell>
          <cell r="F1011">
            <v>40</v>
          </cell>
          <cell r="G1011" t="str">
            <v>1/40Ne RS Combed Cotton</v>
          </cell>
          <cell r="H1011" t="str">
            <v>COTTON</v>
          </cell>
          <cell r="I1011">
            <v>2.5499999999999998</v>
          </cell>
          <cell r="J1011">
            <v>2848</v>
          </cell>
          <cell r="K1011">
            <v>68</v>
          </cell>
          <cell r="L1011">
            <v>20</v>
          </cell>
          <cell r="M1011">
            <v>0.8</v>
          </cell>
          <cell r="N1011">
            <v>8.7484322880000001</v>
          </cell>
          <cell r="O1011">
            <v>167.96989992960002</v>
          </cell>
        </row>
        <row r="1012">
          <cell r="A1012">
            <v>52921</v>
          </cell>
          <cell r="B1012" t="str">
            <v>20gg, 34D, RIB, Santec, 68F</v>
          </cell>
          <cell r="C1012" t="str">
            <v>20</v>
          </cell>
          <cell r="D1012" t="str">
            <v>30</v>
          </cell>
          <cell r="E1012" t="str">
            <v>Ne</v>
          </cell>
          <cell r="F1012">
            <v>30</v>
          </cell>
          <cell r="G1012" t="str">
            <v>1/30Ne RS Combed Cotton</v>
          </cell>
          <cell r="H1012" t="str">
            <v>COTTON</v>
          </cell>
          <cell r="I1012">
            <v>2.75</v>
          </cell>
          <cell r="J1012">
            <v>2848</v>
          </cell>
          <cell r="K1012">
            <v>68</v>
          </cell>
          <cell r="L1012">
            <v>20</v>
          </cell>
          <cell r="M1012">
            <v>0.8</v>
          </cell>
          <cell r="N1012">
            <v>12.579445120000001</v>
          </cell>
          <cell r="O1012">
            <v>241.52534630400004</v>
          </cell>
        </row>
        <row r="1013">
          <cell r="A1013">
            <v>52922</v>
          </cell>
          <cell r="B1013" t="str">
            <v>18gg, 34D, RIB, Terrot</v>
          </cell>
          <cell r="C1013" t="str">
            <v>18</v>
          </cell>
          <cell r="D1013" t="str">
            <v>24</v>
          </cell>
          <cell r="E1013" t="str">
            <v>Ne</v>
          </cell>
          <cell r="F1013">
            <v>24</v>
          </cell>
          <cell r="G1013" t="str">
            <v>1/24Ne RS Combed Cotton</v>
          </cell>
          <cell r="H1013" t="str">
            <v>COTTON</v>
          </cell>
          <cell r="I1013">
            <v>2.86</v>
          </cell>
          <cell r="J1013">
            <v>3840</v>
          </cell>
          <cell r="K1013">
            <v>68</v>
          </cell>
          <cell r="L1013">
            <v>20</v>
          </cell>
          <cell r="M1013">
            <v>0.8</v>
          </cell>
          <cell r="N1013">
            <v>22.049364480000001</v>
          </cell>
          <cell r="O1013">
            <v>423.34779801600007</v>
          </cell>
        </row>
        <row r="1014">
          <cell r="A1014">
            <v>52924</v>
          </cell>
          <cell r="B1014" t="str">
            <v>18gg, 34D, RIB, Santec, 68F</v>
          </cell>
          <cell r="C1014" t="str">
            <v>18</v>
          </cell>
          <cell r="D1014" t="str">
            <v>30</v>
          </cell>
          <cell r="E1014" t="str">
            <v>Ne</v>
          </cell>
          <cell r="F1014">
            <v>30</v>
          </cell>
          <cell r="G1014" t="str">
            <v>1/30Ne RS 100% BCI  Cotton Marl (B10)</v>
          </cell>
          <cell r="H1014" t="str">
            <v>MARL_COTTON LYCRA</v>
          </cell>
          <cell r="I1014">
            <v>2.9</v>
          </cell>
          <cell r="J1014">
            <v>2560</v>
          </cell>
          <cell r="K1014">
            <v>68</v>
          </cell>
          <cell r="L1014">
            <v>20</v>
          </cell>
          <cell r="M1014">
            <v>0.75</v>
          </cell>
          <cell r="N1014">
            <v>11.924131839999999</v>
          </cell>
          <cell r="O1014">
            <v>214.63437311999996</v>
          </cell>
        </row>
        <row r="1015">
          <cell r="A1015">
            <v>52925</v>
          </cell>
          <cell r="B1015" t="str">
            <v>20gg, 34D, RIB, Santec, 68F</v>
          </cell>
          <cell r="C1015" t="str">
            <v>20</v>
          </cell>
          <cell r="D1015" t="str">
            <v>30</v>
          </cell>
          <cell r="E1015" t="str">
            <v>Ne</v>
          </cell>
          <cell r="F1015">
            <v>30</v>
          </cell>
          <cell r="G1015" t="str">
            <v>1/30Ne RS 100% BCI  Cotton Marl (B10)</v>
          </cell>
          <cell r="H1015" t="str">
            <v>MARL_COTTON</v>
          </cell>
          <cell r="I1015">
            <v>2.85</v>
          </cell>
          <cell r="J1015">
            <v>2848</v>
          </cell>
          <cell r="K1015">
            <v>68</v>
          </cell>
          <cell r="L1015">
            <v>20</v>
          </cell>
          <cell r="M1015">
            <v>0.75</v>
          </cell>
          <cell r="N1015">
            <v>13.036879488</v>
          </cell>
          <cell r="O1015">
            <v>234.66383078400003</v>
          </cell>
        </row>
        <row r="1016">
          <cell r="A1016">
            <v>52926</v>
          </cell>
          <cell r="B1016" t="str">
            <v>18gg, 34D, RIB, Santec, 68F</v>
          </cell>
          <cell r="C1016" t="str">
            <v>18</v>
          </cell>
          <cell r="D1016" t="str">
            <v>50</v>
          </cell>
          <cell r="E1016" t="str">
            <v>Ne</v>
          </cell>
          <cell r="F1016">
            <v>50</v>
          </cell>
          <cell r="G1016" t="str">
            <v>1/50Ne RS Pima Cotton Marl(BPLA13, Bross)</v>
          </cell>
          <cell r="H1016" t="str">
            <v>Marl_COTTON LYCRA</v>
          </cell>
          <cell r="I1016">
            <v>2.7</v>
          </cell>
          <cell r="J1016">
            <v>3840</v>
          </cell>
          <cell r="K1016">
            <v>68</v>
          </cell>
          <cell r="L1016">
            <v>20</v>
          </cell>
          <cell r="M1016">
            <v>0.75</v>
          </cell>
          <cell r="N1016">
            <v>9.991600128</v>
          </cell>
          <cell r="O1016">
            <v>179.848802304</v>
          </cell>
        </row>
        <row r="1017">
          <cell r="A1017">
            <v>52930</v>
          </cell>
          <cell r="B1017" t="str">
            <v>18gg, 34D, RIB, Santec, 68F</v>
          </cell>
          <cell r="C1017" t="str">
            <v>18</v>
          </cell>
          <cell r="D1017" t="str">
            <v>26</v>
          </cell>
          <cell r="E1017" t="str">
            <v>Ne</v>
          </cell>
          <cell r="F1017">
            <v>26</v>
          </cell>
          <cell r="G1017" t="str">
            <v>1/26Ne RS Combed Cotton</v>
          </cell>
          <cell r="H1017" t="str">
            <v>COTTON</v>
          </cell>
          <cell r="I1017">
            <v>3.1</v>
          </cell>
          <cell r="J1017">
            <v>3840</v>
          </cell>
          <cell r="K1017">
            <v>68</v>
          </cell>
          <cell r="L1017">
            <v>20</v>
          </cell>
          <cell r="M1017">
            <v>0.8</v>
          </cell>
          <cell r="N1017">
            <v>22.061225353846154</v>
          </cell>
          <cell r="O1017">
            <v>423.57552679384617</v>
          </cell>
        </row>
        <row r="1018">
          <cell r="A1018">
            <v>52940</v>
          </cell>
          <cell r="B1018" t="str">
            <v>40gg, 30D, INTERLOCK, Mayer</v>
          </cell>
          <cell r="C1018" t="str">
            <v>40</v>
          </cell>
          <cell r="D1018" t="str">
            <v>80</v>
          </cell>
          <cell r="E1018" t="str">
            <v>Ne</v>
          </cell>
          <cell r="F1018">
            <v>80</v>
          </cell>
          <cell r="G1018" t="str">
            <v>1/80Ne RS Combed Cotton</v>
          </cell>
          <cell r="H1018" t="str">
            <v>COTTON</v>
          </cell>
          <cell r="I1018">
            <v>2</v>
          </cell>
          <cell r="J1018">
            <v>3768</v>
          </cell>
          <cell r="K1018">
            <v>68</v>
          </cell>
          <cell r="L1018">
            <v>20</v>
          </cell>
          <cell r="M1018">
            <v>0.8</v>
          </cell>
          <cell r="N1018">
            <v>4.5390081599999998</v>
          </cell>
          <cell r="O1018">
            <v>87.148956671999997</v>
          </cell>
        </row>
        <row r="1019">
          <cell r="A1019">
            <v>52940</v>
          </cell>
          <cell r="B1019" t="str">
            <v>40gg, 30D, INTERLOCK, Mayer</v>
          </cell>
          <cell r="C1019" t="str">
            <v>40</v>
          </cell>
          <cell r="D1019" t="str">
            <v>80</v>
          </cell>
          <cell r="E1019" t="str">
            <v>Ne</v>
          </cell>
          <cell r="F1019">
            <v>80</v>
          </cell>
          <cell r="G1019" t="str">
            <v>1/80Ne RS Combed Cotton</v>
          </cell>
          <cell r="H1019" t="str">
            <v>COTTON</v>
          </cell>
          <cell r="I1019">
            <v>2</v>
          </cell>
          <cell r="J1019">
            <v>3768</v>
          </cell>
          <cell r="K1019">
            <v>68</v>
          </cell>
          <cell r="L1019">
            <v>20</v>
          </cell>
          <cell r="M1019">
            <v>0.8</v>
          </cell>
          <cell r="N1019">
            <v>4.5390081599999998</v>
          </cell>
          <cell r="O1019">
            <v>87.148956671999997</v>
          </cell>
        </row>
        <row r="1020">
          <cell r="A1020">
            <v>52942</v>
          </cell>
          <cell r="B1020" t="str">
            <v>24gg, 34D, INTERLOCK</v>
          </cell>
          <cell r="C1020" t="str">
            <v>24</v>
          </cell>
          <cell r="D1020" t="str">
            <v>32</v>
          </cell>
          <cell r="E1020" t="str">
            <v>Ne</v>
          </cell>
          <cell r="F1020">
            <v>32</v>
          </cell>
          <cell r="G1020" t="str">
            <v>1/32Ne RS Combed Cotton</v>
          </cell>
          <cell r="H1020" t="str">
            <v>COTTON</v>
          </cell>
          <cell r="I1020">
            <v>2.95</v>
          </cell>
          <cell r="J1020">
            <v>2568</v>
          </cell>
          <cell r="K1020">
            <v>68</v>
          </cell>
          <cell r="L1020">
            <v>20</v>
          </cell>
          <cell r="M1020">
            <v>0.8</v>
          </cell>
          <cell r="N1020">
            <v>11.407149090000001</v>
          </cell>
          <cell r="O1020">
            <v>219.01726252800003</v>
          </cell>
        </row>
        <row r="1021">
          <cell r="A1021">
            <v>52956</v>
          </cell>
          <cell r="B1021" t="str">
            <v>18gg, 34D, RIB, Santec, 68F</v>
          </cell>
          <cell r="C1021" t="str">
            <v>18</v>
          </cell>
          <cell r="D1021" t="str">
            <v>40</v>
          </cell>
          <cell r="E1021" t="str">
            <v>Ne</v>
          </cell>
          <cell r="F1021">
            <v>40</v>
          </cell>
          <cell r="G1021" t="str">
            <v>1/40Ne RS Combed Cotton</v>
          </cell>
          <cell r="H1021" t="str">
            <v>COTTON LYCRA</v>
          </cell>
          <cell r="I1021">
            <v>2.7</v>
          </cell>
          <cell r="J1021">
            <v>3840</v>
          </cell>
          <cell r="K1021">
            <v>68</v>
          </cell>
          <cell r="L1021">
            <v>20</v>
          </cell>
          <cell r="M1021">
            <v>0.75</v>
          </cell>
          <cell r="N1021">
            <v>12.48950016</v>
          </cell>
          <cell r="O1021">
            <v>224.81100288000002</v>
          </cell>
        </row>
        <row r="1022">
          <cell r="A1022">
            <v>52956</v>
          </cell>
          <cell r="B1022" t="str">
            <v>18gg, 34D, RIB, Santec, 68F</v>
          </cell>
          <cell r="C1022" t="str">
            <v>18</v>
          </cell>
          <cell r="D1022" t="str">
            <v>40</v>
          </cell>
          <cell r="E1022" t="str">
            <v>Ne</v>
          </cell>
          <cell r="F1022">
            <v>40</v>
          </cell>
          <cell r="G1022" t="str">
            <v>1/40Ne RS Combed Cotton</v>
          </cell>
          <cell r="H1022" t="str">
            <v>COTTON LYCRA</v>
          </cell>
          <cell r="I1022">
            <v>2.7</v>
          </cell>
          <cell r="J1022">
            <v>3840</v>
          </cell>
          <cell r="K1022">
            <v>68</v>
          </cell>
          <cell r="L1022">
            <v>20</v>
          </cell>
          <cell r="M1022">
            <v>0.75</v>
          </cell>
          <cell r="N1022">
            <v>12.48950016</v>
          </cell>
          <cell r="O1022">
            <v>224.81100288000002</v>
          </cell>
        </row>
        <row r="1023">
          <cell r="A1023">
            <v>52956</v>
          </cell>
          <cell r="B1023" t="str">
            <v>18gg, 34D, RIB, Santec, 68F</v>
          </cell>
          <cell r="C1023" t="str">
            <v>18</v>
          </cell>
          <cell r="D1023" t="str">
            <v>40</v>
          </cell>
          <cell r="E1023" t="str">
            <v>Ne</v>
          </cell>
          <cell r="F1023">
            <v>40</v>
          </cell>
          <cell r="G1023" t="str">
            <v>1/40Ne RS Combed Cotton</v>
          </cell>
          <cell r="H1023" t="str">
            <v>COTTON LYCRA</v>
          </cell>
          <cell r="I1023">
            <v>2.7</v>
          </cell>
          <cell r="J1023">
            <v>3840</v>
          </cell>
          <cell r="K1023">
            <v>68</v>
          </cell>
          <cell r="L1023">
            <v>20</v>
          </cell>
          <cell r="M1023">
            <v>0.75</v>
          </cell>
          <cell r="N1023">
            <v>12.48950016</v>
          </cell>
          <cell r="O1023">
            <v>224.81100288000002</v>
          </cell>
        </row>
        <row r="1024">
          <cell r="A1024">
            <v>52960</v>
          </cell>
          <cell r="B1024" t="str">
            <v>18gg, 34D, RIB, Terrot</v>
          </cell>
          <cell r="C1024" t="str">
            <v>18</v>
          </cell>
          <cell r="D1024" t="str">
            <v>50</v>
          </cell>
          <cell r="E1024" t="str">
            <v>Ne</v>
          </cell>
          <cell r="F1024">
            <v>50</v>
          </cell>
          <cell r="G1024" t="str">
            <v>2/50Ne RS Supima Cotton Marl (BSPM 50)</v>
          </cell>
          <cell r="H1024" t="str">
            <v>Marl_COTTON</v>
          </cell>
          <cell r="I1024">
            <v>2.9</v>
          </cell>
          <cell r="J1024">
            <v>3840</v>
          </cell>
          <cell r="K1024">
            <v>68</v>
          </cell>
          <cell r="L1024">
            <v>20</v>
          </cell>
          <cell r="M1024">
            <v>0.75</v>
          </cell>
          <cell r="N1024">
            <v>10.731718656</v>
          </cell>
          <cell r="O1024">
            <v>193.17093580800002</v>
          </cell>
        </row>
        <row r="1025">
          <cell r="A1025">
            <v>52961</v>
          </cell>
          <cell r="B1025" t="str">
            <v>18gg, 34D, RIB, Santec, 68F</v>
          </cell>
          <cell r="C1025" t="str">
            <v>18</v>
          </cell>
          <cell r="D1025" t="str">
            <v>50</v>
          </cell>
          <cell r="E1025" t="str">
            <v>Ne</v>
          </cell>
          <cell r="F1025">
            <v>50</v>
          </cell>
          <cell r="G1025" t="str">
            <v>2/50Ne RS Supima Cotton</v>
          </cell>
          <cell r="H1025" t="str">
            <v>COTTON</v>
          </cell>
          <cell r="I1025">
            <v>2.9</v>
          </cell>
          <cell r="J1025">
            <v>3840</v>
          </cell>
          <cell r="K1025">
            <v>68</v>
          </cell>
          <cell r="L1025">
            <v>20</v>
          </cell>
          <cell r="M1025">
            <v>0.8</v>
          </cell>
          <cell r="N1025">
            <v>10.731718656</v>
          </cell>
          <cell r="O1025">
            <v>206.0489981952</v>
          </cell>
        </row>
        <row r="1026">
          <cell r="A1026">
            <v>52962</v>
          </cell>
          <cell r="B1026" t="str">
            <v>18gg, 34D, RIB, Santec</v>
          </cell>
          <cell r="C1026" t="str">
            <v>18</v>
          </cell>
          <cell r="D1026" t="str">
            <v>32</v>
          </cell>
          <cell r="E1026" t="str">
            <v>Ne</v>
          </cell>
          <cell r="F1026">
            <v>32</v>
          </cell>
          <cell r="G1026" t="str">
            <v xml:space="preserve">1/32Ne RS Supima Cotton </v>
          </cell>
          <cell r="H1026" t="str">
            <v>COTTON LYCRA</v>
          </cell>
          <cell r="I1026">
            <v>2.85</v>
          </cell>
          <cell r="J1026">
            <v>3840</v>
          </cell>
          <cell r="K1026">
            <v>68</v>
          </cell>
          <cell r="L1026">
            <v>20</v>
          </cell>
          <cell r="M1026">
            <v>0.75</v>
          </cell>
          <cell r="N1026">
            <v>16.4792016</v>
          </cell>
          <cell r="O1026">
            <v>296.62562880000002</v>
          </cell>
        </row>
        <row r="1027">
          <cell r="A1027">
            <v>52963</v>
          </cell>
          <cell r="B1027" t="str">
            <v>18gg, 34D, RIB, Santec</v>
          </cell>
          <cell r="C1027" t="str">
            <v>18</v>
          </cell>
          <cell r="D1027" t="str">
            <v>32</v>
          </cell>
          <cell r="E1027" t="str">
            <v>Ne</v>
          </cell>
          <cell r="F1027">
            <v>32</v>
          </cell>
          <cell r="G1027" t="str">
            <v xml:space="preserve">1/32Ne RS Supima Cotton </v>
          </cell>
          <cell r="H1027" t="str">
            <v>COTTON LYCRA</v>
          </cell>
          <cell r="I1027">
            <v>2.85</v>
          </cell>
          <cell r="J1027">
            <v>3840</v>
          </cell>
          <cell r="K1027">
            <v>68</v>
          </cell>
          <cell r="L1027">
            <v>20</v>
          </cell>
          <cell r="M1027">
            <v>0.75</v>
          </cell>
          <cell r="N1027">
            <v>16.4792016</v>
          </cell>
          <cell r="O1027">
            <v>296.62562880000002</v>
          </cell>
        </row>
        <row r="1028">
          <cell r="A1028">
            <v>52970</v>
          </cell>
          <cell r="B1028" t="str">
            <v>20gg, 34D, RIB, Santec, 68F</v>
          </cell>
          <cell r="C1028" t="str">
            <v>20</v>
          </cell>
          <cell r="D1028" t="str">
            <v>50</v>
          </cell>
          <cell r="E1028" t="str">
            <v>Ne</v>
          </cell>
          <cell r="F1028">
            <v>50</v>
          </cell>
          <cell r="G1028" t="str">
            <v>1/50Ne RS Combed Cotton</v>
          </cell>
          <cell r="H1028" t="str">
            <v>COTTON LYCRA</v>
          </cell>
          <cell r="I1028">
            <v>2.4500000000000002</v>
          </cell>
          <cell r="J1028">
            <v>4272</v>
          </cell>
          <cell r="K1028">
            <v>68</v>
          </cell>
          <cell r="L1028">
            <v>20</v>
          </cell>
          <cell r="M1028">
            <v>0.75</v>
          </cell>
          <cell r="N1028">
            <v>10.0864278144</v>
          </cell>
          <cell r="O1028">
            <v>181.5557006592</v>
          </cell>
        </row>
        <row r="1029">
          <cell r="A1029">
            <v>52972</v>
          </cell>
          <cell r="B1029" t="str">
            <v>18gg, 34D, RIB, Terrot</v>
          </cell>
          <cell r="C1029" t="str">
            <v>18</v>
          </cell>
          <cell r="D1029" t="str">
            <v>40</v>
          </cell>
          <cell r="E1029" t="str">
            <v>Ne</v>
          </cell>
          <cell r="F1029">
            <v>40</v>
          </cell>
          <cell r="G1029" t="str">
            <v>1/40Ne RS Combed Cotton</v>
          </cell>
          <cell r="H1029" t="str">
            <v>COTTON</v>
          </cell>
          <cell r="I1029">
            <v>2.37</v>
          </cell>
          <cell r="J1029">
            <v>3840</v>
          </cell>
          <cell r="K1029">
            <v>68</v>
          </cell>
          <cell r="L1029">
            <v>20</v>
          </cell>
          <cell r="M1029">
            <v>0.8</v>
          </cell>
          <cell r="N1029">
            <v>10.963005696000002</v>
          </cell>
          <cell r="O1029">
            <v>210.48970936320001</v>
          </cell>
        </row>
        <row r="1030">
          <cell r="A1030">
            <v>53039</v>
          </cell>
          <cell r="B1030" t="str">
            <v>18gg, 34D, RIB, Terrot</v>
          </cell>
          <cell r="C1030" t="str">
            <v>18</v>
          </cell>
          <cell r="D1030" t="str">
            <v>30</v>
          </cell>
          <cell r="E1030" t="str">
            <v>Ne</v>
          </cell>
          <cell r="F1030">
            <v>30</v>
          </cell>
          <cell r="G1030" t="str">
            <v>1/30Ne RS Combed Cotton</v>
          </cell>
          <cell r="H1030" t="str">
            <v>COTTON</v>
          </cell>
          <cell r="I1030">
            <v>2.7</v>
          </cell>
          <cell r="J1030">
            <v>2560</v>
          </cell>
          <cell r="K1030">
            <v>68</v>
          </cell>
          <cell r="L1030">
            <v>20</v>
          </cell>
          <cell r="M1030">
            <v>0.8</v>
          </cell>
          <cell r="N1030">
            <v>11.10177792</v>
          </cell>
          <cell r="O1030">
            <v>213.154136064</v>
          </cell>
        </row>
        <row r="1031">
          <cell r="A1031">
            <v>53040</v>
          </cell>
          <cell r="B1031" t="str">
            <v>18gg, 34D, RIB, Terrot</v>
          </cell>
          <cell r="C1031" t="str">
            <v>18</v>
          </cell>
          <cell r="D1031" t="str">
            <v>30</v>
          </cell>
          <cell r="E1031" t="str">
            <v>Ne</v>
          </cell>
          <cell r="F1031">
            <v>30</v>
          </cell>
          <cell r="G1031" t="str">
            <v>1/30Ne RS Combed Cotton</v>
          </cell>
          <cell r="H1031" t="str">
            <v>COTTON</v>
          </cell>
          <cell r="I1031">
            <v>2.88</v>
          </cell>
          <cell r="J1031">
            <v>3840</v>
          </cell>
          <cell r="K1031">
            <v>68</v>
          </cell>
          <cell r="L1031">
            <v>20</v>
          </cell>
          <cell r="M1031">
            <v>0.8</v>
          </cell>
          <cell r="N1031">
            <v>17.762844671999996</v>
          </cell>
          <cell r="O1031">
            <v>341.04661770239994</v>
          </cell>
        </row>
        <row r="1032">
          <cell r="A1032">
            <v>53041</v>
          </cell>
          <cell r="B1032" t="str">
            <v>18gg, 34D, RIB, Terrot</v>
          </cell>
          <cell r="C1032" t="str">
            <v>18</v>
          </cell>
          <cell r="D1032" t="str">
            <v>30</v>
          </cell>
          <cell r="E1032" t="str">
            <v>Ne</v>
          </cell>
          <cell r="F1032">
            <v>30</v>
          </cell>
          <cell r="G1032" t="str">
            <v xml:space="preserve">1/30Ne RS Cotton Marl (B13) / (H113) </v>
          </cell>
          <cell r="H1032" t="str">
            <v>Marl_COTTON</v>
          </cell>
          <cell r="I1032">
            <v>2.88</v>
          </cell>
          <cell r="J1032">
            <v>3840</v>
          </cell>
          <cell r="K1032">
            <v>68</v>
          </cell>
          <cell r="L1032">
            <v>20</v>
          </cell>
          <cell r="M1032">
            <v>0.75</v>
          </cell>
          <cell r="N1032">
            <v>17.762844671999996</v>
          </cell>
          <cell r="O1032">
            <v>319.73120409599994</v>
          </cell>
        </row>
        <row r="1033">
          <cell r="A1033">
            <v>53048</v>
          </cell>
          <cell r="B1033" t="str">
            <v>18gg, 34D, RIB, Terrot</v>
          </cell>
          <cell r="C1033" t="str">
            <v>18</v>
          </cell>
          <cell r="D1033" t="str">
            <v>30</v>
          </cell>
          <cell r="E1033" t="str">
            <v>Ne</v>
          </cell>
          <cell r="F1033">
            <v>30</v>
          </cell>
          <cell r="G1033" t="str">
            <v>1/30Ne RS Combed Cotton</v>
          </cell>
          <cell r="H1033" t="str">
            <v>COTTON LYCRA</v>
          </cell>
          <cell r="I1033">
            <v>2.9</v>
          </cell>
          <cell r="J1033">
            <v>3840</v>
          </cell>
          <cell r="K1033">
            <v>68</v>
          </cell>
          <cell r="L1033">
            <v>20</v>
          </cell>
          <cell r="M1033">
            <v>0.75</v>
          </cell>
          <cell r="N1033">
            <v>17.886197760000002</v>
          </cell>
          <cell r="O1033">
            <v>321.95155968000006</v>
          </cell>
        </row>
        <row r="1034">
          <cell r="A1034">
            <v>53065</v>
          </cell>
          <cell r="B1034" t="str">
            <v>18gg, 34D, RIB, Terrot</v>
          </cell>
          <cell r="C1034" t="str">
            <v>18</v>
          </cell>
          <cell r="D1034" t="str">
            <v>30</v>
          </cell>
          <cell r="E1034" t="str">
            <v>Ne</v>
          </cell>
          <cell r="F1034">
            <v>30</v>
          </cell>
          <cell r="G1034" t="str">
            <v>1/30Ne RS Cotton Marl (JBA13)</v>
          </cell>
          <cell r="H1034" t="str">
            <v>Marl_COTTON</v>
          </cell>
          <cell r="I1034">
            <v>2.65</v>
          </cell>
          <cell r="J1034">
            <v>3840</v>
          </cell>
          <cell r="K1034">
            <v>68</v>
          </cell>
          <cell r="L1034">
            <v>20</v>
          </cell>
          <cell r="M1034">
            <v>0.75</v>
          </cell>
          <cell r="N1034">
            <v>16.344284160000001</v>
          </cell>
          <cell r="O1034">
            <v>294.19711488000002</v>
          </cell>
        </row>
        <row r="1035">
          <cell r="A1035">
            <v>53067</v>
          </cell>
          <cell r="B1035" t="str">
            <v>18gg, 34D, RIB, Terrot</v>
          </cell>
          <cell r="C1035" t="str">
            <v>18</v>
          </cell>
          <cell r="D1035" t="str">
            <v>30</v>
          </cell>
          <cell r="E1035" t="str">
            <v>Ne</v>
          </cell>
          <cell r="F1035">
            <v>30</v>
          </cell>
          <cell r="G1035" t="str">
            <v>1/30Ne RS Combed Cotton</v>
          </cell>
          <cell r="H1035" t="str">
            <v>COTTON</v>
          </cell>
          <cell r="I1035">
            <v>2.75</v>
          </cell>
          <cell r="J1035">
            <v>3840</v>
          </cell>
          <cell r="K1035">
            <v>68</v>
          </cell>
          <cell r="L1035">
            <v>20</v>
          </cell>
          <cell r="M1035">
            <v>0.8</v>
          </cell>
          <cell r="N1035">
            <v>16.961049599999999</v>
          </cell>
          <cell r="O1035">
            <v>325.65215232000003</v>
          </cell>
        </row>
        <row r="1036">
          <cell r="A1036">
            <v>53068</v>
          </cell>
          <cell r="B1036" t="str">
            <v>22gg, 34D, RIB, Santec, 68F</v>
          </cell>
          <cell r="C1036" t="str">
            <v>22</v>
          </cell>
          <cell r="D1036" t="str">
            <v>30</v>
          </cell>
          <cell r="E1036" t="str">
            <v>Ne</v>
          </cell>
          <cell r="F1036">
            <v>30</v>
          </cell>
          <cell r="G1036" t="str">
            <v>1/30Ne RS Combed Cotton</v>
          </cell>
          <cell r="H1036" t="str">
            <v>COTTON</v>
          </cell>
          <cell r="I1036">
            <v>2.85</v>
          </cell>
          <cell r="J1036">
            <v>3120</v>
          </cell>
          <cell r="K1036">
            <v>68</v>
          </cell>
          <cell r="L1036">
            <v>20</v>
          </cell>
          <cell r="M1036">
            <v>0.8</v>
          </cell>
          <cell r="N1036">
            <v>14.281974719999999</v>
          </cell>
          <cell r="O1036">
            <v>274.21391462399998</v>
          </cell>
        </row>
        <row r="1037">
          <cell r="A1037">
            <v>53070</v>
          </cell>
          <cell r="B1037" t="str">
            <v>18gg, 34D, RIB, Santec</v>
          </cell>
          <cell r="C1037" t="str">
            <v>18</v>
          </cell>
          <cell r="D1037" t="str">
            <v>40</v>
          </cell>
          <cell r="E1037" t="str">
            <v>Ne</v>
          </cell>
          <cell r="F1037">
            <v>40</v>
          </cell>
          <cell r="G1037" t="str">
            <v>1/40Ne RS Fair Trade Cotton</v>
          </cell>
          <cell r="H1037" t="str">
            <v>COTTON</v>
          </cell>
          <cell r="I1037">
            <v>2.35</v>
          </cell>
          <cell r="J1037">
            <v>3744</v>
          </cell>
          <cell r="K1037">
            <v>68</v>
          </cell>
          <cell r="L1037">
            <v>20</v>
          </cell>
          <cell r="M1037">
            <v>0.8</v>
          </cell>
          <cell r="N1037">
            <v>10.598728608</v>
          </cell>
          <cell r="O1037">
            <v>203.49558927360002</v>
          </cell>
        </row>
        <row r="1038">
          <cell r="A1038">
            <v>53071</v>
          </cell>
          <cell r="B1038" t="str">
            <v>22gg, 34D, RIB, Santec, 68F</v>
          </cell>
          <cell r="C1038" t="str">
            <v>22</v>
          </cell>
          <cell r="D1038" t="str">
            <v>30</v>
          </cell>
          <cell r="E1038" t="str">
            <v>Ne</v>
          </cell>
          <cell r="F1038">
            <v>30</v>
          </cell>
          <cell r="G1038" t="str">
            <v>1/30Ne RS Combed Cotton</v>
          </cell>
          <cell r="H1038" t="str">
            <v>COTTON</v>
          </cell>
          <cell r="I1038">
            <v>2.6</v>
          </cell>
          <cell r="J1038">
            <v>2628</v>
          </cell>
          <cell r="K1038">
            <v>68</v>
          </cell>
          <cell r="L1038">
            <v>20</v>
          </cell>
          <cell r="M1038">
            <v>0.8</v>
          </cell>
          <cell r="N1038">
            <v>10.974570048</v>
          </cell>
          <cell r="O1038">
            <v>210.71174492160003</v>
          </cell>
        </row>
        <row r="1039">
          <cell r="A1039">
            <v>53072</v>
          </cell>
          <cell r="B1039" t="str">
            <v>22gg, 34D, RIB, Santec, 68F</v>
          </cell>
          <cell r="C1039" t="str">
            <v>22</v>
          </cell>
          <cell r="D1039" t="str">
            <v>30</v>
          </cell>
          <cell r="E1039" t="str">
            <v>Ne</v>
          </cell>
          <cell r="F1039">
            <v>30</v>
          </cell>
          <cell r="G1039" t="str">
            <v>1/30Ne RS Combed Cotton</v>
          </cell>
          <cell r="H1039" t="str">
            <v>COTTON</v>
          </cell>
          <cell r="I1039">
            <v>2.8</v>
          </cell>
          <cell r="J1039">
            <v>2848</v>
          </cell>
          <cell r="K1039">
            <v>68</v>
          </cell>
          <cell r="L1039">
            <v>20</v>
          </cell>
          <cell r="M1039">
            <v>0.8</v>
          </cell>
          <cell r="N1039">
            <v>12.808162304</v>
          </cell>
          <cell r="O1039">
            <v>245.91671623680003</v>
          </cell>
        </row>
        <row r="1040">
          <cell r="A1040">
            <v>53073</v>
          </cell>
          <cell r="B1040" t="str">
            <v>20gg, 34D, RIB, Santec, 68F</v>
          </cell>
          <cell r="C1040" t="str">
            <v>20</v>
          </cell>
          <cell r="D1040" t="str">
            <v>60</v>
          </cell>
          <cell r="E1040" t="str">
            <v>Nm</v>
          </cell>
          <cell r="F1040">
            <v>36</v>
          </cell>
          <cell r="G1040" t="str">
            <v>1/60Nm RS Viscose</v>
          </cell>
          <cell r="H1040" t="str">
            <v>VISCOSE RS</v>
          </cell>
          <cell r="I1040">
            <v>2.65</v>
          </cell>
          <cell r="J1040">
            <v>2848</v>
          </cell>
          <cell r="K1040">
            <v>68</v>
          </cell>
          <cell r="L1040">
            <v>20</v>
          </cell>
          <cell r="M1040">
            <v>0.8</v>
          </cell>
          <cell r="N1040">
            <v>10.101675626666667</v>
          </cell>
          <cell r="O1040">
            <v>193.95217203200002</v>
          </cell>
        </row>
        <row r="1041">
          <cell r="A1041">
            <v>53078</v>
          </cell>
          <cell r="B1041" t="str">
            <v>18gg, 34D, RIB, Terrot</v>
          </cell>
          <cell r="C1041" t="str">
            <v>18</v>
          </cell>
          <cell r="D1041" t="str">
            <v>30</v>
          </cell>
          <cell r="E1041" t="str">
            <v>Ne</v>
          </cell>
          <cell r="F1041">
            <v>30</v>
          </cell>
          <cell r="G1041" t="str">
            <v>1/30Ne RS Combed Cotton</v>
          </cell>
          <cell r="H1041" t="str">
            <v>COTTON LYCRA</v>
          </cell>
          <cell r="I1041">
            <v>3</v>
          </cell>
          <cell r="J1041">
            <v>2560</v>
          </cell>
          <cell r="K1041">
            <v>68</v>
          </cell>
          <cell r="L1041">
            <v>20</v>
          </cell>
          <cell r="M1041">
            <v>0.75</v>
          </cell>
          <cell r="N1041">
            <v>12.3353088</v>
          </cell>
          <cell r="O1041">
            <v>222.03555840000001</v>
          </cell>
        </row>
        <row r="1042">
          <cell r="A1042">
            <v>53081</v>
          </cell>
          <cell r="B1042" t="str">
            <v>18gg, 34D, RIB, Santec, 68F</v>
          </cell>
          <cell r="C1042" t="str">
            <v>18</v>
          </cell>
          <cell r="D1042" t="str">
            <v>60</v>
          </cell>
          <cell r="E1042" t="str">
            <v>Ne</v>
          </cell>
          <cell r="F1042">
            <v>60</v>
          </cell>
          <cell r="G1042" t="str">
            <v>2/60Ne Siro Spun Micro Modal/Silk(85/15)</v>
          </cell>
          <cell r="H1042" t="str">
            <v>VISCOSE OES</v>
          </cell>
          <cell r="I1042">
            <v>2.75</v>
          </cell>
          <cell r="J1042">
            <v>3200</v>
          </cell>
          <cell r="K1042">
            <v>68</v>
          </cell>
          <cell r="L1042">
            <v>20</v>
          </cell>
          <cell r="M1042">
            <v>0.8</v>
          </cell>
          <cell r="N1042">
            <v>7.0671039999999996</v>
          </cell>
          <cell r="O1042">
            <v>135.68839679999999</v>
          </cell>
        </row>
        <row r="1043">
          <cell r="A1043">
            <v>53084</v>
          </cell>
          <cell r="B1043" t="str">
            <v>18gg, 34D, RIB, Santec, 68F</v>
          </cell>
          <cell r="C1043" t="str">
            <v>18</v>
          </cell>
          <cell r="D1043" t="str">
            <v>26</v>
          </cell>
          <cell r="E1043" t="str">
            <v>Ne</v>
          </cell>
          <cell r="F1043">
            <v>26</v>
          </cell>
          <cell r="G1043" t="str">
            <v>1/26Ne RS Cotton Slub (ISL 307)</v>
          </cell>
          <cell r="H1043" t="str">
            <v>COTTON</v>
          </cell>
          <cell r="I1043">
            <v>3.2</v>
          </cell>
          <cell r="J1043">
            <v>2560</v>
          </cell>
          <cell r="K1043">
            <v>68</v>
          </cell>
          <cell r="L1043">
            <v>20</v>
          </cell>
          <cell r="M1043">
            <v>0.8</v>
          </cell>
          <cell r="N1043">
            <v>15.181918523076922</v>
          </cell>
          <cell r="O1043">
            <v>291.49283564307689</v>
          </cell>
        </row>
        <row r="1044">
          <cell r="A1044">
            <v>53098</v>
          </cell>
          <cell r="B1044" t="str">
            <v>18gg, 34D, RIB, Terrot</v>
          </cell>
          <cell r="C1044" t="str">
            <v>18</v>
          </cell>
          <cell r="D1044" t="str">
            <v>40</v>
          </cell>
          <cell r="E1044" t="str">
            <v>Ne</v>
          </cell>
          <cell r="F1044">
            <v>40</v>
          </cell>
          <cell r="G1044" t="str">
            <v>1/40Ne RS Cotton Marl (B10)  - Z twist</v>
          </cell>
          <cell r="H1044" t="str">
            <v>COTTON</v>
          </cell>
          <cell r="I1044">
            <v>2.4500000000000002</v>
          </cell>
          <cell r="J1044">
            <v>3840</v>
          </cell>
          <cell r="K1044">
            <v>68</v>
          </cell>
          <cell r="L1044">
            <v>20</v>
          </cell>
          <cell r="M1044">
            <v>0.8</v>
          </cell>
          <cell r="N1044">
            <v>11.33306496</v>
          </cell>
          <cell r="O1044">
            <v>217.59484723200001</v>
          </cell>
        </row>
        <row r="1045">
          <cell r="A1045">
            <v>53119</v>
          </cell>
          <cell r="B1045" t="str">
            <v>24gg, 34D, INTERLOCK</v>
          </cell>
          <cell r="C1045" t="str">
            <v>24</v>
          </cell>
          <cell r="D1045" t="str">
            <v>30</v>
          </cell>
          <cell r="E1045" t="str">
            <v>Ne</v>
          </cell>
          <cell r="F1045">
            <v>30</v>
          </cell>
          <cell r="G1045" t="str">
            <v>1/30Ne RS Cotton Marl  (H138 / B38)</v>
          </cell>
          <cell r="H1045" t="str">
            <v>Marl_COTTON</v>
          </cell>
          <cell r="I1045">
            <v>3.6</v>
          </cell>
          <cell r="J1045">
            <v>2556</v>
          </cell>
          <cell r="K1045">
            <v>68</v>
          </cell>
          <cell r="L1045">
            <v>20</v>
          </cell>
          <cell r="M1045">
            <v>0.75</v>
          </cell>
          <cell r="N1045">
            <v>14.779241856000001</v>
          </cell>
          <cell r="O1045">
            <v>266.02635340800003</v>
          </cell>
        </row>
        <row r="1046">
          <cell r="A1046">
            <v>53131</v>
          </cell>
          <cell r="B1046" t="str">
            <v>18gg, 34D, RIB, Santec</v>
          </cell>
          <cell r="C1046" t="str">
            <v>18</v>
          </cell>
          <cell r="D1046" t="str">
            <v>40</v>
          </cell>
          <cell r="E1046" t="str">
            <v>Ne</v>
          </cell>
          <cell r="F1046">
            <v>40</v>
          </cell>
          <cell r="G1046" t="str">
            <v>1/40Ne RS Combed Cotton</v>
          </cell>
          <cell r="H1046" t="str">
            <v>COTTON LYCRA</v>
          </cell>
          <cell r="I1046">
            <v>3.2</v>
          </cell>
          <cell r="J1046">
            <v>3840</v>
          </cell>
          <cell r="K1046">
            <v>68</v>
          </cell>
          <cell r="L1046">
            <v>20</v>
          </cell>
          <cell r="M1046">
            <v>0.75</v>
          </cell>
          <cell r="N1046">
            <v>14.80237056</v>
          </cell>
          <cell r="O1046">
            <v>266.44267007999997</v>
          </cell>
        </row>
        <row r="1047">
          <cell r="A1047">
            <v>53163</v>
          </cell>
          <cell r="B1047" t="str">
            <v>18gg, 34D, RIB, Santec, 68F</v>
          </cell>
          <cell r="C1047" t="str">
            <v>18</v>
          </cell>
          <cell r="D1047" t="str">
            <v>24</v>
          </cell>
          <cell r="E1047" t="str">
            <v>Ne</v>
          </cell>
          <cell r="F1047">
            <v>24</v>
          </cell>
          <cell r="G1047" t="str">
            <v>1/24Ne RS Combed Cotton</v>
          </cell>
          <cell r="H1047" t="str">
            <v>COTTON</v>
          </cell>
          <cell r="I1047">
            <v>3</v>
          </cell>
          <cell r="J1047">
            <v>2407</v>
          </cell>
          <cell r="K1047">
            <v>68</v>
          </cell>
          <cell r="L1047">
            <v>20</v>
          </cell>
          <cell r="M1047">
            <v>0.8</v>
          </cell>
          <cell r="N1047">
            <v>14.497601700000001</v>
          </cell>
          <cell r="O1047">
            <v>278.35395264000005</v>
          </cell>
        </row>
        <row r="1048">
          <cell r="A1048">
            <v>53176</v>
          </cell>
          <cell r="B1048" t="str">
            <v>18gg, 34D, RIB, Santec, 68F</v>
          </cell>
          <cell r="C1048" t="str">
            <v>18</v>
          </cell>
          <cell r="D1048" t="str">
            <v>40</v>
          </cell>
          <cell r="E1048" t="str">
            <v>Ne</v>
          </cell>
          <cell r="F1048">
            <v>40</v>
          </cell>
          <cell r="G1048" t="str">
            <v>1/40Ne RS Combed Cotton</v>
          </cell>
          <cell r="H1048" t="str">
            <v>COTTON LYCRA</v>
          </cell>
          <cell r="I1048">
            <v>2.6</v>
          </cell>
          <cell r="J1048">
            <v>3840</v>
          </cell>
          <cell r="K1048">
            <v>68</v>
          </cell>
          <cell r="L1048">
            <v>20</v>
          </cell>
          <cell r="M1048">
            <v>0.75</v>
          </cell>
          <cell r="N1048">
            <v>12.026926080000001</v>
          </cell>
          <cell r="O1048">
            <v>216.48466944</v>
          </cell>
        </row>
        <row r="1049">
          <cell r="A1049">
            <v>53177</v>
          </cell>
          <cell r="B1049" t="str">
            <v>18gg, 34D, RIB, Santec, 68F</v>
          </cell>
          <cell r="C1049" t="str">
            <v>18</v>
          </cell>
          <cell r="D1049" t="str">
            <v>40</v>
          </cell>
          <cell r="E1049" t="str">
            <v>Ne</v>
          </cell>
          <cell r="F1049">
            <v>40</v>
          </cell>
          <cell r="G1049" t="str">
            <v>1/40Ne RS Combed Cotton</v>
          </cell>
          <cell r="H1049" t="str">
            <v>COTTON LYCRA</v>
          </cell>
          <cell r="I1049">
            <v>2.6</v>
          </cell>
          <cell r="J1049">
            <v>3840</v>
          </cell>
          <cell r="K1049">
            <v>68</v>
          </cell>
          <cell r="L1049">
            <v>20</v>
          </cell>
          <cell r="M1049">
            <v>0.75</v>
          </cell>
          <cell r="N1049">
            <v>12.026926080000001</v>
          </cell>
          <cell r="O1049">
            <v>216.48466944</v>
          </cell>
        </row>
        <row r="1050">
          <cell r="A1050">
            <v>53186</v>
          </cell>
          <cell r="B1050" t="str">
            <v>18gg, 34D, RIB, Terrot</v>
          </cell>
          <cell r="C1050" t="str">
            <v>18</v>
          </cell>
          <cell r="D1050" t="str">
            <v>30</v>
          </cell>
          <cell r="E1050" t="str">
            <v>Ne</v>
          </cell>
          <cell r="F1050">
            <v>30</v>
          </cell>
          <cell r="G1050" t="str">
            <v>1/30Ne RS Cotton Marl (B0827)</v>
          </cell>
          <cell r="H1050" t="str">
            <v>Marl_COTTON</v>
          </cell>
          <cell r="I1050">
            <v>2.88</v>
          </cell>
          <cell r="J1050">
            <v>3840</v>
          </cell>
          <cell r="K1050">
            <v>68</v>
          </cell>
          <cell r="L1050">
            <v>20</v>
          </cell>
          <cell r="M1050">
            <v>0.75</v>
          </cell>
          <cell r="N1050">
            <v>17.762844671999996</v>
          </cell>
          <cell r="O1050">
            <v>319.73120409599994</v>
          </cell>
        </row>
        <row r="1051">
          <cell r="A1051">
            <v>53187</v>
          </cell>
          <cell r="B1051" t="str">
            <v>18gg, 34D, RIB, Terrot</v>
          </cell>
          <cell r="C1051" t="str">
            <v>18</v>
          </cell>
          <cell r="D1051" t="str">
            <v>30</v>
          </cell>
          <cell r="E1051" t="str">
            <v>Ne</v>
          </cell>
          <cell r="F1051">
            <v>30</v>
          </cell>
          <cell r="G1051" t="str">
            <v>1/30Ne RS Cotton Marl (B30)</v>
          </cell>
          <cell r="H1051" t="str">
            <v>Marl_COTTON</v>
          </cell>
          <cell r="I1051">
            <v>2.88</v>
          </cell>
          <cell r="J1051">
            <v>3840</v>
          </cell>
          <cell r="K1051">
            <v>68</v>
          </cell>
          <cell r="L1051">
            <v>20</v>
          </cell>
          <cell r="M1051">
            <v>0.75</v>
          </cell>
          <cell r="N1051">
            <v>17.762844671999996</v>
          </cell>
          <cell r="O1051">
            <v>319.73120409599994</v>
          </cell>
        </row>
        <row r="1052">
          <cell r="A1052">
            <v>53191</v>
          </cell>
          <cell r="B1052" t="str">
            <v>18gg, 34D, RIB, Santec, 68F</v>
          </cell>
          <cell r="C1052" t="str">
            <v>18</v>
          </cell>
          <cell r="D1052" t="str">
            <v>30</v>
          </cell>
          <cell r="E1052" t="str">
            <v>Ne</v>
          </cell>
          <cell r="F1052">
            <v>30</v>
          </cell>
          <cell r="G1052" t="str">
            <v>1/30Ne RS Combed Cotton</v>
          </cell>
          <cell r="H1052" t="str">
            <v>COTTON</v>
          </cell>
          <cell r="I1052">
            <v>2.6</v>
          </cell>
          <cell r="J1052">
            <v>3840</v>
          </cell>
          <cell r="K1052">
            <v>68</v>
          </cell>
          <cell r="L1052">
            <v>20</v>
          </cell>
          <cell r="M1052">
            <v>0.8</v>
          </cell>
          <cell r="N1052">
            <v>16.03590144</v>
          </cell>
          <cell r="O1052">
            <v>307.889307648</v>
          </cell>
        </row>
        <row r="1053">
          <cell r="A1053">
            <v>53199</v>
          </cell>
          <cell r="B1053" t="str">
            <v>22gg, 34D, RIB, Santec, 68F</v>
          </cell>
          <cell r="C1053" t="str">
            <v>22</v>
          </cell>
          <cell r="D1053" t="str">
            <v>50</v>
          </cell>
          <cell r="E1053" t="str">
            <v>Ne</v>
          </cell>
          <cell r="F1053">
            <v>50</v>
          </cell>
          <cell r="G1053" t="str">
            <v>1/50Ne RS Supima Cotton Marl (BSPM65)</v>
          </cell>
          <cell r="H1053" t="str">
            <v>Marl_COTTON LYCRA</v>
          </cell>
          <cell r="I1053">
            <v>2.5</v>
          </cell>
          <cell r="J1053">
            <v>3120</v>
          </cell>
          <cell r="K1053">
            <v>68</v>
          </cell>
          <cell r="L1053">
            <v>20</v>
          </cell>
          <cell r="M1053">
            <v>0.75</v>
          </cell>
          <cell r="N1053">
            <v>7.5168287999999999</v>
          </cell>
          <cell r="O1053">
            <v>135.30291840000001</v>
          </cell>
        </row>
        <row r="1054">
          <cell r="A1054">
            <v>53227</v>
          </cell>
          <cell r="B1054" t="str">
            <v>18gg, 34D, RIB, Santec, 68F</v>
          </cell>
          <cell r="C1054" t="str">
            <v>18</v>
          </cell>
          <cell r="D1054" t="str">
            <v>80</v>
          </cell>
          <cell r="E1054" t="str">
            <v>Nm</v>
          </cell>
          <cell r="F1054">
            <v>48</v>
          </cell>
          <cell r="G1054" t="str">
            <v>1/80Nm MVS Micro modal</v>
          </cell>
          <cell r="H1054" t="str">
            <v>VISCOSE RS</v>
          </cell>
          <cell r="I1054">
            <v>2.6</v>
          </cell>
          <cell r="J1054">
            <v>3840</v>
          </cell>
          <cell r="K1054">
            <v>68</v>
          </cell>
          <cell r="L1054">
            <v>20</v>
          </cell>
          <cell r="M1054">
            <v>0.8</v>
          </cell>
          <cell r="N1054">
            <v>10.0224384</v>
          </cell>
          <cell r="O1054">
            <v>192.43081727999999</v>
          </cell>
        </row>
        <row r="1055">
          <cell r="A1055">
            <v>53231</v>
          </cell>
          <cell r="B1055" t="str">
            <v>18gg, 34D, RIB, Santec, 68F</v>
          </cell>
          <cell r="C1055" t="str">
            <v>18</v>
          </cell>
          <cell r="D1055" t="str">
            <v>30</v>
          </cell>
          <cell r="E1055" t="str">
            <v>Ne</v>
          </cell>
          <cell r="F1055">
            <v>30</v>
          </cell>
          <cell r="G1055" t="str">
            <v>1/30Ne RS Cotton Marl (B0208, Bross)</v>
          </cell>
          <cell r="H1055" t="str">
            <v>Marl_COTTON LYCRA</v>
          </cell>
          <cell r="I1055">
            <v>2.9</v>
          </cell>
          <cell r="J1055">
            <v>2560</v>
          </cell>
          <cell r="K1055">
            <v>68</v>
          </cell>
          <cell r="L1055">
            <v>20</v>
          </cell>
          <cell r="M1055">
            <v>0.75</v>
          </cell>
          <cell r="N1055">
            <v>11.924131839999999</v>
          </cell>
          <cell r="O1055">
            <v>214.63437311999996</v>
          </cell>
        </row>
        <row r="1056">
          <cell r="A1056">
            <v>53241</v>
          </cell>
          <cell r="B1056" t="str">
            <v>18gg, 34D, RIB, Terrot</v>
          </cell>
          <cell r="C1056" t="str">
            <v>18</v>
          </cell>
          <cell r="D1056" t="str">
            <v>30</v>
          </cell>
          <cell r="E1056" t="str">
            <v>Ne</v>
          </cell>
          <cell r="F1056">
            <v>30</v>
          </cell>
          <cell r="G1056" t="str">
            <v>1/30Ne RS Cotton Marl (B25)</v>
          </cell>
          <cell r="H1056" t="str">
            <v>Marl_COTTON</v>
          </cell>
          <cell r="I1056">
            <v>2.65</v>
          </cell>
          <cell r="J1056">
            <v>3840</v>
          </cell>
          <cell r="K1056">
            <v>68</v>
          </cell>
          <cell r="L1056">
            <v>20</v>
          </cell>
          <cell r="M1056">
            <v>0.75</v>
          </cell>
          <cell r="N1056">
            <v>16.344284160000001</v>
          </cell>
          <cell r="O1056">
            <v>294.19711488000002</v>
          </cell>
        </row>
        <row r="1057">
          <cell r="A1057">
            <v>53242</v>
          </cell>
          <cell r="B1057" t="str">
            <v>18gg, 34D, RIB, Santec, 68F</v>
          </cell>
          <cell r="C1057" t="str">
            <v>18</v>
          </cell>
          <cell r="D1057" t="str">
            <v>26</v>
          </cell>
          <cell r="E1057" t="str">
            <v>Ne</v>
          </cell>
          <cell r="F1057">
            <v>26</v>
          </cell>
          <cell r="G1057" t="str">
            <v>1/26Ne RS Cotton Marl (B10)</v>
          </cell>
          <cell r="H1057" t="str">
            <v>Marl_COTTON</v>
          </cell>
          <cell r="I1057">
            <v>2.9</v>
          </cell>
          <cell r="J1057">
            <v>2560</v>
          </cell>
          <cell r="K1057">
            <v>68</v>
          </cell>
          <cell r="L1057">
            <v>20</v>
          </cell>
          <cell r="M1057">
            <v>0.75</v>
          </cell>
          <cell r="N1057">
            <v>13.75861366153846</v>
          </cell>
          <cell r="O1057">
            <v>247.65504590769228</v>
          </cell>
        </row>
        <row r="1058">
          <cell r="A1058">
            <v>53249</v>
          </cell>
          <cell r="B1058" t="str">
            <v>18gg, 34D, RIB, Santec, 68F</v>
          </cell>
          <cell r="C1058" t="str">
            <v>18</v>
          </cell>
          <cell r="D1058" t="str">
            <v>40</v>
          </cell>
          <cell r="E1058" t="str">
            <v>Ne</v>
          </cell>
          <cell r="F1058">
            <v>40</v>
          </cell>
          <cell r="G1058" t="str">
            <v>1/40Ne RS Organic Cotton / Cotton (52/48)</v>
          </cell>
          <cell r="H1058" t="str">
            <v>COTTON LYCRA</v>
          </cell>
          <cell r="I1058">
            <v>2.6</v>
          </cell>
          <cell r="J1058">
            <v>3840</v>
          </cell>
          <cell r="K1058">
            <v>68</v>
          </cell>
          <cell r="L1058">
            <v>20</v>
          </cell>
          <cell r="M1058">
            <v>0.75</v>
          </cell>
          <cell r="N1058">
            <v>12.026926080000001</v>
          </cell>
          <cell r="O1058">
            <v>216.48466944</v>
          </cell>
        </row>
        <row r="1059">
          <cell r="A1059">
            <v>53250</v>
          </cell>
          <cell r="B1059" t="str">
            <v>18gg, 34D, RIB, Santec, 68F</v>
          </cell>
          <cell r="C1059" t="str">
            <v>18</v>
          </cell>
          <cell r="D1059" t="str">
            <v>40</v>
          </cell>
          <cell r="E1059" t="str">
            <v>Ne</v>
          </cell>
          <cell r="F1059">
            <v>40</v>
          </cell>
          <cell r="G1059" t="str">
            <v>1/40Ne RS Organic Cotton</v>
          </cell>
          <cell r="H1059" t="str">
            <v>COTTON LYCRA</v>
          </cell>
          <cell r="I1059">
            <v>2.6</v>
          </cell>
          <cell r="J1059">
            <v>3840</v>
          </cell>
          <cell r="K1059">
            <v>68</v>
          </cell>
          <cell r="L1059">
            <v>20</v>
          </cell>
          <cell r="M1059">
            <v>0.75</v>
          </cell>
          <cell r="N1059">
            <v>12.026926080000001</v>
          </cell>
          <cell r="O1059">
            <v>216.48466944</v>
          </cell>
        </row>
        <row r="1060">
          <cell r="A1060">
            <v>53280</v>
          </cell>
          <cell r="B1060" t="str">
            <v>18gg, 34D, RIB, Terrot</v>
          </cell>
          <cell r="C1060" t="str">
            <v>18</v>
          </cell>
          <cell r="D1060" t="str">
            <v>40</v>
          </cell>
          <cell r="E1060" t="str">
            <v>Ne</v>
          </cell>
          <cell r="F1060">
            <v>40</v>
          </cell>
          <cell r="G1060" t="str">
            <v>1/40Ne RS Combed Cotton</v>
          </cell>
          <cell r="H1060" t="str">
            <v>COTTON</v>
          </cell>
          <cell r="I1060">
            <v>2.5</v>
          </cell>
          <cell r="J1060">
            <v>3840</v>
          </cell>
          <cell r="K1060">
            <v>68</v>
          </cell>
          <cell r="L1060">
            <v>20</v>
          </cell>
          <cell r="M1060">
            <v>0.8</v>
          </cell>
          <cell r="N1060">
            <v>11.564352</v>
          </cell>
          <cell r="O1060">
            <v>222.03555840000001</v>
          </cell>
        </row>
        <row r="1061">
          <cell r="A1061">
            <v>53281</v>
          </cell>
          <cell r="B1061" t="str">
            <v>18gg, 34D, RIB, Terrot</v>
          </cell>
          <cell r="C1061" t="str">
            <v>18</v>
          </cell>
          <cell r="D1061" t="str">
            <v>30</v>
          </cell>
          <cell r="E1061" t="str">
            <v>Ne</v>
          </cell>
          <cell r="F1061">
            <v>30</v>
          </cell>
          <cell r="G1061" t="str">
            <v>1/30Ne RS Combed Cotton</v>
          </cell>
          <cell r="H1061" t="str">
            <v>COTTON</v>
          </cell>
          <cell r="I1061">
            <v>2.95</v>
          </cell>
          <cell r="J1061">
            <v>3840</v>
          </cell>
          <cell r="K1061">
            <v>68</v>
          </cell>
          <cell r="L1061">
            <v>20</v>
          </cell>
          <cell r="M1061">
            <v>0.8</v>
          </cell>
          <cell r="N1061">
            <v>18.194580479999999</v>
          </cell>
          <cell r="O1061">
            <v>349.33594521600003</v>
          </cell>
        </row>
        <row r="1062">
          <cell r="A1062">
            <v>53286</v>
          </cell>
          <cell r="B1062" t="str">
            <v>18gg, 34D, RIB, Terrot</v>
          </cell>
          <cell r="C1062" t="str">
            <v>18</v>
          </cell>
          <cell r="D1062" t="str">
            <v>30</v>
          </cell>
          <cell r="E1062" t="str">
            <v>Ne</v>
          </cell>
          <cell r="F1062">
            <v>30</v>
          </cell>
          <cell r="G1062" t="str">
            <v>1/30Ne RS Cotton Marl (B50)</v>
          </cell>
          <cell r="H1062" t="str">
            <v>Marl_COTTON</v>
          </cell>
          <cell r="I1062">
            <v>2.88</v>
          </cell>
          <cell r="J1062">
            <v>3840</v>
          </cell>
          <cell r="K1062">
            <v>68</v>
          </cell>
          <cell r="L1062">
            <v>20</v>
          </cell>
          <cell r="M1062">
            <v>0.75</v>
          </cell>
          <cell r="N1062">
            <v>17.762844671999996</v>
          </cell>
          <cell r="O1062">
            <v>319.73120409599994</v>
          </cell>
        </row>
        <row r="1063">
          <cell r="A1063">
            <v>53297</v>
          </cell>
          <cell r="B1063" t="str">
            <v>24gg, 34D, INTERLOCK</v>
          </cell>
          <cell r="C1063" t="str">
            <v>24</v>
          </cell>
          <cell r="D1063" t="str">
            <v>30</v>
          </cell>
          <cell r="E1063" t="str">
            <v>Ne</v>
          </cell>
          <cell r="F1063">
            <v>30</v>
          </cell>
          <cell r="G1063" t="str">
            <v>1/30Ne RS Cotton Marl (JBA13)</v>
          </cell>
          <cell r="H1063" t="str">
            <v>Marl_COTTON</v>
          </cell>
          <cell r="I1063">
            <v>3.6</v>
          </cell>
          <cell r="J1063">
            <v>2556</v>
          </cell>
          <cell r="K1063">
            <v>68</v>
          </cell>
          <cell r="L1063">
            <v>20</v>
          </cell>
          <cell r="M1063">
            <v>0.75</v>
          </cell>
          <cell r="N1063">
            <v>14.779241856000001</v>
          </cell>
          <cell r="O1063">
            <v>266.02635340800003</v>
          </cell>
        </row>
        <row r="1064">
          <cell r="A1064">
            <v>53300</v>
          </cell>
          <cell r="B1064" t="str">
            <v>18gg, 34D, RIB, Santec, 68F</v>
          </cell>
          <cell r="C1064" t="str">
            <v>18</v>
          </cell>
          <cell r="D1064" t="str">
            <v>50</v>
          </cell>
          <cell r="E1064" t="str">
            <v>Nm</v>
          </cell>
          <cell r="F1064">
            <v>30</v>
          </cell>
          <cell r="G1064" t="str">
            <v>1/50Nm RS Cotton/ Modal 50/50</v>
          </cell>
          <cell r="H1064" t="str">
            <v>VISCOSE RS</v>
          </cell>
          <cell r="I1064">
            <v>2.8</v>
          </cell>
          <cell r="J1064">
            <v>3840</v>
          </cell>
          <cell r="K1064">
            <v>68</v>
          </cell>
          <cell r="L1064">
            <v>20</v>
          </cell>
          <cell r="M1064">
            <v>0.8</v>
          </cell>
          <cell r="N1064">
            <v>17.26943232</v>
          </cell>
          <cell r="O1064">
            <v>331.573100544</v>
          </cell>
        </row>
        <row r="1065">
          <cell r="A1065">
            <v>53315</v>
          </cell>
          <cell r="B1065" t="str">
            <v>18gg, 34D, RIB, Terrot</v>
          </cell>
          <cell r="C1065" t="str">
            <v>18</v>
          </cell>
          <cell r="D1065" t="str">
            <v>26</v>
          </cell>
          <cell r="E1065" t="str">
            <v>Ne</v>
          </cell>
          <cell r="F1065">
            <v>26</v>
          </cell>
          <cell r="G1065" t="str">
            <v>1/26Ne RS Combed Cotton</v>
          </cell>
          <cell r="H1065" t="str">
            <v>COTTON</v>
          </cell>
          <cell r="I1065">
            <v>2.8</v>
          </cell>
          <cell r="J1065">
            <v>3840</v>
          </cell>
          <cell r="K1065">
            <v>68</v>
          </cell>
          <cell r="L1065">
            <v>20</v>
          </cell>
          <cell r="M1065">
            <v>0.8</v>
          </cell>
          <cell r="N1065">
            <v>19.926268061538458</v>
          </cell>
          <cell r="O1065">
            <v>382.58434678153844</v>
          </cell>
        </row>
        <row r="1066">
          <cell r="A1066">
            <v>53316</v>
          </cell>
          <cell r="B1066" t="str">
            <v>18gg, 34D, RIB, Terrot</v>
          </cell>
          <cell r="C1066" t="str">
            <v>18</v>
          </cell>
          <cell r="D1066" t="str">
            <v>26</v>
          </cell>
          <cell r="E1066" t="str">
            <v>Ne</v>
          </cell>
          <cell r="F1066">
            <v>26</v>
          </cell>
          <cell r="G1066" t="str">
            <v>1/26Ne RS Combed Cotton</v>
          </cell>
          <cell r="H1066" t="str">
            <v>COTTON</v>
          </cell>
          <cell r="I1066">
            <v>3.1</v>
          </cell>
          <cell r="J1066">
            <v>3840</v>
          </cell>
          <cell r="K1066">
            <v>68</v>
          </cell>
          <cell r="L1066">
            <v>20</v>
          </cell>
          <cell r="M1066">
            <v>0.8</v>
          </cell>
          <cell r="N1066">
            <v>22.061225353846154</v>
          </cell>
          <cell r="O1066">
            <v>423.57552679384617</v>
          </cell>
        </row>
        <row r="1067">
          <cell r="A1067">
            <v>53318</v>
          </cell>
          <cell r="B1067" t="str">
            <v>18gg, 34D, RIB, Santec, 68F</v>
          </cell>
          <cell r="C1067" t="str">
            <v>18</v>
          </cell>
          <cell r="D1067" t="str">
            <v>36</v>
          </cell>
          <cell r="E1067" t="str">
            <v>Ne</v>
          </cell>
          <cell r="F1067">
            <v>36</v>
          </cell>
          <cell r="G1067" t="str">
            <v>1/36Ne RS Combed /Organic Cotton (50/50)</v>
          </cell>
          <cell r="H1067" t="str">
            <v>COTTON LYCRA</v>
          </cell>
          <cell r="I1067">
            <v>2.6</v>
          </cell>
          <cell r="J1067">
            <v>3840</v>
          </cell>
          <cell r="K1067">
            <v>68</v>
          </cell>
          <cell r="L1067">
            <v>20</v>
          </cell>
          <cell r="M1067">
            <v>0.75</v>
          </cell>
          <cell r="N1067">
            <v>13.363251200000001</v>
          </cell>
          <cell r="O1067">
            <v>240.53852160000002</v>
          </cell>
        </row>
        <row r="1068">
          <cell r="A1068">
            <v>53319</v>
          </cell>
          <cell r="B1068" t="str">
            <v>18gg, 34D, RIB, Santec, 68F</v>
          </cell>
          <cell r="C1068" t="str">
            <v>18</v>
          </cell>
          <cell r="D1068" t="str">
            <v>36</v>
          </cell>
          <cell r="E1068" t="str">
            <v>Ne</v>
          </cell>
          <cell r="F1068">
            <v>36</v>
          </cell>
          <cell r="G1068" t="str">
            <v>1/36Ne RS Combed /Organic Cotton (50/50)</v>
          </cell>
          <cell r="H1068" t="str">
            <v>COTTON</v>
          </cell>
          <cell r="I1068">
            <v>2.6</v>
          </cell>
          <cell r="J1068">
            <v>3840</v>
          </cell>
          <cell r="K1068">
            <v>68</v>
          </cell>
          <cell r="L1068">
            <v>20</v>
          </cell>
          <cell r="M1068">
            <v>0.8</v>
          </cell>
          <cell r="N1068">
            <v>13.363251200000001</v>
          </cell>
          <cell r="O1068">
            <v>256.57442304000006</v>
          </cell>
        </row>
        <row r="1069">
          <cell r="A1069">
            <v>53320</v>
          </cell>
          <cell r="B1069" t="str">
            <v>22gg, 34D, RIB, Santec, 68F</v>
          </cell>
          <cell r="C1069" t="str">
            <v>22</v>
          </cell>
          <cell r="D1069" t="str">
            <v>50</v>
          </cell>
          <cell r="E1069" t="str">
            <v>Ne</v>
          </cell>
          <cell r="F1069">
            <v>50</v>
          </cell>
          <cell r="G1069" t="str">
            <v>1/50Ne RS Pima Cotton (BPL 25,Bross)</v>
          </cell>
          <cell r="H1069" t="str">
            <v>Marl_COTTON LYCRA</v>
          </cell>
          <cell r="I1069">
            <v>2.6</v>
          </cell>
          <cell r="J1069">
            <v>3120</v>
          </cell>
          <cell r="K1069">
            <v>68</v>
          </cell>
          <cell r="L1069">
            <v>20</v>
          </cell>
          <cell r="M1069">
            <v>0.75</v>
          </cell>
          <cell r="N1069">
            <v>7.8175019519999998</v>
          </cell>
          <cell r="O1069">
            <v>140.71503513599998</v>
          </cell>
        </row>
        <row r="1070">
          <cell r="A1070">
            <v>53348</v>
          </cell>
          <cell r="B1070" t="str">
            <v>18gg, 34D, RIB, Terrot</v>
          </cell>
          <cell r="C1070" t="str">
            <v>18</v>
          </cell>
          <cell r="D1070" t="str">
            <v>40</v>
          </cell>
          <cell r="E1070" t="str">
            <v>Ne</v>
          </cell>
          <cell r="F1070">
            <v>40</v>
          </cell>
          <cell r="G1070" t="str">
            <v>1/40Ne RS Cotton/Polyester (60/40)</v>
          </cell>
          <cell r="H1070" t="str">
            <v>COTTON</v>
          </cell>
          <cell r="I1070">
            <v>2.6</v>
          </cell>
          <cell r="J1070">
            <v>3840</v>
          </cell>
          <cell r="K1070">
            <v>68</v>
          </cell>
          <cell r="L1070">
            <v>20</v>
          </cell>
          <cell r="M1070">
            <v>0.8</v>
          </cell>
          <cell r="N1070">
            <v>12.026926080000001</v>
          </cell>
          <cell r="O1070">
            <v>230.91698073600003</v>
          </cell>
        </row>
        <row r="1071">
          <cell r="A1071">
            <v>53371</v>
          </cell>
          <cell r="B1071" t="str">
            <v>24gg, 34D, INTERLOCK</v>
          </cell>
          <cell r="C1071" t="str">
            <v>24</v>
          </cell>
          <cell r="D1071" t="str">
            <v>40</v>
          </cell>
          <cell r="E1071" t="str">
            <v>Ne</v>
          </cell>
          <cell r="F1071">
            <v>40</v>
          </cell>
          <cell r="G1071" t="str">
            <v>1/40Ne RS Organic Cotton</v>
          </cell>
          <cell r="H1071" t="str">
            <v>COTTON</v>
          </cell>
          <cell r="I1071">
            <v>3</v>
          </cell>
          <cell r="J1071">
            <v>2556</v>
          </cell>
          <cell r="K1071">
            <v>68</v>
          </cell>
          <cell r="L1071">
            <v>20</v>
          </cell>
          <cell r="M1071">
            <v>0.8</v>
          </cell>
          <cell r="N1071">
            <v>9.2370261599999992</v>
          </cell>
          <cell r="O1071">
            <v>177.35090227199998</v>
          </cell>
        </row>
        <row r="1072">
          <cell r="A1072">
            <v>53400</v>
          </cell>
          <cell r="B1072" t="str">
            <v>18gg, 34D, RIB, Santec, 68F</v>
          </cell>
          <cell r="C1072" t="str">
            <v>18</v>
          </cell>
          <cell r="D1072" t="str">
            <v>30</v>
          </cell>
          <cell r="E1072" t="str">
            <v>Ne</v>
          </cell>
          <cell r="F1072">
            <v>30</v>
          </cell>
          <cell r="G1072" t="str">
            <v>1/30Ne RS Cotton/Organic Cotton (95/5)</v>
          </cell>
          <cell r="H1072" t="str">
            <v>COTTON LYCRA</v>
          </cell>
          <cell r="I1072">
            <v>2.95</v>
          </cell>
          <cell r="J1072">
            <v>2560</v>
          </cell>
          <cell r="K1072">
            <v>68</v>
          </cell>
          <cell r="L1072">
            <v>20</v>
          </cell>
          <cell r="M1072">
            <v>0.75</v>
          </cell>
          <cell r="N1072">
            <v>12.129720320000001</v>
          </cell>
          <cell r="O1072">
            <v>218.33496575999999</v>
          </cell>
        </row>
        <row r="1073">
          <cell r="A1073">
            <v>53412</v>
          </cell>
          <cell r="B1073" t="str">
            <v>18gg, 34D, RIB, Santec, 68F</v>
          </cell>
          <cell r="C1073" t="str">
            <v>18</v>
          </cell>
          <cell r="D1073" t="str">
            <v>30</v>
          </cell>
          <cell r="E1073" t="str">
            <v>Ne</v>
          </cell>
          <cell r="F1073">
            <v>30</v>
          </cell>
          <cell r="G1073" t="str">
            <v>1/30Ne RS 100% BCI  Cotton Marl (B10)</v>
          </cell>
          <cell r="H1073" t="str">
            <v>Marl_COTTON LYCRA</v>
          </cell>
          <cell r="I1073">
            <v>3</v>
          </cell>
          <cell r="J1073">
            <v>3840</v>
          </cell>
          <cell r="K1073">
            <v>68</v>
          </cell>
          <cell r="L1073">
            <v>20</v>
          </cell>
          <cell r="M1073">
            <v>0.75</v>
          </cell>
          <cell r="N1073">
            <v>18.5029632</v>
          </cell>
          <cell r="O1073">
            <v>333.05333760000002</v>
          </cell>
        </row>
        <row r="1074">
          <cell r="A1074">
            <v>53413</v>
          </cell>
          <cell r="B1074" t="str">
            <v>18gg, 34D, RIB, Santec, 68F</v>
          </cell>
          <cell r="C1074" t="str">
            <v>18</v>
          </cell>
          <cell r="D1074" t="str">
            <v>30</v>
          </cell>
          <cell r="E1074" t="str">
            <v>Ne</v>
          </cell>
          <cell r="F1074">
            <v>30</v>
          </cell>
          <cell r="G1074" t="str">
            <v>1/30Ne RS Cotton Marl (BAB053)</v>
          </cell>
          <cell r="H1074" t="str">
            <v>Marl_COTTON LYCRA</v>
          </cell>
          <cell r="I1074">
            <v>3</v>
          </cell>
          <cell r="J1074">
            <v>3840</v>
          </cell>
          <cell r="K1074">
            <v>68</v>
          </cell>
          <cell r="L1074">
            <v>20</v>
          </cell>
          <cell r="M1074">
            <v>0.75</v>
          </cell>
          <cell r="N1074">
            <v>18.5029632</v>
          </cell>
          <cell r="O1074">
            <v>333.05333760000002</v>
          </cell>
        </row>
        <row r="1075">
          <cell r="A1075">
            <v>53414</v>
          </cell>
          <cell r="B1075" t="str">
            <v>18gg, 34D, RIB, Santec, 68F</v>
          </cell>
          <cell r="C1075" t="str">
            <v>18</v>
          </cell>
          <cell r="D1075" t="str">
            <v>30</v>
          </cell>
          <cell r="E1075" t="str">
            <v>Ne</v>
          </cell>
          <cell r="F1075">
            <v>30</v>
          </cell>
          <cell r="G1075" t="str">
            <v>1/30Ne RS Cotton Marl (BAB073)</v>
          </cell>
          <cell r="H1075" t="str">
            <v>Marl_COTTON LYCRA</v>
          </cell>
          <cell r="I1075">
            <v>3</v>
          </cell>
          <cell r="J1075">
            <v>3840</v>
          </cell>
          <cell r="K1075">
            <v>68</v>
          </cell>
          <cell r="L1075">
            <v>20</v>
          </cell>
          <cell r="M1075">
            <v>0.75</v>
          </cell>
          <cell r="N1075">
            <v>18.5029632</v>
          </cell>
          <cell r="O1075">
            <v>333.05333760000002</v>
          </cell>
        </row>
        <row r="1076">
          <cell r="A1076">
            <v>53415</v>
          </cell>
          <cell r="B1076" t="str">
            <v>18gg, 34D, RIB, Santec, 68F</v>
          </cell>
          <cell r="C1076" t="str">
            <v>18</v>
          </cell>
          <cell r="D1076" t="str">
            <v>30</v>
          </cell>
          <cell r="E1076" t="str">
            <v>Ne</v>
          </cell>
          <cell r="F1076">
            <v>30</v>
          </cell>
          <cell r="G1076" t="str">
            <v>1/30Ne RS Cotton Marl (B2323)</v>
          </cell>
          <cell r="H1076" t="str">
            <v>Marl_COTTON LYCRA</v>
          </cell>
          <cell r="I1076">
            <v>3</v>
          </cell>
          <cell r="J1076">
            <v>3840</v>
          </cell>
          <cell r="K1076">
            <v>68</v>
          </cell>
          <cell r="L1076">
            <v>20</v>
          </cell>
          <cell r="M1076">
            <v>0.75</v>
          </cell>
          <cell r="N1076">
            <v>18.5029632</v>
          </cell>
          <cell r="O1076">
            <v>333.05333760000002</v>
          </cell>
        </row>
        <row r="1077">
          <cell r="A1077">
            <v>53417</v>
          </cell>
          <cell r="B1077" t="str">
            <v>18gg, 34D, RIB, Santec, 68F</v>
          </cell>
          <cell r="C1077" t="str">
            <v>18</v>
          </cell>
          <cell r="D1077" t="str">
            <v>50</v>
          </cell>
          <cell r="E1077" t="str">
            <v>Ne</v>
          </cell>
          <cell r="F1077">
            <v>50</v>
          </cell>
          <cell r="G1077" t="str">
            <v>1/50Ne RS Pima Cotton Marl (BPL 38,Bross)</v>
          </cell>
          <cell r="H1077" t="str">
            <v>Marl_COTTON LYCRA</v>
          </cell>
          <cell r="I1077">
            <v>2.7</v>
          </cell>
          <cell r="J1077">
            <v>3840</v>
          </cell>
          <cell r="K1077">
            <v>68</v>
          </cell>
          <cell r="L1077">
            <v>20</v>
          </cell>
          <cell r="M1077">
            <v>0.75</v>
          </cell>
          <cell r="N1077">
            <v>9.991600128</v>
          </cell>
          <cell r="O1077">
            <v>179.848802304</v>
          </cell>
        </row>
        <row r="1078">
          <cell r="A1078">
            <v>53422</v>
          </cell>
          <cell r="B1078" t="str">
            <v>18gg, 34D, RIB, Santec, 68F</v>
          </cell>
          <cell r="C1078" t="str">
            <v>18</v>
          </cell>
          <cell r="D1078" t="str">
            <v>40</v>
          </cell>
          <cell r="E1078" t="str">
            <v>Ne</v>
          </cell>
          <cell r="F1078">
            <v>40</v>
          </cell>
          <cell r="G1078" t="str">
            <v>1/40Ne RS Cotton/Organic Cotton(52/48)</v>
          </cell>
          <cell r="H1078" t="str">
            <v>COTTON LYCRA</v>
          </cell>
          <cell r="I1078">
            <v>2.6</v>
          </cell>
          <cell r="J1078">
            <v>3840</v>
          </cell>
          <cell r="K1078">
            <v>68</v>
          </cell>
          <cell r="L1078">
            <v>20</v>
          </cell>
          <cell r="M1078">
            <v>0.75</v>
          </cell>
          <cell r="N1078">
            <v>12.026926080000001</v>
          </cell>
          <cell r="O1078">
            <v>216.48466944</v>
          </cell>
        </row>
        <row r="1079">
          <cell r="A1079">
            <v>53433</v>
          </cell>
          <cell r="B1079" t="str">
            <v>18gg, 34D, RIB, Santec, 68F</v>
          </cell>
          <cell r="C1079" t="str">
            <v>18</v>
          </cell>
          <cell r="D1079" t="str">
            <v>30</v>
          </cell>
          <cell r="E1079" t="str">
            <v>Ne</v>
          </cell>
          <cell r="F1079">
            <v>30</v>
          </cell>
          <cell r="G1079" t="str">
            <v>1/30Ne RS Cotton Marl (BAB053)</v>
          </cell>
          <cell r="H1079" t="str">
            <v>Marl_COTTON LYCRA</v>
          </cell>
          <cell r="I1079">
            <v>2.9</v>
          </cell>
          <cell r="J1079">
            <v>2560</v>
          </cell>
          <cell r="K1079">
            <v>68</v>
          </cell>
          <cell r="L1079">
            <v>20</v>
          </cell>
          <cell r="M1079">
            <v>0.75</v>
          </cell>
          <cell r="N1079">
            <v>11.924131839999999</v>
          </cell>
          <cell r="O1079">
            <v>214.63437311999996</v>
          </cell>
        </row>
        <row r="1080">
          <cell r="A1080">
            <v>53434</v>
          </cell>
          <cell r="B1080" t="str">
            <v>18gg, 34D, RIB, Santec, 68F</v>
          </cell>
          <cell r="C1080" t="str">
            <v>18</v>
          </cell>
          <cell r="D1080" t="str">
            <v>30</v>
          </cell>
          <cell r="E1080" t="str">
            <v>Ne</v>
          </cell>
          <cell r="F1080">
            <v>30</v>
          </cell>
          <cell r="G1080" t="str">
            <v>1/30Ne RS Cotton Marl (BAB073)</v>
          </cell>
          <cell r="H1080" t="str">
            <v>Marl_COTTON LYCRA</v>
          </cell>
          <cell r="I1080">
            <v>2.9</v>
          </cell>
          <cell r="J1080">
            <v>2560</v>
          </cell>
          <cell r="K1080">
            <v>68</v>
          </cell>
          <cell r="L1080">
            <v>20</v>
          </cell>
          <cell r="M1080">
            <v>0.75</v>
          </cell>
          <cell r="N1080">
            <v>11.924131839999999</v>
          </cell>
          <cell r="O1080">
            <v>214.63437311999996</v>
          </cell>
        </row>
        <row r="1081">
          <cell r="A1081">
            <v>53435</v>
          </cell>
          <cell r="B1081" t="str">
            <v>18gg, 34D, RIB, Santec, 68F</v>
          </cell>
          <cell r="C1081" t="str">
            <v>18</v>
          </cell>
          <cell r="D1081" t="str">
            <v>30</v>
          </cell>
          <cell r="E1081" t="str">
            <v>Ne</v>
          </cell>
          <cell r="F1081">
            <v>30</v>
          </cell>
          <cell r="G1081" t="str">
            <v>1/30Ne RS Cotton Marl (B2323)</v>
          </cell>
          <cell r="H1081" t="str">
            <v>Marl_COTTON LYCRA</v>
          </cell>
          <cell r="I1081">
            <v>2.9</v>
          </cell>
          <cell r="J1081">
            <v>2560</v>
          </cell>
          <cell r="K1081">
            <v>68</v>
          </cell>
          <cell r="L1081">
            <v>20</v>
          </cell>
          <cell r="M1081">
            <v>0.75</v>
          </cell>
          <cell r="N1081">
            <v>11.924131839999999</v>
          </cell>
          <cell r="O1081">
            <v>214.63437311999996</v>
          </cell>
        </row>
        <row r="1082">
          <cell r="A1082">
            <v>53456</v>
          </cell>
          <cell r="B1082" t="str">
            <v>24gg, 34D, INTERLOCK</v>
          </cell>
          <cell r="C1082" t="str">
            <v>24</v>
          </cell>
          <cell r="D1082" t="str">
            <v>83</v>
          </cell>
          <cell r="E1082" t="str">
            <v>Dt</v>
          </cell>
          <cell r="F1082">
            <v>72</v>
          </cell>
          <cell r="G1082" t="str">
            <v>1/83Dtex, 36F Polyester</v>
          </cell>
          <cell r="H1082" t="str">
            <v>VISCOSE RS</v>
          </cell>
          <cell r="I1082">
            <v>2.65</v>
          </cell>
          <cell r="J1082">
            <v>2556</v>
          </cell>
          <cell r="K1082">
            <v>68</v>
          </cell>
          <cell r="L1082">
            <v>20</v>
          </cell>
          <cell r="M1082">
            <v>0.8</v>
          </cell>
          <cell r="N1082">
            <v>4.5329850599999997</v>
          </cell>
          <cell r="O1082">
            <v>87.033313152000005</v>
          </cell>
        </row>
        <row r="1083">
          <cell r="A1083">
            <v>53458</v>
          </cell>
          <cell r="B1083" t="str">
            <v>24gg, 34D, INTERLOCK</v>
          </cell>
          <cell r="C1083" t="str">
            <v>24</v>
          </cell>
          <cell r="D1083" t="str">
            <v>30</v>
          </cell>
          <cell r="E1083" t="str">
            <v>Ne</v>
          </cell>
          <cell r="F1083">
            <v>30</v>
          </cell>
          <cell r="G1083" t="str">
            <v>1/30Ne RS Combed Cotton</v>
          </cell>
          <cell r="H1083" t="str">
            <v>COTTON</v>
          </cell>
          <cell r="I1083">
            <v>3.6</v>
          </cell>
          <cell r="J1083">
            <v>2556</v>
          </cell>
          <cell r="K1083">
            <v>68</v>
          </cell>
          <cell r="L1083">
            <v>20</v>
          </cell>
          <cell r="M1083">
            <v>0.8</v>
          </cell>
          <cell r="N1083">
            <v>14.779241856000001</v>
          </cell>
          <cell r="O1083">
            <v>283.76144363520001</v>
          </cell>
        </row>
        <row r="1084">
          <cell r="A1084">
            <v>53458</v>
          </cell>
          <cell r="B1084" t="str">
            <v>24gg, 34D, INTERLOCK</v>
          </cell>
          <cell r="C1084" t="str">
            <v>24</v>
          </cell>
          <cell r="D1084" t="str">
            <v>30</v>
          </cell>
          <cell r="E1084" t="str">
            <v>Ne</v>
          </cell>
          <cell r="F1084">
            <v>30</v>
          </cell>
          <cell r="G1084" t="str">
            <v>1/30Ne RS Combed Cotton</v>
          </cell>
          <cell r="H1084" t="str">
            <v>COTTON</v>
          </cell>
          <cell r="I1084">
            <v>3.6</v>
          </cell>
          <cell r="J1084">
            <v>2556</v>
          </cell>
          <cell r="K1084">
            <v>68</v>
          </cell>
          <cell r="L1084">
            <v>20</v>
          </cell>
          <cell r="M1084">
            <v>0.8</v>
          </cell>
          <cell r="N1084">
            <v>14.779241856000001</v>
          </cell>
          <cell r="O1084">
            <v>283.76144363520001</v>
          </cell>
        </row>
        <row r="1085">
          <cell r="A1085">
            <v>53459</v>
          </cell>
          <cell r="B1085" t="str">
            <v>18gg, 34D, RIB, Santec</v>
          </cell>
          <cell r="C1085" t="str">
            <v>18</v>
          </cell>
          <cell r="D1085" t="str">
            <v>30</v>
          </cell>
          <cell r="E1085" t="str">
            <v>Ne</v>
          </cell>
          <cell r="F1085">
            <v>30</v>
          </cell>
          <cell r="G1085" t="str">
            <v>1/30Ne Rs Supima Cotton</v>
          </cell>
          <cell r="H1085" t="str">
            <v>COTTON</v>
          </cell>
          <cell r="I1085">
            <v>3.1</v>
          </cell>
          <cell r="J1085">
            <v>3744</v>
          </cell>
          <cell r="K1085">
            <v>68</v>
          </cell>
          <cell r="L1085">
            <v>20</v>
          </cell>
          <cell r="M1085">
            <v>0.8</v>
          </cell>
          <cell r="N1085">
            <v>18.641735424</v>
          </cell>
          <cell r="O1085">
            <v>357.92132014080005</v>
          </cell>
        </row>
        <row r="1086">
          <cell r="A1086">
            <v>53461</v>
          </cell>
          <cell r="B1086" t="str">
            <v>24gg, 34D, INTERLOCK</v>
          </cell>
          <cell r="C1086" t="str">
            <v>24</v>
          </cell>
          <cell r="D1086" t="str">
            <v>30</v>
          </cell>
          <cell r="E1086" t="str">
            <v>Ne</v>
          </cell>
          <cell r="F1086">
            <v>30</v>
          </cell>
          <cell r="G1086" t="str">
            <v>1/30Ne RS Cotton Marl (B25)</v>
          </cell>
          <cell r="H1086" t="str">
            <v>Marl_COTTON</v>
          </cell>
          <cell r="I1086">
            <v>3.6</v>
          </cell>
          <cell r="J1086">
            <v>2556</v>
          </cell>
          <cell r="K1086">
            <v>68</v>
          </cell>
          <cell r="L1086">
            <v>20</v>
          </cell>
          <cell r="M1086">
            <v>0.75</v>
          </cell>
          <cell r="N1086">
            <v>14.779241856000001</v>
          </cell>
          <cell r="O1086">
            <v>266.02635340800003</v>
          </cell>
        </row>
        <row r="1087">
          <cell r="A1087">
            <v>53467</v>
          </cell>
          <cell r="B1087" t="str">
            <v>18gg, 34D, RIB, Santec, 68F</v>
          </cell>
          <cell r="C1087" t="str">
            <v>18</v>
          </cell>
          <cell r="D1087" t="str">
            <v>40</v>
          </cell>
          <cell r="E1087" t="str">
            <v>Ne</v>
          </cell>
          <cell r="F1087">
            <v>40</v>
          </cell>
          <cell r="G1087" t="str">
            <v>1/40Ne RS Organic Cotton / Cotton (52/48)</v>
          </cell>
          <cell r="H1087" t="str">
            <v>COTTON LYCRA</v>
          </cell>
          <cell r="I1087">
            <v>2.6</v>
          </cell>
          <cell r="J1087">
            <v>3840</v>
          </cell>
          <cell r="K1087">
            <v>68</v>
          </cell>
          <cell r="L1087">
            <v>20</v>
          </cell>
          <cell r="M1087">
            <v>0.75</v>
          </cell>
          <cell r="N1087">
            <v>12.026926080000001</v>
          </cell>
          <cell r="O1087">
            <v>216.48466944</v>
          </cell>
        </row>
        <row r="1088">
          <cell r="A1088">
            <v>53485</v>
          </cell>
          <cell r="B1088" t="str">
            <v>18gg, 34D, RIB, Santec</v>
          </cell>
          <cell r="C1088" t="str">
            <v>18</v>
          </cell>
          <cell r="D1088" t="str">
            <v>26</v>
          </cell>
          <cell r="E1088" t="str">
            <v>Ne</v>
          </cell>
          <cell r="F1088">
            <v>26</v>
          </cell>
          <cell r="G1088" t="str">
            <v>1/26Ne RS Cotton/ Organic cotton 95/5</v>
          </cell>
          <cell r="H1088" t="str">
            <v>COTTON</v>
          </cell>
          <cell r="I1088">
            <v>3.1</v>
          </cell>
          <cell r="J1088">
            <v>3840</v>
          </cell>
          <cell r="K1088">
            <v>68</v>
          </cell>
          <cell r="L1088">
            <v>20</v>
          </cell>
          <cell r="M1088">
            <v>0.8</v>
          </cell>
          <cell r="N1088">
            <v>22.061225353846154</v>
          </cell>
          <cell r="O1088">
            <v>423.57552679384617</v>
          </cell>
        </row>
        <row r="1089">
          <cell r="A1089">
            <v>53488</v>
          </cell>
          <cell r="B1089" t="str">
            <v>18gg, 34D, RIB, Santec</v>
          </cell>
          <cell r="C1089" t="str">
            <v>18</v>
          </cell>
          <cell r="D1089" t="str">
            <v>30</v>
          </cell>
          <cell r="E1089" t="str">
            <v>Ne</v>
          </cell>
          <cell r="F1089">
            <v>30</v>
          </cell>
          <cell r="G1089" t="str">
            <v>1/30Ne RS Combed Cotton</v>
          </cell>
          <cell r="H1089" t="str">
            <v>COTTON</v>
          </cell>
          <cell r="I1089">
            <v>2.65</v>
          </cell>
          <cell r="J1089">
            <v>3744</v>
          </cell>
          <cell r="K1089">
            <v>68</v>
          </cell>
          <cell r="L1089">
            <v>20</v>
          </cell>
          <cell r="M1089">
            <v>0.8</v>
          </cell>
          <cell r="N1089">
            <v>15.935677055999999</v>
          </cell>
          <cell r="O1089">
            <v>305.96499947519999</v>
          </cell>
        </row>
        <row r="1090">
          <cell r="A1090">
            <v>53495</v>
          </cell>
          <cell r="B1090" t="str">
            <v>22gg, 34D, RIB, Santec, 68F</v>
          </cell>
          <cell r="C1090" t="str">
            <v>22</v>
          </cell>
          <cell r="D1090" t="str">
            <v>50</v>
          </cell>
          <cell r="E1090" t="str">
            <v>Ne</v>
          </cell>
          <cell r="F1090">
            <v>50</v>
          </cell>
          <cell r="G1090" t="str">
            <v>1/50Ne RS Supima Cotton</v>
          </cell>
          <cell r="H1090" t="str">
            <v>COTTON LYCRA</v>
          </cell>
          <cell r="I1090">
            <v>2.5</v>
          </cell>
          <cell r="J1090">
            <v>3120</v>
          </cell>
          <cell r="K1090">
            <v>68</v>
          </cell>
          <cell r="L1090">
            <v>20</v>
          </cell>
          <cell r="M1090">
            <v>0.75</v>
          </cell>
          <cell r="N1090">
            <v>7.5168287999999999</v>
          </cell>
          <cell r="O1090">
            <v>135.30291840000001</v>
          </cell>
        </row>
        <row r="1091">
          <cell r="A1091">
            <v>53497</v>
          </cell>
          <cell r="B1091" t="str">
            <v>18gg, 34D, RIB, Santec, 68F</v>
          </cell>
          <cell r="C1091" t="str">
            <v>18</v>
          </cell>
          <cell r="D1091" t="str">
            <v>36</v>
          </cell>
          <cell r="E1091" t="str">
            <v>Ne</v>
          </cell>
          <cell r="F1091">
            <v>36</v>
          </cell>
          <cell r="G1091" t="str">
            <v>1/36Ne RS Organic cotton/Cotton (52/48)</v>
          </cell>
          <cell r="H1091" t="str">
            <v>COTTON</v>
          </cell>
          <cell r="I1091">
            <v>2.6</v>
          </cell>
          <cell r="J1091">
            <v>3840</v>
          </cell>
          <cell r="K1091">
            <v>68</v>
          </cell>
          <cell r="L1091">
            <v>20</v>
          </cell>
          <cell r="M1091">
            <v>0.8</v>
          </cell>
          <cell r="N1091">
            <v>13.363251200000001</v>
          </cell>
          <cell r="O1091">
            <v>256.57442304000006</v>
          </cell>
        </row>
        <row r="1092">
          <cell r="A1092">
            <v>53504</v>
          </cell>
          <cell r="B1092" t="str">
            <v>28gg, 30D, INTERLOCK</v>
          </cell>
          <cell r="C1092" t="str">
            <v>28</v>
          </cell>
          <cell r="D1092" t="str">
            <v>110</v>
          </cell>
          <cell r="E1092" t="str">
            <v>Dt</v>
          </cell>
          <cell r="F1092">
            <v>54</v>
          </cell>
          <cell r="G1092" t="str">
            <v>1/110Dtex 36F, SD, Raw White Polyester</v>
          </cell>
          <cell r="H1092" t="str">
            <v>Marl_COTTON LYCRA</v>
          </cell>
          <cell r="I1092">
            <v>3.25</v>
          </cell>
          <cell r="J1092">
            <v>2628</v>
          </cell>
          <cell r="K1092">
            <v>68</v>
          </cell>
          <cell r="L1092">
            <v>20</v>
          </cell>
          <cell r="M1092">
            <v>0.75</v>
          </cell>
          <cell r="N1092">
            <v>7.6212292000000001</v>
          </cell>
          <cell r="O1092">
            <v>137.18212560000001</v>
          </cell>
        </row>
        <row r="1093">
          <cell r="A1093">
            <v>53504</v>
          </cell>
          <cell r="B1093" t="str">
            <v>28gg, 30D, INTERLOCK</v>
          </cell>
          <cell r="C1093" t="str">
            <v>28</v>
          </cell>
          <cell r="D1093" t="str">
            <v>110</v>
          </cell>
          <cell r="E1093" t="str">
            <v>Dt</v>
          </cell>
          <cell r="F1093">
            <v>54</v>
          </cell>
          <cell r="G1093" t="str">
            <v>1/110Dtex 36F, SD, Raw White Polyester</v>
          </cell>
          <cell r="H1093" t="str">
            <v>Marl_COTTON LYCRA</v>
          </cell>
          <cell r="I1093">
            <v>3.25</v>
          </cell>
          <cell r="J1093">
            <v>2628</v>
          </cell>
          <cell r="K1093">
            <v>68</v>
          </cell>
          <cell r="L1093">
            <v>20</v>
          </cell>
          <cell r="M1093">
            <v>0.75</v>
          </cell>
          <cell r="N1093">
            <v>7.6212292000000001</v>
          </cell>
          <cell r="O1093">
            <v>137.18212560000001</v>
          </cell>
        </row>
        <row r="1094">
          <cell r="A1094">
            <v>53504</v>
          </cell>
          <cell r="B1094" t="str">
            <v>28gg, 30D, INTERLOCK</v>
          </cell>
          <cell r="C1094" t="str">
            <v>28</v>
          </cell>
          <cell r="D1094" t="str">
            <v>110</v>
          </cell>
          <cell r="E1094" t="str">
            <v>Dt</v>
          </cell>
          <cell r="F1094">
            <v>54</v>
          </cell>
          <cell r="G1094" t="str">
            <v>1/110Dtex 36F, SD, Raw White Polyester</v>
          </cell>
          <cell r="H1094" t="str">
            <v>Marl_COTTON LYCRA</v>
          </cell>
          <cell r="I1094">
            <v>3.25</v>
          </cell>
          <cell r="J1094">
            <v>2628</v>
          </cell>
          <cell r="K1094">
            <v>68</v>
          </cell>
          <cell r="L1094">
            <v>20</v>
          </cell>
          <cell r="M1094">
            <v>0.75</v>
          </cell>
          <cell r="N1094">
            <v>7.6212292000000001</v>
          </cell>
          <cell r="O1094">
            <v>137.18212560000001</v>
          </cell>
        </row>
        <row r="1095">
          <cell r="A1095">
            <v>53510</v>
          </cell>
          <cell r="B1095" t="str">
            <v>18gg, 34D, RIB, Santec, 68F</v>
          </cell>
          <cell r="C1095" t="str">
            <v>18</v>
          </cell>
          <cell r="D1095" t="str">
            <v>40</v>
          </cell>
          <cell r="E1095" t="str">
            <v>Ne</v>
          </cell>
          <cell r="F1095">
            <v>40</v>
          </cell>
          <cell r="G1095" t="str">
            <v>1/40Ne RS Organic Cotton / Cotton (52/48)</v>
          </cell>
          <cell r="H1095" t="str">
            <v>COTTON LYCRA</v>
          </cell>
          <cell r="I1095">
            <v>2.6</v>
          </cell>
          <cell r="J1095">
            <v>3840</v>
          </cell>
          <cell r="K1095">
            <v>68</v>
          </cell>
          <cell r="L1095">
            <v>20</v>
          </cell>
          <cell r="M1095">
            <v>0.75</v>
          </cell>
          <cell r="N1095">
            <v>12.026926080000001</v>
          </cell>
          <cell r="O1095">
            <v>216.48466944</v>
          </cell>
        </row>
        <row r="1096">
          <cell r="A1096">
            <v>53512</v>
          </cell>
          <cell r="B1096" t="str">
            <v>24gg, 34D, INTERLOCK</v>
          </cell>
          <cell r="C1096" t="str">
            <v>24</v>
          </cell>
          <cell r="D1096" t="str">
            <v>30</v>
          </cell>
          <cell r="E1096" t="str">
            <v>Ne</v>
          </cell>
          <cell r="F1096">
            <v>30</v>
          </cell>
          <cell r="G1096" t="str">
            <v>1/30Ne RS Cotton Marl (B25)</v>
          </cell>
          <cell r="H1096" t="str">
            <v>Marl_COTTON</v>
          </cell>
          <cell r="I1096">
            <v>3.6</v>
          </cell>
          <cell r="J1096">
            <v>2556</v>
          </cell>
          <cell r="K1096">
            <v>68</v>
          </cell>
          <cell r="L1096">
            <v>20</v>
          </cell>
          <cell r="M1096">
            <v>0.75</v>
          </cell>
          <cell r="N1096">
            <v>14.779241856000001</v>
          </cell>
          <cell r="O1096">
            <v>266.02635340800003</v>
          </cell>
        </row>
        <row r="1097">
          <cell r="A1097">
            <v>53516</v>
          </cell>
          <cell r="B1097" t="str">
            <v>24gg, 34D, INTERLOCK</v>
          </cell>
          <cell r="C1097" t="str">
            <v>24</v>
          </cell>
          <cell r="D1097" t="str">
            <v>40</v>
          </cell>
          <cell r="E1097" t="str">
            <v>Ne</v>
          </cell>
          <cell r="F1097">
            <v>40</v>
          </cell>
          <cell r="G1097" t="str">
            <v>1/40Ne RS Combed Cotton</v>
          </cell>
          <cell r="H1097" t="str">
            <v>COTTON</v>
          </cell>
          <cell r="I1097">
            <v>2.9</v>
          </cell>
          <cell r="J1097">
            <v>2556</v>
          </cell>
          <cell r="K1097">
            <v>68</v>
          </cell>
          <cell r="L1097">
            <v>20</v>
          </cell>
          <cell r="M1097">
            <v>0.8</v>
          </cell>
          <cell r="N1097">
            <v>8.9291252879999998</v>
          </cell>
          <cell r="O1097">
            <v>171.4392055296</v>
          </cell>
        </row>
        <row r="1098">
          <cell r="A1098">
            <v>53517</v>
          </cell>
          <cell r="B1098" t="str">
            <v>18gg, 34D, RIB, Terrot</v>
          </cell>
          <cell r="C1098" t="str">
            <v>18</v>
          </cell>
          <cell r="D1098" t="str">
            <v>30</v>
          </cell>
          <cell r="E1098" t="str">
            <v>Ne</v>
          </cell>
          <cell r="F1098">
            <v>30</v>
          </cell>
          <cell r="G1098" t="str">
            <v>1/30Ne RS Cotton Marl (B0775, Bross)</v>
          </cell>
          <cell r="H1098" t="str">
            <v>Marl_COTTON</v>
          </cell>
          <cell r="I1098">
            <v>2.65</v>
          </cell>
          <cell r="J1098">
            <v>3840</v>
          </cell>
          <cell r="K1098">
            <v>68</v>
          </cell>
          <cell r="L1098">
            <v>20</v>
          </cell>
          <cell r="M1098">
            <v>0.75</v>
          </cell>
          <cell r="N1098">
            <v>16.344284160000001</v>
          </cell>
          <cell r="O1098">
            <v>294.19711488000002</v>
          </cell>
        </row>
        <row r="1099">
          <cell r="A1099">
            <v>53518</v>
          </cell>
          <cell r="B1099" t="str">
            <v>18gg, 34D, RIB, Terrot</v>
          </cell>
          <cell r="C1099" t="str">
            <v>18</v>
          </cell>
          <cell r="D1099" t="str">
            <v>30</v>
          </cell>
          <cell r="E1099" t="str">
            <v>Ne</v>
          </cell>
          <cell r="F1099">
            <v>30</v>
          </cell>
          <cell r="G1099" t="str">
            <v>1/30Ne RS Cotton Marl (B2479,Bross)</v>
          </cell>
          <cell r="H1099" t="str">
            <v>Marl_COTTON</v>
          </cell>
          <cell r="I1099">
            <v>2.65</v>
          </cell>
          <cell r="J1099">
            <v>3840</v>
          </cell>
          <cell r="K1099">
            <v>68</v>
          </cell>
          <cell r="L1099">
            <v>20</v>
          </cell>
          <cell r="M1099">
            <v>0.75</v>
          </cell>
          <cell r="N1099">
            <v>16.344284160000001</v>
          </cell>
          <cell r="O1099">
            <v>294.19711488000002</v>
          </cell>
        </row>
        <row r="1100">
          <cell r="A1100">
            <v>53519</v>
          </cell>
          <cell r="B1100" t="str">
            <v>18gg, 34D, RIB, Terrot</v>
          </cell>
          <cell r="C1100" t="str">
            <v>18</v>
          </cell>
          <cell r="D1100" t="str">
            <v>30</v>
          </cell>
          <cell r="E1100" t="str">
            <v>Ne</v>
          </cell>
          <cell r="F1100">
            <v>30</v>
          </cell>
          <cell r="G1100" t="str">
            <v>1/30Ne RS Cotton Marl (B2372,Bross)</v>
          </cell>
          <cell r="H1100" t="str">
            <v>Marl_COTTON</v>
          </cell>
          <cell r="I1100">
            <v>2.8</v>
          </cell>
          <cell r="J1100">
            <v>3840</v>
          </cell>
          <cell r="K1100">
            <v>68</v>
          </cell>
          <cell r="L1100">
            <v>20</v>
          </cell>
          <cell r="M1100">
            <v>0.75</v>
          </cell>
          <cell r="N1100">
            <v>17.26943232</v>
          </cell>
          <cell r="O1100">
            <v>310.84978175999998</v>
          </cell>
        </row>
        <row r="1101">
          <cell r="A1101">
            <v>53520</v>
          </cell>
          <cell r="B1101" t="str">
            <v>18gg, 34D, RIB, Terrot</v>
          </cell>
          <cell r="C1101" t="str">
            <v>18</v>
          </cell>
          <cell r="D1101" t="str">
            <v>30</v>
          </cell>
          <cell r="E1101" t="str">
            <v>Ne</v>
          </cell>
          <cell r="F1101">
            <v>30</v>
          </cell>
          <cell r="G1101" t="str">
            <v>1/30Ne RS Cotton Marl (B0837)</v>
          </cell>
          <cell r="H1101" t="str">
            <v>Marl_COTTON</v>
          </cell>
          <cell r="I1101">
            <v>2.65</v>
          </cell>
          <cell r="J1101">
            <v>3840</v>
          </cell>
          <cell r="K1101">
            <v>68</v>
          </cell>
          <cell r="L1101">
            <v>20</v>
          </cell>
          <cell r="M1101">
            <v>0.75</v>
          </cell>
          <cell r="N1101">
            <v>16.344284160000001</v>
          </cell>
          <cell r="O1101">
            <v>294.19711488000002</v>
          </cell>
        </row>
        <row r="1102">
          <cell r="A1102">
            <v>53521</v>
          </cell>
          <cell r="B1102" t="str">
            <v>18gg, 34D, RIB, Terrot</v>
          </cell>
          <cell r="C1102" t="str">
            <v>18</v>
          </cell>
          <cell r="D1102" t="str">
            <v>30</v>
          </cell>
          <cell r="E1102" t="str">
            <v>Ne</v>
          </cell>
          <cell r="F1102">
            <v>30</v>
          </cell>
          <cell r="G1102" t="str">
            <v>1/30Ne RS Cotton Marl (B0465,Bross)</v>
          </cell>
          <cell r="H1102" t="str">
            <v>Marl_COTTON</v>
          </cell>
          <cell r="I1102">
            <v>2.65</v>
          </cell>
          <cell r="J1102">
            <v>3840</v>
          </cell>
          <cell r="K1102">
            <v>68</v>
          </cell>
          <cell r="L1102">
            <v>20</v>
          </cell>
          <cell r="M1102">
            <v>0.75</v>
          </cell>
          <cell r="N1102">
            <v>16.344284160000001</v>
          </cell>
          <cell r="O1102">
            <v>294.19711488000002</v>
          </cell>
        </row>
        <row r="1103">
          <cell r="A1103">
            <v>53522</v>
          </cell>
          <cell r="B1103" t="str">
            <v>18gg, 34D, RIB, Santec</v>
          </cell>
          <cell r="C1103" t="str">
            <v>18</v>
          </cell>
          <cell r="D1103" t="str">
            <v>24</v>
          </cell>
          <cell r="E1103" t="str">
            <v>Ne</v>
          </cell>
          <cell r="F1103">
            <v>24</v>
          </cell>
          <cell r="G1103" t="str">
            <v>1/24Ne RS Cotton Marl (B1019,bross)</v>
          </cell>
          <cell r="H1103" t="str">
            <v>Marl_COTTON</v>
          </cell>
          <cell r="I1103">
            <v>2.95</v>
          </cell>
          <cell r="J1103">
            <v>2560</v>
          </cell>
          <cell r="K1103">
            <v>68</v>
          </cell>
          <cell r="L1103">
            <v>20</v>
          </cell>
          <cell r="M1103">
            <v>0.75</v>
          </cell>
          <cell r="N1103">
            <v>15.1621504</v>
          </cell>
          <cell r="O1103">
            <v>272.91870719999997</v>
          </cell>
        </row>
        <row r="1104">
          <cell r="A1104">
            <v>53523</v>
          </cell>
          <cell r="B1104" t="str">
            <v>18gg, 34D, RIB, Santec</v>
          </cell>
          <cell r="C1104" t="str">
            <v>18</v>
          </cell>
          <cell r="D1104" t="str">
            <v>24</v>
          </cell>
          <cell r="E1104" t="str">
            <v>Ne</v>
          </cell>
          <cell r="F1104">
            <v>24</v>
          </cell>
          <cell r="G1104" t="str">
            <v>1/24Ne RS Cotton Marl (B0775, Bross)</v>
          </cell>
          <cell r="H1104" t="str">
            <v>Marl_COTTON</v>
          </cell>
          <cell r="I1104">
            <v>2.95</v>
          </cell>
          <cell r="J1104">
            <v>2560</v>
          </cell>
          <cell r="K1104">
            <v>68</v>
          </cell>
          <cell r="L1104">
            <v>20</v>
          </cell>
          <cell r="M1104">
            <v>0.75</v>
          </cell>
          <cell r="N1104">
            <v>15.1621504</v>
          </cell>
          <cell r="O1104">
            <v>272.91870719999997</v>
          </cell>
        </row>
        <row r="1105">
          <cell r="A1105">
            <v>53524</v>
          </cell>
          <cell r="B1105" t="str">
            <v>18gg, 34D, RIB, Santec</v>
          </cell>
          <cell r="C1105" t="str">
            <v>18</v>
          </cell>
          <cell r="D1105" t="str">
            <v>24</v>
          </cell>
          <cell r="E1105" t="str">
            <v>Ne</v>
          </cell>
          <cell r="F1105">
            <v>24</v>
          </cell>
          <cell r="G1105" t="str">
            <v>1/24Ne RS Cotton Marl (B2479,Bross)</v>
          </cell>
          <cell r="H1105" t="str">
            <v>Marl_COTTON</v>
          </cell>
          <cell r="I1105">
            <v>2.95</v>
          </cell>
          <cell r="J1105">
            <v>2560</v>
          </cell>
          <cell r="K1105">
            <v>68</v>
          </cell>
          <cell r="L1105">
            <v>20</v>
          </cell>
          <cell r="M1105">
            <v>0.75</v>
          </cell>
          <cell r="N1105">
            <v>15.1621504</v>
          </cell>
          <cell r="O1105">
            <v>272.91870719999997</v>
          </cell>
        </row>
        <row r="1106">
          <cell r="A1106">
            <v>53525</v>
          </cell>
          <cell r="B1106" t="str">
            <v>18gg, 34D, RIB, Santec</v>
          </cell>
          <cell r="C1106" t="str">
            <v>18</v>
          </cell>
          <cell r="D1106" t="str">
            <v>24</v>
          </cell>
          <cell r="E1106" t="str">
            <v>Ne</v>
          </cell>
          <cell r="F1106">
            <v>24</v>
          </cell>
          <cell r="G1106" t="str">
            <v>1/24Ne RS Cotton Marl (B2372, Bross)</v>
          </cell>
          <cell r="H1106" t="str">
            <v>Marl_COTTON</v>
          </cell>
          <cell r="I1106">
            <v>2.95</v>
          </cell>
          <cell r="J1106">
            <v>2560</v>
          </cell>
          <cell r="K1106">
            <v>68</v>
          </cell>
          <cell r="L1106">
            <v>20</v>
          </cell>
          <cell r="M1106">
            <v>0.75</v>
          </cell>
          <cell r="N1106">
            <v>15.1621504</v>
          </cell>
          <cell r="O1106">
            <v>272.91870719999997</v>
          </cell>
        </row>
        <row r="1107">
          <cell r="A1107">
            <v>53526</v>
          </cell>
          <cell r="B1107" t="str">
            <v>18gg, 34D, RIB, Santec</v>
          </cell>
          <cell r="C1107" t="str">
            <v>18</v>
          </cell>
          <cell r="D1107" t="str">
            <v>24</v>
          </cell>
          <cell r="E1107" t="str">
            <v>Ne</v>
          </cell>
          <cell r="F1107">
            <v>24</v>
          </cell>
          <cell r="G1107" t="str">
            <v>1/24Ne RS Cotton Marl (B0837 ,Bross)</v>
          </cell>
          <cell r="H1107" t="str">
            <v>Marl_COTTON</v>
          </cell>
          <cell r="I1107">
            <v>2.95</v>
          </cell>
          <cell r="J1107">
            <v>2560</v>
          </cell>
          <cell r="K1107">
            <v>68</v>
          </cell>
          <cell r="L1107">
            <v>20</v>
          </cell>
          <cell r="M1107">
            <v>0.75</v>
          </cell>
          <cell r="N1107">
            <v>15.1621504</v>
          </cell>
          <cell r="O1107">
            <v>272.91870719999997</v>
          </cell>
        </row>
        <row r="1108">
          <cell r="A1108">
            <v>53527</v>
          </cell>
          <cell r="B1108" t="str">
            <v>18gg, 34D, RIB, Santec</v>
          </cell>
          <cell r="C1108" t="str">
            <v>18</v>
          </cell>
          <cell r="D1108" t="str">
            <v>24</v>
          </cell>
          <cell r="E1108" t="str">
            <v>Ne</v>
          </cell>
          <cell r="F1108">
            <v>24</v>
          </cell>
          <cell r="G1108" t="str">
            <v>1/24Ne RS Cotton Marl (B0465 ,Bross)</v>
          </cell>
          <cell r="H1108" t="str">
            <v>Marl_COTTON</v>
          </cell>
          <cell r="I1108">
            <v>2.95</v>
          </cell>
          <cell r="J1108">
            <v>2560</v>
          </cell>
          <cell r="K1108">
            <v>68</v>
          </cell>
          <cell r="L1108">
            <v>20</v>
          </cell>
          <cell r="M1108">
            <v>0.75</v>
          </cell>
          <cell r="N1108">
            <v>15.1621504</v>
          </cell>
          <cell r="O1108">
            <v>272.91870719999997</v>
          </cell>
        </row>
        <row r="1109">
          <cell r="A1109">
            <v>53532</v>
          </cell>
          <cell r="B1109" t="str">
            <v>18gg, 34D, RIB, Terrot</v>
          </cell>
          <cell r="C1109" t="str">
            <v>18</v>
          </cell>
          <cell r="D1109" t="str">
            <v>30</v>
          </cell>
          <cell r="E1109" t="str">
            <v>Ne</v>
          </cell>
          <cell r="F1109">
            <v>30</v>
          </cell>
          <cell r="G1109" t="str">
            <v>1/30Ne RS Cotton Marl (B2366 ,Bross)</v>
          </cell>
          <cell r="H1109" t="str">
            <v>Marl_COTTON</v>
          </cell>
          <cell r="I1109">
            <v>2.65</v>
          </cell>
          <cell r="J1109">
            <v>3840</v>
          </cell>
          <cell r="K1109">
            <v>68</v>
          </cell>
          <cell r="L1109">
            <v>20</v>
          </cell>
          <cell r="M1109">
            <v>0.75</v>
          </cell>
          <cell r="N1109">
            <v>16.344284160000001</v>
          </cell>
          <cell r="O1109">
            <v>294.19711488000002</v>
          </cell>
        </row>
        <row r="1110">
          <cell r="A1110">
            <v>53540</v>
          </cell>
          <cell r="B1110" t="str">
            <v>28gg, 30D, INTERLOCK</v>
          </cell>
          <cell r="C1110" t="str">
            <v>28</v>
          </cell>
          <cell r="D1110" t="str">
            <v>50</v>
          </cell>
          <cell r="E1110" t="str">
            <v>Ne</v>
          </cell>
          <cell r="F1110">
            <v>50</v>
          </cell>
          <cell r="G1110" t="str">
            <v>1/50Ne RS Pima Combed Cotton Marl (BPLA13 - BROS)</v>
          </cell>
          <cell r="H1110" t="str">
            <v>Marl_COTTON</v>
          </cell>
          <cell r="I1110">
            <v>2.8</v>
          </cell>
          <cell r="J1110">
            <v>2628</v>
          </cell>
          <cell r="K1110">
            <v>68</v>
          </cell>
          <cell r="L1110">
            <v>20</v>
          </cell>
          <cell r="M1110">
            <v>0.75</v>
          </cell>
          <cell r="N1110">
            <v>7.0912606464000003</v>
          </cell>
          <cell r="O1110">
            <v>127.64269163519999</v>
          </cell>
        </row>
        <row r="1111">
          <cell r="A1111">
            <v>53541</v>
          </cell>
          <cell r="B1111" t="str">
            <v>18gg, 34D, RIB, Terrot</v>
          </cell>
          <cell r="C1111" t="str">
            <v>18</v>
          </cell>
          <cell r="D1111" t="str">
            <v>30</v>
          </cell>
          <cell r="E1111" t="str">
            <v>Ne</v>
          </cell>
          <cell r="F1111">
            <v>30</v>
          </cell>
          <cell r="G1111" t="str">
            <v>1/30Ne RS Combed Cotton</v>
          </cell>
          <cell r="H1111" t="str">
            <v>COTTON</v>
          </cell>
          <cell r="I1111">
            <v>2.65</v>
          </cell>
          <cell r="J1111">
            <v>3840</v>
          </cell>
          <cell r="K1111">
            <v>68</v>
          </cell>
          <cell r="L1111">
            <v>20</v>
          </cell>
          <cell r="M1111">
            <v>0.8</v>
          </cell>
          <cell r="N1111">
            <v>16.344284160000001</v>
          </cell>
          <cell r="O1111">
            <v>313.81025587200003</v>
          </cell>
        </row>
        <row r="1112">
          <cell r="A1112">
            <v>53549</v>
          </cell>
          <cell r="B1112" t="str">
            <v>18gg, 34D, RIB, Terrot</v>
          </cell>
          <cell r="C1112" t="str">
            <v>18</v>
          </cell>
          <cell r="D1112" t="str">
            <v>26</v>
          </cell>
          <cell r="E1112" t="str">
            <v>Ne</v>
          </cell>
          <cell r="F1112">
            <v>26</v>
          </cell>
          <cell r="G1112" t="str">
            <v>1/26Ne RS Better Cotton</v>
          </cell>
          <cell r="H1112" t="str">
            <v>COTTON</v>
          </cell>
          <cell r="I1112">
            <v>2.8</v>
          </cell>
          <cell r="J1112">
            <v>3840</v>
          </cell>
          <cell r="K1112">
            <v>68</v>
          </cell>
          <cell r="L1112">
            <v>20</v>
          </cell>
          <cell r="M1112">
            <v>0.8</v>
          </cell>
          <cell r="N1112">
            <v>19.926268061538458</v>
          </cell>
          <cell r="O1112">
            <v>382.58434678153844</v>
          </cell>
        </row>
        <row r="1113">
          <cell r="A1113">
            <v>53550</v>
          </cell>
          <cell r="B1113" t="str">
            <v>18gg, 34D, RIB, Terrot</v>
          </cell>
          <cell r="C1113" t="str">
            <v>18</v>
          </cell>
          <cell r="D1113" t="str">
            <v>26</v>
          </cell>
          <cell r="E1113" t="str">
            <v>Ne</v>
          </cell>
          <cell r="F1113">
            <v>26</v>
          </cell>
          <cell r="G1113" t="str">
            <v>1/26Ne RS Better Cotton</v>
          </cell>
          <cell r="H1113" t="str">
            <v>COTTON</v>
          </cell>
          <cell r="I1113">
            <v>3.1</v>
          </cell>
          <cell r="J1113">
            <v>3840</v>
          </cell>
          <cell r="K1113">
            <v>68</v>
          </cell>
          <cell r="L1113">
            <v>20</v>
          </cell>
          <cell r="M1113">
            <v>0.8</v>
          </cell>
          <cell r="N1113">
            <v>22.061225353846154</v>
          </cell>
          <cell r="O1113">
            <v>423.57552679384617</v>
          </cell>
        </row>
        <row r="1114">
          <cell r="A1114">
            <v>53551</v>
          </cell>
          <cell r="B1114" t="str">
            <v>24gg, 34D, INTERLOCK</v>
          </cell>
          <cell r="C1114" t="str">
            <v>24</v>
          </cell>
          <cell r="D1114" t="str">
            <v>83</v>
          </cell>
          <cell r="E1114" t="str">
            <v>Dt</v>
          </cell>
          <cell r="F1114">
            <v>72</v>
          </cell>
          <cell r="G1114" t="str">
            <v>1/83Dtex, 36F Polyester</v>
          </cell>
          <cell r="H1114" t="str">
            <v>VISCOSE RS</v>
          </cell>
          <cell r="I1114">
            <v>2.8</v>
          </cell>
          <cell r="J1114">
            <v>2556</v>
          </cell>
          <cell r="K1114">
            <v>68</v>
          </cell>
          <cell r="L1114">
            <v>20</v>
          </cell>
          <cell r="M1114">
            <v>0.8</v>
          </cell>
          <cell r="N1114">
            <v>4.7895691200000003</v>
          </cell>
          <cell r="O1114">
            <v>91.959727104000009</v>
          </cell>
        </row>
        <row r="1115">
          <cell r="A1115">
            <v>53559</v>
          </cell>
          <cell r="B1115" t="str">
            <v>28gg, 30D, INTERLOCK</v>
          </cell>
          <cell r="C1115" t="str">
            <v>28</v>
          </cell>
          <cell r="D1115" t="str">
            <v>50</v>
          </cell>
          <cell r="E1115" t="str">
            <v>Ne</v>
          </cell>
          <cell r="F1115">
            <v>50</v>
          </cell>
          <cell r="G1115" t="str">
            <v>1/50Ne RS Pima Combed Cotton Marl (BPL25 - BROS)</v>
          </cell>
          <cell r="H1115" t="str">
            <v>Marl_COTTON</v>
          </cell>
          <cell r="I1115">
            <v>2.8</v>
          </cell>
          <cell r="J1115">
            <v>2628</v>
          </cell>
          <cell r="K1115">
            <v>68</v>
          </cell>
          <cell r="L1115">
            <v>20</v>
          </cell>
          <cell r="M1115">
            <v>0.75</v>
          </cell>
          <cell r="N1115">
            <v>7.0912606464000003</v>
          </cell>
          <cell r="O1115">
            <v>127.64269163519999</v>
          </cell>
        </row>
        <row r="1116">
          <cell r="A1116">
            <v>53582</v>
          </cell>
          <cell r="B1116" t="str">
            <v>22gg, 34D, INTERLOCK, Santec, 68F</v>
          </cell>
          <cell r="C1116" t="str">
            <v>22</v>
          </cell>
          <cell r="D1116" t="str">
            <v>83</v>
          </cell>
          <cell r="E1116" t="str">
            <v>Dt</v>
          </cell>
          <cell r="F1116">
            <v>72</v>
          </cell>
          <cell r="G1116" t="str">
            <v>1/83Dtex, 36F Polyester</v>
          </cell>
          <cell r="H1116" t="str">
            <v>VISCOSE RS</v>
          </cell>
          <cell r="I1116">
            <v>2.8</v>
          </cell>
          <cell r="J1116">
            <v>2340</v>
          </cell>
          <cell r="K1116">
            <v>68</v>
          </cell>
          <cell r="L1116">
            <v>20</v>
          </cell>
          <cell r="M1116">
            <v>0.8</v>
          </cell>
          <cell r="N1116">
            <v>4.3848168000000003</v>
          </cell>
          <cell r="O1116">
            <v>84.188482560000011</v>
          </cell>
        </row>
        <row r="1117">
          <cell r="A1117">
            <v>53585</v>
          </cell>
          <cell r="B1117" t="str">
            <v>18gg, 34D, RIB, Santec</v>
          </cell>
          <cell r="C1117" t="str">
            <v>18</v>
          </cell>
          <cell r="D1117" t="str">
            <v>26</v>
          </cell>
          <cell r="E1117" t="str">
            <v>Ne</v>
          </cell>
          <cell r="F1117">
            <v>26</v>
          </cell>
          <cell r="G1117" t="str">
            <v>1/26Ne RS Cotton/Organic Cotton(95/5)</v>
          </cell>
          <cell r="H1117" t="str">
            <v>COTTON</v>
          </cell>
          <cell r="I1117">
            <v>2.8</v>
          </cell>
          <cell r="J1117">
            <v>3840</v>
          </cell>
          <cell r="K1117">
            <v>68</v>
          </cell>
          <cell r="L1117">
            <v>20</v>
          </cell>
          <cell r="M1117">
            <v>0.8</v>
          </cell>
          <cell r="N1117">
            <v>19.926268061538458</v>
          </cell>
          <cell r="O1117">
            <v>382.58434678153844</v>
          </cell>
        </row>
        <row r="1118">
          <cell r="A1118">
            <v>53589</v>
          </cell>
          <cell r="B1118" t="str">
            <v>18gg, 34D, RIB, Santec, 68F</v>
          </cell>
          <cell r="C1118" t="str">
            <v>18</v>
          </cell>
          <cell r="D1118" t="str">
            <v>32</v>
          </cell>
          <cell r="E1118" t="str">
            <v>Ne</v>
          </cell>
          <cell r="F1118">
            <v>32</v>
          </cell>
          <cell r="G1118" t="str">
            <v>1/32Ne RS Combed Cotton</v>
          </cell>
          <cell r="H1118" t="str">
            <v>COTTON</v>
          </cell>
          <cell r="I1118">
            <v>2.8</v>
          </cell>
          <cell r="J1118">
            <v>3840</v>
          </cell>
          <cell r="K1118">
            <v>68</v>
          </cell>
          <cell r="L1118">
            <v>20</v>
          </cell>
          <cell r="M1118">
            <v>0.8</v>
          </cell>
          <cell r="N1118">
            <v>16.190092799999999</v>
          </cell>
          <cell r="O1118">
            <v>310.84978175999998</v>
          </cell>
        </row>
        <row r="1119">
          <cell r="A1119">
            <v>53590</v>
          </cell>
          <cell r="B1119" t="str">
            <v>18gg, 34D, RIB, Terrot</v>
          </cell>
          <cell r="C1119" t="str">
            <v>18</v>
          </cell>
          <cell r="D1119" t="str">
            <v>30</v>
          </cell>
          <cell r="E1119" t="str">
            <v>Ne</v>
          </cell>
          <cell r="F1119">
            <v>30</v>
          </cell>
          <cell r="G1119" t="str">
            <v>1/30Ne RS Cotton marl (B11b)</v>
          </cell>
          <cell r="H1119" t="str">
            <v>Marl_COTTON</v>
          </cell>
          <cell r="I1119">
            <v>2.65</v>
          </cell>
          <cell r="J1119">
            <v>3840</v>
          </cell>
          <cell r="K1119">
            <v>68</v>
          </cell>
          <cell r="L1119">
            <v>20</v>
          </cell>
          <cell r="M1119">
            <v>0.75</v>
          </cell>
          <cell r="N1119">
            <v>16.344284160000001</v>
          </cell>
          <cell r="O1119">
            <v>294.19711488000002</v>
          </cell>
        </row>
        <row r="1120">
          <cell r="A1120">
            <v>53591</v>
          </cell>
          <cell r="B1120" t="str">
            <v>24gg, 34D, INTERLOCK</v>
          </cell>
          <cell r="C1120" t="str">
            <v>24</v>
          </cell>
          <cell r="D1120" t="str">
            <v>30</v>
          </cell>
          <cell r="E1120" t="str">
            <v>Ne</v>
          </cell>
          <cell r="F1120">
            <v>30</v>
          </cell>
          <cell r="G1120" t="str">
            <v>1/30Ne RS Combed Cotton</v>
          </cell>
          <cell r="H1120" t="str">
            <v>COTTON</v>
          </cell>
          <cell r="I1120">
            <v>3.6</v>
          </cell>
          <cell r="J1120">
            <v>2556</v>
          </cell>
          <cell r="K1120">
            <v>68</v>
          </cell>
          <cell r="L1120">
            <v>20</v>
          </cell>
          <cell r="M1120">
            <v>0.8</v>
          </cell>
          <cell r="N1120">
            <v>14.779241856000001</v>
          </cell>
          <cell r="O1120">
            <v>283.76144363520001</v>
          </cell>
        </row>
        <row r="1121">
          <cell r="A1121">
            <v>53593</v>
          </cell>
          <cell r="B1121" t="str">
            <v>18gg, 34D, RIB, Terrot</v>
          </cell>
          <cell r="C1121" t="str">
            <v>18</v>
          </cell>
          <cell r="D1121" t="str">
            <v>32</v>
          </cell>
          <cell r="E1121" t="str">
            <v>Ne</v>
          </cell>
          <cell r="F1121">
            <v>32</v>
          </cell>
          <cell r="G1121" t="str">
            <v>1/32Ne RS Cotton Marl (B04B)</v>
          </cell>
          <cell r="H1121" t="str">
            <v>Marl_COTTON</v>
          </cell>
          <cell r="I1121">
            <v>2.95</v>
          </cell>
          <cell r="J1121">
            <v>3840</v>
          </cell>
          <cell r="K1121">
            <v>68</v>
          </cell>
          <cell r="L1121">
            <v>20</v>
          </cell>
          <cell r="M1121">
            <v>0.75</v>
          </cell>
          <cell r="N1121">
            <v>17.057419199999998</v>
          </cell>
          <cell r="O1121">
            <v>307.03354559999997</v>
          </cell>
        </row>
        <row r="1122">
          <cell r="A1122">
            <v>53601</v>
          </cell>
          <cell r="B1122" t="str">
            <v>24gg, 34D, INTERLOCK</v>
          </cell>
          <cell r="C1122" t="str">
            <v>24</v>
          </cell>
          <cell r="D1122" t="str">
            <v>40</v>
          </cell>
          <cell r="E1122" t="str">
            <v>Ne</v>
          </cell>
          <cell r="F1122">
            <v>40</v>
          </cell>
          <cell r="G1122" t="str">
            <v>1/40Ne RS Cotton Marl (B2452)</v>
          </cell>
          <cell r="H1122" t="str">
            <v>Marl_COTTON</v>
          </cell>
          <cell r="I1122">
            <v>2.8</v>
          </cell>
          <cell r="J1122">
            <v>2556</v>
          </cell>
          <cell r="K1122">
            <v>68</v>
          </cell>
          <cell r="L1122">
            <v>20</v>
          </cell>
          <cell r="M1122">
            <v>0.75</v>
          </cell>
          <cell r="N1122">
            <v>8.6212244160000004</v>
          </cell>
          <cell r="O1122">
            <v>155.18203948800002</v>
          </cell>
        </row>
        <row r="1123">
          <cell r="A1123">
            <v>53602</v>
          </cell>
          <cell r="B1123" t="str">
            <v>24gg, 34D, INTERLOCK</v>
          </cell>
          <cell r="C1123" t="str">
            <v>24</v>
          </cell>
          <cell r="D1123" t="str">
            <v>40</v>
          </cell>
          <cell r="E1123" t="str">
            <v>Ne</v>
          </cell>
          <cell r="F1123">
            <v>40</v>
          </cell>
          <cell r="G1123" t="str">
            <v>1/40Ne RS Cotton Marl (B0883)</v>
          </cell>
          <cell r="H1123" t="str">
            <v>Marl_COTTON</v>
          </cell>
          <cell r="I1123">
            <v>2.8</v>
          </cell>
          <cell r="J1123">
            <v>2556</v>
          </cell>
          <cell r="K1123">
            <v>68</v>
          </cell>
          <cell r="L1123">
            <v>20</v>
          </cell>
          <cell r="M1123">
            <v>0.75</v>
          </cell>
          <cell r="N1123">
            <v>8.6212244160000004</v>
          </cell>
          <cell r="O1123">
            <v>155.18203948800002</v>
          </cell>
        </row>
        <row r="1124">
          <cell r="A1124">
            <v>53607</v>
          </cell>
          <cell r="B1124" t="str">
            <v>22gg, 34D, RIB, Santec, 68F</v>
          </cell>
          <cell r="C1124" t="str">
            <v>22</v>
          </cell>
          <cell r="D1124" t="str">
            <v>40</v>
          </cell>
          <cell r="E1124" t="str">
            <v>Ne</v>
          </cell>
          <cell r="F1124">
            <v>40</v>
          </cell>
          <cell r="G1124" t="str">
            <v xml:space="preserve">1/40Ne RS Supima Cotton / Micro Modal (45/55) </v>
          </cell>
          <cell r="H1124" t="str">
            <v>COTTON LYCRA</v>
          </cell>
          <cell r="I1124">
            <v>2.8</v>
          </cell>
          <cell r="J1124">
            <v>3120</v>
          </cell>
          <cell r="K1124">
            <v>68</v>
          </cell>
          <cell r="L1124">
            <v>20</v>
          </cell>
          <cell r="M1124">
            <v>0.75</v>
          </cell>
          <cell r="N1124">
            <v>10.52356032</v>
          </cell>
          <cell r="O1124">
            <v>189.42408575999997</v>
          </cell>
        </row>
        <row r="1125">
          <cell r="A1125">
            <v>53617</v>
          </cell>
          <cell r="B1125" t="str">
            <v>18gg, 34D, RIB, Terrot</v>
          </cell>
          <cell r="C1125" t="str">
            <v>18</v>
          </cell>
          <cell r="D1125" t="str">
            <v>30</v>
          </cell>
          <cell r="E1125" t="str">
            <v>Ne</v>
          </cell>
          <cell r="F1125">
            <v>30</v>
          </cell>
          <cell r="G1125" t="str">
            <v>1/30Ne RS Combed Cotton</v>
          </cell>
          <cell r="H1125" t="str">
            <v>COTTON</v>
          </cell>
          <cell r="I1125">
            <v>2.85</v>
          </cell>
          <cell r="J1125">
            <v>3840</v>
          </cell>
          <cell r="K1125">
            <v>68</v>
          </cell>
          <cell r="L1125">
            <v>20</v>
          </cell>
          <cell r="M1125">
            <v>0.8</v>
          </cell>
          <cell r="N1125">
            <v>17.577815040000001</v>
          </cell>
          <cell r="O1125">
            <v>337.49404876800003</v>
          </cell>
        </row>
        <row r="1126">
          <cell r="A1126">
            <v>53646</v>
          </cell>
          <cell r="B1126" t="str">
            <v>20gg, 34D, RIB, Santec, 68F</v>
          </cell>
          <cell r="C1126" t="str">
            <v>20</v>
          </cell>
          <cell r="D1126" t="str">
            <v>40</v>
          </cell>
          <cell r="E1126" t="str">
            <v>Ne</v>
          </cell>
          <cell r="F1126">
            <v>40</v>
          </cell>
          <cell r="G1126" t="str">
            <v>1/40Ne RS Compact Cotton Marl (B25)</v>
          </cell>
          <cell r="H1126" t="str">
            <v>Marl_COTTON LYCRA</v>
          </cell>
          <cell r="I1126">
            <v>2.6</v>
          </cell>
          <cell r="J1126">
            <v>2848</v>
          </cell>
          <cell r="K1126">
            <v>68</v>
          </cell>
          <cell r="L1126">
            <v>20</v>
          </cell>
          <cell r="M1126">
            <v>0.75</v>
          </cell>
          <cell r="N1126">
            <v>8.9199701759999996</v>
          </cell>
          <cell r="O1126">
            <v>160.55946316799998</v>
          </cell>
        </row>
        <row r="1127">
          <cell r="A1127">
            <v>53647</v>
          </cell>
          <cell r="B1127" t="str">
            <v>20gg, 34D, RIB, Santec, 68F</v>
          </cell>
          <cell r="C1127" t="str">
            <v>20</v>
          </cell>
          <cell r="D1127" t="str">
            <v>40</v>
          </cell>
          <cell r="E1127" t="str">
            <v>Ne</v>
          </cell>
          <cell r="F1127">
            <v>40</v>
          </cell>
          <cell r="G1127" t="str">
            <v>1/40Ne RS Cotton Marl (JBA13)</v>
          </cell>
          <cell r="H1127" t="str">
            <v>Marl_COTTON LYCRA</v>
          </cell>
          <cell r="I1127">
            <v>2.6</v>
          </cell>
          <cell r="J1127">
            <v>2848</v>
          </cell>
          <cell r="K1127">
            <v>68</v>
          </cell>
          <cell r="L1127">
            <v>20</v>
          </cell>
          <cell r="M1127">
            <v>0.75</v>
          </cell>
          <cell r="N1127">
            <v>8.9199701759999996</v>
          </cell>
          <cell r="O1127">
            <v>160.55946316799998</v>
          </cell>
        </row>
        <row r="1128">
          <cell r="A1128">
            <v>53658</v>
          </cell>
          <cell r="B1128" t="str">
            <v>22gg, 34D, RIB, Santec, 68F</v>
          </cell>
          <cell r="C1128" t="str">
            <v>22</v>
          </cell>
          <cell r="D1128" t="str">
            <v>50</v>
          </cell>
          <cell r="E1128" t="str">
            <v>Ne</v>
          </cell>
          <cell r="F1128">
            <v>50</v>
          </cell>
          <cell r="G1128" t="str">
            <v>1/50Ne RS Supima Cotton Marl (BPM2524,Bross)</v>
          </cell>
          <cell r="H1128" t="str">
            <v>Marl_COTTON LYCRA</v>
          </cell>
          <cell r="I1128">
            <v>2.5</v>
          </cell>
          <cell r="J1128">
            <v>3120</v>
          </cell>
          <cell r="K1128">
            <v>68</v>
          </cell>
          <cell r="L1128">
            <v>20</v>
          </cell>
          <cell r="M1128">
            <v>0.75</v>
          </cell>
          <cell r="N1128">
            <v>7.5168287999999999</v>
          </cell>
          <cell r="O1128">
            <v>135.30291840000001</v>
          </cell>
        </row>
        <row r="1129">
          <cell r="A1129">
            <v>53662</v>
          </cell>
          <cell r="B1129" t="str">
            <v>24gg, 34D, INTERLOCK</v>
          </cell>
          <cell r="C1129" t="str">
            <v>24</v>
          </cell>
          <cell r="D1129" t="str">
            <v>40</v>
          </cell>
          <cell r="E1129" t="str">
            <v>Ne</v>
          </cell>
          <cell r="F1129">
            <v>40</v>
          </cell>
          <cell r="G1129" t="str">
            <v>1/40Ne RS Cotton Marl (JBA13)</v>
          </cell>
          <cell r="H1129" t="str">
            <v>Marl_COTTON</v>
          </cell>
          <cell r="I1129">
            <v>2.8</v>
          </cell>
          <cell r="J1129">
            <v>2568</v>
          </cell>
          <cell r="K1129">
            <v>68</v>
          </cell>
          <cell r="L1129">
            <v>20</v>
          </cell>
          <cell r="M1129">
            <v>0.75</v>
          </cell>
          <cell r="N1129">
            <v>8.6616996480000008</v>
          </cell>
          <cell r="O1129">
            <v>155.910593664</v>
          </cell>
        </row>
        <row r="1130">
          <cell r="A1130">
            <v>53662</v>
          </cell>
          <cell r="B1130" t="str">
            <v>24gg, 34D, INTERLOCK</v>
          </cell>
          <cell r="C1130" t="str">
            <v>24</v>
          </cell>
          <cell r="D1130" t="str">
            <v>40</v>
          </cell>
          <cell r="E1130" t="str">
            <v>Ne</v>
          </cell>
          <cell r="F1130">
            <v>40</v>
          </cell>
          <cell r="G1130" t="str">
            <v>1/40Ne RS Cotton Marl (JBA13)</v>
          </cell>
          <cell r="H1130" t="str">
            <v>Marl_COTTON</v>
          </cell>
          <cell r="I1130">
            <v>2.8</v>
          </cell>
          <cell r="J1130">
            <v>2568</v>
          </cell>
          <cell r="K1130">
            <v>68</v>
          </cell>
          <cell r="L1130">
            <v>20</v>
          </cell>
          <cell r="M1130">
            <v>0.75</v>
          </cell>
          <cell r="N1130">
            <v>8.6616996480000008</v>
          </cell>
          <cell r="O1130">
            <v>155.910593664</v>
          </cell>
        </row>
        <row r="1131">
          <cell r="A1131">
            <v>53663</v>
          </cell>
          <cell r="B1131" t="str">
            <v>24gg, 34D, INTERLOCK</v>
          </cell>
          <cell r="C1131" t="str">
            <v>24</v>
          </cell>
          <cell r="D1131" t="str">
            <v>40</v>
          </cell>
          <cell r="E1131" t="str">
            <v>Ne</v>
          </cell>
          <cell r="F1131">
            <v>40</v>
          </cell>
          <cell r="G1131" t="str">
            <v>1/40Ne RS Cotton Marl (B8129)</v>
          </cell>
          <cell r="H1131" t="str">
            <v>Marl_COTTON</v>
          </cell>
          <cell r="I1131">
            <v>2.8</v>
          </cell>
          <cell r="J1131">
            <v>2556</v>
          </cell>
          <cell r="K1131">
            <v>68</v>
          </cell>
          <cell r="L1131">
            <v>20</v>
          </cell>
          <cell r="M1131">
            <v>0.75</v>
          </cell>
          <cell r="N1131">
            <v>8.6212244160000004</v>
          </cell>
          <cell r="O1131">
            <v>155.18203948800002</v>
          </cell>
        </row>
        <row r="1132">
          <cell r="A1132">
            <v>53672</v>
          </cell>
          <cell r="B1132" t="str">
            <v>24gg, 34D, INTERLOCK</v>
          </cell>
          <cell r="C1132" t="str">
            <v>24</v>
          </cell>
          <cell r="D1132" t="str">
            <v>40</v>
          </cell>
          <cell r="E1132" t="str">
            <v>Ne</v>
          </cell>
          <cell r="F1132">
            <v>40</v>
          </cell>
          <cell r="G1132" t="str">
            <v>1/40Ne RS Combed Cotton</v>
          </cell>
          <cell r="H1132" t="str">
            <v>COTTON</v>
          </cell>
          <cell r="I1132">
            <v>2.65</v>
          </cell>
          <cell r="J1132">
            <v>2556</v>
          </cell>
          <cell r="K1132">
            <v>68</v>
          </cell>
          <cell r="L1132">
            <v>20</v>
          </cell>
          <cell r="M1132">
            <v>0.8</v>
          </cell>
          <cell r="N1132">
            <v>8.1593731080000005</v>
          </cell>
          <cell r="O1132">
            <v>156.65996367360003</v>
          </cell>
        </row>
        <row r="1133">
          <cell r="A1133">
            <v>53680</v>
          </cell>
          <cell r="B1133" t="str">
            <v>18gg, 34D, RIB, Terrot</v>
          </cell>
          <cell r="C1133" t="str">
            <v>18</v>
          </cell>
          <cell r="D1133" t="str">
            <v>26</v>
          </cell>
          <cell r="E1133" t="str">
            <v>Ne</v>
          </cell>
          <cell r="F1133">
            <v>26</v>
          </cell>
          <cell r="G1133" t="str">
            <v>1/26Ne RS Organic Cotton</v>
          </cell>
          <cell r="H1133" t="str">
            <v>COTTON</v>
          </cell>
          <cell r="I1133">
            <v>2.8</v>
          </cell>
          <cell r="J1133">
            <v>3840</v>
          </cell>
          <cell r="K1133">
            <v>68</v>
          </cell>
          <cell r="L1133">
            <v>20</v>
          </cell>
          <cell r="M1133">
            <v>0.8</v>
          </cell>
          <cell r="N1133">
            <v>19.926268061538458</v>
          </cell>
          <cell r="O1133">
            <v>382.58434678153844</v>
          </cell>
        </row>
        <row r="1134">
          <cell r="A1134">
            <v>53681</v>
          </cell>
          <cell r="B1134" t="str">
            <v>24gg, 34D, INTERLOCK</v>
          </cell>
          <cell r="C1134" t="str">
            <v>24</v>
          </cell>
          <cell r="D1134" t="str">
            <v>50</v>
          </cell>
          <cell r="E1134" t="str">
            <v>Ne</v>
          </cell>
          <cell r="F1134">
            <v>50</v>
          </cell>
          <cell r="G1134" t="str">
            <v>1/50Ne RS Combed Cotton</v>
          </cell>
          <cell r="H1134" t="str">
            <v>COTTON</v>
          </cell>
          <cell r="I1134">
            <v>2.9</v>
          </cell>
          <cell r="J1134">
            <v>2556</v>
          </cell>
          <cell r="K1134">
            <v>68</v>
          </cell>
          <cell r="L1134">
            <v>20</v>
          </cell>
          <cell r="M1134">
            <v>0.8</v>
          </cell>
          <cell r="N1134">
            <v>7.1433002304000004</v>
          </cell>
          <cell r="O1134">
            <v>137.15136442368001</v>
          </cell>
        </row>
        <row r="1135">
          <cell r="A1135">
            <v>53685</v>
          </cell>
          <cell r="B1135" t="str">
            <v>24gg, 34D, INTERLOCK</v>
          </cell>
          <cell r="C1135" t="str">
            <v>24</v>
          </cell>
          <cell r="D1135" t="str">
            <v>32</v>
          </cell>
          <cell r="E1135" t="str">
            <v>Ne</v>
          </cell>
          <cell r="F1135">
            <v>32</v>
          </cell>
          <cell r="G1135" t="str">
            <v>1/32Ne RS Combed Cotton</v>
          </cell>
          <cell r="H1135" t="str">
            <v>COTTON LYCRA</v>
          </cell>
          <cell r="I1135">
            <v>3.45</v>
          </cell>
          <cell r="J1135">
            <v>2556</v>
          </cell>
          <cell r="K1135">
            <v>68</v>
          </cell>
          <cell r="L1135">
            <v>20</v>
          </cell>
          <cell r="M1135">
            <v>0.75</v>
          </cell>
          <cell r="N1135">
            <v>13.278225105000001</v>
          </cell>
          <cell r="O1135">
            <v>239.00805188999999</v>
          </cell>
        </row>
        <row r="1136">
          <cell r="A1136">
            <v>53685</v>
          </cell>
          <cell r="B1136" t="str">
            <v>24gg, 34D, INTERLOCK</v>
          </cell>
          <cell r="C1136" t="str">
            <v>24</v>
          </cell>
          <cell r="D1136" t="str">
            <v>32</v>
          </cell>
          <cell r="E1136" t="str">
            <v>Ne</v>
          </cell>
          <cell r="F1136">
            <v>32</v>
          </cell>
          <cell r="G1136" t="str">
            <v>1/32Ne RS Combed Cotton</v>
          </cell>
          <cell r="H1136" t="str">
            <v>COTTON LYCRA</v>
          </cell>
          <cell r="I1136">
            <v>3.45</v>
          </cell>
          <cell r="J1136">
            <v>2556</v>
          </cell>
          <cell r="K1136">
            <v>68</v>
          </cell>
          <cell r="L1136">
            <v>20</v>
          </cell>
          <cell r="M1136">
            <v>0.75</v>
          </cell>
          <cell r="N1136">
            <v>13.278225105000001</v>
          </cell>
          <cell r="O1136">
            <v>239.00805188999999</v>
          </cell>
        </row>
        <row r="1137">
          <cell r="A1137">
            <v>53704</v>
          </cell>
          <cell r="B1137" t="str">
            <v>18gg, 34D, RIB, Terrot</v>
          </cell>
          <cell r="C1137" t="str">
            <v>18</v>
          </cell>
          <cell r="D1137" t="str">
            <v>40</v>
          </cell>
          <cell r="E1137" t="str">
            <v>Ne</v>
          </cell>
          <cell r="F1137">
            <v>40</v>
          </cell>
          <cell r="G1137" t="str">
            <v>1/40Ne RS Pima cotton/ Micro Modal 50/50</v>
          </cell>
          <cell r="H1137" t="str">
            <v>COTTON LYCRA</v>
          </cell>
          <cell r="I1137">
            <v>2.65</v>
          </cell>
          <cell r="J1137">
            <v>3840</v>
          </cell>
          <cell r="K1137">
            <v>68</v>
          </cell>
          <cell r="L1137">
            <v>20</v>
          </cell>
          <cell r="M1137">
            <v>0.75</v>
          </cell>
          <cell r="N1137">
            <v>12.258213120000001</v>
          </cell>
          <cell r="O1137">
            <v>220.64783616</v>
          </cell>
        </row>
        <row r="1138">
          <cell r="A1138">
            <v>53717</v>
          </cell>
          <cell r="B1138" t="str">
            <v>18gg, 34D, RIB, Terrot</v>
          </cell>
          <cell r="C1138" t="str">
            <v>18</v>
          </cell>
          <cell r="D1138" t="str">
            <v>26</v>
          </cell>
          <cell r="E1138" t="str">
            <v>Ne</v>
          </cell>
          <cell r="F1138">
            <v>26</v>
          </cell>
          <cell r="G1138" t="str">
            <v>1/26Ne RS Combed Cotton</v>
          </cell>
          <cell r="H1138" t="str">
            <v>COTTON</v>
          </cell>
          <cell r="I1138">
            <v>2.8</v>
          </cell>
          <cell r="J1138">
            <v>3840</v>
          </cell>
          <cell r="K1138">
            <v>68</v>
          </cell>
          <cell r="L1138">
            <v>20</v>
          </cell>
          <cell r="M1138">
            <v>0.8</v>
          </cell>
          <cell r="N1138">
            <v>19.926268061538458</v>
          </cell>
          <cell r="O1138">
            <v>382.58434678153844</v>
          </cell>
        </row>
        <row r="1139">
          <cell r="A1139">
            <v>53722</v>
          </cell>
          <cell r="B1139" t="str">
            <v>28gg, 30D, INTERLOCK</v>
          </cell>
          <cell r="C1139" t="str">
            <v>28</v>
          </cell>
          <cell r="D1139" t="str">
            <v>40</v>
          </cell>
          <cell r="E1139" t="str">
            <v>Ne</v>
          </cell>
          <cell r="F1139">
            <v>40</v>
          </cell>
          <cell r="G1139" t="str">
            <v>1/40Ne RS Combed Cotton</v>
          </cell>
          <cell r="H1139" t="str">
            <v>COTTON</v>
          </cell>
          <cell r="I1139">
            <v>3.13</v>
          </cell>
          <cell r="J1139">
            <v>2628</v>
          </cell>
          <cell r="K1139">
            <v>68</v>
          </cell>
          <cell r="L1139">
            <v>20</v>
          </cell>
          <cell r="M1139">
            <v>0.8</v>
          </cell>
          <cell r="N1139">
            <v>9.9087704567999975</v>
          </cell>
          <cell r="O1139">
            <v>190.24839277055997</v>
          </cell>
        </row>
        <row r="1140">
          <cell r="A1140">
            <v>53750</v>
          </cell>
          <cell r="B1140" t="str">
            <v>22gg, 34D, RIB, Santec, 68F</v>
          </cell>
          <cell r="C1140" t="str">
            <v>22</v>
          </cell>
          <cell r="D1140" t="str">
            <v>60</v>
          </cell>
          <cell r="E1140" t="str">
            <v>Nm</v>
          </cell>
          <cell r="F1140">
            <v>36</v>
          </cell>
          <cell r="G1140" t="str">
            <v>1/60Nm RS Viscose /Polyester (48/52)</v>
          </cell>
          <cell r="H1140" t="str">
            <v>VISCOSE RS</v>
          </cell>
          <cell r="I1140">
            <v>2.8</v>
          </cell>
          <cell r="J1140">
            <v>3120</v>
          </cell>
          <cell r="K1140">
            <v>68</v>
          </cell>
          <cell r="L1140">
            <v>20</v>
          </cell>
          <cell r="M1140">
            <v>0.8</v>
          </cell>
          <cell r="N1140">
            <v>11.6928448</v>
          </cell>
          <cell r="O1140">
            <v>224.50262015999999</v>
          </cell>
        </row>
        <row r="1141">
          <cell r="A1141">
            <v>53762</v>
          </cell>
          <cell r="B1141" t="str">
            <v>20gg, 34D, RIB, Santec, 68F</v>
          </cell>
          <cell r="C1141" t="str">
            <v>20</v>
          </cell>
          <cell r="D1141" t="str">
            <v>40</v>
          </cell>
          <cell r="E1141" t="str">
            <v>Ne</v>
          </cell>
          <cell r="F1141">
            <v>40</v>
          </cell>
          <cell r="G1141" t="str">
            <v>1/40Ne RS Cotton Marl (B1019)</v>
          </cell>
          <cell r="H1141" t="str">
            <v>Marl_COTTON LYCRA</v>
          </cell>
          <cell r="I1141">
            <v>2.6</v>
          </cell>
          <cell r="J1141">
            <v>2848</v>
          </cell>
          <cell r="K1141">
            <v>68</v>
          </cell>
          <cell r="L1141">
            <v>20</v>
          </cell>
          <cell r="M1141">
            <v>0.75</v>
          </cell>
          <cell r="N1141">
            <v>8.9199701759999996</v>
          </cell>
          <cell r="O1141">
            <v>160.55946316799998</v>
          </cell>
        </row>
        <row r="1142">
          <cell r="A1142">
            <v>53763</v>
          </cell>
          <cell r="B1142" t="str">
            <v>20gg, 34D, RIB, Santec, 68F</v>
          </cell>
          <cell r="C1142" t="str">
            <v>20</v>
          </cell>
          <cell r="D1142" t="str">
            <v>40</v>
          </cell>
          <cell r="E1142" t="str">
            <v>Ne</v>
          </cell>
          <cell r="F1142">
            <v>40</v>
          </cell>
          <cell r="G1142" t="str">
            <v>1/40Ne RS Cotton Marl (B2366,bross)</v>
          </cell>
          <cell r="H1142" t="str">
            <v>Marl_COTTON LYCRA</v>
          </cell>
          <cell r="I1142">
            <v>2.6</v>
          </cell>
          <cell r="J1142">
            <v>2848</v>
          </cell>
          <cell r="K1142">
            <v>68</v>
          </cell>
          <cell r="L1142">
            <v>20</v>
          </cell>
          <cell r="M1142">
            <v>0.75</v>
          </cell>
          <cell r="N1142">
            <v>8.9199701759999996</v>
          </cell>
          <cell r="O1142">
            <v>160.55946316799998</v>
          </cell>
        </row>
        <row r="1143">
          <cell r="A1143">
            <v>53771</v>
          </cell>
          <cell r="B1143" t="str">
            <v>18gg, 34D, RIB, Terrot</v>
          </cell>
          <cell r="C1143" t="str">
            <v>18</v>
          </cell>
          <cell r="D1143" t="str">
            <v>30</v>
          </cell>
          <cell r="E1143" t="str">
            <v>Ne</v>
          </cell>
          <cell r="F1143">
            <v>30</v>
          </cell>
          <cell r="G1143" t="str">
            <v>1/30Ne RS Combed Cotton</v>
          </cell>
          <cell r="H1143" t="str">
            <v>COTTON</v>
          </cell>
          <cell r="I1143">
            <v>2.5</v>
          </cell>
          <cell r="J1143">
            <v>3840</v>
          </cell>
          <cell r="K1143">
            <v>68</v>
          </cell>
          <cell r="L1143">
            <v>20</v>
          </cell>
          <cell r="M1143">
            <v>0.8</v>
          </cell>
          <cell r="N1143">
            <v>15.419136</v>
          </cell>
          <cell r="O1143">
            <v>296.0474112</v>
          </cell>
        </row>
        <row r="1144">
          <cell r="A1144">
            <v>53784</v>
          </cell>
          <cell r="B1144" t="str">
            <v>18gg, 34D, RIB, Santec, 68F</v>
          </cell>
          <cell r="C1144" t="str">
            <v>18</v>
          </cell>
          <cell r="D1144" t="str">
            <v>85</v>
          </cell>
          <cell r="E1144" t="str">
            <v>Nm</v>
          </cell>
          <cell r="F1144">
            <v>51</v>
          </cell>
          <cell r="G1144" t="str">
            <v>1/85Nm RS Supima Cotton/Micro Modal 50 /50</v>
          </cell>
          <cell r="H1144" t="str">
            <v>VISCOSE RS</v>
          </cell>
          <cell r="I1144">
            <v>2.6</v>
          </cell>
          <cell r="J1144">
            <v>3614</v>
          </cell>
          <cell r="K1144">
            <v>68</v>
          </cell>
          <cell r="L1144">
            <v>20</v>
          </cell>
          <cell r="M1144">
            <v>0.8</v>
          </cell>
          <cell r="N1144">
            <v>8.8777187200000007</v>
          </cell>
          <cell r="O1144">
            <v>170.45219942400001</v>
          </cell>
        </row>
        <row r="1145">
          <cell r="A1145">
            <v>53795</v>
          </cell>
          <cell r="B1145" t="str">
            <v>18gg, 34D, RIB, Terrot</v>
          </cell>
          <cell r="C1145" t="str">
            <v>18</v>
          </cell>
          <cell r="D1145" t="str">
            <v>40</v>
          </cell>
          <cell r="E1145" t="str">
            <v>Ne</v>
          </cell>
          <cell r="F1145">
            <v>40</v>
          </cell>
          <cell r="G1145" t="str">
            <v>1/40Ne RS Combed Cotton</v>
          </cell>
          <cell r="H1145" t="str">
            <v>COTTON LYCRA</v>
          </cell>
          <cell r="I1145">
            <v>2.5499999999999998</v>
          </cell>
          <cell r="J1145">
            <v>3488</v>
          </cell>
          <cell r="K1145">
            <v>68</v>
          </cell>
          <cell r="L1145">
            <v>20</v>
          </cell>
          <cell r="M1145">
            <v>0.75</v>
          </cell>
          <cell r="N1145">
            <v>10.714372128000001</v>
          </cell>
          <cell r="O1145">
            <v>192.85869830400003</v>
          </cell>
        </row>
        <row r="1146">
          <cell r="A1146">
            <v>53798</v>
          </cell>
          <cell r="B1146" t="str">
            <v>18gg, 34D, RIB, Terrot</v>
          </cell>
          <cell r="C1146" t="str">
            <v>18</v>
          </cell>
          <cell r="D1146" t="str">
            <v>26</v>
          </cell>
          <cell r="E1146" t="str">
            <v>Ne</v>
          </cell>
          <cell r="F1146">
            <v>26</v>
          </cell>
          <cell r="G1146" t="str">
            <v>1/26Ne RS Organic Cotton</v>
          </cell>
          <cell r="H1146" t="str">
            <v>COTTON</v>
          </cell>
          <cell r="I1146">
            <v>2.75</v>
          </cell>
          <cell r="J1146">
            <v>3840</v>
          </cell>
          <cell r="K1146">
            <v>68</v>
          </cell>
          <cell r="L1146">
            <v>20</v>
          </cell>
          <cell r="M1146">
            <v>0.8</v>
          </cell>
          <cell r="N1146">
            <v>19.570441846153845</v>
          </cell>
          <cell r="O1146">
            <v>375.75248344615386</v>
          </cell>
        </row>
        <row r="1147">
          <cell r="A1147">
            <v>53812</v>
          </cell>
          <cell r="B1147" t="str">
            <v>18gg, 34D, RIB, Santec, 68F</v>
          </cell>
          <cell r="C1147" t="str">
            <v>18</v>
          </cell>
          <cell r="D1147" t="str">
            <v>24</v>
          </cell>
          <cell r="E1147" t="str">
            <v>Ne</v>
          </cell>
          <cell r="F1147">
            <v>24</v>
          </cell>
          <cell r="G1147" t="str">
            <v>1/24Ne RS Combed Cotton</v>
          </cell>
          <cell r="H1147" t="str">
            <v>COTTON</v>
          </cell>
          <cell r="I1147">
            <v>3.1</v>
          </cell>
          <cell r="J1147">
            <v>3840</v>
          </cell>
          <cell r="K1147">
            <v>68</v>
          </cell>
          <cell r="L1147">
            <v>20</v>
          </cell>
          <cell r="M1147">
            <v>0.8</v>
          </cell>
          <cell r="N1147">
            <v>23.899660799999999</v>
          </cell>
          <cell r="O1147">
            <v>458.87348736000001</v>
          </cell>
        </row>
        <row r="1148">
          <cell r="A1148">
            <v>53813</v>
          </cell>
          <cell r="B1148" t="str">
            <v>22gg, 34D, RIB, Santec, 68F</v>
          </cell>
          <cell r="C1148" t="str">
            <v>22</v>
          </cell>
          <cell r="D1148" t="str">
            <v>70</v>
          </cell>
          <cell r="E1148" t="str">
            <v>Nm</v>
          </cell>
          <cell r="F1148">
            <v>42</v>
          </cell>
          <cell r="G1148" t="str">
            <v>1/70Nm RS Cotton/ Modal 50/50</v>
          </cell>
          <cell r="H1148" t="str">
            <v>COTTON LYCRA</v>
          </cell>
          <cell r="I1148">
            <v>2.5499999999999998</v>
          </cell>
          <cell r="J1148">
            <v>3120</v>
          </cell>
          <cell r="K1148">
            <v>68</v>
          </cell>
          <cell r="L1148">
            <v>20</v>
          </cell>
          <cell r="M1148">
            <v>0.75</v>
          </cell>
          <cell r="N1148">
            <v>9.1275778285714289</v>
          </cell>
          <cell r="O1148">
            <v>164.29640091428573</v>
          </cell>
        </row>
        <row r="1149">
          <cell r="A1149">
            <v>53818</v>
          </cell>
          <cell r="B1149" t="str">
            <v>18gg, 34D, RIB, Santec, 68F</v>
          </cell>
          <cell r="C1149" t="str">
            <v>18</v>
          </cell>
          <cell r="D1149" t="str">
            <v>30</v>
          </cell>
          <cell r="E1149" t="str">
            <v>Ne</v>
          </cell>
          <cell r="F1149">
            <v>30</v>
          </cell>
          <cell r="G1149" t="str">
            <v>1/30Ne RS BCI Combed  Cotton</v>
          </cell>
          <cell r="H1149" t="str">
            <v>COTTON</v>
          </cell>
          <cell r="I1149">
            <v>2.8</v>
          </cell>
          <cell r="J1149">
            <v>3840</v>
          </cell>
          <cell r="K1149">
            <v>68</v>
          </cell>
          <cell r="L1149">
            <v>20</v>
          </cell>
          <cell r="M1149">
            <v>0.8</v>
          </cell>
          <cell r="N1149">
            <v>17.26943232</v>
          </cell>
          <cell r="O1149">
            <v>331.573100544</v>
          </cell>
        </row>
        <row r="1150">
          <cell r="A1150">
            <v>53826</v>
          </cell>
          <cell r="B1150" t="str">
            <v>18gg, 34D, RIB, Terrot</v>
          </cell>
          <cell r="C1150" t="str">
            <v>18</v>
          </cell>
          <cell r="D1150" t="str">
            <v>30</v>
          </cell>
          <cell r="E1150" t="str">
            <v>Ne</v>
          </cell>
          <cell r="F1150">
            <v>30</v>
          </cell>
          <cell r="G1150" t="str">
            <v>1/30Ne RS Combed Cotton</v>
          </cell>
          <cell r="H1150" t="str">
            <v>COTTON</v>
          </cell>
          <cell r="I1150">
            <v>2.5</v>
          </cell>
          <cell r="J1150">
            <v>3840</v>
          </cell>
          <cell r="K1150">
            <v>68</v>
          </cell>
          <cell r="L1150">
            <v>20</v>
          </cell>
          <cell r="M1150">
            <v>0.8</v>
          </cell>
          <cell r="N1150">
            <v>15.419136</v>
          </cell>
          <cell r="O1150">
            <v>296.0474112</v>
          </cell>
        </row>
        <row r="1151">
          <cell r="A1151">
            <v>53838</v>
          </cell>
          <cell r="B1151" t="str">
            <v>18gg, 34D, RIB, Terrot</v>
          </cell>
          <cell r="C1151" t="str">
            <v>18</v>
          </cell>
          <cell r="D1151" t="str">
            <v>30</v>
          </cell>
          <cell r="E1151" t="str">
            <v>Ne</v>
          </cell>
          <cell r="F1151">
            <v>30</v>
          </cell>
          <cell r="G1151" t="str">
            <v>1/30Ne RS Cotton Marl (B03)</v>
          </cell>
          <cell r="H1151" t="str">
            <v>Marl_COTTON</v>
          </cell>
          <cell r="I1151">
            <v>2.65</v>
          </cell>
          <cell r="J1151">
            <v>3840</v>
          </cell>
          <cell r="K1151">
            <v>68</v>
          </cell>
          <cell r="L1151">
            <v>20</v>
          </cell>
          <cell r="M1151">
            <v>0.75</v>
          </cell>
          <cell r="N1151">
            <v>16.344284160000001</v>
          </cell>
          <cell r="O1151">
            <v>294.19711488000002</v>
          </cell>
        </row>
        <row r="1152">
          <cell r="A1152">
            <v>53850</v>
          </cell>
          <cell r="B1152" t="str">
            <v>18gg, 34D, RIB, Terrot</v>
          </cell>
          <cell r="C1152" t="str">
            <v>18</v>
          </cell>
          <cell r="D1152" t="str">
            <v>30</v>
          </cell>
          <cell r="E1152" t="str">
            <v>Ne</v>
          </cell>
          <cell r="F1152">
            <v>30</v>
          </cell>
          <cell r="G1152" t="str">
            <v>1/30Ne RS Cotton Marl (B25)</v>
          </cell>
          <cell r="H1152" t="str">
            <v>Marl_COTTON</v>
          </cell>
          <cell r="I1152">
            <v>2.65</v>
          </cell>
          <cell r="J1152">
            <v>3840</v>
          </cell>
          <cell r="K1152">
            <v>68</v>
          </cell>
          <cell r="L1152">
            <v>20</v>
          </cell>
          <cell r="M1152">
            <v>0.75</v>
          </cell>
          <cell r="N1152">
            <v>16.344284160000001</v>
          </cell>
          <cell r="O1152">
            <v>294.19711488000002</v>
          </cell>
        </row>
        <row r="1153">
          <cell r="A1153">
            <v>53851</v>
          </cell>
          <cell r="B1153" t="str">
            <v>18gg, 34D, RIB, Terrot</v>
          </cell>
          <cell r="C1153" t="str">
            <v>18</v>
          </cell>
          <cell r="D1153" t="str">
            <v>30</v>
          </cell>
          <cell r="E1153" t="str">
            <v>Ne</v>
          </cell>
          <cell r="F1153">
            <v>30</v>
          </cell>
          <cell r="G1153" t="str">
            <v>1/30Ne RS Cotton Marl (B85)</v>
          </cell>
          <cell r="H1153" t="str">
            <v>Marl_COTTON</v>
          </cell>
          <cell r="I1153">
            <v>2.65</v>
          </cell>
          <cell r="J1153">
            <v>3840</v>
          </cell>
          <cell r="K1153">
            <v>68</v>
          </cell>
          <cell r="L1153">
            <v>20</v>
          </cell>
          <cell r="M1153">
            <v>0.75</v>
          </cell>
          <cell r="N1153">
            <v>16.344284160000001</v>
          </cell>
          <cell r="O1153">
            <v>294.19711488000002</v>
          </cell>
        </row>
        <row r="1154">
          <cell r="A1154">
            <v>53852</v>
          </cell>
          <cell r="B1154" t="str">
            <v>18gg, 34D, RIB, Terrot</v>
          </cell>
          <cell r="C1154" t="str">
            <v>18</v>
          </cell>
          <cell r="D1154" t="str">
            <v>30</v>
          </cell>
          <cell r="E1154" t="str">
            <v>Ne</v>
          </cell>
          <cell r="F1154">
            <v>30</v>
          </cell>
          <cell r="G1154" t="str">
            <v>1/30Ne RS Cotton Marl (JBA13)</v>
          </cell>
          <cell r="H1154" t="str">
            <v>Marl_COTTON</v>
          </cell>
          <cell r="I1154">
            <v>2.65</v>
          </cell>
          <cell r="J1154">
            <v>3840</v>
          </cell>
          <cell r="K1154">
            <v>68</v>
          </cell>
          <cell r="L1154">
            <v>20</v>
          </cell>
          <cell r="M1154">
            <v>0.75</v>
          </cell>
          <cell r="N1154">
            <v>16.344284160000001</v>
          </cell>
          <cell r="O1154">
            <v>294.19711488000002</v>
          </cell>
        </row>
        <row r="1155">
          <cell r="A1155">
            <v>53862</v>
          </cell>
          <cell r="B1155" t="str">
            <v>18gg, 34D, RIB, Santec, 68F</v>
          </cell>
          <cell r="C1155" t="str">
            <v>18</v>
          </cell>
          <cell r="D1155" t="str">
            <v>100</v>
          </cell>
          <cell r="E1155" t="str">
            <v>Nm</v>
          </cell>
          <cell r="F1155">
            <v>59</v>
          </cell>
          <cell r="G1155" t="str">
            <v>1/100Nm RS Supima Cotton/Micro Modal 50/50</v>
          </cell>
          <cell r="H1155" t="str">
            <v>VISCOSE RS</v>
          </cell>
          <cell r="I1155">
            <v>2.6</v>
          </cell>
          <cell r="J1155">
            <v>3614</v>
          </cell>
          <cell r="K1155">
            <v>68</v>
          </cell>
          <cell r="L1155">
            <v>20</v>
          </cell>
          <cell r="M1155">
            <v>0.8</v>
          </cell>
          <cell r="N1155">
            <v>7.6739602494915253</v>
          </cell>
          <cell r="O1155">
            <v>147.34003679023729</v>
          </cell>
        </row>
        <row r="1156">
          <cell r="A1156">
            <v>53867</v>
          </cell>
          <cell r="B1156" t="str">
            <v>18gg, 34D, RIB, Santec, 68F</v>
          </cell>
          <cell r="C1156" t="str">
            <v>18</v>
          </cell>
          <cell r="D1156" t="str">
            <v>30</v>
          </cell>
          <cell r="E1156" t="str">
            <v>Ne</v>
          </cell>
          <cell r="F1156">
            <v>30</v>
          </cell>
          <cell r="G1156" t="str">
            <v>1/30Ne RS Combed Cotton</v>
          </cell>
          <cell r="H1156" t="str">
            <v>COTTON</v>
          </cell>
          <cell r="I1156">
            <v>2.65</v>
          </cell>
          <cell r="J1156">
            <v>2560</v>
          </cell>
          <cell r="K1156">
            <v>68</v>
          </cell>
          <cell r="L1156">
            <v>20</v>
          </cell>
          <cell r="M1156">
            <v>0.8</v>
          </cell>
          <cell r="N1156">
            <v>10.896189440000001</v>
          </cell>
          <cell r="O1156">
            <v>209.20683724800003</v>
          </cell>
        </row>
        <row r="1157">
          <cell r="A1157">
            <v>53900</v>
          </cell>
          <cell r="B1157" t="str">
            <v>18gg, 34D, RIB, Terrot</v>
          </cell>
          <cell r="C1157" t="str">
            <v>18</v>
          </cell>
          <cell r="D1157" t="str">
            <v>30</v>
          </cell>
          <cell r="E1157" t="str">
            <v>Ne</v>
          </cell>
          <cell r="F1157">
            <v>30</v>
          </cell>
          <cell r="G1157" t="str">
            <v>1/30Ne RS BCI Combed  Cotton</v>
          </cell>
          <cell r="H1157" t="str">
            <v>COTTON</v>
          </cell>
          <cell r="I1157">
            <v>2.88</v>
          </cell>
          <cell r="J1157">
            <v>3840</v>
          </cell>
          <cell r="K1157">
            <v>68</v>
          </cell>
          <cell r="L1157">
            <v>20</v>
          </cell>
          <cell r="M1157">
            <v>0.8</v>
          </cell>
          <cell r="N1157">
            <v>17.762844671999996</v>
          </cell>
          <cell r="O1157">
            <v>341.04661770239994</v>
          </cell>
        </row>
        <row r="1158">
          <cell r="A1158">
            <v>53917</v>
          </cell>
          <cell r="B1158" t="str">
            <v>18gg, 34D, RIB, Santec</v>
          </cell>
          <cell r="C1158" t="str">
            <v>18</v>
          </cell>
          <cell r="D1158" t="str">
            <v>32</v>
          </cell>
          <cell r="E1158" t="str">
            <v>Ne</v>
          </cell>
          <cell r="F1158">
            <v>32</v>
          </cell>
          <cell r="G1158" t="str">
            <v>1/32Ne RS Cotton Marl (B30)</v>
          </cell>
          <cell r="H1158" t="str">
            <v>Marl_COTTON</v>
          </cell>
          <cell r="I1158">
            <v>2.75</v>
          </cell>
          <cell r="J1158">
            <v>3744</v>
          </cell>
          <cell r="K1158">
            <v>68</v>
          </cell>
          <cell r="L1158">
            <v>20</v>
          </cell>
          <cell r="M1158">
            <v>0.75</v>
          </cell>
          <cell r="N1158">
            <v>15.503459400000001</v>
          </cell>
          <cell r="O1158">
            <v>279.06226920000006</v>
          </cell>
        </row>
        <row r="1159">
          <cell r="A1159">
            <v>53918</v>
          </cell>
          <cell r="B1159" t="str">
            <v>18gg, 34D, RIB, Santec, 68F</v>
          </cell>
          <cell r="C1159" t="str">
            <v>18</v>
          </cell>
          <cell r="D1159" t="str">
            <v>50</v>
          </cell>
          <cell r="E1159" t="str">
            <v>Nm</v>
          </cell>
          <cell r="F1159">
            <v>30</v>
          </cell>
          <cell r="G1159" t="str">
            <v>1/50Nm OES Viscose</v>
          </cell>
          <cell r="H1159" t="str">
            <v>VISCOSE OES</v>
          </cell>
          <cell r="I1159">
            <v>2.85</v>
          </cell>
          <cell r="J1159">
            <v>3840</v>
          </cell>
          <cell r="K1159">
            <v>68</v>
          </cell>
          <cell r="L1159">
            <v>20</v>
          </cell>
          <cell r="M1159">
            <v>0.8</v>
          </cell>
          <cell r="N1159">
            <v>17.577815040000001</v>
          </cell>
          <cell r="O1159">
            <v>337.49404876800003</v>
          </cell>
        </row>
        <row r="1160">
          <cell r="A1160">
            <v>53919</v>
          </cell>
          <cell r="B1160" t="str">
            <v>18gg, 34D, RIB, Terrot</v>
          </cell>
          <cell r="C1160" t="str">
            <v>18</v>
          </cell>
          <cell r="D1160" t="str">
            <v>40</v>
          </cell>
          <cell r="E1160" t="str">
            <v>Ne</v>
          </cell>
          <cell r="F1160">
            <v>40</v>
          </cell>
          <cell r="G1160" t="str">
            <v>1/40Ne RS Supima Cotton /Micro Modal (45/55)</v>
          </cell>
          <cell r="H1160" t="str">
            <v>COTTON LYCRA</v>
          </cell>
          <cell r="I1160">
            <v>2.65</v>
          </cell>
          <cell r="J1160">
            <v>3840</v>
          </cell>
          <cell r="K1160">
            <v>68</v>
          </cell>
          <cell r="L1160">
            <v>20</v>
          </cell>
          <cell r="M1160">
            <v>0.75</v>
          </cell>
          <cell r="N1160">
            <v>12.258213120000001</v>
          </cell>
          <cell r="O1160">
            <v>220.64783616</v>
          </cell>
        </row>
        <row r="1161">
          <cell r="A1161">
            <v>53926</v>
          </cell>
          <cell r="B1161" t="str">
            <v>18gg, 34D, RIB, Santec</v>
          </cell>
          <cell r="C1161" t="str">
            <v>18</v>
          </cell>
          <cell r="D1161" t="str">
            <v>32</v>
          </cell>
          <cell r="E1161" t="str">
            <v>Ne</v>
          </cell>
          <cell r="F1161">
            <v>32</v>
          </cell>
          <cell r="G1161" t="str">
            <v>1/32Ne RS Combed Cotton</v>
          </cell>
          <cell r="H1161" t="str">
            <v>COTTON</v>
          </cell>
          <cell r="I1161">
            <v>2.75</v>
          </cell>
          <cell r="J1161">
            <v>3840</v>
          </cell>
          <cell r="K1161">
            <v>68</v>
          </cell>
          <cell r="L1161">
            <v>20</v>
          </cell>
          <cell r="M1161">
            <v>0.8</v>
          </cell>
          <cell r="N1161">
            <v>15.900983999999999</v>
          </cell>
          <cell r="O1161">
            <v>305.29889279999998</v>
          </cell>
        </row>
        <row r="1162">
          <cell r="A1162">
            <v>53930</v>
          </cell>
          <cell r="B1162" t="str">
            <v>18gg, 34D, RIB, Terrot</v>
          </cell>
          <cell r="C1162" t="str">
            <v>18</v>
          </cell>
          <cell r="D1162" t="str">
            <v>40</v>
          </cell>
          <cell r="E1162" t="str">
            <v>Ne</v>
          </cell>
          <cell r="F1162">
            <v>40</v>
          </cell>
          <cell r="G1162" t="str">
            <v>1/40Ne RS Supima Cotton</v>
          </cell>
          <cell r="H1162" t="str">
            <v>COTTON LYCRA</v>
          </cell>
          <cell r="I1162">
            <v>2.6</v>
          </cell>
          <cell r="J1162">
            <v>3840</v>
          </cell>
          <cell r="K1162">
            <v>68</v>
          </cell>
          <cell r="L1162">
            <v>20</v>
          </cell>
          <cell r="M1162">
            <v>0.75</v>
          </cell>
          <cell r="N1162">
            <v>12.026926080000001</v>
          </cell>
          <cell r="O1162">
            <v>216.48466944</v>
          </cell>
        </row>
        <row r="1163">
          <cell r="A1163">
            <v>53931</v>
          </cell>
          <cell r="B1163" t="str">
            <v>18gg, 34D, RIB, Santec, 68F</v>
          </cell>
          <cell r="C1163" t="str">
            <v>18</v>
          </cell>
          <cell r="D1163" t="str">
            <v>40</v>
          </cell>
          <cell r="E1163" t="str">
            <v>Ne</v>
          </cell>
          <cell r="F1163">
            <v>40</v>
          </cell>
          <cell r="G1163" t="str">
            <v>1/40Ne RS Supima Cotton</v>
          </cell>
          <cell r="H1163" t="str">
            <v>COTTON LYCRA</v>
          </cell>
          <cell r="I1163">
            <v>2.6</v>
          </cell>
          <cell r="J1163">
            <v>2560</v>
          </cell>
          <cell r="K1163">
            <v>68</v>
          </cell>
          <cell r="L1163">
            <v>20</v>
          </cell>
          <cell r="M1163">
            <v>0.75</v>
          </cell>
          <cell r="N1163">
            <v>8.01795072</v>
          </cell>
          <cell r="O1163">
            <v>144.32311296</v>
          </cell>
        </row>
        <row r="1164">
          <cell r="A1164">
            <v>53957</v>
          </cell>
          <cell r="B1164" t="str">
            <v>15gg, 34D, RIB, Santec</v>
          </cell>
          <cell r="C1164" t="str">
            <v>15</v>
          </cell>
          <cell r="D1164" t="str">
            <v>16</v>
          </cell>
          <cell r="E1164" t="str">
            <v>Ne</v>
          </cell>
          <cell r="F1164">
            <v>16</v>
          </cell>
          <cell r="G1164" t="str">
            <v>1/16Ne RS  POLY/COT/LINEN 40/45/15  MEDIUM SLUB- RAJV</v>
          </cell>
          <cell r="H1164" t="str">
            <v>COTTON</v>
          </cell>
          <cell r="I1164">
            <v>3.3</v>
          </cell>
          <cell r="J1164">
            <v>3192</v>
          </cell>
          <cell r="K1164">
            <v>68</v>
          </cell>
          <cell r="L1164">
            <v>20</v>
          </cell>
          <cell r="M1164">
            <v>0.8</v>
          </cell>
          <cell r="N1164">
            <v>31.722463080000001</v>
          </cell>
          <cell r="O1164">
            <v>609.07129113600001</v>
          </cell>
        </row>
        <row r="1165">
          <cell r="A1165">
            <v>53980</v>
          </cell>
          <cell r="B1165" t="str">
            <v>18gg, 34D, RIB, Terrot</v>
          </cell>
          <cell r="C1165" t="str">
            <v>18</v>
          </cell>
          <cell r="D1165" t="str">
            <v>30</v>
          </cell>
          <cell r="E1165" t="str">
            <v>Ne</v>
          </cell>
          <cell r="F1165">
            <v>30</v>
          </cell>
          <cell r="G1165" t="str">
            <v>1/30Ne RS Cotton Marl  (H138 / B38)</v>
          </cell>
          <cell r="H1165" t="str">
            <v>Marl_COTTON</v>
          </cell>
          <cell r="I1165">
            <v>2.65</v>
          </cell>
          <cell r="J1165">
            <v>3840</v>
          </cell>
          <cell r="K1165">
            <v>68</v>
          </cell>
          <cell r="L1165">
            <v>20</v>
          </cell>
          <cell r="M1165">
            <v>0.75</v>
          </cell>
          <cell r="N1165">
            <v>16.344284160000001</v>
          </cell>
          <cell r="O1165">
            <v>294.19711488000002</v>
          </cell>
        </row>
        <row r="1166">
          <cell r="A1166">
            <v>53981</v>
          </cell>
          <cell r="B1166" t="str">
            <v>18gg, 34D, RIB, Terrot</v>
          </cell>
          <cell r="C1166" t="str">
            <v>18</v>
          </cell>
          <cell r="D1166" t="str">
            <v>30</v>
          </cell>
          <cell r="E1166" t="str">
            <v>Ne</v>
          </cell>
          <cell r="F1166">
            <v>30</v>
          </cell>
          <cell r="G1166" t="str">
            <v>1/30Ne RS Cotton Marl (SO16336B)</v>
          </cell>
          <cell r="H1166" t="str">
            <v>Marl_COTTON</v>
          </cell>
          <cell r="I1166">
            <v>2.65</v>
          </cell>
          <cell r="J1166">
            <v>3840</v>
          </cell>
          <cell r="K1166">
            <v>68</v>
          </cell>
          <cell r="L1166">
            <v>20</v>
          </cell>
          <cell r="M1166">
            <v>0.75</v>
          </cell>
          <cell r="N1166">
            <v>16.344284160000001</v>
          </cell>
          <cell r="O1166">
            <v>294.19711488000002</v>
          </cell>
        </row>
        <row r="1167">
          <cell r="A1167">
            <v>53992</v>
          </cell>
          <cell r="B1167" t="str">
            <v>18gg, 34D, RIB, Terrot</v>
          </cell>
          <cell r="C1167" t="str">
            <v>18</v>
          </cell>
          <cell r="D1167" t="str">
            <v>30</v>
          </cell>
          <cell r="E1167" t="str">
            <v>Ne</v>
          </cell>
          <cell r="F1167">
            <v>30</v>
          </cell>
          <cell r="G1167" t="str">
            <v>1/30Ne RS Cotton Marl (B0827)  /  (HCL6524)</v>
          </cell>
          <cell r="H1167" t="str">
            <v>Marl_COTTON</v>
          </cell>
          <cell r="I1167">
            <v>2.88</v>
          </cell>
          <cell r="J1167">
            <v>3840</v>
          </cell>
          <cell r="K1167">
            <v>68</v>
          </cell>
          <cell r="L1167">
            <v>20</v>
          </cell>
          <cell r="M1167">
            <v>0.75</v>
          </cell>
          <cell r="N1167">
            <v>17.762844671999996</v>
          </cell>
          <cell r="O1167">
            <v>319.73120409599994</v>
          </cell>
        </row>
        <row r="1168">
          <cell r="A1168">
            <v>53996</v>
          </cell>
          <cell r="B1168" t="str">
            <v>18gg, 34D, RIB, Terrot</v>
          </cell>
          <cell r="C1168" t="str">
            <v>18</v>
          </cell>
          <cell r="D1168" t="str">
            <v>26</v>
          </cell>
          <cell r="E1168" t="str">
            <v>Ne</v>
          </cell>
          <cell r="F1168">
            <v>26</v>
          </cell>
          <cell r="G1168" t="str">
            <v>1/26Ne RS Combed Cotton</v>
          </cell>
          <cell r="H1168" t="str">
            <v>COTTON</v>
          </cell>
          <cell r="I1168">
            <v>2.8</v>
          </cell>
          <cell r="J1168">
            <v>3840</v>
          </cell>
          <cell r="K1168">
            <v>68</v>
          </cell>
          <cell r="L1168">
            <v>20</v>
          </cell>
          <cell r="M1168">
            <v>0.8</v>
          </cell>
          <cell r="N1168">
            <v>19.926268061538458</v>
          </cell>
          <cell r="O1168">
            <v>382.58434678153844</v>
          </cell>
        </row>
        <row r="1169">
          <cell r="A1169">
            <v>53997</v>
          </cell>
          <cell r="B1169" t="str">
            <v>18gg, 34D, RIB, Terrot</v>
          </cell>
          <cell r="C1169" t="str">
            <v>18</v>
          </cell>
          <cell r="D1169" t="str">
            <v>26</v>
          </cell>
          <cell r="E1169" t="str">
            <v>Ne</v>
          </cell>
          <cell r="F1169">
            <v>26</v>
          </cell>
          <cell r="G1169" t="str">
            <v>1/26Ne RS Combed Cotton</v>
          </cell>
          <cell r="H1169" t="str">
            <v>COTTON</v>
          </cell>
          <cell r="I1169">
            <v>3.1</v>
          </cell>
          <cell r="J1169">
            <v>3840</v>
          </cell>
          <cell r="K1169">
            <v>68</v>
          </cell>
          <cell r="L1169">
            <v>20</v>
          </cell>
          <cell r="M1169">
            <v>0.8</v>
          </cell>
          <cell r="N1169">
            <v>22.061225353846154</v>
          </cell>
          <cell r="O1169">
            <v>423.57552679384617</v>
          </cell>
        </row>
        <row r="1170">
          <cell r="A1170">
            <v>54040</v>
          </cell>
          <cell r="B1170" t="str">
            <v>18gg, 34D, RIB, Terrot</v>
          </cell>
          <cell r="C1170" t="str">
            <v>18</v>
          </cell>
          <cell r="D1170" t="str">
            <v>30</v>
          </cell>
          <cell r="E1170" t="str">
            <v>Ne</v>
          </cell>
          <cell r="F1170">
            <v>30</v>
          </cell>
          <cell r="G1170" t="str">
            <v>1/30Ne RS Combed Cotton</v>
          </cell>
          <cell r="H1170" t="str">
            <v>COTTON</v>
          </cell>
          <cell r="I1170">
            <v>2.65</v>
          </cell>
          <cell r="J1170">
            <v>3840</v>
          </cell>
          <cell r="K1170">
            <v>68</v>
          </cell>
          <cell r="L1170">
            <v>20</v>
          </cell>
          <cell r="M1170">
            <v>0.8</v>
          </cell>
          <cell r="N1170">
            <v>16.344284160000001</v>
          </cell>
          <cell r="O1170">
            <v>313.81025587200003</v>
          </cell>
        </row>
        <row r="1171">
          <cell r="A1171">
            <v>54073</v>
          </cell>
          <cell r="B1171" t="str">
            <v>18gg, 34D, RIB, Terrot</v>
          </cell>
          <cell r="C1171" t="str">
            <v>18</v>
          </cell>
          <cell r="D1171" t="str">
            <v>30</v>
          </cell>
          <cell r="E1171" t="str">
            <v>Ne</v>
          </cell>
          <cell r="F1171">
            <v>30</v>
          </cell>
          <cell r="G1171" t="str">
            <v>1/30Ne RS Cotton Marl (B50)</v>
          </cell>
          <cell r="H1171" t="str">
            <v>COTTON</v>
          </cell>
          <cell r="I1171">
            <v>2.88</v>
          </cell>
          <cell r="J1171">
            <v>3840</v>
          </cell>
          <cell r="K1171">
            <v>68</v>
          </cell>
          <cell r="L1171">
            <v>20</v>
          </cell>
          <cell r="M1171">
            <v>0.8</v>
          </cell>
          <cell r="N1171">
            <v>17.762844671999996</v>
          </cell>
          <cell r="O1171">
            <v>341.04661770239994</v>
          </cell>
        </row>
        <row r="1172">
          <cell r="A1172">
            <v>54074</v>
          </cell>
          <cell r="B1172" t="str">
            <v>18gg, 34D, RIB, Terrot</v>
          </cell>
          <cell r="C1172" t="str">
            <v>18</v>
          </cell>
          <cell r="D1172" t="str">
            <v>30</v>
          </cell>
          <cell r="E1172" t="str">
            <v>Ne</v>
          </cell>
          <cell r="F1172">
            <v>30</v>
          </cell>
          <cell r="G1172" t="str">
            <v>1/30Ne RS Cotton Marl (BC09)</v>
          </cell>
          <cell r="H1172" t="str">
            <v>Marl_COTTON</v>
          </cell>
          <cell r="I1172">
            <v>2.88</v>
          </cell>
          <cell r="J1172">
            <v>3840</v>
          </cell>
          <cell r="K1172">
            <v>68</v>
          </cell>
          <cell r="L1172">
            <v>20</v>
          </cell>
          <cell r="M1172">
            <v>0.75</v>
          </cell>
          <cell r="N1172">
            <v>17.762844671999996</v>
          </cell>
          <cell r="O1172">
            <v>319.73120409599994</v>
          </cell>
        </row>
        <row r="1173">
          <cell r="A1173">
            <v>54078</v>
          </cell>
          <cell r="B1173" t="str">
            <v>24gg, 34D, INTERLOCK</v>
          </cell>
          <cell r="C1173" t="str">
            <v>24</v>
          </cell>
          <cell r="D1173" t="str">
            <v>40</v>
          </cell>
          <cell r="E1173" t="str">
            <v>Ne</v>
          </cell>
          <cell r="F1173">
            <v>40</v>
          </cell>
          <cell r="G1173" t="str">
            <v>1/40Ne RS Cotton Marl (B85)</v>
          </cell>
          <cell r="H1173">
            <v>0</v>
          </cell>
          <cell r="I1173">
            <v>2.8</v>
          </cell>
          <cell r="J1173">
            <v>2568</v>
          </cell>
          <cell r="K1173">
            <v>68</v>
          </cell>
          <cell r="L1173">
            <v>20</v>
          </cell>
          <cell r="M1173">
            <v>0.8</v>
          </cell>
          <cell r="N1173">
            <v>8.6616996480000008</v>
          </cell>
          <cell r="O1173">
            <v>166.30463324160002</v>
          </cell>
        </row>
        <row r="1174">
          <cell r="A1174">
            <v>54087</v>
          </cell>
          <cell r="B1174" t="str">
            <v>15gg, 34D, RIB, Santec</v>
          </cell>
          <cell r="C1174" t="str">
            <v>15</v>
          </cell>
          <cell r="D1174" t="str">
            <v>20</v>
          </cell>
          <cell r="E1174" t="str">
            <v>Ne</v>
          </cell>
          <cell r="F1174">
            <v>20</v>
          </cell>
          <cell r="G1174" t="str">
            <v>1/20Ne Rs Combed Cotton</v>
          </cell>
          <cell r="H1174" t="str">
            <v>COTTON</v>
          </cell>
          <cell r="I1174">
            <v>3.2</v>
          </cell>
          <cell r="J1174">
            <v>3192</v>
          </cell>
          <cell r="K1174">
            <v>68</v>
          </cell>
          <cell r="L1174">
            <v>20</v>
          </cell>
          <cell r="M1174">
            <v>0.8</v>
          </cell>
          <cell r="N1174">
            <v>24.608941055999999</v>
          </cell>
          <cell r="O1174">
            <v>472.49166827520003</v>
          </cell>
        </row>
        <row r="1175">
          <cell r="A1175">
            <v>54088</v>
          </cell>
          <cell r="B1175" t="str">
            <v>24gg, 34D, INTERLOCK</v>
          </cell>
          <cell r="C1175" t="str">
            <v>24</v>
          </cell>
          <cell r="D1175" t="str">
            <v>40</v>
          </cell>
          <cell r="E1175" t="str">
            <v>Ne</v>
          </cell>
          <cell r="F1175">
            <v>40</v>
          </cell>
          <cell r="G1175" t="str">
            <v>1/40Ne RS Compact Cotton Marl (B25)</v>
          </cell>
          <cell r="H1175">
            <v>0</v>
          </cell>
          <cell r="I1175">
            <v>2.8</v>
          </cell>
          <cell r="J1175">
            <v>2568</v>
          </cell>
          <cell r="K1175">
            <v>68</v>
          </cell>
          <cell r="L1175">
            <v>20</v>
          </cell>
          <cell r="M1175">
            <v>0.8</v>
          </cell>
          <cell r="N1175">
            <v>8.6616996480000008</v>
          </cell>
          <cell r="O1175">
            <v>166.30463324160002</v>
          </cell>
        </row>
        <row r="1176">
          <cell r="A1176">
            <v>54102</v>
          </cell>
          <cell r="B1176" t="str">
            <v>18gg, 34D, RIB, Terrot</v>
          </cell>
          <cell r="C1176" t="str">
            <v>18</v>
          </cell>
          <cell r="D1176" t="str">
            <v>30</v>
          </cell>
          <cell r="E1176" t="str">
            <v>Ne</v>
          </cell>
          <cell r="F1176">
            <v>30</v>
          </cell>
          <cell r="G1176" t="str">
            <v>1/30Ne RS Cotton Marl (B8929)</v>
          </cell>
          <cell r="H1176" t="str">
            <v>COTTON LYCRA</v>
          </cell>
          <cell r="I1176">
            <v>2.7</v>
          </cell>
          <cell r="J1176">
            <v>3840</v>
          </cell>
          <cell r="K1176">
            <v>68</v>
          </cell>
          <cell r="L1176">
            <v>20</v>
          </cell>
          <cell r="M1176">
            <v>0.75</v>
          </cell>
          <cell r="N1176">
            <v>16.652666880000002</v>
          </cell>
          <cell r="O1176">
            <v>299.74800384000002</v>
          </cell>
        </row>
        <row r="1177">
          <cell r="A1177">
            <v>54106</v>
          </cell>
          <cell r="B1177" t="str">
            <v>18gg, 34D, RIB, Terrot</v>
          </cell>
          <cell r="C1177" t="str">
            <v>18</v>
          </cell>
          <cell r="D1177" t="str">
            <v>26</v>
          </cell>
          <cell r="E1177" t="str">
            <v>Ne</v>
          </cell>
          <cell r="F1177">
            <v>26</v>
          </cell>
          <cell r="G1177" t="str">
            <v>1/26Ne RS Fair Trade Cotton</v>
          </cell>
          <cell r="H1177" t="str">
            <v>COTTON</v>
          </cell>
          <cell r="I1177">
            <v>2.9</v>
          </cell>
          <cell r="J1177">
            <v>3840</v>
          </cell>
          <cell r="K1177">
            <v>68</v>
          </cell>
          <cell r="L1177">
            <v>20</v>
          </cell>
          <cell r="M1177">
            <v>0.8</v>
          </cell>
          <cell r="N1177">
            <v>20.637920492307689</v>
          </cell>
          <cell r="O1177">
            <v>396.24807345230766</v>
          </cell>
        </row>
        <row r="1178">
          <cell r="A1178">
            <v>54107</v>
          </cell>
          <cell r="B1178" t="str">
            <v>18gg, 34D, RIB, Terrot</v>
          </cell>
          <cell r="C1178" t="str">
            <v>18</v>
          </cell>
          <cell r="D1178" t="str">
            <v>26</v>
          </cell>
          <cell r="E1178" t="str">
            <v>Ne</v>
          </cell>
          <cell r="F1178">
            <v>26</v>
          </cell>
          <cell r="G1178" t="str">
            <v>1/26Ne RS Fair Trade Cotton</v>
          </cell>
          <cell r="H1178" t="str">
            <v>COTTON</v>
          </cell>
          <cell r="I1178">
            <v>3.2</v>
          </cell>
          <cell r="J1178">
            <v>3840</v>
          </cell>
          <cell r="K1178">
            <v>68</v>
          </cell>
          <cell r="L1178">
            <v>20</v>
          </cell>
          <cell r="M1178">
            <v>0.8</v>
          </cell>
          <cell r="N1178">
            <v>22.772877784615382</v>
          </cell>
          <cell r="O1178">
            <v>437.23925346461533</v>
          </cell>
        </row>
        <row r="1179">
          <cell r="A1179">
            <v>54119</v>
          </cell>
          <cell r="B1179" t="str">
            <v>18gg, 34D, RIB, Santec, 68F</v>
          </cell>
          <cell r="C1179" t="str">
            <v>18</v>
          </cell>
          <cell r="D1179" t="str">
            <v>30</v>
          </cell>
          <cell r="E1179" t="str">
            <v>Ne</v>
          </cell>
          <cell r="F1179">
            <v>30</v>
          </cell>
          <cell r="G1179" t="str">
            <v>1/30Ne RS Polyester/Viscose(67/33)</v>
          </cell>
          <cell r="H1179" t="str">
            <v>VISCOSE RS</v>
          </cell>
          <cell r="I1179">
            <v>2.9</v>
          </cell>
          <cell r="J1179">
            <v>2474</v>
          </cell>
          <cell r="K1179">
            <v>68</v>
          </cell>
          <cell r="L1179">
            <v>20</v>
          </cell>
          <cell r="M1179">
            <v>0.8</v>
          </cell>
          <cell r="N1179">
            <v>11.523555536</v>
          </cell>
          <cell r="O1179">
            <v>221.25226629120002</v>
          </cell>
        </row>
        <row r="1180">
          <cell r="A1180">
            <v>54121</v>
          </cell>
          <cell r="B1180" t="str">
            <v>18gg, 34D, RIB, Santec, 68F</v>
          </cell>
          <cell r="C1180" t="str">
            <v>18</v>
          </cell>
          <cell r="D1180" t="str">
            <v>30</v>
          </cell>
          <cell r="E1180" t="str">
            <v>Ne</v>
          </cell>
          <cell r="F1180">
            <v>30</v>
          </cell>
          <cell r="G1180" t="str">
            <v>1/30Ne RS Combed Cotton</v>
          </cell>
          <cell r="H1180" t="str">
            <v>COTTON</v>
          </cell>
          <cell r="I1180">
            <v>2.8</v>
          </cell>
          <cell r="J1180">
            <v>3840</v>
          </cell>
          <cell r="K1180">
            <v>68</v>
          </cell>
          <cell r="L1180">
            <v>20</v>
          </cell>
          <cell r="M1180">
            <v>0.8</v>
          </cell>
          <cell r="N1180">
            <v>17.26943232</v>
          </cell>
          <cell r="O1180">
            <v>331.573100544</v>
          </cell>
        </row>
        <row r="1181">
          <cell r="A1181">
            <v>54143</v>
          </cell>
          <cell r="B1181" t="str">
            <v>18gg, 34D, RIB, Terrot</v>
          </cell>
          <cell r="C1181" t="str">
            <v>18</v>
          </cell>
          <cell r="D1181" t="str">
            <v>30</v>
          </cell>
          <cell r="E1181" t="str">
            <v>Ne</v>
          </cell>
          <cell r="F1181">
            <v>30</v>
          </cell>
          <cell r="G1181" t="str">
            <v>1/30Ne RS Cotton Marl (B0814)</v>
          </cell>
          <cell r="H1181" t="str">
            <v>Marl_COTTON</v>
          </cell>
          <cell r="I1181">
            <v>2.88</v>
          </cell>
          <cell r="J1181">
            <v>3840</v>
          </cell>
          <cell r="K1181">
            <v>68</v>
          </cell>
          <cell r="L1181">
            <v>20</v>
          </cell>
          <cell r="M1181">
            <v>0.75</v>
          </cell>
          <cell r="N1181">
            <v>17.762844671999996</v>
          </cell>
          <cell r="O1181">
            <v>319.73120409599994</v>
          </cell>
        </row>
        <row r="1182">
          <cell r="A1182">
            <v>54144</v>
          </cell>
          <cell r="B1182" t="str">
            <v>18gg, 34D, RIB, Terrot</v>
          </cell>
          <cell r="C1182" t="str">
            <v>18</v>
          </cell>
          <cell r="D1182" t="str">
            <v>30</v>
          </cell>
          <cell r="E1182" t="str">
            <v>Ne</v>
          </cell>
          <cell r="F1182">
            <v>30</v>
          </cell>
          <cell r="G1182" t="str">
            <v>1/30Ne RS Cotton Marl (B0874)</v>
          </cell>
          <cell r="H1182" t="str">
            <v>Marl_COTTON</v>
          </cell>
          <cell r="I1182">
            <v>2.88</v>
          </cell>
          <cell r="J1182">
            <v>3840</v>
          </cell>
          <cell r="K1182">
            <v>68</v>
          </cell>
          <cell r="L1182">
            <v>20</v>
          </cell>
          <cell r="M1182">
            <v>0.75</v>
          </cell>
          <cell r="N1182">
            <v>17.762844671999996</v>
          </cell>
          <cell r="O1182">
            <v>319.73120409599994</v>
          </cell>
        </row>
        <row r="1183">
          <cell r="A1183">
            <v>54145</v>
          </cell>
          <cell r="B1183" t="str">
            <v>18gg, 34D, RIB, Terrot</v>
          </cell>
          <cell r="C1183" t="str">
            <v>18</v>
          </cell>
          <cell r="D1183" t="str">
            <v>30</v>
          </cell>
          <cell r="E1183" t="str">
            <v>Ne</v>
          </cell>
          <cell r="F1183">
            <v>30</v>
          </cell>
          <cell r="G1183" t="str">
            <v>1/30Ne RS Cotton Marl (B8929)</v>
          </cell>
          <cell r="H1183" t="str">
            <v>Marl_COTTON</v>
          </cell>
          <cell r="I1183">
            <v>2.88</v>
          </cell>
          <cell r="J1183">
            <v>3840</v>
          </cell>
          <cell r="K1183">
            <v>68</v>
          </cell>
          <cell r="L1183">
            <v>20</v>
          </cell>
          <cell r="M1183">
            <v>0.75</v>
          </cell>
          <cell r="N1183">
            <v>17.762844671999996</v>
          </cell>
          <cell r="O1183">
            <v>319.73120409599994</v>
          </cell>
        </row>
        <row r="1184">
          <cell r="A1184">
            <v>54146</v>
          </cell>
          <cell r="B1184" t="str">
            <v>18gg, 34D, RIB, Terrot</v>
          </cell>
          <cell r="C1184" t="str">
            <v>18</v>
          </cell>
          <cell r="D1184" t="str">
            <v>30</v>
          </cell>
          <cell r="E1184" t="str">
            <v>Ne</v>
          </cell>
          <cell r="F1184">
            <v>30</v>
          </cell>
          <cell r="G1184" t="str">
            <v>1/30Ne RS Cotton Marl (B50)</v>
          </cell>
          <cell r="H1184" t="str">
            <v>Marl_COTTON</v>
          </cell>
          <cell r="I1184">
            <v>2.88</v>
          </cell>
          <cell r="J1184">
            <v>3840</v>
          </cell>
          <cell r="K1184">
            <v>68</v>
          </cell>
          <cell r="L1184">
            <v>20</v>
          </cell>
          <cell r="M1184">
            <v>0.75</v>
          </cell>
          <cell r="N1184">
            <v>17.762844671999996</v>
          </cell>
          <cell r="O1184">
            <v>319.73120409599994</v>
          </cell>
        </row>
        <row r="1185">
          <cell r="A1185">
            <v>54147</v>
          </cell>
          <cell r="B1185" t="str">
            <v>18gg, 34D, RIB, Terrot</v>
          </cell>
          <cell r="C1185" t="str">
            <v>18</v>
          </cell>
          <cell r="D1185" t="str">
            <v>30</v>
          </cell>
          <cell r="E1185" t="str">
            <v>Ne</v>
          </cell>
          <cell r="F1185">
            <v>30</v>
          </cell>
          <cell r="G1185" t="str">
            <v>1/30Ne RS Cotton Marl (B0820)</v>
          </cell>
          <cell r="H1185" t="str">
            <v>Marl_COTTON</v>
          </cell>
          <cell r="I1185">
            <v>2.88</v>
          </cell>
          <cell r="J1185">
            <v>3840</v>
          </cell>
          <cell r="K1185">
            <v>68</v>
          </cell>
          <cell r="L1185">
            <v>20</v>
          </cell>
          <cell r="M1185">
            <v>0.75</v>
          </cell>
          <cell r="N1185">
            <v>17.762844671999996</v>
          </cell>
          <cell r="O1185">
            <v>319.73120409599994</v>
          </cell>
        </row>
        <row r="1186">
          <cell r="A1186">
            <v>54148</v>
          </cell>
          <cell r="B1186" t="str">
            <v>18gg, 34D, RIB, Terrot</v>
          </cell>
          <cell r="C1186" t="str">
            <v>18</v>
          </cell>
          <cell r="D1186" t="str">
            <v>30</v>
          </cell>
          <cell r="E1186" t="str">
            <v>Ne</v>
          </cell>
          <cell r="F1186">
            <v>30</v>
          </cell>
          <cell r="G1186" t="str">
            <v>1/30Ne RS BCI Cotton Marl B8804 / HBCI100C429070</v>
          </cell>
          <cell r="H1186" t="str">
            <v>Marl_COTTON</v>
          </cell>
          <cell r="I1186">
            <v>2.88</v>
          </cell>
          <cell r="J1186">
            <v>3840</v>
          </cell>
          <cell r="K1186">
            <v>68</v>
          </cell>
          <cell r="L1186">
            <v>20</v>
          </cell>
          <cell r="M1186">
            <v>0.75</v>
          </cell>
          <cell r="N1186">
            <v>17.762844671999996</v>
          </cell>
          <cell r="O1186">
            <v>319.73120409599994</v>
          </cell>
        </row>
        <row r="1187">
          <cell r="A1187">
            <v>54166</v>
          </cell>
          <cell r="B1187" t="str">
            <v>18gg, 34D, RIB, Terrot</v>
          </cell>
          <cell r="C1187" t="str">
            <v>18</v>
          </cell>
          <cell r="D1187" t="str">
            <v>30</v>
          </cell>
          <cell r="E1187" t="str">
            <v>Ne</v>
          </cell>
          <cell r="F1187">
            <v>30</v>
          </cell>
          <cell r="G1187" t="str">
            <v>1/30Ne RS Cotton Marl (B30)</v>
          </cell>
          <cell r="H1187" t="str">
            <v>Marl_COTTON</v>
          </cell>
          <cell r="I1187">
            <v>2.88</v>
          </cell>
          <cell r="J1187">
            <v>3840</v>
          </cell>
          <cell r="K1187">
            <v>68</v>
          </cell>
          <cell r="L1187">
            <v>20</v>
          </cell>
          <cell r="M1187">
            <v>0.75</v>
          </cell>
          <cell r="N1187">
            <v>17.762844671999996</v>
          </cell>
          <cell r="O1187">
            <v>319.73120409599994</v>
          </cell>
        </row>
        <row r="1188">
          <cell r="A1188">
            <v>54167</v>
          </cell>
          <cell r="B1188" t="str">
            <v>18gg, 34D, RIB, Terrot</v>
          </cell>
          <cell r="C1188" t="str">
            <v>18</v>
          </cell>
          <cell r="D1188" t="str">
            <v>30</v>
          </cell>
          <cell r="E1188" t="str">
            <v>Ne</v>
          </cell>
          <cell r="F1188">
            <v>30</v>
          </cell>
          <cell r="G1188" t="str">
            <v xml:space="preserve">1/30Ne RS Cotton Marl (B13) / (H113) </v>
          </cell>
          <cell r="H1188" t="str">
            <v>Marl_COTTON</v>
          </cell>
          <cell r="I1188">
            <v>2.88</v>
          </cell>
          <cell r="J1188">
            <v>3840</v>
          </cell>
          <cell r="K1188">
            <v>68</v>
          </cell>
          <cell r="L1188">
            <v>20</v>
          </cell>
          <cell r="M1188">
            <v>0.75</v>
          </cell>
          <cell r="N1188">
            <v>17.762844671999996</v>
          </cell>
          <cell r="O1188">
            <v>319.73120409599994</v>
          </cell>
        </row>
        <row r="1189">
          <cell r="A1189">
            <v>54169</v>
          </cell>
          <cell r="B1189" t="str">
            <v>18gg, 34D, RIB, Terrot</v>
          </cell>
          <cell r="C1189" t="str">
            <v>18</v>
          </cell>
          <cell r="D1189" t="str">
            <v>40</v>
          </cell>
          <cell r="E1189" t="str">
            <v>Ne</v>
          </cell>
          <cell r="F1189">
            <v>40</v>
          </cell>
          <cell r="G1189" t="str">
            <v>1/40Ne RS Cotton Marl (JBA13)</v>
          </cell>
          <cell r="H1189" t="str">
            <v>Marl_COTTON LYCRA</v>
          </cell>
          <cell r="I1189">
            <v>2.5</v>
          </cell>
          <cell r="J1189">
            <v>3840</v>
          </cell>
          <cell r="K1189">
            <v>68</v>
          </cell>
          <cell r="L1189">
            <v>20</v>
          </cell>
          <cell r="M1189">
            <v>0.75</v>
          </cell>
          <cell r="N1189">
            <v>11.564352</v>
          </cell>
          <cell r="O1189">
            <v>208.15833599999999</v>
          </cell>
        </row>
        <row r="1190">
          <cell r="A1190">
            <v>54176</v>
          </cell>
          <cell r="B1190" t="str">
            <v>18gg, 34D, RIB, Santec, 68F</v>
          </cell>
          <cell r="C1190" t="str">
            <v>18</v>
          </cell>
          <cell r="D1190" t="str">
            <v>32</v>
          </cell>
          <cell r="E1190" t="str">
            <v>Ne</v>
          </cell>
          <cell r="F1190">
            <v>32</v>
          </cell>
          <cell r="G1190" t="str">
            <v>1/32Ne RS Combed Cotton Marl (BC05)</v>
          </cell>
          <cell r="H1190" t="str">
            <v>Marl_COTTON</v>
          </cell>
          <cell r="I1190">
            <v>2.85</v>
          </cell>
          <cell r="J1190">
            <v>3840</v>
          </cell>
          <cell r="K1190">
            <v>68</v>
          </cell>
          <cell r="L1190">
            <v>20</v>
          </cell>
          <cell r="M1190">
            <v>0.75</v>
          </cell>
          <cell r="N1190">
            <v>16.4792016</v>
          </cell>
          <cell r="O1190">
            <v>296.62562880000002</v>
          </cell>
        </row>
        <row r="1191">
          <cell r="A1191">
            <v>54177</v>
          </cell>
          <cell r="B1191" t="str">
            <v>18gg, 34D, RIB, Terrot</v>
          </cell>
          <cell r="C1191" t="str">
            <v>18</v>
          </cell>
          <cell r="D1191" t="str">
            <v>26</v>
          </cell>
          <cell r="E1191" t="str">
            <v>Ne</v>
          </cell>
          <cell r="F1191">
            <v>26</v>
          </cell>
          <cell r="G1191" t="str">
            <v>1/26Ne RS Combed Cotton</v>
          </cell>
          <cell r="H1191" t="str">
            <v>COTTON</v>
          </cell>
          <cell r="I1191">
            <v>2.9</v>
          </cell>
          <cell r="J1191">
            <v>3840</v>
          </cell>
          <cell r="K1191">
            <v>68</v>
          </cell>
          <cell r="L1191">
            <v>20</v>
          </cell>
          <cell r="M1191">
            <v>0.8</v>
          </cell>
          <cell r="N1191">
            <v>20.637920492307689</v>
          </cell>
          <cell r="O1191">
            <v>396.24807345230766</v>
          </cell>
        </row>
        <row r="1192">
          <cell r="A1192">
            <v>54178</v>
          </cell>
          <cell r="B1192" t="str">
            <v>18gg, 34D, RIB, Terrot</v>
          </cell>
          <cell r="C1192" t="str">
            <v>18</v>
          </cell>
          <cell r="D1192" t="str">
            <v>26</v>
          </cell>
          <cell r="E1192" t="str">
            <v>Ne</v>
          </cell>
          <cell r="F1192">
            <v>26</v>
          </cell>
          <cell r="G1192" t="str">
            <v>1/26Ne RS Combed Cotton</v>
          </cell>
          <cell r="H1192" t="str">
            <v>COTTON</v>
          </cell>
          <cell r="I1192">
            <v>3.2</v>
          </cell>
          <cell r="J1192">
            <v>3840</v>
          </cell>
          <cell r="K1192">
            <v>68</v>
          </cell>
          <cell r="L1192">
            <v>20</v>
          </cell>
          <cell r="M1192">
            <v>0.8</v>
          </cell>
          <cell r="N1192">
            <v>22.772877784615382</v>
          </cell>
          <cell r="O1192">
            <v>437.23925346461533</v>
          </cell>
        </row>
        <row r="1193">
          <cell r="A1193">
            <v>54190</v>
          </cell>
          <cell r="B1193" t="str">
            <v>18gg, 34D, RIB, Santec, 68F</v>
          </cell>
          <cell r="C1193" t="str">
            <v>18</v>
          </cell>
          <cell r="D1193" t="str">
            <v>50</v>
          </cell>
          <cell r="E1193" t="str">
            <v>Ne</v>
          </cell>
          <cell r="F1193">
            <v>50</v>
          </cell>
          <cell r="G1193" t="str">
            <v>1/50Ne RS Supima Cotton</v>
          </cell>
          <cell r="H1193" t="str">
            <v>COTTON LYCRA</v>
          </cell>
          <cell r="I1193">
            <v>2.7</v>
          </cell>
          <cell r="J1193">
            <v>3840</v>
          </cell>
          <cell r="K1193">
            <v>68</v>
          </cell>
          <cell r="L1193">
            <v>20</v>
          </cell>
          <cell r="M1193">
            <v>0.75</v>
          </cell>
          <cell r="N1193">
            <v>9.991600128</v>
          </cell>
          <cell r="O1193">
            <v>179.848802304</v>
          </cell>
        </row>
        <row r="1194">
          <cell r="A1194">
            <v>54191</v>
          </cell>
          <cell r="B1194" t="str">
            <v>24gg, 34D, RIB, Santec</v>
          </cell>
          <cell r="C1194" t="str">
            <v>24</v>
          </cell>
          <cell r="D1194" t="str">
            <v>83</v>
          </cell>
          <cell r="E1194" t="str">
            <v>Dt</v>
          </cell>
          <cell r="F1194">
            <v>72</v>
          </cell>
          <cell r="G1194" t="str">
            <v>1/83Dtex, 36F Polyester</v>
          </cell>
          <cell r="H1194" t="str">
            <v>VISCOSE RS</v>
          </cell>
          <cell r="I1194">
            <v>2.75</v>
          </cell>
          <cell r="J1194">
            <v>5112</v>
          </cell>
          <cell r="K1194">
            <v>68</v>
          </cell>
          <cell r="L1194">
            <v>20</v>
          </cell>
          <cell r="M1194">
            <v>0.8</v>
          </cell>
          <cell r="N1194">
            <v>9.4080822000000008</v>
          </cell>
          <cell r="O1194">
            <v>180.63517824000002</v>
          </cell>
        </row>
        <row r="1195">
          <cell r="A1195">
            <v>54191</v>
          </cell>
          <cell r="B1195" t="str">
            <v>24gg, 34D, RIB, Santec</v>
          </cell>
          <cell r="C1195" t="str">
            <v>24</v>
          </cell>
          <cell r="D1195" t="str">
            <v>83</v>
          </cell>
          <cell r="E1195" t="str">
            <v>Dt</v>
          </cell>
          <cell r="F1195">
            <v>72</v>
          </cell>
          <cell r="G1195" t="str">
            <v>1/83Dtex, 36F Polyester</v>
          </cell>
          <cell r="H1195" t="str">
            <v>VISCOSE RS</v>
          </cell>
          <cell r="I1195">
            <v>2.75</v>
          </cell>
          <cell r="J1195">
            <v>5112</v>
          </cell>
          <cell r="K1195">
            <v>68</v>
          </cell>
          <cell r="L1195">
            <v>20</v>
          </cell>
          <cell r="M1195">
            <v>0.8</v>
          </cell>
          <cell r="N1195">
            <v>9.4080822000000008</v>
          </cell>
          <cell r="O1195">
            <v>180.63517824000002</v>
          </cell>
        </row>
        <row r="1196">
          <cell r="A1196">
            <v>54195</v>
          </cell>
          <cell r="B1196" t="str">
            <v>18gg, 34D, RIB, Santec</v>
          </cell>
          <cell r="C1196" t="str">
            <v>18</v>
          </cell>
          <cell r="D1196" t="str">
            <v>32</v>
          </cell>
          <cell r="E1196" t="str">
            <v>Ne</v>
          </cell>
          <cell r="F1196">
            <v>32</v>
          </cell>
          <cell r="G1196" t="str">
            <v>1/32Ne RS Cotton Marl (B11b)</v>
          </cell>
          <cell r="H1196" t="str">
            <v>Marl_COTTON</v>
          </cell>
          <cell r="I1196">
            <v>2.9</v>
          </cell>
          <cell r="J1196">
            <v>3840</v>
          </cell>
          <cell r="K1196">
            <v>68</v>
          </cell>
          <cell r="L1196">
            <v>20</v>
          </cell>
          <cell r="M1196">
            <v>0.75</v>
          </cell>
          <cell r="N1196">
            <v>16.768310400000001</v>
          </cell>
          <cell r="O1196">
            <v>301.82958719999999</v>
          </cell>
        </row>
        <row r="1197">
          <cell r="A1197">
            <v>54223</v>
          </cell>
          <cell r="B1197" t="str">
            <v>18gg, 34D, RIB, Terrot</v>
          </cell>
          <cell r="C1197" t="str">
            <v>18</v>
          </cell>
          <cell r="D1197" t="str">
            <v>30</v>
          </cell>
          <cell r="E1197" t="str">
            <v>Ne</v>
          </cell>
          <cell r="F1197">
            <v>30</v>
          </cell>
          <cell r="G1197" t="str">
            <v>1/30Ne RS Combed Cotton</v>
          </cell>
          <cell r="H1197" t="str">
            <v>COTTON</v>
          </cell>
          <cell r="I1197">
            <v>2.5</v>
          </cell>
          <cell r="J1197">
            <v>3840</v>
          </cell>
          <cell r="K1197">
            <v>68</v>
          </cell>
          <cell r="L1197">
            <v>20</v>
          </cell>
          <cell r="M1197">
            <v>0.8</v>
          </cell>
          <cell r="N1197">
            <v>15.419136</v>
          </cell>
          <cell r="O1197">
            <v>296.0474112</v>
          </cell>
        </row>
        <row r="1198">
          <cell r="A1198">
            <v>54226</v>
          </cell>
          <cell r="B1198" t="str">
            <v>18gg, 34D, RIB, Santec, 68F</v>
          </cell>
          <cell r="C1198" t="str">
            <v>18</v>
          </cell>
          <cell r="D1198" t="str">
            <v>40</v>
          </cell>
          <cell r="E1198" t="str">
            <v>Ne</v>
          </cell>
          <cell r="F1198">
            <v>40</v>
          </cell>
          <cell r="G1198" t="str">
            <v>1/40Ne RS Organic Cotton</v>
          </cell>
          <cell r="H1198" t="str">
            <v>COTTON LYCRA</v>
          </cell>
          <cell r="I1198">
            <v>2.6</v>
          </cell>
          <cell r="J1198">
            <v>3840</v>
          </cell>
          <cell r="K1198">
            <v>68</v>
          </cell>
          <cell r="L1198">
            <v>20</v>
          </cell>
          <cell r="M1198">
            <v>0.75</v>
          </cell>
          <cell r="N1198">
            <v>12.026926080000001</v>
          </cell>
          <cell r="O1198">
            <v>216.48466944</v>
          </cell>
        </row>
        <row r="1199">
          <cell r="A1199">
            <v>54231</v>
          </cell>
          <cell r="B1199" t="str">
            <v>22gg, 34D, RIB, Santec, 68F</v>
          </cell>
          <cell r="C1199" t="str">
            <v>22</v>
          </cell>
          <cell r="D1199" t="str">
            <v>40</v>
          </cell>
          <cell r="E1199" t="str">
            <v>Ne</v>
          </cell>
          <cell r="F1199">
            <v>40</v>
          </cell>
          <cell r="G1199" t="str">
            <v>1/40Ne RS Cotton/Lyocell (55/45)</v>
          </cell>
          <cell r="H1199" t="str">
            <v>COTTON LYCRA</v>
          </cell>
          <cell r="I1199">
            <v>2.75</v>
          </cell>
          <cell r="J1199">
            <v>3120</v>
          </cell>
          <cell r="K1199">
            <v>68</v>
          </cell>
          <cell r="L1199">
            <v>20</v>
          </cell>
          <cell r="M1199">
            <v>0.75</v>
          </cell>
          <cell r="N1199">
            <v>10.3356396</v>
          </cell>
          <cell r="O1199">
            <v>186.04151280000002</v>
          </cell>
        </row>
        <row r="1200">
          <cell r="A1200">
            <v>54249</v>
          </cell>
          <cell r="B1200" t="str">
            <v>18gg, 34D, RIB, Terrot</v>
          </cell>
          <cell r="C1200" t="str">
            <v>18</v>
          </cell>
          <cell r="D1200" t="str">
            <v>30</v>
          </cell>
          <cell r="E1200" t="str">
            <v>Ne</v>
          </cell>
          <cell r="F1200">
            <v>30</v>
          </cell>
          <cell r="G1200" t="str">
            <v>1/30Ne RS Combed Cotton</v>
          </cell>
          <cell r="H1200" t="str">
            <v>COTTON</v>
          </cell>
          <cell r="I1200">
            <v>2.75</v>
          </cell>
          <cell r="J1200">
            <v>3840</v>
          </cell>
          <cell r="K1200">
            <v>68</v>
          </cell>
          <cell r="L1200">
            <v>20</v>
          </cell>
          <cell r="M1200">
            <v>0.8</v>
          </cell>
          <cell r="N1200">
            <v>16.961049599999999</v>
          </cell>
          <cell r="O1200">
            <v>325.65215232000003</v>
          </cell>
        </row>
        <row r="1201">
          <cell r="A1201">
            <v>54258</v>
          </cell>
          <cell r="B1201" t="str">
            <v>18gg, 34D, RIB, Terrot</v>
          </cell>
          <cell r="C1201" t="str">
            <v>18</v>
          </cell>
          <cell r="D1201" t="str">
            <v>30</v>
          </cell>
          <cell r="E1201" t="str">
            <v>Ne</v>
          </cell>
          <cell r="F1201">
            <v>30</v>
          </cell>
          <cell r="G1201" t="str">
            <v>1/30Ne RS Combed Cotton</v>
          </cell>
          <cell r="H1201" t="str">
            <v>COTTON</v>
          </cell>
          <cell r="I1201">
            <v>2.65</v>
          </cell>
          <cell r="J1201">
            <v>3840</v>
          </cell>
          <cell r="K1201">
            <v>68</v>
          </cell>
          <cell r="L1201">
            <v>20</v>
          </cell>
          <cell r="M1201">
            <v>0.8</v>
          </cell>
          <cell r="N1201">
            <v>16.344284160000001</v>
          </cell>
          <cell r="O1201">
            <v>313.81025587200003</v>
          </cell>
        </row>
        <row r="1202">
          <cell r="A1202">
            <v>54260</v>
          </cell>
          <cell r="B1202" t="str">
            <v>18gg, 34D, RIB, Santec, 68F</v>
          </cell>
          <cell r="C1202" t="str">
            <v>18</v>
          </cell>
          <cell r="D1202" t="str">
            <v>30</v>
          </cell>
          <cell r="E1202" t="str">
            <v>Ne</v>
          </cell>
          <cell r="F1202">
            <v>30</v>
          </cell>
          <cell r="G1202" t="str">
            <v>1/30Ne RS Combed Cotton</v>
          </cell>
          <cell r="H1202" t="str">
            <v>COTTON</v>
          </cell>
          <cell r="I1202">
            <v>2.5499999999999998</v>
          </cell>
          <cell r="J1202">
            <v>3840</v>
          </cell>
          <cell r="K1202">
            <v>68</v>
          </cell>
          <cell r="L1202">
            <v>20</v>
          </cell>
          <cell r="M1202">
            <v>0.8</v>
          </cell>
          <cell r="N1202">
            <v>15.727518720000001</v>
          </cell>
          <cell r="O1202">
            <v>301.96835942400003</v>
          </cell>
        </row>
        <row r="1203">
          <cell r="A1203">
            <v>54281</v>
          </cell>
          <cell r="B1203" t="str">
            <v>18gg, 34D, RIB, Terrot</v>
          </cell>
          <cell r="C1203" t="str">
            <v>18</v>
          </cell>
          <cell r="D1203" t="str">
            <v>40</v>
          </cell>
          <cell r="E1203" t="str">
            <v>Ne</v>
          </cell>
          <cell r="F1203">
            <v>40</v>
          </cell>
          <cell r="G1203" t="str">
            <v>1/40Ne RS Cotton Marl (H105CY)</v>
          </cell>
          <cell r="H1203" t="str">
            <v>COTTON LYCRA</v>
          </cell>
          <cell r="I1203">
            <v>2.65</v>
          </cell>
          <cell r="J1203">
            <v>2560</v>
          </cell>
          <cell r="K1203">
            <v>68</v>
          </cell>
          <cell r="L1203">
            <v>20</v>
          </cell>
          <cell r="M1203">
            <v>0.75</v>
          </cell>
          <cell r="N1203">
            <v>8.1721420800000004</v>
          </cell>
          <cell r="O1203">
            <v>147.09855744000001</v>
          </cell>
        </row>
        <row r="1204">
          <cell r="A1204">
            <v>54296</v>
          </cell>
          <cell r="B1204" t="str">
            <v>16gg, 34D, RIB, Santec</v>
          </cell>
          <cell r="C1204" t="str">
            <v>16</v>
          </cell>
          <cell r="D1204" t="str">
            <v>30</v>
          </cell>
          <cell r="E1204" t="str">
            <v>Ne</v>
          </cell>
          <cell r="F1204">
            <v>30</v>
          </cell>
          <cell r="G1204" t="str">
            <v>1/30Ne RS Combed Cotton</v>
          </cell>
          <cell r="H1204" t="str">
            <v>COTTON</v>
          </cell>
          <cell r="I1204">
            <v>2.9</v>
          </cell>
          <cell r="J1204">
            <v>3360</v>
          </cell>
          <cell r="K1204">
            <v>68</v>
          </cell>
          <cell r="L1204">
            <v>20</v>
          </cell>
          <cell r="M1204">
            <v>0.8</v>
          </cell>
          <cell r="N1204">
            <v>15.65042304</v>
          </cell>
          <cell r="O1204">
            <v>300.48812236800001</v>
          </cell>
        </row>
        <row r="1205">
          <cell r="A1205">
            <v>54303</v>
          </cell>
          <cell r="B1205" t="str">
            <v>18gg, 34D, RIB, Santec, 68F</v>
          </cell>
          <cell r="C1205" t="str">
            <v>18</v>
          </cell>
          <cell r="D1205" t="str">
            <v>40</v>
          </cell>
          <cell r="E1205" t="str">
            <v>Ne</v>
          </cell>
          <cell r="F1205">
            <v>40</v>
          </cell>
          <cell r="G1205" t="str">
            <v>1/40Ne RS Cotton Marl (B10)  - Z twist</v>
          </cell>
          <cell r="H1205" t="str">
            <v>Marl_COTTON LYCRA</v>
          </cell>
          <cell r="I1205">
            <v>2.7</v>
          </cell>
          <cell r="J1205">
            <v>3840</v>
          </cell>
          <cell r="K1205">
            <v>68</v>
          </cell>
          <cell r="L1205">
            <v>20</v>
          </cell>
          <cell r="M1205">
            <v>0.75</v>
          </cell>
          <cell r="N1205">
            <v>12.48950016</v>
          </cell>
          <cell r="O1205">
            <v>224.81100288000002</v>
          </cell>
        </row>
        <row r="1206">
          <cell r="A1206">
            <v>54307</v>
          </cell>
          <cell r="B1206" t="str">
            <v>18gg, 34D, RIB, Santec, 68F</v>
          </cell>
          <cell r="C1206" t="str">
            <v>18</v>
          </cell>
          <cell r="D1206" t="str">
            <v>30</v>
          </cell>
          <cell r="E1206" t="str">
            <v>Ne</v>
          </cell>
          <cell r="F1206">
            <v>30</v>
          </cell>
          <cell r="G1206" t="str">
            <v>1/30Ne RS Combed Cotton</v>
          </cell>
          <cell r="H1206" t="str">
            <v>COTTON</v>
          </cell>
          <cell r="I1206">
            <v>2.5499999999999998</v>
          </cell>
          <cell r="J1206">
            <v>3840</v>
          </cell>
          <cell r="K1206">
            <v>68</v>
          </cell>
          <cell r="L1206">
            <v>20</v>
          </cell>
          <cell r="M1206">
            <v>0.8</v>
          </cell>
          <cell r="N1206">
            <v>15.727518720000001</v>
          </cell>
          <cell r="O1206">
            <v>301.96835942400003</v>
          </cell>
        </row>
        <row r="1207">
          <cell r="A1207">
            <v>54308</v>
          </cell>
          <cell r="B1207" t="str">
            <v>18gg, 34D, RIB, Santec, 68F</v>
          </cell>
          <cell r="C1207" t="str">
            <v>18</v>
          </cell>
          <cell r="D1207" t="str">
            <v>30</v>
          </cell>
          <cell r="E1207" t="str">
            <v>Ne</v>
          </cell>
          <cell r="F1207">
            <v>30</v>
          </cell>
          <cell r="G1207" t="str">
            <v>1/30Ne RS Combed Cotton</v>
          </cell>
          <cell r="H1207" t="str">
            <v>COTTON</v>
          </cell>
          <cell r="I1207">
            <v>2.5</v>
          </cell>
          <cell r="J1207">
            <v>3840</v>
          </cell>
          <cell r="K1207">
            <v>68</v>
          </cell>
          <cell r="L1207">
            <v>20</v>
          </cell>
          <cell r="M1207">
            <v>0.8</v>
          </cell>
          <cell r="N1207">
            <v>15.419136</v>
          </cell>
          <cell r="O1207">
            <v>296.0474112</v>
          </cell>
        </row>
        <row r="1208">
          <cell r="A1208">
            <v>54309</v>
          </cell>
          <cell r="B1208" t="str">
            <v>18gg, 34D, RIB, Santec, 68F</v>
          </cell>
          <cell r="C1208" t="str">
            <v>18</v>
          </cell>
          <cell r="D1208" t="str">
            <v>26</v>
          </cell>
          <cell r="E1208" t="str">
            <v>Ne</v>
          </cell>
          <cell r="F1208">
            <v>26</v>
          </cell>
          <cell r="G1208" t="str">
            <v>1/26Ne RS Combed Cotton</v>
          </cell>
          <cell r="H1208" t="str">
            <v>COTTON</v>
          </cell>
          <cell r="I1208">
            <v>2.85</v>
          </cell>
          <cell r="J1208">
            <v>3840</v>
          </cell>
          <cell r="K1208">
            <v>68</v>
          </cell>
          <cell r="L1208">
            <v>20</v>
          </cell>
          <cell r="M1208">
            <v>0.8</v>
          </cell>
          <cell r="N1208">
            <v>20.282094276923075</v>
          </cell>
          <cell r="O1208">
            <v>389.41621011692308</v>
          </cell>
        </row>
        <row r="1209">
          <cell r="A1209">
            <v>54314</v>
          </cell>
          <cell r="B1209" t="str">
            <v>22gg, 34D, RIB, Santec, 68F</v>
          </cell>
          <cell r="C1209" t="str">
            <v>22</v>
          </cell>
          <cell r="D1209" t="str">
            <v>40</v>
          </cell>
          <cell r="E1209" t="str">
            <v>Ne</v>
          </cell>
          <cell r="F1209">
            <v>40</v>
          </cell>
          <cell r="G1209" t="str">
            <v>1/40Ne RS Supima/Micro Modal 45/55 Marl (BM(55M)2524(BPM)</v>
          </cell>
          <cell r="H1209" t="str">
            <v>Marl_COTTON LYCRA</v>
          </cell>
          <cell r="I1209">
            <v>2.8</v>
          </cell>
          <cell r="J1209">
            <v>3120</v>
          </cell>
          <cell r="K1209">
            <v>68</v>
          </cell>
          <cell r="L1209">
            <v>20</v>
          </cell>
          <cell r="M1209">
            <v>0.75</v>
          </cell>
          <cell r="N1209">
            <v>10.52356032</v>
          </cell>
          <cell r="O1209">
            <v>189.42408575999997</v>
          </cell>
        </row>
        <row r="1210">
          <cell r="A1210">
            <v>54318</v>
          </cell>
          <cell r="B1210" t="str">
            <v>18gg, 34D, RIB, Santec, 68F</v>
          </cell>
          <cell r="C1210" t="str">
            <v>18</v>
          </cell>
          <cell r="D1210" t="str">
            <v>30</v>
          </cell>
          <cell r="E1210" t="str">
            <v>Ne</v>
          </cell>
          <cell r="F1210">
            <v>30</v>
          </cell>
          <cell r="G1210" t="str">
            <v>1/30Ne RS Combed Cotton</v>
          </cell>
          <cell r="H1210" t="str">
            <v>COTTON</v>
          </cell>
          <cell r="I1210">
            <v>2.75</v>
          </cell>
          <cell r="J1210">
            <v>3840</v>
          </cell>
          <cell r="K1210">
            <v>68</v>
          </cell>
          <cell r="L1210">
            <v>20</v>
          </cell>
          <cell r="M1210">
            <v>0.8</v>
          </cell>
          <cell r="N1210">
            <v>16.961049599999999</v>
          </cell>
          <cell r="O1210">
            <v>325.65215232000003</v>
          </cell>
        </row>
        <row r="1211">
          <cell r="A1211">
            <v>54324</v>
          </cell>
          <cell r="B1211" t="str">
            <v>18gg, 34D, RIB, Santec, 68F</v>
          </cell>
          <cell r="C1211" t="str">
            <v>18</v>
          </cell>
          <cell r="D1211" t="str">
            <v>36</v>
          </cell>
          <cell r="E1211" t="str">
            <v>Ne</v>
          </cell>
          <cell r="F1211">
            <v>36</v>
          </cell>
          <cell r="G1211" t="str">
            <v>1/36Ne RS Combed Cotton</v>
          </cell>
          <cell r="H1211" t="str">
            <v>COTTON</v>
          </cell>
          <cell r="I1211">
            <v>2.4500000000000002</v>
          </cell>
          <cell r="J1211">
            <v>3840</v>
          </cell>
          <cell r="K1211">
            <v>68</v>
          </cell>
          <cell r="L1211">
            <v>20</v>
          </cell>
          <cell r="M1211">
            <v>0.8</v>
          </cell>
          <cell r="N1211">
            <v>12.5922944</v>
          </cell>
          <cell r="O1211">
            <v>241.77205248000001</v>
          </cell>
        </row>
        <row r="1212">
          <cell r="A1212">
            <v>54325</v>
          </cell>
          <cell r="B1212" t="str">
            <v>24gg, 34D, INTERLOCK</v>
          </cell>
          <cell r="C1212" t="str">
            <v>24</v>
          </cell>
          <cell r="D1212" t="str">
            <v>60</v>
          </cell>
          <cell r="E1212" t="str">
            <v>Ne</v>
          </cell>
          <cell r="F1212">
            <v>60</v>
          </cell>
          <cell r="G1212" t="str">
            <v>1/60Ne RS Supima Cotton</v>
          </cell>
          <cell r="H1212" t="str">
            <v>COTTON</v>
          </cell>
          <cell r="I1212">
            <v>2.5</v>
          </cell>
          <cell r="J1212">
            <v>2556</v>
          </cell>
          <cell r="K1212">
            <v>68</v>
          </cell>
          <cell r="L1212">
            <v>20</v>
          </cell>
          <cell r="M1212">
            <v>0.8</v>
          </cell>
          <cell r="N1212">
            <v>5.1316812000000001</v>
          </cell>
          <cell r="O1212">
            <v>98.528279040000001</v>
          </cell>
        </row>
        <row r="1213">
          <cell r="A1213">
            <v>54333</v>
          </cell>
          <cell r="B1213" t="str">
            <v>20gg, 34D, RIB, Santec, 68F</v>
          </cell>
          <cell r="C1213" t="str">
            <v>20</v>
          </cell>
          <cell r="D1213" t="str">
            <v>50</v>
          </cell>
          <cell r="E1213" t="str">
            <v>Ne</v>
          </cell>
          <cell r="F1213">
            <v>50</v>
          </cell>
          <cell r="G1213" t="str">
            <v>1/50Ne RS Combed Cotton</v>
          </cell>
          <cell r="H1213" t="str">
            <v>COTTON LYCRA</v>
          </cell>
          <cell r="I1213">
            <v>2.75</v>
          </cell>
          <cell r="J1213">
            <v>3204</v>
          </cell>
          <cell r="K1213">
            <v>68</v>
          </cell>
          <cell r="L1213">
            <v>20</v>
          </cell>
          <cell r="M1213">
            <v>0.75</v>
          </cell>
          <cell r="N1213">
            <v>8.4911254560000007</v>
          </cell>
          <cell r="O1213">
            <v>152.84025820800002</v>
          </cell>
        </row>
        <row r="1214">
          <cell r="A1214">
            <v>54334</v>
          </cell>
          <cell r="B1214" t="str">
            <v>15gg, 34D, RIB, Santec</v>
          </cell>
          <cell r="C1214" t="str">
            <v>15</v>
          </cell>
          <cell r="D1214" t="str">
            <v>20</v>
          </cell>
          <cell r="E1214" t="str">
            <v>Ne</v>
          </cell>
          <cell r="F1214">
            <v>20</v>
          </cell>
          <cell r="G1214" t="str">
            <v>1/20Ne Rs Combed Cotton</v>
          </cell>
          <cell r="H1214" t="str">
            <v>COTTON</v>
          </cell>
          <cell r="I1214">
            <v>4.2</v>
          </cell>
          <cell r="J1214">
            <v>1915</v>
          </cell>
          <cell r="K1214">
            <v>68</v>
          </cell>
          <cell r="L1214">
            <v>20</v>
          </cell>
          <cell r="M1214">
            <v>0.8</v>
          </cell>
          <cell r="N1214">
            <v>19.377517319999999</v>
          </cell>
          <cell r="O1214">
            <v>372.048332544</v>
          </cell>
        </row>
        <row r="1215">
          <cell r="A1215">
            <v>54336</v>
          </cell>
          <cell r="B1215" t="str">
            <v>22gg, 34D, INTERLOCK, Santec, 68F</v>
          </cell>
          <cell r="C1215" t="str">
            <v>22</v>
          </cell>
          <cell r="D1215" t="str">
            <v>83</v>
          </cell>
          <cell r="E1215" t="str">
            <v>Dt</v>
          </cell>
          <cell r="F1215">
            <v>72</v>
          </cell>
          <cell r="G1215" t="str">
            <v>1/83Dtex, 36F Polyester</v>
          </cell>
          <cell r="H1215" t="str">
            <v>POLYESTER WAY</v>
          </cell>
          <cell r="I1215">
            <v>2.8</v>
          </cell>
          <cell r="J1215">
            <v>2340</v>
          </cell>
          <cell r="K1215">
            <v>68</v>
          </cell>
          <cell r="L1215">
            <v>20</v>
          </cell>
          <cell r="M1215">
            <v>0.8</v>
          </cell>
          <cell r="N1215">
            <v>4.3848168000000003</v>
          </cell>
          <cell r="O1215">
            <v>84.188482560000011</v>
          </cell>
        </row>
        <row r="1216">
          <cell r="A1216">
            <v>54346</v>
          </cell>
          <cell r="B1216" t="str">
            <v>24gg, 34D, INTERLOCK</v>
          </cell>
          <cell r="C1216" t="str">
            <v>24</v>
          </cell>
          <cell r="D1216" t="str">
            <v>60</v>
          </cell>
          <cell r="E1216" t="str">
            <v>Ne</v>
          </cell>
          <cell r="F1216">
            <v>60</v>
          </cell>
          <cell r="G1216" t="str">
            <v>1/60Ne RS Supima Cotton</v>
          </cell>
          <cell r="H1216" t="str">
            <v>COTTON</v>
          </cell>
          <cell r="I1216">
            <v>2.6</v>
          </cell>
          <cell r="J1216">
            <v>2556</v>
          </cell>
          <cell r="K1216">
            <v>68</v>
          </cell>
          <cell r="L1216">
            <v>20</v>
          </cell>
          <cell r="M1216">
            <v>0.8</v>
          </cell>
          <cell r="N1216">
            <v>5.3369484480000002</v>
          </cell>
          <cell r="O1216">
            <v>102.46941020160001</v>
          </cell>
        </row>
        <row r="1217">
          <cell r="A1217">
            <v>54347</v>
          </cell>
          <cell r="B1217" t="str">
            <v>24gg, 34D, INTERLOCK</v>
          </cell>
          <cell r="C1217" t="str">
            <v>24</v>
          </cell>
          <cell r="D1217" t="str">
            <v>60</v>
          </cell>
          <cell r="E1217" t="str">
            <v>Ne</v>
          </cell>
          <cell r="F1217">
            <v>60</v>
          </cell>
          <cell r="G1217" t="str">
            <v>1/60Ne RS Combed Cotton</v>
          </cell>
          <cell r="H1217" t="str">
            <v>COTTON</v>
          </cell>
          <cell r="I1217">
            <v>2.6</v>
          </cell>
          <cell r="J1217">
            <v>2556</v>
          </cell>
          <cell r="K1217">
            <v>68</v>
          </cell>
          <cell r="L1217">
            <v>20</v>
          </cell>
          <cell r="M1217">
            <v>0.8</v>
          </cell>
          <cell r="N1217">
            <v>5.3369484480000002</v>
          </cell>
          <cell r="O1217">
            <v>102.46941020160001</v>
          </cell>
        </row>
        <row r="1218">
          <cell r="A1218">
            <v>54349</v>
          </cell>
          <cell r="B1218" t="str">
            <v>18gg, 34D, RIB, Santec, 68F</v>
          </cell>
          <cell r="C1218" t="str">
            <v>18</v>
          </cell>
          <cell r="D1218" t="str">
            <v>26</v>
          </cell>
          <cell r="E1218" t="str">
            <v>Ne</v>
          </cell>
          <cell r="F1218">
            <v>26</v>
          </cell>
          <cell r="G1218" t="str">
            <v>1/26Ne RS Combed Cotton</v>
          </cell>
          <cell r="H1218" t="str">
            <v>COTTON</v>
          </cell>
          <cell r="I1218">
            <v>2.75</v>
          </cell>
          <cell r="J1218">
            <v>3840</v>
          </cell>
          <cell r="K1218">
            <v>68</v>
          </cell>
          <cell r="L1218">
            <v>20</v>
          </cell>
          <cell r="M1218">
            <v>0.8</v>
          </cell>
          <cell r="N1218">
            <v>19.570441846153845</v>
          </cell>
          <cell r="O1218">
            <v>375.75248344615386</v>
          </cell>
        </row>
        <row r="1219">
          <cell r="A1219">
            <v>54367</v>
          </cell>
          <cell r="B1219" t="str">
            <v>24gg, 34D, INTERLOCK</v>
          </cell>
          <cell r="C1219" t="str">
            <v>24</v>
          </cell>
          <cell r="D1219" t="str">
            <v>40</v>
          </cell>
          <cell r="E1219" t="str">
            <v>Nm</v>
          </cell>
          <cell r="F1219">
            <v>24</v>
          </cell>
          <cell r="G1219" t="str">
            <v>1/40Nm RS Viscose</v>
          </cell>
          <cell r="H1219" t="str">
            <v>VISCOSE RS</v>
          </cell>
          <cell r="I1219">
            <v>3</v>
          </cell>
          <cell r="J1219">
            <v>2556</v>
          </cell>
          <cell r="K1219">
            <v>68</v>
          </cell>
          <cell r="L1219">
            <v>20</v>
          </cell>
          <cell r="M1219">
            <v>0.8</v>
          </cell>
          <cell r="N1219">
            <v>15.395043599999999</v>
          </cell>
          <cell r="O1219">
            <v>295.58483711999997</v>
          </cell>
        </row>
        <row r="1220">
          <cell r="A1220">
            <v>54367</v>
          </cell>
          <cell r="B1220" t="str">
            <v>24gg, 34D, INTERLOCK</v>
          </cell>
          <cell r="C1220" t="str">
            <v>24</v>
          </cell>
          <cell r="D1220" t="str">
            <v>40</v>
          </cell>
          <cell r="E1220" t="str">
            <v>Nm</v>
          </cell>
          <cell r="F1220">
            <v>24</v>
          </cell>
          <cell r="G1220" t="str">
            <v>1/40Nm RS Viscose</v>
          </cell>
          <cell r="H1220" t="str">
            <v>VISCOSE RS</v>
          </cell>
          <cell r="I1220">
            <v>3</v>
          </cell>
          <cell r="J1220">
            <v>2556</v>
          </cell>
          <cell r="K1220">
            <v>68</v>
          </cell>
          <cell r="L1220">
            <v>20</v>
          </cell>
          <cell r="M1220">
            <v>0.8</v>
          </cell>
          <cell r="N1220">
            <v>15.395043599999999</v>
          </cell>
          <cell r="O1220">
            <v>295.58483711999997</v>
          </cell>
        </row>
        <row r="1221">
          <cell r="A1221">
            <v>54368</v>
          </cell>
          <cell r="B1221" t="str">
            <v>24gg, 34D, INTERLOCK</v>
          </cell>
          <cell r="C1221" t="str">
            <v>24</v>
          </cell>
          <cell r="D1221" t="str">
            <v>40</v>
          </cell>
          <cell r="E1221" t="str">
            <v>Nm</v>
          </cell>
          <cell r="F1221">
            <v>24</v>
          </cell>
          <cell r="G1221" t="str">
            <v>1/40Nm RS Viscose</v>
          </cell>
          <cell r="H1221" t="str">
            <v>VISCOSE RS</v>
          </cell>
          <cell r="I1221">
            <v>3</v>
          </cell>
          <cell r="J1221">
            <v>2556</v>
          </cell>
          <cell r="K1221">
            <v>68</v>
          </cell>
          <cell r="L1221">
            <v>20</v>
          </cell>
          <cell r="M1221">
            <v>0.8</v>
          </cell>
          <cell r="N1221">
            <v>15.395043599999999</v>
          </cell>
          <cell r="O1221">
            <v>295.58483711999997</v>
          </cell>
        </row>
        <row r="1222">
          <cell r="A1222">
            <v>54368</v>
          </cell>
          <cell r="B1222" t="str">
            <v>24gg, 34D, INTERLOCK</v>
          </cell>
          <cell r="C1222" t="str">
            <v>24</v>
          </cell>
          <cell r="D1222" t="str">
            <v>40</v>
          </cell>
          <cell r="E1222" t="str">
            <v>Nm</v>
          </cell>
          <cell r="F1222">
            <v>24</v>
          </cell>
          <cell r="G1222" t="str">
            <v>1/40Nm RS Viscose</v>
          </cell>
          <cell r="H1222" t="str">
            <v>VISCOSE RS</v>
          </cell>
          <cell r="I1222">
            <v>3</v>
          </cell>
          <cell r="J1222">
            <v>2556</v>
          </cell>
          <cell r="K1222">
            <v>68</v>
          </cell>
          <cell r="L1222">
            <v>20</v>
          </cell>
          <cell r="M1222">
            <v>0.8</v>
          </cell>
          <cell r="N1222">
            <v>15.395043599999999</v>
          </cell>
          <cell r="O1222">
            <v>295.58483711999997</v>
          </cell>
        </row>
        <row r="1223">
          <cell r="A1223">
            <v>54369</v>
          </cell>
          <cell r="B1223" t="str">
            <v>24gg, 34D, INTERLOCK</v>
          </cell>
          <cell r="C1223" t="str">
            <v>24</v>
          </cell>
          <cell r="D1223" t="str">
            <v>40</v>
          </cell>
          <cell r="E1223" t="str">
            <v>Nm</v>
          </cell>
          <cell r="F1223">
            <v>24</v>
          </cell>
          <cell r="G1223" t="str">
            <v>1/40Nm RS Modal</v>
          </cell>
          <cell r="H1223" t="str">
            <v>VISCOSE RS</v>
          </cell>
          <cell r="I1223">
            <v>3</v>
          </cell>
          <cell r="J1223">
            <v>2556</v>
          </cell>
          <cell r="K1223">
            <v>68</v>
          </cell>
          <cell r="L1223">
            <v>20</v>
          </cell>
          <cell r="M1223">
            <v>0.8</v>
          </cell>
          <cell r="N1223">
            <v>15.395043599999999</v>
          </cell>
          <cell r="O1223">
            <v>295.58483711999997</v>
          </cell>
        </row>
        <row r="1224">
          <cell r="A1224">
            <v>54369</v>
          </cell>
          <cell r="B1224" t="str">
            <v>24gg, 34D, INTERLOCK</v>
          </cell>
          <cell r="C1224" t="str">
            <v>24</v>
          </cell>
          <cell r="D1224" t="str">
            <v>40</v>
          </cell>
          <cell r="E1224" t="str">
            <v>Nm</v>
          </cell>
          <cell r="F1224">
            <v>24</v>
          </cell>
          <cell r="G1224" t="str">
            <v>1/40Nm RS Modal</v>
          </cell>
          <cell r="H1224" t="str">
            <v>VISCOSE RS</v>
          </cell>
          <cell r="I1224">
            <v>3</v>
          </cell>
          <cell r="J1224">
            <v>2556</v>
          </cell>
          <cell r="K1224">
            <v>68</v>
          </cell>
          <cell r="L1224">
            <v>20</v>
          </cell>
          <cell r="M1224">
            <v>0.8</v>
          </cell>
          <cell r="N1224">
            <v>15.395043599999999</v>
          </cell>
          <cell r="O1224">
            <v>295.58483711999997</v>
          </cell>
        </row>
        <row r="1225">
          <cell r="A1225">
            <v>54370</v>
          </cell>
          <cell r="B1225" t="str">
            <v>24gg, 34D, INTERLOCK</v>
          </cell>
          <cell r="C1225" t="str">
            <v>24</v>
          </cell>
          <cell r="D1225" t="str">
            <v>40</v>
          </cell>
          <cell r="E1225" t="str">
            <v>Nm</v>
          </cell>
          <cell r="F1225">
            <v>24</v>
          </cell>
          <cell r="G1225" t="str">
            <v>1/40Nm RS Modal</v>
          </cell>
          <cell r="H1225" t="str">
            <v>COTTON</v>
          </cell>
          <cell r="I1225">
            <v>3</v>
          </cell>
          <cell r="J1225">
            <v>2556</v>
          </cell>
          <cell r="K1225">
            <v>68</v>
          </cell>
          <cell r="L1225">
            <v>20</v>
          </cell>
          <cell r="M1225">
            <v>0.8</v>
          </cell>
          <cell r="N1225">
            <v>15.395043599999999</v>
          </cell>
          <cell r="O1225">
            <v>295.58483711999997</v>
          </cell>
        </row>
        <row r="1226">
          <cell r="A1226">
            <v>54370</v>
          </cell>
          <cell r="B1226" t="str">
            <v>24gg, 34D, INTERLOCK</v>
          </cell>
          <cell r="C1226" t="str">
            <v>24</v>
          </cell>
          <cell r="D1226" t="str">
            <v>40</v>
          </cell>
          <cell r="E1226" t="str">
            <v>Nm</v>
          </cell>
          <cell r="F1226">
            <v>24</v>
          </cell>
          <cell r="G1226" t="str">
            <v>1/40Nm RS Modal</v>
          </cell>
          <cell r="H1226" t="str">
            <v>COTTON</v>
          </cell>
          <cell r="I1226">
            <v>3</v>
          </cell>
          <cell r="J1226">
            <v>2556</v>
          </cell>
          <cell r="K1226">
            <v>68</v>
          </cell>
          <cell r="L1226">
            <v>20</v>
          </cell>
          <cell r="M1226">
            <v>0.8</v>
          </cell>
          <cell r="N1226">
            <v>15.395043599999999</v>
          </cell>
          <cell r="O1226">
            <v>295.58483711999997</v>
          </cell>
        </row>
        <row r="1227">
          <cell r="A1227">
            <v>54375</v>
          </cell>
          <cell r="B1227" t="str">
            <v>18gg, 34D, RIB, Santec, 68F</v>
          </cell>
          <cell r="C1227" t="str">
            <v>18</v>
          </cell>
          <cell r="D1227" t="str">
            <v>36</v>
          </cell>
          <cell r="E1227" t="str">
            <v>Ne</v>
          </cell>
          <cell r="F1227">
            <v>36</v>
          </cell>
          <cell r="G1227" t="str">
            <v>1/36Ne RS Cotton Marl (SB22143B)</v>
          </cell>
          <cell r="H1227" t="str">
            <v>Marl_COTTON</v>
          </cell>
          <cell r="I1227">
            <v>2.95</v>
          </cell>
          <cell r="J1227">
            <v>2560</v>
          </cell>
          <cell r="K1227">
            <v>68</v>
          </cell>
          <cell r="L1227">
            <v>20</v>
          </cell>
          <cell r="M1227">
            <v>0.75</v>
          </cell>
          <cell r="N1227">
            <v>10.108100266666668</v>
          </cell>
          <cell r="O1227">
            <v>181.94580480000002</v>
          </cell>
        </row>
        <row r="1228">
          <cell r="A1228">
            <v>54386</v>
          </cell>
          <cell r="B1228" t="str">
            <v>24gg, 34D, INTERLOCK</v>
          </cell>
          <cell r="C1228" t="str">
            <v>24</v>
          </cell>
          <cell r="D1228" t="str">
            <v>26</v>
          </cell>
          <cell r="E1228" t="str">
            <v>Ne</v>
          </cell>
          <cell r="F1228">
            <v>26</v>
          </cell>
          <cell r="G1228" t="str">
            <v>1/26Ne  RS Tencel  A100</v>
          </cell>
          <cell r="H1228" t="str">
            <v>VISCOSE RS</v>
          </cell>
          <cell r="I1228">
            <v>3</v>
          </cell>
          <cell r="J1228">
            <v>2556</v>
          </cell>
          <cell r="K1228">
            <v>68</v>
          </cell>
          <cell r="L1228">
            <v>20</v>
          </cell>
          <cell r="M1228">
            <v>0.8</v>
          </cell>
          <cell r="N1228">
            <v>14.210809476923076</v>
          </cell>
          <cell r="O1228">
            <v>272.84754195692307</v>
          </cell>
        </row>
        <row r="1229">
          <cell r="A1229">
            <v>54386</v>
          </cell>
          <cell r="B1229" t="str">
            <v>24gg, 34D, INTERLOCK</v>
          </cell>
          <cell r="C1229" t="str">
            <v>24</v>
          </cell>
          <cell r="D1229" t="str">
            <v>26</v>
          </cell>
          <cell r="E1229" t="str">
            <v>Ne</v>
          </cell>
          <cell r="F1229">
            <v>26</v>
          </cell>
          <cell r="G1229" t="str">
            <v>1/26Ne  RS Tencel  A100</v>
          </cell>
          <cell r="H1229" t="str">
            <v>VISCOSE RS</v>
          </cell>
          <cell r="I1229">
            <v>3</v>
          </cell>
          <cell r="J1229">
            <v>2556</v>
          </cell>
          <cell r="K1229">
            <v>68</v>
          </cell>
          <cell r="L1229">
            <v>20</v>
          </cell>
          <cell r="M1229">
            <v>0.8</v>
          </cell>
          <cell r="N1229">
            <v>14.210809476923076</v>
          </cell>
          <cell r="O1229">
            <v>272.84754195692307</v>
          </cell>
        </row>
        <row r="1230">
          <cell r="A1230">
            <v>54393</v>
          </cell>
          <cell r="B1230" t="str">
            <v>18gg, 34D, RIB, Santec, 68F</v>
          </cell>
          <cell r="C1230" t="str">
            <v>18</v>
          </cell>
          <cell r="D1230" t="str">
            <v>26</v>
          </cell>
          <cell r="E1230" t="str">
            <v>Ne</v>
          </cell>
          <cell r="F1230">
            <v>26</v>
          </cell>
          <cell r="G1230" t="str">
            <v>1/26Ne RS Combed Cotton</v>
          </cell>
          <cell r="H1230" t="str">
            <v>COTTON</v>
          </cell>
          <cell r="I1230">
            <v>2.85</v>
          </cell>
          <cell r="J1230">
            <v>3840</v>
          </cell>
          <cell r="K1230">
            <v>68</v>
          </cell>
          <cell r="L1230">
            <v>20</v>
          </cell>
          <cell r="M1230">
            <v>0.8</v>
          </cell>
          <cell r="N1230">
            <v>20.282094276923075</v>
          </cell>
          <cell r="O1230">
            <v>389.41621011692308</v>
          </cell>
        </row>
        <row r="1231">
          <cell r="A1231">
            <v>54394</v>
          </cell>
          <cell r="B1231" t="str">
            <v>18gg, 34D, RIB, Santec, 68F</v>
          </cell>
          <cell r="C1231" t="str">
            <v>18</v>
          </cell>
          <cell r="D1231" t="str">
            <v>26</v>
          </cell>
          <cell r="E1231" t="str">
            <v>Ne</v>
          </cell>
          <cell r="F1231">
            <v>26</v>
          </cell>
          <cell r="G1231" t="str">
            <v>1/26Ne RS Combed Cotton</v>
          </cell>
          <cell r="H1231" t="str">
            <v>COTTON</v>
          </cell>
          <cell r="I1231">
            <v>2.85</v>
          </cell>
          <cell r="J1231">
            <v>3840</v>
          </cell>
          <cell r="K1231">
            <v>68</v>
          </cell>
          <cell r="L1231">
            <v>20</v>
          </cell>
          <cell r="M1231">
            <v>0.8</v>
          </cell>
          <cell r="N1231">
            <v>20.282094276923075</v>
          </cell>
          <cell r="O1231">
            <v>389.41621011692308</v>
          </cell>
        </row>
        <row r="1232">
          <cell r="A1232">
            <v>54395</v>
          </cell>
          <cell r="B1232" t="str">
            <v>20gg, 34D, RIB, Terrot, 60F</v>
          </cell>
          <cell r="C1232" t="str">
            <v>20</v>
          </cell>
          <cell r="D1232" t="str">
            <v>50</v>
          </cell>
          <cell r="E1232" t="str">
            <v>Ne</v>
          </cell>
          <cell r="F1232">
            <v>50</v>
          </cell>
          <cell r="G1232" t="str">
            <v>1/50Ne RS Combed Cotton</v>
          </cell>
          <cell r="H1232" t="str">
            <v>COTTON LYCRA</v>
          </cell>
          <cell r="I1232">
            <v>2.5499999999999998</v>
          </cell>
          <cell r="J1232">
            <v>3204</v>
          </cell>
          <cell r="K1232">
            <v>68</v>
          </cell>
          <cell r="L1232">
            <v>20</v>
          </cell>
          <cell r="M1232">
            <v>0.75</v>
          </cell>
          <cell r="N1232">
            <v>7.8735890592000004</v>
          </cell>
          <cell r="O1232">
            <v>141.72460306560001</v>
          </cell>
        </row>
        <row r="1233">
          <cell r="A1233">
            <v>54396</v>
          </cell>
          <cell r="B1233" t="str">
            <v>18gg, 34D, RIB, Santec</v>
          </cell>
          <cell r="C1233" t="str">
            <v>18</v>
          </cell>
          <cell r="D1233" t="str">
            <v>32</v>
          </cell>
          <cell r="E1233" t="str">
            <v>Ne</v>
          </cell>
          <cell r="F1233">
            <v>32</v>
          </cell>
          <cell r="G1233" t="str">
            <v>1/32Ne RS Combed Cotton</v>
          </cell>
          <cell r="H1233" t="str">
            <v>COTTON</v>
          </cell>
          <cell r="I1233">
            <v>2.75</v>
          </cell>
          <cell r="J1233">
            <v>3360</v>
          </cell>
          <cell r="K1233">
            <v>68</v>
          </cell>
          <cell r="L1233">
            <v>20</v>
          </cell>
          <cell r="M1233">
            <v>0.8</v>
          </cell>
          <cell r="N1233">
            <v>13.913361</v>
          </cell>
          <cell r="O1233">
            <v>267.13653120000004</v>
          </cell>
        </row>
        <row r="1234">
          <cell r="A1234">
            <v>54397</v>
          </cell>
          <cell r="B1234" t="str">
            <v>18gg, 34D, RIB, Santec</v>
          </cell>
          <cell r="C1234" t="str">
            <v>18</v>
          </cell>
          <cell r="D1234" t="str">
            <v>32</v>
          </cell>
          <cell r="E1234" t="str">
            <v>Ne</v>
          </cell>
          <cell r="F1234">
            <v>32</v>
          </cell>
          <cell r="G1234" t="str">
            <v>1/32Ne RS Combed Cotton</v>
          </cell>
          <cell r="H1234" t="str">
            <v>COTTON</v>
          </cell>
          <cell r="I1234">
            <v>2.9</v>
          </cell>
          <cell r="J1234">
            <v>3673</v>
          </cell>
          <cell r="K1234">
            <v>68</v>
          </cell>
          <cell r="L1234">
            <v>20</v>
          </cell>
          <cell r="M1234">
            <v>0.8</v>
          </cell>
          <cell r="N1234">
            <v>16.039063567500001</v>
          </cell>
          <cell r="O1234">
            <v>307.95002049600004</v>
          </cell>
        </row>
        <row r="1235">
          <cell r="A1235">
            <v>54418</v>
          </cell>
          <cell r="B1235" t="str">
            <v>24gg, 34D, INTERLOCK</v>
          </cell>
          <cell r="C1235" t="str">
            <v>24</v>
          </cell>
          <cell r="D1235" t="str">
            <v>36</v>
          </cell>
          <cell r="E1235" t="str">
            <v>Ne</v>
          </cell>
          <cell r="F1235">
            <v>36</v>
          </cell>
          <cell r="G1235" t="str">
            <v>1/36Ne RS Combed Cotton</v>
          </cell>
          <cell r="H1235" t="str">
            <v>COTTON</v>
          </cell>
          <cell r="I1235">
            <v>3.05</v>
          </cell>
          <cell r="J1235">
            <v>2556</v>
          </cell>
          <cell r="K1235">
            <v>68</v>
          </cell>
          <cell r="L1235">
            <v>20</v>
          </cell>
          <cell r="M1235">
            <v>0.8</v>
          </cell>
          <cell r="N1235">
            <v>10.43441844</v>
          </cell>
          <cell r="O1235">
            <v>200.34083404799998</v>
          </cell>
        </row>
        <row r="1236">
          <cell r="A1236">
            <v>54418</v>
          </cell>
          <cell r="B1236" t="str">
            <v>24gg, 34D, INTERLOCK</v>
          </cell>
          <cell r="C1236" t="str">
            <v>24</v>
          </cell>
          <cell r="D1236" t="str">
            <v>36</v>
          </cell>
          <cell r="E1236" t="str">
            <v>Ne</v>
          </cell>
          <cell r="F1236">
            <v>36</v>
          </cell>
          <cell r="G1236" t="str">
            <v>1/36Ne RS Combed Cotton</v>
          </cell>
          <cell r="H1236" t="str">
            <v>COTTON</v>
          </cell>
          <cell r="I1236">
            <v>3.05</v>
          </cell>
          <cell r="J1236">
            <v>2556</v>
          </cell>
          <cell r="K1236">
            <v>68</v>
          </cell>
          <cell r="L1236">
            <v>20</v>
          </cell>
          <cell r="M1236">
            <v>0.8</v>
          </cell>
          <cell r="N1236">
            <v>10.43441844</v>
          </cell>
          <cell r="O1236">
            <v>200.34083404799998</v>
          </cell>
        </row>
        <row r="1237">
          <cell r="A1237">
            <v>54446</v>
          </cell>
          <cell r="B1237" t="str">
            <v>18gg, 34D, RIB, Santec, 68F</v>
          </cell>
          <cell r="C1237" t="str">
            <v>18</v>
          </cell>
          <cell r="D1237" t="str">
            <v>26</v>
          </cell>
          <cell r="E1237" t="str">
            <v>Ne</v>
          </cell>
          <cell r="F1237">
            <v>26</v>
          </cell>
          <cell r="G1237" t="str">
            <v>1/26Ne RS Combed Cotton</v>
          </cell>
          <cell r="H1237" t="str">
            <v>COTTON</v>
          </cell>
          <cell r="I1237">
            <v>2.75</v>
          </cell>
          <cell r="J1237">
            <v>3840</v>
          </cell>
          <cell r="K1237">
            <v>68</v>
          </cell>
          <cell r="L1237">
            <v>20</v>
          </cell>
          <cell r="M1237">
            <v>0.8</v>
          </cell>
          <cell r="N1237">
            <v>19.570441846153845</v>
          </cell>
          <cell r="O1237">
            <v>375.75248344615386</v>
          </cell>
        </row>
        <row r="1238">
          <cell r="A1238">
            <v>54451</v>
          </cell>
          <cell r="B1238" t="str">
            <v>18gg, 34D, RIB, Santec, 68F</v>
          </cell>
          <cell r="C1238" t="str">
            <v>18</v>
          </cell>
          <cell r="D1238" t="str">
            <v>30</v>
          </cell>
          <cell r="E1238" t="str">
            <v>Ne</v>
          </cell>
          <cell r="F1238">
            <v>30</v>
          </cell>
          <cell r="G1238" t="str">
            <v>1/30Ne RS Cotton/ Polyester 60/40</v>
          </cell>
          <cell r="H1238" t="str">
            <v>COTTON LYCRA</v>
          </cell>
          <cell r="I1238">
            <v>2.5499999999999998</v>
          </cell>
          <cell r="J1238">
            <v>3840</v>
          </cell>
          <cell r="K1238">
            <v>68</v>
          </cell>
          <cell r="L1238">
            <v>20</v>
          </cell>
          <cell r="M1238">
            <v>0.75</v>
          </cell>
          <cell r="N1238">
            <v>15.727518720000001</v>
          </cell>
          <cell r="O1238">
            <v>283.09533696000005</v>
          </cell>
        </row>
        <row r="1239">
          <cell r="A1239">
            <v>54457</v>
          </cell>
          <cell r="B1239" t="str">
            <v>24gg, 34D, INTERLOCK</v>
          </cell>
          <cell r="C1239" t="str">
            <v>24</v>
          </cell>
          <cell r="D1239" t="str">
            <v>40</v>
          </cell>
          <cell r="E1239" t="str">
            <v>Ne</v>
          </cell>
          <cell r="F1239">
            <v>40</v>
          </cell>
          <cell r="G1239" t="str">
            <v>1/40Ne RS Organic Cotton</v>
          </cell>
          <cell r="H1239" t="str">
            <v>COTTON</v>
          </cell>
          <cell r="I1239">
            <v>3</v>
          </cell>
          <cell r="J1239">
            <v>2568</v>
          </cell>
          <cell r="K1239">
            <v>68</v>
          </cell>
          <cell r="L1239">
            <v>20</v>
          </cell>
          <cell r="M1239">
            <v>0.8</v>
          </cell>
          <cell r="N1239">
            <v>9.2803924799999997</v>
          </cell>
          <cell r="O1239">
            <v>178.183535616</v>
          </cell>
        </row>
        <row r="1240">
          <cell r="A1240">
            <v>54458</v>
          </cell>
          <cell r="B1240" t="str">
            <v>24gg, 34D, INTERLOCK</v>
          </cell>
          <cell r="C1240" t="str">
            <v>24</v>
          </cell>
          <cell r="D1240" t="str">
            <v>40</v>
          </cell>
          <cell r="E1240" t="str">
            <v>Ne</v>
          </cell>
          <cell r="F1240">
            <v>40</v>
          </cell>
          <cell r="G1240" t="str">
            <v>1/40Ne RS Combed Cotton</v>
          </cell>
          <cell r="H1240" t="str">
            <v>COTTON</v>
          </cell>
          <cell r="I1240">
            <v>3.2</v>
          </cell>
          <cell r="J1240">
            <v>2556</v>
          </cell>
          <cell r="K1240">
            <v>68</v>
          </cell>
          <cell r="L1240">
            <v>20</v>
          </cell>
          <cell r="M1240">
            <v>0.8</v>
          </cell>
          <cell r="N1240">
            <v>9.8528279039999997</v>
          </cell>
          <cell r="O1240">
            <v>189.17429575680001</v>
          </cell>
        </row>
        <row r="1241">
          <cell r="A1241">
            <v>54459</v>
          </cell>
          <cell r="B1241" t="str">
            <v>24gg, 34D, INTERLOCK</v>
          </cell>
          <cell r="C1241" t="str">
            <v>24</v>
          </cell>
          <cell r="D1241" t="str">
            <v>40</v>
          </cell>
          <cell r="E1241" t="str">
            <v>Ne</v>
          </cell>
          <cell r="F1241">
            <v>40</v>
          </cell>
          <cell r="G1241" t="str">
            <v>1/40Ne RS Combed Cotton</v>
          </cell>
          <cell r="H1241" t="str">
            <v>COTTON</v>
          </cell>
          <cell r="I1241">
            <v>3.05</v>
          </cell>
          <cell r="J1241">
            <v>2568</v>
          </cell>
          <cell r="K1241">
            <v>68</v>
          </cell>
          <cell r="L1241">
            <v>20</v>
          </cell>
          <cell r="M1241">
            <v>0.8</v>
          </cell>
          <cell r="N1241">
            <v>9.4350656879999999</v>
          </cell>
          <cell r="O1241">
            <v>181.1532612096</v>
          </cell>
        </row>
        <row r="1242">
          <cell r="A1242">
            <v>54468</v>
          </cell>
          <cell r="B1242" t="str">
            <v>18gg, 34D, RIB, Santec, 68F</v>
          </cell>
          <cell r="C1242" t="str">
            <v>18</v>
          </cell>
          <cell r="D1242" t="str">
            <v>40</v>
          </cell>
          <cell r="E1242" t="str">
            <v>Ne</v>
          </cell>
          <cell r="F1242">
            <v>40</v>
          </cell>
          <cell r="G1242" t="str">
            <v>1/40Ne  MVS VISCOSE</v>
          </cell>
          <cell r="H1242" t="str">
            <v>VISCOSE RS</v>
          </cell>
          <cell r="I1242">
            <v>3.25</v>
          </cell>
          <cell r="J1242">
            <v>2560</v>
          </cell>
          <cell r="K1242">
            <v>68</v>
          </cell>
          <cell r="L1242">
            <v>20</v>
          </cell>
          <cell r="M1242">
            <v>0.8</v>
          </cell>
          <cell r="N1242">
            <v>10.0224384</v>
          </cell>
          <cell r="O1242">
            <v>192.43081727999999</v>
          </cell>
        </row>
        <row r="1243">
          <cell r="A1243">
            <v>54487</v>
          </cell>
          <cell r="B1243" t="str">
            <v>18gg, 34D, INTERLOCK, Santec</v>
          </cell>
          <cell r="C1243" t="str">
            <v>18</v>
          </cell>
          <cell r="D1243" t="str">
            <v>40</v>
          </cell>
          <cell r="E1243" t="str">
            <v>Ne</v>
          </cell>
          <cell r="F1243">
            <v>40</v>
          </cell>
          <cell r="G1243" t="str">
            <v>1/40Ne RS Combed Cotton</v>
          </cell>
          <cell r="H1243" t="str">
            <v>COTTON</v>
          </cell>
          <cell r="I1243">
            <v>3.3</v>
          </cell>
          <cell r="J1243">
            <v>1920</v>
          </cell>
          <cell r="K1243">
            <v>68</v>
          </cell>
          <cell r="L1243">
            <v>20</v>
          </cell>
          <cell r="M1243">
            <v>0.8</v>
          </cell>
          <cell r="N1243">
            <v>7.6324723199999998</v>
          </cell>
          <cell r="O1243">
            <v>146.54346854400001</v>
          </cell>
        </row>
        <row r="1244">
          <cell r="A1244">
            <v>54495</v>
          </cell>
          <cell r="B1244" t="str">
            <v>18gg, 34D, RIB, Santec</v>
          </cell>
          <cell r="C1244" t="str">
            <v>18</v>
          </cell>
          <cell r="D1244" t="str">
            <v>32</v>
          </cell>
          <cell r="E1244" t="str">
            <v>Ne</v>
          </cell>
          <cell r="F1244">
            <v>32</v>
          </cell>
          <cell r="G1244" t="str">
            <v>1/32Ne RS Combed Cotton</v>
          </cell>
          <cell r="H1244" t="str">
            <v>COTTON</v>
          </cell>
          <cell r="I1244">
            <v>2.75</v>
          </cell>
          <cell r="J1244">
            <v>3840</v>
          </cell>
          <cell r="K1244">
            <v>68</v>
          </cell>
          <cell r="L1244">
            <v>20</v>
          </cell>
          <cell r="M1244">
            <v>0.8</v>
          </cell>
          <cell r="N1244">
            <v>15.900983999999999</v>
          </cell>
          <cell r="O1244">
            <v>305.29889279999998</v>
          </cell>
        </row>
        <row r="1245">
          <cell r="A1245">
            <v>54500</v>
          </cell>
          <cell r="B1245" t="str">
            <v>18gg, 34D, RIB, Terrot</v>
          </cell>
          <cell r="C1245" t="str">
            <v>18</v>
          </cell>
          <cell r="D1245" t="str">
            <v>50</v>
          </cell>
          <cell r="E1245" t="str">
            <v>Ne</v>
          </cell>
          <cell r="F1245">
            <v>50</v>
          </cell>
          <cell r="G1245" t="str">
            <v>1/50Ne RS Combed Cotton</v>
          </cell>
          <cell r="H1245" t="str">
            <v>COTTON</v>
          </cell>
          <cell r="I1245">
            <v>2.4</v>
          </cell>
          <cell r="J1245">
            <v>3840</v>
          </cell>
          <cell r="K1245">
            <v>68</v>
          </cell>
          <cell r="L1245">
            <v>20</v>
          </cell>
          <cell r="M1245">
            <v>0.8</v>
          </cell>
          <cell r="N1245">
            <v>8.881422336</v>
          </cell>
          <cell r="O1245">
            <v>170.5233088512</v>
          </cell>
        </row>
        <row r="1246">
          <cell r="A1246">
            <v>54503</v>
          </cell>
          <cell r="B1246" t="str">
            <v>24gg, 34D, INTERLOCK</v>
          </cell>
          <cell r="C1246" t="str">
            <v>24</v>
          </cell>
          <cell r="D1246" t="str">
            <v>60</v>
          </cell>
          <cell r="E1246" t="str">
            <v>Nm</v>
          </cell>
          <cell r="F1246">
            <v>36</v>
          </cell>
          <cell r="G1246" t="str">
            <v>1/60Nm RS Viscose</v>
          </cell>
          <cell r="H1246" t="str">
            <v>VISCOSE RS</v>
          </cell>
          <cell r="I1246">
            <v>3.1</v>
          </cell>
          <cell r="J1246">
            <v>2556</v>
          </cell>
          <cell r="K1246">
            <v>68</v>
          </cell>
          <cell r="L1246">
            <v>20</v>
          </cell>
          <cell r="M1246">
            <v>0.8</v>
          </cell>
          <cell r="N1246">
            <v>10.60547448</v>
          </cell>
          <cell r="O1246">
            <v>203.62511001600001</v>
          </cell>
        </row>
        <row r="1247">
          <cell r="A1247">
            <v>54503</v>
          </cell>
          <cell r="B1247" t="str">
            <v>24gg, 34D, INTERLOCK</v>
          </cell>
          <cell r="C1247" t="str">
            <v>24</v>
          </cell>
          <cell r="D1247" t="str">
            <v>60</v>
          </cell>
          <cell r="E1247" t="str">
            <v>Nm</v>
          </cell>
          <cell r="F1247">
            <v>36</v>
          </cell>
          <cell r="G1247" t="str">
            <v>1/60Nm RS Viscose</v>
          </cell>
          <cell r="H1247" t="str">
            <v>VISCOSE RS</v>
          </cell>
          <cell r="I1247">
            <v>3.1</v>
          </cell>
          <cell r="J1247">
            <v>2556</v>
          </cell>
          <cell r="K1247">
            <v>68</v>
          </cell>
          <cell r="L1247">
            <v>20</v>
          </cell>
          <cell r="M1247">
            <v>0.8</v>
          </cell>
          <cell r="N1247">
            <v>10.60547448</v>
          </cell>
          <cell r="O1247">
            <v>203.62511001600001</v>
          </cell>
        </row>
        <row r="1248">
          <cell r="A1248">
            <v>54504</v>
          </cell>
          <cell r="B1248" t="str">
            <v>18gg, 34D, RIB, Santec</v>
          </cell>
          <cell r="C1248" t="str">
            <v>18</v>
          </cell>
          <cell r="D1248" t="str">
            <v>40</v>
          </cell>
          <cell r="E1248" t="str">
            <v>Ne</v>
          </cell>
          <cell r="F1248">
            <v>40</v>
          </cell>
          <cell r="G1248" t="str">
            <v>1/40Ne RS Cotton/Polyester (60/40)</v>
          </cell>
          <cell r="H1248" t="str">
            <v>COTTON</v>
          </cell>
          <cell r="I1248">
            <v>2.4</v>
          </cell>
          <cell r="J1248">
            <v>3840</v>
          </cell>
          <cell r="K1248">
            <v>68</v>
          </cell>
          <cell r="L1248">
            <v>20</v>
          </cell>
          <cell r="M1248">
            <v>0.8</v>
          </cell>
          <cell r="N1248">
            <v>11.10177792</v>
          </cell>
          <cell r="O1248">
            <v>213.154136064</v>
          </cell>
        </row>
        <row r="1249">
          <cell r="A1249">
            <v>54509</v>
          </cell>
          <cell r="B1249" t="str">
            <v>18gg, 34D, RIB, Terrot</v>
          </cell>
          <cell r="C1249" t="str">
            <v>18</v>
          </cell>
          <cell r="D1249" t="str">
            <v>30</v>
          </cell>
          <cell r="E1249" t="str">
            <v>Ne</v>
          </cell>
          <cell r="F1249">
            <v>30</v>
          </cell>
          <cell r="G1249" t="str">
            <v>1/30Ne RS Cotton/Modal 60/40</v>
          </cell>
          <cell r="H1249" t="str">
            <v>COTTON</v>
          </cell>
          <cell r="I1249">
            <v>2.75</v>
          </cell>
          <cell r="J1249">
            <v>3840</v>
          </cell>
          <cell r="K1249">
            <v>68</v>
          </cell>
          <cell r="L1249">
            <v>20</v>
          </cell>
          <cell r="M1249">
            <v>0.8</v>
          </cell>
          <cell r="N1249">
            <v>16.961049599999999</v>
          </cell>
          <cell r="O1249">
            <v>325.65215232000003</v>
          </cell>
        </row>
        <row r="1250">
          <cell r="A1250">
            <v>54510</v>
          </cell>
          <cell r="B1250" t="str">
            <v>18gg, 34D, RIB, Santec, 68F</v>
          </cell>
          <cell r="C1250" t="str">
            <v>18</v>
          </cell>
          <cell r="D1250" t="str">
            <v>30</v>
          </cell>
          <cell r="E1250" t="str">
            <v>Ne</v>
          </cell>
          <cell r="F1250">
            <v>30</v>
          </cell>
          <cell r="G1250" t="str">
            <v>1/30Ne RS Cotton/Modal 60/40 Marl (BM30)</v>
          </cell>
          <cell r="H1250" t="str">
            <v>Marl_COTTON</v>
          </cell>
          <cell r="I1250">
            <v>2.7</v>
          </cell>
          <cell r="J1250">
            <v>3840</v>
          </cell>
          <cell r="K1250">
            <v>68</v>
          </cell>
          <cell r="L1250">
            <v>20</v>
          </cell>
          <cell r="M1250">
            <v>0.75</v>
          </cell>
          <cell r="N1250">
            <v>16.652666880000002</v>
          </cell>
          <cell r="O1250">
            <v>299.74800384000002</v>
          </cell>
        </row>
        <row r="1251">
          <cell r="A1251">
            <v>54516</v>
          </cell>
          <cell r="B1251" t="str">
            <v>18gg, 34D, RIB, Santec</v>
          </cell>
          <cell r="C1251" t="str">
            <v>18</v>
          </cell>
          <cell r="D1251" t="str">
            <v>32</v>
          </cell>
          <cell r="E1251" t="str">
            <v>Ne</v>
          </cell>
          <cell r="F1251">
            <v>32</v>
          </cell>
          <cell r="G1251" t="str">
            <v>1/32Ne RS Combed Cotton</v>
          </cell>
          <cell r="H1251" t="str">
            <v>COTTON</v>
          </cell>
          <cell r="I1251">
            <v>2.85</v>
          </cell>
          <cell r="J1251">
            <v>3840</v>
          </cell>
          <cell r="K1251">
            <v>68</v>
          </cell>
          <cell r="L1251">
            <v>20</v>
          </cell>
          <cell r="M1251">
            <v>0.8</v>
          </cell>
          <cell r="N1251">
            <v>16.4792016</v>
          </cell>
          <cell r="O1251">
            <v>316.40067071999999</v>
          </cell>
        </row>
        <row r="1252">
          <cell r="A1252">
            <v>54527</v>
          </cell>
          <cell r="B1252" t="str">
            <v>18gg, 34D, RIB, Santec, 68F</v>
          </cell>
          <cell r="C1252" t="str">
            <v>18</v>
          </cell>
          <cell r="D1252" t="str">
            <v>26</v>
          </cell>
          <cell r="E1252" t="str">
            <v>Ne</v>
          </cell>
          <cell r="F1252">
            <v>26</v>
          </cell>
          <cell r="G1252" t="str">
            <v>1/26Ne RS Combed Cotton</v>
          </cell>
          <cell r="H1252" t="str">
            <v>COTTON</v>
          </cell>
          <cell r="I1252">
            <v>2.85</v>
          </cell>
          <cell r="J1252">
            <v>3840</v>
          </cell>
          <cell r="K1252">
            <v>68</v>
          </cell>
          <cell r="L1252">
            <v>20</v>
          </cell>
          <cell r="M1252">
            <v>0.8</v>
          </cell>
          <cell r="N1252">
            <v>20.282094276923075</v>
          </cell>
          <cell r="O1252">
            <v>389.41621011692308</v>
          </cell>
        </row>
        <row r="1253">
          <cell r="A1253">
            <v>54528</v>
          </cell>
          <cell r="B1253" t="str">
            <v>18gg, 34D, RIB, Santec, 68F</v>
          </cell>
          <cell r="C1253" t="str">
            <v>18</v>
          </cell>
          <cell r="D1253" t="str">
            <v>26</v>
          </cell>
          <cell r="E1253" t="str">
            <v>Ne</v>
          </cell>
          <cell r="F1253">
            <v>26</v>
          </cell>
          <cell r="G1253" t="str">
            <v>1/26Ne RS Combed Cotton</v>
          </cell>
          <cell r="H1253" t="str">
            <v>COTTON</v>
          </cell>
          <cell r="I1253">
            <v>2.95</v>
          </cell>
          <cell r="J1253">
            <v>3840</v>
          </cell>
          <cell r="K1253">
            <v>68</v>
          </cell>
          <cell r="L1253">
            <v>20</v>
          </cell>
          <cell r="M1253">
            <v>0.8</v>
          </cell>
          <cell r="N1253">
            <v>20.993746707692306</v>
          </cell>
          <cell r="O1253">
            <v>403.0799367876923</v>
          </cell>
        </row>
        <row r="1254">
          <cell r="A1254">
            <v>54530</v>
          </cell>
          <cell r="B1254" t="str">
            <v>18gg, 34D, RIB, Santec, 68F</v>
          </cell>
          <cell r="C1254" t="str">
            <v>18</v>
          </cell>
          <cell r="D1254" t="str">
            <v>50</v>
          </cell>
          <cell r="E1254" t="str">
            <v>Ne</v>
          </cell>
          <cell r="F1254">
            <v>50</v>
          </cell>
          <cell r="G1254" t="str">
            <v>2/50Ne RS Combed Cotton</v>
          </cell>
          <cell r="H1254" t="str">
            <v>COTTON</v>
          </cell>
          <cell r="I1254">
            <v>2.85</v>
          </cell>
          <cell r="J1254">
            <v>2496</v>
          </cell>
          <cell r="K1254">
            <v>68</v>
          </cell>
          <cell r="L1254">
            <v>20</v>
          </cell>
          <cell r="M1254">
            <v>0.8</v>
          </cell>
          <cell r="N1254">
            <v>6.8553478656000006</v>
          </cell>
          <cell r="O1254">
            <v>131.62267901952004</v>
          </cell>
        </row>
        <row r="1255">
          <cell r="A1255">
            <v>54531</v>
          </cell>
          <cell r="B1255" t="str">
            <v>22gg, 34D, RIB, Santec, 68F</v>
          </cell>
          <cell r="C1255" t="str">
            <v>22</v>
          </cell>
          <cell r="D1255" t="str">
            <v>40</v>
          </cell>
          <cell r="E1255" t="str">
            <v>Ne</v>
          </cell>
          <cell r="F1255">
            <v>40</v>
          </cell>
          <cell r="G1255" t="str">
            <v>1/40Ne RS Cotton/Modal (60/40)</v>
          </cell>
          <cell r="H1255" t="str">
            <v>COTTON LYCRA</v>
          </cell>
          <cell r="I1255">
            <v>2.6</v>
          </cell>
          <cell r="J1255">
            <v>3120</v>
          </cell>
          <cell r="K1255">
            <v>68</v>
          </cell>
          <cell r="L1255">
            <v>20</v>
          </cell>
          <cell r="M1255">
            <v>0.75</v>
          </cell>
          <cell r="N1255">
            <v>9.7718774400000008</v>
          </cell>
          <cell r="O1255">
            <v>175.89379392000001</v>
          </cell>
        </row>
        <row r="1256">
          <cell r="A1256">
            <v>54549</v>
          </cell>
          <cell r="B1256" t="str">
            <v>18gg, 34D, RIB, Santec, 68F</v>
          </cell>
          <cell r="C1256" t="str">
            <v>18</v>
          </cell>
          <cell r="D1256" t="str">
            <v>30</v>
          </cell>
          <cell r="E1256" t="str">
            <v>Ne</v>
          </cell>
          <cell r="F1256">
            <v>30</v>
          </cell>
          <cell r="G1256" t="str">
            <v>1/30Ne RS Cotton/Polyester 60/40</v>
          </cell>
          <cell r="H1256" t="str">
            <v>COTTON</v>
          </cell>
          <cell r="I1256">
            <v>2.5</v>
          </cell>
          <cell r="J1256">
            <v>3840</v>
          </cell>
          <cell r="K1256">
            <v>68</v>
          </cell>
          <cell r="L1256">
            <v>20</v>
          </cell>
          <cell r="M1256">
            <v>0.8</v>
          </cell>
          <cell r="N1256">
            <v>15.419136</v>
          </cell>
          <cell r="O1256">
            <v>296.0474112</v>
          </cell>
        </row>
        <row r="1257">
          <cell r="A1257">
            <v>54550</v>
          </cell>
          <cell r="B1257" t="str">
            <v>18gg, 34D, RIB, Terrot</v>
          </cell>
          <cell r="C1257" t="str">
            <v>18</v>
          </cell>
          <cell r="D1257" t="str">
            <v>30</v>
          </cell>
          <cell r="E1257" t="str">
            <v>Ne</v>
          </cell>
          <cell r="F1257">
            <v>30</v>
          </cell>
          <cell r="G1257" t="str">
            <v>1/30Ne RS BCI Combed  Cotton</v>
          </cell>
          <cell r="H1257" t="str">
            <v>COTTON</v>
          </cell>
          <cell r="I1257">
            <v>2.88</v>
          </cell>
          <cell r="J1257">
            <v>3840</v>
          </cell>
          <cell r="K1257">
            <v>68</v>
          </cell>
          <cell r="L1257">
            <v>20</v>
          </cell>
          <cell r="M1257">
            <v>0.8</v>
          </cell>
          <cell r="N1257">
            <v>17.762844671999996</v>
          </cell>
          <cell r="O1257">
            <v>341.04661770239994</v>
          </cell>
        </row>
        <row r="1258">
          <cell r="A1258">
            <v>54554</v>
          </cell>
          <cell r="B1258" t="str">
            <v>18gg, 34D, RIB, Santec, 68F</v>
          </cell>
          <cell r="C1258" t="str">
            <v>18</v>
          </cell>
          <cell r="D1258" t="str">
            <v>26</v>
          </cell>
          <cell r="E1258" t="str">
            <v>Ne</v>
          </cell>
          <cell r="F1258">
            <v>26</v>
          </cell>
          <cell r="G1258" t="str">
            <v>1/26Ne RS Cotton Marl B04B</v>
          </cell>
          <cell r="H1258" t="str">
            <v>COTTON</v>
          </cell>
          <cell r="I1258">
            <v>2.85</v>
          </cell>
          <cell r="J1258">
            <v>3840</v>
          </cell>
          <cell r="K1258">
            <v>68</v>
          </cell>
          <cell r="L1258">
            <v>20</v>
          </cell>
          <cell r="M1258">
            <v>0.8</v>
          </cell>
          <cell r="N1258">
            <v>20.282094276923075</v>
          </cell>
          <cell r="O1258">
            <v>389.41621011692308</v>
          </cell>
        </row>
        <row r="1259">
          <cell r="A1259">
            <v>54555</v>
          </cell>
          <cell r="B1259" t="str">
            <v>18gg, 34D, RIB, Terrot</v>
          </cell>
          <cell r="C1259" t="str">
            <v>18</v>
          </cell>
          <cell r="D1259" t="str">
            <v>26</v>
          </cell>
          <cell r="E1259" t="str">
            <v>Ne</v>
          </cell>
          <cell r="F1259">
            <v>26</v>
          </cell>
          <cell r="G1259" t="str">
            <v>1/26Ne RS Cotton Marl B04B</v>
          </cell>
          <cell r="H1259" t="str">
            <v>COTTON LYCRA</v>
          </cell>
          <cell r="I1259">
            <v>2.7</v>
          </cell>
          <cell r="J1259">
            <v>2560</v>
          </cell>
          <cell r="K1259">
            <v>68</v>
          </cell>
          <cell r="L1259">
            <v>20</v>
          </cell>
          <cell r="M1259">
            <v>0.75</v>
          </cell>
          <cell r="N1259">
            <v>12.809743753846153</v>
          </cell>
          <cell r="O1259">
            <v>230.57538756923077</v>
          </cell>
        </row>
        <row r="1260">
          <cell r="A1260">
            <v>54558</v>
          </cell>
          <cell r="B1260" t="str">
            <v>24gg, 34D, INTERLOCK</v>
          </cell>
          <cell r="C1260" t="str">
            <v>24</v>
          </cell>
          <cell r="D1260" t="str">
            <v>40</v>
          </cell>
          <cell r="E1260" t="str">
            <v>Ne</v>
          </cell>
          <cell r="F1260">
            <v>40</v>
          </cell>
          <cell r="G1260" t="str">
            <v>1/40Ne RS Combed Cotton</v>
          </cell>
          <cell r="H1260" t="str">
            <v>COTTON</v>
          </cell>
          <cell r="I1260">
            <v>2.95</v>
          </cell>
          <cell r="J1260">
            <v>2556</v>
          </cell>
          <cell r="K1260">
            <v>68</v>
          </cell>
          <cell r="L1260">
            <v>20</v>
          </cell>
          <cell r="M1260">
            <v>0.8</v>
          </cell>
          <cell r="N1260">
            <v>9.0830757240000004</v>
          </cell>
          <cell r="O1260">
            <v>174.39505390080001</v>
          </cell>
        </row>
        <row r="1261">
          <cell r="A1261">
            <v>54565</v>
          </cell>
          <cell r="B1261" t="str">
            <v>18gg, 34D, RIB, Santec, 68F</v>
          </cell>
          <cell r="C1261" t="str">
            <v>18</v>
          </cell>
          <cell r="D1261" t="str">
            <v>26</v>
          </cell>
          <cell r="E1261" t="str">
            <v>Ne</v>
          </cell>
          <cell r="F1261">
            <v>26</v>
          </cell>
          <cell r="G1261" t="str">
            <v>1/26Ne RS Combed Cotton</v>
          </cell>
          <cell r="H1261" t="str">
            <v>COTTON</v>
          </cell>
          <cell r="I1261">
            <v>2.75</v>
          </cell>
          <cell r="J1261">
            <v>3840</v>
          </cell>
          <cell r="K1261">
            <v>68</v>
          </cell>
          <cell r="L1261">
            <v>20</v>
          </cell>
          <cell r="M1261">
            <v>0.8</v>
          </cell>
          <cell r="N1261">
            <v>19.570441846153845</v>
          </cell>
          <cell r="O1261">
            <v>375.75248344615386</v>
          </cell>
        </row>
        <row r="1262">
          <cell r="A1262">
            <v>54566</v>
          </cell>
          <cell r="B1262" t="str">
            <v>18gg, 34D, RIB, Terrot</v>
          </cell>
          <cell r="C1262" t="str">
            <v>18</v>
          </cell>
          <cell r="D1262" t="str">
            <v>26</v>
          </cell>
          <cell r="E1262" t="str">
            <v>Ne</v>
          </cell>
          <cell r="F1262">
            <v>26</v>
          </cell>
          <cell r="G1262" t="str">
            <v>1/26Ne RS Combed Cotton</v>
          </cell>
          <cell r="H1262" t="str">
            <v>COTTON LYCRA</v>
          </cell>
          <cell r="I1262">
            <v>2.7</v>
          </cell>
          <cell r="J1262">
            <v>2560</v>
          </cell>
          <cell r="K1262">
            <v>68</v>
          </cell>
          <cell r="L1262">
            <v>20</v>
          </cell>
          <cell r="M1262">
            <v>0.75</v>
          </cell>
          <cell r="N1262">
            <v>12.809743753846153</v>
          </cell>
          <cell r="O1262">
            <v>230.57538756923077</v>
          </cell>
        </row>
        <row r="1263">
          <cell r="A1263">
            <v>54587</v>
          </cell>
          <cell r="B1263" t="str">
            <v>18gg, 34D, RIB, Santec</v>
          </cell>
          <cell r="C1263" t="str">
            <v>18</v>
          </cell>
          <cell r="D1263" t="str">
            <v>32</v>
          </cell>
          <cell r="E1263" t="str">
            <v>Ne</v>
          </cell>
          <cell r="F1263">
            <v>32</v>
          </cell>
          <cell r="G1263" t="str">
            <v>1/32Ne RS Combed Cotton</v>
          </cell>
          <cell r="H1263" t="str">
            <v>COTTON</v>
          </cell>
          <cell r="I1263">
            <v>2.85</v>
          </cell>
          <cell r="J1263">
            <v>3840</v>
          </cell>
          <cell r="K1263">
            <v>68</v>
          </cell>
          <cell r="L1263">
            <v>20</v>
          </cell>
          <cell r="M1263">
            <v>0.8</v>
          </cell>
          <cell r="N1263">
            <v>16.4792016</v>
          </cell>
          <cell r="O1263">
            <v>316.40067071999999</v>
          </cell>
        </row>
        <row r="1264">
          <cell r="A1264">
            <v>54598</v>
          </cell>
          <cell r="B1264" t="str">
            <v>18gg, 34D, RIB, Santec, 68F</v>
          </cell>
          <cell r="C1264" t="str">
            <v>18</v>
          </cell>
          <cell r="D1264" t="str">
            <v>30</v>
          </cell>
          <cell r="E1264" t="str">
            <v>Ne</v>
          </cell>
          <cell r="F1264">
            <v>30</v>
          </cell>
          <cell r="G1264" t="str">
            <v>1/30Ne RS Combed Cotton</v>
          </cell>
          <cell r="H1264" t="str">
            <v>COTTON</v>
          </cell>
          <cell r="I1264">
            <v>2.65</v>
          </cell>
          <cell r="J1264">
            <v>2560</v>
          </cell>
          <cell r="K1264">
            <v>68</v>
          </cell>
          <cell r="L1264">
            <v>20</v>
          </cell>
          <cell r="M1264">
            <v>0.8</v>
          </cell>
          <cell r="N1264">
            <v>10.896189440000001</v>
          </cell>
          <cell r="O1264">
            <v>209.20683724800003</v>
          </cell>
        </row>
        <row r="1265">
          <cell r="A1265">
            <v>54603</v>
          </cell>
          <cell r="B1265" t="str">
            <v>24gg, 34D, INTERLOCK</v>
          </cell>
          <cell r="C1265" t="str">
            <v>24</v>
          </cell>
          <cell r="D1265" t="str">
            <v>40</v>
          </cell>
          <cell r="E1265" t="str">
            <v>Ne</v>
          </cell>
          <cell r="F1265">
            <v>40</v>
          </cell>
          <cell r="G1265" t="str">
            <v>1/40Ne RS Combed Cotton</v>
          </cell>
          <cell r="H1265" t="str">
            <v>COTTON</v>
          </cell>
          <cell r="I1265">
            <v>3.2</v>
          </cell>
          <cell r="J1265">
            <v>2568</v>
          </cell>
          <cell r="K1265">
            <v>68</v>
          </cell>
          <cell r="L1265">
            <v>20</v>
          </cell>
          <cell r="M1265">
            <v>0.8</v>
          </cell>
          <cell r="N1265">
            <v>9.8990853120000004</v>
          </cell>
          <cell r="O1265">
            <v>190.06243799040001</v>
          </cell>
        </row>
        <row r="1266">
          <cell r="A1266">
            <v>54608</v>
          </cell>
          <cell r="B1266" t="str">
            <v>18gg, 34D, RIB, Terrot</v>
          </cell>
          <cell r="C1266" t="str">
            <v>18</v>
          </cell>
          <cell r="D1266" t="str">
            <v>26</v>
          </cell>
          <cell r="E1266" t="str">
            <v>Ne</v>
          </cell>
          <cell r="F1266">
            <v>26</v>
          </cell>
          <cell r="G1266" t="str">
            <v>1/26Ne RS Combed Cotton</v>
          </cell>
          <cell r="H1266" t="str">
            <v>COTTON</v>
          </cell>
          <cell r="I1266">
            <v>3.2</v>
          </cell>
          <cell r="J1266">
            <v>3840</v>
          </cell>
          <cell r="K1266">
            <v>68</v>
          </cell>
          <cell r="L1266">
            <v>20</v>
          </cell>
          <cell r="M1266">
            <v>0.8</v>
          </cell>
          <cell r="N1266">
            <v>22.772877784615382</v>
          </cell>
          <cell r="O1266">
            <v>437.23925346461533</v>
          </cell>
        </row>
        <row r="1267">
          <cell r="A1267">
            <v>54611</v>
          </cell>
          <cell r="B1267" t="str">
            <v>24gg, 34D, INTERLOCK</v>
          </cell>
          <cell r="C1267" t="str">
            <v>24</v>
          </cell>
          <cell r="D1267" t="str">
            <v>60</v>
          </cell>
          <cell r="E1267" t="str">
            <v>Ne</v>
          </cell>
          <cell r="F1267">
            <v>60</v>
          </cell>
          <cell r="G1267" t="str">
            <v>1/60Ne RS Combed Cotton</v>
          </cell>
          <cell r="H1267" t="str">
            <v>COTTON</v>
          </cell>
          <cell r="I1267">
            <v>2.5</v>
          </cell>
          <cell r="J1267">
            <v>2556</v>
          </cell>
          <cell r="K1267">
            <v>68</v>
          </cell>
          <cell r="L1267">
            <v>20</v>
          </cell>
          <cell r="M1267">
            <v>0.8</v>
          </cell>
          <cell r="N1267">
            <v>5.1316812000000001</v>
          </cell>
          <cell r="O1267">
            <v>98.528279040000001</v>
          </cell>
        </row>
        <row r="1268">
          <cell r="A1268">
            <v>54619</v>
          </cell>
          <cell r="B1268" t="str">
            <v>18gg, 34D, RIB, Terrot</v>
          </cell>
          <cell r="C1268" t="str">
            <v>18</v>
          </cell>
          <cell r="D1268" t="str">
            <v>40</v>
          </cell>
          <cell r="E1268" t="str">
            <v>Ne</v>
          </cell>
          <cell r="F1268">
            <v>40</v>
          </cell>
          <cell r="G1268" t="str">
            <v>1/40Ne RS Cotton/Modal (60/40) Marl BM65</v>
          </cell>
          <cell r="H1268" t="str">
            <v>Marl_COTTON</v>
          </cell>
          <cell r="I1268">
            <v>2.5</v>
          </cell>
          <cell r="J1268">
            <v>3840</v>
          </cell>
          <cell r="K1268">
            <v>68</v>
          </cell>
          <cell r="L1268">
            <v>20</v>
          </cell>
          <cell r="M1268">
            <v>0.75</v>
          </cell>
          <cell r="N1268">
            <v>11.564352</v>
          </cell>
          <cell r="O1268">
            <v>208.15833599999999</v>
          </cell>
        </row>
        <row r="1269">
          <cell r="A1269">
            <v>54631</v>
          </cell>
          <cell r="B1269" t="str">
            <v>18gg, 34D, RIB, Santec</v>
          </cell>
          <cell r="C1269" t="str">
            <v>18</v>
          </cell>
          <cell r="D1269" t="str">
            <v>32</v>
          </cell>
          <cell r="E1269" t="str">
            <v>Ne</v>
          </cell>
          <cell r="F1269">
            <v>32</v>
          </cell>
          <cell r="G1269" t="str">
            <v>1/32Ne RS Combed Cotton</v>
          </cell>
          <cell r="H1269" t="str">
            <v>COTTON</v>
          </cell>
          <cell r="I1269">
            <v>2.75</v>
          </cell>
          <cell r="J1269">
            <v>3840</v>
          </cell>
          <cell r="K1269">
            <v>68</v>
          </cell>
          <cell r="L1269">
            <v>20</v>
          </cell>
          <cell r="M1269">
            <v>0.8</v>
          </cell>
          <cell r="N1269">
            <v>15.900983999999999</v>
          </cell>
          <cell r="O1269">
            <v>305.29889279999998</v>
          </cell>
        </row>
        <row r="1270">
          <cell r="A1270">
            <v>54635</v>
          </cell>
          <cell r="B1270" t="str">
            <v>18gg, 34D, RIB, Santec</v>
          </cell>
          <cell r="C1270" t="str">
            <v>18</v>
          </cell>
          <cell r="D1270" t="str">
            <v>32</v>
          </cell>
          <cell r="E1270" t="str">
            <v>Ne</v>
          </cell>
          <cell r="F1270">
            <v>32</v>
          </cell>
          <cell r="G1270" t="str">
            <v>1/32Ne RS Cotton Marl (B10)</v>
          </cell>
          <cell r="H1270" t="str">
            <v>Marl_COTTON</v>
          </cell>
          <cell r="I1270">
            <v>2.85</v>
          </cell>
          <cell r="J1270">
            <v>3840</v>
          </cell>
          <cell r="K1270">
            <v>68</v>
          </cell>
          <cell r="L1270">
            <v>20</v>
          </cell>
          <cell r="M1270">
            <v>0.75</v>
          </cell>
          <cell r="N1270">
            <v>16.4792016</v>
          </cell>
          <cell r="O1270">
            <v>296.62562880000002</v>
          </cell>
        </row>
        <row r="1271">
          <cell r="A1271">
            <v>54636</v>
          </cell>
          <cell r="B1271" t="str">
            <v>18gg, 34D, RIB, Santec</v>
          </cell>
          <cell r="C1271" t="str">
            <v>18</v>
          </cell>
          <cell r="D1271" t="str">
            <v>32</v>
          </cell>
          <cell r="E1271" t="str">
            <v>Ne</v>
          </cell>
          <cell r="F1271">
            <v>32</v>
          </cell>
          <cell r="G1271" t="str">
            <v>1/32Ne RS Combed Cotton</v>
          </cell>
          <cell r="H1271" t="str">
            <v>COTTON</v>
          </cell>
          <cell r="I1271">
            <v>2.85</v>
          </cell>
          <cell r="J1271">
            <v>3840</v>
          </cell>
          <cell r="K1271">
            <v>68</v>
          </cell>
          <cell r="L1271">
            <v>20</v>
          </cell>
          <cell r="M1271">
            <v>0.8</v>
          </cell>
          <cell r="N1271">
            <v>16.4792016</v>
          </cell>
          <cell r="O1271">
            <v>316.40067071999999</v>
          </cell>
        </row>
        <row r="1272">
          <cell r="A1272">
            <v>54638</v>
          </cell>
          <cell r="B1272" t="str">
            <v>18gg, 34D, RIB, Santec, 68F</v>
          </cell>
          <cell r="C1272" t="str">
            <v>18</v>
          </cell>
          <cell r="D1272" t="str">
            <v>30</v>
          </cell>
          <cell r="E1272" t="str">
            <v>Ne</v>
          </cell>
          <cell r="F1272">
            <v>30</v>
          </cell>
          <cell r="G1272" t="str">
            <v>1/30Ne RS 100% BCI  Cotton Marl (B10)</v>
          </cell>
          <cell r="H1272" t="str">
            <v>Marl_COTTON</v>
          </cell>
          <cell r="I1272">
            <v>3.1</v>
          </cell>
          <cell r="J1272">
            <v>3840</v>
          </cell>
          <cell r="K1272">
            <v>68</v>
          </cell>
          <cell r="L1272">
            <v>20</v>
          </cell>
          <cell r="M1272">
            <v>0.75</v>
          </cell>
          <cell r="N1272">
            <v>19.119728640000002</v>
          </cell>
          <cell r="O1272">
            <v>344.15511551999998</v>
          </cell>
        </row>
        <row r="1273">
          <cell r="A1273">
            <v>54639</v>
          </cell>
          <cell r="B1273" t="str">
            <v>18gg, 34D, RIB, Santec</v>
          </cell>
          <cell r="C1273" t="str">
            <v>18</v>
          </cell>
          <cell r="D1273" t="str">
            <v>32</v>
          </cell>
          <cell r="E1273" t="str">
            <v>Ne</v>
          </cell>
          <cell r="F1273">
            <v>32</v>
          </cell>
          <cell r="G1273" t="str">
            <v>1/32Ne RS Cotton Marl (B10)</v>
          </cell>
          <cell r="H1273" t="str">
            <v>Marl_COTTON</v>
          </cell>
          <cell r="I1273">
            <v>2.85</v>
          </cell>
          <cell r="J1273">
            <v>3840</v>
          </cell>
          <cell r="K1273">
            <v>68</v>
          </cell>
          <cell r="L1273">
            <v>20</v>
          </cell>
          <cell r="M1273">
            <v>0.75</v>
          </cell>
          <cell r="N1273">
            <v>16.4792016</v>
          </cell>
          <cell r="O1273">
            <v>296.62562880000002</v>
          </cell>
        </row>
        <row r="1274">
          <cell r="A1274">
            <v>54645</v>
          </cell>
          <cell r="B1274" t="str">
            <v>22gg, 34D, RIB, Santec, 68F</v>
          </cell>
          <cell r="C1274" t="str">
            <v>22</v>
          </cell>
          <cell r="D1274" t="str">
            <v>40</v>
          </cell>
          <cell r="E1274" t="str">
            <v>Ne</v>
          </cell>
          <cell r="F1274">
            <v>40</v>
          </cell>
          <cell r="G1274" t="str">
            <v>1/40Ne RS Cotton/Modal (60/40) Marl BM11B</v>
          </cell>
          <cell r="H1274" t="str">
            <v>Marl_COTTON</v>
          </cell>
          <cell r="I1274">
            <v>2.65</v>
          </cell>
          <cell r="J1274">
            <v>3120</v>
          </cell>
          <cell r="K1274">
            <v>68</v>
          </cell>
          <cell r="L1274">
            <v>20</v>
          </cell>
          <cell r="M1274">
            <v>0.75</v>
          </cell>
          <cell r="N1274">
            <v>9.9597981600000001</v>
          </cell>
          <cell r="O1274">
            <v>179.27636688000001</v>
          </cell>
        </row>
        <row r="1275">
          <cell r="A1275">
            <v>54647</v>
          </cell>
          <cell r="B1275" t="str">
            <v>18gg, 34D, RIB, Terrot</v>
          </cell>
          <cell r="C1275" t="str">
            <v>18</v>
          </cell>
          <cell r="D1275" t="str">
            <v>40</v>
          </cell>
          <cell r="E1275" t="str">
            <v>Ne</v>
          </cell>
          <cell r="F1275">
            <v>40</v>
          </cell>
          <cell r="G1275" t="str">
            <v>1/40Ne RS Cotton/Modal (60/40) Marl BM11B</v>
          </cell>
          <cell r="H1275" t="str">
            <v>Marl_COTTON</v>
          </cell>
          <cell r="I1275">
            <v>2.5</v>
          </cell>
          <cell r="J1275">
            <v>3840</v>
          </cell>
          <cell r="K1275">
            <v>68</v>
          </cell>
          <cell r="L1275">
            <v>20</v>
          </cell>
          <cell r="M1275">
            <v>0.75</v>
          </cell>
          <cell r="N1275">
            <v>11.564352</v>
          </cell>
          <cell r="O1275">
            <v>208.15833599999999</v>
          </cell>
        </row>
        <row r="1276">
          <cell r="A1276">
            <v>54652</v>
          </cell>
          <cell r="B1276" t="str">
            <v>18gg, 34D, RIB, Santec, 68F</v>
          </cell>
          <cell r="C1276" t="str">
            <v>18</v>
          </cell>
          <cell r="D1276" t="str">
            <v>40</v>
          </cell>
          <cell r="E1276" t="str">
            <v>Ne</v>
          </cell>
          <cell r="F1276">
            <v>40</v>
          </cell>
          <cell r="G1276" t="str">
            <v>1/40Ne RS Cotton Marl (JBA13)</v>
          </cell>
          <cell r="H1276" t="str">
            <v>Marl_COTTON</v>
          </cell>
          <cell r="I1276">
            <v>2.5</v>
          </cell>
          <cell r="J1276">
            <v>3840</v>
          </cell>
          <cell r="K1276">
            <v>68</v>
          </cell>
          <cell r="L1276">
            <v>20</v>
          </cell>
          <cell r="M1276">
            <v>0.75</v>
          </cell>
          <cell r="N1276">
            <v>11.564352</v>
          </cell>
          <cell r="O1276">
            <v>208.15833599999999</v>
          </cell>
        </row>
        <row r="1277">
          <cell r="A1277">
            <v>54653</v>
          </cell>
          <cell r="B1277" t="str">
            <v>18gg, 34D, RIB, Santec, 68F</v>
          </cell>
          <cell r="C1277" t="str">
            <v>18</v>
          </cell>
          <cell r="D1277" t="str">
            <v>40</v>
          </cell>
          <cell r="E1277" t="str">
            <v>Ne</v>
          </cell>
          <cell r="F1277">
            <v>40</v>
          </cell>
          <cell r="G1277" t="str">
            <v>1/40Ne RS Cotton Marl (B38)</v>
          </cell>
          <cell r="H1277" t="str">
            <v>COTTON</v>
          </cell>
          <cell r="I1277">
            <v>2.5</v>
          </cell>
          <cell r="J1277">
            <v>3840</v>
          </cell>
          <cell r="K1277">
            <v>68</v>
          </cell>
          <cell r="L1277">
            <v>20</v>
          </cell>
          <cell r="M1277">
            <v>0.8</v>
          </cell>
          <cell r="N1277">
            <v>11.564352</v>
          </cell>
          <cell r="O1277">
            <v>222.03555840000001</v>
          </cell>
        </row>
        <row r="1278">
          <cell r="A1278">
            <v>54656</v>
          </cell>
          <cell r="B1278" t="str">
            <v>18gg, 34D, RIB, Santec, 68F</v>
          </cell>
          <cell r="C1278" t="str">
            <v>18</v>
          </cell>
          <cell r="D1278" t="str">
            <v>30</v>
          </cell>
          <cell r="E1278" t="str">
            <v>Ne</v>
          </cell>
          <cell r="F1278">
            <v>30</v>
          </cell>
          <cell r="G1278" t="str">
            <v>1/30Ne RS Combed Cotton</v>
          </cell>
          <cell r="H1278" t="str">
            <v>COTTON</v>
          </cell>
          <cell r="I1278">
            <v>3.3</v>
          </cell>
          <cell r="J1278">
            <v>2880</v>
          </cell>
          <cell r="K1278">
            <v>68</v>
          </cell>
          <cell r="L1278">
            <v>20</v>
          </cell>
          <cell r="M1278">
            <v>0.8</v>
          </cell>
          <cell r="N1278">
            <v>15.26494464</v>
          </cell>
          <cell r="O1278">
            <v>293.08693708800001</v>
          </cell>
        </row>
        <row r="1279">
          <cell r="A1279">
            <v>54656</v>
          </cell>
          <cell r="B1279" t="str">
            <v>18gg, 34D, RIB, Santec, 68F</v>
          </cell>
          <cell r="C1279" t="str">
            <v>18</v>
          </cell>
          <cell r="D1279" t="str">
            <v>30</v>
          </cell>
          <cell r="E1279" t="str">
            <v>Ne</v>
          </cell>
          <cell r="F1279">
            <v>30</v>
          </cell>
          <cell r="G1279" t="str">
            <v>1/30Ne RS Combed Cotton</v>
          </cell>
          <cell r="H1279" t="str">
            <v>COTTON</v>
          </cell>
          <cell r="I1279">
            <v>3.3</v>
          </cell>
          <cell r="J1279">
            <v>2880</v>
          </cell>
          <cell r="K1279">
            <v>68</v>
          </cell>
          <cell r="L1279">
            <v>20</v>
          </cell>
          <cell r="M1279">
            <v>0.8</v>
          </cell>
          <cell r="N1279">
            <v>15.26494464</v>
          </cell>
          <cell r="O1279">
            <v>293.08693708800001</v>
          </cell>
        </row>
        <row r="1280">
          <cell r="A1280">
            <v>54657</v>
          </cell>
          <cell r="B1280" t="str">
            <v>18gg, 34D, RIB, Santec, 68F</v>
          </cell>
          <cell r="C1280" t="str">
            <v>18</v>
          </cell>
          <cell r="D1280" t="str">
            <v>30</v>
          </cell>
          <cell r="E1280" t="str">
            <v>Ne</v>
          </cell>
          <cell r="F1280">
            <v>30</v>
          </cell>
          <cell r="G1280" t="str">
            <v>1/30Ne MVS Cotton/Polyester 60/40</v>
          </cell>
          <cell r="H1280" t="str">
            <v>COTTON</v>
          </cell>
          <cell r="I1280">
            <v>3.3</v>
          </cell>
          <cell r="J1280">
            <v>2880</v>
          </cell>
          <cell r="K1280">
            <v>68</v>
          </cell>
          <cell r="L1280">
            <v>20</v>
          </cell>
          <cell r="M1280">
            <v>0.8</v>
          </cell>
          <cell r="N1280">
            <v>15.26494464</v>
          </cell>
          <cell r="O1280">
            <v>293.08693708800001</v>
          </cell>
        </row>
        <row r="1281">
          <cell r="A1281">
            <v>54657</v>
          </cell>
          <cell r="B1281" t="str">
            <v>18gg, 34D, RIB, Santec, 68F</v>
          </cell>
          <cell r="C1281" t="str">
            <v>18</v>
          </cell>
          <cell r="D1281" t="str">
            <v>30</v>
          </cell>
          <cell r="E1281" t="str">
            <v>Ne</v>
          </cell>
          <cell r="F1281">
            <v>30</v>
          </cell>
          <cell r="G1281" t="str">
            <v>1/30Ne MVS Cotton/Polyester 60/40</v>
          </cell>
          <cell r="H1281" t="str">
            <v>COTTON</v>
          </cell>
          <cell r="I1281">
            <v>3.3</v>
          </cell>
          <cell r="J1281">
            <v>2880</v>
          </cell>
          <cell r="K1281">
            <v>68</v>
          </cell>
          <cell r="L1281">
            <v>20</v>
          </cell>
          <cell r="M1281">
            <v>0.8</v>
          </cell>
          <cell r="N1281">
            <v>15.26494464</v>
          </cell>
          <cell r="O1281">
            <v>293.08693708800001</v>
          </cell>
        </row>
        <row r="1282">
          <cell r="A1282">
            <v>54664</v>
          </cell>
          <cell r="B1282" t="str">
            <v>24gg, 34D, INTERLOCK</v>
          </cell>
          <cell r="C1282" t="str">
            <v>24</v>
          </cell>
          <cell r="D1282" t="str">
            <v>40</v>
          </cell>
          <cell r="E1282" t="str">
            <v>Ne</v>
          </cell>
          <cell r="F1282">
            <v>40</v>
          </cell>
          <cell r="G1282" t="str">
            <v>1/40Ne RS Combed Cotton</v>
          </cell>
          <cell r="H1282" t="str">
            <v>COTTON LYCRA</v>
          </cell>
          <cell r="I1282">
            <v>2.9</v>
          </cell>
          <cell r="J1282">
            <v>2556</v>
          </cell>
          <cell r="K1282">
            <v>68</v>
          </cell>
          <cell r="L1282">
            <v>20</v>
          </cell>
          <cell r="M1282">
            <v>0.75</v>
          </cell>
          <cell r="N1282">
            <v>8.9291252879999998</v>
          </cell>
          <cell r="O1282">
            <v>160.72425518399999</v>
          </cell>
        </row>
        <row r="1283">
          <cell r="A1283">
            <v>54669</v>
          </cell>
          <cell r="B1283" t="str">
            <v>20gg, 34D, INTERLOCK, Santec, 68F</v>
          </cell>
          <cell r="C1283" t="str">
            <v>20</v>
          </cell>
          <cell r="D1283" t="str">
            <v>36</v>
          </cell>
          <cell r="E1283" t="str">
            <v>Ne</v>
          </cell>
          <cell r="F1283">
            <v>36</v>
          </cell>
          <cell r="G1283" t="str">
            <v>1/36Ne RS Cotton/Polyester (70/30)</v>
          </cell>
          <cell r="H1283" t="str">
            <v>VISCOSE RS</v>
          </cell>
          <cell r="I1283">
            <v>3.3</v>
          </cell>
          <cell r="J1283">
            <v>2017</v>
          </cell>
          <cell r="K1283">
            <v>68</v>
          </cell>
          <cell r="L1283">
            <v>20</v>
          </cell>
          <cell r="M1283">
            <v>0.8</v>
          </cell>
          <cell r="N1283">
            <v>8.9089679799999999</v>
          </cell>
          <cell r="O1283">
            <v>171.052185216</v>
          </cell>
        </row>
        <row r="1284">
          <cell r="A1284">
            <v>54670</v>
          </cell>
          <cell r="B1284" t="str">
            <v>18gg, 34D, RIB, Santec, 68F</v>
          </cell>
          <cell r="C1284" t="str">
            <v>18</v>
          </cell>
          <cell r="D1284" t="str">
            <v>40</v>
          </cell>
          <cell r="E1284" t="str">
            <v>Ne</v>
          </cell>
          <cell r="F1284">
            <v>40</v>
          </cell>
          <cell r="G1284" t="str">
            <v>1/40Ne RS Cotton Marl (JBA13)</v>
          </cell>
          <cell r="H1284" t="str">
            <v>Marl_COTTON</v>
          </cell>
          <cell r="I1284">
            <v>2.75</v>
          </cell>
          <cell r="J1284">
            <v>2880</v>
          </cell>
          <cell r="K1284">
            <v>68</v>
          </cell>
          <cell r="L1284">
            <v>20</v>
          </cell>
          <cell r="M1284">
            <v>0.75</v>
          </cell>
          <cell r="N1284">
            <v>9.5405903999999992</v>
          </cell>
          <cell r="O1284">
            <v>171.73062719999999</v>
          </cell>
        </row>
        <row r="1285">
          <cell r="A1285">
            <v>54670</v>
          </cell>
          <cell r="B1285" t="str">
            <v>18gg, 34D, RIB, Santec, 68F</v>
          </cell>
          <cell r="C1285" t="str">
            <v>18</v>
          </cell>
          <cell r="D1285" t="str">
            <v>40</v>
          </cell>
          <cell r="E1285" t="str">
            <v>Ne</v>
          </cell>
          <cell r="F1285">
            <v>40</v>
          </cell>
          <cell r="G1285" t="str">
            <v>1/40Ne RS Cotton Marl (JBA13)</v>
          </cell>
          <cell r="H1285" t="str">
            <v>Marl_COTTON</v>
          </cell>
          <cell r="I1285">
            <v>2.75</v>
          </cell>
          <cell r="J1285">
            <v>2880</v>
          </cell>
          <cell r="K1285">
            <v>68</v>
          </cell>
          <cell r="L1285">
            <v>20</v>
          </cell>
          <cell r="M1285">
            <v>0.75</v>
          </cell>
          <cell r="N1285">
            <v>9.5405903999999992</v>
          </cell>
          <cell r="O1285">
            <v>171.73062719999999</v>
          </cell>
        </row>
        <row r="1286">
          <cell r="A1286">
            <v>54673</v>
          </cell>
          <cell r="B1286" t="str">
            <v>24gg, 34D, INTERLOCK</v>
          </cell>
          <cell r="C1286" t="str">
            <v>24</v>
          </cell>
          <cell r="D1286" t="str">
            <v>40</v>
          </cell>
          <cell r="E1286" t="str">
            <v>Ne</v>
          </cell>
          <cell r="F1286">
            <v>40</v>
          </cell>
          <cell r="G1286" t="str">
            <v>1/40Ne RS Combed Cotton</v>
          </cell>
          <cell r="H1286" t="str">
            <v>COTTON</v>
          </cell>
          <cell r="I1286">
            <v>2.9</v>
          </cell>
          <cell r="J1286">
            <v>2556</v>
          </cell>
          <cell r="K1286">
            <v>68</v>
          </cell>
          <cell r="L1286">
            <v>20</v>
          </cell>
          <cell r="M1286">
            <v>0.8</v>
          </cell>
          <cell r="N1286">
            <v>8.9291252879999998</v>
          </cell>
          <cell r="O1286">
            <v>171.4392055296</v>
          </cell>
        </row>
        <row r="1287">
          <cell r="A1287">
            <v>54697</v>
          </cell>
          <cell r="B1287" t="str">
            <v>18gg, 34D, RIB, Terrot</v>
          </cell>
          <cell r="C1287" t="str">
            <v>18</v>
          </cell>
          <cell r="D1287" t="str">
            <v>40</v>
          </cell>
          <cell r="E1287" t="str">
            <v>Ne</v>
          </cell>
          <cell r="F1287">
            <v>40</v>
          </cell>
          <cell r="G1287" t="str">
            <v>1/40Ne RS Cotton/Modal (60/40)</v>
          </cell>
          <cell r="H1287" t="str">
            <v>COTTON</v>
          </cell>
          <cell r="I1287">
            <v>2.5</v>
          </cell>
          <cell r="J1287">
            <v>3840</v>
          </cell>
          <cell r="K1287">
            <v>68</v>
          </cell>
          <cell r="L1287">
            <v>20</v>
          </cell>
          <cell r="M1287">
            <v>0.8</v>
          </cell>
          <cell r="N1287">
            <v>11.564352</v>
          </cell>
          <cell r="O1287">
            <v>222.03555840000001</v>
          </cell>
        </row>
        <row r="1288">
          <cell r="A1288">
            <v>54698</v>
          </cell>
          <cell r="B1288" t="str">
            <v>18gg, 34D, RIB, Santec</v>
          </cell>
          <cell r="C1288" t="str">
            <v>18</v>
          </cell>
          <cell r="D1288" t="str">
            <v>30</v>
          </cell>
          <cell r="E1288" t="str">
            <v>Ne</v>
          </cell>
          <cell r="F1288">
            <v>30</v>
          </cell>
          <cell r="G1288" t="str">
            <v>1/30Ne RS Combed Cotton</v>
          </cell>
          <cell r="H1288" t="str">
            <v>COTTON</v>
          </cell>
          <cell r="I1288">
            <v>2.95</v>
          </cell>
          <cell r="J1288">
            <v>3840</v>
          </cell>
          <cell r="K1288">
            <v>68</v>
          </cell>
          <cell r="L1288">
            <v>20</v>
          </cell>
          <cell r="M1288">
            <v>0.8</v>
          </cell>
          <cell r="N1288">
            <v>18.194580479999999</v>
          </cell>
          <cell r="O1288">
            <v>349.33594521600003</v>
          </cell>
        </row>
        <row r="1289">
          <cell r="A1289">
            <v>54708</v>
          </cell>
          <cell r="B1289" t="str">
            <v>18gg, 34D, RIB, Terrot</v>
          </cell>
          <cell r="C1289" t="str">
            <v>18</v>
          </cell>
          <cell r="D1289" t="str">
            <v>26</v>
          </cell>
          <cell r="E1289" t="str">
            <v>Ne</v>
          </cell>
          <cell r="F1289">
            <v>26</v>
          </cell>
          <cell r="G1289" t="str">
            <v>1/26Ne RS Combed Cotton</v>
          </cell>
          <cell r="H1289" t="str">
            <v>COTTON LYCRA</v>
          </cell>
          <cell r="I1289">
            <v>3.1</v>
          </cell>
          <cell r="J1289">
            <v>3840</v>
          </cell>
          <cell r="K1289">
            <v>68</v>
          </cell>
          <cell r="L1289">
            <v>20</v>
          </cell>
          <cell r="M1289">
            <v>0.75</v>
          </cell>
          <cell r="N1289">
            <v>22.061225353846154</v>
          </cell>
          <cell r="O1289">
            <v>397.10205636923081</v>
          </cell>
        </row>
        <row r="1290">
          <cell r="A1290">
            <v>54720</v>
          </cell>
          <cell r="B1290" t="str">
            <v>18gg, 34D, RIB, Santec, 68F</v>
          </cell>
          <cell r="C1290" t="str">
            <v>18</v>
          </cell>
          <cell r="D1290" t="str">
            <v>70</v>
          </cell>
          <cell r="E1290" t="str">
            <v>Nm</v>
          </cell>
          <cell r="F1290">
            <v>42</v>
          </cell>
          <cell r="G1290" t="str">
            <v>1/70Nm OES Viscose</v>
          </cell>
          <cell r="H1290" t="str">
            <v>VISCOSE OES</v>
          </cell>
          <cell r="I1290">
            <v>2.8</v>
          </cell>
          <cell r="J1290">
            <v>3840</v>
          </cell>
          <cell r="K1290">
            <v>68</v>
          </cell>
          <cell r="L1290">
            <v>20</v>
          </cell>
          <cell r="M1290">
            <v>0.8</v>
          </cell>
          <cell r="N1290">
            <v>12.3353088</v>
          </cell>
          <cell r="O1290">
            <v>236.83792896</v>
          </cell>
        </row>
        <row r="1291">
          <cell r="A1291">
            <v>54722</v>
          </cell>
          <cell r="B1291" t="str">
            <v>18gg, 34D, RIB, Terrot</v>
          </cell>
          <cell r="C1291" t="str">
            <v>18</v>
          </cell>
          <cell r="D1291" t="str">
            <v>24</v>
          </cell>
          <cell r="E1291" t="str">
            <v>Ne</v>
          </cell>
          <cell r="F1291">
            <v>24</v>
          </cell>
          <cell r="G1291" t="str">
            <v>1/24Ne RS Combed Cotton</v>
          </cell>
          <cell r="H1291" t="str">
            <v>COTTON</v>
          </cell>
          <cell r="I1291">
            <v>3.1</v>
          </cell>
          <cell r="J1291">
            <v>3840</v>
          </cell>
          <cell r="K1291">
            <v>68</v>
          </cell>
          <cell r="L1291">
            <v>20</v>
          </cell>
          <cell r="M1291">
            <v>0.8</v>
          </cell>
          <cell r="N1291">
            <v>23.899660799999999</v>
          </cell>
          <cell r="O1291">
            <v>458.87348736000001</v>
          </cell>
        </row>
        <row r="1292">
          <cell r="A1292">
            <v>54731</v>
          </cell>
          <cell r="B1292" t="str">
            <v>22gg, 34D, RIB, Santec, 68F</v>
          </cell>
          <cell r="C1292" t="str">
            <v>22</v>
          </cell>
          <cell r="D1292" t="str">
            <v>40</v>
          </cell>
          <cell r="E1292" t="str">
            <v>Ne</v>
          </cell>
          <cell r="F1292">
            <v>40</v>
          </cell>
          <cell r="G1292" t="str">
            <v>1/40Ne RS Cotton/Polyester 65/35</v>
          </cell>
          <cell r="H1292" t="str">
            <v>COTTON LYCRA</v>
          </cell>
          <cell r="I1292">
            <v>2.6</v>
          </cell>
          <cell r="J1292">
            <v>3120</v>
          </cell>
          <cell r="K1292">
            <v>68</v>
          </cell>
          <cell r="L1292">
            <v>20</v>
          </cell>
          <cell r="M1292">
            <v>0.75</v>
          </cell>
          <cell r="N1292">
            <v>9.7718774400000008</v>
          </cell>
          <cell r="O1292">
            <v>175.89379392000001</v>
          </cell>
        </row>
        <row r="1293">
          <cell r="A1293">
            <v>54752</v>
          </cell>
          <cell r="B1293" t="str">
            <v>24gg, 34D, INTERLOCK</v>
          </cell>
          <cell r="C1293" t="str">
            <v>24</v>
          </cell>
          <cell r="D1293" t="str">
            <v>75</v>
          </cell>
          <cell r="E1293" t="str">
            <v xml:space="preserve">D </v>
          </cell>
          <cell r="F1293">
            <v>79</v>
          </cell>
          <cell r="G1293" t="str">
            <v>1/75D 36F/1 * 30D Polyester Textured  Air Jet Covered Spandex</v>
          </cell>
          <cell r="H1293" t="str">
            <v>VISCOSE RS</v>
          </cell>
          <cell r="I1293">
            <v>3.2</v>
          </cell>
          <cell r="J1293">
            <v>2556</v>
          </cell>
          <cell r="K1293">
            <v>68</v>
          </cell>
          <cell r="L1293">
            <v>20</v>
          </cell>
          <cell r="M1293">
            <v>0.8</v>
          </cell>
          <cell r="N1293">
            <v>4.9887736222784804</v>
          </cell>
          <cell r="O1293">
            <v>95.784453547746836</v>
          </cell>
        </row>
        <row r="1294">
          <cell r="A1294">
            <v>54752</v>
          </cell>
          <cell r="B1294" t="str">
            <v>24gg, 34D, INTERLOCK</v>
          </cell>
          <cell r="C1294" t="str">
            <v>24</v>
          </cell>
          <cell r="D1294" t="str">
            <v>75</v>
          </cell>
          <cell r="E1294" t="str">
            <v xml:space="preserve">D </v>
          </cell>
          <cell r="F1294">
            <v>79</v>
          </cell>
          <cell r="G1294" t="str">
            <v>1/75D 36F/1 * 30D Polyester Textured  Air Jet Covered Spandex</v>
          </cell>
          <cell r="H1294" t="str">
            <v>VISCOSE RS</v>
          </cell>
          <cell r="I1294">
            <v>3.2</v>
          </cell>
          <cell r="J1294">
            <v>2556</v>
          </cell>
          <cell r="K1294">
            <v>68</v>
          </cell>
          <cell r="L1294">
            <v>20</v>
          </cell>
          <cell r="M1294">
            <v>0.8</v>
          </cell>
          <cell r="N1294">
            <v>4.9887736222784804</v>
          </cell>
          <cell r="O1294">
            <v>95.784453547746836</v>
          </cell>
        </row>
        <row r="1295">
          <cell r="A1295">
            <v>54763</v>
          </cell>
          <cell r="B1295" t="str">
            <v>18gg, 34D, RIB, Santec, 68F</v>
          </cell>
          <cell r="C1295" t="str">
            <v>18</v>
          </cell>
          <cell r="D1295" t="str">
            <v>50</v>
          </cell>
          <cell r="E1295" t="str">
            <v>Ne</v>
          </cell>
          <cell r="F1295">
            <v>50</v>
          </cell>
          <cell r="G1295" t="str">
            <v>1/50Ne RS Combed Cotton</v>
          </cell>
          <cell r="H1295" t="str">
            <v>COTTON LYCRA</v>
          </cell>
          <cell r="I1295">
            <v>2.4500000000000002</v>
          </cell>
          <cell r="J1295">
            <v>3840</v>
          </cell>
          <cell r="K1295">
            <v>68</v>
          </cell>
          <cell r="L1295">
            <v>20</v>
          </cell>
          <cell r="M1295">
            <v>0.75</v>
          </cell>
          <cell r="N1295">
            <v>9.0664519680000009</v>
          </cell>
          <cell r="O1295">
            <v>163.196135424</v>
          </cell>
        </row>
        <row r="1296">
          <cell r="A1296">
            <v>54803</v>
          </cell>
          <cell r="B1296" t="str">
            <v>18gg, 34D, RIB, Terrot</v>
          </cell>
          <cell r="C1296" t="str">
            <v>18</v>
          </cell>
          <cell r="D1296" t="str">
            <v>30</v>
          </cell>
          <cell r="E1296" t="str">
            <v>Ne</v>
          </cell>
          <cell r="F1296">
            <v>30</v>
          </cell>
          <cell r="G1296" t="str">
            <v>1/30Ne RS Combed Cotton</v>
          </cell>
          <cell r="H1296" t="str">
            <v>COTTON</v>
          </cell>
          <cell r="I1296">
            <v>2.65</v>
          </cell>
          <cell r="J1296">
            <v>3840</v>
          </cell>
          <cell r="K1296">
            <v>68</v>
          </cell>
          <cell r="L1296">
            <v>20</v>
          </cell>
          <cell r="M1296">
            <v>0.8</v>
          </cell>
          <cell r="N1296">
            <v>16.344284160000001</v>
          </cell>
          <cell r="O1296">
            <v>313.81025587200003</v>
          </cell>
        </row>
        <row r="1297">
          <cell r="A1297">
            <v>54828</v>
          </cell>
          <cell r="B1297" t="str">
            <v>18gg, 34D, RIB, Santec</v>
          </cell>
          <cell r="C1297" t="str">
            <v>18</v>
          </cell>
          <cell r="D1297" t="str">
            <v>32</v>
          </cell>
          <cell r="E1297" t="str">
            <v>Ne</v>
          </cell>
          <cell r="F1297">
            <v>32</v>
          </cell>
          <cell r="G1297" t="str">
            <v>1/32Ne RS Cotton Marl (H111)</v>
          </cell>
          <cell r="H1297" t="str">
            <v>Marl_COTTON</v>
          </cell>
          <cell r="I1297">
            <v>2.95</v>
          </cell>
          <cell r="J1297">
            <v>3840</v>
          </cell>
          <cell r="K1297">
            <v>68</v>
          </cell>
          <cell r="L1297">
            <v>20</v>
          </cell>
          <cell r="M1297">
            <v>0.75</v>
          </cell>
          <cell r="N1297">
            <v>17.057419199999998</v>
          </cell>
          <cell r="O1297">
            <v>307.03354559999997</v>
          </cell>
        </row>
        <row r="1298">
          <cell r="A1298">
            <v>54831</v>
          </cell>
          <cell r="B1298" t="str">
            <v>18gg, 34D, RIB, Santec, 68F</v>
          </cell>
          <cell r="C1298" t="str">
            <v>18</v>
          </cell>
          <cell r="D1298" t="str">
            <v>36</v>
          </cell>
          <cell r="E1298" t="str">
            <v>Ne</v>
          </cell>
          <cell r="F1298">
            <v>36</v>
          </cell>
          <cell r="G1298" t="str">
            <v xml:space="preserve">1/36Ne RS Organic Cotton </v>
          </cell>
          <cell r="H1298" t="str">
            <v>COTTON</v>
          </cell>
          <cell r="I1298">
            <v>2.6</v>
          </cell>
          <cell r="J1298">
            <v>3840</v>
          </cell>
          <cell r="K1298">
            <v>68</v>
          </cell>
          <cell r="L1298">
            <v>20</v>
          </cell>
          <cell r="M1298">
            <v>0.8</v>
          </cell>
          <cell r="N1298">
            <v>13.363251200000001</v>
          </cell>
          <cell r="O1298">
            <v>256.57442304000006</v>
          </cell>
        </row>
        <row r="1299">
          <cell r="A1299">
            <v>54832</v>
          </cell>
          <cell r="B1299" t="str">
            <v>18gg, 34D, RIB, Santec, 68F</v>
          </cell>
          <cell r="C1299" t="str">
            <v>18</v>
          </cell>
          <cell r="D1299" t="str">
            <v>40</v>
          </cell>
          <cell r="E1299" t="str">
            <v>Ne</v>
          </cell>
          <cell r="F1299">
            <v>40</v>
          </cell>
          <cell r="G1299" t="str">
            <v>1/40Ne RS Organic Cotton</v>
          </cell>
          <cell r="H1299" t="str">
            <v>COTTON LYCRA</v>
          </cell>
          <cell r="I1299">
            <v>2.6</v>
          </cell>
          <cell r="J1299">
            <v>3840</v>
          </cell>
          <cell r="K1299">
            <v>68</v>
          </cell>
          <cell r="L1299">
            <v>20</v>
          </cell>
          <cell r="M1299">
            <v>0.75</v>
          </cell>
          <cell r="N1299">
            <v>12.026926080000001</v>
          </cell>
          <cell r="O1299">
            <v>216.48466944</v>
          </cell>
        </row>
        <row r="1300">
          <cell r="A1300">
            <v>54844</v>
          </cell>
          <cell r="B1300" t="str">
            <v>24gg, 34D, INTERLOCK</v>
          </cell>
          <cell r="C1300" t="str">
            <v>24</v>
          </cell>
          <cell r="D1300" t="str">
            <v>40</v>
          </cell>
          <cell r="E1300" t="str">
            <v>Ne</v>
          </cell>
          <cell r="F1300">
            <v>40</v>
          </cell>
          <cell r="G1300" t="str">
            <v xml:space="preserve">1/40Ne RS 60/40 BCI Cotton /Cotton </v>
          </cell>
          <cell r="H1300" t="str">
            <v>COTTON</v>
          </cell>
          <cell r="I1300">
            <v>3</v>
          </cell>
          <cell r="J1300">
            <v>2556</v>
          </cell>
          <cell r="K1300">
            <v>68</v>
          </cell>
          <cell r="L1300">
            <v>20</v>
          </cell>
          <cell r="M1300">
            <v>0.8</v>
          </cell>
          <cell r="N1300">
            <v>9.2370261599999992</v>
          </cell>
          <cell r="O1300">
            <v>177.35090227199998</v>
          </cell>
        </row>
        <row r="1301">
          <cell r="A1301">
            <v>54851</v>
          </cell>
          <cell r="B1301" t="str">
            <v>18gg, 34D, RIB, Terrot</v>
          </cell>
          <cell r="C1301" t="str">
            <v>18</v>
          </cell>
          <cell r="D1301" t="str">
            <v>24</v>
          </cell>
          <cell r="E1301" t="str">
            <v>Ne</v>
          </cell>
          <cell r="F1301">
            <v>24</v>
          </cell>
          <cell r="G1301" t="str">
            <v>1/24Ne RS Combed Cotton</v>
          </cell>
          <cell r="H1301" t="str">
            <v>COTTON LYCRA</v>
          </cell>
          <cell r="I1301">
            <v>3.15</v>
          </cell>
          <cell r="J1301">
            <v>2560</v>
          </cell>
          <cell r="K1301">
            <v>68</v>
          </cell>
          <cell r="L1301">
            <v>20</v>
          </cell>
          <cell r="M1301">
            <v>0.75</v>
          </cell>
          <cell r="N1301">
            <v>16.190092799999999</v>
          </cell>
          <cell r="O1301">
            <v>291.42167039999993</v>
          </cell>
        </row>
        <row r="1302">
          <cell r="A1302">
            <v>54861</v>
          </cell>
          <cell r="B1302" t="str">
            <v>18gg, 34D, RIB, Terrot</v>
          </cell>
          <cell r="C1302" t="str">
            <v>18</v>
          </cell>
          <cell r="D1302" t="str">
            <v>24</v>
          </cell>
          <cell r="E1302" t="str">
            <v>Ne</v>
          </cell>
          <cell r="F1302">
            <v>24</v>
          </cell>
          <cell r="G1302" t="str">
            <v>1/24Ne RS Cotton Marl (JBA13)</v>
          </cell>
          <cell r="H1302" t="str">
            <v>Marl_COTTON LYCRA</v>
          </cell>
          <cell r="I1302">
            <v>3.15</v>
          </cell>
          <cell r="J1302">
            <v>2560</v>
          </cell>
          <cell r="K1302">
            <v>68</v>
          </cell>
          <cell r="L1302">
            <v>20</v>
          </cell>
          <cell r="M1302">
            <v>0.75</v>
          </cell>
          <cell r="N1302">
            <v>16.190092799999999</v>
          </cell>
          <cell r="O1302">
            <v>291.42167039999993</v>
          </cell>
        </row>
        <row r="1303">
          <cell r="A1303">
            <v>54864</v>
          </cell>
          <cell r="B1303" t="str">
            <v>18gg, 34D, RIB, Santec</v>
          </cell>
          <cell r="C1303" t="str">
            <v>18</v>
          </cell>
          <cell r="D1303" t="str">
            <v>32</v>
          </cell>
          <cell r="E1303" t="str">
            <v>Ne</v>
          </cell>
          <cell r="F1303">
            <v>32</v>
          </cell>
          <cell r="G1303" t="str">
            <v>1/32Ne RS Cotton Marl (H111)</v>
          </cell>
          <cell r="H1303" t="str">
            <v>COTTON</v>
          </cell>
          <cell r="I1303">
            <v>2.85</v>
          </cell>
          <cell r="J1303">
            <v>3840</v>
          </cell>
          <cell r="K1303">
            <v>68</v>
          </cell>
          <cell r="L1303">
            <v>20</v>
          </cell>
          <cell r="M1303">
            <v>0.8</v>
          </cell>
          <cell r="N1303">
            <v>16.4792016</v>
          </cell>
          <cell r="O1303">
            <v>316.40067071999999</v>
          </cell>
        </row>
        <row r="1304">
          <cell r="A1304">
            <v>54868</v>
          </cell>
          <cell r="B1304" t="str">
            <v>24gg, 34D, INTERLOCK</v>
          </cell>
          <cell r="C1304" t="str">
            <v>24</v>
          </cell>
          <cell r="D1304" t="str">
            <v>40</v>
          </cell>
          <cell r="E1304" t="str">
            <v>Ne</v>
          </cell>
          <cell r="F1304">
            <v>40</v>
          </cell>
          <cell r="G1304" t="str">
            <v>1/40Ne RS Combed Cotton</v>
          </cell>
          <cell r="H1304" t="str">
            <v>COTTON</v>
          </cell>
          <cell r="I1304">
            <v>2.95</v>
          </cell>
          <cell r="J1304">
            <v>2556</v>
          </cell>
          <cell r="K1304">
            <v>68</v>
          </cell>
          <cell r="L1304">
            <v>20</v>
          </cell>
          <cell r="M1304">
            <v>0.8</v>
          </cell>
          <cell r="N1304">
            <v>9.0830757240000004</v>
          </cell>
          <cell r="O1304">
            <v>174.39505390080001</v>
          </cell>
        </row>
        <row r="1305">
          <cell r="A1305">
            <v>54869</v>
          </cell>
          <cell r="B1305" t="str">
            <v>18gg, 34D, RIB, Santec</v>
          </cell>
          <cell r="C1305" t="str">
            <v>18</v>
          </cell>
          <cell r="D1305" t="str">
            <v>30</v>
          </cell>
          <cell r="E1305" t="str">
            <v>Ne</v>
          </cell>
          <cell r="F1305">
            <v>30</v>
          </cell>
          <cell r="G1305" t="str">
            <v>1/30Ne RS Combed Cotton</v>
          </cell>
          <cell r="H1305" t="str">
            <v>COTTON</v>
          </cell>
          <cell r="I1305">
            <v>2.85</v>
          </cell>
          <cell r="J1305">
            <v>2560</v>
          </cell>
          <cell r="K1305">
            <v>68</v>
          </cell>
          <cell r="L1305">
            <v>20</v>
          </cell>
          <cell r="M1305">
            <v>0.8</v>
          </cell>
          <cell r="N1305">
            <v>11.71854336</v>
          </cell>
          <cell r="O1305">
            <v>224.996032512</v>
          </cell>
        </row>
        <row r="1306">
          <cell r="A1306">
            <v>54870</v>
          </cell>
          <cell r="B1306" t="str">
            <v>24gg, 34D, INTERLOCK</v>
          </cell>
          <cell r="C1306" t="str">
            <v>24</v>
          </cell>
          <cell r="D1306" t="str">
            <v>40</v>
          </cell>
          <cell r="E1306" t="str">
            <v>Ne</v>
          </cell>
          <cell r="F1306">
            <v>40</v>
          </cell>
          <cell r="G1306" t="str">
            <v>1/40Ne RS Combed Cotton</v>
          </cell>
          <cell r="H1306" t="str">
            <v>COTTON</v>
          </cell>
          <cell r="I1306">
            <v>2.95</v>
          </cell>
          <cell r="J1306">
            <v>2556</v>
          </cell>
          <cell r="K1306">
            <v>68</v>
          </cell>
          <cell r="L1306">
            <v>20</v>
          </cell>
          <cell r="M1306">
            <v>0.8</v>
          </cell>
          <cell r="N1306">
            <v>9.0830757240000004</v>
          </cell>
          <cell r="O1306">
            <v>174.39505390080001</v>
          </cell>
        </row>
        <row r="1307">
          <cell r="A1307">
            <v>54873</v>
          </cell>
          <cell r="B1307" t="str">
            <v>24gg, 34D, INTERLOCK</v>
          </cell>
          <cell r="C1307" t="str">
            <v>24</v>
          </cell>
          <cell r="D1307" t="str">
            <v>40</v>
          </cell>
          <cell r="E1307" t="str">
            <v>Ne</v>
          </cell>
          <cell r="F1307">
            <v>40</v>
          </cell>
          <cell r="G1307" t="str">
            <v>1/40Ne RS Combed Cotton</v>
          </cell>
          <cell r="H1307" t="str">
            <v>COTTON</v>
          </cell>
          <cell r="I1307">
            <v>2.85</v>
          </cell>
          <cell r="J1307">
            <v>2556</v>
          </cell>
          <cell r="K1307">
            <v>68</v>
          </cell>
          <cell r="L1307">
            <v>20</v>
          </cell>
          <cell r="M1307">
            <v>0.8</v>
          </cell>
          <cell r="N1307">
            <v>8.7751748519999992</v>
          </cell>
          <cell r="O1307">
            <v>168.4833571584</v>
          </cell>
        </row>
        <row r="1308">
          <cell r="A1308">
            <v>54877</v>
          </cell>
          <cell r="B1308" t="str">
            <v>18gg, 34D, RIB, Santec</v>
          </cell>
          <cell r="C1308" t="str">
            <v>18</v>
          </cell>
          <cell r="D1308" t="str">
            <v>30</v>
          </cell>
          <cell r="E1308" t="str">
            <v>Ne</v>
          </cell>
          <cell r="F1308">
            <v>30</v>
          </cell>
          <cell r="G1308" t="str">
            <v>1/30Ne RS Combed Cotton</v>
          </cell>
          <cell r="H1308" t="str">
            <v>COTTON</v>
          </cell>
          <cell r="I1308">
            <v>2.95</v>
          </cell>
          <cell r="J1308">
            <v>3840</v>
          </cell>
          <cell r="K1308">
            <v>68</v>
          </cell>
          <cell r="L1308">
            <v>20</v>
          </cell>
          <cell r="M1308">
            <v>0.8</v>
          </cell>
          <cell r="N1308">
            <v>18.194580479999999</v>
          </cell>
          <cell r="O1308">
            <v>349.33594521600003</v>
          </cell>
        </row>
        <row r="1309">
          <cell r="A1309">
            <v>54898</v>
          </cell>
          <cell r="B1309" t="str">
            <v>24gg, 34D, INTERLOCK</v>
          </cell>
          <cell r="C1309" t="str">
            <v>24</v>
          </cell>
          <cell r="D1309" t="str">
            <v>40</v>
          </cell>
          <cell r="E1309" t="str">
            <v>Ne</v>
          </cell>
          <cell r="F1309">
            <v>40</v>
          </cell>
          <cell r="G1309" t="str">
            <v>1/40Ne RS Organic Cotton Marl OC08BK20923AS70</v>
          </cell>
          <cell r="H1309" t="str">
            <v>Marl_COTTON</v>
          </cell>
          <cell r="I1309">
            <v>3</v>
          </cell>
          <cell r="J1309">
            <v>2556</v>
          </cell>
          <cell r="K1309">
            <v>68</v>
          </cell>
          <cell r="L1309">
            <v>20</v>
          </cell>
          <cell r="M1309">
            <v>0.75</v>
          </cell>
          <cell r="N1309">
            <v>9.2370261599999992</v>
          </cell>
          <cell r="O1309">
            <v>166.26647087999999</v>
          </cell>
        </row>
        <row r="1310">
          <cell r="A1310">
            <v>54901</v>
          </cell>
          <cell r="B1310" t="str">
            <v>18gg, 34D, RIB, Terrot</v>
          </cell>
          <cell r="C1310" t="str">
            <v>18</v>
          </cell>
          <cell r="D1310" t="str">
            <v>30</v>
          </cell>
          <cell r="E1310" t="str">
            <v>Ne</v>
          </cell>
          <cell r="F1310">
            <v>30</v>
          </cell>
          <cell r="G1310" t="str">
            <v>1/30Ne RS Cotton Marl ( OC08BK20923 A S 70 )</v>
          </cell>
          <cell r="H1310" t="str">
            <v>Marl_COTTON LYCRA</v>
          </cell>
          <cell r="I1310">
            <v>3</v>
          </cell>
          <cell r="J1310">
            <v>2560</v>
          </cell>
          <cell r="K1310">
            <v>68</v>
          </cell>
          <cell r="L1310">
            <v>20</v>
          </cell>
          <cell r="M1310">
            <v>0.75</v>
          </cell>
          <cell r="N1310">
            <v>12.3353088</v>
          </cell>
          <cell r="O1310">
            <v>222.03555840000001</v>
          </cell>
        </row>
        <row r="1311">
          <cell r="A1311">
            <v>54905</v>
          </cell>
          <cell r="B1311" t="str">
            <v>18gg, 34D, RIB, Terrot</v>
          </cell>
          <cell r="C1311" t="str">
            <v>18</v>
          </cell>
          <cell r="D1311" t="str">
            <v>40</v>
          </cell>
          <cell r="E1311" t="str">
            <v>Ne</v>
          </cell>
          <cell r="F1311">
            <v>40</v>
          </cell>
          <cell r="G1311" t="str">
            <v>1/40Ne RS Cotton/Modal (60/40) Marl BM10</v>
          </cell>
          <cell r="H1311" t="str">
            <v>Marl_COTTON</v>
          </cell>
          <cell r="I1311">
            <v>2.5</v>
          </cell>
          <cell r="J1311">
            <v>3840</v>
          </cell>
          <cell r="K1311">
            <v>68</v>
          </cell>
          <cell r="L1311">
            <v>20</v>
          </cell>
          <cell r="M1311">
            <v>0.75</v>
          </cell>
          <cell r="N1311">
            <v>11.564352</v>
          </cell>
          <cell r="O1311">
            <v>208.15833599999999</v>
          </cell>
        </row>
        <row r="1312">
          <cell r="A1312">
            <v>54912</v>
          </cell>
          <cell r="B1312" t="str">
            <v>24gg, 34D, INTERLOCK</v>
          </cell>
          <cell r="C1312" t="str">
            <v>24</v>
          </cell>
          <cell r="D1312" t="str">
            <v>80</v>
          </cell>
          <cell r="E1312" t="str">
            <v>Ne</v>
          </cell>
          <cell r="F1312">
            <v>80</v>
          </cell>
          <cell r="G1312" t="str">
            <v>1/80Ne RS Supima Cotton</v>
          </cell>
          <cell r="H1312" t="str">
            <v>COTTON LYCRA</v>
          </cell>
          <cell r="I1312">
            <v>2.6</v>
          </cell>
          <cell r="J1312">
            <v>2556</v>
          </cell>
          <cell r="K1312">
            <v>68</v>
          </cell>
          <cell r="L1312">
            <v>20</v>
          </cell>
          <cell r="M1312">
            <v>0.75</v>
          </cell>
          <cell r="N1312">
            <v>4.002711336</v>
          </cell>
          <cell r="O1312">
            <v>72.048804047999994</v>
          </cell>
        </row>
        <row r="1313">
          <cell r="A1313">
            <v>54913</v>
          </cell>
          <cell r="B1313" t="str">
            <v>18gg, 34D, RIB, Santec, 68F</v>
          </cell>
          <cell r="C1313" t="str">
            <v>18</v>
          </cell>
          <cell r="D1313" t="str">
            <v>45</v>
          </cell>
          <cell r="E1313" t="str">
            <v>Ne</v>
          </cell>
          <cell r="F1313">
            <v>45</v>
          </cell>
          <cell r="G1313" t="str">
            <v>1/45Ne MVS Viscose</v>
          </cell>
          <cell r="H1313">
            <v>0</v>
          </cell>
          <cell r="I1313" t="str">
            <v>COTTON LYCRA</v>
          </cell>
          <cell r="J1313">
            <v>190</v>
          </cell>
          <cell r="K1313">
            <v>68</v>
          </cell>
          <cell r="O1313">
            <v>0</v>
          </cell>
        </row>
        <row r="1314">
          <cell r="A1314">
            <v>54923</v>
          </cell>
          <cell r="B1314" t="str">
            <v>18gg, 34D, RIB, Terrot</v>
          </cell>
          <cell r="C1314" t="str">
            <v>18</v>
          </cell>
          <cell r="D1314" t="str">
            <v>30</v>
          </cell>
          <cell r="E1314" t="str">
            <v>Ne</v>
          </cell>
          <cell r="F1314">
            <v>30</v>
          </cell>
          <cell r="G1314" t="str">
            <v>1/30Ne RS Cotton Marl (JBA13)</v>
          </cell>
          <cell r="H1314" t="str">
            <v>Marl_COTTON LYCRA</v>
          </cell>
          <cell r="I1314">
            <v>3</v>
          </cell>
          <cell r="J1314">
            <v>2560</v>
          </cell>
          <cell r="K1314">
            <v>68</v>
          </cell>
          <cell r="L1314">
            <v>20</v>
          </cell>
          <cell r="M1314">
            <v>0.75</v>
          </cell>
          <cell r="N1314">
            <v>12.3353088</v>
          </cell>
          <cell r="O1314">
            <v>222.03555840000001</v>
          </cell>
        </row>
        <row r="1315">
          <cell r="A1315">
            <v>54946</v>
          </cell>
          <cell r="B1315" t="str">
            <v>18gg, 34D, RIB, Santec</v>
          </cell>
          <cell r="C1315" t="str">
            <v>18</v>
          </cell>
          <cell r="D1315" t="str">
            <v>32</v>
          </cell>
          <cell r="E1315" t="str">
            <v>Ne</v>
          </cell>
          <cell r="F1315">
            <v>32</v>
          </cell>
          <cell r="G1315" t="str">
            <v>1/32Ne RS Cotton Marl (BC18)</v>
          </cell>
          <cell r="H1315" t="str">
            <v>Marl_COTTON</v>
          </cell>
          <cell r="I1315">
            <v>2.85</v>
          </cell>
          <cell r="J1315">
            <v>3840</v>
          </cell>
          <cell r="K1315">
            <v>68</v>
          </cell>
          <cell r="L1315">
            <v>20</v>
          </cell>
          <cell r="M1315">
            <v>0.75</v>
          </cell>
          <cell r="N1315">
            <v>16.4792016</v>
          </cell>
          <cell r="O1315">
            <v>296.62562880000002</v>
          </cell>
        </row>
        <row r="1316">
          <cell r="A1316">
            <v>54947</v>
          </cell>
          <cell r="B1316" t="str">
            <v>20gg, 34D, RIB, Santec, 68F</v>
          </cell>
          <cell r="C1316" t="str">
            <v>20</v>
          </cell>
          <cell r="D1316" t="str">
            <v>30</v>
          </cell>
          <cell r="E1316" t="str">
            <v>Ne</v>
          </cell>
          <cell r="F1316">
            <v>30</v>
          </cell>
          <cell r="G1316" t="str">
            <v>1/30Ne RS Cotton Marl (BC18)</v>
          </cell>
          <cell r="H1316" t="str">
            <v>Marl_COTTON</v>
          </cell>
          <cell r="I1316">
            <v>2.9</v>
          </cell>
          <cell r="J1316">
            <v>2848</v>
          </cell>
          <cell r="K1316">
            <v>68</v>
          </cell>
          <cell r="L1316">
            <v>20</v>
          </cell>
          <cell r="M1316">
            <v>0.75</v>
          </cell>
          <cell r="N1316">
            <v>13.265596671999999</v>
          </cell>
          <cell r="O1316">
            <v>238.78074009599999</v>
          </cell>
        </row>
        <row r="1317">
          <cell r="A1317">
            <v>54955</v>
          </cell>
          <cell r="B1317" t="str">
            <v>18gg, 34D, RIB, Terrot</v>
          </cell>
          <cell r="C1317" t="str">
            <v>18</v>
          </cell>
          <cell r="D1317" t="str">
            <v>30</v>
          </cell>
          <cell r="E1317" t="str">
            <v>Ne</v>
          </cell>
          <cell r="F1317">
            <v>30</v>
          </cell>
          <cell r="G1317" t="str">
            <v>1/30Ne RS Cotton Marl (CC42BL21532 -R70)</v>
          </cell>
          <cell r="H1317" t="str">
            <v>Marl_COTTON LYCRA</v>
          </cell>
          <cell r="I1317">
            <v>3</v>
          </cell>
          <cell r="J1317">
            <v>2560</v>
          </cell>
          <cell r="K1317">
            <v>68</v>
          </cell>
          <cell r="L1317">
            <v>20</v>
          </cell>
          <cell r="M1317">
            <v>0.75</v>
          </cell>
          <cell r="N1317">
            <v>12.3353088</v>
          </cell>
          <cell r="O1317">
            <v>222.03555840000001</v>
          </cell>
        </row>
        <row r="1318">
          <cell r="A1318">
            <v>54965</v>
          </cell>
          <cell r="B1318" t="str">
            <v>18gg, 34D, RIB, Terrot</v>
          </cell>
          <cell r="C1318" t="str">
            <v>18</v>
          </cell>
          <cell r="D1318" t="str">
            <v>30</v>
          </cell>
          <cell r="E1318" t="str">
            <v>Ne</v>
          </cell>
          <cell r="F1318">
            <v>30</v>
          </cell>
          <cell r="G1318" t="str">
            <v>1/30Ne RS Cotton Marl (B5591)</v>
          </cell>
          <cell r="H1318" t="str">
            <v>Marl_COTTON</v>
          </cell>
          <cell r="I1318">
            <v>2.88</v>
          </cell>
          <cell r="J1318">
            <v>3840</v>
          </cell>
          <cell r="K1318">
            <v>68</v>
          </cell>
          <cell r="L1318">
            <v>20</v>
          </cell>
          <cell r="M1318">
            <v>0.75</v>
          </cell>
          <cell r="N1318">
            <v>17.762844671999996</v>
          </cell>
          <cell r="O1318">
            <v>319.73120409599994</v>
          </cell>
        </row>
        <row r="1319">
          <cell r="A1319">
            <v>54981</v>
          </cell>
          <cell r="B1319" t="str">
            <v>18gg, 34D, RIB, Santec</v>
          </cell>
          <cell r="C1319" t="str">
            <v>18</v>
          </cell>
          <cell r="D1319" t="str">
            <v>32</v>
          </cell>
          <cell r="E1319" t="str">
            <v>Ne</v>
          </cell>
          <cell r="F1319">
            <v>32</v>
          </cell>
          <cell r="G1319" t="str">
            <v>1/32Ne RS Cotton Marl (B14B)</v>
          </cell>
          <cell r="H1319" t="str">
            <v>Marl_COTTON</v>
          </cell>
          <cell r="I1319">
            <v>2.85</v>
          </cell>
          <cell r="J1319">
            <v>3840</v>
          </cell>
          <cell r="K1319">
            <v>68</v>
          </cell>
          <cell r="L1319">
            <v>20</v>
          </cell>
          <cell r="M1319">
            <v>0.75</v>
          </cell>
          <cell r="N1319">
            <v>16.4792016</v>
          </cell>
          <cell r="O1319">
            <v>296.62562880000002</v>
          </cell>
        </row>
        <row r="1320">
          <cell r="A1320">
            <v>54982</v>
          </cell>
          <cell r="B1320" t="str">
            <v>18gg, 34D, RIB, Santec</v>
          </cell>
          <cell r="C1320" t="str">
            <v>18</v>
          </cell>
          <cell r="D1320" t="str">
            <v>32</v>
          </cell>
          <cell r="E1320" t="str">
            <v>Ne</v>
          </cell>
          <cell r="F1320">
            <v>32</v>
          </cell>
          <cell r="G1320" t="str">
            <v>1/32Ne RS Cotton Marl (BN50)</v>
          </cell>
          <cell r="H1320" t="str">
            <v>Marl_COTTON</v>
          </cell>
          <cell r="I1320">
            <v>2.85</v>
          </cell>
          <cell r="J1320">
            <v>3840</v>
          </cell>
          <cell r="K1320">
            <v>68</v>
          </cell>
          <cell r="L1320">
            <v>20</v>
          </cell>
          <cell r="M1320">
            <v>0.75</v>
          </cell>
          <cell r="N1320">
            <v>16.4792016</v>
          </cell>
          <cell r="O1320">
            <v>296.62562880000002</v>
          </cell>
        </row>
        <row r="1321">
          <cell r="A1321">
            <v>54983</v>
          </cell>
          <cell r="B1321" t="str">
            <v>18gg, 34D, RIB, Santec</v>
          </cell>
          <cell r="C1321" t="str">
            <v>18</v>
          </cell>
          <cell r="D1321" t="str">
            <v>32</v>
          </cell>
          <cell r="E1321" t="str">
            <v>Ne</v>
          </cell>
          <cell r="F1321">
            <v>32</v>
          </cell>
          <cell r="G1321" t="str">
            <v>1/32Ne RS Cotton Marl (B4504)</v>
          </cell>
          <cell r="H1321" t="str">
            <v>Marl_COTTON</v>
          </cell>
          <cell r="I1321">
            <v>2.85</v>
          </cell>
          <cell r="J1321">
            <v>3840</v>
          </cell>
          <cell r="K1321">
            <v>68</v>
          </cell>
          <cell r="L1321">
            <v>20</v>
          </cell>
          <cell r="M1321">
            <v>0.75</v>
          </cell>
          <cell r="N1321">
            <v>16.4792016</v>
          </cell>
          <cell r="O1321">
            <v>296.62562880000002</v>
          </cell>
        </row>
        <row r="1322">
          <cell r="A1322">
            <v>54984</v>
          </cell>
          <cell r="B1322" t="str">
            <v>18gg, 34D, RIB, Santec</v>
          </cell>
          <cell r="C1322" t="str">
            <v>18</v>
          </cell>
          <cell r="D1322" t="str">
            <v>32</v>
          </cell>
          <cell r="E1322" t="str">
            <v>Ne</v>
          </cell>
          <cell r="F1322">
            <v>32</v>
          </cell>
          <cell r="G1322" t="str">
            <v>1/32Ne RS Cotton Marl (BFC12-65)</v>
          </cell>
          <cell r="H1322" t="str">
            <v>Marl_COTTON</v>
          </cell>
          <cell r="I1322">
            <v>2.85</v>
          </cell>
          <cell r="J1322">
            <v>3840</v>
          </cell>
          <cell r="K1322">
            <v>68</v>
          </cell>
          <cell r="L1322">
            <v>20</v>
          </cell>
          <cell r="M1322">
            <v>0.75</v>
          </cell>
          <cell r="N1322">
            <v>16.4792016</v>
          </cell>
          <cell r="O1322">
            <v>296.62562880000002</v>
          </cell>
        </row>
        <row r="1323">
          <cell r="A1323">
            <v>54985</v>
          </cell>
          <cell r="B1323" t="str">
            <v>18gg, 34D, RIB, Santec</v>
          </cell>
          <cell r="C1323" t="str">
            <v>18</v>
          </cell>
          <cell r="D1323" t="str">
            <v>32</v>
          </cell>
          <cell r="E1323" t="str">
            <v>Ne</v>
          </cell>
          <cell r="F1323">
            <v>32</v>
          </cell>
          <cell r="G1323" t="str">
            <v>1/32Ne RS Cotton Marl (B8107)</v>
          </cell>
          <cell r="H1323" t="str">
            <v>Marl_COTTON</v>
          </cell>
          <cell r="I1323">
            <v>2.85</v>
          </cell>
          <cell r="J1323">
            <v>3840</v>
          </cell>
          <cell r="K1323">
            <v>68</v>
          </cell>
          <cell r="L1323">
            <v>20</v>
          </cell>
          <cell r="M1323">
            <v>0.75</v>
          </cell>
          <cell r="N1323">
            <v>16.4792016</v>
          </cell>
          <cell r="O1323">
            <v>296.62562880000002</v>
          </cell>
        </row>
        <row r="1324">
          <cell r="A1324">
            <v>55000</v>
          </cell>
          <cell r="B1324" t="str">
            <v>18gg, 34D, RIB, Santec</v>
          </cell>
          <cell r="C1324" t="str">
            <v>18</v>
          </cell>
          <cell r="D1324" t="str">
            <v>32</v>
          </cell>
          <cell r="E1324" t="str">
            <v>Ne</v>
          </cell>
          <cell r="F1324">
            <v>32</v>
          </cell>
          <cell r="G1324" t="str">
            <v>1/32Ne RS Cotton Marl (B8985)</v>
          </cell>
          <cell r="H1324" t="str">
            <v>Marl_COTTON</v>
          </cell>
          <cell r="I1324">
            <v>2.85</v>
          </cell>
          <cell r="J1324">
            <v>3840</v>
          </cell>
          <cell r="K1324">
            <v>68</v>
          </cell>
          <cell r="L1324">
            <v>20</v>
          </cell>
          <cell r="M1324">
            <v>0.75</v>
          </cell>
          <cell r="N1324">
            <v>16.4792016</v>
          </cell>
          <cell r="O1324">
            <v>296.62562880000002</v>
          </cell>
        </row>
        <row r="1325">
          <cell r="A1325">
            <v>55012</v>
          </cell>
          <cell r="B1325" t="str">
            <v>18gg, 34D, RIB, Terrot</v>
          </cell>
          <cell r="C1325" t="str">
            <v>18</v>
          </cell>
          <cell r="D1325" t="str">
            <v>30</v>
          </cell>
          <cell r="E1325" t="str">
            <v>Ne</v>
          </cell>
          <cell r="F1325">
            <v>30</v>
          </cell>
          <cell r="G1325" t="str">
            <v>1/30Ne RS Cotton Marl HF431-CC83GR23239A</v>
          </cell>
          <cell r="H1325" t="str">
            <v>Marl_COTTON LYCRA</v>
          </cell>
          <cell r="I1325">
            <v>3</v>
          </cell>
          <cell r="J1325">
            <v>2560</v>
          </cell>
          <cell r="K1325">
            <v>68</v>
          </cell>
          <cell r="L1325">
            <v>20</v>
          </cell>
          <cell r="M1325">
            <v>0.75</v>
          </cell>
          <cell r="N1325">
            <v>12.3353088</v>
          </cell>
          <cell r="O1325">
            <v>222.03555840000001</v>
          </cell>
        </row>
        <row r="1326">
          <cell r="A1326">
            <v>55027</v>
          </cell>
          <cell r="B1326" t="str">
            <v>22gg, 34D, RIB, Santec, 68F</v>
          </cell>
          <cell r="C1326" t="str">
            <v>22</v>
          </cell>
          <cell r="D1326" t="str">
            <v>40</v>
          </cell>
          <cell r="E1326" t="str">
            <v>Ne</v>
          </cell>
          <cell r="F1326">
            <v>40</v>
          </cell>
          <cell r="G1326" t="str">
            <v>1/40Ne RS Cotton/Polyester 65/35 Marl H130CY-T35</v>
          </cell>
          <cell r="H1326" t="str">
            <v>Marl_COTTON</v>
          </cell>
          <cell r="I1326">
            <v>2.6</v>
          </cell>
          <cell r="J1326">
            <v>3120</v>
          </cell>
          <cell r="K1326">
            <v>68</v>
          </cell>
          <cell r="L1326">
            <v>20</v>
          </cell>
          <cell r="M1326">
            <v>0.75</v>
          </cell>
          <cell r="N1326">
            <v>9.7718774400000008</v>
          </cell>
          <cell r="O1326">
            <v>175.89379392000001</v>
          </cell>
        </row>
        <row r="1327">
          <cell r="A1327">
            <v>55028</v>
          </cell>
          <cell r="B1327" t="str">
            <v>22gg, 34D, RIB, Santec, 68F</v>
          </cell>
          <cell r="C1327" t="str">
            <v>22</v>
          </cell>
          <cell r="D1327" t="str">
            <v>40</v>
          </cell>
          <cell r="E1327" t="str">
            <v>Ne</v>
          </cell>
          <cell r="F1327">
            <v>40</v>
          </cell>
          <cell r="G1327" t="str">
            <v>1/40Ne RS Cotton/Polyester 65/35 Marl HC593-T35</v>
          </cell>
          <cell r="H1327" t="str">
            <v>Marl_COTTON</v>
          </cell>
          <cell r="I1327">
            <v>2.6</v>
          </cell>
          <cell r="J1327">
            <v>3120</v>
          </cell>
          <cell r="K1327">
            <v>68</v>
          </cell>
          <cell r="L1327">
            <v>20</v>
          </cell>
          <cell r="M1327">
            <v>0.75</v>
          </cell>
          <cell r="N1327">
            <v>9.7718774400000008</v>
          </cell>
          <cell r="O1327">
            <v>175.89379392000001</v>
          </cell>
        </row>
        <row r="1328">
          <cell r="A1328">
            <v>55031</v>
          </cell>
          <cell r="B1328" t="str">
            <v>22gg, 34D, RIB, Santec, 68F</v>
          </cell>
          <cell r="C1328" t="str">
            <v>22</v>
          </cell>
          <cell r="D1328" t="str">
            <v>40</v>
          </cell>
          <cell r="E1328" t="str">
            <v>Ne</v>
          </cell>
          <cell r="F1328">
            <v>40</v>
          </cell>
          <cell r="G1328" t="str">
            <v>1/40Ne RS Cotton/Polyester 65/35 Marl BCVC(35)C03</v>
          </cell>
          <cell r="H1328" t="str">
            <v>Marl_COTTON</v>
          </cell>
          <cell r="I1328">
            <v>2.6</v>
          </cell>
          <cell r="J1328">
            <v>3120</v>
          </cell>
          <cell r="K1328">
            <v>68</v>
          </cell>
          <cell r="L1328">
            <v>20</v>
          </cell>
          <cell r="M1328">
            <v>0.75</v>
          </cell>
          <cell r="N1328">
            <v>9.7718774400000008</v>
          </cell>
          <cell r="O1328">
            <v>175.89379392000001</v>
          </cell>
        </row>
        <row r="1329">
          <cell r="A1329">
            <v>55035</v>
          </cell>
          <cell r="B1329" t="str">
            <v>18gg, 34D, RIB, Terrot</v>
          </cell>
          <cell r="C1329" t="str">
            <v>18</v>
          </cell>
          <cell r="D1329" t="str">
            <v>30</v>
          </cell>
          <cell r="E1329" t="str">
            <v>Ne</v>
          </cell>
          <cell r="F1329">
            <v>30</v>
          </cell>
          <cell r="G1329" t="str">
            <v>1/30Ne RS Combed Cotton Marl CC04BK23111-S80</v>
          </cell>
          <cell r="H1329" t="str">
            <v>Marl_COTTON LYCRA</v>
          </cell>
          <cell r="I1329">
            <v>3</v>
          </cell>
          <cell r="J1329">
            <v>2560</v>
          </cell>
          <cell r="K1329">
            <v>68</v>
          </cell>
          <cell r="L1329">
            <v>20</v>
          </cell>
          <cell r="M1329">
            <v>0.75</v>
          </cell>
          <cell r="N1329">
            <v>12.3353088</v>
          </cell>
          <cell r="O1329">
            <v>222.03555840000001</v>
          </cell>
        </row>
        <row r="1330">
          <cell r="A1330">
            <v>55159</v>
          </cell>
          <cell r="B1330" t="str">
            <v>18gg, 34D, RIB, Santec, 68F</v>
          </cell>
          <cell r="C1330" t="str">
            <v>18</v>
          </cell>
          <cell r="D1330" t="str">
            <v>30</v>
          </cell>
          <cell r="E1330" t="str">
            <v>Ne</v>
          </cell>
          <cell r="F1330">
            <v>30</v>
          </cell>
          <cell r="G1330" t="str">
            <v>1/30Ne RS BCI Compact Cotton marl B0827-HBCI100C429173</v>
          </cell>
          <cell r="H1330" t="str">
            <v>Marl_COTTON</v>
          </cell>
          <cell r="I1330">
            <v>2.7</v>
          </cell>
          <cell r="J1330">
            <v>3840</v>
          </cell>
          <cell r="K1330">
            <v>68</v>
          </cell>
          <cell r="L1330">
            <v>20</v>
          </cell>
          <cell r="M1330">
            <v>0.6</v>
          </cell>
          <cell r="N1330">
            <v>16.652666880000002</v>
          </cell>
          <cell r="O1330">
            <v>239.79840307199999</v>
          </cell>
        </row>
        <row r="1331">
          <cell r="A1331">
            <v>55160</v>
          </cell>
          <cell r="B1331" t="str">
            <v>18gg, 34D, RIB, Santec, 68F</v>
          </cell>
          <cell r="C1331" t="str">
            <v>18</v>
          </cell>
          <cell r="D1331" t="str">
            <v>30</v>
          </cell>
          <cell r="E1331" t="str">
            <v>Ne</v>
          </cell>
          <cell r="F1331">
            <v>30</v>
          </cell>
          <cell r="G1331" t="str">
            <v>1/30Ne RS BCI Compact cotton marl B13 - HA213252</v>
          </cell>
          <cell r="H1331" t="str">
            <v>Marl_COTTON</v>
          </cell>
          <cell r="I1331">
            <v>2.7</v>
          </cell>
          <cell r="J1331">
            <v>3840</v>
          </cell>
          <cell r="K1331">
            <v>68</v>
          </cell>
          <cell r="L1331">
            <v>20</v>
          </cell>
          <cell r="M1331">
            <v>0.6</v>
          </cell>
          <cell r="N1331">
            <v>16.652666880000002</v>
          </cell>
          <cell r="O1331">
            <v>239.79840307199999</v>
          </cell>
        </row>
        <row r="1332">
          <cell r="A1332">
            <v>55203</v>
          </cell>
          <cell r="B1332" t="str">
            <v>22gg, 34D, RIB, Santec, 68F</v>
          </cell>
          <cell r="C1332" t="str">
            <v>22</v>
          </cell>
          <cell r="D1332" t="str">
            <v>40</v>
          </cell>
          <cell r="E1332" t="str">
            <v>Ne</v>
          </cell>
          <cell r="F1332">
            <v>40</v>
          </cell>
          <cell r="G1332" t="str">
            <v>1/40Ne RS Cotton/Modal (60/40) Marl BM65</v>
          </cell>
          <cell r="H1332" t="str">
            <v>Marl_COTTON</v>
          </cell>
          <cell r="I1332">
            <v>2.65</v>
          </cell>
          <cell r="J1332">
            <v>3120</v>
          </cell>
          <cell r="K1332">
            <v>68</v>
          </cell>
          <cell r="L1332">
            <v>20</v>
          </cell>
          <cell r="M1332">
            <v>0.75</v>
          </cell>
          <cell r="N1332">
            <v>9.9597981600000001</v>
          </cell>
          <cell r="O1332">
            <v>179.27636688000001</v>
          </cell>
        </row>
        <row r="1333">
          <cell r="A1333">
            <v>55252</v>
          </cell>
          <cell r="B1333" t="str">
            <v>18gg, 34D, RIB, Terrot</v>
          </cell>
          <cell r="C1333" t="str">
            <v>18</v>
          </cell>
          <cell r="D1333" t="str">
            <v>40</v>
          </cell>
          <cell r="E1333" t="str">
            <v>Ne</v>
          </cell>
          <cell r="F1333">
            <v>40</v>
          </cell>
          <cell r="G1333" t="str">
            <v>1/40Ne RS Cotton/Modal (60/40) Marl BM65</v>
          </cell>
          <cell r="H1333" t="str">
            <v>Marl_COTTON</v>
          </cell>
          <cell r="I1333">
            <v>2.6</v>
          </cell>
          <cell r="J1333">
            <v>3840</v>
          </cell>
          <cell r="K1333">
            <v>68</v>
          </cell>
          <cell r="L1333">
            <v>20</v>
          </cell>
          <cell r="M1333">
            <v>0.75</v>
          </cell>
          <cell r="N1333">
            <v>12.026926080000001</v>
          </cell>
          <cell r="O1333">
            <v>216.48466944</v>
          </cell>
        </row>
        <row r="1334">
          <cell r="A1334">
            <v>55272</v>
          </cell>
          <cell r="B1334" t="str">
            <v>18gg, 34D, RIB, Santec, 68F</v>
          </cell>
          <cell r="C1334" t="str">
            <v>18</v>
          </cell>
          <cell r="D1334" t="str">
            <v>30</v>
          </cell>
          <cell r="E1334" t="str">
            <v>Ne</v>
          </cell>
          <cell r="F1334">
            <v>30</v>
          </cell>
          <cell r="G1334" t="str">
            <v>1/30Ne RS BCI Compact Cotton Marl B50 - HA41147</v>
          </cell>
          <cell r="H1334" t="str">
            <v>Marl_COTTON</v>
          </cell>
          <cell r="I1334">
            <v>2.7</v>
          </cell>
          <cell r="J1334">
            <v>3840</v>
          </cell>
          <cell r="K1334">
            <v>68</v>
          </cell>
          <cell r="L1334">
            <v>20</v>
          </cell>
          <cell r="M1334">
            <v>0.75</v>
          </cell>
          <cell r="N1334">
            <v>16.652666880000002</v>
          </cell>
          <cell r="O1334">
            <v>299.74800384000002</v>
          </cell>
        </row>
        <row r="1335">
          <cell r="A1335">
            <v>55273</v>
          </cell>
          <cell r="B1335" t="str">
            <v>18gg, 34D, RIB, Terrot</v>
          </cell>
          <cell r="C1335" t="str">
            <v>18</v>
          </cell>
          <cell r="D1335" t="str">
            <v>30</v>
          </cell>
          <cell r="E1335" t="str">
            <v>Ne</v>
          </cell>
          <cell r="F1335">
            <v>30</v>
          </cell>
          <cell r="G1335" t="str">
            <v>1/30Ne RS BCI Combed  Cotton</v>
          </cell>
          <cell r="H1335" t="str">
            <v>COTTON</v>
          </cell>
          <cell r="I1335">
            <v>2.88</v>
          </cell>
          <cell r="J1335">
            <v>3840</v>
          </cell>
          <cell r="K1335">
            <v>68</v>
          </cell>
          <cell r="L1335">
            <v>20</v>
          </cell>
          <cell r="M1335">
            <v>0.8</v>
          </cell>
          <cell r="N1335">
            <v>17.762844671999996</v>
          </cell>
          <cell r="O1335">
            <v>341.04661770239994</v>
          </cell>
        </row>
        <row r="1336">
          <cell r="A1336">
            <v>55279</v>
          </cell>
          <cell r="B1336" t="str">
            <v>18gg, 34D, RIB, Terrot</v>
          </cell>
          <cell r="C1336" t="str">
            <v>18</v>
          </cell>
          <cell r="D1336" t="str">
            <v>30</v>
          </cell>
          <cell r="E1336" t="str">
            <v>Ne</v>
          </cell>
          <cell r="F1336">
            <v>30</v>
          </cell>
          <cell r="G1336" t="str">
            <v>1/30Ne RS BCI Combed  Cotton</v>
          </cell>
          <cell r="H1336" t="str">
            <v>COTTON</v>
          </cell>
          <cell r="I1336">
            <v>2.88</v>
          </cell>
          <cell r="J1336">
            <v>3840</v>
          </cell>
          <cell r="K1336">
            <v>68</v>
          </cell>
          <cell r="L1336">
            <v>20</v>
          </cell>
          <cell r="M1336">
            <v>0.75</v>
          </cell>
          <cell r="N1336">
            <v>17.762844671999996</v>
          </cell>
          <cell r="O1336">
            <v>319.73120409599994</v>
          </cell>
        </row>
        <row r="1337">
          <cell r="A1337">
            <v>55290</v>
          </cell>
          <cell r="B1337" t="str">
            <v>22gg, 34D, RIB, Santec, 68F</v>
          </cell>
          <cell r="C1337" t="str">
            <v>22</v>
          </cell>
          <cell r="D1337" t="str">
            <v>40</v>
          </cell>
          <cell r="E1337" t="str">
            <v>Ne</v>
          </cell>
          <cell r="F1337">
            <v>40</v>
          </cell>
          <cell r="G1337" t="str">
            <v>1/40Ne RS Cotton/Modal (60/40) Marl BM10</v>
          </cell>
          <cell r="H1337" t="str">
            <v>Marl_COTTON</v>
          </cell>
          <cell r="I1337">
            <v>2.65</v>
          </cell>
          <cell r="J1337">
            <v>3120</v>
          </cell>
          <cell r="K1337">
            <v>68</v>
          </cell>
          <cell r="L1337">
            <v>20</v>
          </cell>
          <cell r="M1337">
            <v>0.7</v>
          </cell>
          <cell r="N1337">
            <v>9.9597981600000001</v>
          </cell>
          <cell r="O1337">
            <v>167.32460908799999</v>
          </cell>
        </row>
        <row r="1338">
          <cell r="A1338">
            <v>55338</v>
          </cell>
          <cell r="B1338" t="str">
            <v>18gg, 34D, RIB, Terrot</v>
          </cell>
          <cell r="C1338" t="str">
            <v>18</v>
          </cell>
          <cell r="D1338" t="str">
            <v>30</v>
          </cell>
          <cell r="E1338" t="str">
            <v>Ne</v>
          </cell>
          <cell r="F1338">
            <v>30</v>
          </cell>
          <cell r="G1338" t="str">
            <v>1/30Ne RS BCI Cotton Marl B10 (HA213617)</v>
          </cell>
          <cell r="H1338" t="str">
            <v>Marl_COTTON</v>
          </cell>
          <cell r="I1338">
            <v>2.88</v>
          </cell>
          <cell r="J1338">
            <v>3840</v>
          </cell>
          <cell r="K1338">
            <v>68</v>
          </cell>
          <cell r="L1338">
            <v>20</v>
          </cell>
          <cell r="M1338">
            <v>0.75</v>
          </cell>
          <cell r="N1338">
            <v>17.762844671999996</v>
          </cell>
          <cell r="O1338">
            <v>319.73120409599994</v>
          </cell>
        </row>
        <row r="1339">
          <cell r="A1339">
            <v>55415</v>
          </cell>
          <cell r="B1339" t="str">
            <v>24gg, 34D, INTERLOCK</v>
          </cell>
          <cell r="C1339" t="str">
            <v>24</v>
          </cell>
          <cell r="D1339" t="str">
            <v>40</v>
          </cell>
          <cell r="E1339" t="str">
            <v>Ne</v>
          </cell>
          <cell r="F1339">
            <v>40</v>
          </cell>
          <cell r="G1339" t="str">
            <v>1/40Ne RS Combed Cotton</v>
          </cell>
          <cell r="H1339" t="str">
            <v>COTTON LYCRA</v>
          </cell>
          <cell r="I1339">
            <v>2.9</v>
          </cell>
          <cell r="J1339">
            <v>2556</v>
          </cell>
          <cell r="K1339">
            <v>68</v>
          </cell>
          <cell r="L1339">
            <v>20</v>
          </cell>
          <cell r="M1339">
            <v>0.75</v>
          </cell>
          <cell r="N1339">
            <v>8.9291252879999998</v>
          </cell>
          <cell r="O1339">
            <v>160.72425518399999</v>
          </cell>
        </row>
        <row r="1340">
          <cell r="A1340">
            <v>55486</v>
          </cell>
          <cell r="B1340" t="str">
            <v>24gg, 34D, INTERLOCK</v>
          </cell>
          <cell r="C1340" t="str">
            <v>24</v>
          </cell>
          <cell r="D1340" t="str">
            <v>40</v>
          </cell>
          <cell r="E1340" t="str">
            <v>Ne</v>
          </cell>
          <cell r="F1340">
            <v>40</v>
          </cell>
          <cell r="G1340" t="str">
            <v>1/40Ne RS Cotton Marl (MX4 31802/H)</v>
          </cell>
          <cell r="H1340" t="str">
            <v>Marl_COTTON LYCRA</v>
          </cell>
          <cell r="I1340">
            <v>2.9</v>
          </cell>
          <cell r="J1340">
            <v>2556</v>
          </cell>
          <cell r="K1340">
            <v>68</v>
          </cell>
          <cell r="L1340">
            <v>28</v>
          </cell>
          <cell r="M1340">
            <v>0.65</v>
          </cell>
          <cell r="N1340">
            <v>12.5007754032</v>
          </cell>
          <cell r="O1340">
            <v>195.01209628992001</v>
          </cell>
        </row>
        <row r="1341">
          <cell r="A1341">
            <v>55488</v>
          </cell>
          <cell r="B1341" t="str">
            <v>18gg, 34D, RIB, Santec, 68F</v>
          </cell>
          <cell r="C1341" t="str">
            <v>18</v>
          </cell>
          <cell r="D1341" t="str">
            <v>40</v>
          </cell>
          <cell r="E1341" t="str">
            <v>Ne</v>
          </cell>
          <cell r="F1341">
            <v>40</v>
          </cell>
          <cell r="G1341" t="str">
            <v>1/40Ne RS Cotton Marl (B85)</v>
          </cell>
          <cell r="H1341" t="str">
            <v>COTTON</v>
          </cell>
          <cell r="I1341">
            <v>2.5</v>
          </cell>
          <cell r="J1341">
            <v>3840</v>
          </cell>
          <cell r="K1341">
            <v>68</v>
          </cell>
          <cell r="L1341">
            <v>20</v>
          </cell>
          <cell r="M1341">
            <v>0.75</v>
          </cell>
          <cell r="N1341">
            <v>11.564352</v>
          </cell>
          <cell r="O1341">
            <v>208.15833599999999</v>
          </cell>
        </row>
        <row r="1342">
          <cell r="A1342">
            <v>55560</v>
          </cell>
          <cell r="B1342" t="str">
            <v>15gg, 34D, RIB, Santec</v>
          </cell>
          <cell r="C1342" t="str">
            <v>15</v>
          </cell>
          <cell r="D1342" t="str">
            <v>20</v>
          </cell>
          <cell r="E1342" t="str">
            <v>Ne</v>
          </cell>
          <cell r="F1342">
            <v>20</v>
          </cell>
          <cell r="G1342" t="str">
            <v>1/20Ne RS Cotton Marl (B50)</v>
          </cell>
          <cell r="H1342" t="str">
            <v>Marl_COTTON</v>
          </cell>
          <cell r="I1342">
            <v>3.3</v>
          </cell>
          <cell r="J1342">
            <v>3192</v>
          </cell>
          <cell r="K1342">
            <v>68</v>
          </cell>
          <cell r="L1342">
            <v>20</v>
          </cell>
          <cell r="M1342">
            <v>0.7</v>
          </cell>
          <cell r="N1342">
            <v>25.377970464000001</v>
          </cell>
          <cell r="O1342">
            <v>426.34990379520002</v>
          </cell>
        </row>
        <row r="1343">
          <cell r="A1343">
            <v>55598</v>
          </cell>
          <cell r="B1343" t="str">
            <v>18gg, 34D, RIB, Santec, 68F</v>
          </cell>
          <cell r="C1343" t="str">
            <v>18</v>
          </cell>
          <cell r="D1343" t="str">
            <v>30</v>
          </cell>
          <cell r="E1343" t="str">
            <v>Ne</v>
          </cell>
          <cell r="F1343">
            <v>30</v>
          </cell>
          <cell r="G1343" t="str">
            <v>1/30Ne RS Cotton Marl (MXI 31854A)</v>
          </cell>
          <cell r="H1343" t="str">
            <v>Marl_COTTON</v>
          </cell>
          <cell r="I1343">
            <v>2.6</v>
          </cell>
          <cell r="J1343">
            <v>3840</v>
          </cell>
          <cell r="K1343">
            <v>68</v>
          </cell>
          <cell r="L1343">
            <v>20</v>
          </cell>
          <cell r="M1343">
            <v>0.7</v>
          </cell>
          <cell r="N1343">
            <v>16.03590144</v>
          </cell>
          <cell r="O1343">
            <v>269.40314419200001</v>
          </cell>
        </row>
        <row r="1344">
          <cell r="A1344">
            <v>55600</v>
          </cell>
          <cell r="B1344" t="str">
            <v>24gg, 34D, INTERLOCK</v>
          </cell>
          <cell r="C1344" t="str">
            <v>24</v>
          </cell>
          <cell r="D1344" t="str">
            <v>40</v>
          </cell>
          <cell r="E1344" t="str">
            <v>Ne</v>
          </cell>
          <cell r="F1344">
            <v>40</v>
          </cell>
          <cell r="G1344" t="str">
            <v>1/40Ne RS Cotton Marl (MXI 31854A)</v>
          </cell>
          <cell r="H1344" t="str">
            <v>Marl_COTTON LYCRA</v>
          </cell>
          <cell r="I1344">
            <v>2.9</v>
          </cell>
          <cell r="J1344">
            <v>2556</v>
          </cell>
          <cell r="K1344">
            <v>68</v>
          </cell>
          <cell r="L1344">
            <v>20</v>
          </cell>
          <cell r="M1344">
            <v>0.7</v>
          </cell>
          <cell r="N1344">
            <v>8.9291252879999998</v>
          </cell>
          <cell r="O1344">
            <v>150.0093048384</v>
          </cell>
        </row>
        <row r="1345">
          <cell r="A1345">
            <v>55604</v>
          </cell>
          <cell r="B1345" t="str">
            <v>18gg, 34D, RIB, Santec, 68F</v>
          </cell>
          <cell r="C1345" t="str">
            <v>18</v>
          </cell>
          <cell r="D1345" t="str">
            <v>40</v>
          </cell>
          <cell r="E1345" t="str">
            <v>Ne</v>
          </cell>
          <cell r="F1345">
            <v>40</v>
          </cell>
          <cell r="G1345" t="str">
            <v>1/40Ne  MVS VISCOSE</v>
          </cell>
          <cell r="H1345" t="str">
            <v>VISCOSE RS</v>
          </cell>
          <cell r="I1345">
            <v>3.25</v>
          </cell>
          <cell r="J1345">
            <v>2560</v>
          </cell>
          <cell r="K1345">
            <v>68</v>
          </cell>
          <cell r="L1345">
            <v>20</v>
          </cell>
          <cell r="M1345">
            <v>0.8</v>
          </cell>
          <cell r="N1345">
            <v>10.0224384</v>
          </cell>
          <cell r="O1345">
            <v>192.43081727999999</v>
          </cell>
        </row>
        <row r="1346">
          <cell r="A1346" t="str">
            <v>50375B</v>
          </cell>
          <cell r="B1346" t="str">
            <v>18gg, 34D, RIB, Santec, 68F</v>
          </cell>
          <cell r="C1346" t="str">
            <v>18</v>
          </cell>
          <cell r="D1346" t="str">
            <v>26</v>
          </cell>
          <cell r="E1346" t="str">
            <v>Ne</v>
          </cell>
          <cell r="F1346">
            <v>26</v>
          </cell>
          <cell r="G1346" t="str">
            <v>1/26Ne RS Combed Cotton</v>
          </cell>
          <cell r="H1346" t="str">
            <v>COTTON</v>
          </cell>
          <cell r="I1346">
            <v>2.75</v>
          </cell>
          <cell r="J1346">
            <v>3840</v>
          </cell>
          <cell r="K1346">
            <v>68</v>
          </cell>
          <cell r="L1346">
            <v>20</v>
          </cell>
          <cell r="M1346">
            <v>0.75</v>
          </cell>
          <cell r="N1346">
            <v>19.570441846153845</v>
          </cell>
          <cell r="O1346">
            <v>352.26795323076919</v>
          </cell>
        </row>
        <row r="1347">
          <cell r="A1347" t="str">
            <v>50375D</v>
          </cell>
          <cell r="B1347" t="str">
            <v>18gg, 34D, RIB, Santec, 68F</v>
          </cell>
          <cell r="C1347" t="str">
            <v>18</v>
          </cell>
          <cell r="D1347" t="str">
            <v>24</v>
          </cell>
          <cell r="E1347" t="str">
            <v>Ne</v>
          </cell>
          <cell r="F1347">
            <v>24</v>
          </cell>
          <cell r="G1347" t="str">
            <v>1/24Ne RS Combed Cotton</v>
          </cell>
          <cell r="H1347" t="str">
            <v>COTTON</v>
          </cell>
          <cell r="I1347">
            <v>3</v>
          </cell>
          <cell r="J1347">
            <v>2560</v>
          </cell>
          <cell r="K1347">
            <v>68</v>
          </cell>
          <cell r="L1347">
            <v>20</v>
          </cell>
          <cell r="M1347">
            <v>0.8</v>
          </cell>
          <cell r="N1347">
            <v>15.419136</v>
          </cell>
          <cell r="O1347">
            <v>296.0474112</v>
          </cell>
        </row>
        <row r="1348">
          <cell r="A1348" t="str">
            <v>50375L</v>
          </cell>
          <cell r="B1348" t="str">
            <v>18gg, 34D, RIB, Santec, 68F</v>
          </cell>
          <cell r="C1348" t="str">
            <v>18</v>
          </cell>
          <cell r="D1348" t="str">
            <v>24</v>
          </cell>
          <cell r="E1348" t="str">
            <v>Ne</v>
          </cell>
          <cell r="F1348">
            <v>24</v>
          </cell>
          <cell r="G1348" t="str">
            <v>1/24Ne RS Combed Cotton</v>
          </cell>
          <cell r="H1348" t="str">
            <v>COTTON</v>
          </cell>
          <cell r="I1348">
            <v>2.9</v>
          </cell>
          <cell r="J1348">
            <v>2560</v>
          </cell>
          <cell r="K1348">
            <v>68</v>
          </cell>
          <cell r="L1348">
            <v>20</v>
          </cell>
          <cell r="M1348">
            <v>0.8</v>
          </cell>
          <cell r="N1348">
            <v>14.9051648</v>
          </cell>
          <cell r="O1348">
            <v>286.17916416000003</v>
          </cell>
        </row>
        <row r="1349">
          <cell r="A1349" t="str">
            <v>52513B</v>
          </cell>
          <cell r="B1349" t="str">
            <v>18gg, 34D, RIB, Terrot</v>
          </cell>
          <cell r="C1349" t="str">
            <v>18</v>
          </cell>
          <cell r="D1349" t="str">
            <v>30</v>
          </cell>
          <cell r="E1349" t="str">
            <v>Ne</v>
          </cell>
          <cell r="F1349">
            <v>30</v>
          </cell>
          <cell r="G1349" t="str">
            <v>1/30Ne RS Combed Cotton</v>
          </cell>
          <cell r="H1349" t="str">
            <v>COTTON</v>
          </cell>
          <cell r="I1349">
            <v>2.65</v>
          </cell>
          <cell r="J1349">
            <v>3840</v>
          </cell>
          <cell r="K1349">
            <v>68</v>
          </cell>
          <cell r="L1349">
            <v>20</v>
          </cell>
          <cell r="M1349">
            <v>0.8</v>
          </cell>
          <cell r="N1349">
            <v>16.344284160000001</v>
          </cell>
          <cell r="O1349">
            <v>313.81025587200003</v>
          </cell>
        </row>
        <row r="1350">
          <cell r="A1350" t="str">
            <v>52513D</v>
          </cell>
          <cell r="B1350" t="str">
            <v>18gg, 34D, RIB, Terrot</v>
          </cell>
          <cell r="C1350" t="str">
            <v>18</v>
          </cell>
          <cell r="D1350" t="str">
            <v>30</v>
          </cell>
          <cell r="E1350" t="str">
            <v>Ne</v>
          </cell>
          <cell r="F1350">
            <v>30</v>
          </cell>
          <cell r="G1350" t="str">
            <v>1/30Ne RS Combed Cotton</v>
          </cell>
          <cell r="H1350" t="str">
            <v>COTTON</v>
          </cell>
          <cell r="I1350">
            <v>2.65</v>
          </cell>
          <cell r="J1350">
            <v>3840</v>
          </cell>
          <cell r="K1350">
            <v>68</v>
          </cell>
          <cell r="L1350">
            <v>20</v>
          </cell>
          <cell r="M1350">
            <v>0.8</v>
          </cell>
          <cell r="N1350">
            <v>16.344284160000001</v>
          </cell>
          <cell r="O1350">
            <v>313.81025587200003</v>
          </cell>
        </row>
        <row r="1351">
          <cell r="A1351" t="str">
            <v>52513L</v>
          </cell>
          <cell r="B1351" t="str">
            <v>18gg, 34D, RIB, Terrot</v>
          </cell>
          <cell r="C1351" t="str">
            <v>18</v>
          </cell>
          <cell r="D1351" t="str">
            <v>30</v>
          </cell>
          <cell r="E1351" t="str">
            <v>Ne</v>
          </cell>
          <cell r="F1351">
            <v>30</v>
          </cell>
          <cell r="G1351" t="str">
            <v>1/30Ne RS Combed Cotton</v>
          </cell>
          <cell r="H1351" t="str">
            <v>COTTON</v>
          </cell>
          <cell r="I1351">
            <v>2.5</v>
          </cell>
          <cell r="J1351">
            <v>3840</v>
          </cell>
          <cell r="K1351">
            <v>68</v>
          </cell>
          <cell r="L1351">
            <v>20</v>
          </cell>
          <cell r="M1351">
            <v>0.8</v>
          </cell>
          <cell r="N1351">
            <v>15.419136</v>
          </cell>
          <cell r="O1351">
            <v>296.0474112</v>
          </cell>
        </row>
        <row r="1352">
          <cell r="A1352" t="str">
            <v>52728D</v>
          </cell>
          <cell r="B1352" t="str">
            <v>24gg, 34D, INTERLOCK</v>
          </cell>
          <cell r="C1352" t="str">
            <v>24</v>
          </cell>
          <cell r="D1352" t="str">
            <v>32</v>
          </cell>
          <cell r="E1352" t="str">
            <v>Ne</v>
          </cell>
          <cell r="F1352">
            <v>32</v>
          </cell>
          <cell r="G1352" t="str">
            <v>1/32Ne RS Combed Cotton</v>
          </cell>
          <cell r="H1352" t="str">
            <v>COTTON</v>
          </cell>
          <cell r="I1352">
            <v>3.4</v>
          </cell>
          <cell r="J1352">
            <v>2556</v>
          </cell>
          <cell r="K1352">
            <v>68</v>
          </cell>
          <cell r="L1352">
            <v>20</v>
          </cell>
          <cell r="M1352">
            <v>0.8</v>
          </cell>
          <cell r="N1352">
            <v>13.085787059999999</v>
          </cell>
          <cell r="O1352">
            <v>251.24711155200001</v>
          </cell>
        </row>
        <row r="1353">
          <cell r="A1353" t="str">
            <v>52728L</v>
          </cell>
          <cell r="B1353" t="str">
            <v>24gg, 34D, INTERLOCK</v>
          </cell>
          <cell r="C1353" t="str">
            <v>24</v>
          </cell>
          <cell r="D1353" t="str">
            <v>30</v>
          </cell>
          <cell r="E1353" t="str">
            <v>Ne</v>
          </cell>
          <cell r="F1353">
            <v>30</v>
          </cell>
          <cell r="G1353" t="str">
            <v>1/30Ne RS Combed Cotton</v>
          </cell>
          <cell r="H1353" t="str">
            <v>COTTON</v>
          </cell>
          <cell r="I1353">
            <v>3.3</v>
          </cell>
          <cell r="J1353">
            <v>2556</v>
          </cell>
          <cell r="K1353">
            <v>68</v>
          </cell>
          <cell r="L1353">
            <v>20</v>
          </cell>
          <cell r="M1353">
            <v>0.8</v>
          </cell>
          <cell r="N1353">
            <v>13.547638367999999</v>
          </cell>
          <cell r="O1353">
            <v>260.11465666560002</v>
          </cell>
        </row>
        <row r="1354">
          <cell r="A1354" t="str">
            <v>54306D</v>
          </cell>
          <cell r="B1354" t="str">
            <v>18gg, 34D, RIB, Santec, 68F</v>
          </cell>
          <cell r="C1354" t="str">
            <v>18</v>
          </cell>
          <cell r="D1354" t="str">
            <v>40</v>
          </cell>
          <cell r="E1354" t="str">
            <v>Ne</v>
          </cell>
          <cell r="F1354">
            <v>40</v>
          </cell>
          <cell r="G1354" t="str">
            <v>1/40Ne RS Combed Cotton</v>
          </cell>
          <cell r="H1354" t="str">
            <v>COTTON</v>
          </cell>
          <cell r="I1354">
            <v>2.5</v>
          </cell>
          <cell r="J1354">
            <v>3840</v>
          </cell>
          <cell r="K1354">
            <v>68</v>
          </cell>
          <cell r="L1354">
            <v>20</v>
          </cell>
          <cell r="M1354">
            <v>0.8</v>
          </cell>
          <cell r="N1354">
            <v>11.564352</v>
          </cell>
          <cell r="O1354">
            <v>222.03555840000001</v>
          </cell>
        </row>
        <row r="1355">
          <cell r="A1355" t="str">
            <v>54306L</v>
          </cell>
          <cell r="B1355" t="str">
            <v>18gg, 34D, RIB, Santec, 68F</v>
          </cell>
          <cell r="C1355" t="str">
            <v>18</v>
          </cell>
          <cell r="D1355" t="str">
            <v>40</v>
          </cell>
          <cell r="E1355" t="str">
            <v>Ne</v>
          </cell>
          <cell r="F1355">
            <v>40</v>
          </cell>
          <cell r="G1355" t="str">
            <v>1/40Ne RS Combed Cotton</v>
          </cell>
          <cell r="H1355" t="str">
            <v>COTTON</v>
          </cell>
          <cell r="I1355">
            <v>2.4</v>
          </cell>
          <cell r="J1355">
            <v>3840</v>
          </cell>
          <cell r="K1355">
            <v>68</v>
          </cell>
          <cell r="L1355">
            <v>20</v>
          </cell>
          <cell r="M1355">
            <v>0.8</v>
          </cell>
          <cell r="N1355">
            <v>11.10177792</v>
          </cell>
          <cell r="O1355">
            <v>213.154136064</v>
          </cell>
        </row>
        <row r="1356">
          <cell r="A1356" t="str">
            <v>54450D</v>
          </cell>
          <cell r="B1356" t="str">
            <v>24gg, 34D, INTERLOCK</v>
          </cell>
          <cell r="C1356" t="str">
            <v>24</v>
          </cell>
          <cell r="D1356" t="str">
            <v>50</v>
          </cell>
          <cell r="E1356" t="str">
            <v>De</v>
          </cell>
          <cell r="F1356">
            <v>119</v>
          </cell>
          <cell r="G1356" t="str">
            <v xml:space="preserve">1/50Denier /72F SD DTY POLYESTER </v>
          </cell>
          <cell r="H1356" t="str">
            <v>VISCOSE RS</v>
          </cell>
          <cell r="I1356">
            <v>2.15</v>
          </cell>
          <cell r="J1356">
            <v>2568</v>
          </cell>
          <cell r="K1356">
            <v>68</v>
          </cell>
          <cell r="L1356">
            <v>20</v>
          </cell>
          <cell r="M1356">
            <v>0.8</v>
          </cell>
          <cell r="N1356">
            <v>2.235612754285714</v>
          </cell>
          <cell r="O1356">
            <v>42.92376488228571</v>
          </cell>
        </row>
        <row r="1357">
          <cell r="A1357" t="str">
            <v>54450L</v>
          </cell>
          <cell r="B1357" t="str">
            <v>24gg, 34D, INTERLOCK</v>
          </cell>
          <cell r="C1357" t="str">
            <v>24</v>
          </cell>
          <cell r="D1357" t="str">
            <v>50</v>
          </cell>
          <cell r="E1357" t="str">
            <v>De</v>
          </cell>
          <cell r="F1357">
            <v>119</v>
          </cell>
          <cell r="G1357" t="str">
            <v xml:space="preserve">1/50Denier /72F SD DTY POLYESTER </v>
          </cell>
          <cell r="H1357" t="str">
            <v>VISCOSE RS</v>
          </cell>
          <cell r="I1357">
            <v>2.15</v>
          </cell>
          <cell r="J1357">
            <v>2568</v>
          </cell>
          <cell r="K1357">
            <v>68</v>
          </cell>
          <cell r="L1357">
            <v>20</v>
          </cell>
          <cell r="M1357">
            <v>0.8</v>
          </cell>
          <cell r="N1357">
            <v>2.235612754285714</v>
          </cell>
          <cell r="O1357">
            <v>42.92376488228571</v>
          </cell>
        </row>
        <row r="1358">
          <cell r="A1358" t="str">
            <v>54495D</v>
          </cell>
          <cell r="B1358" t="str">
            <v>18gg, 34D, RIB, Santec</v>
          </cell>
          <cell r="C1358" t="str">
            <v>18</v>
          </cell>
          <cell r="D1358" t="str">
            <v>32</v>
          </cell>
          <cell r="E1358" t="str">
            <v>Ne</v>
          </cell>
          <cell r="F1358">
            <v>32</v>
          </cell>
          <cell r="G1358" t="str">
            <v>1/32Ne RS Combed Cotton</v>
          </cell>
          <cell r="H1358" t="str">
            <v>COTTON</v>
          </cell>
          <cell r="I1358">
            <v>2.85</v>
          </cell>
          <cell r="J1358">
            <v>3840</v>
          </cell>
          <cell r="K1358">
            <v>68</v>
          </cell>
          <cell r="L1358">
            <v>20</v>
          </cell>
          <cell r="M1358">
            <v>0.8</v>
          </cell>
          <cell r="N1358">
            <v>16.4792016</v>
          </cell>
          <cell r="O1358">
            <v>316.40067071999999</v>
          </cell>
        </row>
        <row r="1359">
          <cell r="A1359" t="str">
            <v>54495L</v>
          </cell>
          <cell r="B1359" t="str">
            <v>18gg, 34D, RIB, Santec</v>
          </cell>
          <cell r="C1359" t="str">
            <v>18</v>
          </cell>
          <cell r="D1359" t="str">
            <v>32</v>
          </cell>
          <cell r="E1359" t="str">
            <v>Ne</v>
          </cell>
          <cell r="F1359">
            <v>32</v>
          </cell>
          <cell r="G1359" t="str">
            <v>1/32Ne RS Combed Cotton</v>
          </cell>
          <cell r="H1359" t="str">
            <v>COTTON</v>
          </cell>
          <cell r="I1359">
            <v>2.75</v>
          </cell>
          <cell r="J1359">
            <v>3840</v>
          </cell>
          <cell r="K1359">
            <v>68</v>
          </cell>
          <cell r="L1359">
            <v>20</v>
          </cell>
          <cell r="M1359">
            <v>0.8</v>
          </cell>
          <cell r="N1359">
            <v>15.900983999999999</v>
          </cell>
          <cell r="O1359">
            <v>305.29889279999998</v>
          </cell>
        </row>
        <row r="1360">
          <cell r="A1360" t="str">
            <v>54633D</v>
          </cell>
          <cell r="B1360" t="str">
            <v>18gg, 34D, RIB, Santec</v>
          </cell>
          <cell r="C1360" t="str">
            <v>18</v>
          </cell>
          <cell r="D1360" t="str">
            <v>32</v>
          </cell>
          <cell r="E1360" t="str">
            <v>Ne</v>
          </cell>
          <cell r="F1360">
            <v>32</v>
          </cell>
          <cell r="G1360" t="str">
            <v>1/32Ne RS Combed Cotton</v>
          </cell>
          <cell r="H1360" t="str">
            <v>COTTON</v>
          </cell>
          <cell r="I1360">
            <v>2.95</v>
          </cell>
          <cell r="J1360">
            <v>3840</v>
          </cell>
          <cell r="K1360">
            <v>68</v>
          </cell>
          <cell r="L1360">
            <v>20</v>
          </cell>
          <cell r="M1360">
            <v>0.8</v>
          </cell>
          <cell r="N1360">
            <v>17.057419199999998</v>
          </cell>
          <cell r="O1360">
            <v>327.50244864000001</v>
          </cell>
        </row>
        <row r="1361">
          <cell r="A1361" t="str">
            <v>54633L</v>
          </cell>
          <cell r="B1361" t="str">
            <v>18gg, 34D, RIB, Santec</v>
          </cell>
          <cell r="C1361" t="str">
            <v>18</v>
          </cell>
          <cell r="D1361" t="str">
            <v>32</v>
          </cell>
          <cell r="E1361" t="str">
            <v>Ne</v>
          </cell>
          <cell r="F1361">
            <v>32</v>
          </cell>
          <cell r="G1361" t="str">
            <v>1/32Ne RS Combed Cotton</v>
          </cell>
          <cell r="H1361" t="str">
            <v>COTTON</v>
          </cell>
          <cell r="I1361">
            <v>2.85</v>
          </cell>
          <cell r="J1361">
            <v>3840</v>
          </cell>
          <cell r="K1361">
            <v>68</v>
          </cell>
          <cell r="L1361">
            <v>20</v>
          </cell>
          <cell r="M1361">
            <v>0.8</v>
          </cell>
          <cell r="N1361">
            <v>16.4792016</v>
          </cell>
          <cell r="O1361">
            <v>316.40067071999999</v>
          </cell>
        </row>
        <row r="1362">
          <cell r="A1362" t="str">
            <v>54634D</v>
          </cell>
          <cell r="B1362" t="str">
            <v>18gg, 34D, RIB, Santec</v>
          </cell>
          <cell r="C1362" t="str">
            <v>18</v>
          </cell>
          <cell r="D1362" t="str">
            <v>32</v>
          </cell>
          <cell r="E1362" t="str">
            <v>Ne</v>
          </cell>
          <cell r="F1362">
            <v>32</v>
          </cell>
          <cell r="G1362" t="str">
            <v>1/32Ne RS Combed Cotton</v>
          </cell>
          <cell r="H1362" t="str">
            <v>COTTON</v>
          </cell>
          <cell r="I1362">
            <v>2.95</v>
          </cell>
          <cell r="J1362">
            <v>3840</v>
          </cell>
          <cell r="K1362">
            <v>68</v>
          </cell>
          <cell r="L1362">
            <v>20</v>
          </cell>
          <cell r="M1362">
            <v>0.8</v>
          </cell>
          <cell r="N1362">
            <v>17.057419199999998</v>
          </cell>
          <cell r="O1362">
            <v>327.50244864000001</v>
          </cell>
        </row>
        <row r="1363">
          <cell r="A1363" t="str">
            <v>54634L</v>
          </cell>
          <cell r="B1363" t="str">
            <v>18gg, 34D, RIB, Santec</v>
          </cell>
          <cell r="C1363" t="str">
            <v>18</v>
          </cell>
          <cell r="D1363" t="str">
            <v>32</v>
          </cell>
          <cell r="E1363" t="str">
            <v>Ne</v>
          </cell>
          <cell r="F1363">
            <v>32</v>
          </cell>
          <cell r="G1363" t="str">
            <v>1/32Ne RS Combed Cotton</v>
          </cell>
          <cell r="H1363" t="str">
            <v>COTTON</v>
          </cell>
          <cell r="I1363">
            <v>2.85</v>
          </cell>
          <cell r="J1363">
            <v>3840</v>
          </cell>
          <cell r="K1363">
            <v>68</v>
          </cell>
          <cell r="L1363">
            <v>20</v>
          </cell>
          <cell r="M1363">
            <v>0.8</v>
          </cell>
          <cell r="N1363">
            <v>16.4792016</v>
          </cell>
          <cell r="O1363">
            <v>316.40067071999999</v>
          </cell>
        </row>
        <row r="1364">
          <cell r="A1364" t="str">
            <v>54642D</v>
          </cell>
          <cell r="B1364" t="str">
            <v>18gg, 34D, RIB, Santec, 68F</v>
          </cell>
          <cell r="C1364" t="str">
            <v>18</v>
          </cell>
          <cell r="D1364" t="str">
            <v>40</v>
          </cell>
          <cell r="E1364" t="str">
            <v>Ne</v>
          </cell>
          <cell r="F1364">
            <v>40</v>
          </cell>
          <cell r="G1364" t="str">
            <v>1/40Ne RS Fair Trade Cotton</v>
          </cell>
          <cell r="H1364" t="str">
            <v>COTTON</v>
          </cell>
          <cell r="I1364">
            <v>2.5</v>
          </cell>
          <cell r="J1364">
            <v>3840</v>
          </cell>
          <cell r="K1364">
            <v>68</v>
          </cell>
          <cell r="L1364">
            <v>20</v>
          </cell>
          <cell r="M1364">
            <v>0.8</v>
          </cell>
          <cell r="N1364">
            <v>11.564352</v>
          </cell>
          <cell r="O1364">
            <v>222.03555840000001</v>
          </cell>
        </row>
        <row r="1365">
          <cell r="A1365" t="str">
            <v>54642L</v>
          </cell>
          <cell r="B1365" t="str">
            <v>18gg, 34D, RIB, Santec, 68F</v>
          </cell>
          <cell r="C1365" t="str">
            <v>18</v>
          </cell>
          <cell r="D1365" t="str">
            <v>40</v>
          </cell>
          <cell r="E1365" t="str">
            <v>Ne</v>
          </cell>
          <cell r="F1365">
            <v>40</v>
          </cell>
          <cell r="G1365" t="str">
            <v>1/40Ne RS Fair Trade Cotton</v>
          </cell>
          <cell r="H1365" t="str">
            <v>COTTON</v>
          </cell>
          <cell r="I1365">
            <v>2.35</v>
          </cell>
          <cell r="J1365">
            <v>3840</v>
          </cell>
          <cell r="K1365">
            <v>68</v>
          </cell>
          <cell r="L1365">
            <v>20</v>
          </cell>
          <cell r="M1365">
            <v>0.8</v>
          </cell>
          <cell r="N1365">
            <v>10.87049088</v>
          </cell>
          <cell r="O1365">
            <v>208.71342489600002</v>
          </cell>
        </row>
        <row r="1366">
          <cell r="A1366" t="str">
            <v>54682L</v>
          </cell>
          <cell r="B1366" t="str">
            <v>18gg, 34D, RIB, Santec, 68F</v>
          </cell>
          <cell r="C1366" t="str">
            <v>18</v>
          </cell>
          <cell r="D1366" t="str">
            <v>40</v>
          </cell>
          <cell r="E1366" t="str">
            <v>Ne</v>
          </cell>
          <cell r="F1366">
            <v>40</v>
          </cell>
          <cell r="G1366" t="str">
            <v>1/40Ne RS Combed Cotton</v>
          </cell>
          <cell r="H1366" t="str">
            <v>COTTON</v>
          </cell>
          <cell r="I1366">
            <v>2.4</v>
          </cell>
          <cell r="J1366">
            <v>3840</v>
          </cell>
          <cell r="K1366">
            <v>68</v>
          </cell>
          <cell r="L1366">
            <v>20</v>
          </cell>
          <cell r="M1366">
            <v>0.8</v>
          </cell>
          <cell r="N1366">
            <v>11.10177792</v>
          </cell>
          <cell r="O1366">
            <v>213.154136064</v>
          </cell>
        </row>
        <row r="1367">
          <cell r="A1367" t="str">
            <v>54688D</v>
          </cell>
          <cell r="B1367" t="str">
            <v>18gg, 34D, RIB, Santec</v>
          </cell>
          <cell r="C1367" t="str">
            <v>18</v>
          </cell>
          <cell r="D1367" t="str">
            <v>32</v>
          </cell>
          <cell r="E1367" t="str">
            <v>Ne</v>
          </cell>
          <cell r="F1367">
            <v>32</v>
          </cell>
          <cell r="G1367" t="str">
            <v>1/32Ne RS Combed Cotton</v>
          </cell>
          <cell r="H1367" t="str">
            <v>COTTON</v>
          </cell>
          <cell r="I1367">
            <v>2.95</v>
          </cell>
          <cell r="J1367">
            <v>3840</v>
          </cell>
          <cell r="K1367">
            <v>68</v>
          </cell>
          <cell r="L1367">
            <v>20</v>
          </cell>
          <cell r="M1367">
            <v>0.8</v>
          </cell>
          <cell r="N1367">
            <v>17.057419199999998</v>
          </cell>
          <cell r="O1367">
            <v>327.50244864000001</v>
          </cell>
        </row>
        <row r="1368">
          <cell r="A1368" t="str">
            <v>54688L</v>
          </cell>
          <cell r="B1368" t="str">
            <v>18gg, 34D, RIB, Santec</v>
          </cell>
          <cell r="C1368" t="str">
            <v>18</v>
          </cell>
          <cell r="D1368" t="str">
            <v>32</v>
          </cell>
          <cell r="E1368" t="str">
            <v>Ne</v>
          </cell>
          <cell r="F1368">
            <v>32</v>
          </cell>
          <cell r="G1368" t="str">
            <v>1/32Ne RS Combed Cotton</v>
          </cell>
          <cell r="H1368" t="str">
            <v>COTTON</v>
          </cell>
          <cell r="I1368">
            <v>2.75</v>
          </cell>
          <cell r="J1368">
            <v>3840</v>
          </cell>
          <cell r="K1368">
            <v>68</v>
          </cell>
          <cell r="L1368">
            <v>20</v>
          </cell>
          <cell r="M1368">
            <v>0.8</v>
          </cell>
          <cell r="N1368">
            <v>15.900983999999999</v>
          </cell>
          <cell r="O1368">
            <v>305.29889279999998</v>
          </cell>
        </row>
        <row r="1369">
          <cell r="A1369" t="str">
            <v>54850D</v>
          </cell>
          <cell r="B1369" t="str">
            <v>22gg, 34D, INTERLOCK, Santec, 68F</v>
          </cell>
          <cell r="C1369" t="str">
            <v>22</v>
          </cell>
          <cell r="D1369" t="str">
            <v>32</v>
          </cell>
          <cell r="E1369" t="str">
            <v>Ne</v>
          </cell>
          <cell r="F1369">
            <v>32</v>
          </cell>
          <cell r="G1369" t="str">
            <v>1/32Ne RS Combed Cotton</v>
          </cell>
          <cell r="H1369" t="str">
            <v>COTTON</v>
          </cell>
          <cell r="I1369">
            <v>3.35</v>
          </cell>
          <cell r="J1369">
            <v>2340</v>
          </cell>
          <cell r="K1369">
            <v>68</v>
          </cell>
          <cell r="L1369">
            <v>20</v>
          </cell>
          <cell r="M1369">
            <v>0.8</v>
          </cell>
          <cell r="N1369">
            <v>11.803770224999999</v>
          </cell>
          <cell r="O1369">
            <v>226.63238831999996</v>
          </cell>
        </row>
        <row r="1370">
          <cell r="A1370" t="str">
            <v>54850L</v>
          </cell>
          <cell r="B1370" t="str">
            <v>22gg, 34D, INTERLOCK, Santec, 68F</v>
          </cell>
          <cell r="C1370" t="str">
            <v>22</v>
          </cell>
          <cell r="D1370" t="str">
            <v>30</v>
          </cell>
          <cell r="E1370" t="str">
            <v>Ne</v>
          </cell>
          <cell r="F1370">
            <v>30</v>
          </cell>
          <cell r="G1370" t="str">
            <v>1/30Ne RS Combed Cotton</v>
          </cell>
          <cell r="H1370" t="str">
            <v>COTTON</v>
          </cell>
          <cell r="I1370">
            <v>3.3</v>
          </cell>
          <cell r="J1370">
            <v>2340</v>
          </cell>
          <cell r="K1370">
            <v>68</v>
          </cell>
          <cell r="L1370">
            <v>20</v>
          </cell>
          <cell r="M1370">
            <v>0.8</v>
          </cell>
          <cell r="N1370">
            <v>12.402767519999999</v>
          </cell>
          <cell r="O1370">
            <v>238.13313638400001</v>
          </cell>
        </row>
        <row r="1371">
          <cell r="A1371" t="str">
            <v>55089D</v>
          </cell>
          <cell r="B1371" t="str">
            <v>18gg, 34D, RIB, Santec, 68F</v>
          </cell>
          <cell r="C1371" t="str">
            <v>18</v>
          </cell>
          <cell r="D1371" t="str">
            <v>30</v>
          </cell>
          <cell r="E1371" t="str">
            <v>Ne</v>
          </cell>
          <cell r="F1371">
            <v>30</v>
          </cell>
          <cell r="G1371" t="str">
            <v>1/30Ne RS BCI Combed  Cotton</v>
          </cell>
          <cell r="H1371" t="str">
            <v>COTTON</v>
          </cell>
          <cell r="I1371">
            <v>2.7</v>
          </cell>
          <cell r="J1371">
            <v>3840</v>
          </cell>
          <cell r="K1371">
            <v>68</v>
          </cell>
          <cell r="L1371">
            <v>20</v>
          </cell>
          <cell r="M1371">
            <v>0.6</v>
          </cell>
          <cell r="N1371">
            <v>16.652666880000002</v>
          </cell>
          <cell r="O1371">
            <v>239.79840307199999</v>
          </cell>
        </row>
        <row r="1372">
          <cell r="A1372" t="str">
            <v>55089L</v>
          </cell>
          <cell r="B1372" t="str">
            <v>18gg, 34D, RIB, Santec, 68F</v>
          </cell>
          <cell r="C1372" t="str">
            <v>18</v>
          </cell>
          <cell r="D1372" t="str">
            <v>30</v>
          </cell>
          <cell r="E1372" t="str">
            <v>Ne</v>
          </cell>
          <cell r="F1372">
            <v>30</v>
          </cell>
          <cell r="G1372" t="str">
            <v>1/30Ne RS BCI Combed  Cotton</v>
          </cell>
          <cell r="H1372" t="str">
            <v>COTTON</v>
          </cell>
          <cell r="I1372">
            <v>2.6</v>
          </cell>
          <cell r="J1372">
            <v>3840</v>
          </cell>
          <cell r="K1372">
            <v>68</v>
          </cell>
          <cell r="L1372">
            <v>20</v>
          </cell>
          <cell r="M1372">
            <v>0.6</v>
          </cell>
          <cell r="N1372">
            <v>16.03590144</v>
          </cell>
          <cell r="O1372">
            <v>230.916980736</v>
          </cell>
        </row>
        <row r="1373">
          <cell r="A1373" t="str">
            <v>55412D</v>
          </cell>
          <cell r="B1373" t="str">
            <v>18gg, 34D, RIB, Santec, 68F</v>
          </cell>
          <cell r="C1373" t="str">
            <v>18</v>
          </cell>
          <cell r="D1373" t="str">
            <v>30</v>
          </cell>
          <cell r="E1373" t="str">
            <v>Ne</v>
          </cell>
          <cell r="F1373">
            <v>30</v>
          </cell>
          <cell r="G1373" t="str">
            <v>1/30Ne RS Combed Cotton</v>
          </cell>
          <cell r="H1373" t="str">
            <v>COTTON</v>
          </cell>
          <cell r="I1373">
            <v>2.7</v>
          </cell>
          <cell r="J1373">
            <v>3840</v>
          </cell>
          <cell r="K1373">
            <v>68</v>
          </cell>
          <cell r="L1373">
            <v>20</v>
          </cell>
          <cell r="M1373">
            <v>0.8</v>
          </cell>
          <cell r="N1373">
            <v>16.652666880000002</v>
          </cell>
          <cell r="O1373">
            <v>319.73120409600006</v>
          </cell>
        </row>
        <row r="1374">
          <cell r="A1374" t="str">
            <v>55412L</v>
          </cell>
          <cell r="B1374" t="str">
            <v>18gg, 34D, RIB, Santec, 68F</v>
          </cell>
          <cell r="C1374" t="str">
            <v>18</v>
          </cell>
          <cell r="D1374" t="str">
            <v>30</v>
          </cell>
          <cell r="E1374" t="str">
            <v>Ne</v>
          </cell>
          <cell r="F1374">
            <v>30</v>
          </cell>
          <cell r="G1374" t="str">
            <v>1/30Ne RS Combed Cotton</v>
          </cell>
          <cell r="H1374" t="str">
            <v>COTTON</v>
          </cell>
          <cell r="I1374">
            <v>2.6</v>
          </cell>
          <cell r="J1374">
            <v>3840</v>
          </cell>
          <cell r="K1374">
            <v>68</v>
          </cell>
          <cell r="L1374">
            <v>20</v>
          </cell>
          <cell r="M1374">
            <v>0.8</v>
          </cell>
          <cell r="N1374">
            <v>16.03590144</v>
          </cell>
          <cell r="O1374">
            <v>307.889307648</v>
          </cell>
        </row>
        <row r="1375">
          <cell r="A1375" t="str">
            <v>Y1-0005A</v>
          </cell>
          <cell r="B1375" t="str">
            <v>18gg, 34D, RIB, Santec</v>
          </cell>
          <cell r="C1375" t="str">
            <v>18</v>
          </cell>
          <cell r="D1375" t="str">
            <v>30</v>
          </cell>
          <cell r="E1375" t="str">
            <v>Ne</v>
          </cell>
          <cell r="F1375">
            <v>30</v>
          </cell>
          <cell r="G1375" t="str">
            <v>1/30Ne RS Dyed Cotton (China Blue, MSCC 47535A)</v>
          </cell>
          <cell r="H1375" t="str">
            <v>MARL_COTTON LYCRA</v>
          </cell>
          <cell r="I1375">
            <v>2.5299999999999998</v>
          </cell>
          <cell r="J1375">
            <v>3744</v>
          </cell>
          <cell r="K1375">
            <v>72</v>
          </cell>
          <cell r="L1375">
            <v>20</v>
          </cell>
          <cell r="M1375">
            <v>0.6</v>
          </cell>
          <cell r="N1375">
            <v>16.109006284799996</v>
          </cell>
          <cell r="O1375">
            <v>231.96969050111994</v>
          </cell>
        </row>
        <row r="1376">
          <cell r="A1376" t="str">
            <v>Y1-0005A</v>
          </cell>
          <cell r="B1376" t="str">
            <v>18gg, 34D, RIB, Santec</v>
          </cell>
          <cell r="C1376" t="str">
            <v>18</v>
          </cell>
          <cell r="D1376" t="str">
            <v>30</v>
          </cell>
          <cell r="E1376" t="str">
            <v>Ne</v>
          </cell>
          <cell r="F1376">
            <v>30</v>
          </cell>
          <cell r="G1376" t="str">
            <v>1/30Ne RS Dyed Cotton (China Blue, MSCC 47535A)</v>
          </cell>
          <cell r="H1376" t="str">
            <v>MARL_COTTON LYCRA</v>
          </cell>
          <cell r="I1376">
            <v>2.5299999999999998</v>
          </cell>
          <cell r="J1376">
            <v>3744</v>
          </cell>
          <cell r="K1376">
            <v>72</v>
          </cell>
          <cell r="L1376">
            <v>20</v>
          </cell>
          <cell r="M1376">
            <v>0.6</v>
          </cell>
          <cell r="N1376">
            <v>16.109006284799996</v>
          </cell>
          <cell r="O1376">
            <v>231.96969050111994</v>
          </cell>
        </row>
        <row r="1377">
          <cell r="A1377" t="str">
            <v>Y1-0013A</v>
          </cell>
          <cell r="B1377" t="str">
            <v>18gg, 34D, RIB, Santec</v>
          </cell>
          <cell r="C1377" t="str">
            <v>18</v>
          </cell>
          <cell r="D1377" t="str">
            <v>40</v>
          </cell>
          <cell r="E1377" t="str">
            <v>Ne</v>
          </cell>
          <cell r="F1377">
            <v>40</v>
          </cell>
          <cell r="G1377" t="str">
            <v>1/40Ne RS Dyed Cotton (Chocolate Fudge)</v>
          </cell>
          <cell r="H1377" t="str">
            <v>MARL_COTTON LYCRA</v>
          </cell>
          <cell r="I1377">
            <v>2.5</v>
          </cell>
          <cell r="J1377">
            <v>3744</v>
          </cell>
          <cell r="K1377">
            <v>80</v>
          </cell>
          <cell r="L1377">
            <v>20</v>
          </cell>
          <cell r="M1377">
            <v>0.6</v>
          </cell>
          <cell r="N1377">
            <v>13.264991999999999</v>
          </cell>
          <cell r="O1377">
            <v>191.01588479999998</v>
          </cell>
        </row>
        <row r="1378">
          <cell r="A1378" t="str">
            <v>Y1-0013A</v>
          </cell>
          <cell r="B1378" t="str">
            <v>18gg, 34D, RIB, Santec</v>
          </cell>
          <cell r="C1378" t="str">
            <v>18</v>
          </cell>
          <cell r="D1378" t="str">
            <v>40</v>
          </cell>
          <cell r="E1378" t="str">
            <v>Ne</v>
          </cell>
          <cell r="F1378">
            <v>40</v>
          </cell>
          <cell r="G1378" t="str">
            <v>1/40Ne RS Dyed Cotton (Chocolate Fudge)</v>
          </cell>
          <cell r="H1378" t="str">
            <v>MARL_COTTON LYCRA</v>
          </cell>
          <cell r="I1378">
            <v>2.5</v>
          </cell>
          <cell r="J1378">
            <v>3744</v>
          </cell>
          <cell r="K1378">
            <v>80</v>
          </cell>
          <cell r="L1378">
            <v>20</v>
          </cell>
          <cell r="M1378">
            <v>0.6</v>
          </cell>
          <cell r="N1378">
            <v>13.264991999999999</v>
          </cell>
          <cell r="O1378">
            <v>191.01588479999998</v>
          </cell>
        </row>
        <row r="1379">
          <cell r="A1379" t="str">
            <v>Y1-0022A</v>
          </cell>
          <cell r="B1379" t="str">
            <v>18gg, 34D, RIB, Santec</v>
          </cell>
          <cell r="C1379" t="str">
            <v>18</v>
          </cell>
          <cell r="D1379" t="str">
            <v>40</v>
          </cell>
          <cell r="E1379" t="str">
            <v>Ne</v>
          </cell>
          <cell r="F1379">
            <v>40</v>
          </cell>
          <cell r="G1379" t="str">
            <v>1/40Ne RS Dyed Cotton (Kenya Brown)</v>
          </cell>
          <cell r="H1379" t="str">
            <v>MARL_COTTON LYCRA</v>
          </cell>
          <cell r="I1379">
            <v>2.4500000000000002</v>
          </cell>
          <cell r="J1379">
            <v>3840</v>
          </cell>
          <cell r="K1379">
            <v>96</v>
          </cell>
          <cell r="L1379">
            <v>20</v>
          </cell>
          <cell r="M1379">
            <v>0.6</v>
          </cell>
          <cell r="N1379">
            <v>15.99962112</v>
          </cell>
          <cell r="O1379">
            <v>230.39454412800001</v>
          </cell>
        </row>
        <row r="1380">
          <cell r="A1380" t="str">
            <v>Y1-0022A</v>
          </cell>
          <cell r="B1380" t="str">
            <v>18gg, 34D, RIB, Santec</v>
          </cell>
          <cell r="C1380" t="str">
            <v>18</v>
          </cell>
          <cell r="D1380" t="str">
            <v>40</v>
          </cell>
          <cell r="E1380" t="str">
            <v>Ne</v>
          </cell>
          <cell r="F1380">
            <v>40</v>
          </cell>
          <cell r="G1380" t="str">
            <v>1/40Ne RS Dyed Cotton (Kenya Brown)</v>
          </cell>
          <cell r="H1380" t="str">
            <v>MARL_COTTON LYCRA</v>
          </cell>
          <cell r="I1380">
            <v>2.4500000000000002</v>
          </cell>
          <cell r="J1380">
            <v>3840</v>
          </cell>
          <cell r="K1380">
            <v>96</v>
          </cell>
          <cell r="L1380">
            <v>20</v>
          </cell>
          <cell r="M1380">
            <v>0.6</v>
          </cell>
          <cell r="N1380">
            <v>15.99962112</v>
          </cell>
          <cell r="O1380">
            <v>230.39454412800001</v>
          </cell>
        </row>
        <row r="1381">
          <cell r="A1381" t="str">
            <v>Y1-0022A</v>
          </cell>
          <cell r="B1381" t="str">
            <v>18gg, 34D, RIB, Santec</v>
          </cell>
          <cell r="C1381" t="str">
            <v>18</v>
          </cell>
          <cell r="D1381" t="str">
            <v>40</v>
          </cell>
          <cell r="E1381" t="str">
            <v>Ne</v>
          </cell>
          <cell r="F1381">
            <v>40</v>
          </cell>
          <cell r="G1381" t="str">
            <v>1/40Ne RS Dyed Cotton (Kenya Brown)</v>
          </cell>
          <cell r="H1381" t="str">
            <v>MARL_COTTON LYCRA</v>
          </cell>
          <cell r="I1381">
            <v>2.4500000000000002</v>
          </cell>
          <cell r="J1381">
            <v>3840</v>
          </cell>
          <cell r="K1381">
            <v>96</v>
          </cell>
          <cell r="L1381">
            <v>20</v>
          </cell>
          <cell r="M1381">
            <v>0.6</v>
          </cell>
          <cell r="N1381">
            <v>15.99962112</v>
          </cell>
          <cell r="O1381">
            <v>230.39454412800001</v>
          </cell>
        </row>
        <row r="1382">
          <cell r="A1382" t="str">
            <v>Y1-0022A</v>
          </cell>
          <cell r="B1382" t="str">
            <v>18gg, 34D, RIB, Santec</v>
          </cell>
          <cell r="C1382" t="str">
            <v>18</v>
          </cell>
          <cell r="D1382" t="str">
            <v>40</v>
          </cell>
          <cell r="E1382" t="str">
            <v>Ne</v>
          </cell>
          <cell r="F1382">
            <v>40</v>
          </cell>
          <cell r="G1382" t="str">
            <v>1/40Ne RS Dyed Cotton (Kenya Brown)</v>
          </cell>
          <cell r="H1382" t="str">
            <v>MARL_COTTON LYCRA</v>
          </cell>
          <cell r="I1382">
            <v>2.4500000000000002</v>
          </cell>
          <cell r="J1382">
            <v>3840</v>
          </cell>
          <cell r="K1382">
            <v>96</v>
          </cell>
          <cell r="L1382">
            <v>20</v>
          </cell>
          <cell r="M1382">
            <v>0.6</v>
          </cell>
          <cell r="N1382">
            <v>15.99962112</v>
          </cell>
          <cell r="O1382">
            <v>230.39454412800001</v>
          </cell>
        </row>
        <row r="1383">
          <cell r="A1383" t="str">
            <v>Y1-0025A</v>
          </cell>
          <cell r="B1383" t="str">
            <v>18gg, 34D, RIB, Santec</v>
          </cell>
          <cell r="C1383" t="str">
            <v>18</v>
          </cell>
          <cell r="D1383" t="str">
            <v>30</v>
          </cell>
          <cell r="E1383" t="str">
            <v>Ne</v>
          </cell>
          <cell r="F1383">
            <v>30</v>
          </cell>
          <cell r="G1383" t="str">
            <v>1/30Ne RS Dyed Cotton (White, MSCI 50000G)</v>
          </cell>
          <cell r="H1383" t="str">
            <v>MARL_COTTON LYCRA</v>
          </cell>
          <cell r="I1383">
            <v>2.65</v>
          </cell>
          <cell r="J1383">
            <v>3840</v>
          </cell>
          <cell r="K1383">
            <v>88</v>
          </cell>
          <cell r="L1383">
            <v>20</v>
          </cell>
          <cell r="M1383">
            <v>0.6</v>
          </cell>
          <cell r="N1383">
            <v>21.151426560000001</v>
          </cell>
          <cell r="O1383">
            <v>304.58054246400002</v>
          </cell>
        </row>
        <row r="1384">
          <cell r="A1384" t="str">
            <v>Y1-0025A</v>
          </cell>
          <cell r="B1384" t="str">
            <v>18gg, 34D, RIB, Santec</v>
          </cell>
          <cell r="C1384" t="str">
            <v>18</v>
          </cell>
          <cell r="D1384" t="str">
            <v>30</v>
          </cell>
          <cell r="E1384" t="str">
            <v>Ne</v>
          </cell>
          <cell r="F1384">
            <v>30</v>
          </cell>
          <cell r="G1384" t="str">
            <v>1/30Ne RS Dyed Cotton (White, MSCI 50000G)</v>
          </cell>
          <cell r="H1384" t="str">
            <v>MARL_COTTON LYCRA</v>
          </cell>
          <cell r="I1384">
            <v>2.65</v>
          </cell>
          <cell r="J1384">
            <v>3840</v>
          </cell>
          <cell r="K1384">
            <v>88</v>
          </cell>
          <cell r="L1384">
            <v>20</v>
          </cell>
          <cell r="M1384">
            <v>0.6</v>
          </cell>
          <cell r="N1384">
            <v>21.151426560000001</v>
          </cell>
          <cell r="O1384">
            <v>304.58054246400002</v>
          </cell>
        </row>
        <row r="1385">
          <cell r="A1385" t="str">
            <v>Y1-0025B</v>
          </cell>
          <cell r="B1385" t="str">
            <v>18gg, 34D, RIB, Santec</v>
          </cell>
          <cell r="C1385" t="str">
            <v>18</v>
          </cell>
          <cell r="D1385" t="str">
            <v>30</v>
          </cell>
          <cell r="E1385" t="str">
            <v>Ne</v>
          </cell>
          <cell r="F1385">
            <v>30</v>
          </cell>
          <cell r="G1385" t="str">
            <v>1/30Ne RS Dyed Cotton (White, MSCI 50000G)</v>
          </cell>
          <cell r="H1385" t="str">
            <v>MARL_COTTON LYCRA</v>
          </cell>
          <cell r="I1385">
            <v>2.65</v>
          </cell>
          <cell r="J1385">
            <v>3840</v>
          </cell>
          <cell r="K1385">
            <v>88</v>
          </cell>
          <cell r="L1385">
            <v>20</v>
          </cell>
          <cell r="M1385">
            <v>0.6</v>
          </cell>
          <cell r="N1385">
            <v>21.151426560000001</v>
          </cell>
          <cell r="O1385">
            <v>304.58054246400002</v>
          </cell>
        </row>
        <row r="1386">
          <cell r="A1386" t="str">
            <v>Y1-0025B</v>
          </cell>
          <cell r="B1386" t="str">
            <v>18gg, 34D, RIB, Santec</v>
          </cell>
          <cell r="C1386" t="str">
            <v>18</v>
          </cell>
          <cell r="D1386" t="str">
            <v>30</v>
          </cell>
          <cell r="E1386" t="str">
            <v>Ne</v>
          </cell>
          <cell r="F1386">
            <v>30</v>
          </cell>
          <cell r="G1386" t="str">
            <v>1/30Ne RS Dyed Cotton (White, MSCI 50000G)</v>
          </cell>
          <cell r="H1386" t="str">
            <v>MARL_COTTON LYCRA</v>
          </cell>
          <cell r="I1386">
            <v>2.65</v>
          </cell>
          <cell r="J1386">
            <v>3840</v>
          </cell>
          <cell r="K1386">
            <v>88</v>
          </cell>
          <cell r="L1386">
            <v>20</v>
          </cell>
          <cell r="M1386">
            <v>0.6</v>
          </cell>
          <cell r="N1386">
            <v>21.151426560000001</v>
          </cell>
          <cell r="O1386">
            <v>304.58054246400002</v>
          </cell>
        </row>
        <row r="1387">
          <cell r="A1387" t="str">
            <v>Y1-0026A</v>
          </cell>
          <cell r="B1387" t="str">
            <v>18gg, 34D, RIB, Santec</v>
          </cell>
          <cell r="C1387" t="str">
            <v>18</v>
          </cell>
          <cell r="D1387" t="str">
            <v>30</v>
          </cell>
          <cell r="E1387" t="str">
            <v>Ne</v>
          </cell>
          <cell r="F1387">
            <v>30</v>
          </cell>
          <cell r="G1387" t="str">
            <v>1/30Ne RS Cotton Marl (VMBK1104)</v>
          </cell>
          <cell r="H1387" t="str">
            <v>MARL_COTTON LYCRA</v>
          </cell>
          <cell r="I1387">
            <v>2.75</v>
          </cell>
          <cell r="J1387">
            <v>2560</v>
          </cell>
          <cell r="K1387">
            <v>96</v>
          </cell>
          <cell r="L1387">
            <v>20</v>
          </cell>
          <cell r="M1387">
            <v>0.6</v>
          </cell>
          <cell r="N1387">
            <v>15.963340799999999</v>
          </cell>
          <cell r="O1387">
            <v>229.87210751999999</v>
          </cell>
        </row>
        <row r="1388">
          <cell r="A1388" t="str">
            <v>Y1-0026A</v>
          </cell>
          <cell r="B1388" t="str">
            <v>18gg, 34D, RIB, Santec</v>
          </cell>
          <cell r="C1388" t="str">
            <v>18</v>
          </cell>
          <cell r="D1388" t="str">
            <v>30</v>
          </cell>
          <cell r="E1388" t="str">
            <v>Ne</v>
          </cell>
          <cell r="F1388">
            <v>30</v>
          </cell>
          <cell r="G1388" t="str">
            <v>1/30Ne RS Cotton Marl (VMBK1104)</v>
          </cell>
          <cell r="H1388" t="str">
            <v>MARL_COTTON LYCRA</v>
          </cell>
          <cell r="I1388">
            <v>2.75</v>
          </cell>
          <cell r="J1388">
            <v>2560</v>
          </cell>
          <cell r="K1388">
            <v>96</v>
          </cell>
          <cell r="L1388">
            <v>20</v>
          </cell>
          <cell r="M1388">
            <v>0.6</v>
          </cell>
          <cell r="N1388">
            <v>15.963340799999999</v>
          </cell>
          <cell r="O1388">
            <v>229.87210751999999</v>
          </cell>
        </row>
        <row r="1389">
          <cell r="A1389" t="str">
            <v>Y1-0027A</v>
          </cell>
          <cell r="B1389" t="str">
            <v>18gg, 34D, RIB, Santec</v>
          </cell>
          <cell r="C1389" t="str">
            <v>18</v>
          </cell>
          <cell r="D1389" t="str">
            <v>26</v>
          </cell>
          <cell r="E1389" t="str">
            <v>Ne</v>
          </cell>
          <cell r="F1389">
            <v>26</v>
          </cell>
          <cell r="G1389" t="str">
            <v>1/26Ne RS Dyed Cotton (Orange Juice)</v>
          </cell>
          <cell r="H1389" t="str">
            <v>MARL_COTTON LYCRA</v>
          </cell>
          <cell r="I1389">
            <v>2.8</v>
          </cell>
          <cell r="J1389">
            <v>3840</v>
          </cell>
          <cell r="K1389">
            <v>90</v>
          </cell>
          <cell r="L1389">
            <v>20</v>
          </cell>
          <cell r="M1389">
            <v>0.6</v>
          </cell>
          <cell r="N1389">
            <v>26.373001846153844</v>
          </cell>
          <cell r="O1389">
            <v>379.77122658461536</v>
          </cell>
        </row>
        <row r="1390">
          <cell r="A1390" t="str">
            <v>Y1-0027A</v>
          </cell>
          <cell r="B1390" t="str">
            <v>18gg, 34D, RIB, Santec</v>
          </cell>
          <cell r="C1390" t="str">
            <v>18</v>
          </cell>
          <cell r="D1390" t="str">
            <v>26</v>
          </cell>
          <cell r="E1390" t="str">
            <v>Ne</v>
          </cell>
          <cell r="F1390">
            <v>26</v>
          </cell>
          <cell r="G1390" t="str">
            <v>1/26Ne RS Dyed Cotton (Orange Juice)</v>
          </cell>
          <cell r="H1390" t="str">
            <v>MARL_COTTON LYCRA</v>
          </cell>
          <cell r="I1390">
            <v>2.8</v>
          </cell>
          <cell r="J1390">
            <v>3840</v>
          </cell>
          <cell r="K1390">
            <v>90</v>
          </cell>
          <cell r="L1390">
            <v>20</v>
          </cell>
          <cell r="M1390">
            <v>0.6</v>
          </cell>
          <cell r="N1390">
            <v>26.373001846153844</v>
          </cell>
          <cell r="O1390">
            <v>379.77122658461536</v>
          </cell>
        </row>
        <row r="1391">
          <cell r="A1391" t="str">
            <v>Y1-0027B</v>
          </cell>
          <cell r="B1391" t="str">
            <v>18gg, 34D, RIB, Santec</v>
          </cell>
          <cell r="C1391" t="str">
            <v>18</v>
          </cell>
          <cell r="D1391" t="str">
            <v>26</v>
          </cell>
          <cell r="E1391" t="str">
            <v>Ne</v>
          </cell>
          <cell r="F1391">
            <v>26</v>
          </cell>
          <cell r="G1391" t="str">
            <v>1/26Ne RS Dyed Cotton (White)</v>
          </cell>
          <cell r="H1391" t="str">
            <v>MARL_COTTON LYCRA</v>
          </cell>
          <cell r="I1391">
            <v>2.8</v>
          </cell>
          <cell r="J1391">
            <v>3840</v>
          </cell>
          <cell r="K1391">
            <v>90</v>
          </cell>
          <cell r="L1391">
            <v>20</v>
          </cell>
          <cell r="M1391">
            <v>0.6</v>
          </cell>
          <cell r="N1391">
            <v>26.373001846153844</v>
          </cell>
          <cell r="O1391">
            <v>379.77122658461536</v>
          </cell>
        </row>
        <row r="1392">
          <cell r="A1392" t="str">
            <v>Y1-0027B</v>
          </cell>
          <cell r="B1392" t="str">
            <v>18gg, 34D, RIB, Santec</v>
          </cell>
          <cell r="C1392" t="str">
            <v>18</v>
          </cell>
          <cell r="D1392" t="str">
            <v>26</v>
          </cell>
          <cell r="E1392" t="str">
            <v>Ne</v>
          </cell>
          <cell r="F1392">
            <v>26</v>
          </cell>
          <cell r="G1392" t="str">
            <v>1/26Ne RS Dyed Cotton (White)</v>
          </cell>
          <cell r="H1392" t="str">
            <v>MARL_COTTON LYCRA</v>
          </cell>
          <cell r="I1392">
            <v>2.8</v>
          </cell>
          <cell r="J1392">
            <v>3840</v>
          </cell>
          <cell r="K1392">
            <v>90</v>
          </cell>
          <cell r="L1392">
            <v>20</v>
          </cell>
          <cell r="M1392">
            <v>0.6</v>
          </cell>
          <cell r="N1392">
            <v>26.373001846153844</v>
          </cell>
          <cell r="O1392">
            <v>379.77122658461536</v>
          </cell>
        </row>
        <row r="1393">
          <cell r="A1393" t="str">
            <v>Y1-0028A</v>
          </cell>
          <cell r="B1393" t="str">
            <v>18gg, 34D, RIB, Santec</v>
          </cell>
          <cell r="C1393" t="str">
            <v>18</v>
          </cell>
          <cell r="D1393" t="str">
            <v>26</v>
          </cell>
          <cell r="E1393" t="str">
            <v>Ne</v>
          </cell>
          <cell r="F1393">
            <v>26</v>
          </cell>
          <cell r="G1393" t="str">
            <v>1/26Ne RS Dyed Cotton (Orange Juice)</v>
          </cell>
          <cell r="H1393" t="str">
            <v>MARL_COTTON LYCRA</v>
          </cell>
          <cell r="I1393">
            <v>2.8</v>
          </cell>
          <cell r="J1393">
            <v>3840</v>
          </cell>
          <cell r="K1393">
            <v>81</v>
          </cell>
          <cell r="L1393">
            <v>20</v>
          </cell>
          <cell r="M1393">
            <v>0.6</v>
          </cell>
          <cell r="N1393">
            <v>23.73570166153846</v>
          </cell>
          <cell r="O1393">
            <v>341.79410392615381</v>
          </cell>
        </row>
        <row r="1394">
          <cell r="A1394" t="str">
            <v>Y1-0028A</v>
          </cell>
          <cell r="B1394" t="str">
            <v>18gg, 34D, RIB, Santec</v>
          </cell>
          <cell r="C1394" t="str">
            <v>18</v>
          </cell>
          <cell r="D1394" t="str">
            <v>26</v>
          </cell>
          <cell r="E1394" t="str">
            <v>Ne</v>
          </cell>
          <cell r="F1394">
            <v>26</v>
          </cell>
          <cell r="G1394" t="str">
            <v>1/26Ne RS Dyed Cotton (Orange Juice)</v>
          </cell>
          <cell r="H1394" t="str">
            <v>MARL_COTTON LYCRA</v>
          </cell>
          <cell r="I1394">
            <v>2.8</v>
          </cell>
          <cell r="J1394">
            <v>3840</v>
          </cell>
          <cell r="K1394">
            <v>81</v>
          </cell>
          <cell r="L1394">
            <v>20</v>
          </cell>
          <cell r="M1394">
            <v>0.6</v>
          </cell>
          <cell r="N1394">
            <v>23.73570166153846</v>
          </cell>
          <cell r="O1394">
            <v>341.79410392615381</v>
          </cell>
        </row>
        <row r="1395">
          <cell r="A1395" t="str">
            <v>Y1-0028B</v>
          </cell>
          <cell r="B1395" t="str">
            <v>18gg, 34D, RIB, Santec</v>
          </cell>
          <cell r="C1395" t="str">
            <v>18</v>
          </cell>
          <cell r="D1395" t="str">
            <v>26</v>
          </cell>
          <cell r="E1395" t="str">
            <v>Ne</v>
          </cell>
          <cell r="F1395">
            <v>26</v>
          </cell>
          <cell r="G1395" t="str">
            <v>1/26Ne RS Dyed Cotton (Bright Cobolt)</v>
          </cell>
          <cell r="H1395" t="str">
            <v>MARL_COTTON LYCRA</v>
          </cell>
          <cell r="I1395">
            <v>2.8</v>
          </cell>
          <cell r="J1395">
            <v>3840</v>
          </cell>
          <cell r="K1395">
            <v>81</v>
          </cell>
          <cell r="L1395">
            <v>20</v>
          </cell>
          <cell r="M1395">
            <v>0.6</v>
          </cell>
          <cell r="N1395">
            <v>23.73570166153846</v>
          </cell>
          <cell r="O1395">
            <v>341.79410392615381</v>
          </cell>
        </row>
        <row r="1396">
          <cell r="A1396" t="str">
            <v>Y1-0028B</v>
          </cell>
          <cell r="B1396" t="str">
            <v>18gg, 34D, RIB, Santec</v>
          </cell>
          <cell r="C1396" t="str">
            <v>18</v>
          </cell>
          <cell r="D1396" t="str">
            <v>26</v>
          </cell>
          <cell r="E1396" t="str">
            <v>Ne</v>
          </cell>
          <cell r="F1396">
            <v>26</v>
          </cell>
          <cell r="G1396" t="str">
            <v>1/26Ne RS Dyed Cotton (Bright Cobolt)</v>
          </cell>
          <cell r="H1396" t="str">
            <v>MARL_COTTON LYCRA</v>
          </cell>
          <cell r="I1396">
            <v>2.8</v>
          </cell>
          <cell r="J1396">
            <v>3840</v>
          </cell>
          <cell r="K1396">
            <v>81</v>
          </cell>
          <cell r="L1396">
            <v>20</v>
          </cell>
          <cell r="M1396">
            <v>0.6</v>
          </cell>
          <cell r="N1396">
            <v>23.73570166153846</v>
          </cell>
          <cell r="O1396">
            <v>341.79410392615381</v>
          </cell>
        </row>
        <row r="1397">
          <cell r="A1397" t="str">
            <v>Y1-0033A</v>
          </cell>
          <cell r="B1397" t="str">
            <v>18gg, 34D, RIB, Terrot</v>
          </cell>
          <cell r="C1397" t="str">
            <v>18</v>
          </cell>
          <cell r="D1397" t="str">
            <v>30</v>
          </cell>
          <cell r="E1397" t="str">
            <v>Ne</v>
          </cell>
          <cell r="F1397">
            <v>30</v>
          </cell>
          <cell r="G1397" t="str">
            <v>1/30Ne RS Dyed Cotton (Cobalt)</v>
          </cell>
          <cell r="H1397" t="str">
            <v>MARL_COTTON LYCRA</v>
          </cell>
          <cell r="I1397">
            <v>2.65</v>
          </cell>
          <cell r="J1397">
            <v>3840</v>
          </cell>
          <cell r="K1397">
            <v>60</v>
          </cell>
          <cell r="L1397">
            <v>20</v>
          </cell>
          <cell r="M1397">
            <v>0.6</v>
          </cell>
          <cell r="N1397">
            <v>14.4214272</v>
          </cell>
          <cell r="O1397">
            <v>207.66855168000001</v>
          </cell>
        </row>
        <row r="1398">
          <cell r="A1398" t="str">
            <v>Y1-0033A</v>
          </cell>
          <cell r="B1398" t="str">
            <v>18gg, 34D, RIB, Terrot</v>
          </cell>
          <cell r="C1398" t="str">
            <v>18</v>
          </cell>
          <cell r="D1398" t="str">
            <v>30</v>
          </cell>
          <cell r="E1398" t="str">
            <v>Ne</v>
          </cell>
          <cell r="F1398">
            <v>30</v>
          </cell>
          <cell r="G1398" t="str">
            <v>1/30Ne RS Dyed Cotton (Cobalt)</v>
          </cell>
          <cell r="H1398" t="str">
            <v>MARL_COTTON LYCRA</v>
          </cell>
          <cell r="I1398">
            <v>2.65</v>
          </cell>
          <cell r="J1398">
            <v>3840</v>
          </cell>
          <cell r="K1398">
            <v>60</v>
          </cell>
          <cell r="L1398">
            <v>20</v>
          </cell>
          <cell r="M1398">
            <v>0.6</v>
          </cell>
          <cell r="N1398">
            <v>14.4214272</v>
          </cell>
          <cell r="O1398">
            <v>207.66855168000001</v>
          </cell>
        </row>
        <row r="1399">
          <cell r="A1399" t="str">
            <v>Y1-0033B</v>
          </cell>
          <cell r="B1399" t="str">
            <v>18gg, 34D, RIB, Terrot</v>
          </cell>
          <cell r="C1399" t="str">
            <v>18</v>
          </cell>
          <cell r="D1399" t="str">
            <v>30</v>
          </cell>
          <cell r="E1399" t="str">
            <v>Ne</v>
          </cell>
          <cell r="F1399">
            <v>30</v>
          </cell>
          <cell r="G1399" t="str">
            <v>1/30Ne RS Dyed Cotton  (Green)</v>
          </cell>
          <cell r="H1399" t="str">
            <v>MARL_COTTON LYCRA</v>
          </cell>
          <cell r="I1399">
            <v>2.65</v>
          </cell>
          <cell r="J1399">
            <v>3840</v>
          </cell>
          <cell r="K1399">
            <v>60</v>
          </cell>
          <cell r="L1399">
            <v>20</v>
          </cell>
          <cell r="M1399">
            <v>0.6</v>
          </cell>
          <cell r="N1399">
            <v>14.4214272</v>
          </cell>
          <cell r="O1399">
            <v>207.66855168000001</v>
          </cell>
        </row>
        <row r="1400">
          <cell r="A1400" t="str">
            <v>Y1-0033B</v>
          </cell>
          <cell r="B1400" t="str">
            <v>18gg, 34D, RIB, Terrot</v>
          </cell>
          <cell r="C1400" t="str">
            <v>18</v>
          </cell>
          <cell r="D1400" t="str">
            <v>30</v>
          </cell>
          <cell r="E1400" t="str">
            <v>Ne</v>
          </cell>
          <cell r="F1400">
            <v>30</v>
          </cell>
          <cell r="G1400" t="str">
            <v>1/30Ne RS Dyed Cotton  (Green)</v>
          </cell>
          <cell r="H1400" t="str">
            <v>MARL_COTTON LYCRA</v>
          </cell>
          <cell r="I1400">
            <v>2.65</v>
          </cell>
          <cell r="J1400">
            <v>3840</v>
          </cell>
          <cell r="K1400">
            <v>60</v>
          </cell>
          <cell r="L1400">
            <v>20</v>
          </cell>
          <cell r="M1400">
            <v>0.6</v>
          </cell>
          <cell r="N1400">
            <v>14.4214272</v>
          </cell>
          <cell r="O1400">
            <v>207.66855168000001</v>
          </cell>
        </row>
        <row r="1401">
          <cell r="A1401" t="str">
            <v>Y1-0033C</v>
          </cell>
          <cell r="B1401" t="str">
            <v>18gg, 34D, RIB, Terrot</v>
          </cell>
          <cell r="C1401" t="str">
            <v>18</v>
          </cell>
          <cell r="D1401" t="str">
            <v>30</v>
          </cell>
          <cell r="E1401" t="str">
            <v>Ne</v>
          </cell>
          <cell r="F1401">
            <v>30</v>
          </cell>
          <cell r="G1401" t="str">
            <v>1/30Ne RS Dyed Cotton  (Black)</v>
          </cell>
          <cell r="H1401" t="str">
            <v>MARL_COTTON LYCRA</v>
          </cell>
          <cell r="I1401">
            <v>2.65</v>
          </cell>
          <cell r="J1401">
            <v>3840</v>
          </cell>
          <cell r="K1401">
            <v>60</v>
          </cell>
          <cell r="L1401">
            <v>20</v>
          </cell>
          <cell r="M1401">
            <v>0.6</v>
          </cell>
          <cell r="N1401">
            <v>14.4214272</v>
          </cell>
          <cell r="O1401">
            <v>207.66855168000001</v>
          </cell>
        </row>
        <row r="1402">
          <cell r="A1402" t="str">
            <v>Y1-0033C</v>
          </cell>
          <cell r="B1402" t="str">
            <v>18gg, 34D, RIB, Terrot</v>
          </cell>
          <cell r="C1402" t="str">
            <v>18</v>
          </cell>
          <cell r="D1402" t="str">
            <v>30</v>
          </cell>
          <cell r="E1402" t="str">
            <v>Ne</v>
          </cell>
          <cell r="F1402">
            <v>30</v>
          </cell>
          <cell r="G1402" t="str">
            <v>1/30Ne RS Dyed Cotton  (Black)</v>
          </cell>
          <cell r="H1402" t="str">
            <v>MARL_COTTON LYCRA</v>
          </cell>
          <cell r="I1402">
            <v>2.65</v>
          </cell>
          <cell r="J1402">
            <v>3840</v>
          </cell>
          <cell r="K1402">
            <v>60</v>
          </cell>
          <cell r="L1402">
            <v>20</v>
          </cell>
          <cell r="M1402">
            <v>0.6</v>
          </cell>
          <cell r="N1402">
            <v>14.4214272</v>
          </cell>
          <cell r="O1402">
            <v>207.66855168000001</v>
          </cell>
        </row>
        <row r="1403">
          <cell r="A1403" t="str">
            <v>Y1-0033D</v>
          </cell>
          <cell r="B1403" t="str">
            <v>18gg, 34D, RIB, Terrot</v>
          </cell>
          <cell r="C1403" t="str">
            <v>18</v>
          </cell>
          <cell r="D1403" t="str">
            <v>30</v>
          </cell>
          <cell r="E1403" t="str">
            <v>Ne</v>
          </cell>
          <cell r="F1403">
            <v>30</v>
          </cell>
          <cell r="G1403" t="str">
            <v>1/30Ne RS Dyed Cotton (Orange Juice)</v>
          </cell>
          <cell r="H1403" t="str">
            <v>MARL_COTTON LYCRA</v>
          </cell>
          <cell r="I1403">
            <v>2.65</v>
          </cell>
          <cell r="J1403">
            <v>3840</v>
          </cell>
          <cell r="K1403">
            <v>80</v>
          </cell>
          <cell r="L1403">
            <v>20</v>
          </cell>
          <cell r="M1403">
            <v>0.6</v>
          </cell>
          <cell r="N1403">
            <v>19.2285696</v>
          </cell>
          <cell r="O1403">
            <v>276.89140223999999</v>
          </cell>
        </row>
        <row r="1404">
          <cell r="A1404" t="str">
            <v>Y1-0033D</v>
          </cell>
          <cell r="B1404" t="str">
            <v>18gg, 34D, RIB, Terrot</v>
          </cell>
          <cell r="C1404" t="str">
            <v>18</v>
          </cell>
          <cell r="D1404" t="str">
            <v>30</v>
          </cell>
          <cell r="E1404" t="str">
            <v>Ne</v>
          </cell>
          <cell r="F1404">
            <v>30</v>
          </cell>
          <cell r="G1404" t="str">
            <v>1/30Ne RS Dyed Cotton (Orange Juice)</v>
          </cell>
          <cell r="H1404" t="str">
            <v>MARL_COTTON LYCRA</v>
          </cell>
          <cell r="I1404">
            <v>2.65</v>
          </cell>
          <cell r="J1404">
            <v>3840</v>
          </cell>
          <cell r="K1404">
            <v>80</v>
          </cell>
          <cell r="L1404">
            <v>20</v>
          </cell>
          <cell r="M1404">
            <v>0.6</v>
          </cell>
          <cell r="N1404">
            <v>19.2285696</v>
          </cell>
          <cell r="O1404">
            <v>276.89140223999999</v>
          </cell>
        </row>
        <row r="1405">
          <cell r="A1405" t="str">
            <v>Y1-0033E</v>
          </cell>
          <cell r="B1405" t="str">
            <v>18gg, 34D, RIB, Terrot</v>
          </cell>
          <cell r="C1405" t="str">
            <v>18</v>
          </cell>
          <cell r="D1405" t="str">
            <v>30</v>
          </cell>
          <cell r="E1405" t="str">
            <v>Ne</v>
          </cell>
          <cell r="F1405">
            <v>30</v>
          </cell>
          <cell r="G1405" t="str">
            <v>1/30Ne RS Dyed cotton (sea side blue J35 , Y-0275)</v>
          </cell>
          <cell r="H1405" t="str">
            <v>MARL_COTTON LYCRA</v>
          </cell>
          <cell r="I1405">
            <v>2.65</v>
          </cell>
          <cell r="J1405">
            <v>3840</v>
          </cell>
          <cell r="K1405">
            <v>60</v>
          </cell>
          <cell r="L1405">
            <v>20</v>
          </cell>
          <cell r="M1405">
            <v>0.6</v>
          </cell>
          <cell r="N1405">
            <v>14.4214272</v>
          </cell>
          <cell r="O1405">
            <v>207.66855168000001</v>
          </cell>
        </row>
        <row r="1406">
          <cell r="A1406" t="str">
            <v>Y1-0033E</v>
          </cell>
          <cell r="B1406" t="str">
            <v>18gg, 34D, RIB, Terrot</v>
          </cell>
          <cell r="C1406" t="str">
            <v>18</v>
          </cell>
          <cell r="D1406" t="str">
            <v>30</v>
          </cell>
          <cell r="E1406" t="str">
            <v>Ne</v>
          </cell>
          <cell r="F1406">
            <v>30</v>
          </cell>
          <cell r="G1406" t="str">
            <v>1/30Ne RS Dyed cotton (sea side blue J35 , Y-0275)</v>
          </cell>
          <cell r="H1406" t="str">
            <v>MARL_COTTON LYCRA</v>
          </cell>
          <cell r="I1406">
            <v>2.65</v>
          </cell>
          <cell r="J1406">
            <v>3840</v>
          </cell>
          <cell r="K1406">
            <v>60</v>
          </cell>
          <cell r="L1406">
            <v>20</v>
          </cell>
          <cell r="M1406">
            <v>0.6</v>
          </cell>
          <cell r="N1406">
            <v>14.4214272</v>
          </cell>
          <cell r="O1406">
            <v>207.66855168000001</v>
          </cell>
        </row>
        <row r="1407">
          <cell r="A1407" t="str">
            <v>Y1-0033F</v>
          </cell>
          <cell r="B1407" t="str">
            <v>18gg, 34D, RIB, Terrot</v>
          </cell>
          <cell r="C1407" t="str">
            <v>18</v>
          </cell>
          <cell r="D1407" t="str">
            <v>30</v>
          </cell>
          <cell r="E1407" t="str">
            <v>Ne</v>
          </cell>
          <cell r="F1407">
            <v>30</v>
          </cell>
          <cell r="G1407" t="str">
            <v>1/30Ne RS Dyed Cotton (Party Girl Pink H37, Y295)</v>
          </cell>
          <cell r="H1407" t="str">
            <v>MARL_COTTON LYCRA</v>
          </cell>
          <cell r="I1407">
            <v>2.65</v>
          </cell>
          <cell r="J1407">
            <v>3840</v>
          </cell>
          <cell r="K1407">
            <v>60</v>
          </cell>
          <cell r="L1407">
            <v>20</v>
          </cell>
          <cell r="M1407">
            <v>0.6</v>
          </cell>
          <cell r="N1407">
            <v>14.4214272</v>
          </cell>
          <cell r="O1407">
            <v>207.66855168000001</v>
          </cell>
        </row>
        <row r="1408">
          <cell r="A1408" t="str">
            <v>Y1-0033F</v>
          </cell>
          <cell r="B1408" t="str">
            <v>18gg, 34D, RIB, Terrot</v>
          </cell>
          <cell r="C1408" t="str">
            <v>18</v>
          </cell>
          <cell r="D1408" t="str">
            <v>30</v>
          </cell>
          <cell r="E1408" t="str">
            <v>Ne</v>
          </cell>
          <cell r="F1408">
            <v>30</v>
          </cell>
          <cell r="G1408" t="str">
            <v>1/30Ne RS Dyed Cotton (Party Girl Pink H37, Y295)</v>
          </cell>
          <cell r="H1408" t="str">
            <v>MARL_COTTON LYCRA</v>
          </cell>
          <cell r="I1408">
            <v>2.65</v>
          </cell>
          <cell r="J1408">
            <v>3840</v>
          </cell>
          <cell r="K1408">
            <v>60</v>
          </cell>
          <cell r="L1408">
            <v>20</v>
          </cell>
          <cell r="M1408">
            <v>0.6</v>
          </cell>
          <cell r="N1408">
            <v>14.4214272</v>
          </cell>
          <cell r="O1408">
            <v>207.66855168000001</v>
          </cell>
        </row>
        <row r="1409">
          <cell r="A1409" t="str">
            <v>Y1-0034A</v>
          </cell>
          <cell r="B1409" t="str">
            <v>18gg, 34D, RIB, Terrot</v>
          </cell>
          <cell r="C1409" t="str">
            <v>18</v>
          </cell>
          <cell r="D1409" t="str">
            <v>30</v>
          </cell>
          <cell r="E1409" t="str">
            <v>Ne</v>
          </cell>
          <cell r="F1409">
            <v>30</v>
          </cell>
          <cell r="G1409" t="str">
            <v>1/30Ne RS Dyed Cotton (Cobalt)</v>
          </cell>
          <cell r="H1409" t="str">
            <v>MARL_COTTON LYCRA</v>
          </cell>
          <cell r="I1409">
            <v>2.65</v>
          </cell>
          <cell r="J1409">
            <v>3840</v>
          </cell>
          <cell r="K1409">
            <v>84</v>
          </cell>
          <cell r="L1409">
            <v>20</v>
          </cell>
          <cell r="M1409">
            <v>0.6</v>
          </cell>
          <cell r="N1409">
            <v>20.189998079999999</v>
          </cell>
          <cell r="O1409">
            <v>290.73597235199998</v>
          </cell>
        </row>
        <row r="1410">
          <cell r="A1410" t="str">
            <v>Y1-0034A</v>
          </cell>
          <cell r="B1410" t="str">
            <v>18gg, 34D, RIB, Terrot</v>
          </cell>
          <cell r="C1410" t="str">
            <v>18</v>
          </cell>
          <cell r="D1410" t="str">
            <v>30</v>
          </cell>
          <cell r="E1410" t="str">
            <v>Ne</v>
          </cell>
          <cell r="F1410">
            <v>30</v>
          </cell>
          <cell r="G1410" t="str">
            <v>1/30Ne RS Dyed Cotton (Cobalt)</v>
          </cell>
          <cell r="H1410" t="str">
            <v>MARL_COTTON LYCRA</v>
          </cell>
          <cell r="I1410">
            <v>2.65</v>
          </cell>
          <cell r="J1410">
            <v>3840</v>
          </cell>
          <cell r="K1410">
            <v>84</v>
          </cell>
          <cell r="L1410">
            <v>20</v>
          </cell>
          <cell r="M1410">
            <v>0.6</v>
          </cell>
          <cell r="N1410">
            <v>20.189998079999999</v>
          </cell>
          <cell r="O1410">
            <v>290.73597235199998</v>
          </cell>
        </row>
        <row r="1411">
          <cell r="A1411" t="str">
            <v>Y1-0040A</v>
          </cell>
          <cell r="B1411" t="str">
            <v>18gg, 34D, RIB, Terrot</v>
          </cell>
          <cell r="C1411" t="str">
            <v>18</v>
          </cell>
          <cell r="D1411" t="str">
            <v>24</v>
          </cell>
          <cell r="E1411" t="str">
            <v>Ne</v>
          </cell>
          <cell r="F1411">
            <v>24</v>
          </cell>
          <cell r="G1411" t="str">
            <v>1/24Ne RS Dyed Cotton (Dusted Mauve, Y178)</v>
          </cell>
          <cell r="H1411" t="str">
            <v>MARL_COTTON LYCRA</v>
          </cell>
          <cell r="I1411">
            <v>2.86</v>
          </cell>
          <cell r="J1411">
            <v>3840</v>
          </cell>
          <cell r="K1411">
            <v>74</v>
          </cell>
          <cell r="L1411">
            <v>20</v>
          </cell>
          <cell r="M1411">
            <v>0.6</v>
          </cell>
          <cell r="N1411">
            <v>23.99489664</v>
          </cell>
          <cell r="O1411">
            <v>345.52651161599999</v>
          </cell>
        </row>
        <row r="1412">
          <cell r="A1412" t="str">
            <v>Y1-0040A</v>
          </cell>
          <cell r="B1412" t="str">
            <v>18gg, 34D, RIB, Terrot</v>
          </cell>
          <cell r="C1412" t="str">
            <v>18</v>
          </cell>
          <cell r="D1412" t="str">
            <v>24</v>
          </cell>
          <cell r="E1412" t="str">
            <v>Ne</v>
          </cell>
          <cell r="F1412">
            <v>24</v>
          </cell>
          <cell r="G1412" t="str">
            <v>1/24Ne RS Dyed Cotton (Dusted Mauve, Y178)</v>
          </cell>
          <cell r="H1412" t="str">
            <v>MARL_COTTON LYCRA</v>
          </cell>
          <cell r="I1412">
            <v>2.86</v>
          </cell>
          <cell r="J1412">
            <v>3840</v>
          </cell>
          <cell r="K1412">
            <v>74</v>
          </cell>
          <cell r="L1412">
            <v>20</v>
          </cell>
          <cell r="M1412">
            <v>0.6</v>
          </cell>
          <cell r="N1412">
            <v>23.99489664</v>
          </cell>
          <cell r="O1412">
            <v>345.52651161599999</v>
          </cell>
        </row>
        <row r="1413">
          <cell r="A1413" t="str">
            <v>Y1-0045A</v>
          </cell>
          <cell r="B1413" t="str">
            <v>18gg, 34D, RIB, Terrot</v>
          </cell>
          <cell r="C1413" t="str">
            <v>18</v>
          </cell>
          <cell r="D1413" t="str">
            <v>24</v>
          </cell>
          <cell r="E1413" t="str">
            <v>Ne</v>
          </cell>
          <cell r="F1413">
            <v>24</v>
          </cell>
          <cell r="G1413" t="str">
            <v>1/24Ne RS Dyed cotton (Fuchsia 21643, Y-0200)</v>
          </cell>
          <cell r="H1413" t="str">
            <v>MARL_COTTON LYCRA</v>
          </cell>
          <cell r="I1413">
            <v>2.86</v>
          </cell>
          <cell r="J1413">
            <v>3840</v>
          </cell>
          <cell r="K1413">
            <v>96</v>
          </cell>
          <cell r="L1413">
            <v>20</v>
          </cell>
          <cell r="M1413">
            <v>0.6</v>
          </cell>
          <cell r="N1413">
            <v>31.128514559999996</v>
          </cell>
          <cell r="O1413">
            <v>448.25060966399997</v>
          </cell>
        </row>
        <row r="1414">
          <cell r="A1414" t="str">
            <v>Y1-0045A</v>
          </cell>
          <cell r="B1414" t="str">
            <v>18gg, 34D, RIB, Terrot</v>
          </cell>
          <cell r="C1414" t="str">
            <v>18</v>
          </cell>
          <cell r="D1414" t="str">
            <v>24</v>
          </cell>
          <cell r="E1414" t="str">
            <v>Ne</v>
          </cell>
          <cell r="F1414">
            <v>24</v>
          </cell>
          <cell r="G1414" t="str">
            <v>1/24Ne RS Dyed cotton (Fuchsia 21643, Y-0200)</v>
          </cell>
          <cell r="H1414" t="str">
            <v>MARL_COTTON LYCRA</v>
          </cell>
          <cell r="I1414">
            <v>2.86</v>
          </cell>
          <cell r="J1414">
            <v>3840</v>
          </cell>
          <cell r="K1414">
            <v>96</v>
          </cell>
          <cell r="L1414">
            <v>20</v>
          </cell>
          <cell r="M1414">
            <v>0.6</v>
          </cell>
          <cell r="N1414">
            <v>31.128514559999996</v>
          </cell>
          <cell r="O1414">
            <v>448.25060966399997</v>
          </cell>
        </row>
        <row r="1415">
          <cell r="A1415" t="str">
            <v>Y1-0045B</v>
          </cell>
          <cell r="B1415" t="str">
            <v>18gg, 34D, RIB, Terrot</v>
          </cell>
          <cell r="C1415" t="str">
            <v>18</v>
          </cell>
          <cell r="D1415" t="str">
            <v>24</v>
          </cell>
          <cell r="E1415" t="str">
            <v>Ne</v>
          </cell>
          <cell r="F1415">
            <v>24</v>
          </cell>
          <cell r="G1415" t="str">
            <v>1/24Ne RS Dyed Cotton (White, Y-0300)</v>
          </cell>
          <cell r="H1415" t="str">
            <v>MARL_COTTON LYCRA</v>
          </cell>
          <cell r="I1415">
            <v>2.86</v>
          </cell>
          <cell r="J1415">
            <v>3840</v>
          </cell>
          <cell r="K1415">
            <v>96</v>
          </cell>
          <cell r="L1415">
            <v>20</v>
          </cell>
          <cell r="M1415">
            <v>0.6</v>
          </cell>
          <cell r="N1415">
            <v>31.128514559999996</v>
          </cell>
          <cell r="O1415">
            <v>448.25060966399997</v>
          </cell>
        </row>
        <row r="1416">
          <cell r="A1416" t="str">
            <v>Y1-0045B</v>
          </cell>
          <cell r="B1416" t="str">
            <v>18gg, 34D, RIB, Terrot</v>
          </cell>
          <cell r="C1416" t="str">
            <v>18</v>
          </cell>
          <cell r="D1416" t="str">
            <v>24</v>
          </cell>
          <cell r="E1416" t="str">
            <v>Ne</v>
          </cell>
          <cell r="F1416">
            <v>24</v>
          </cell>
          <cell r="G1416" t="str">
            <v>1/24Ne RS Dyed Cotton (White, Y-0300)</v>
          </cell>
          <cell r="H1416" t="str">
            <v>MARL_COTTON LYCRA</v>
          </cell>
          <cell r="I1416">
            <v>2.86</v>
          </cell>
          <cell r="J1416">
            <v>3840</v>
          </cell>
          <cell r="K1416">
            <v>96</v>
          </cell>
          <cell r="L1416">
            <v>20</v>
          </cell>
          <cell r="M1416">
            <v>0.6</v>
          </cell>
          <cell r="N1416">
            <v>31.128514559999996</v>
          </cell>
          <cell r="O1416">
            <v>448.25060966399997</v>
          </cell>
        </row>
        <row r="1417">
          <cell r="A1417" t="str">
            <v>Y1-0051B</v>
          </cell>
          <cell r="B1417" t="str">
            <v>18gg, 34D, RIB, Terrot</v>
          </cell>
          <cell r="C1417" t="str">
            <v>18</v>
          </cell>
          <cell r="D1417" t="str">
            <v>24</v>
          </cell>
          <cell r="E1417" t="str">
            <v>Ne</v>
          </cell>
          <cell r="F1417">
            <v>24</v>
          </cell>
          <cell r="G1417" t="str">
            <v>1/24Ne RS Dyed Cotton (Slate Blue, Y-0291)</v>
          </cell>
          <cell r="H1417" t="str">
            <v>MARL_COTTON LYCRA</v>
          </cell>
          <cell r="I1417">
            <v>2.86</v>
          </cell>
          <cell r="J1417">
            <v>3840</v>
          </cell>
          <cell r="K1417">
            <v>64</v>
          </cell>
          <cell r="L1417">
            <v>20</v>
          </cell>
          <cell r="M1417">
            <v>0.6</v>
          </cell>
          <cell r="N1417">
            <v>20.752343039999996</v>
          </cell>
          <cell r="O1417">
            <v>298.8337397759999</v>
          </cell>
        </row>
        <row r="1418">
          <cell r="A1418" t="str">
            <v>Y1-0051B</v>
          </cell>
          <cell r="B1418" t="str">
            <v>18gg, 34D, RIB, Terrot</v>
          </cell>
          <cell r="C1418" t="str">
            <v>18</v>
          </cell>
          <cell r="D1418" t="str">
            <v>24</v>
          </cell>
          <cell r="E1418" t="str">
            <v>Ne</v>
          </cell>
          <cell r="F1418">
            <v>24</v>
          </cell>
          <cell r="G1418" t="str">
            <v>1/24Ne RS Dyed Cotton (Slate Blue, Y-0291)</v>
          </cell>
          <cell r="H1418" t="str">
            <v>MARL_COTTON LYCRA</v>
          </cell>
          <cell r="I1418">
            <v>2.86</v>
          </cell>
          <cell r="J1418">
            <v>3840</v>
          </cell>
          <cell r="K1418">
            <v>64</v>
          </cell>
          <cell r="L1418">
            <v>20</v>
          </cell>
          <cell r="M1418">
            <v>0.6</v>
          </cell>
          <cell r="N1418">
            <v>20.752343039999996</v>
          </cell>
          <cell r="O1418">
            <v>298.8337397759999</v>
          </cell>
        </row>
        <row r="1419">
          <cell r="A1419" t="str">
            <v>Y1-0056A</v>
          </cell>
          <cell r="B1419" t="str">
            <v>18gg, 34D, RIB, Terrot</v>
          </cell>
          <cell r="C1419" t="str">
            <v>18</v>
          </cell>
          <cell r="D1419" t="str">
            <v>30</v>
          </cell>
          <cell r="E1419" t="str">
            <v>Ne</v>
          </cell>
          <cell r="F1419">
            <v>30</v>
          </cell>
          <cell r="G1419" t="str">
            <v>1/30Ne RS Dyed Cotton (Shocking Blue J39, Y0163)</v>
          </cell>
          <cell r="H1419" t="str">
            <v>MARL_COTTON</v>
          </cell>
          <cell r="I1419">
            <v>2.65</v>
          </cell>
          <cell r="J1419">
            <v>3840</v>
          </cell>
          <cell r="K1419">
            <v>60</v>
          </cell>
          <cell r="L1419">
            <v>20</v>
          </cell>
          <cell r="M1419">
            <v>0.6</v>
          </cell>
          <cell r="N1419">
            <v>14.4214272</v>
          </cell>
          <cell r="O1419">
            <v>207.66855168000001</v>
          </cell>
        </row>
        <row r="1420">
          <cell r="A1420" t="str">
            <v>Y1-0056B</v>
          </cell>
          <cell r="B1420" t="str">
            <v>18gg, 34D, RIB, Terrot</v>
          </cell>
          <cell r="C1420" t="str">
            <v>18</v>
          </cell>
          <cell r="D1420" t="str">
            <v>30</v>
          </cell>
          <cell r="E1420" t="str">
            <v>Ne</v>
          </cell>
          <cell r="F1420">
            <v>30</v>
          </cell>
          <cell r="G1420" t="str">
            <v>1/30Ne RS Dyed Cotton (Day Glow Yellow, Y0165)</v>
          </cell>
          <cell r="H1420" t="str">
            <v>MARL_COTTON</v>
          </cell>
          <cell r="I1420">
            <v>2.65</v>
          </cell>
          <cell r="J1420">
            <v>3840</v>
          </cell>
          <cell r="K1420">
            <v>60</v>
          </cell>
          <cell r="L1420">
            <v>20</v>
          </cell>
          <cell r="M1420">
            <v>0.6</v>
          </cell>
          <cell r="N1420">
            <v>14.4214272</v>
          </cell>
          <cell r="O1420">
            <v>207.66855168000001</v>
          </cell>
        </row>
        <row r="1421">
          <cell r="A1421" t="str">
            <v>Y1-0056C</v>
          </cell>
          <cell r="B1421" t="str">
            <v>18gg, 34D, RIB, Terrot</v>
          </cell>
          <cell r="C1421" t="str">
            <v>18</v>
          </cell>
          <cell r="D1421" t="str">
            <v>30</v>
          </cell>
          <cell r="E1421" t="str">
            <v>Ne</v>
          </cell>
          <cell r="F1421">
            <v>30</v>
          </cell>
          <cell r="G1421" t="str">
            <v>1/30Ne RS Dyed Cotton (Party Girl Pink H37, Y0297)</v>
          </cell>
          <cell r="H1421" t="str">
            <v>MARL_COTTON</v>
          </cell>
          <cell r="I1421">
            <v>2.65</v>
          </cell>
          <cell r="J1421">
            <v>3840</v>
          </cell>
          <cell r="K1421">
            <v>60</v>
          </cell>
          <cell r="L1421">
            <v>20</v>
          </cell>
          <cell r="M1421">
            <v>0.6</v>
          </cell>
          <cell r="N1421">
            <v>14.4214272</v>
          </cell>
          <cell r="O1421">
            <v>207.66855168000001</v>
          </cell>
        </row>
        <row r="1422">
          <cell r="A1422" t="str">
            <v>Y1-0056D</v>
          </cell>
          <cell r="B1422" t="str">
            <v>18gg, 34D, RIB, Terrot</v>
          </cell>
          <cell r="C1422" t="str">
            <v>18</v>
          </cell>
          <cell r="D1422" t="str">
            <v>30</v>
          </cell>
          <cell r="E1422" t="str">
            <v>Ne</v>
          </cell>
          <cell r="F1422">
            <v>30</v>
          </cell>
          <cell r="G1422" t="str">
            <v>1/30Ne RS Dyed Cotton (Sour Cherry H91, Y0164)</v>
          </cell>
          <cell r="H1422" t="str">
            <v>MARL_COTTON</v>
          </cell>
          <cell r="I1422">
            <v>2.65</v>
          </cell>
          <cell r="J1422">
            <v>3840</v>
          </cell>
          <cell r="K1422">
            <v>60</v>
          </cell>
          <cell r="L1422">
            <v>20</v>
          </cell>
          <cell r="M1422">
            <v>0.6</v>
          </cell>
          <cell r="N1422">
            <v>14.4214272</v>
          </cell>
          <cell r="O1422">
            <v>207.66855168000001</v>
          </cell>
        </row>
        <row r="1423">
          <cell r="A1423" t="str">
            <v>Y1-0056E</v>
          </cell>
          <cell r="B1423" t="str">
            <v>18gg, 34D, RIB, Terrot</v>
          </cell>
          <cell r="C1423" t="str">
            <v>18</v>
          </cell>
          <cell r="D1423" t="str">
            <v>30</v>
          </cell>
          <cell r="E1423" t="str">
            <v>Ne</v>
          </cell>
          <cell r="F1423">
            <v>30</v>
          </cell>
          <cell r="G1423" t="str">
            <v>1/30Ne RS Dyed Cotton (Indigo J90, Y0277)</v>
          </cell>
          <cell r="H1423" t="str">
            <v>MARL_COTTON</v>
          </cell>
          <cell r="I1423">
            <v>2.65</v>
          </cell>
          <cell r="J1423">
            <v>3840</v>
          </cell>
          <cell r="K1423">
            <v>60</v>
          </cell>
          <cell r="L1423">
            <v>20</v>
          </cell>
          <cell r="M1423">
            <v>0.6</v>
          </cell>
          <cell r="N1423">
            <v>14.4214272</v>
          </cell>
          <cell r="O1423">
            <v>207.66855168000001</v>
          </cell>
        </row>
        <row r="1424">
          <cell r="A1424" t="str">
            <v>Y1-0056F</v>
          </cell>
          <cell r="B1424" t="str">
            <v>18gg, 34D, RIB, Terrot</v>
          </cell>
          <cell r="C1424" t="str">
            <v>18</v>
          </cell>
          <cell r="D1424" t="str">
            <v>30</v>
          </cell>
          <cell r="E1424" t="str">
            <v>Ne</v>
          </cell>
          <cell r="F1424">
            <v>30</v>
          </cell>
          <cell r="G1424" t="str">
            <v>1/30Ne RS Dyed Cotton (Orange Juice, Y0298)</v>
          </cell>
          <cell r="H1424" t="str">
            <v>MARL_COTTON</v>
          </cell>
          <cell r="I1424">
            <v>2.65</v>
          </cell>
          <cell r="J1424">
            <v>3840</v>
          </cell>
          <cell r="K1424">
            <v>60</v>
          </cell>
          <cell r="L1424">
            <v>20</v>
          </cell>
          <cell r="M1424">
            <v>0.6</v>
          </cell>
          <cell r="N1424">
            <v>14.4214272</v>
          </cell>
          <cell r="O1424">
            <v>207.66855168000001</v>
          </cell>
        </row>
        <row r="1425">
          <cell r="A1425" t="str">
            <v>Y1-0057A</v>
          </cell>
          <cell r="B1425" t="str">
            <v>18gg, 34D, RIB, Terrot</v>
          </cell>
          <cell r="C1425" t="str">
            <v>18</v>
          </cell>
          <cell r="D1425" t="str">
            <v>30</v>
          </cell>
          <cell r="E1425" t="str">
            <v>Ne</v>
          </cell>
          <cell r="F1425">
            <v>30</v>
          </cell>
          <cell r="G1425" t="str">
            <v>1/30Ne RS Dyed Cotton (White 092, Y-318)</v>
          </cell>
          <cell r="H1425" t="str">
            <v>MARL_COTTON LYCRA</v>
          </cell>
          <cell r="I1425">
            <v>2.7</v>
          </cell>
          <cell r="J1425">
            <v>3840</v>
          </cell>
          <cell r="K1425">
            <v>96</v>
          </cell>
          <cell r="L1425">
            <v>20</v>
          </cell>
          <cell r="M1425">
            <v>0.6</v>
          </cell>
          <cell r="N1425">
            <v>23.509647359999999</v>
          </cell>
          <cell r="O1425">
            <v>338.53892198400001</v>
          </cell>
        </row>
        <row r="1426">
          <cell r="A1426" t="str">
            <v>Y1-0057A</v>
          </cell>
          <cell r="B1426" t="str">
            <v>18gg, 34D, RIB, Terrot</v>
          </cell>
          <cell r="C1426" t="str">
            <v>18</v>
          </cell>
          <cell r="D1426" t="str">
            <v>30</v>
          </cell>
          <cell r="E1426" t="str">
            <v>Ne</v>
          </cell>
          <cell r="F1426">
            <v>30</v>
          </cell>
          <cell r="G1426" t="str">
            <v>1/30Ne RS Dyed Cotton (White 092, Y-318)</v>
          </cell>
          <cell r="H1426" t="str">
            <v>MARL_COTTON LYCRA</v>
          </cell>
          <cell r="I1426">
            <v>2.7</v>
          </cell>
          <cell r="J1426">
            <v>3840</v>
          </cell>
          <cell r="K1426">
            <v>96</v>
          </cell>
          <cell r="L1426">
            <v>20</v>
          </cell>
          <cell r="M1426">
            <v>0.6</v>
          </cell>
          <cell r="N1426">
            <v>23.509647359999999</v>
          </cell>
          <cell r="O1426">
            <v>338.53892198400001</v>
          </cell>
        </row>
        <row r="1427">
          <cell r="A1427" t="str">
            <v>Y1-0057B</v>
          </cell>
          <cell r="B1427" t="str">
            <v>18gg, 34D, RIB, Terrot</v>
          </cell>
          <cell r="C1427" t="str">
            <v>18</v>
          </cell>
          <cell r="D1427" t="str">
            <v>30</v>
          </cell>
          <cell r="E1427" t="str">
            <v>Ne</v>
          </cell>
          <cell r="F1427">
            <v>30</v>
          </cell>
          <cell r="G1427" t="str">
            <v>1/30Ne RS Dyed Cotton (Plum passion P49, Y-321)</v>
          </cell>
          <cell r="H1427" t="str">
            <v>MARL_COTTON LYCRA</v>
          </cell>
          <cell r="I1427">
            <v>2.7</v>
          </cell>
          <cell r="J1427">
            <v>3840</v>
          </cell>
          <cell r="K1427">
            <v>96</v>
          </cell>
          <cell r="L1427">
            <v>20</v>
          </cell>
          <cell r="M1427">
            <v>0.6</v>
          </cell>
          <cell r="N1427">
            <v>23.509647359999999</v>
          </cell>
          <cell r="O1427">
            <v>338.53892198400001</v>
          </cell>
        </row>
        <row r="1428">
          <cell r="A1428" t="str">
            <v>Y1-0057B</v>
          </cell>
          <cell r="B1428" t="str">
            <v>18gg, 34D, RIB, Terrot</v>
          </cell>
          <cell r="C1428" t="str">
            <v>18</v>
          </cell>
          <cell r="D1428" t="str">
            <v>30</v>
          </cell>
          <cell r="E1428" t="str">
            <v>Ne</v>
          </cell>
          <cell r="F1428">
            <v>30</v>
          </cell>
          <cell r="G1428" t="str">
            <v>1/30Ne RS Dyed Cotton (Plum passion P49, Y-321)</v>
          </cell>
          <cell r="H1428" t="str">
            <v>MARL_COTTON LYCRA</v>
          </cell>
          <cell r="I1428">
            <v>2.7</v>
          </cell>
          <cell r="J1428">
            <v>3840</v>
          </cell>
          <cell r="K1428">
            <v>96</v>
          </cell>
          <cell r="L1428">
            <v>20</v>
          </cell>
          <cell r="M1428">
            <v>0.6</v>
          </cell>
          <cell r="N1428">
            <v>23.509647359999999</v>
          </cell>
          <cell r="O1428">
            <v>338.53892198400001</v>
          </cell>
        </row>
        <row r="1429">
          <cell r="A1429" t="str">
            <v>Y1-0057C</v>
          </cell>
          <cell r="B1429" t="str">
            <v>18gg, 34D, RIB, Terrot</v>
          </cell>
          <cell r="C1429" t="str">
            <v>18</v>
          </cell>
          <cell r="D1429" t="str">
            <v>30</v>
          </cell>
          <cell r="E1429" t="str">
            <v>Ne</v>
          </cell>
          <cell r="F1429">
            <v>30</v>
          </cell>
          <cell r="G1429" t="str">
            <v>1/30Ne RS Dyed Cotton (White 092, Y-318)</v>
          </cell>
          <cell r="H1429" t="str">
            <v>MARL_COTTON LYCRA</v>
          </cell>
          <cell r="I1429">
            <v>2.7</v>
          </cell>
          <cell r="J1429">
            <v>3840</v>
          </cell>
          <cell r="K1429">
            <v>96</v>
          </cell>
          <cell r="L1429">
            <v>20</v>
          </cell>
          <cell r="M1429">
            <v>0.6</v>
          </cell>
          <cell r="N1429">
            <v>23.509647359999999</v>
          </cell>
          <cell r="O1429">
            <v>338.53892198400001</v>
          </cell>
        </row>
        <row r="1430">
          <cell r="A1430" t="str">
            <v>Y1-0057C</v>
          </cell>
          <cell r="B1430" t="str">
            <v>18gg, 34D, RIB, Terrot</v>
          </cell>
          <cell r="C1430" t="str">
            <v>18</v>
          </cell>
          <cell r="D1430" t="str">
            <v>30</v>
          </cell>
          <cell r="E1430" t="str">
            <v>Ne</v>
          </cell>
          <cell r="F1430">
            <v>30</v>
          </cell>
          <cell r="G1430" t="str">
            <v>1/30Ne RS Dyed Cotton (White 092, Y-318)</v>
          </cell>
          <cell r="H1430" t="str">
            <v>MARL_COTTON LYCRA</v>
          </cell>
          <cell r="I1430">
            <v>2.7</v>
          </cell>
          <cell r="J1430">
            <v>3840</v>
          </cell>
          <cell r="K1430">
            <v>96</v>
          </cell>
          <cell r="L1430">
            <v>20</v>
          </cell>
          <cell r="M1430">
            <v>0.6</v>
          </cell>
          <cell r="N1430">
            <v>23.509647359999999</v>
          </cell>
          <cell r="O1430">
            <v>338.53892198400001</v>
          </cell>
        </row>
        <row r="1431">
          <cell r="A1431" t="str">
            <v>Y1-0085A</v>
          </cell>
          <cell r="B1431" t="str">
            <v>18gg, 34D, RIB, Santec</v>
          </cell>
          <cell r="C1431" t="str">
            <v>18</v>
          </cell>
          <cell r="D1431" t="str">
            <v>30</v>
          </cell>
          <cell r="E1431" t="str">
            <v>Ne</v>
          </cell>
          <cell r="F1431">
            <v>30</v>
          </cell>
          <cell r="G1431" t="str">
            <v>1/30Ne RS Dyed Cotton (Marmalade G92, Y-0496)</v>
          </cell>
          <cell r="H1431" t="str">
            <v>MARL_COTTON LYCRA</v>
          </cell>
          <cell r="I1431">
            <v>2.65</v>
          </cell>
          <cell r="J1431">
            <v>3840</v>
          </cell>
          <cell r="K1431">
            <v>66</v>
          </cell>
          <cell r="L1431">
            <v>20</v>
          </cell>
          <cell r="M1431">
            <v>0.6</v>
          </cell>
          <cell r="N1431">
            <v>15.86356992</v>
          </cell>
          <cell r="O1431">
            <v>228.43540684799996</v>
          </cell>
        </row>
        <row r="1432">
          <cell r="A1432" t="str">
            <v>Y1-0085A</v>
          </cell>
          <cell r="B1432" t="str">
            <v>18gg, 34D, RIB, Santec</v>
          </cell>
          <cell r="C1432" t="str">
            <v>18</v>
          </cell>
          <cell r="D1432" t="str">
            <v>30</v>
          </cell>
          <cell r="E1432" t="str">
            <v>Ne</v>
          </cell>
          <cell r="F1432">
            <v>30</v>
          </cell>
          <cell r="G1432" t="str">
            <v>1/30Ne RS Dyed Cotton (Marmalade G92, Y-0496)</v>
          </cell>
          <cell r="H1432" t="str">
            <v>MARL_COTTON LYCRA</v>
          </cell>
          <cell r="I1432">
            <v>2.65</v>
          </cell>
          <cell r="J1432">
            <v>3840</v>
          </cell>
          <cell r="K1432">
            <v>66</v>
          </cell>
          <cell r="L1432">
            <v>20</v>
          </cell>
          <cell r="M1432">
            <v>0.6</v>
          </cell>
          <cell r="N1432">
            <v>15.86356992</v>
          </cell>
          <cell r="O1432">
            <v>228.43540684799996</v>
          </cell>
        </row>
        <row r="1433">
          <cell r="A1433" t="str">
            <v>Y1-0150A</v>
          </cell>
          <cell r="B1433" t="str">
            <v>18gg, 34D, RIB, Santec</v>
          </cell>
          <cell r="C1433" t="str">
            <v>18</v>
          </cell>
          <cell r="D1433" t="str">
            <v>30</v>
          </cell>
          <cell r="E1433" t="str">
            <v>Ne</v>
          </cell>
          <cell r="F1433">
            <v>30</v>
          </cell>
          <cell r="G1433" t="str">
            <v>1/30Ne RS Dyed Cotton (white 50000; Y-0510)</v>
          </cell>
          <cell r="H1433" t="str">
            <v>MARL_COTTON LYCRA</v>
          </cell>
          <cell r="I1433">
            <v>2.5</v>
          </cell>
          <cell r="J1433">
            <v>3840</v>
          </cell>
          <cell r="K1433">
            <v>65</v>
          </cell>
          <cell r="L1433">
            <v>20</v>
          </cell>
          <cell r="M1433">
            <v>0.6</v>
          </cell>
          <cell r="N1433">
            <v>14.73888</v>
          </cell>
          <cell r="O1433">
            <v>212.23987199999999</v>
          </cell>
        </row>
        <row r="1434">
          <cell r="A1434" t="str">
            <v>Y1-0150A</v>
          </cell>
          <cell r="B1434" t="str">
            <v>18gg, 34D, RIB, Santec</v>
          </cell>
          <cell r="C1434" t="str">
            <v>18</v>
          </cell>
          <cell r="D1434" t="str">
            <v>30</v>
          </cell>
          <cell r="E1434" t="str">
            <v>Ne</v>
          </cell>
          <cell r="F1434">
            <v>30</v>
          </cell>
          <cell r="G1434" t="str">
            <v>1/30Ne RS Dyed Cotton (white 50000; Y-0510)</v>
          </cell>
          <cell r="H1434" t="str">
            <v>MARL_COTTON LYCRA</v>
          </cell>
          <cell r="I1434">
            <v>2.5</v>
          </cell>
          <cell r="J1434">
            <v>3840</v>
          </cell>
          <cell r="K1434">
            <v>65</v>
          </cell>
          <cell r="L1434">
            <v>20</v>
          </cell>
          <cell r="M1434">
            <v>0.6</v>
          </cell>
          <cell r="N1434">
            <v>14.73888</v>
          </cell>
          <cell r="O1434">
            <v>212.23987199999999</v>
          </cell>
        </row>
        <row r="1435">
          <cell r="A1435" t="str">
            <v>Y1-0154A</v>
          </cell>
          <cell r="B1435" t="str">
            <v>18gg, 34D, RIB, Santec, 68F</v>
          </cell>
          <cell r="C1435" t="str">
            <v>18</v>
          </cell>
          <cell r="D1435" t="str">
            <v>26</v>
          </cell>
          <cell r="E1435" t="str">
            <v>Ne</v>
          </cell>
          <cell r="F1435">
            <v>26</v>
          </cell>
          <cell r="G1435" t="str">
            <v>1/26Ne RS Dyed Cotton (Pink MSCI 63025A - Y0923)</v>
          </cell>
          <cell r="H1435" t="str">
            <v>MARL_COTTON LYCRA</v>
          </cell>
          <cell r="I1435">
            <v>2.85</v>
          </cell>
          <cell r="J1435">
            <v>3840</v>
          </cell>
          <cell r="K1435">
            <v>66</v>
          </cell>
          <cell r="L1435">
            <v>20</v>
          </cell>
          <cell r="M1435">
            <v>0.6</v>
          </cell>
          <cell r="N1435">
            <v>19.685562092307691</v>
          </cell>
          <cell r="O1435">
            <v>283.47209412923075</v>
          </cell>
        </row>
        <row r="1436">
          <cell r="A1436" t="str">
            <v>Y1-0154A</v>
          </cell>
          <cell r="B1436" t="str">
            <v>18gg, 34D, RIB, Santec, 68F</v>
          </cell>
          <cell r="C1436" t="str">
            <v>18</v>
          </cell>
          <cell r="D1436" t="str">
            <v>26</v>
          </cell>
          <cell r="E1436" t="str">
            <v>Ne</v>
          </cell>
          <cell r="F1436">
            <v>26</v>
          </cell>
          <cell r="G1436" t="str">
            <v>1/26Ne RS Dyed Cotton (Pink MSCI 63025A - Y0923)</v>
          </cell>
          <cell r="H1436" t="str">
            <v>MARL_COTTON LYCRA</v>
          </cell>
          <cell r="I1436">
            <v>2.85</v>
          </cell>
          <cell r="J1436">
            <v>3840</v>
          </cell>
          <cell r="K1436">
            <v>66</v>
          </cell>
          <cell r="L1436">
            <v>20</v>
          </cell>
          <cell r="M1436">
            <v>0.6</v>
          </cell>
          <cell r="N1436">
            <v>19.685562092307691</v>
          </cell>
          <cell r="O1436">
            <v>283.47209412923075</v>
          </cell>
        </row>
        <row r="1437">
          <cell r="A1437" t="str">
            <v>Y1-0165A</v>
          </cell>
          <cell r="B1437" t="str">
            <v>18gg, 34D, RIB, Santec</v>
          </cell>
          <cell r="C1437" t="str">
            <v>18</v>
          </cell>
          <cell r="D1437" t="str">
            <v>30</v>
          </cell>
          <cell r="E1437" t="str">
            <v>Ne</v>
          </cell>
          <cell r="F1437">
            <v>30</v>
          </cell>
          <cell r="G1437" t="str">
            <v>1/30Ne RS Cotton Marl  B30  ( z twist)</v>
          </cell>
          <cell r="H1437" t="str">
            <v>MARL_COTTON LYCRA</v>
          </cell>
          <cell r="I1437">
            <v>2.9</v>
          </cell>
          <cell r="J1437">
            <v>3840</v>
          </cell>
          <cell r="K1437">
            <v>96</v>
          </cell>
          <cell r="L1437">
            <v>20</v>
          </cell>
          <cell r="M1437">
            <v>0.6</v>
          </cell>
          <cell r="N1437">
            <v>25.251102719999999</v>
          </cell>
          <cell r="O1437">
            <v>363.61587916799999</v>
          </cell>
        </row>
        <row r="1438">
          <cell r="A1438" t="str">
            <v>Y1-0165A</v>
          </cell>
          <cell r="B1438" t="str">
            <v>18gg, 34D, RIB, Santec</v>
          </cell>
          <cell r="C1438" t="str">
            <v>18</v>
          </cell>
          <cell r="D1438" t="str">
            <v>30</v>
          </cell>
          <cell r="E1438" t="str">
            <v>Ne</v>
          </cell>
          <cell r="F1438">
            <v>30</v>
          </cell>
          <cell r="G1438" t="str">
            <v>1/30Ne RS Cotton Marl  B30  ( z twist)</v>
          </cell>
          <cell r="H1438" t="str">
            <v>MARL_COTTON LYCRA</v>
          </cell>
          <cell r="I1438">
            <v>2.9</v>
          </cell>
          <cell r="J1438">
            <v>3840</v>
          </cell>
          <cell r="K1438">
            <v>96</v>
          </cell>
          <cell r="L1438">
            <v>20</v>
          </cell>
          <cell r="M1438">
            <v>0.6</v>
          </cell>
          <cell r="N1438">
            <v>25.251102719999999</v>
          </cell>
          <cell r="O1438">
            <v>363.61587916799999</v>
          </cell>
        </row>
        <row r="1439">
          <cell r="A1439" t="str">
            <v>Y1-0165A</v>
          </cell>
          <cell r="B1439" t="str">
            <v>18gg, 34D, RIB, Santec</v>
          </cell>
          <cell r="C1439" t="str">
            <v>18</v>
          </cell>
          <cell r="D1439" t="str">
            <v>30</v>
          </cell>
          <cell r="E1439" t="str">
            <v>Ne</v>
          </cell>
          <cell r="F1439">
            <v>30</v>
          </cell>
          <cell r="G1439" t="str">
            <v>1/30Ne RS Cotton Marl  B30  ( z twist)</v>
          </cell>
          <cell r="H1439" t="str">
            <v>MARL_COTTON LYCRA</v>
          </cell>
          <cell r="I1439">
            <v>2.9</v>
          </cell>
          <cell r="J1439">
            <v>3840</v>
          </cell>
          <cell r="K1439">
            <v>96</v>
          </cell>
          <cell r="L1439">
            <v>20</v>
          </cell>
          <cell r="M1439">
            <v>0.6</v>
          </cell>
          <cell r="N1439">
            <v>25.251102719999999</v>
          </cell>
          <cell r="O1439">
            <v>363.61587916799999</v>
          </cell>
        </row>
        <row r="1440">
          <cell r="A1440" t="str">
            <v>Y1-0165A</v>
          </cell>
          <cell r="B1440" t="str">
            <v>18gg, 34D, RIB, Santec</v>
          </cell>
          <cell r="C1440" t="str">
            <v>18</v>
          </cell>
          <cell r="D1440" t="str">
            <v>30</v>
          </cell>
          <cell r="E1440" t="str">
            <v>Ne</v>
          </cell>
          <cell r="F1440">
            <v>30</v>
          </cell>
          <cell r="G1440" t="str">
            <v>1/30Ne RS Cotton Marl  B30  ( z twist)</v>
          </cell>
          <cell r="H1440" t="str">
            <v>MARL_COTTON LYCRA</v>
          </cell>
          <cell r="I1440">
            <v>2.9</v>
          </cell>
          <cell r="J1440">
            <v>3840</v>
          </cell>
          <cell r="K1440">
            <v>96</v>
          </cell>
          <cell r="L1440">
            <v>20</v>
          </cell>
          <cell r="M1440">
            <v>0.6</v>
          </cell>
          <cell r="N1440">
            <v>25.251102719999999</v>
          </cell>
          <cell r="O1440">
            <v>363.61587916799999</v>
          </cell>
        </row>
        <row r="1441">
          <cell r="A1441" t="str">
            <v>Y1-0166A</v>
          </cell>
          <cell r="B1441" t="str">
            <v>18gg, 34D, RIB, Santec</v>
          </cell>
          <cell r="C1441" t="str">
            <v>18</v>
          </cell>
          <cell r="D1441" t="str">
            <v>30</v>
          </cell>
          <cell r="E1441" t="str">
            <v>Ne</v>
          </cell>
          <cell r="F1441">
            <v>30</v>
          </cell>
          <cell r="G1441" t="str">
            <v>1/30Ne RS Dyed Cotton (Dk Cranberry 32810A- Y1034)</v>
          </cell>
          <cell r="H1441" t="str">
            <v>MARL_COTTON LYCRA</v>
          </cell>
          <cell r="I1441">
            <v>2.9</v>
          </cell>
          <cell r="J1441">
            <v>3840</v>
          </cell>
          <cell r="K1441">
            <v>96</v>
          </cell>
          <cell r="L1441">
            <v>20</v>
          </cell>
          <cell r="M1441">
            <v>0.6</v>
          </cell>
          <cell r="N1441">
            <v>25.251102719999999</v>
          </cell>
          <cell r="O1441">
            <v>363.61587916799999</v>
          </cell>
        </row>
        <row r="1442">
          <cell r="A1442" t="str">
            <v>Y1-0166A</v>
          </cell>
          <cell r="B1442" t="str">
            <v>18gg, 34D, RIB, Santec</v>
          </cell>
          <cell r="C1442" t="str">
            <v>18</v>
          </cell>
          <cell r="D1442" t="str">
            <v>30</v>
          </cell>
          <cell r="E1442" t="str">
            <v>Ne</v>
          </cell>
          <cell r="F1442">
            <v>30</v>
          </cell>
          <cell r="G1442" t="str">
            <v>1/30Ne RS Dyed Cotton (Dk Cranberry 32810A- Y1034)</v>
          </cell>
          <cell r="H1442" t="str">
            <v>MARL_COTTON LYCRA</v>
          </cell>
          <cell r="I1442">
            <v>2.9</v>
          </cell>
          <cell r="J1442">
            <v>3840</v>
          </cell>
          <cell r="K1442">
            <v>96</v>
          </cell>
          <cell r="L1442">
            <v>20</v>
          </cell>
          <cell r="M1442">
            <v>0.6</v>
          </cell>
          <cell r="N1442">
            <v>25.251102719999999</v>
          </cell>
          <cell r="O1442">
            <v>363.61587916799999</v>
          </cell>
        </row>
        <row r="1443">
          <cell r="A1443" t="str">
            <v>Y1-0166B</v>
          </cell>
          <cell r="B1443" t="str">
            <v>18gg, 34D, RIB, Santec</v>
          </cell>
          <cell r="C1443" t="str">
            <v>18</v>
          </cell>
          <cell r="D1443" t="str">
            <v>30</v>
          </cell>
          <cell r="E1443" t="str">
            <v>Ne</v>
          </cell>
          <cell r="F1443">
            <v>30</v>
          </cell>
          <cell r="G1443" t="str">
            <v>1/30Ne RS Dyed Cotton (Soft Blue 48286A - Y1035)</v>
          </cell>
          <cell r="H1443" t="str">
            <v>MARL_COTTON LYCRA</v>
          </cell>
          <cell r="I1443">
            <v>2.9</v>
          </cell>
          <cell r="J1443">
            <v>3840</v>
          </cell>
          <cell r="K1443">
            <v>96</v>
          </cell>
          <cell r="L1443">
            <v>20</v>
          </cell>
          <cell r="M1443">
            <v>0.6</v>
          </cell>
          <cell r="N1443">
            <v>25.251102719999999</v>
          </cell>
          <cell r="O1443">
            <v>363.61587916799999</v>
          </cell>
        </row>
        <row r="1444">
          <cell r="A1444" t="str">
            <v>Y1-0166B</v>
          </cell>
          <cell r="B1444" t="str">
            <v>18gg, 34D, RIB, Santec</v>
          </cell>
          <cell r="C1444" t="str">
            <v>18</v>
          </cell>
          <cell r="D1444" t="str">
            <v>30</v>
          </cell>
          <cell r="E1444" t="str">
            <v>Ne</v>
          </cell>
          <cell r="F1444">
            <v>30</v>
          </cell>
          <cell r="G1444" t="str">
            <v>1/30Ne RS Dyed Cotton (Soft Blue 48286A - Y1035)</v>
          </cell>
          <cell r="H1444" t="str">
            <v>MARL_COTTON LYCRA</v>
          </cell>
          <cell r="I1444">
            <v>2.9</v>
          </cell>
          <cell r="J1444">
            <v>3840</v>
          </cell>
          <cell r="K1444">
            <v>96</v>
          </cell>
          <cell r="L1444">
            <v>20</v>
          </cell>
          <cell r="M1444">
            <v>0.6</v>
          </cell>
          <cell r="N1444">
            <v>25.251102719999999</v>
          </cell>
          <cell r="O1444">
            <v>363.61587916799999</v>
          </cell>
        </row>
        <row r="1445">
          <cell r="A1445" t="str">
            <v>Y1-0166C</v>
          </cell>
          <cell r="B1445" t="str">
            <v>18gg, 34D, RIB, Santec</v>
          </cell>
          <cell r="C1445" t="str">
            <v>18</v>
          </cell>
          <cell r="D1445" t="str">
            <v>30</v>
          </cell>
          <cell r="E1445" t="str">
            <v>Ne</v>
          </cell>
          <cell r="F1445">
            <v>30</v>
          </cell>
          <cell r="G1445" t="str">
            <v>1/30Ne RS Dyed Cotton (Winter Turq 19698A -Y1014)</v>
          </cell>
          <cell r="H1445" t="str">
            <v>MARL_COTTON LYCRA</v>
          </cell>
          <cell r="I1445">
            <v>2.9</v>
          </cell>
          <cell r="J1445">
            <v>3840</v>
          </cell>
          <cell r="K1445">
            <v>96</v>
          </cell>
          <cell r="L1445">
            <v>20</v>
          </cell>
          <cell r="M1445">
            <v>0.6</v>
          </cell>
          <cell r="N1445">
            <v>25.251102719999999</v>
          </cell>
          <cell r="O1445">
            <v>363.61587916799999</v>
          </cell>
        </row>
        <row r="1446">
          <cell r="A1446" t="str">
            <v>Y1-0166C</v>
          </cell>
          <cell r="B1446" t="str">
            <v>18gg, 34D, RIB, Santec</v>
          </cell>
          <cell r="C1446" t="str">
            <v>18</v>
          </cell>
          <cell r="D1446" t="str">
            <v>30</v>
          </cell>
          <cell r="E1446" t="str">
            <v>Ne</v>
          </cell>
          <cell r="F1446">
            <v>30</v>
          </cell>
          <cell r="G1446" t="str">
            <v>1/30Ne RS Dyed Cotton (Winter Turq 19698A -Y1014)</v>
          </cell>
          <cell r="H1446" t="str">
            <v>MARL_COTTON LYCRA</v>
          </cell>
          <cell r="I1446">
            <v>2.9</v>
          </cell>
          <cell r="J1446">
            <v>3840</v>
          </cell>
          <cell r="K1446">
            <v>96</v>
          </cell>
          <cell r="L1446">
            <v>20</v>
          </cell>
          <cell r="M1446">
            <v>0.6</v>
          </cell>
          <cell r="N1446">
            <v>25.251102719999999</v>
          </cell>
          <cell r="O1446">
            <v>363.61587916799999</v>
          </cell>
        </row>
        <row r="1447">
          <cell r="A1447" t="str">
            <v>Y1-0166D</v>
          </cell>
          <cell r="B1447" t="str">
            <v>18gg, 34D, RIB, Santec, 68F</v>
          </cell>
          <cell r="C1447" t="str">
            <v>18</v>
          </cell>
          <cell r="D1447" t="str">
            <v>30</v>
          </cell>
          <cell r="E1447" t="str">
            <v>Ne</v>
          </cell>
          <cell r="F1447">
            <v>30</v>
          </cell>
          <cell r="G1447" t="str">
            <v>1/30Ne RS Cotton Marl (B30)</v>
          </cell>
          <cell r="H1447" t="str">
            <v>Marl_COTTON</v>
          </cell>
          <cell r="I1447">
            <v>2.9</v>
          </cell>
          <cell r="J1447">
            <v>3840</v>
          </cell>
          <cell r="K1447">
            <v>66</v>
          </cell>
          <cell r="L1447">
            <v>20</v>
          </cell>
          <cell r="M1447">
            <v>0.6</v>
          </cell>
          <cell r="N1447">
            <v>17.36013312</v>
          </cell>
          <cell r="O1447">
            <v>249.98591692799999</v>
          </cell>
        </row>
        <row r="1448">
          <cell r="A1448" t="str">
            <v>Y1-0166D</v>
          </cell>
          <cell r="B1448" t="str">
            <v>18gg, 34D, RIB, Santec, 68F</v>
          </cell>
          <cell r="C1448" t="str">
            <v>18</v>
          </cell>
          <cell r="D1448" t="str">
            <v>30</v>
          </cell>
          <cell r="E1448" t="str">
            <v>Ne</v>
          </cell>
          <cell r="F1448">
            <v>30</v>
          </cell>
          <cell r="G1448" t="str">
            <v>1/30Ne RS Cotton Marl (B30)</v>
          </cell>
          <cell r="H1448" t="str">
            <v>Marl_COTTON</v>
          </cell>
          <cell r="I1448">
            <v>2.9</v>
          </cell>
          <cell r="J1448">
            <v>3840</v>
          </cell>
          <cell r="K1448">
            <v>66</v>
          </cell>
          <cell r="L1448">
            <v>20</v>
          </cell>
          <cell r="M1448">
            <v>0.6</v>
          </cell>
          <cell r="N1448">
            <v>17.36013312</v>
          </cell>
          <cell r="O1448">
            <v>249.98591692799999</v>
          </cell>
        </row>
        <row r="1449">
          <cell r="A1449" t="str">
            <v>Y1-0166E</v>
          </cell>
          <cell r="B1449" t="str">
            <v>18gg, 34D, RIB, Santec</v>
          </cell>
          <cell r="C1449" t="str">
            <v>18</v>
          </cell>
          <cell r="D1449" t="str">
            <v>30</v>
          </cell>
          <cell r="E1449" t="str">
            <v>Ne</v>
          </cell>
          <cell r="F1449">
            <v>30</v>
          </cell>
          <cell r="G1449" t="str">
            <v>1/30Ne RS Dyed Cotton (GRANITE - Y2928)</v>
          </cell>
          <cell r="H1449" t="str">
            <v>Marl_COTTON LYCRA</v>
          </cell>
          <cell r="I1449">
            <v>2.9</v>
          </cell>
          <cell r="J1449">
            <v>3840</v>
          </cell>
          <cell r="K1449">
            <v>96</v>
          </cell>
          <cell r="L1449">
            <v>20</v>
          </cell>
          <cell r="M1449">
            <v>0.6</v>
          </cell>
          <cell r="N1449">
            <v>25.251102719999999</v>
          </cell>
          <cell r="O1449">
            <v>363.61587916799999</v>
          </cell>
        </row>
        <row r="1450">
          <cell r="A1450" t="str">
            <v>Y1-0166E</v>
          </cell>
          <cell r="B1450" t="str">
            <v>18gg, 34D, RIB, Santec</v>
          </cell>
          <cell r="C1450" t="str">
            <v>18</v>
          </cell>
          <cell r="D1450" t="str">
            <v>30</v>
          </cell>
          <cell r="E1450" t="str">
            <v>Ne</v>
          </cell>
          <cell r="F1450">
            <v>30</v>
          </cell>
          <cell r="G1450" t="str">
            <v>1/30Ne RS Dyed Cotton (GRANITE - Y2928)</v>
          </cell>
          <cell r="H1450" t="str">
            <v>Marl_COTTON LYCRA</v>
          </cell>
          <cell r="I1450">
            <v>2.9</v>
          </cell>
          <cell r="J1450">
            <v>3840</v>
          </cell>
          <cell r="K1450">
            <v>96</v>
          </cell>
          <cell r="L1450">
            <v>20</v>
          </cell>
          <cell r="M1450">
            <v>0.6</v>
          </cell>
          <cell r="N1450">
            <v>25.251102719999999</v>
          </cell>
          <cell r="O1450">
            <v>363.61587916799999</v>
          </cell>
        </row>
        <row r="1451">
          <cell r="A1451" t="str">
            <v>Y1-0166F</v>
          </cell>
          <cell r="B1451" t="str">
            <v>18gg, 34D, RIB, Santec</v>
          </cell>
          <cell r="C1451" t="str">
            <v>18</v>
          </cell>
          <cell r="D1451" t="str">
            <v>30</v>
          </cell>
          <cell r="E1451" t="str">
            <v>Ne</v>
          </cell>
          <cell r="F1451">
            <v>30</v>
          </cell>
          <cell r="G1451" t="str">
            <v>1/30Ne RS Dyed Cotton (MED BLUE DENIM - Y4118)</v>
          </cell>
          <cell r="H1451" t="str">
            <v>Marl_COTTON LYCRA</v>
          </cell>
          <cell r="I1451">
            <v>2.9</v>
          </cell>
          <cell r="J1451">
            <v>3840</v>
          </cell>
          <cell r="K1451">
            <v>90</v>
          </cell>
          <cell r="L1451">
            <v>20</v>
          </cell>
          <cell r="M1451">
            <v>0.6</v>
          </cell>
          <cell r="N1451">
            <v>23.672908799999998</v>
          </cell>
          <cell r="O1451">
            <v>340.88988671999994</v>
          </cell>
        </row>
        <row r="1452">
          <cell r="A1452" t="str">
            <v>Y1-0166F</v>
          </cell>
          <cell r="B1452" t="str">
            <v>18gg, 34D, RIB, Santec</v>
          </cell>
          <cell r="C1452" t="str">
            <v>18</v>
          </cell>
          <cell r="D1452" t="str">
            <v>30</v>
          </cell>
          <cell r="E1452" t="str">
            <v>Ne</v>
          </cell>
          <cell r="F1452">
            <v>30</v>
          </cell>
          <cell r="G1452" t="str">
            <v>1/30Ne RS Dyed Cotton (MED BLUE DENIM - Y4118)</v>
          </cell>
          <cell r="H1452" t="str">
            <v>Marl_COTTON LYCRA</v>
          </cell>
          <cell r="I1452">
            <v>2.9</v>
          </cell>
          <cell r="J1452">
            <v>3840</v>
          </cell>
          <cell r="K1452">
            <v>90</v>
          </cell>
          <cell r="L1452">
            <v>20</v>
          </cell>
          <cell r="M1452">
            <v>0.6</v>
          </cell>
          <cell r="N1452">
            <v>23.672908799999998</v>
          </cell>
          <cell r="O1452">
            <v>340.88988671999994</v>
          </cell>
        </row>
        <row r="1453">
          <cell r="A1453" t="str">
            <v>Y1-0166G</v>
          </cell>
          <cell r="B1453" t="str">
            <v>18gg, 34D, RIB, Santec</v>
          </cell>
          <cell r="C1453" t="str">
            <v>18</v>
          </cell>
          <cell r="D1453" t="str">
            <v>30</v>
          </cell>
          <cell r="E1453" t="str">
            <v>Ne</v>
          </cell>
          <cell r="F1453">
            <v>30</v>
          </cell>
          <cell r="G1453" t="str">
            <v>1/30Ne RS Cotton Marl (B30)</v>
          </cell>
          <cell r="H1453" t="str">
            <v>Marl_COTTON LYCRA</v>
          </cell>
          <cell r="I1453">
            <v>2.9</v>
          </cell>
          <cell r="J1453">
            <v>3840</v>
          </cell>
          <cell r="K1453">
            <v>90</v>
          </cell>
          <cell r="L1453">
            <v>20</v>
          </cell>
          <cell r="M1453">
            <v>0.6</v>
          </cell>
          <cell r="N1453">
            <v>23.672908799999998</v>
          </cell>
          <cell r="O1453">
            <v>340.88988671999994</v>
          </cell>
        </row>
        <row r="1454">
          <cell r="A1454" t="str">
            <v>Y1-0166G</v>
          </cell>
          <cell r="B1454" t="str">
            <v>18gg, 34D, RIB, Santec</v>
          </cell>
          <cell r="C1454" t="str">
            <v>18</v>
          </cell>
          <cell r="D1454" t="str">
            <v>30</v>
          </cell>
          <cell r="E1454" t="str">
            <v>Ne</v>
          </cell>
          <cell r="F1454">
            <v>30</v>
          </cell>
          <cell r="G1454" t="str">
            <v>1/30Ne RS Cotton Marl (B30)</v>
          </cell>
          <cell r="H1454" t="str">
            <v>Marl_COTTON LYCRA</v>
          </cell>
          <cell r="I1454">
            <v>2.9</v>
          </cell>
          <cell r="J1454">
            <v>3840</v>
          </cell>
          <cell r="K1454">
            <v>90</v>
          </cell>
          <cell r="L1454">
            <v>20</v>
          </cell>
          <cell r="M1454">
            <v>0.6</v>
          </cell>
          <cell r="N1454">
            <v>23.672908799999998</v>
          </cell>
          <cell r="O1454">
            <v>340.88988671999994</v>
          </cell>
        </row>
        <row r="1455">
          <cell r="A1455" t="str">
            <v>Y1-0166H</v>
          </cell>
          <cell r="B1455" t="str">
            <v>18gg, 34D, RIB, Santec</v>
          </cell>
          <cell r="C1455" t="str">
            <v>18</v>
          </cell>
          <cell r="D1455" t="str">
            <v>30</v>
          </cell>
          <cell r="E1455" t="str">
            <v>Ne</v>
          </cell>
          <cell r="F1455">
            <v>30</v>
          </cell>
          <cell r="G1455" t="str">
            <v>1/30Ne RS Cotton Marl (B30)</v>
          </cell>
          <cell r="H1455" t="str">
            <v>Marl_COTTON LYCRA</v>
          </cell>
          <cell r="I1455">
            <v>2.9</v>
          </cell>
          <cell r="J1455">
            <v>3840</v>
          </cell>
          <cell r="K1455">
            <v>90</v>
          </cell>
          <cell r="L1455">
            <v>20</v>
          </cell>
          <cell r="M1455">
            <v>0.6</v>
          </cell>
          <cell r="N1455">
            <v>23.672908799999998</v>
          </cell>
          <cell r="O1455">
            <v>340.88988671999994</v>
          </cell>
        </row>
        <row r="1456">
          <cell r="A1456" t="str">
            <v>Y1-0166H</v>
          </cell>
          <cell r="B1456" t="str">
            <v>18gg, 34D, RIB, Santec</v>
          </cell>
          <cell r="C1456" t="str">
            <v>18</v>
          </cell>
          <cell r="D1456" t="str">
            <v>30</v>
          </cell>
          <cell r="E1456" t="str">
            <v>Ne</v>
          </cell>
          <cell r="F1456">
            <v>30</v>
          </cell>
          <cell r="G1456" t="str">
            <v>1/30Ne RS Cotton Marl (B30)</v>
          </cell>
          <cell r="H1456" t="str">
            <v>Marl_COTTON LYCRA</v>
          </cell>
          <cell r="I1456">
            <v>2.9</v>
          </cell>
          <cell r="J1456">
            <v>3840</v>
          </cell>
          <cell r="K1456">
            <v>90</v>
          </cell>
          <cell r="L1456">
            <v>20</v>
          </cell>
          <cell r="M1456">
            <v>0.6</v>
          </cell>
          <cell r="N1456">
            <v>23.672908799999998</v>
          </cell>
          <cell r="O1456">
            <v>340.88988671999994</v>
          </cell>
        </row>
        <row r="1457">
          <cell r="A1457" t="str">
            <v>Y1-0166I</v>
          </cell>
          <cell r="B1457" t="str">
            <v>18gg, 34D, RIB, Santec</v>
          </cell>
          <cell r="C1457" t="str">
            <v>18</v>
          </cell>
          <cell r="D1457" t="str">
            <v>30</v>
          </cell>
          <cell r="E1457" t="str">
            <v>Ne</v>
          </cell>
          <cell r="F1457">
            <v>30</v>
          </cell>
          <cell r="G1457" t="str">
            <v>1/30Ne RS Cotton Marl (B30)</v>
          </cell>
          <cell r="H1457" t="str">
            <v>Marl_COTTON LYCRA</v>
          </cell>
          <cell r="I1457">
            <v>2.9</v>
          </cell>
          <cell r="J1457">
            <v>3840</v>
          </cell>
          <cell r="K1457">
            <v>90</v>
          </cell>
          <cell r="L1457">
            <v>20</v>
          </cell>
          <cell r="M1457">
            <v>0.6</v>
          </cell>
          <cell r="N1457">
            <v>23.672908799999998</v>
          </cell>
          <cell r="O1457">
            <v>340.88988671999994</v>
          </cell>
        </row>
        <row r="1458">
          <cell r="A1458" t="str">
            <v>Y1-0166I</v>
          </cell>
          <cell r="B1458" t="str">
            <v>18gg, 34D, RIB, Santec</v>
          </cell>
          <cell r="C1458" t="str">
            <v>18</v>
          </cell>
          <cell r="D1458" t="str">
            <v>30</v>
          </cell>
          <cell r="E1458" t="str">
            <v>Ne</v>
          </cell>
          <cell r="F1458">
            <v>30</v>
          </cell>
          <cell r="G1458" t="str">
            <v>1/30Ne RS Cotton Marl (B30)</v>
          </cell>
          <cell r="H1458" t="str">
            <v>Marl_COTTON LYCRA</v>
          </cell>
          <cell r="I1458">
            <v>2.9</v>
          </cell>
          <cell r="J1458">
            <v>3840</v>
          </cell>
          <cell r="K1458">
            <v>90</v>
          </cell>
          <cell r="L1458">
            <v>20</v>
          </cell>
          <cell r="M1458">
            <v>0.6</v>
          </cell>
          <cell r="N1458">
            <v>23.672908799999998</v>
          </cell>
          <cell r="O1458">
            <v>340.88988671999994</v>
          </cell>
        </row>
        <row r="1459">
          <cell r="A1459" t="str">
            <v>Y1-0166J</v>
          </cell>
          <cell r="B1459" t="str">
            <v>18gg, 34D, RIB, Santec</v>
          </cell>
          <cell r="C1459" t="str">
            <v>18</v>
          </cell>
          <cell r="D1459" t="str">
            <v>30</v>
          </cell>
          <cell r="E1459" t="str">
            <v>Ne</v>
          </cell>
          <cell r="F1459">
            <v>30</v>
          </cell>
          <cell r="G1459" t="str">
            <v>1/30Ne RS Dyed Cotton (CORNFLOWER - Y4121)</v>
          </cell>
          <cell r="H1459" t="str">
            <v>Marl_COTTON LYCRA</v>
          </cell>
          <cell r="I1459">
            <v>2.9</v>
          </cell>
          <cell r="J1459">
            <v>3840</v>
          </cell>
          <cell r="K1459">
            <v>90</v>
          </cell>
          <cell r="L1459">
            <v>20</v>
          </cell>
          <cell r="M1459">
            <v>0.6</v>
          </cell>
          <cell r="N1459">
            <v>23.672908799999998</v>
          </cell>
          <cell r="O1459">
            <v>340.88988671999994</v>
          </cell>
        </row>
        <row r="1460">
          <cell r="A1460" t="str">
            <v>Y1-0166J</v>
          </cell>
          <cell r="B1460" t="str">
            <v>18gg, 34D, RIB, Santec</v>
          </cell>
          <cell r="C1460" t="str">
            <v>18</v>
          </cell>
          <cell r="D1460" t="str">
            <v>30</v>
          </cell>
          <cell r="E1460" t="str">
            <v>Ne</v>
          </cell>
          <cell r="F1460">
            <v>30</v>
          </cell>
          <cell r="G1460" t="str">
            <v>1/30Ne RS Dyed Cotton (CORNFLOWER - Y4121)</v>
          </cell>
          <cell r="H1460" t="str">
            <v>Marl_COTTON LYCRA</v>
          </cell>
          <cell r="I1460">
            <v>2.9</v>
          </cell>
          <cell r="J1460">
            <v>3840</v>
          </cell>
          <cell r="K1460">
            <v>90</v>
          </cell>
          <cell r="L1460">
            <v>20</v>
          </cell>
          <cell r="M1460">
            <v>0.6</v>
          </cell>
          <cell r="N1460">
            <v>23.672908799999998</v>
          </cell>
          <cell r="O1460">
            <v>340.88988671999994</v>
          </cell>
        </row>
        <row r="1461">
          <cell r="A1461" t="str">
            <v>Y1-0166K</v>
          </cell>
          <cell r="B1461" t="str">
            <v>18gg, 34D, RIB, Santec</v>
          </cell>
          <cell r="C1461" t="str">
            <v>18</v>
          </cell>
          <cell r="D1461" t="str">
            <v>30</v>
          </cell>
          <cell r="E1461" t="str">
            <v>Ne</v>
          </cell>
          <cell r="F1461">
            <v>30</v>
          </cell>
          <cell r="G1461" t="str">
            <v>1/30Ne RS Cotton Marl (B8986)</v>
          </cell>
          <cell r="H1461" t="str">
            <v>Marl_COTTON LYCRA</v>
          </cell>
          <cell r="I1461">
            <v>2.9</v>
          </cell>
          <cell r="J1461">
            <v>3840</v>
          </cell>
          <cell r="K1461">
            <v>90</v>
          </cell>
          <cell r="L1461">
            <v>20</v>
          </cell>
          <cell r="M1461">
            <v>0.6</v>
          </cell>
          <cell r="N1461">
            <v>23.672908799999998</v>
          </cell>
          <cell r="O1461">
            <v>340.88988671999994</v>
          </cell>
        </row>
        <row r="1462">
          <cell r="A1462" t="str">
            <v>Y1-0166K</v>
          </cell>
          <cell r="B1462" t="str">
            <v>18gg, 34D, RIB, Santec</v>
          </cell>
          <cell r="C1462" t="str">
            <v>18</v>
          </cell>
          <cell r="D1462" t="str">
            <v>30</v>
          </cell>
          <cell r="E1462" t="str">
            <v>Ne</v>
          </cell>
          <cell r="F1462">
            <v>30</v>
          </cell>
          <cell r="G1462" t="str">
            <v>1/30Ne RS Cotton Marl (B8986)</v>
          </cell>
          <cell r="H1462" t="str">
            <v>Marl_COTTON LYCRA</v>
          </cell>
          <cell r="I1462">
            <v>2.9</v>
          </cell>
          <cell r="J1462">
            <v>3840</v>
          </cell>
          <cell r="K1462">
            <v>90</v>
          </cell>
          <cell r="L1462">
            <v>20</v>
          </cell>
          <cell r="M1462">
            <v>0.6</v>
          </cell>
          <cell r="N1462">
            <v>23.672908799999998</v>
          </cell>
          <cell r="O1462">
            <v>340.88988671999994</v>
          </cell>
        </row>
        <row r="1463">
          <cell r="A1463" t="str">
            <v>Y1-0167A</v>
          </cell>
          <cell r="B1463" t="str">
            <v>18gg, 34D, RIB, Santec</v>
          </cell>
          <cell r="C1463" t="str">
            <v>18</v>
          </cell>
          <cell r="D1463" t="str">
            <v>30</v>
          </cell>
          <cell r="E1463" t="str">
            <v>Ne</v>
          </cell>
          <cell r="F1463">
            <v>30</v>
          </cell>
          <cell r="G1463" t="str">
            <v>1/30Ne RS Dyed Cotton (Dark Turq - Y1040)</v>
          </cell>
          <cell r="H1463" t="str">
            <v>MARL_COTTON LYCRA</v>
          </cell>
          <cell r="I1463">
            <v>2.9</v>
          </cell>
          <cell r="J1463">
            <v>3744</v>
          </cell>
          <cell r="K1463">
            <v>80</v>
          </cell>
          <cell r="L1463">
            <v>20</v>
          </cell>
          <cell r="M1463">
            <v>0.6</v>
          </cell>
          <cell r="N1463">
            <v>20.516520960000001</v>
          </cell>
          <cell r="O1463">
            <v>295.43790182399999</v>
          </cell>
        </row>
        <row r="1464">
          <cell r="A1464" t="str">
            <v>Y1-0167A</v>
          </cell>
          <cell r="B1464" t="str">
            <v>18gg, 34D, RIB, Santec</v>
          </cell>
          <cell r="C1464" t="str">
            <v>18</v>
          </cell>
          <cell r="D1464" t="str">
            <v>30</v>
          </cell>
          <cell r="E1464" t="str">
            <v>Ne</v>
          </cell>
          <cell r="F1464">
            <v>30</v>
          </cell>
          <cell r="G1464" t="str">
            <v>1/30Ne RS Dyed Cotton (Dark Turq - Y1040)</v>
          </cell>
          <cell r="H1464" t="str">
            <v>MARL_COTTON LYCRA</v>
          </cell>
          <cell r="I1464">
            <v>2.9</v>
          </cell>
          <cell r="J1464">
            <v>3744</v>
          </cell>
          <cell r="K1464">
            <v>80</v>
          </cell>
          <cell r="L1464">
            <v>20</v>
          </cell>
          <cell r="M1464">
            <v>0.6</v>
          </cell>
          <cell r="N1464">
            <v>20.516520960000001</v>
          </cell>
          <cell r="O1464">
            <v>295.43790182399999</v>
          </cell>
        </row>
        <row r="1465">
          <cell r="A1465" t="str">
            <v>Y1-0167A</v>
          </cell>
          <cell r="B1465" t="str">
            <v>18gg, 34D, RIB, Santec</v>
          </cell>
          <cell r="C1465" t="str">
            <v>18</v>
          </cell>
          <cell r="D1465" t="str">
            <v>30</v>
          </cell>
          <cell r="E1465" t="str">
            <v>Ne</v>
          </cell>
          <cell r="F1465">
            <v>30</v>
          </cell>
          <cell r="G1465" t="str">
            <v>1/30Ne RS Dyed Cotton (Dark Turq - Y1040)</v>
          </cell>
          <cell r="H1465" t="str">
            <v>MARL_COTTON LYCRA</v>
          </cell>
          <cell r="I1465">
            <v>2.9</v>
          </cell>
          <cell r="J1465">
            <v>3744</v>
          </cell>
          <cell r="K1465">
            <v>80</v>
          </cell>
          <cell r="L1465">
            <v>20</v>
          </cell>
          <cell r="M1465">
            <v>0.6</v>
          </cell>
          <cell r="N1465">
            <v>20.516520960000001</v>
          </cell>
          <cell r="O1465">
            <v>295.43790182399999</v>
          </cell>
        </row>
        <row r="1466">
          <cell r="A1466" t="str">
            <v>Y1-0167A</v>
          </cell>
          <cell r="B1466" t="str">
            <v>18gg, 34D, RIB, Santec</v>
          </cell>
          <cell r="C1466" t="str">
            <v>18</v>
          </cell>
          <cell r="D1466" t="str">
            <v>30</v>
          </cell>
          <cell r="E1466" t="str">
            <v>Ne</v>
          </cell>
          <cell r="F1466">
            <v>30</v>
          </cell>
          <cell r="G1466" t="str">
            <v>1/30Ne RS Dyed Cotton (Dark Turq - Y1040)</v>
          </cell>
          <cell r="H1466" t="str">
            <v>MARL_COTTON LYCRA</v>
          </cell>
          <cell r="I1466">
            <v>2.9</v>
          </cell>
          <cell r="J1466">
            <v>3744</v>
          </cell>
          <cell r="K1466">
            <v>80</v>
          </cell>
          <cell r="L1466">
            <v>20</v>
          </cell>
          <cell r="M1466">
            <v>0.6</v>
          </cell>
          <cell r="N1466">
            <v>20.516520960000001</v>
          </cell>
          <cell r="O1466">
            <v>295.43790182399999</v>
          </cell>
        </row>
        <row r="1467">
          <cell r="A1467" t="str">
            <v>Y1-0168A</v>
          </cell>
          <cell r="B1467" t="str">
            <v>18gg, 34D, RIB, Santec</v>
          </cell>
          <cell r="C1467" t="str">
            <v>18</v>
          </cell>
          <cell r="D1467" t="str">
            <v>30</v>
          </cell>
          <cell r="E1467" t="str">
            <v>Ne</v>
          </cell>
          <cell r="F1467">
            <v>30</v>
          </cell>
          <cell r="G1467" t="str">
            <v>1/30Ne RS Dyed Cotton (Dark Turq - Y1043)</v>
          </cell>
          <cell r="H1467" t="str">
            <v>MARL_COTTON LYCRA</v>
          </cell>
          <cell r="I1467">
            <v>2.9</v>
          </cell>
          <cell r="J1467">
            <v>3744</v>
          </cell>
          <cell r="K1467">
            <v>96</v>
          </cell>
          <cell r="L1467">
            <v>20</v>
          </cell>
          <cell r="M1467">
            <v>0.6</v>
          </cell>
          <cell r="N1467">
            <v>24.619825152000001</v>
          </cell>
          <cell r="O1467">
            <v>354.52548218879997</v>
          </cell>
        </row>
        <row r="1468">
          <cell r="A1468" t="str">
            <v>Y1-0168A</v>
          </cell>
          <cell r="B1468" t="str">
            <v>18gg, 34D, RIB, Santec</v>
          </cell>
          <cell r="C1468" t="str">
            <v>18</v>
          </cell>
          <cell r="D1468" t="str">
            <v>30</v>
          </cell>
          <cell r="E1468" t="str">
            <v>Ne</v>
          </cell>
          <cell r="F1468">
            <v>30</v>
          </cell>
          <cell r="G1468" t="str">
            <v>1/30Ne RS Dyed Cotton (Dark Turq - Y1043)</v>
          </cell>
          <cell r="H1468" t="str">
            <v>MARL_COTTON LYCRA</v>
          </cell>
          <cell r="I1468">
            <v>2.9</v>
          </cell>
          <cell r="J1468">
            <v>3744</v>
          </cell>
          <cell r="K1468">
            <v>96</v>
          </cell>
          <cell r="L1468">
            <v>20</v>
          </cell>
          <cell r="M1468">
            <v>0.6</v>
          </cell>
          <cell r="N1468">
            <v>24.619825152000001</v>
          </cell>
          <cell r="O1468">
            <v>354.52548218879997</v>
          </cell>
        </row>
        <row r="1469">
          <cell r="A1469" t="str">
            <v>Y1-0168A</v>
          </cell>
          <cell r="B1469" t="str">
            <v>18gg, 34D, RIB, Santec</v>
          </cell>
          <cell r="C1469" t="str">
            <v>18</v>
          </cell>
          <cell r="D1469" t="str">
            <v>30</v>
          </cell>
          <cell r="E1469" t="str">
            <v>Ne</v>
          </cell>
          <cell r="F1469">
            <v>30</v>
          </cell>
          <cell r="G1469" t="str">
            <v>1/30Ne RS Dyed Cotton (Dark Turq - Y1043)</v>
          </cell>
          <cell r="H1469" t="str">
            <v>MARL_COTTON LYCRA</v>
          </cell>
          <cell r="I1469">
            <v>2.9</v>
          </cell>
          <cell r="J1469">
            <v>3744</v>
          </cell>
          <cell r="K1469">
            <v>96</v>
          </cell>
          <cell r="L1469">
            <v>20</v>
          </cell>
          <cell r="M1469">
            <v>0.6</v>
          </cell>
          <cell r="N1469">
            <v>24.619825152000001</v>
          </cell>
          <cell r="O1469">
            <v>354.52548218879997</v>
          </cell>
        </row>
        <row r="1470">
          <cell r="A1470" t="str">
            <v>Y1-0168A</v>
          </cell>
          <cell r="B1470" t="str">
            <v>18gg, 34D, RIB, Santec</v>
          </cell>
          <cell r="C1470" t="str">
            <v>18</v>
          </cell>
          <cell r="D1470" t="str">
            <v>30</v>
          </cell>
          <cell r="E1470" t="str">
            <v>Ne</v>
          </cell>
          <cell r="F1470">
            <v>30</v>
          </cell>
          <cell r="G1470" t="str">
            <v>1/30Ne RS Dyed Cotton (Dark Turq - Y1043)</v>
          </cell>
          <cell r="H1470" t="str">
            <v>MARL_COTTON LYCRA</v>
          </cell>
          <cell r="I1470">
            <v>2.9</v>
          </cell>
          <cell r="J1470">
            <v>3744</v>
          </cell>
          <cell r="K1470">
            <v>96</v>
          </cell>
          <cell r="L1470">
            <v>20</v>
          </cell>
          <cell r="M1470">
            <v>0.6</v>
          </cell>
          <cell r="N1470">
            <v>24.619825152000001</v>
          </cell>
          <cell r="O1470">
            <v>354.52548218879997</v>
          </cell>
        </row>
        <row r="1471">
          <cell r="A1471" t="str">
            <v>Y1-0174A</v>
          </cell>
          <cell r="B1471" t="str">
            <v>18gg, 34D, RIB, Santec</v>
          </cell>
          <cell r="C1471" t="str">
            <v>18</v>
          </cell>
          <cell r="D1471" t="str">
            <v>24</v>
          </cell>
          <cell r="E1471" t="str">
            <v>Ne</v>
          </cell>
          <cell r="F1471">
            <v>24</v>
          </cell>
          <cell r="G1471" t="str">
            <v>1/24Ne RS Dyed Cotton (Dark Chocolate - Y1136)</v>
          </cell>
          <cell r="H1471" t="str">
            <v>MARL_COTTON LYCRA</v>
          </cell>
          <cell r="I1471">
            <v>2.86</v>
          </cell>
          <cell r="J1471">
            <v>3840</v>
          </cell>
          <cell r="K1471">
            <v>60</v>
          </cell>
          <cell r="L1471">
            <v>20</v>
          </cell>
          <cell r="M1471">
            <v>0.6</v>
          </cell>
          <cell r="N1471">
            <v>19.455321599999998</v>
          </cell>
          <cell r="O1471">
            <v>280.15663103999998</v>
          </cell>
        </row>
        <row r="1472">
          <cell r="A1472" t="str">
            <v>Y1-0174A</v>
          </cell>
          <cell r="B1472" t="str">
            <v>18gg, 34D, RIB, Santec</v>
          </cell>
          <cell r="C1472" t="str">
            <v>18</v>
          </cell>
          <cell r="D1472" t="str">
            <v>24</v>
          </cell>
          <cell r="E1472" t="str">
            <v>Ne</v>
          </cell>
          <cell r="F1472">
            <v>24</v>
          </cell>
          <cell r="G1472" t="str">
            <v>1/24Ne RS Dyed Cotton (Dark Chocolate - Y1136)</v>
          </cell>
          <cell r="H1472" t="str">
            <v>MARL_COTTON LYCRA</v>
          </cell>
          <cell r="I1472">
            <v>2.86</v>
          </cell>
          <cell r="J1472">
            <v>3840</v>
          </cell>
          <cell r="K1472">
            <v>60</v>
          </cell>
          <cell r="L1472">
            <v>20</v>
          </cell>
          <cell r="M1472">
            <v>0.6</v>
          </cell>
          <cell r="N1472">
            <v>19.455321599999998</v>
          </cell>
          <cell r="O1472">
            <v>280.15663103999998</v>
          </cell>
        </row>
        <row r="1473">
          <cell r="A1473" t="str">
            <v>Y1-0189A</v>
          </cell>
          <cell r="B1473" t="str">
            <v>18gg, 34D, RIB, Santec</v>
          </cell>
          <cell r="C1473" t="str">
            <v>18</v>
          </cell>
          <cell r="D1473" t="str">
            <v>40</v>
          </cell>
          <cell r="E1473" t="str">
            <v>Ne</v>
          </cell>
          <cell r="F1473">
            <v>40</v>
          </cell>
          <cell r="G1473" t="str">
            <v>1/40Ne RS Dyed Cotton (Gallen White, Y-0729)</v>
          </cell>
          <cell r="H1473" t="str">
            <v>MARL_COTTON LYCRA</v>
          </cell>
          <cell r="I1473">
            <v>2.5</v>
          </cell>
          <cell r="J1473">
            <v>3744</v>
          </cell>
          <cell r="K1473">
            <v>96</v>
          </cell>
          <cell r="L1473">
            <v>20</v>
          </cell>
          <cell r="M1473">
            <v>0.6</v>
          </cell>
          <cell r="N1473">
            <v>15.917990400000001</v>
          </cell>
          <cell r="O1473">
            <v>229.21906175999999</v>
          </cell>
        </row>
        <row r="1474">
          <cell r="A1474" t="str">
            <v>Y1-0189A</v>
          </cell>
          <cell r="B1474" t="str">
            <v>18gg, 34D, RIB, Santec</v>
          </cell>
          <cell r="C1474" t="str">
            <v>18</v>
          </cell>
          <cell r="D1474" t="str">
            <v>40</v>
          </cell>
          <cell r="E1474" t="str">
            <v>Ne</v>
          </cell>
          <cell r="F1474">
            <v>40</v>
          </cell>
          <cell r="G1474" t="str">
            <v>1/40Ne RS Dyed Cotton (Gallen White, Y-0729)</v>
          </cell>
          <cell r="H1474" t="str">
            <v>MARL_COTTON LYCRA</v>
          </cell>
          <cell r="I1474">
            <v>2.5</v>
          </cell>
          <cell r="J1474">
            <v>3744</v>
          </cell>
          <cell r="K1474">
            <v>96</v>
          </cell>
          <cell r="L1474">
            <v>20</v>
          </cell>
          <cell r="M1474">
            <v>0.6</v>
          </cell>
          <cell r="N1474">
            <v>15.917990400000001</v>
          </cell>
          <cell r="O1474">
            <v>229.21906175999999</v>
          </cell>
        </row>
        <row r="1475">
          <cell r="A1475" t="str">
            <v>Y1-0189C</v>
          </cell>
          <cell r="B1475" t="str">
            <v>18gg, 34D, RIB, Santec</v>
          </cell>
          <cell r="C1475" t="str">
            <v>18</v>
          </cell>
          <cell r="D1475" t="str">
            <v>40</v>
          </cell>
          <cell r="E1475" t="str">
            <v>Ne</v>
          </cell>
          <cell r="F1475">
            <v>40</v>
          </cell>
          <cell r="G1475" t="str">
            <v>1/40Ne RS Dyed Cotton (Courteous White - Y1283)</v>
          </cell>
          <cell r="H1475" t="str">
            <v>MARL_COTTON LYCRA</v>
          </cell>
          <cell r="I1475">
            <v>2.5</v>
          </cell>
          <cell r="J1475">
            <v>3744</v>
          </cell>
          <cell r="K1475">
            <v>96</v>
          </cell>
          <cell r="L1475">
            <v>20</v>
          </cell>
          <cell r="M1475">
            <v>0.6</v>
          </cell>
          <cell r="N1475">
            <v>15.917990400000001</v>
          </cell>
          <cell r="O1475">
            <v>229.21906175999999</v>
          </cell>
        </row>
        <row r="1476">
          <cell r="A1476" t="str">
            <v>Y1-0189C</v>
          </cell>
          <cell r="B1476" t="str">
            <v>18gg, 34D, RIB, Santec</v>
          </cell>
          <cell r="C1476" t="str">
            <v>18</v>
          </cell>
          <cell r="D1476" t="str">
            <v>40</v>
          </cell>
          <cell r="E1476" t="str">
            <v>Ne</v>
          </cell>
          <cell r="F1476">
            <v>40</v>
          </cell>
          <cell r="G1476" t="str">
            <v>1/40Ne RS Dyed Cotton (Courteous White - Y1283)</v>
          </cell>
          <cell r="H1476" t="str">
            <v>MARL_COTTON LYCRA</v>
          </cell>
          <cell r="I1476">
            <v>2.5</v>
          </cell>
          <cell r="J1476">
            <v>3744</v>
          </cell>
          <cell r="K1476">
            <v>96</v>
          </cell>
          <cell r="L1476">
            <v>20</v>
          </cell>
          <cell r="M1476">
            <v>0.6</v>
          </cell>
          <cell r="N1476">
            <v>15.917990400000001</v>
          </cell>
          <cell r="O1476">
            <v>229.21906175999999</v>
          </cell>
        </row>
        <row r="1477">
          <cell r="A1477" t="str">
            <v>Y1-0211A</v>
          </cell>
          <cell r="B1477" t="str">
            <v>20gg, 34D, RIB, Santec, 68F</v>
          </cell>
          <cell r="C1477" t="str">
            <v>20</v>
          </cell>
          <cell r="D1477" t="str">
            <v>40</v>
          </cell>
          <cell r="E1477" t="str">
            <v>Ne</v>
          </cell>
          <cell r="F1477">
            <v>40</v>
          </cell>
          <cell r="G1477" t="str">
            <v>1/40Ne RS Dyed Cotton (Black MSCI55005B,Y0873)</v>
          </cell>
          <cell r="H1477" t="str">
            <v>MARL_COTTON LYCRA</v>
          </cell>
          <cell r="I1477">
            <v>2.5</v>
          </cell>
          <cell r="J1477">
            <v>4272</v>
          </cell>
          <cell r="K1477">
            <v>46</v>
          </cell>
          <cell r="L1477">
            <v>20</v>
          </cell>
          <cell r="M1477">
            <v>0.6</v>
          </cell>
          <cell r="N1477">
            <v>8.7030252000000008</v>
          </cell>
          <cell r="O1477">
            <v>125.32356288000001</v>
          </cell>
        </row>
        <row r="1478">
          <cell r="A1478" t="str">
            <v>Y1-0211A</v>
          </cell>
          <cell r="B1478" t="str">
            <v>20gg, 34D, RIB, Santec, 68F</v>
          </cell>
          <cell r="C1478" t="str">
            <v>20</v>
          </cell>
          <cell r="D1478" t="str">
            <v>40</v>
          </cell>
          <cell r="E1478" t="str">
            <v>Ne</v>
          </cell>
          <cell r="F1478">
            <v>40</v>
          </cell>
          <cell r="G1478" t="str">
            <v>1/40Ne RS Dyed Cotton (Black MSCI55005B,Y0873)</v>
          </cell>
          <cell r="H1478" t="str">
            <v>MARL_COTTON LYCRA</v>
          </cell>
          <cell r="I1478">
            <v>2.5</v>
          </cell>
          <cell r="J1478">
            <v>4272</v>
          </cell>
          <cell r="K1478">
            <v>46</v>
          </cell>
          <cell r="L1478">
            <v>20</v>
          </cell>
          <cell r="M1478">
            <v>0.6</v>
          </cell>
          <cell r="N1478">
            <v>8.7030252000000008</v>
          </cell>
          <cell r="O1478">
            <v>125.32356288000001</v>
          </cell>
        </row>
        <row r="1479">
          <cell r="A1479" t="str">
            <v>Y1-0211B</v>
          </cell>
          <cell r="B1479" t="str">
            <v>20gg, 34D, RIB, Santec, 68F</v>
          </cell>
          <cell r="C1479" t="str">
            <v>20</v>
          </cell>
          <cell r="D1479" t="str">
            <v>40</v>
          </cell>
          <cell r="E1479" t="str">
            <v>Ne</v>
          </cell>
          <cell r="F1479">
            <v>40</v>
          </cell>
          <cell r="G1479" t="str">
            <v>1/40Ne RS Dyed Cotton (Navy 19-4010 TCX - Y1419)</v>
          </cell>
          <cell r="H1479" t="str">
            <v>MARL_COTTON LYCRA</v>
          </cell>
          <cell r="I1479">
            <v>2.5</v>
          </cell>
          <cell r="J1479">
            <v>4272</v>
          </cell>
          <cell r="K1479">
            <v>46</v>
          </cell>
          <cell r="L1479">
            <v>20</v>
          </cell>
          <cell r="M1479">
            <v>0.6</v>
          </cell>
          <cell r="N1479">
            <v>8.7030252000000008</v>
          </cell>
          <cell r="O1479">
            <v>125.32356288000001</v>
          </cell>
        </row>
        <row r="1480">
          <cell r="A1480" t="str">
            <v>Y1-0211B</v>
          </cell>
          <cell r="B1480" t="str">
            <v>20gg, 34D, RIB, Santec, 68F</v>
          </cell>
          <cell r="C1480" t="str">
            <v>20</v>
          </cell>
          <cell r="D1480" t="str">
            <v>40</v>
          </cell>
          <cell r="E1480" t="str">
            <v>Ne</v>
          </cell>
          <cell r="F1480">
            <v>40</v>
          </cell>
          <cell r="G1480" t="str">
            <v>1/40Ne RS Dyed Cotton (Navy 19-4010 TCX - Y1419)</v>
          </cell>
          <cell r="H1480" t="str">
            <v>MARL_COTTON LYCRA</v>
          </cell>
          <cell r="I1480">
            <v>2.5</v>
          </cell>
          <cell r="J1480">
            <v>4272</v>
          </cell>
          <cell r="K1480">
            <v>46</v>
          </cell>
          <cell r="L1480">
            <v>20</v>
          </cell>
          <cell r="M1480">
            <v>0.6</v>
          </cell>
          <cell r="N1480">
            <v>8.7030252000000008</v>
          </cell>
          <cell r="O1480">
            <v>125.32356288000001</v>
          </cell>
        </row>
        <row r="1481">
          <cell r="A1481" t="str">
            <v>Y1-0214A</v>
          </cell>
          <cell r="B1481" t="str">
            <v>20gg, 34D, RIB, Santec, 68F</v>
          </cell>
          <cell r="C1481" t="str">
            <v>20</v>
          </cell>
          <cell r="D1481" t="str">
            <v>40</v>
          </cell>
          <cell r="E1481" t="str">
            <v>Ne</v>
          </cell>
          <cell r="F1481">
            <v>40</v>
          </cell>
          <cell r="G1481" t="str">
            <v>1/40Ne RS Dyed Cotton (Abstract Burgundy -Y1305)</v>
          </cell>
          <cell r="H1481" t="str">
            <v>MARL_COTTON LYCRA</v>
          </cell>
          <cell r="I1481">
            <v>2.5499999999999998</v>
          </cell>
          <cell r="J1481">
            <v>2848</v>
          </cell>
          <cell r="K1481">
            <v>68</v>
          </cell>
          <cell r="L1481">
            <v>20</v>
          </cell>
          <cell r="M1481">
            <v>0.6</v>
          </cell>
          <cell r="N1481">
            <v>8.7484322880000001</v>
          </cell>
          <cell r="O1481">
            <v>125.97742494719999</v>
          </cell>
        </row>
        <row r="1482">
          <cell r="A1482" t="str">
            <v>Y1-0214A</v>
          </cell>
          <cell r="B1482" t="str">
            <v>20gg, 34D, RIB, Santec, 68F</v>
          </cell>
          <cell r="C1482" t="str">
            <v>20</v>
          </cell>
          <cell r="D1482" t="str">
            <v>40</v>
          </cell>
          <cell r="E1482" t="str">
            <v>Ne</v>
          </cell>
          <cell r="F1482">
            <v>40</v>
          </cell>
          <cell r="G1482" t="str">
            <v>1/40Ne RS Dyed Cotton (Abstract Burgundy -Y1305)</v>
          </cell>
          <cell r="H1482" t="str">
            <v>MARL_COTTON LYCRA</v>
          </cell>
          <cell r="I1482">
            <v>2.5499999999999998</v>
          </cell>
          <cell r="J1482">
            <v>2848</v>
          </cell>
          <cell r="K1482">
            <v>68</v>
          </cell>
          <cell r="L1482">
            <v>20</v>
          </cell>
          <cell r="M1482">
            <v>0.6</v>
          </cell>
          <cell r="N1482">
            <v>8.7484322880000001</v>
          </cell>
          <cell r="O1482">
            <v>125.97742494719999</v>
          </cell>
        </row>
        <row r="1483">
          <cell r="A1483" t="str">
            <v>Y1-0222A</v>
          </cell>
          <cell r="B1483" t="str">
            <v>18gg, 34D, RIB, Santec</v>
          </cell>
          <cell r="C1483" t="str">
            <v>18</v>
          </cell>
          <cell r="D1483" t="str">
            <v>26</v>
          </cell>
          <cell r="E1483" t="str">
            <v>Ne</v>
          </cell>
          <cell r="F1483">
            <v>26</v>
          </cell>
          <cell r="G1483" t="str">
            <v>1/26Ne RS Dyed Cotton (BLUE MSCC 44119B - Y1427)</v>
          </cell>
          <cell r="H1483" t="str">
            <v>MARL_COTTON</v>
          </cell>
          <cell r="I1483">
            <v>2.7</v>
          </cell>
          <cell r="J1483">
            <v>3840</v>
          </cell>
          <cell r="K1483">
            <v>96</v>
          </cell>
          <cell r="L1483">
            <v>20</v>
          </cell>
          <cell r="M1483">
            <v>0.6</v>
          </cell>
          <cell r="N1483">
            <v>27.126516184615383</v>
          </cell>
          <cell r="O1483">
            <v>390.62183305846156</v>
          </cell>
        </row>
        <row r="1484">
          <cell r="A1484" t="str">
            <v>Y1-0222A</v>
          </cell>
          <cell r="B1484" t="str">
            <v>18gg, 34D, RIB, Santec</v>
          </cell>
          <cell r="C1484" t="str">
            <v>18</v>
          </cell>
          <cell r="D1484" t="str">
            <v>26</v>
          </cell>
          <cell r="E1484" t="str">
            <v>Ne</v>
          </cell>
          <cell r="F1484">
            <v>26</v>
          </cell>
          <cell r="G1484" t="str">
            <v>1/26Ne RS Dyed Cotton (BLUE MSCC 44119B - Y1427)</v>
          </cell>
          <cell r="H1484" t="str">
            <v>MARL_COTTON</v>
          </cell>
          <cell r="I1484">
            <v>2.7</v>
          </cell>
          <cell r="J1484">
            <v>3840</v>
          </cell>
          <cell r="K1484">
            <v>96</v>
          </cell>
          <cell r="L1484">
            <v>20</v>
          </cell>
          <cell r="M1484">
            <v>0.6</v>
          </cell>
          <cell r="N1484">
            <v>27.126516184615383</v>
          </cell>
          <cell r="O1484">
            <v>390.62183305846156</v>
          </cell>
        </row>
        <row r="1485">
          <cell r="A1485" t="str">
            <v>Y1-0223A</v>
          </cell>
          <cell r="B1485" t="str">
            <v>18gg, 34D, RIB, Santec</v>
          </cell>
          <cell r="C1485" t="str">
            <v>18</v>
          </cell>
          <cell r="D1485" t="str">
            <v>30</v>
          </cell>
          <cell r="E1485" t="str">
            <v>Ne</v>
          </cell>
          <cell r="F1485">
            <v>30</v>
          </cell>
          <cell r="G1485" t="str">
            <v>1/30Ne RS Dyed Cotton (Blighty Lilac  - Y1100)</v>
          </cell>
          <cell r="H1485" t="str">
            <v>Marl_COTTON</v>
          </cell>
          <cell r="I1485">
            <v>3</v>
          </cell>
          <cell r="J1485">
            <v>2496</v>
          </cell>
          <cell r="K1485">
            <v>60</v>
          </cell>
          <cell r="L1485">
            <v>20</v>
          </cell>
          <cell r="M1485">
            <v>0.6</v>
          </cell>
          <cell r="N1485">
            <v>10.6119936</v>
          </cell>
          <cell r="O1485">
            <v>152.81270784</v>
          </cell>
        </row>
        <row r="1486">
          <cell r="A1486" t="str">
            <v>Y1-0223A</v>
          </cell>
          <cell r="B1486" t="str">
            <v>18gg, 34D, RIB, Santec</v>
          </cell>
          <cell r="C1486" t="str">
            <v>18</v>
          </cell>
          <cell r="D1486" t="str">
            <v>30</v>
          </cell>
          <cell r="E1486" t="str">
            <v>Ne</v>
          </cell>
          <cell r="F1486">
            <v>30</v>
          </cell>
          <cell r="G1486" t="str">
            <v>1/30Ne RS Dyed Cotton (Blighty Lilac  - Y1100)</v>
          </cell>
          <cell r="H1486" t="str">
            <v>Marl_COTTON</v>
          </cell>
          <cell r="I1486">
            <v>3</v>
          </cell>
          <cell r="J1486">
            <v>2496</v>
          </cell>
          <cell r="K1486">
            <v>60</v>
          </cell>
          <cell r="L1486">
            <v>20</v>
          </cell>
          <cell r="M1486">
            <v>0.6</v>
          </cell>
          <cell r="N1486">
            <v>10.6119936</v>
          </cell>
          <cell r="O1486">
            <v>152.81270784</v>
          </cell>
        </row>
        <row r="1487">
          <cell r="A1487" t="str">
            <v>Y1-0250A</v>
          </cell>
          <cell r="B1487" t="str">
            <v>20gg, 34D, RIB, Terrot, 96F</v>
          </cell>
          <cell r="C1487" t="str">
            <v>20</v>
          </cell>
          <cell r="D1487" t="str">
            <v>40</v>
          </cell>
          <cell r="E1487" t="str">
            <v>Ne</v>
          </cell>
          <cell r="F1487">
            <v>40</v>
          </cell>
          <cell r="G1487" t="str">
            <v>1/40Ne RS Pretreat Cotton Marl (B10 - Y1657)</v>
          </cell>
          <cell r="H1487" t="str">
            <v>Marl_COTTON LYCRA</v>
          </cell>
          <cell r="I1487">
            <v>2.5</v>
          </cell>
          <cell r="J1487">
            <v>4272</v>
          </cell>
          <cell r="K1487">
            <v>75</v>
          </cell>
          <cell r="L1487">
            <v>20</v>
          </cell>
          <cell r="M1487">
            <v>0.6</v>
          </cell>
          <cell r="N1487">
            <v>14.189715</v>
          </cell>
          <cell r="O1487">
            <v>204.33189599999997</v>
          </cell>
        </row>
        <row r="1488">
          <cell r="A1488" t="str">
            <v>Y1-0250A</v>
          </cell>
          <cell r="B1488" t="str">
            <v>20gg, 34D, RIB, Terrot, 96F</v>
          </cell>
          <cell r="C1488" t="str">
            <v>20</v>
          </cell>
          <cell r="D1488" t="str">
            <v>40</v>
          </cell>
          <cell r="E1488" t="str">
            <v>Ne</v>
          </cell>
          <cell r="F1488">
            <v>40</v>
          </cell>
          <cell r="G1488" t="str">
            <v>1/40Ne RS Pretreat Cotton Marl (B10 - Y1657)</v>
          </cell>
          <cell r="H1488" t="str">
            <v>Marl_COTTON LYCRA</v>
          </cell>
          <cell r="I1488">
            <v>2.5</v>
          </cell>
          <cell r="J1488">
            <v>4272</v>
          </cell>
          <cell r="K1488">
            <v>75</v>
          </cell>
          <cell r="L1488">
            <v>20</v>
          </cell>
          <cell r="M1488">
            <v>0.6</v>
          </cell>
          <cell r="N1488">
            <v>14.189715</v>
          </cell>
          <cell r="O1488">
            <v>204.33189599999997</v>
          </cell>
        </row>
        <row r="1489">
          <cell r="A1489" t="str">
            <v>Y1-0251A</v>
          </cell>
          <cell r="B1489" t="str">
            <v>20gg, 34D, RIB, Santec, 68F</v>
          </cell>
          <cell r="C1489" t="str">
            <v>20</v>
          </cell>
          <cell r="D1489" t="str">
            <v>40</v>
          </cell>
          <cell r="E1489" t="str">
            <v>Ne</v>
          </cell>
          <cell r="F1489">
            <v>40</v>
          </cell>
          <cell r="G1489" t="str">
            <v>1/40Ne RS Dyed Cotton (BLUE TINT - Y1509)</v>
          </cell>
          <cell r="H1489" t="str">
            <v>Marl_COTTON LYCRA</v>
          </cell>
          <cell r="I1489">
            <v>2.5</v>
          </cell>
          <cell r="J1489">
            <v>4272</v>
          </cell>
          <cell r="K1489">
            <v>56</v>
          </cell>
          <cell r="L1489">
            <v>20</v>
          </cell>
          <cell r="M1489">
            <v>0.6</v>
          </cell>
          <cell r="N1489">
            <v>10.5949872</v>
          </cell>
          <cell r="O1489">
            <v>152.56781568</v>
          </cell>
        </row>
        <row r="1490">
          <cell r="A1490" t="str">
            <v>Y1-0251A</v>
          </cell>
          <cell r="B1490" t="str">
            <v>20gg, 34D, RIB, Santec, 68F</v>
          </cell>
          <cell r="C1490" t="str">
            <v>20</v>
          </cell>
          <cell r="D1490" t="str">
            <v>40</v>
          </cell>
          <cell r="E1490" t="str">
            <v>Ne</v>
          </cell>
          <cell r="F1490">
            <v>40</v>
          </cell>
          <cell r="G1490" t="str">
            <v>1/40Ne RS Dyed Cotton (BLUE TINT - Y1509)</v>
          </cell>
          <cell r="H1490" t="str">
            <v>Marl_COTTON LYCRA</v>
          </cell>
          <cell r="I1490">
            <v>2.5</v>
          </cell>
          <cell r="J1490">
            <v>4272</v>
          </cell>
          <cell r="K1490">
            <v>56</v>
          </cell>
          <cell r="L1490">
            <v>20</v>
          </cell>
          <cell r="M1490">
            <v>0.6</v>
          </cell>
          <cell r="N1490">
            <v>10.5949872</v>
          </cell>
          <cell r="O1490">
            <v>152.56781568</v>
          </cell>
        </row>
        <row r="1491">
          <cell r="A1491" t="str">
            <v>Y1-0254A</v>
          </cell>
          <cell r="B1491" t="str">
            <v>20gg, 34D, RIB, Terrot, 96F</v>
          </cell>
          <cell r="C1491" t="str">
            <v>20</v>
          </cell>
          <cell r="D1491" t="str">
            <v>40</v>
          </cell>
          <cell r="E1491" t="str">
            <v>Ne</v>
          </cell>
          <cell r="F1491">
            <v>40</v>
          </cell>
          <cell r="G1491" t="str">
            <v>1/40Ne RS Dyed Cotton (BLACK(194006 TCX) -Y1539)</v>
          </cell>
          <cell r="H1491" t="str">
            <v>Marl_COTTON LYCRA</v>
          </cell>
          <cell r="I1491">
            <v>2.5</v>
          </cell>
          <cell r="J1491">
            <v>4272</v>
          </cell>
          <cell r="K1491">
            <v>94</v>
          </cell>
          <cell r="L1491">
            <v>20</v>
          </cell>
          <cell r="M1491">
            <v>0.6</v>
          </cell>
          <cell r="N1491">
            <v>17.784442800000001</v>
          </cell>
          <cell r="O1491">
            <v>256.09597632000003</v>
          </cell>
        </row>
        <row r="1492">
          <cell r="A1492" t="str">
            <v>Y1-0254A</v>
          </cell>
          <cell r="B1492" t="str">
            <v>20gg, 34D, RIB, Terrot, 96F</v>
          </cell>
          <cell r="C1492" t="str">
            <v>20</v>
          </cell>
          <cell r="D1492" t="str">
            <v>40</v>
          </cell>
          <cell r="E1492" t="str">
            <v>Ne</v>
          </cell>
          <cell r="F1492">
            <v>40</v>
          </cell>
          <cell r="G1492" t="str">
            <v>1/40Ne RS Dyed Cotton (BLACK(194006 TCX) -Y1539)</v>
          </cell>
          <cell r="H1492" t="str">
            <v>Marl_COTTON LYCRA</v>
          </cell>
          <cell r="I1492">
            <v>2.5</v>
          </cell>
          <cell r="J1492">
            <v>4272</v>
          </cell>
          <cell r="K1492">
            <v>94</v>
          </cell>
          <cell r="L1492">
            <v>20</v>
          </cell>
          <cell r="M1492">
            <v>0.6</v>
          </cell>
          <cell r="N1492">
            <v>17.784442800000001</v>
          </cell>
          <cell r="O1492">
            <v>256.09597632000003</v>
          </cell>
        </row>
        <row r="1493">
          <cell r="A1493" t="str">
            <v>Y1-0262A</v>
          </cell>
          <cell r="B1493" t="str">
            <v>18gg, 34D, RIB, Santec</v>
          </cell>
          <cell r="C1493" t="str">
            <v>18</v>
          </cell>
          <cell r="D1493" t="str">
            <v>26</v>
          </cell>
          <cell r="E1493" t="str">
            <v>Ne</v>
          </cell>
          <cell r="F1493">
            <v>26</v>
          </cell>
          <cell r="G1493" t="str">
            <v>1/26Ne RS Dyed Cotton (NAVY - Y1595)</v>
          </cell>
          <cell r="H1493" t="str">
            <v>Marl_COTTON</v>
          </cell>
          <cell r="I1493">
            <v>2.75</v>
          </cell>
          <cell r="J1493">
            <v>3840</v>
          </cell>
          <cell r="K1493">
            <v>90</v>
          </cell>
          <cell r="L1493">
            <v>20</v>
          </cell>
          <cell r="M1493">
            <v>0.6</v>
          </cell>
          <cell r="N1493">
            <v>25.902055384615384</v>
          </cell>
          <cell r="O1493">
            <v>372.98959753846151</v>
          </cell>
        </row>
        <row r="1494">
          <cell r="A1494" t="str">
            <v>Y1-0262A</v>
          </cell>
          <cell r="B1494" t="str">
            <v>18gg, 34D, RIB, Santec</v>
          </cell>
          <cell r="C1494" t="str">
            <v>18</v>
          </cell>
          <cell r="D1494" t="str">
            <v>26</v>
          </cell>
          <cell r="E1494" t="str">
            <v>Ne</v>
          </cell>
          <cell r="F1494">
            <v>26</v>
          </cell>
          <cell r="G1494" t="str">
            <v>1/26Ne RS Dyed Cotton (NAVY - Y1595)</v>
          </cell>
          <cell r="H1494" t="str">
            <v>Marl_COTTON</v>
          </cell>
          <cell r="I1494">
            <v>2.75</v>
          </cell>
          <cell r="J1494">
            <v>3840</v>
          </cell>
          <cell r="K1494">
            <v>90</v>
          </cell>
          <cell r="L1494">
            <v>20</v>
          </cell>
          <cell r="M1494">
            <v>0.6</v>
          </cell>
          <cell r="N1494">
            <v>25.902055384615384</v>
          </cell>
          <cell r="O1494">
            <v>372.98959753846151</v>
          </cell>
        </row>
        <row r="1495">
          <cell r="A1495" t="str">
            <v>Y1-0263A</v>
          </cell>
          <cell r="B1495" t="str">
            <v>18gg, 34D, RIB, Santec, 68F</v>
          </cell>
          <cell r="C1495" t="str">
            <v>18</v>
          </cell>
          <cell r="D1495" t="str">
            <v>26</v>
          </cell>
          <cell r="E1495" t="str">
            <v>Ne</v>
          </cell>
          <cell r="F1495">
            <v>26</v>
          </cell>
          <cell r="G1495" t="str">
            <v>1/26Ne RS Dyed Cotton (WHITE - Y1600)</v>
          </cell>
          <cell r="H1495" t="str">
            <v>Marl_COTTON</v>
          </cell>
          <cell r="I1495">
            <v>2.75</v>
          </cell>
          <cell r="J1495">
            <v>3840</v>
          </cell>
          <cell r="K1495">
            <v>68</v>
          </cell>
          <cell r="L1495">
            <v>20</v>
          </cell>
          <cell r="M1495">
            <v>0.6</v>
          </cell>
          <cell r="N1495">
            <v>19.570441846153845</v>
          </cell>
          <cell r="O1495">
            <v>281.81436258461537</v>
          </cell>
        </row>
        <row r="1496">
          <cell r="A1496" t="str">
            <v>Y1-0263A</v>
          </cell>
          <cell r="B1496" t="str">
            <v>18gg, 34D, RIB, Santec, 68F</v>
          </cell>
          <cell r="C1496" t="str">
            <v>18</v>
          </cell>
          <cell r="D1496" t="str">
            <v>26</v>
          </cell>
          <cell r="E1496" t="str">
            <v>Ne</v>
          </cell>
          <cell r="F1496">
            <v>26</v>
          </cell>
          <cell r="G1496" t="str">
            <v>1/26Ne RS Dyed Cotton (WHITE - Y1600)</v>
          </cell>
          <cell r="H1496" t="str">
            <v>Marl_COTTON</v>
          </cell>
          <cell r="I1496">
            <v>2.75</v>
          </cell>
          <cell r="J1496">
            <v>3840</v>
          </cell>
          <cell r="K1496">
            <v>68</v>
          </cell>
          <cell r="L1496">
            <v>20</v>
          </cell>
          <cell r="M1496">
            <v>0.6</v>
          </cell>
          <cell r="N1496">
            <v>19.570441846153845</v>
          </cell>
          <cell r="O1496">
            <v>281.81436258461537</v>
          </cell>
        </row>
        <row r="1497">
          <cell r="A1497" t="str">
            <v>Y1-0263B</v>
          </cell>
          <cell r="B1497" t="str">
            <v>18gg, 34D, RIB, Santec, 68F</v>
          </cell>
          <cell r="C1497" t="str">
            <v>18</v>
          </cell>
          <cell r="D1497" t="str">
            <v>26</v>
          </cell>
          <cell r="E1497" t="str">
            <v>Ne</v>
          </cell>
          <cell r="F1497">
            <v>26</v>
          </cell>
          <cell r="G1497" t="str">
            <v>1/26Ne RS Dyed Cotton (Citrus MSCI2239A - Y1726)</v>
          </cell>
          <cell r="H1497" t="str">
            <v>Marl_COTTON</v>
          </cell>
          <cell r="I1497">
            <v>2.75</v>
          </cell>
          <cell r="J1497">
            <v>3840</v>
          </cell>
          <cell r="K1497">
            <v>68</v>
          </cell>
          <cell r="L1497">
            <v>20</v>
          </cell>
          <cell r="M1497">
            <v>0.6</v>
          </cell>
          <cell r="N1497">
            <v>19.570441846153845</v>
          </cell>
          <cell r="O1497">
            <v>281.81436258461537</v>
          </cell>
        </row>
        <row r="1498">
          <cell r="A1498" t="str">
            <v>Y1-0263B</v>
          </cell>
          <cell r="B1498" t="str">
            <v>18gg, 34D, RIB, Santec, 68F</v>
          </cell>
          <cell r="C1498" t="str">
            <v>18</v>
          </cell>
          <cell r="D1498" t="str">
            <v>26</v>
          </cell>
          <cell r="E1498" t="str">
            <v>Ne</v>
          </cell>
          <cell r="F1498">
            <v>26</v>
          </cell>
          <cell r="G1498" t="str">
            <v>1/26Ne RS Dyed Cotton (Citrus MSCI2239A - Y1726)</v>
          </cell>
          <cell r="H1498" t="str">
            <v>Marl_COTTON</v>
          </cell>
          <cell r="I1498">
            <v>2.75</v>
          </cell>
          <cell r="J1498">
            <v>3840</v>
          </cell>
          <cell r="K1498">
            <v>68</v>
          </cell>
          <cell r="L1498">
            <v>20</v>
          </cell>
          <cell r="M1498">
            <v>0.6</v>
          </cell>
          <cell r="N1498">
            <v>19.570441846153845</v>
          </cell>
          <cell r="O1498">
            <v>281.81436258461537</v>
          </cell>
        </row>
        <row r="1499">
          <cell r="A1499" t="str">
            <v>Y1-0263C</v>
          </cell>
          <cell r="B1499" t="str">
            <v>18gg, 34D, RIB, Santec, 68F</v>
          </cell>
          <cell r="C1499" t="str">
            <v>18</v>
          </cell>
          <cell r="D1499" t="str">
            <v>26</v>
          </cell>
          <cell r="E1499" t="str">
            <v>Ne</v>
          </cell>
          <cell r="F1499">
            <v>26</v>
          </cell>
          <cell r="G1499" t="str">
            <v>1/26Ne RS Dyed Cotton (Tomato H89 - Y1727)</v>
          </cell>
          <cell r="H1499" t="str">
            <v>Marl_COTTON</v>
          </cell>
          <cell r="I1499">
            <v>2.75</v>
          </cell>
          <cell r="J1499">
            <v>3840</v>
          </cell>
          <cell r="K1499">
            <v>68</v>
          </cell>
          <cell r="L1499">
            <v>20</v>
          </cell>
          <cell r="M1499">
            <v>0.6</v>
          </cell>
          <cell r="N1499">
            <v>19.570441846153845</v>
          </cell>
          <cell r="O1499">
            <v>281.81436258461537</v>
          </cell>
        </row>
        <row r="1500">
          <cell r="A1500" t="str">
            <v>Y1-0263C</v>
          </cell>
          <cell r="B1500" t="str">
            <v>18gg, 34D, RIB, Santec, 68F</v>
          </cell>
          <cell r="C1500" t="str">
            <v>18</v>
          </cell>
          <cell r="D1500" t="str">
            <v>26</v>
          </cell>
          <cell r="E1500" t="str">
            <v>Ne</v>
          </cell>
          <cell r="F1500">
            <v>26</v>
          </cell>
          <cell r="G1500" t="str">
            <v>1/26Ne RS Dyed Cotton (Tomato H89 - Y1727)</v>
          </cell>
          <cell r="H1500" t="str">
            <v>Marl_COTTON</v>
          </cell>
          <cell r="I1500">
            <v>2.75</v>
          </cell>
          <cell r="J1500">
            <v>3840</v>
          </cell>
          <cell r="K1500">
            <v>68</v>
          </cell>
          <cell r="L1500">
            <v>20</v>
          </cell>
          <cell r="M1500">
            <v>0.6</v>
          </cell>
          <cell r="N1500">
            <v>19.570441846153845</v>
          </cell>
          <cell r="O1500">
            <v>281.81436258461537</v>
          </cell>
        </row>
        <row r="1501">
          <cell r="A1501" t="str">
            <v>Y1-0264A</v>
          </cell>
          <cell r="B1501" t="str">
            <v>18gg, 34D, RIB, Santec, 68F</v>
          </cell>
          <cell r="C1501" t="str">
            <v>18</v>
          </cell>
          <cell r="D1501" t="str">
            <v>26</v>
          </cell>
          <cell r="E1501" t="str">
            <v>Ne</v>
          </cell>
          <cell r="F1501">
            <v>26</v>
          </cell>
          <cell r="G1501" t="str">
            <v>1/26Ne RS Dyed Cotton (NAVY - Y1597)</v>
          </cell>
          <cell r="H1501" t="str">
            <v>Marl_COTTON</v>
          </cell>
          <cell r="I1501">
            <v>2.75</v>
          </cell>
          <cell r="J1501">
            <v>3840</v>
          </cell>
          <cell r="K1501">
            <v>54</v>
          </cell>
          <cell r="L1501">
            <v>20</v>
          </cell>
          <cell r="M1501">
            <v>0.6</v>
          </cell>
          <cell r="N1501">
            <v>15.54123323076923</v>
          </cell>
          <cell r="O1501">
            <v>223.79375852307689</v>
          </cell>
        </row>
        <row r="1502">
          <cell r="A1502" t="str">
            <v>Y1-0264A</v>
          </cell>
          <cell r="B1502" t="str">
            <v>18gg, 34D, RIB, Santec, 68F</v>
          </cell>
          <cell r="C1502" t="str">
            <v>18</v>
          </cell>
          <cell r="D1502" t="str">
            <v>26</v>
          </cell>
          <cell r="E1502" t="str">
            <v>Ne</v>
          </cell>
          <cell r="F1502">
            <v>26</v>
          </cell>
          <cell r="G1502" t="str">
            <v>1/26Ne RS Dyed Cotton (NAVY - Y1597)</v>
          </cell>
          <cell r="H1502" t="str">
            <v>Marl_COTTON</v>
          </cell>
          <cell r="I1502">
            <v>2.75</v>
          </cell>
          <cell r="J1502">
            <v>3840</v>
          </cell>
          <cell r="K1502">
            <v>54</v>
          </cell>
          <cell r="L1502">
            <v>20</v>
          </cell>
          <cell r="M1502">
            <v>0.6</v>
          </cell>
          <cell r="N1502">
            <v>15.54123323076923</v>
          </cell>
          <cell r="O1502">
            <v>223.79375852307689</v>
          </cell>
        </row>
        <row r="1503">
          <cell r="A1503" t="str">
            <v>Y1-0264B</v>
          </cell>
          <cell r="B1503" t="str">
            <v>18gg, 34D, RIB, Santec, 68F</v>
          </cell>
          <cell r="C1503" t="str">
            <v>18</v>
          </cell>
          <cell r="D1503" t="str">
            <v>26</v>
          </cell>
          <cell r="E1503" t="str">
            <v>Ne</v>
          </cell>
          <cell r="F1503">
            <v>26</v>
          </cell>
          <cell r="G1503" t="str">
            <v>1/26Ne RS Dyed Cotton (White - Y1739)</v>
          </cell>
          <cell r="H1503" t="str">
            <v>Marl_COTTON</v>
          </cell>
          <cell r="I1503">
            <v>2.75</v>
          </cell>
          <cell r="J1503">
            <v>3840</v>
          </cell>
          <cell r="K1503">
            <v>54</v>
          </cell>
          <cell r="L1503">
            <v>20</v>
          </cell>
          <cell r="M1503">
            <v>0.6</v>
          </cell>
          <cell r="N1503">
            <v>15.54123323076923</v>
          </cell>
          <cell r="O1503">
            <v>223.79375852307689</v>
          </cell>
        </row>
        <row r="1504">
          <cell r="A1504" t="str">
            <v>Y1-0264B</v>
          </cell>
          <cell r="B1504" t="str">
            <v>18gg, 34D, RIB, Santec, 68F</v>
          </cell>
          <cell r="C1504" t="str">
            <v>18</v>
          </cell>
          <cell r="D1504" t="str">
            <v>26</v>
          </cell>
          <cell r="E1504" t="str">
            <v>Ne</v>
          </cell>
          <cell r="F1504">
            <v>26</v>
          </cell>
          <cell r="G1504" t="str">
            <v>1/26Ne RS Dyed Cotton (White - Y1739)</v>
          </cell>
          <cell r="H1504" t="str">
            <v>Marl_COTTON</v>
          </cell>
          <cell r="I1504">
            <v>2.75</v>
          </cell>
          <cell r="J1504">
            <v>3840</v>
          </cell>
          <cell r="K1504">
            <v>54</v>
          </cell>
          <cell r="L1504">
            <v>20</v>
          </cell>
          <cell r="M1504">
            <v>0.6</v>
          </cell>
          <cell r="N1504">
            <v>15.54123323076923</v>
          </cell>
          <cell r="O1504">
            <v>223.79375852307689</v>
          </cell>
        </row>
        <row r="1505">
          <cell r="A1505" t="str">
            <v>Y1-0264C</v>
          </cell>
          <cell r="B1505" t="str">
            <v>18gg, 34D, RIB, Santec, 68F</v>
          </cell>
          <cell r="C1505" t="str">
            <v>18</v>
          </cell>
          <cell r="D1505" t="str">
            <v>26</v>
          </cell>
          <cell r="E1505" t="str">
            <v>Ne</v>
          </cell>
          <cell r="F1505">
            <v>26</v>
          </cell>
          <cell r="G1505" t="str">
            <v>1/26Ne RS Dyed Cotton (Black MSCI 55005B -Y1728)</v>
          </cell>
          <cell r="H1505" t="str">
            <v>Marl_COTTON</v>
          </cell>
          <cell r="I1505">
            <v>2.75</v>
          </cell>
          <cell r="J1505">
            <v>3840</v>
          </cell>
          <cell r="K1505">
            <v>54</v>
          </cell>
          <cell r="L1505">
            <v>20</v>
          </cell>
          <cell r="M1505">
            <v>0.6</v>
          </cell>
          <cell r="N1505">
            <v>15.54123323076923</v>
          </cell>
          <cell r="O1505">
            <v>223.79375852307689</v>
          </cell>
        </row>
        <row r="1506">
          <cell r="A1506" t="str">
            <v>Y1-0264C</v>
          </cell>
          <cell r="B1506" t="str">
            <v>18gg, 34D, RIB, Santec, 68F</v>
          </cell>
          <cell r="C1506" t="str">
            <v>18</v>
          </cell>
          <cell r="D1506" t="str">
            <v>26</v>
          </cell>
          <cell r="E1506" t="str">
            <v>Ne</v>
          </cell>
          <cell r="F1506">
            <v>26</v>
          </cell>
          <cell r="G1506" t="str">
            <v>1/26Ne RS Dyed Cotton (Black MSCI 55005B -Y1728)</v>
          </cell>
          <cell r="H1506" t="str">
            <v>Marl_COTTON</v>
          </cell>
          <cell r="I1506">
            <v>2.75</v>
          </cell>
          <cell r="J1506">
            <v>3840</v>
          </cell>
          <cell r="K1506">
            <v>54</v>
          </cell>
          <cell r="L1506">
            <v>20</v>
          </cell>
          <cell r="M1506">
            <v>0.6</v>
          </cell>
          <cell r="N1506">
            <v>15.54123323076923</v>
          </cell>
          <cell r="O1506">
            <v>223.79375852307689</v>
          </cell>
        </row>
        <row r="1507">
          <cell r="A1507" t="str">
            <v>Y1-0265A</v>
          </cell>
          <cell r="B1507" t="str">
            <v>18gg, 34D, RIB, Santec, 68F</v>
          </cell>
          <cell r="C1507" t="str">
            <v>18</v>
          </cell>
          <cell r="D1507" t="str">
            <v>26</v>
          </cell>
          <cell r="E1507" t="str">
            <v>Ne</v>
          </cell>
          <cell r="F1507">
            <v>26</v>
          </cell>
          <cell r="G1507" t="str">
            <v>1/26Ne RS Dyed Cotton (NAVY - Y1598)</v>
          </cell>
          <cell r="H1507" t="str">
            <v>Marl_COTTON</v>
          </cell>
          <cell r="I1507">
            <v>2.75</v>
          </cell>
          <cell r="J1507">
            <v>3840</v>
          </cell>
          <cell r="K1507">
            <v>58</v>
          </cell>
          <cell r="L1507">
            <v>20</v>
          </cell>
          <cell r="M1507">
            <v>0.6</v>
          </cell>
          <cell r="N1507">
            <v>16.69243569230769</v>
          </cell>
          <cell r="O1507">
            <v>240.37107396923074</v>
          </cell>
        </row>
        <row r="1508">
          <cell r="A1508" t="str">
            <v>Y1-0265A</v>
          </cell>
          <cell r="B1508" t="str">
            <v>18gg, 34D, RIB, Santec, 68F</v>
          </cell>
          <cell r="C1508" t="str">
            <v>18</v>
          </cell>
          <cell r="D1508" t="str">
            <v>26</v>
          </cell>
          <cell r="E1508" t="str">
            <v>Ne</v>
          </cell>
          <cell r="F1508">
            <v>26</v>
          </cell>
          <cell r="G1508" t="str">
            <v>1/26Ne RS Dyed Cotton (NAVY - Y1598)</v>
          </cell>
          <cell r="H1508" t="str">
            <v>Marl_COTTON</v>
          </cell>
          <cell r="I1508">
            <v>2.75</v>
          </cell>
          <cell r="J1508">
            <v>3840</v>
          </cell>
          <cell r="K1508">
            <v>58</v>
          </cell>
          <cell r="L1508">
            <v>20</v>
          </cell>
          <cell r="M1508">
            <v>0.6</v>
          </cell>
          <cell r="N1508">
            <v>16.69243569230769</v>
          </cell>
          <cell r="O1508">
            <v>240.37107396923074</v>
          </cell>
        </row>
        <row r="1509">
          <cell r="A1509" t="str">
            <v>Y1-0265B</v>
          </cell>
          <cell r="B1509" t="str">
            <v>18gg, 34D, RIB, Santec, 68F</v>
          </cell>
          <cell r="C1509" t="str">
            <v>18</v>
          </cell>
          <cell r="D1509" t="str">
            <v>26</v>
          </cell>
          <cell r="E1509" t="str">
            <v>Ne</v>
          </cell>
          <cell r="F1509">
            <v>26</v>
          </cell>
          <cell r="G1509" t="str">
            <v>1/26Ne RS Dyed Cotton (White - Y1741)</v>
          </cell>
          <cell r="H1509" t="str">
            <v>Marl_COTTON</v>
          </cell>
          <cell r="I1509">
            <v>2.75</v>
          </cell>
          <cell r="J1509">
            <v>3840</v>
          </cell>
          <cell r="K1509">
            <v>58</v>
          </cell>
          <cell r="L1509">
            <v>20</v>
          </cell>
          <cell r="M1509">
            <v>0.6</v>
          </cell>
          <cell r="N1509">
            <v>16.69243569230769</v>
          </cell>
          <cell r="O1509">
            <v>240.37107396923074</v>
          </cell>
        </row>
        <row r="1510">
          <cell r="A1510" t="str">
            <v>Y1-0265B</v>
          </cell>
          <cell r="B1510" t="str">
            <v>18gg, 34D, RIB, Santec, 68F</v>
          </cell>
          <cell r="C1510" t="str">
            <v>18</v>
          </cell>
          <cell r="D1510" t="str">
            <v>26</v>
          </cell>
          <cell r="E1510" t="str">
            <v>Ne</v>
          </cell>
          <cell r="F1510">
            <v>26</v>
          </cell>
          <cell r="G1510" t="str">
            <v>1/26Ne RS Dyed Cotton (White - Y1741)</v>
          </cell>
          <cell r="H1510" t="str">
            <v>Marl_COTTON</v>
          </cell>
          <cell r="I1510">
            <v>2.75</v>
          </cell>
          <cell r="J1510">
            <v>3840</v>
          </cell>
          <cell r="K1510">
            <v>58</v>
          </cell>
          <cell r="L1510">
            <v>20</v>
          </cell>
          <cell r="M1510">
            <v>0.6</v>
          </cell>
          <cell r="N1510">
            <v>16.69243569230769</v>
          </cell>
          <cell r="O1510">
            <v>240.37107396923074</v>
          </cell>
        </row>
        <row r="1511">
          <cell r="A1511" t="str">
            <v>Y1-0265C</v>
          </cell>
          <cell r="B1511" t="str">
            <v>18gg, 34D, RIB, Santec, 68F</v>
          </cell>
          <cell r="C1511" t="str">
            <v>18</v>
          </cell>
          <cell r="D1511" t="str">
            <v>26</v>
          </cell>
          <cell r="E1511" t="str">
            <v>Ne</v>
          </cell>
          <cell r="F1511">
            <v>26</v>
          </cell>
          <cell r="G1511" t="str">
            <v>1/26Ne RS Dyed Cotton (Bright Melon B36 - Y1729)</v>
          </cell>
          <cell r="H1511" t="str">
            <v>Marl_COTTON</v>
          </cell>
          <cell r="I1511">
            <v>2.75</v>
          </cell>
          <cell r="J1511">
            <v>3840</v>
          </cell>
          <cell r="K1511">
            <v>58</v>
          </cell>
          <cell r="L1511">
            <v>20</v>
          </cell>
          <cell r="M1511">
            <v>0.6</v>
          </cell>
          <cell r="N1511">
            <v>16.69243569230769</v>
          </cell>
          <cell r="O1511">
            <v>240.37107396923074</v>
          </cell>
        </row>
        <row r="1512">
          <cell r="A1512" t="str">
            <v>Y1-0265C</v>
          </cell>
          <cell r="B1512" t="str">
            <v>18gg, 34D, RIB, Santec, 68F</v>
          </cell>
          <cell r="C1512" t="str">
            <v>18</v>
          </cell>
          <cell r="D1512" t="str">
            <v>26</v>
          </cell>
          <cell r="E1512" t="str">
            <v>Ne</v>
          </cell>
          <cell r="F1512">
            <v>26</v>
          </cell>
          <cell r="G1512" t="str">
            <v>1/26Ne RS Dyed Cotton (Bright Melon B36 - Y1729)</v>
          </cell>
          <cell r="H1512" t="str">
            <v>Marl_COTTON</v>
          </cell>
          <cell r="I1512">
            <v>2.75</v>
          </cell>
          <cell r="J1512">
            <v>3840</v>
          </cell>
          <cell r="K1512">
            <v>58</v>
          </cell>
          <cell r="L1512">
            <v>20</v>
          </cell>
          <cell r="M1512">
            <v>0.6</v>
          </cell>
          <cell r="N1512">
            <v>16.69243569230769</v>
          </cell>
          <cell r="O1512">
            <v>240.37107396923074</v>
          </cell>
        </row>
        <row r="1513">
          <cell r="A1513" t="str">
            <v>Y1-0265D</v>
          </cell>
          <cell r="B1513" t="str">
            <v>18gg, 34D, RIB, Santec, 68F</v>
          </cell>
          <cell r="C1513" t="str">
            <v>18</v>
          </cell>
          <cell r="D1513" t="str">
            <v>26</v>
          </cell>
          <cell r="E1513" t="str">
            <v>Ne</v>
          </cell>
          <cell r="F1513">
            <v>26</v>
          </cell>
          <cell r="G1513" t="str">
            <v>1/26Ne RS Dyed Cotton (White - Y1743)</v>
          </cell>
          <cell r="H1513" t="str">
            <v>Marl_COTTON</v>
          </cell>
          <cell r="I1513">
            <v>2.75</v>
          </cell>
          <cell r="J1513">
            <v>3840</v>
          </cell>
          <cell r="K1513">
            <v>58</v>
          </cell>
          <cell r="L1513">
            <v>20</v>
          </cell>
          <cell r="M1513">
            <v>0.6</v>
          </cell>
          <cell r="N1513">
            <v>16.69243569230769</v>
          </cell>
          <cell r="O1513">
            <v>240.37107396923074</v>
          </cell>
        </row>
        <row r="1514">
          <cell r="A1514" t="str">
            <v>Y1-0265D</v>
          </cell>
          <cell r="B1514" t="str">
            <v>18gg, 34D, RIB, Santec, 68F</v>
          </cell>
          <cell r="C1514" t="str">
            <v>18</v>
          </cell>
          <cell r="D1514" t="str">
            <v>26</v>
          </cell>
          <cell r="E1514" t="str">
            <v>Ne</v>
          </cell>
          <cell r="F1514">
            <v>26</v>
          </cell>
          <cell r="G1514" t="str">
            <v>1/26Ne RS Dyed Cotton (White - Y1743)</v>
          </cell>
          <cell r="H1514" t="str">
            <v>Marl_COTTON</v>
          </cell>
          <cell r="I1514">
            <v>2.75</v>
          </cell>
          <cell r="J1514">
            <v>3840</v>
          </cell>
          <cell r="K1514">
            <v>58</v>
          </cell>
          <cell r="L1514">
            <v>20</v>
          </cell>
          <cell r="M1514">
            <v>0.6</v>
          </cell>
          <cell r="N1514">
            <v>16.69243569230769</v>
          </cell>
          <cell r="O1514">
            <v>240.37107396923074</v>
          </cell>
        </row>
        <row r="1515">
          <cell r="A1515" t="str">
            <v>Y1-0278A</v>
          </cell>
          <cell r="B1515" t="str">
            <v>18gg, 34D, RIB, Santec</v>
          </cell>
          <cell r="C1515" t="str">
            <v>18</v>
          </cell>
          <cell r="D1515" t="str">
            <v>32</v>
          </cell>
          <cell r="E1515" t="str">
            <v>Ne</v>
          </cell>
          <cell r="F1515">
            <v>32</v>
          </cell>
          <cell r="G1515" t="str">
            <v>1/32Ne RS Dyed Cotton (Dark Navy- Y1633)</v>
          </cell>
          <cell r="H1515" t="str">
            <v>Marl_COTTON</v>
          </cell>
          <cell r="I1515">
            <v>2.7</v>
          </cell>
          <cell r="J1515">
            <v>3840</v>
          </cell>
          <cell r="K1515">
            <v>68</v>
          </cell>
          <cell r="L1515">
            <v>20</v>
          </cell>
          <cell r="M1515">
            <v>0.6</v>
          </cell>
          <cell r="N1515">
            <v>15.6118752</v>
          </cell>
          <cell r="O1515">
            <v>224.81100287999999</v>
          </cell>
        </row>
        <row r="1516">
          <cell r="A1516" t="str">
            <v>Y1-0278A</v>
          </cell>
          <cell r="B1516" t="str">
            <v>18gg, 34D, RIB, Santec</v>
          </cell>
          <cell r="C1516" t="str">
            <v>18</v>
          </cell>
          <cell r="D1516" t="str">
            <v>32</v>
          </cell>
          <cell r="E1516" t="str">
            <v>Ne</v>
          </cell>
          <cell r="F1516">
            <v>32</v>
          </cell>
          <cell r="G1516" t="str">
            <v>1/32Ne RS Dyed Cotton (Dark Navy- Y1633)</v>
          </cell>
          <cell r="H1516" t="str">
            <v>Marl_COTTON</v>
          </cell>
          <cell r="I1516">
            <v>2.7</v>
          </cell>
          <cell r="J1516">
            <v>3840</v>
          </cell>
          <cell r="K1516">
            <v>68</v>
          </cell>
          <cell r="L1516">
            <v>20</v>
          </cell>
          <cell r="M1516">
            <v>0.6</v>
          </cell>
          <cell r="N1516">
            <v>15.6118752</v>
          </cell>
          <cell r="O1516">
            <v>224.81100287999999</v>
          </cell>
        </row>
        <row r="1517">
          <cell r="A1517" t="str">
            <v>Y1-0279A</v>
          </cell>
          <cell r="B1517" t="str">
            <v>18gg, 34D, RIB, Santec</v>
          </cell>
          <cell r="C1517" t="str">
            <v>18</v>
          </cell>
          <cell r="D1517" t="str">
            <v>32</v>
          </cell>
          <cell r="E1517" t="str">
            <v>Ne</v>
          </cell>
          <cell r="F1517">
            <v>32</v>
          </cell>
          <cell r="G1517" t="str">
            <v>1/32Ne RS Dyed Cotton (White- Y1632)</v>
          </cell>
          <cell r="H1517" t="str">
            <v>Marl_COTTON</v>
          </cell>
          <cell r="I1517">
            <v>2.7</v>
          </cell>
          <cell r="J1517">
            <v>3840</v>
          </cell>
          <cell r="K1517">
            <v>68</v>
          </cell>
          <cell r="L1517">
            <v>20</v>
          </cell>
          <cell r="M1517">
            <v>0.6</v>
          </cell>
          <cell r="N1517">
            <v>15.6118752</v>
          </cell>
          <cell r="O1517">
            <v>224.81100287999999</v>
          </cell>
        </row>
        <row r="1518">
          <cell r="A1518" t="str">
            <v>Y1-0279A</v>
          </cell>
          <cell r="B1518" t="str">
            <v>18gg, 34D, RIB, Santec</v>
          </cell>
          <cell r="C1518" t="str">
            <v>18</v>
          </cell>
          <cell r="D1518" t="str">
            <v>32</v>
          </cell>
          <cell r="E1518" t="str">
            <v>Ne</v>
          </cell>
          <cell r="F1518">
            <v>32</v>
          </cell>
          <cell r="G1518" t="str">
            <v>1/32Ne RS Dyed Cotton (White- Y1632)</v>
          </cell>
          <cell r="H1518" t="str">
            <v>Marl_COTTON</v>
          </cell>
          <cell r="I1518">
            <v>2.7</v>
          </cell>
          <cell r="J1518">
            <v>3840</v>
          </cell>
          <cell r="K1518">
            <v>68</v>
          </cell>
          <cell r="L1518">
            <v>20</v>
          </cell>
          <cell r="M1518">
            <v>0.6</v>
          </cell>
          <cell r="N1518">
            <v>15.6118752</v>
          </cell>
          <cell r="O1518">
            <v>224.81100287999999</v>
          </cell>
        </row>
        <row r="1519">
          <cell r="A1519" t="str">
            <v>Y1-0280A</v>
          </cell>
          <cell r="B1519" t="str">
            <v>18gg, 34D, RIB, Santec</v>
          </cell>
          <cell r="C1519" t="str">
            <v>18</v>
          </cell>
          <cell r="D1519" t="str">
            <v>32</v>
          </cell>
          <cell r="E1519" t="str">
            <v>Ne</v>
          </cell>
          <cell r="F1519">
            <v>32</v>
          </cell>
          <cell r="G1519" t="str">
            <v>1/32Ne RS Dyed Cotton (White- Y1632)</v>
          </cell>
          <cell r="H1519" t="str">
            <v>Marl_COTTON</v>
          </cell>
          <cell r="I1519">
            <v>2.7</v>
          </cell>
          <cell r="J1519">
            <v>3840</v>
          </cell>
          <cell r="K1519">
            <v>68</v>
          </cell>
          <cell r="L1519">
            <v>20</v>
          </cell>
          <cell r="M1519">
            <v>0.6</v>
          </cell>
          <cell r="N1519">
            <v>15.6118752</v>
          </cell>
          <cell r="O1519">
            <v>224.81100287999999</v>
          </cell>
        </row>
        <row r="1520">
          <cell r="A1520" t="str">
            <v>Y1-0280A</v>
          </cell>
          <cell r="B1520" t="str">
            <v>18gg, 34D, RIB, Santec</v>
          </cell>
          <cell r="C1520" t="str">
            <v>18</v>
          </cell>
          <cell r="D1520" t="str">
            <v>32</v>
          </cell>
          <cell r="E1520" t="str">
            <v>Ne</v>
          </cell>
          <cell r="F1520">
            <v>32</v>
          </cell>
          <cell r="G1520" t="str">
            <v>1/32Ne RS Dyed Cotton (White- Y1632)</v>
          </cell>
          <cell r="H1520" t="str">
            <v>Marl_COTTON</v>
          </cell>
          <cell r="I1520">
            <v>2.7</v>
          </cell>
          <cell r="J1520">
            <v>3840</v>
          </cell>
          <cell r="K1520">
            <v>68</v>
          </cell>
          <cell r="L1520">
            <v>20</v>
          </cell>
          <cell r="M1520">
            <v>0.6</v>
          </cell>
          <cell r="N1520">
            <v>15.6118752</v>
          </cell>
          <cell r="O1520">
            <v>224.81100287999999</v>
          </cell>
        </row>
        <row r="1521">
          <cell r="A1521" t="str">
            <v>Y1-0281A</v>
          </cell>
          <cell r="B1521" t="str">
            <v>18gg, 34D, RIB, Santec</v>
          </cell>
          <cell r="C1521" t="str">
            <v>18</v>
          </cell>
          <cell r="D1521" t="str">
            <v>32</v>
          </cell>
          <cell r="E1521" t="str">
            <v>Ne</v>
          </cell>
          <cell r="F1521">
            <v>32</v>
          </cell>
          <cell r="G1521" t="str">
            <v>1/32Ne RS Dyed Cotton (Dark Navy- Y1633)</v>
          </cell>
          <cell r="H1521" t="str">
            <v>Marl_COTTON</v>
          </cell>
          <cell r="I1521">
            <v>2.7</v>
          </cell>
          <cell r="J1521">
            <v>3840</v>
          </cell>
          <cell r="K1521">
            <v>64</v>
          </cell>
          <cell r="L1521">
            <v>20</v>
          </cell>
          <cell r="M1521">
            <v>0.6</v>
          </cell>
          <cell r="N1521">
            <v>14.6935296</v>
          </cell>
          <cell r="O1521">
            <v>211.58682623999999</v>
          </cell>
        </row>
        <row r="1522">
          <cell r="A1522" t="str">
            <v>Y1-0281A</v>
          </cell>
          <cell r="B1522" t="str">
            <v>18gg, 34D, RIB, Santec</v>
          </cell>
          <cell r="C1522" t="str">
            <v>18</v>
          </cell>
          <cell r="D1522" t="str">
            <v>32</v>
          </cell>
          <cell r="E1522" t="str">
            <v>Ne</v>
          </cell>
          <cell r="F1522">
            <v>32</v>
          </cell>
          <cell r="G1522" t="str">
            <v>1/32Ne RS Dyed Cotton (Dark Navy- Y1633)</v>
          </cell>
          <cell r="H1522" t="str">
            <v>Marl_COTTON</v>
          </cell>
          <cell r="I1522">
            <v>2.7</v>
          </cell>
          <cell r="J1522">
            <v>3840</v>
          </cell>
          <cell r="K1522">
            <v>64</v>
          </cell>
          <cell r="L1522">
            <v>20</v>
          </cell>
          <cell r="M1522">
            <v>0.6</v>
          </cell>
          <cell r="N1522">
            <v>14.6935296</v>
          </cell>
          <cell r="O1522">
            <v>211.58682623999999</v>
          </cell>
        </row>
        <row r="1523">
          <cell r="A1523" t="str">
            <v>Y1-0282A</v>
          </cell>
          <cell r="B1523" t="str">
            <v>18gg, 34D, RIB, Santec</v>
          </cell>
          <cell r="C1523" t="str">
            <v>18</v>
          </cell>
          <cell r="D1523" t="str">
            <v>32</v>
          </cell>
          <cell r="E1523" t="str">
            <v>Ne</v>
          </cell>
          <cell r="F1523">
            <v>32</v>
          </cell>
          <cell r="G1523" t="str">
            <v>1/32Ne RS Dyed Cotton (Dark Navy- Y1633)</v>
          </cell>
          <cell r="H1523" t="str">
            <v>Marl_COTTON</v>
          </cell>
          <cell r="I1523">
            <v>2.7</v>
          </cell>
          <cell r="J1523">
            <v>3840</v>
          </cell>
          <cell r="K1523">
            <v>51</v>
          </cell>
          <cell r="L1523">
            <v>20</v>
          </cell>
          <cell r="M1523">
            <v>0.6</v>
          </cell>
          <cell r="N1523">
            <v>11.7089064</v>
          </cell>
          <cell r="O1523">
            <v>168.60825216000001</v>
          </cell>
        </row>
        <row r="1524">
          <cell r="A1524" t="str">
            <v>Y1-0282A</v>
          </cell>
          <cell r="B1524" t="str">
            <v>18gg, 34D, RIB, Santec</v>
          </cell>
          <cell r="C1524" t="str">
            <v>18</v>
          </cell>
          <cell r="D1524" t="str">
            <v>32</v>
          </cell>
          <cell r="E1524" t="str">
            <v>Ne</v>
          </cell>
          <cell r="F1524">
            <v>32</v>
          </cell>
          <cell r="G1524" t="str">
            <v>1/32Ne RS Dyed Cotton (Dark Navy- Y1633)</v>
          </cell>
          <cell r="H1524" t="str">
            <v>Marl_COTTON</v>
          </cell>
          <cell r="I1524">
            <v>2.7</v>
          </cell>
          <cell r="J1524">
            <v>3840</v>
          </cell>
          <cell r="K1524">
            <v>51</v>
          </cell>
          <cell r="L1524">
            <v>20</v>
          </cell>
          <cell r="M1524">
            <v>0.6</v>
          </cell>
          <cell r="N1524">
            <v>11.7089064</v>
          </cell>
          <cell r="O1524">
            <v>168.60825216000001</v>
          </cell>
        </row>
        <row r="1525">
          <cell r="A1525" t="str">
            <v>Y1-0322A</v>
          </cell>
          <cell r="B1525" t="str">
            <v>28gg, 30D, INTERLOCK</v>
          </cell>
          <cell r="C1525" t="str">
            <v>28</v>
          </cell>
          <cell r="D1525" t="str">
            <v>40</v>
          </cell>
          <cell r="E1525" t="str">
            <v>Ne</v>
          </cell>
          <cell r="F1525">
            <v>40</v>
          </cell>
          <cell r="G1525" t="str">
            <v>1/40Ne RS Dyed Cotton (TRIUMPH  WHITE - Y1594)</v>
          </cell>
          <cell r="H1525" t="str">
            <v>Marl_COTTON</v>
          </cell>
          <cell r="I1525">
            <v>2.9</v>
          </cell>
          <cell r="J1525">
            <v>2628</v>
          </cell>
          <cell r="K1525">
            <v>72</v>
          </cell>
          <cell r="L1525">
            <v>20</v>
          </cell>
          <cell r="M1525">
            <v>0.6</v>
          </cell>
          <cell r="N1525">
            <v>9.7206881759999995</v>
          </cell>
          <cell r="O1525">
            <v>139.97790973439999</v>
          </cell>
        </row>
        <row r="1526">
          <cell r="A1526" t="str">
            <v>Y1-0322A</v>
          </cell>
          <cell r="B1526" t="str">
            <v>28gg, 30D, INTERLOCK</v>
          </cell>
          <cell r="C1526" t="str">
            <v>28</v>
          </cell>
          <cell r="D1526" t="str">
            <v>40</v>
          </cell>
          <cell r="E1526" t="str">
            <v>Ne</v>
          </cell>
          <cell r="F1526">
            <v>40</v>
          </cell>
          <cell r="G1526" t="str">
            <v>1/40Ne RS Dyed Cotton (TRIUMPH  WHITE - Y1594)</v>
          </cell>
          <cell r="H1526" t="str">
            <v>Marl_COTTON</v>
          </cell>
          <cell r="I1526">
            <v>2.9</v>
          </cell>
          <cell r="J1526">
            <v>2628</v>
          </cell>
          <cell r="K1526">
            <v>72</v>
          </cell>
          <cell r="L1526">
            <v>20</v>
          </cell>
          <cell r="M1526">
            <v>0.6</v>
          </cell>
          <cell r="N1526">
            <v>9.7206881759999995</v>
          </cell>
          <cell r="O1526">
            <v>139.97790973439999</v>
          </cell>
        </row>
        <row r="1527">
          <cell r="A1527" t="str">
            <v>Y1-0323A</v>
          </cell>
          <cell r="B1527" t="str">
            <v>24gg, 34D, INTERLOCK</v>
          </cell>
          <cell r="C1527" t="str">
            <v>24</v>
          </cell>
          <cell r="D1527" t="str">
            <v>40</v>
          </cell>
          <cell r="E1527" t="str">
            <v>Ne</v>
          </cell>
          <cell r="F1527">
            <v>40</v>
          </cell>
          <cell r="G1527" t="str">
            <v>1/40Ne RS Dyed Cotton (Soft Blue 48286A - Y1764)</v>
          </cell>
          <cell r="H1527" t="str">
            <v>Marl_COTTON</v>
          </cell>
          <cell r="I1527">
            <v>3</v>
          </cell>
          <cell r="J1527">
            <v>2556</v>
          </cell>
          <cell r="K1527">
            <v>68</v>
          </cell>
          <cell r="L1527">
            <v>20</v>
          </cell>
          <cell r="M1527">
            <v>0.6</v>
          </cell>
          <cell r="N1527">
            <v>9.2370261599999992</v>
          </cell>
          <cell r="O1527">
            <v>133.01317670399999</v>
          </cell>
        </row>
        <row r="1528">
          <cell r="A1528" t="str">
            <v>Y1-0323A</v>
          </cell>
          <cell r="B1528" t="str">
            <v>24gg, 34D, INTERLOCK</v>
          </cell>
          <cell r="C1528" t="str">
            <v>24</v>
          </cell>
          <cell r="D1528" t="str">
            <v>40</v>
          </cell>
          <cell r="E1528" t="str">
            <v>Ne</v>
          </cell>
          <cell r="F1528">
            <v>40</v>
          </cell>
          <cell r="G1528" t="str">
            <v>1/40Ne RS Dyed Cotton (Soft Blue 48286A - Y1764)</v>
          </cell>
          <cell r="H1528" t="str">
            <v>Marl_COTTON</v>
          </cell>
          <cell r="I1528">
            <v>3</v>
          </cell>
          <cell r="J1528">
            <v>2556</v>
          </cell>
          <cell r="K1528">
            <v>68</v>
          </cell>
          <cell r="L1528">
            <v>20</v>
          </cell>
          <cell r="M1528">
            <v>0.6</v>
          </cell>
          <cell r="N1528">
            <v>9.2370261599999992</v>
          </cell>
          <cell r="O1528">
            <v>133.01317670399999</v>
          </cell>
        </row>
        <row r="1529">
          <cell r="A1529" t="str">
            <v>Y1-0323A</v>
          </cell>
          <cell r="B1529" t="str">
            <v>24gg, 34D, INTERLOCK</v>
          </cell>
          <cell r="C1529" t="str">
            <v>24</v>
          </cell>
          <cell r="D1529" t="str">
            <v>40</v>
          </cell>
          <cell r="E1529" t="str">
            <v>Ne</v>
          </cell>
          <cell r="F1529">
            <v>40</v>
          </cell>
          <cell r="G1529" t="str">
            <v>1/40Ne RS Dyed Cotton (Soft Blue 48286A - Y1764)</v>
          </cell>
          <cell r="H1529" t="str">
            <v>Marl_COTTON</v>
          </cell>
          <cell r="I1529">
            <v>3</v>
          </cell>
          <cell r="J1529">
            <v>2556</v>
          </cell>
          <cell r="K1529">
            <v>68</v>
          </cell>
          <cell r="L1529">
            <v>20</v>
          </cell>
          <cell r="M1529">
            <v>0.6</v>
          </cell>
          <cell r="N1529">
            <v>9.2370261599999992</v>
          </cell>
          <cell r="O1529">
            <v>133.01317670399999</v>
          </cell>
        </row>
        <row r="1530">
          <cell r="A1530" t="str">
            <v>Y1-0323A</v>
          </cell>
          <cell r="B1530" t="str">
            <v>24gg, 34D, INTERLOCK</v>
          </cell>
          <cell r="C1530" t="str">
            <v>24</v>
          </cell>
          <cell r="D1530" t="str">
            <v>40</v>
          </cell>
          <cell r="E1530" t="str">
            <v>Ne</v>
          </cell>
          <cell r="F1530">
            <v>40</v>
          </cell>
          <cell r="G1530" t="str">
            <v>1/40Ne RS Dyed Cotton (Soft Blue 48286A - Y1764)</v>
          </cell>
          <cell r="H1530" t="str">
            <v>Marl_COTTON</v>
          </cell>
          <cell r="I1530">
            <v>3</v>
          </cell>
          <cell r="J1530">
            <v>2556</v>
          </cell>
          <cell r="K1530">
            <v>68</v>
          </cell>
          <cell r="L1530">
            <v>20</v>
          </cell>
          <cell r="M1530">
            <v>0.6</v>
          </cell>
          <cell r="N1530">
            <v>9.2370261599999992</v>
          </cell>
          <cell r="O1530">
            <v>133.01317670399999</v>
          </cell>
        </row>
        <row r="1531">
          <cell r="A1531" t="str">
            <v>Y1-0430A</v>
          </cell>
          <cell r="B1531" t="str">
            <v>18gg, 34D, RIB, Santec, 68F</v>
          </cell>
          <cell r="C1531" t="str">
            <v>18</v>
          </cell>
          <cell r="D1531" t="str">
            <v>30</v>
          </cell>
          <cell r="E1531" t="str">
            <v>Ne</v>
          </cell>
          <cell r="F1531">
            <v>30</v>
          </cell>
          <cell r="G1531" t="str">
            <v>1/30Ne RS Dyed Cotton (BT.YELLOW 62341 - Y2263)</v>
          </cell>
          <cell r="H1531" t="str">
            <v>Marl_COTTON</v>
          </cell>
          <cell r="I1531">
            <v>2.9</v>
          </cell>
          <cell r="J1531">
            <v>3840</v>
          </cell>
          <cell r="K1531">
            <v>64</v>
          </cell>
          <cell r="L1531">
            <v>20</v>
          </cell>
          <cell r="M1531">
            <v>0.6</v>
          </cell>
          <cell r="N1531">
            <v>16.834068479999999</v>
          </cell>
          <cell r="O1531">
            <v>242.41058611199998</v>
          </cell>
        </row>
        <row r="1532">
          <cell r="A1532" t="str">
            <v>Y1-0430A</v>
          </cell>
          <cell r="B1532" t="str">
            <v>18gg, 34D, RIB, Santec, 68F</v>
          </cell>
          <cell r="C1532" t="str">
            <v>18</v>
          </cell>
          <cell r="D1532" t="str">
            <v>30</v>
          </cell>
          <cell r="E1532" t="str">
            <v>Ne</v>
          </cell>
          <cell r="F1532">
            <v>30</v>
          </cell>
          <cell r="G1532" t="str">
            <v>1/30Ne RS Dyed Cotton (BT.YELLOW 62341 - Y2263)</v>
          </cell>
          <cell r="H1532" t="str">
            <v>Marl_COTTON</v>
          </cell>
          <cell r="I1532">
            <v>2.9</v>
          </cell>
          <cell r="J1532">
            <v>3840</v>
          </cell>
          <cell r="K1532">
            <v>64</v>
          </cell>
          <cell r="L1532">
            <v>20</v>
          </cell>
          <cell r="M1532">
            <v>0.6</v>
          </cell>
          <cell r="N1532">
            <v>16.834068479999999</v>
          </cell>
          <cell r="O1532">
            <v>242.41058611199998</v>
          </cell>
        </row>
        <row r="1533">
          <cell r="A1533" t="str">
            <v>Y1-0430B</v>
          </cell>
          <cell r="B1533" t="str">
            <v>18gg, 34D, RIB, Santec, 68F</v>
          </cell>
          <cell r="C1533" t="str">
            <v>18</v>
          </cell>
          <cell r="D1533" t="str">
            <v>30</v>
          </cell>
          <cell r="E1533" t="str">
            <v>Ne</v>
          </cell>
          <cell r="F1533">
            <v>30</v>
          </cell>
          <cell r="G1533" t="str">
            <v>1/30Ne RS Dyed Cotton (WINTER TURQUE - Y2266)</v>
          </cell>
          <cell r="H1533" t="str">
            <v>Marl_COTTON</v>
          </cell>
          <cell r="I1533">
            <v>2.9</v>
          </cell>
          <cell r="J1533">
            <v>3840</v>
          </cell>
          <cell r="K1533">
            <v>64</v>
          </cell>
          <cell r="L1533">
            <v>20</v>
          </cell>
          <cell r="M1533">
            <v>0.6</v>
          </cell>
          <cell r="N1533">
            <v>16.834068479999999</v>
          </cell>
          <cell r="O1533">
            <v>242.41058611199998</v>
          </cell>
        </row>
        <row r="1534">
          <cell r="A1534" t="str">
            <v>Y1-0430B</v>
          </cell>
          <cell r="B1534" t="str">
            <v>18gg, 34D, RIB, Santec, 68F</v>
          </cell>
          <cell r="C1534" t="str">
            <v>18</v>
          </cell>
          <cell r="D1534" t="str">
            <v>30</v>
          </cell>
          <cell r="E1534" t="str">
            <v>Ne</v>
          </cell>
          <cell r="F1534">
            <v>30</v>
          </cell>
          <cell r="G1534" t="str">
            <v>1/30Ne RS Dyed Cotton (WINTER TURQUE - Y2266)</v>
          </cell>
          <cell r="H1534" t="str">
            <v>Marl_COTTON</v>
          </cell>
          <cell r="I1534">
            <v>2.9</v>
          </cell>
          <cell r="J1534">
            <v>3840</v>
          </cell>
          <cell r="K1534">
            <v>64</v>
          </cell>
          <cell r="L1534">
            <v>20</v>
          </cell>
          <cell r="M1534">
            <v>0.6</v>
          </cell>
          <cell r="N1534">
            <v>16.834068479999999</v>
          </cell>
          <cell r="O1534">
            <v>242.41058611199998</v>
          </cell>
        </row>
        <row r="1535">
          <cell r="A1535" t="str">
            <v>Y1-0430C</v>
          </cell>
          <cell r="B1535" t="str">
            <v>18gg, 34D, RIB, Santec, 68F</v>
          </cell>
          <cell r="C1535" t="str">
            <v>18</v>
          </cell>
          <cell r="D1535" t="str">
            <v>30</v>
          </cell>
          <cell r="E1535" t="str">
            <v>Ne</v>
          </cell>
          <cell r="F1535">
            <v>30</v>
          </cell>
          <cell r="G1535" t="str">
            <v>1/30Ne RS Dyed Cotton (BRIGHT TANGERINE - Y2275)</v>
          </cell>
          <cell r="H1535" t="str">
            <v>Marl_COTTON</v>
          </cell>
          <cell r="I1535">
            <v>2.9</v>
          </cell>
          <cell r="J1535">
            <v>3840</v>
          </cell>
          <cell r="K1535">
            <v>64</v>
          </cell>
          <cell r="L1535">
            <v>20</v>
          </cell>
          <cell r="M1535">
            <v>0.6</v>
          </cell>
          <cell r="N1535">
            <v>16.834068479999999</v>
          </cell>
          <cell r="O1535">
            <v>242.41058611199998</v>
          </cell>
        </row>
        <row r="1536">
          <cell r="A1536" t="str">
            <v>Y1-0430C</v>
          </cell>
          <cell r="B1536" t="str">
            <v>18gg, 34D, RIB, Santec, 68F</v>
          </cell>
          <cell r="C1536" t="str">
            <v>18</v>
          </cell>
          <cell r="D1536" t="str">
            <v>30</v>
          </cell>
          <cell r="E1536" t="str">
            <v>Ne</v>
          </cell>
          <cell r="F1536">
            <v>30</v>
          </cell>
          <cell r="G1536" t="str">
            <v>1/30Ne RS Dyed Cotton (BRIGHT TANGERINE - Y2275)</v>
          </cell>
          <cell r="H1536" t="str">
            <v>Marl_COTTON</v>
          </cell>
          <cell r="I1536">
            <v>2.9</v>
          </cell>
          <cell r="J1536">
            <v>3840</v>
          </cell>
          <cell r="K1536">
            <v>64</v>
          </cell>
          <cell r="L1536">
            <v>20</v>
          </cell>
          <cell r="M1536">
            <v>0.6</v>
          </cell>
          <cell r="N1536">
            <v>16.834068479999999</v>
          </cell>
          <cell r="O1536">
            <v>242.41058611199998</v>
          </cell>
        </row>
        <row r="1537">
          <cell r="A1537" t="str">
            <v>Y1-0430D</v>
          </cell>
          <cell r="B1537" t="str">
            <v>18gg, 34D, RIB, Santec, 68F</v>
          </cell>
          <cell r="C1537" t="str">
            <v>18</v>
          </cell>
          <cell r="D1537" t="str">
            <v>30</v>
          </cell>
          <cell r="E1537" t="str">
            <v>Ne</v>
          </cell>
          <cell r="F1537">
            <v>30</v>
          </cell>
          <cell r="G1537" t="str">
            <v>1/30Ne RS Dyed Cotton (HOT PINK 32842 - Y2276)</v>
          </cell>
          <cell r="H1537" t="str">
            <v>Marl_COTTON</v>
          </cell>
          <cell r="I1537">
            <v>2.9</v>
          </cell>
          <cell r="J1537">
            <v>3840</v>
          </cell>
          <cell r="K1537">
            <v>64</v>
          </cell>
          <cell r="L1537">
            <v>20</v>
          </cell>
          <cell r="M1537">
            <v>0.6</v>
          </cell>
          <cell r="N1537">
            <v>16.834068479999999</v>
          </cell>
          <cell r="O1537">
            <v>242.41058611199998</v>
          </cell>
        </row>
        <row r="1538">
          <cell r="A1538" t="str">
            <v>Y1-0430D</v>
          </cell>
          <cell r="B1538" t="str">
            <v>18gg, 34D, RIB, Santec, 68F</v>
          </cell>
          <cell r="C1538" t="str">
            <v>18</v>
          </cell>
          <cell r="D1538" t="str">
            <v>30</v>
          </cell>
          <cell r="E1538" t="str">
            <v>Ne</v>
          </cell>
          <cell r="F1538">
            <v>30</v>
          </cell>
          <cell r="G1538" t="str">
            <v>1/30Ne RS Dyed Cotton (HOT PINK 32842 - Y2276)</v>
          </cell>
          <cell r="H1538" t="str">
            <v>Marl_COTTON</v>
          </cell>
          <cell r="I1538">
            <v>2.9</v>
          </cell>
          <cell r="J1538">
            <v>3840</v>
          </cell>
          <cell r="K1538">
            <v>64</v>
          </cell>
          <cell r="L1538">
            <v>20</v>
          </cell>
          <cell r="M1538">
            <v>0.6</v>
          </cell>
          <cell r="N1538">
            <v>16.834068479999999</v>
          </cell>
          <cell r="O1538">
            <v>242.41058611199998</v>
          </cell>
        </row>
        <row r="1539">
          <cell r="A1539" t="str">
            <v>Y1-0430E</v>
          </cell>
          <cell r="B1539" t="str">
            <v>18gg, 34D, RIB, Santec, 68F</v>
          </cell>
          <cell r="C1539" t="str">
            <v>18</v>
          </cell>
          <cell r="D1539" t="str">
            <v>30</v>
          </cell>
          <cell r="E1539" t="str">
            <v>Ne</v>
          </cell>
          <cell r="F1539">
            <v>30</v>
          </cell>
          <cell r="G1539" t="str">
            <v>1/30Ne RS Dyed Cotton (COBALT 47823A - Y2265)</v>
          </cell>
          <cell r="H1539" t="str">
            <v>Marl_COTTON</v>
          </cell>
          <cell r="I1539">
            <v>2.9</v>
          </cell>
          <cell r="J1539">
            <v>3840</v>
          </cell>
          <cell r="K1539">
            <v>64</v>
          </cell>
          <cell r="L1539">
            <v>20</v>
          </cell>
          <cell r="M1539">
            <v>0.6</v>
          </cell>
          <cell r="N1539">
            <v>16.834068479999999</v>
          </cell>
          <cell r="O1539">
            <v>242.41058611199998</v>
          </cell>
        </row>
        <row r="1540">
          <cell r="A1540" t="str">
            <v>Y1-0430E</v>
          </cell>
          <cell r="B1540" t="str">
            <v>18gg, 34D, RIB, Santec, 68F</v>
          </cell>
          <cell r="C1540" t="str">
            <v>18</v>
          </cell>
          <cell r="D1540" t="str">
            <v>30</v>
          </cell>
          <cell r="E1540" t="str">
            <v>Ne</v>
          </cell>
          <cell r="F1540">
            <v>30</v>
          </cell>
          <cell r="G1540" t="str">
            <v>1/30Ne RS Dyed Cotton (COBALT 47823A - Y2265)</v>
          </cell>
          <cell r="H1540" t="str">
            <v>Marl_COTTON</v>
          </cell>
          <cell r="I1540">
            <v>2.9</v>
          </cell>
          <cell r="J1540">
            <v>3840</v>
          </cell>
          <cell r="K1540">
            <v>64</v>
          </cell>
          <cell r="L1540">
            <v>20</v>
          </cell>
          <cell r="M1540">
            <v>0.6</v>
          </cell>
          <cell r="N1540">
            <v>16.834068479999999</v>
          </cell>
          <cell r="O1540">
            <v>242.41058611199998</v>
          </cell>
        </row>
        <row r="1541">
          <cell r="A1541" t="str">
            <v>Y1-0455A</v>
          </cell>
          <cell r="B1541" t="str">
            <v>24gg, 34D, INTERLOCK</v>
          </cell>
          <cell r="C1541" t="str">
            <v>24</v>
          </cell>
          <cell r="D1541" t="str">
            <v>40</v>
          </cell>
          <cell r="E1541" t="str">
            <v>Ne</v>
          </cell>
          <cell r="F1541">
            <v>40</v>
          </cell>
          <cell r="G1541" t="str">
            <v>1/40Ne RS Dyed Cotton (NIGHT BLUE 1800- Y2408)</v>
          </cell>
          <cell r="H1541" t="str">
            <v>COTTON</v>
          </cell>
          <cell r="I1541">
            <v>3</v>
          </cell>
          <cell r="J1541">
            <v>2556</v>
          </cell>
          <cell r="K1541">
            <v>72</v>
          </cell>
          <cell r="L1541">
            <v>20</v>
          </cell>
          <cell r="M1541">
            <v>0.6</v>
          </cell>
          <cell r="N1541">
            <v>9.7803806400000006</v>
          </cell>
          <cell r="O1541">
            <v>140.83748121600001</v>
          </cell>
        </row>
        <row r="1542">
          <cell r="A1542" t="str">
            <v>Y1-0455A</v>
          </cell>
          <cell r="B1542" t="str">
            <v>24gg, 34D, INTERLOCK</v>
          </cell>
          <cell r="C1542" t="str">
            <v>24</v>
          </cell>
          <cell r="D1542" t="str">
            <v>40</v>
          </cell>
          <cell r="E1542" t="str">
            <v>Ne</v>
          </cell>
          <cell r="F1542">
            <v>40</v>
          </cell>
          <cell r="G1542" t="str">
            <v>1/40Ne RS Dyed Cotton (NIGHT BLUE 1800- Y2408)</v>
          </cell>
          <cell r="H1542" t="str">
            <v>COTTON</v>
          </cell>
          <cell r="I1542">
            <v>3</v>
          </cell>
          <cell r="J1542">
            <v>2556</v>
          </cell>
          <cell r="K1542">
            <v>72</v>
          </cell>
          <cell r="L1542">
            <v>20</v>
          </cell>
          <cell r="M1542">
            <v>0.6</v>
          </cell>
          <cell r="N1542">
            <v>9.7803806400000006</v>
          </cell>
          <cell r="O1542">
            <v>140.83748121600001</v>
          </cell>
        </row>
        <row r="1543">
          <cell r="A1543" t="str">
            <v>Y1-0455A</v>
          </cell>
          <cell r="B1543" t="str">
            <v>24gg, 34D, INTERLOCK</v>
          </cell>
          <cell r="C1543" t="str">
            <v>24</v>
          </cell>
          <cell r="D1543" t="str">
            <v>40</v>
          </cell>
          <cell r="E1543" t="str">
            <v>Ne</v>
          </cell>
          <cell r="F1543">
            <v>40</v>
          </cell>
          <cell r="G1543" t="str">
            <v>1/40Ne RS Dyed Cotton (NIGHT BLUE 1800- Y2408)</v>
          </cell>
          <cell r="H1543" t="str">
            <v>COTTON</v>
          </cell>
          <cell r="I1543">
            <v>3</v>
          </cell>
          <cell r="J1543">
            <v>2556</v>
          </cell>
          <cell r="K1543">
            <v>72</v>
          </cell>
          <cell r="L1543">
            <v>20</v>
          </cell>
          <cell r="M1543">
            <v>0.6</v>
          </cell>
          <cell r="N1543">
            <v>9.7803806400000006</v>
          </cell>
          <cell r="O1543">
            <v>140.83748121600001</v>
          </cell>
        </row>
        <row r="1544">
          <cell r="A1544" t="str">
            <v>Y1-0455A</v>
          </cell>
          <cell r="B1544" t="str">
            <v>24gg, 34D, INTERLOCK</v>
          </cell>
          <cell r="C1544" t="str">
            <v>24</v>
          </cell>
          <cell r="D1544" t="str">
            <v>40</v>
          </cell>
          <cell r="E1544" t="str">
            <v>Ne</v>
          </cell>
          <cell r="F1544">
            <v>40</v>
          </cell>
          <cell r="G1544" t="str">
            <v>1/40Ne RS Dyed Cotton (NIGHT BLUE 1800- Y2408)</v>
          </cell>
          <cell r="H1544" t="str">
            <v>COTTON</v>
          </cell>
          <cell r="I1544">
            <v>3</v>
          </cell>
          <cell r="J1544">
            <v>2556</v>
          </cell>
          <cell r="K1544">
            <v>72</v>
          </cell>
          <cell r="L1544">
            <v>20</v>
          </cell>
          <cell r="M1544">
            <v>0.6</v>
          </cell>
          <cell r="N1544">
            <v>9.7803806400000006</v>
          </cell>
          <cell r="O1544">
            <v>140.83748121600001</v>
          </cell>
        </row>
        <row r="1545">
          <cell r="A1545" t="str">
            <v>Y1-0455B</v>
          </cell>
          <cell r="B1545" t="str">
            <v>24gg, 34D, INTERLOCK</v>
          </cell>
          <cell r="C1545" t="str">
            <v>24</v>
          </cell>
          <cell r="D1545" t="str">
            <v>40</v>
          </cell>
          <cell r="E1545" t="str">
            <v>Ne</v>
          </cell>
          <cell r="F1545">
            <v>40</v>
          </cell>
          <cell r="G1545" t="str">
            <v>1/40Ne RS Dyed Cotton (PIN 3 - Y2405)</v>
          </cell>
          <cell r="H1545" t="str">
            <v>COTTON</v>
          </cell>
          <cell r="I1545">
            <v>3</v>
          </cell>
          <cell r="J1545">
            <v>2556</v>
          </cell>
          <cell r="K1545">
            <v>72</v>
          </cell>
          <cell r="L1545">
            <v>20</v>
          </cell>
          <cell r="M1545">
            <v>0.6</v>
          </cell>
          <cell r="N1545">
            <v>9.7803806400000006</v>
          </cell>
          <cell r="O1545">
            <v>140.83748121600001</v>
          </cell>
        </row>
        <row r="1546">
          <cell r="A1546" t="str">
            <v>Y1-0455B</v>
          </cell>
          <cell r="B1546" t="str">
            <v>24gg, 34D, INTERLOCK</v>
          </cell>
          <cell r="C1546" t="str">
            <v>24</v>
          </cell>
          <cell r="D1546" t="str">
            <v>40</v>
          </cell>
          <cell r="E1546" t="str">
            <v>Ne</v>
          </cell>
          <cell r="F1546">
            <v>40</v>
          </cell>
          <cell r="G1546" t="str">
            <v>1/40Ne RS Dyed Cotton (PIN 3 - Y2405)</v>
          </cell>
          <cell r="H1546" t="str">
            <v>COTTON</v>
          </cell>
          <cell r="I1546">
            <v>3</v>
          </cell>
          <cell r="J1546">
            <v>2556</v>
          </cell>
          <cell r="K1546">
            <v>72</v>
          </cell>
          <cell r="L1546">
            <v>20</v>
          </cell>
          <cell r="M1546">
            <v>0.6</v>
          </cell>
          <cell r="N1546">
            <v>9.7803806400000006</v>
          </cell>
          <cell r="O1546">
            <v>140.83748121600001</v>
          </cell>
        </row>
        <row r="1547">
          <cell r="A1547" t="str">
            <v>Y1-0455B</v>
          </cell>
          <cell r="B1547" t="str">
            <v>24gg, 34D, INTERLOCK</v>
          </cell>
          <cell r="C1547" t="str">
            <v>24</v>
          </cell>
          <cell r="D1547" t="str">
            <v>40</v>
          </cell>
          <cell r="E1547" t="str">
            <v>Ne</v>
          </cell>
          <cell r="F1547">
            <v>40</v>
          </cell>
          <cell r="G1547" t="str">
            <v>1/40Ne RS Dyed Cotton (PIN 3 - Y2405)</v>
          </cell>
          <cell r="H1547" t="str">
            <v>COTTON</v>
          </cell>
          <cell r="I1547">
            <v>3</v>
          </cell>
          <cell r="J1547">
            <v>2556</v>
          </cell>
          <cell r="K1547">
            <v>72</v>
          </cell>
          <cell r="L1547">
            <v>20</v>
          </cell>
          <cell r="M1547">
            <v>0.6</v>
          </cell>
          <cell r="N1547">
            <v>9.7803806400000006</v>
          </cell>
          <cell r="O1547">
            <v>140.83748121600001</v>
          </cell>
        </row>
        <row r="1548">
          <cell r="A1548" t="str">
            <v>Y1-0455B</v>
          </cell>
          <cell r="B1548" t="str">
            <v>24gg, 34D, INTERLOCK</v>
          </cell>
          <cell r="C1548" t="str">
            <v>24</v>
          </cell>
          <cell r="D1548" t="str">
            <v>40</v>
          </cell>
          <cell r="E1548" t="str">
            <v>Ne</v>
          </cell>
          <cell r="F1548">
            <v>40</v>
          </cell>
          <cell r="G1548" t="str">
            <v>1/40Ne RS Dyed Cotton (PIN 3 - Y2405)</v>
          </cell>
          <cell r="H1548" t="str">
            <v>COTTON</v>
          </cell>
          <cell r="I1548">
            <v>3</v>
          </cell>
          <cell r="J1548">
            <v>2556</v>
          </cell>
          <cell r="K1548">
            <v>72</v>
          </cell>
          <cell r="L1548">
            <v>20</v>
          </cell>
          <cell r="M1548">
            <v>0.6</v>
          </cell>
          <cell r="N1548">
            <v>9.7803806400000006</v>
          </cell>
          <cell r="O1548">
            <v>140.83748121600001</v>
          </cell>
        </row>
        <row r="1549">
          <cell r="A1549" t="str">
            <v>Y1-0455C</v>
          </cell>
          <cell r="B1549" t="str">
            <v>24gg, 34D, INTERLOCK</v>
          </cell>
          <cell r="C1549" t="str">
            <v>24</v>
          </cell>
          <cell r="D1549" t="str">
            <v>40</v>
          </cell>
          <cell r="E1549" t="str">
            <v>Ne</v>
          </cell>
          <cell r="F1549">
            <v>40</v>
          </cell>
          <cell r="G1549" t="str">
            <v>1/40Ne RS Dyed Cotton (PIN 3 - Y2405)</v>
          </cell>
          <cell r="H1549" t="str">
            <v>COTTON</v>
          </cell>
          <cell r="I1549">
            <v>3</v>
          </cell>
          <cell r="J1549">
            <v>2556</v>
          </cell>
          <cell r="K1549">
            <v>72</v>
          </cell>
          <cell r="L1549">
            <v>20</v>
          </cell>
          <cell r="M1549">
            <v>0.6</v>
          </cell>
          <cell r="N1549">
            <v>9.7803806400000006</v>
          </cell>
          <cell r="O1549">
            <v>140.83748121600001</v>
          </cell>
        </row>
        <row r="1550">
          <cell r="A1550" t="str">
            <v>Y1-0455C</v>
          </cell>
          <cell r="B1550" t="str">
            <v>24gg, 34D, INTERLOCK</v>
          </cell>
          <cell r="C1550" t="str">
            <v>24</v>
          </cell>
          <cell r="D1550" t="str">
            <v>40</v>
          </cell>
          <cell r="E1550" t="str">
            <v>Ne</v>
          </cell>
          <cell r="F1550">
            <v>40</v>
          </cell>
          <cell r="G1550" t="str">
            <v>1/40Ne RS Dyed Cotton (PIN 3 - Y2405)</v>
          </cell>
          <cell r="H1550" t="str">
            <v>COTTON</v>
          </cell>
          <cell r="I1550">
            <v>3</v>
          </cell>
          <cell r="J1550">
            <v>2556</v>
          </cell>
          <cell r="K1550">
            <v>72</v>
          </cell>
          <cell r="L1550">
            <v>20</v>
          </cell>
          <cell r="M1550">
            <v>0.6</v>
          </cell>
          <cell r="N1550">
            <v>9.7803806400000006</v>
          </cell>
          <cell r="O1550">
            <v>140.83748121600001</v>
          </cell>
        </row>
        <row r="1551">
          <cell r="A1551" t="str">
            <v>Y1-0455C</v>
          </cell>
          <cell r="B1551" t="str">
            <v>24gg, 34D, INTERLOCK</v>
          </cell>
          <cell r="C1551" t="str">
            <v>24</v>
          </cell>
          <cell r="D1551" t="str">
            <v>40</v>
          </cell>
          <cell r="E1551" t="str">
            <v>Ne</v>
          </cell>
          <cell r="F1551">
            <v>40</v>
          </cell>
          <cell r="G1551" t="str">
            <v>1/40Ne RS Dyed Cotton (PIN 3 - Y2405)</v>
          </cell>
          <cell r="H1551" t="str">
            <v>COTTON</v>
          </cell>
          <cell r="I1551">
            <v>3</v>
          </cell>
          <cell r="J1551">
            <v>2556</v>
          </cell>
          <cell r="K1551">
            <v>72</v>
          </cell>
          <cell r="L1551">
            <v>20</v>
          </cell>
          <cell r="M1551">
            <v>0.6</v>
          </cell>
          <cell r="N1551">
            <v>9.7803806400000006</v>
          </cell>
          <cell r="O1551">
            <v>140.83748121600001</v>
          </cell>
        </row>
        <row r="1552">
          <cell r="A1552" t="str">
            <v>Y1-0455C</v>
          </cell>
          <cell r="B1552" t="str">
            <v>24gg, 34D, INTERLOCK</v>
          </cell>
          <cell r="C1552" t="str">
            <v>24</v>
          </cell>
          <cell r="D1552" t="str">
            <v>40</v>
          </cell>
          <cell r="E1552" t="str">
            <v>Ne</v>
          </cell>
          <cell r="F1552">
            <v>40</v>
          </cell>
          <cell r="G1552" t="str">
            <v>1/40Ne RS Dyed Cotton (PIN 3 - Y2405)</v>
          </cell>
          <cell r="H1552" t="str">
            <v>COTTON</v>
          </cell>
          <cell r="I1552">
            <v>3</v>
          </cell>
          <cell r="J1552">
            <v>2556</v>
          </cell>
          <cell r="K1552">
            <v>72</v>
          </cell>
          <cell r="L1552">
            <v>20</v>
          </cell>
          <cell r="M1552">
            <v>0.6</v>
          </cell>
          <cell r="N1552">
            <v>9.7803806400000006</v>
          </cell>
          <cell r="O1552">
            <v>140.83748121600001</v>
          </cell>
        </row>
        <row r="1553">
          <cell r="A1553" t="str">
            <v>Y1-0456A</v>
          </cell>
          <cell r="B1553" t="str">
            <v>24gg, 34D, INTERLOCK</v>
          </cell>
          <cell r="C1553" t="str">
            <v>24</v>
          </cell>
          <cell r="D1553" t="str">
            <v>40</v>
          </cell>
          <cell r="E1553" t="str">
            <v>Ne</v>
          </cell>
          <cell r="F1553">
            <v>40</v>
          </cell>
          <cell r="G1553" t="str">
            <v>1/40Ne RS Dyed Cotton (PIN 2 - Y2400)</v>
          </cell>
          <cell r="H1553" t="str">
            <v>COTTON</v>
          </cell>
          <cell r="I1553">
            <v>3</v>
          </cell>
          <cell r="J1553">
            <v>2556</v>
          </cell>
          <cell r="K1553">
            <v>56</v>
          </cell>
          <cell r="L1553">
            <v>20</v>
          </cell>
          <cell r="M1553">
            <v>0.6</v>
          </cell>
          <cell r="N1553">
            <v>7.6069627200000003</v>
          </cell>
          <cell r="O1553">
            <v>109.540263168</v>
          </cell>
        </row>
        <row r="1554">
          <cell r="A1554" t="str">
            <v>Y1-0456A</v>
          </cell>
          <cell r="B1554" t="str">
            <v>24gg, 34D, INTERLOCK</v>
          </cell>
          <cell r="C1554" t="str">
            <v>24</v>
          </cell>
          <cell r="D1554" t="str">
            <v>40</v>
          </cell>
          <cell r="E1554" t="str">
            <v>Ne</v>
          </cell>
          <cell r="F1554">
            <v>40</v>
          </cell>
          <cell r="G1554" t="str">
            <v>1/40Ne RS Dyed Cotton (PIN 2 - Y2400)</v>
          </cell>
          <cell r="H1554" t="str">
            <v>COTTON</v>
          </cell>
          <cell r="I1554">
            <v>3</v>
          </cell>
          <cell r="J1554">
            <v>2556</v>
          </cell>
          <cell r="K1554">
            <v>56</v>
          </cell>
          <cell r="L1554">
            <v>20</v>
          </cell>
          <cell r="M1554">
            <v>0.6</v>
          </cell>
          <cell r="N1554">
            <v>7.6069627200000003</v>
          </cell>
          <cell r="O1554">
            <v>109.540263168</v>
          </cell>
        </row>
        <row r="1555">
          <cell r="A1555" t="str">
            <v>Y1-0456A</v>
          </cell>
          <cell r="B1555" t="str">
            <v>24gg, 34D, INTERLOCK</v>
          </cell>
          <cell r="C1555" t="str">
            <v>24</v>
          </cell>
          <cell r="D1555" t="str">
            <v>40</v>
          </cell>
          <cell r="E1555" t="str">
            <v>Ne</v>
          </cell>
          <cell r="F1555">
            <v>40</v>
          </cell>
          <cell r="G1555" t="str">
            <v>1/40Ne RS Dyed Cotton (PIN 2 - Y2400)</v>
          </cell>
          <cell r="H1555" t="str">
            <v>COTTON</v>
          </cell>
          <cell r="I1555">
            <v>3</v>
          </cell>
          <cell r="J1555">
            <v>2556</v>
          </cell>
          <cell r="K1555">
            <v>56</v>
          </cell>
          <cell r="L1555">
            <v>20</v>
          </cell>
          <cell r="M1555">
            <v>0.6</v>
          </cell>
          <cell r="N1555">
            <v>7.6069627200000003</v>
          </cell>
          <cell r="O1555">
            <v>109.540263168</v>
          </cell>
        </row>
        <row r="1556">
          <cell r="A1556" t="str">
            <v>Y1-0456A</v>
          </cell>
          <cell r="B1556" t="str">
            <v>24gg, 34D, INTERLOCK</v>
          </cell>
          <cell r="C1556" t="str">
            <v>24</v>
          </cell>
          <cell r="D1556" t="str">
            <v>40</v>
          </cell>
          <cell r="E1556" t="str">
            <v>Ne</v>
          </cell>
          <cell r="F1556">
            <v>40</v>
          </cell>
          <cell r="G1556" t="str">
            <v>1/40Ne RS Dyed Cotton (PIN 2 - Y2400)</v>
          </cell>
          <cell r="H1556" t="str">
            <v>COTTON</v>
          </cell>
          <cell r="I1556">
            <v>3</v>
          </cell>
          <cell r="J1556">
            <v>2556</v>
          </cell>
          <cell r="K1556">
            <v>56</v>
          </cell>
          <cell r="L1556">
            <v>20</v>
          </cell>
          <cell r="M1556">
            <v>0.6</v>
          </cell>
          <cell r="N1556">
            <v>7.6069627200000003</v>
          </cell>
          <cell r="O1556">
            <v>109.540263168</v>
          </cell>
        </row>
        <row r="1557">
          <cell r="A1557" t="str">
            <v>Y1-0481A</v>
          </cell>
          <cell r="B1557" t="str">
            <v>24gg, 34D, INTERLOCK</v>
          </cell>
          <cell r="C1557" t="str">
            <v>24</v>
          </cell>
          <cell r="D1557" t="str">
            <v>40</v>
          </cell>
          <cell r="E1557" t="str">
            <v>Ne</v>
          </cell>
          <cell r="F1557">
            <v>40</v>
          </cell>
          <cell r="G1557" t="str">
            <v>1/40Ne RS Dyed Cotton (Soft Blue 48286A - Y1764)</v>
          </cell>
          <cell r="H1557" t="str">
            <v>Marl_COTTON</v>
          </cell>
          <cell r="I1557">
            <v>3</v>
          </cell>
          <cell r="J1557">
            <v>2556</v>
          </cell>
          <cell r="K1557">
            <v>96</v>
          </cell>
          <cell r="L1557">
            <v>20</v>
          </cell>
          <cell r="M1557">
            <v>0.6</v>
          </cell>
          <cell r="N1557">
            <v>13.04050752</v>
          </cell>
          <cell r="O1557">
            <v>187.783308288</v>
          </cell>
        </row>
        <row r="1558">
          <cell r="A1558" t="str">
            <v>Y1-0481A</v>
          </cell>
          <cell r="B1558" t="str">
            <v>24gg, 34D, INTERLOCK</v>
          </cell>
          <cell r="C1558" t="str">
            <v>24</v>
          </cell>
          <cell r="D1558" t="str">
            <v>40</v>
          </cell>
          <cell r="E1558" t="str">
            <v>Ne</v>
          </cell>
          <cell r="F1558">
            <v>40</v>
          </cell>
          <cell r="G1558" t="str">
            <v>1/40Ne RS Dyed Cotton (Soft Blue 48286A - Y1764)</v>
          </cell>
          <cell r="H1558" t="str">
            <v>Marl_COTTON</v>
          </cell>
          <cell r="I1558">
            <v>3</v>
          </cell>
          <cell r="J1558">
            <v>2556</v>
          </cell>
          <cell r="K1558">
            <v>96</v>
          </cell>
          <cell r="L1558">
            <v>20</v>
          </cell>
          <cell r="M1558">
            <v>0.6</v>
          </cell>
          <cell r="N1558">
            <v>13.04050752</v>
          </cell>
          <cell r="O1558">
            <v>187.783308288</v>
          </cell>
        </row>
        <row r="1559">
          <cell r="A1559" t="str">
            <v>Y1-0513A</v>
          </cell>
          <cell r="B1559" t="str">
            <v>18gg, 34D, RIB, Santec, 68F</v>
          </cell>
          <cell r="C1559" t="str">
            <v>18</v>
          </cell>
          <cell r="D1559" t="str">
            <v>30</v>
          </cell>
          <cell r="E1559" t="str">
            <v>Ne</v>
          </cell>
          <cell r="F1559">
            <v>30</v>
          </cell>
          <cell r="G1559" t="str">
            <v>1/30Ne RS Dyed Cotton (NAVY MSCI 44190B - Y2699)</v>
          </cell>
          <cell r="H1559" t="str">
            <v>Marl_COTTON</v>
          </cell>
          <cell r="I1559">
            <v>2.9</v>
          </cell>
          <cell r="J1559">
            <v>3840</v>
          </cell>
          <cell r="K1559">
            <v>72</v>
          </cell>
          <cell r="L1559">
            <v>20</v>
          </cell>
          <cell r="M1559">
            <v>0.6</v>
          </cell>
          <cell r="N1559">
            <v>18.938327040000001</v>
          </cell>
          <cell r="O1559">
            <v>272.71190937599999</v>
          </cell>
        </row>
        <row r="1560">
          <cell r="A1560" t="str">
            <v>Y1-0513A</v>
          </cell>
          <cell r="B1560" t="str">
            <v>18gg, 34D, RIB, Santec, 68F</v>
          </cell>
          <cell r="C1560" t="str">
            <v>18</v>
          </cell>
          <cell r="D1560" t="str">
            <v>30</v>
          </cell>
          <cell r="E1560" t="str">
            <v>Ne</v>
          </cell>
          <cell r="F1560">
            <v>30</v>
          </cell>
          <cell r="G1560" t="str">
            <v>1/30Ne RS Dyed Cotton (NAVY MSCI 44190B - Y2699)</v>
          </cell>
          <cell r="H1560" t="str">
            <v>Marl_COTTON</v>
          </cell>
          <cell r="I1560">
            <v>2.9</v>
          </cell>
          <cell r="J1560">
            <v>3840</v>
          </cell>
          <cell r="K1560">
            <v>72</v>
          </cell>
          <cell r="L1560">
            <v>20</v>
          </cell>
          <cell r="M1560">
            <v>0.6</v>
          </cell>
          <cell r="N1560">
            <v>18.938327040000001</v>
          </cell>
          <cell r="O1560">
            <v>272.71190937599999</v>
          </cell>
        </row>
        <row r="1561">
          <cell r="A1561" t="str">
            <v>Y1-0513A</v>
          </cell>
          <cell r="B1561" t="str">
            <v>18gg, 34D, RIB, Santec, 68F</v>
          </cell>
          <cell r="C1561" t="str">
            <v>18</v>
          </cell>
          <cell r="D1561" t="str">
            <v>30</v>
          </cell>
          <cell r="E1561" t="str">
            <v>Ne</v>
          </cell>
          <cell r="F1561">
            <v>30</v>
          </cell>
          <cell r="G1561" t="str">
            <v>1/30Ne RS Dyed Cotton (NAVY MSCI 44190B - Y2699)</v>
          </cell>
          <cell r="H1561" t="str">
            <v>Marl_COTTON</v>
          </cell>
          <cell r="I1561">
            <v>2.9</v>
          </cell>
          <cell r="J1561">
            <v>3840</v>
          </cell>
          <cell r="K1561">
            <v>72</v>
          </cell>
          <cell r="L1561">
            <v>20</v>
          </cell>
          <cell r="M1561">
            <v>0.6</v>
          </cell>
          <cell r="N1561">
            <v>18.938327040000001</v>
          </cell>
          <cell r="O1561">
            <v>272.71190937599999</v>
          </cell>
        </row>
        <row r="1562">
          <cell r="A1562" t="str">
            <v>Y1-0513A</v>
          </cell>
          <cell r="B1562" t="str">
            <v>18gg, 34D, RIB, Santec, 68F</v>
          </cell>
          <cell r="C1562" t="str">
            <v>18</v>
          </cell>
          <cell r="D1562" t="str">
            <v>30</v>
          </cell>
          <cell r="E1562" t="str">
            <v>Ne</v>
          </cell>
          <cell r="F1562">
            <v>30</v>
          </cell>
          <cell r="G1562" t="str">
            <v>1/30Ne RS Dyed Cotton (NAVY MSCI 44190B - Y2699)</v>
          </cell>
          <cell r="H1562" t="str">
            <v>Marl_COTTON</v>
          </cell>
          <cell r="I1562">
            <v>2.9</v>
          </cell>
          <cell r="J1562">
            <v>3840</v>
          </cell>
          <cell r="K1562">
            <v>72</v>
          </cell>
          <cell r="L1562">
            <v>20</v>
          </cell>
          <cell r="M1562">
            <v>0.6</v>
          </cell>
          <cell r="N1562">
            <v>18.938327040000001</v>
          </cell>
          <cell r="O1562">
            <v>272.71190937599999</v>
          </cell>
        </row>
        <row r="1563">
          <cell r="A1563" t="str">
            <v>Y1-0571A</v>
          </cell>
          <cell r="B1563" t="str">
            <v>18gg, 34D, RIB, Santec, 68F</v>
          </cell>
          <cell r="C1563" t="str">
            <v>18</v>
          </cell>
          <cell r="D1563" t="str">
            <v>30</v>
          </cell>
          <cell r="E1563" t="str">
            <v>Ne</v>
          </cell>
          <cell r="F1563">
            <v>30</v>
          </cell>
          <cell r="G1563" t="str">
            <v>1/30Ne RS Dyed Cotton (WHITE MSCI10001A - Y2931)</v>
          </cell>
          <cell r="H1563" t="str">
            <v>Marl_COTTON</v>
          </cell>
          <cell r="I1563">
            <v>2.9</v>
          </cell>
          <cell r="J1563">
            <v>3840</v>
          </cell>
          <cell r="K1563">
            <v>68</v>
          </cell>
          <cell r="L1563">
            <v>20</v>
          </cell>
          <cell r="M1563">
            <v>0.6</v>
          </cell>
          <cell r="N1563">
            <v>17.886197760000002</v>
          </cell>
          <cell r="O1563">
            <v>257.56124774400001</v>
          </cell>
        </row>
        <row r="1564">
          <cell r="A1564" t="str">
            <v>Y1-0571A</v>
          </cell>
          <cell r="B1564" t="str">
            <v>18gg, 34D, RIB, Santec, 68F</v>
          </cell>
          <cell r="C1564" t="str">
            <v>18</v>
          </cell>
          <cell r="D1564" t="str">
            <v>30</v>
          </cell>
          <cell r="E1564" t="str">
            <v>Ne</v>
          </cell>
          <cell r="F1564">
            <v>30</v>
          </cell>
          <cell r="G1564" t="str">
            <v>1/30Ne RS Dyed Cotton (WHITE MSCI10001A - Y2931)</v>
          </cell>
          <cell r="H1564" t="str">
            <v>Marl_COTTON</v>
          </cell>
          <cell r="I1564">
            <v>2.9</v>
          </cell>
          <cell r="J1564">
            <v>3840</v>
          </cell>
          <cell r="K1564">
            <v>68</v>
          </cell>
          <cell r="L1564">
            <v>20</v>
          </cell>
          <cell r="M1564">
            <v>0.6</v>
          </cell>
          <cell r="N1564">
            <v>17.886197760000002</v>
          </cell>
          <cell r="O1564">
            <v>257.56124774400001</v>
          </cell>
        </row>
        <row r="1565">
          <cell r="A1565" t="str">
            <v>Y1-0571A</v>
          </cell>
          <cell r="B1565" t="str">
            <v>18gg, 34D, RIB, Santec, 68F</v>
          </cell>
          <cell r="C1565" t="str">
            <v>18</v>
          </cell>
          <cell r="D1565" t="str">
            <v>30</v>
          </cell>
          <cell r="E1565" t="str">
            <v>Ne</v>
          </cell>
          <cell r="F1565">
            <v>30</v>
          </cell>
          <cell r="G1565" t="str">
            <v>1/30Ne RS Dyed Cotton (WHITE MSCI10001A - Y2931)</v>
          </cell>
          <cell r="H1565" t="str">
            <v>Marl_COTTON</v>
          </cell>
          <cell r="I1565">
            <v>2.9</v>
          </cell>
          <cell r="J1565">
            <v>3840</v>
          </cell>
          <cell r="K1565">
            <v>68</v>
          </cell>
          <cell r="L1565">
            <v>20</v>
          </cell>
          <cell r="M1565">
            <v>0.6</v>
          </cell>
          <cell r="N1565">
            <v>17.886197760000002</v>
          </cell>
          <cell r="O1565">
            <v>257.56124774400001</v>
          </cell>
        </row>
        <row r="1566">
          <cell r="A1566" t="str">
            <v>Y1-0571A</v>
          </cell>
          <cell r="B1566" t="str">
            <v>18gg, 34D, RIB, Santec, 68F</v>
          </cell>
          <cell r="C1566" t="str">
            <v>18</v>
          </cell>
          <cell r="D1566" t="str">
            <v>30</v>
          </cell>
          <cell r="E1566" t="str">
            <v>Ne</v>
          </cell>
          <cell r="F1566">
            <v>30</v>
          </cell>
          <cell r="G1566" t="str">
            <v>1/30Ne RS Dyed Cotton (WHITE MSCI10001A - Y2931)</v>
          </cell>
          <cell r="H1566" t="str">
            <v>Marl_COTTON</v>
          </cell>
          <cell r="I1566">
            <v>2.9</v>
          </cell>
          <cell r="J1566">
            <v>3840</v>
          </cell>
          <cell r="K1566">
            <v>68</v>
          </cell>
          <cell r="L1566">
            <v>20</v>
          </cell>
          <cell r="M1566">
            <v>0.6</v>
          </cell>
          <cell r="N1566">
            <v>17.886197760000002</v>
          </cell>
          <cell r="O1566">
            <v>257.56124774400001</v>
          </cell>
        </row>
        <row r="1567">
          <cell r="A1567" t="str">
            <v>Y1-0571A</v>
          </cell>
          <cell r="B1567" t="str">
            <v>18gg, 34D, RIB, Santec, 68F</v>
          </cell>
          <cell r="C1567" t="str">
            <v>18</v>
          </cell>
          <cell r="D1567" t="str">
            <v>30</v>
          </cell>
          <cell r="E1567" t="str">
            <v>Ne</v>
          </cell>
          <cell r="F1567">
            <v>30</v>
          </cell>
          <cell r="G1567" t="str">
            <v>1/30Ne RS Dyed Cotton (WHITE MSCI10001A - Y2931)</v>
          </cell>
          <cell r="H1567" t="str">
            <v>Marl_COTTON</v>
          </cell>
          <cell r="I1567">
            <v>2.9</v>
          </cell>
          <cell r="J1567">
            <v>3840</v>
          </cell>
          <cell r="K1567">
            <v>68</v>
          </cell>
          <cell r="L1567">
            <v>20</v>
          </cell>
          <cell r="M1567">
            <v>0.6</v>
          </cell>
          <cell r="N1567">
            <v>17.886197760000002</v>
          </cell>
          <cell r="O1567">
            <v>257.56124774400001</v>
          </cell>
        </row>
        <row r="1568">
          <cell r="A1568" t="str">
            <v>Y1-0571A</v>
          </cell>
          <cell r="B1568" t="str">
            <v>18gg, 34D, RIB, Santec, 68F</v>
          </cell>
          <cell r="C1568" t="str">
            <v>18</v>
          </cell>
          <cell r="D1568" t="str">
            <v>30</v>
          </cell>
          <cell r="E1568" t="str">
            <v>Ne</v>
          </cell>
          <cell r="F1568">
            <v>30</v>
          </cell>
          <cell r="G1568" t="str">
            <v>1/30Ne RS Dyed Cotton (WHITE MSCI10001A - Y2931)</v>
          </cell>
          <cell r="H1568" t="str">
            <v>Marl_COTTON</v>
          </cell>
          <cell r="I1568">
            <v>2.9</v>
          </cell>
          <cell r="J1568">
            <v>3840</v>
          </cell>
          <cell r="K1568">
            <v>68</v>
          </cell>
          <cell r="L1568">
            <v>20</v>
          </cell>
          <cell r="M1568">
            <v>0.6</v>
          </cell>
          <cell r="N1568">
            <v>17.886197760000002</v>
          </cell>
          <cell r="O1568">
            <v>257.56124774400001</v>
          </cell>
        </row>
        <row r="1569">
          <cell r="A1569" t="str">
            <v>Y1-0572A</v>
          </cell>
          <cell r="B1569" t="str">
            <v>18gg, 34D, RIB, Santec, 68F</v>
          </cell>
          <cell r="C1569" t="str">
            <v>18</v>
          </cell>
          <cell r="D1569" t="str">
            <v>30</v>
          </cell>
          <cell r="E1569" t="str">
            <v>Ne</v>
          </cell>
          <cell r="F1569">
            <v>30</v>
          </cell>
          <cell r="G1569" t="str">
            <v>1/30Ne RS Cotton Marl (B30)</v>
          </cell>
          <cell r="H1569" t="str">
            <v>Marl_COTTON</v>
          </cell>
          <cell r="I1569">
            <v>2.9</v>
          </cell>
          <cell r="J1569">
            <v>3840</v>
          </cell>
          <cell r="K1569">
            <v>64</v>
          </cell>
          <cell r="L1569">
            <v>20</v>
          </cell>
          <cell r="M1569">
            <v>0.6</v>
          </cell>
          <cell r="N1569">
            <v>16.834068479999999</v>
          </cell>
          <cell r="O1569">
            <v>242.41058611199998</v>
          </cell>
        </row>
        <row r="1570">
          <cell r="A1570" t="str">
            <v>Y1-0572A</v>
          </cell>
          <cell r="B1570" t="str">
            <v>18gg, 34D, RIB, Santec, 68F</v>
          </cell>
          <cell r="C1570" t="str">
            <v>18</v>
          </cell>
          <cell r="D1570" t="str">
            <v>30</v>
          </cell>
          <cell r="E1570" t="str">
            <v>Ne</v>
          </cell>
          <cell r="F1570">
            <v>30</v>
          </cell>
          <cell r="G1570" t="str">
            <v>1/30Ne RS Cotton Marl (B30)</v>
          </cell>
          <cell r="H1570" t="str">
            <v>Marl_COTTON</v>
          </cell>
          <cell r="I1570">
            <v>2.9</v>
          </cell>
          <cell r="J1570">
            <v>3840</v>
          </cell>
          <cell r="K1570">
            <v>64</v>
          </cell>
          <cell r="L1570">
            <v>20</v>
          </cell>
          <cell r="M1570">
            <v>0.6</v>
          </cell>
          <cell r="N1570">
            <v>16.834068479999999</v>
          </cell>
          <cell r="O1570">
            <v>242.41058611199998</v>
          </cell>
        </row>
        <row r="1571">
          <cell r="A1571" t="str">
            <v>Y1-0572B</v>
          </cell>
          <cell r="B1571" t="str">
            <v>18gg, 34D, RIB, Santec, 68F</v>
          </cell>
          <cell r="C1571" t="str">
            <v>18</v>
          </cell>
          <cell r="D1571" t="str">
            <v>30</v>
          </cell>
          <cell r="E1571" t="str">
            <v>Ne</v>
          </cell>
          <cell r="F1571">
            <v>30</v>
          </cell>
          <cell r="G1571" t="str">
            <v>1/30Ne RS Cotton Marl (B30)</v>
          </cell>
          <cell r="H1571" t="str">
            <v>Marl_COTTON</v>
          </cell>
          <cell r="I1571">
            <v>2.9</v>
          </cell>
          <cell r="J1571">
            <v>3840</v>
          </cell>
          <cell r="K1571">
            <v>64</v>
          </cell>
          <cell r="L1571">
            <v>20</v>
          </cell>
          <cell r="M1571">
            <v>0.6</v>
          </cell>
          <cell r="N1571">
            <v>16.834068479999999</v>
          </cell>
          <cell r="O1571">
            <v>242.41058611199998</v>
          </cell>
        </row>
        <row r="1572">
          <cell r="A1572" t="str">
            <v>Y1-0572B</v>
          </cell>
          <cell r="B1572" t="str">
            <v>18gg, 34D, RIB, Santec, 68F</v>
          </cell>
          <cell r="C1572" t="str">
            <v>18</v>
          </cell>
          <cell r="D1572" t="str">
            <v>30</v>
          </cell>
          <cell r="E1572" t="str">
            <v>Ne</v>
          </cell>
          <cell r="F1572">
            <v>30</v>
          </cell>
          <cell r="G1572" t="str">
            <v>1/30Ne RS Cotton Marl (B30)</v>
          </cell>
          <cell r="H1572" t="str">
            <v>Marl_COTTON</v>
          </cell>
          <cell r="I1572">
            <v>2.9</v>
          </cell>
          <cell r="J1572">
            <v>3840</v>
          </cell>
          <cell r="K1572">
            <v>64</v>
          </cell>
          <cell r="L1572">
            <v>20</v>
          </cell>
          <cell r="M1572">
            <v>0.6</v>
          </cell>
          <cell r="N1572">
            <v>16.834068479999999</v>
          </cell>
          <cell r="O1572">
            <v>242.41058611199998</v>
          </cell>
        </row>
        <row r="1573">
          <cell r="A1573" t="str">
            <v>Y1-0572C</v>
          </cell>
          <cell r="B1573" t="str">
            <v>18gg, 34D, RIB, Santec, 68F</v>
          </cell>
          <cell r="C1573" t="str">
            <v>18</v>
          </cell>
          <cell r="D1573" t="str">
            <v>30</v>
          </cell>
          <cell r="E1573" t="str">
            <v>Ne</v>
          </cell>
          <cell r="F1573">
            <v>30</v>
          </cell>
          <cell r="G1573" t="str">
            <v>1/30Ne RS Cotton Marl (B30)</v>
          </cell>
          <cell r="H1573" t="str">
            <v>Marl_COTTON</v>
          </cell>
          <cell r="I1573">
            <v>2.9</v>
          </cell>
          <cell r="J1573">
            <v>3840</v>
          </cell>
          <cell r="K1573">
            <v>64</v>
          </cell>
          <cell r="L1573">
            <v>20</v>
          </cell>
          <cell r="M1573">
            <v>0.6</v>
          </cell>
          <cell r="N1573">
            <v>16.834068479999999</v>
          </cell>
          <cell r="O1573">
            <v>242.41058611199998</v>
          </cell>
        </row>
        <row r="1574">
          <cell r="A1574" t="str">
            <v>Y1-0572C</v>
          </cell>
          <cell r="B1574" t="str">
            <v>18gg, 34D, RIB, Santec, 68F</v>
          </cell>
          <cell r="C1574" t="str">
            <v>18</v>
          </cell>
          <cell r="D1574" t="str">
            <v>30</v>
          </cell>
          <cell r="E1574" t="str">
            <v>Ne</v>
          </cell>
          <cell r="F1574">
            <v>30</v>
          </cell>
          <cell r="G1574" t="str">
            <v>1/30Ne RS Cotton Marl (B30)</v>
          </cell>
          <cell r="H1574" t="str">
            <v>Marl_COTTON</v>
          </cell>
          <cell r="I1574">
            <v>2.9</v>
          </cell>
          <cell r="J1574">
            <v>3840</v>
          </cell>
          <cell r="K1574">
            <v>64</v>
          </cell>
          <cell r="L1574">
            <v>20</v>
          </cell>
          <cell r="M1574">
            <v>0.6</v>
          </cell>
          <cell r="N1574">
            <v>16.834068479999999</v>
          </cell>
          <cell r="O1574">
            <v>242.41058611199998</v>
          </cell>
        </row>
        <row r="1575">
          <cell r="A1575" t="str">
            <v>Y1-0576A</v>
          </cell>
          <cell r="B1575" t="str">
            <v>18gg, 34D, RIB, Santec, 68F</v>
          </cell>
          <cell r="C1575" t="str">
            <v>18</v>
          </cell>
          <cell r="D1575" t="str">
            <v>30</v>
          </cell>
          <cell r="E1575" t="str">
            <v>Ne</v>
          </cell>
          <cell r="F1575">
            <v>30</v>
          </cell>
          <cell r="G1575" t="str">
            <v>1/30Ne RS Dyed Cotton (WHITE MSCI 10001A -Y2994)</v>
          </cell>
          <cell r="H1575" t="str">
            <v>Marl_COTTON</v>
          </cell>
          <cell r="I1575">
            <v>2.9</v>
          </cell>
          <cell r="J1575">
            <v>3840</v>
          </cell>
          <cell r="K1575">
            <v>78</v>
          </cell>
          <cell r="L1575">
            <v>20</v>
          </cell>
          <cell r="M1575">
            <v>0.6</v>
          </cell>
          <cell r="N1575">
            <v>20.516520960000001</v>
          </cell>
          <cell r="O1575">
            <v>295.43790182399999</v>
          </cell>
        </row>
        <row r="1576">
          <cell r="A1576" t="str">
            <v>Y1-0576A</v>
          </cell>
          <cell r="B1576" t="str">
            <v>18gg, 34D, RIB, Santec, 68F</v>
          </cell>
          <cell r="C1576" t="str">
            <v>18</v>
          </cell>
          <cell r="D1576" t="str">
            <v>30</v>
          </cell>
          <cell r="E1576" t="str">
            <v>Ne</v>
          </cell>
          <cell r="F1576">
            <v>30</v>
          </cell>
          <cell r="G1576" t="str">
            <v>1/30Ne RS Dyed Cotton (WHITE MSCI 10001A -Y2994)</v>
          </cell>
          <cell r="H1576" t="str">
            <v>Marl_COTTON</v>
          </cell>
          <cell r="I1576">
            <v>2.9</v>
          </cell>
          <cell r="J1576">
            <v>3840</v>
          </cell>
          <cell r="K1576">
            <v>78</v>
          </cell>
          <cell r="L1576">
            <v>20</v>
          </cell>
          <cell r="M1576">
            <v>0.6</v>
          </cell>
          <cell r="N1576">
            <v>20.516520960000001</v>
          </cell>
          <cell r="O1576">
            <v>295.43790182399999</v>
          </cell>
        </row>
        <row r="1577">
          <cell r="A1577" t="str">
            <v>Y1-0576A</v>
          </cell>
          <cell r="B1577" t="str">
            <v>18gg, 34D, RIB, Santec, 68F</v>
          </cell>
          <cell r="C1577" t="str">
            <v>18</v>
          </cell>
          <cell r="D1577" t="str">
            <v>30</v>
          </cell>
          <cell r="E1577" t="str">
            <v>Ne</v>
          </cell>
          <cell r="F1577">
            <v>30</v>
          </cell>
          <cell r="G1577" t="str">
            <v>1/30Ne RS Dyed Cotton (WHITE MSCI 10001A -Y2994)</v>
          </cell>
          <cell r="H1577" t="str">
            <v>Marl_COTTON</v>
          </cell>
          <cell r="I1577">
            <v>2.9</v>
          </cell>
          <cell r="J1577">
            <v>3840</v>
          </cell>
          <cell r="K1577">
            <v>78</v>
          </cell>
          <cell r="L1577">
            <v>20</v>
          </cell>
          <cell r="M1577">
            <v>0.6</v>
          </cell>
          <cell r="N1577">
            <v>20.516520960000001</v>
          </cell>
          <cell r="O1577">
            <v>295.43790182399999</v>
          </cell>
        </row>
        <row r="1578">
          <cell r="A1578" t="str">
            <v>Y1-0577A</v>
          </cell>
          <cell r="B1578" t="str">
            <v>18gg, 34D, RIB, Santec, 68F</v>
          </cell>
          <cell r="C1578" t="str">
            <v>18</v>
          </cell>
          <cell r="D1578" t="str">
            <v>30</v>
          </cell>
          <cell r="E1578" t="str">
            <v>Ne</v>
          </cell>
          <cell r="F1578">
            <v>30</v>
          </cell>
          <cell r="G1578" t="str">
            <v>1/30Ne RS Dyed Cotton (NAVY MSCI 44190B - Y2987)</v>
          </cell>
          <cell r="H1578" t="str">
            <v>Marl_COTTON</v>
          </cell>
          <cell r="I1578">
            <v>2.9</v>
          </cell>
          <cell r="J1578">
            <v>3840</v>
          </cell>
          <cell r="K1578">
            <v>52</v>
          </cell>
          <cell r="L1578">
            <v>20</v>
          </cell>
          <cell r="M1578">
            <v>0.6</v>
          </cell>
          <cell r="N1578">
            <v>13.67768064</v>
          </cell>
          <cell r="O1578">
            <v>196.95860121599998</v>
          </cell>
        </row>
        <row r="1579">
          <cell r="A1579" t="str">
            <v>Y1-0577A</v>
          </cell>
          <cell r="B1579" t="str">
            <v>18gg, 34D, RIB, Santec, 68F</v>
          </cell>
          <cell r="C1579" t="str">
            <v>18</v>
          </cell>
          <cell r="D1579" t="str">
            <v>30</v>
          </cell>
          <cell r="E1579" t="str">
            <v>Ne</v>
          </cell>
          <cell r="F1579">
            <v>30</v>
          </cell>
          <cell r="G1579" t="str">
            <v>1/30Ne RS Dyed Cotton (NAVY MSCI 44190B - Y2987)</v>
          </cell>
          <cell r="H1579" t="str">
            <v>Marl_COTTON</v>
          </cell>
          <cell r="I1579">
            <v>2.9</v>
          </cell>
          <cell r="J1579">
            <v>3840</v>
          </cell>
          <cell r="K1579">
            <v>52</v>
          </cell>
          <cell r="L1579">
            <v>20</v>
          </cell>
          <cell r="M1579">
            <v>0.6</v>
          </cell>
          <cell r="N1579">
            <v>13.67768064</v>
          </cell>
          <cell r="O1579">
            <v>196.95860121599998</v>
          </cell>
        </row>
        <row r="1580">
          <cell r="A1580" t="str">
            <v>Y1-0577A</v>
          </cell>
          <cell r="B1580" t="str">
            <v>18gg, 34D, RIB, Santec, 68F</v>
          </cell>
          <cell r="C1580" t="str">
            <v>18</v>
          </cell>
          <cell r="D1580" t="str">
            <v>30</v>
          </cell>
          <cell r="E1580" t="str">
            <v>Ne</v>
          </cell>
          <cell r="F1580">
            <v>30</v>
          </cell>
          <cell r="G1580" t="str">
            <v>1/30Ne RS Dyed Cotton (NAVY MSCI 44190B - Y2987)</v>
          </cell>
          <cell r="H1580" t="str">
            <v>Marl_COTTON</v>
          </cell>
          <cell r="I1580">
            <v>2.9</v>
          </cell>
          <cell r="J1580">
            <v>3840</v>
          </cell>
          <cell r="K1580">
            <v>52</v>
          </cell>
          <cell r="L1580">
            <v>20</v>
          </cell>
          <cell r="M1580">
            <v>0.6</v>
          </cell>
          <cell r="N1580">
            <v>13.67768064</v>
          </cell>
          <cell r="O1580">
            <v>196.95860121599998</v>
          </cell>
        </row>
        <row r="1581">
          <cell r="A1581" t="str">
            <v>Y1-0577A</v>
          </cell>
          <cell r="B1581" t="str">
            <v>18gg, 34D, RIB, Santec, 68F</v>
          </cell>
          <cell r="C1581" t="str">
            <v>18</v>
          </cell>
          <cell r="D1581" t="str">
            <v>30</v>
          </cell>
          <cell r="E1581" t="str">
            <v>Ne</v>
          </cell>
          <cell r="F1581">
            <v>30</v>
          </cell>
          <cell r="G1581" t="str">
            <v>1/30Ne RS Dyed Cotton (NAVY MSCI 44190B - Y2987)</v>
          </cell>
          <cell r="H1581" t="str">
            <v>Marl_COTTON</v>
          </cell>
          <cell r="I1581">
            <v>2.9</v>
          </cell>
          <cell r="J1581">
            <v>3840</v>
          </cell>
          <cell r="K1581">
            <v>52</v>
          </cell>
          <cell r="L1581">
            <v>20</v>
          </cell>
          <cell r="M1581">
            <v>0.6</v>
          </cell>
          <cell r="N1581">
            <v>13.67768064</v>
          </cell>
          <cell r="O1581">
            <v>196.95860121599998</v>
          </cell>
        </row>
        <row r="1582">
          <cell r="A1582" t="str">
            <v>Y1-0616A</v>
          </cell>
          <cell r="B1582" t="str">
            <v>18gg, 34D, RIB, Santec, 68F</v>
          </cell>
          <cell r="C1582" t="str">
            <v>18</v>
          </cell>
          <cell r="D1582" t="str">
            <v>30</v>
          </cell>
          <cell r="E1582" t="str">
            <v>Ne</v>
          </cell>
          <cell r="F1582">
            <v>30</v>
          </cell>
          <cell r="G1582" t="str">
            <v>1/30Ne RS Dyed Cotton (NAVY MSCI 44190 B- Y3270)</v>
          </cell>
          <cell r="H1582" t="str">
            <v>Marl_COTTON</v>
          </cell>
          <cell r="I1582">
            <v>2.9</v>
          </cell>
          <cell r="J1582">
            <v>3840</v>
          </cell>
          <cell r="K1582">
            <v>56</v>
          </cell>
          <cell r="L1582">
            <v>20</v>
          </cell>
          <cell r="M1582">
            <v>0.6</v>
          </cell>
          <cell r="N1582">
            <v>14.729809919999999</v>
          </cell>
          <cell r="O1582">
            <v>212.10926284799996</v>
          </cell>
        </row>
        <row r="1583">
          <cell r="A1583" t="str">
            <v>Y1-0616A</v>
          </cell>
          <cell r="B1583" t="str">
            <v>18gg, 34D, RIB, Santec, 68F</v>
          </cell>
          <cell r="C1583" t="str">
            <v>18</v>
          </cell>
          <cell r="D1583" t="str">
            <v>30</v>
          </cell>
          <cell r="E1583" t="str">
            <v>Ne</v>
          </cell>
          <cell r="F1583">
            <v>30</v>
          </cell>
          <cell r="G1583" t="str">
            <v>1/30Ne RS Dyed Cotton (NAVY MSCI 44190 B- Y3270)</v>
          </cell>
          <cell r="H1583" t="str">
            <v>Marl_COTTON</v>
          </cell>
          <cell r="I1583">
            <v>2.9</v>
          </cell>
          <cell r="J1583">
            <v>3840</v>
          </cell>
          <cell r="K1583">
            <v>56</v>
          </cell>
          <cell r="L1583">
            <v>20</v>
          </cell>
          <cell r="M1583">
            <v>0.6</v>
          </cell>
          <cell r="N1583">
            <v>14.729809919999999</v>
          </cell>
          <cell r="O1583">
            <v>212.10926284799996</v>
          </cell>
        </row>
        <row r="1584">
          <cell r="A1584" t="str">
            <v>Y1-0616A</v>
          </cell>
          <cell r="B1584" t="str">
            <v>18gg, 34D, RIB, Santec, 68F</v>
          </cell>
          <cell r="C1584" t="str">
            <v>18</v>
          </cell>
          <cell r="D1584" t="str">
            <v>30</v>
          </cell>
          <cell r="E1584" t="str">
            <v>Ne</v>
          </cell>
          <cell r="F1584">
            <v>30</v>
          </cell>
          <cell r="G1584" t="str">
            <v>1/30Ne RS Dyed Cotton (NAVY MSCI 44190 B- Y3270)</v>
          </cell>
          <cell r="H1584" t="str">
            <v>Marl_COTTON</v>
          </cell>
          <cell r="I1584">
            <v>2.9</v>
          </cell>
          <cell r="J1584">
            <v>3840</v>
          </cell>
          <cell r="K1584">
            <v>56</v>
          </cell>
          <cell r="L1584">
            <v>20</v>
          </cell>
          <cell r="M1584">
            <v>0.6</v>
          </cell>
          <cell r="N1584">
            <v>14.729809919999999</v>
          </cell>
          <cell r="O1584">
            <v>212.10926284799996</v>
          </cell>
        </row>
        <row r="1585">
          <cell r="A1585" t="str">
            <v>Y1-0617A</v>
          </cell>
          <cell r="B1585" t="str">
            <v>18gg, 34D, RIB, Santec, 68F</v>
          </cell>
          <cell r="C1585" t="str">
            <v>18</v>
          </cell>
          <cell r="D1585" t="str">
            <v>30</v>
          </cell>
          <cell r="E1585" t="str">
            <v>Ne</v>
          </cell>
          <cell r="F1585">
            <v>30</v>
          </cell>
          <cell r="G1585" t="str">
            <v>1/30Ne RS Dyed Cotton (BLACK - Y3273)</v>
          </cell>
          <cell r="H1585" t="str">
            <v>Marl_COTTON</v>
          </cell>
          <cell r="I1585">
            <v>2.9</v>
          </cell>
          <cell r="J1585">
            <v>3840</v>
          </cell>
          <cell r="K1585">
            <v>66</v>
          </cell>
          <cell r="L1585">
            <v>20</v>
          </cell>
          <cell r="M1585">
            <v>0.6</v>
          </cell>
          <cell r="N1585">
            <v>17.36013312</v>
          </cell>
          <cell r="O1585">
            <v>249.98591692799999</v>
          </cell>
        </row>
        <row r="1586">
          <cell r="A1586" t="str">
            <v>Y1-0617A</v>
          </cell>
          <cell r="B1586" t="str">
            <v>18gg, 34D, RIB, Santec, 68F</v>
          </cell>
          <cell r="C1586" t="str">
            <v>18</v>
          </cell>
          <cell r="D1586" t="str">
            <v>30</v>
          </cell>
          <cell r="E1586" t="str">
            <v>Ne</v>
          </cell>
          <cell r="F1586">
            <v>30</v>
          </cell>
          <cell r="G1586" t="str">
            <v>1/30Ne RS Dyed Cotton (BLACK - Y3273)</v>
          </cell>
          <cell r="H1586" t="str">
            <v>Marl_COTTON</v>
          </cell>
          <cell r="I1586">
            <v>2.9</v>
          </cell>
          <cell r="J1586">
            <v>3840</v>
          </cell>
          <cell r="K1586">
            <v>66</v>
          </cell>
          <cell r="L1586">
            <v>20</v>
          </cell>
          <cell r="M1586">
            <v>0.6</v>
          </cell>
          <cell r="N1586">
            <v>17.36013312</v>
          </cell>
          <cell r="O1586">
            <v>249.98591692799999</v>
          </cell>
        </row>
        <row r="1587">
          <cell r="A1587" t="str">
            <v>Y1-0617A</v>
          </cell>
          <cell r="B1587" t="str">
            <v>18gg, 34D, RIB, Santec, 68F</v>
          </cell>
          <cell r="C1587" t="str">
            <v>18</v>
          </cell>
          <cell r="D1587" t="str">
            <v>30</v>
          </cell>
          <cell r="E1587" t="str">
            <v>Ne</v>
          </cell>
          <cell r="F1587">
            <v>30</v>
          </cell>
          <cell r="G1587" t="str">
            <v>1/30Ne RS Dyed Cotton (BLACK - Y3273)</v>
          </cell>
          <cell r="H1587" t="str">
            <v>Marl_COTTON</v>
          </cell>
          <cell r="I1587">
            <v>2.9</v>
          </cell>
          <cell r="J1587">
            <v>3840</v>
          </cell>
          <cell r="K1587">
            <v>66</v>
          </cell>
          <cell r="L1587">
            <v>20</v>
          </cell>
          <cell r="M1587">
            <v>0.6</v>
          </cell>
          <cell r="N1587">
            <v>17.36013312</v>
          </cell>
          <cell r="O1587">
            <v>249.98591692799999</v>
          </cell>
        </row>
        <row r="1588">
          <cell r="A1588" t="str">
            <v>Y1-0618A</v>
          </cell>
          <cell r="B1588" t="str">
            <v>18gg, 34D, RIB, Santec</v>
          </cell>
          <cell r="C1588" t="str">
            <v>18</v>
          </cell>
          <cell r="D1588" t="str">
            <v>30</v>
          </cell>
          <cell r="E1588" t="str">
            <v>Ne</v>
          </cell>
          <cell r="F1588">
            <v>30</v>
          </cell>
          <cell r="G1588" t="str">
            <v>1/30Ne RS Dyed Cotton (BLACK - Y3276)</v>
          </cell>
          <cell r="H1588" t="str">
            <v>Marl_COTTON</v>
          </cell>
          <cell r="I1588">
            <v>2.9</v>
          </cell>
          <cell r="J1588">
            <v>3840</v>
          </cell>
          <cell r="K1588">
            <v>92</v>
          </cell>
          <cell r="L1588">
            <v>20</v>
          </cell>
          <cell r="M1588">
            <v>0.6</v>
          </cell>
          <cell r="N1588">
            <v>24.19897344</v>
          </cell>
          <cell r="O1588">
            <v>348.46521753599995</v>
          </cell>
        </row>
        <row r="1589">
          <cell r="A1589" t="str">
            <v>Y1-0618A</v>
          </cell>
          <cell r="B1589" t="str">
            <v>18gg, 34D, RIB, Santec</v>
          </cell>
          <cell r="C1589" t="str">
            <v>18</v>
          </cell>
          <cell r="D1589" t="str">
            <v>30</v>
          </cell>
          <cell r="E1589" t="str">
            <v>Ne</v>
          </cell>
          <cell r="F1589">
            <v>30</v>
          </cell>
          <cell r="G1589" t="str">
            <v>1/30Ne RS Dyed Cotton (BLACK - Y3276)</v>
          </cell>
          <cell r="H1589" t="str">
            <v>Marl_COTTON</v>
          </cell>
          <cell r="I1589">
            <v>2.9</v>
          </cell>
          <cell r="J1589">
            <v>3840</v>
          </cell>
          <cell r="K1589">
            <v>92</v>
          </cell>
          <cell r="L1589">
            <v>20</v>
          </cell>
          <cell r="M1589">
            <v>0.6</v>
          </cell>
          <cell r="N1589">
            <v>24.19897344</v>
          </cell>
          <cell r="O1589">
            <v>348.46521753599995</v>
          </cell>
        </row>
        <row r="1590">
          <cell r="A1590" t="str">
            <v>Y1-0618A</v>
          </cell>
          <cell r="B1590" t="str">
            <v>18gg, 34D, RIB, Santec</v>
          </cell>
          <cell r="C1590" t="str">
            <v>18</v>
          </cell>
          <cell r="D1590" t="str">
            <v>30</v>
          </cell>
          <cell r="E1590" t="str">
            <v>Ne</v>
          </cell>
          <cell r="F1590">
            <v>30</v>
          </cell>
          <cell r="G1590" t="str">
            <v>1/30Ne RS Dyed Cotton (BLACK - Y3276)</v>
          </cell>
          <cell r="H1590" t="str">
            <v>Marl_COTTON</v>
          </cell>
          <cell r="I1590">
            <v>2.9</v>
          </cell>
          <cell r="J1590">
            <v>3840</v>
          </cell>
          <cell r="K1590">
            <v>92</v>
          </cell>
          <cell r="L1590">
            <v>20</v>
          </cell>
          <cell r="M1590">
            <v>0.6</v>
          </cell>
          <cell r="N1590">
            <v>24.19897344</v>
          </cell>
          <cell r="O1590">
            <v>348.46521753599995</v>
          </cell>
        </row>
        <row r="1591">
          <cell r="A1591" t="str">
            <v>Y1-0621A</v>
          </cell>
          <cell r="B1591" t="str">
            <v>18gg, 34D, RIB, Santec, 68F</v>
          </cell>
          <cell r="C1591" t="str">
            <v>18</v>
          </cell>
          <cell r="D1591" t="str">
            <v>30</v>
          </cell>
          <cell r="E1591" t="str">
            <v>Ne</v>
          </cell>
          <cell r="F1591">
            <v>30</v>
          </cell>
          <cell r="G1591" t="str">
            <v>1/30Ne RS Dyed Cotton (NAVY MSCI 44190B - Y2699)</v>
          </cell>
          <cell r="H1591" t="str">
            <v>Marl_COTTON</v>
          </cell>
          <cell r="I1591">
            <v>2.9</v>
          </cell>
          <cell r="J1591">
            <v>3840</v>
          </cell>
          <cell r="K1591">
            <v>72</v>
          </cell>
          <cell r="L1591">
            <v>20</v>
          </cell>
          <cell r="M1591">
            <v>0.6</v>
          </cell>
          <cell r="N1591">
            <v>18.938327040000001</v>
          </cell>
          <cell r="O1591">
            <v>272.71190937599999</v>
          </cell>
        </row>
        <row r="1592">
          <cell r="A1592" t="str">
            <v>Y1-0621A</v>
          </cell>
          <cell r="B1592" t="str">
            <v>18gg, 34D, RIB, Santec, 68F</v>
          </cell>
          <cell r="C1592" t="str">
            <v>18</v>
          </cell>
          <cell r="D1592" t="str">
            <v>30</v>
          </cell>
          <cell r="E1592" t="str">
            <v>Ne</v>
          </cell>
          <cell r="F1592">
            <v>30</v>
          </cell>
          <cell r="G1592" t="str">
            <v>1/30Ne RS Dyed Cotton (NAVY MSCI 44190B - Y2699)</v>
          </cell>
          <cell r="H1592" t="str">
            <v>Marl_COTTON</v>
          </cell>
          <cell r="I1592">
            <v>2.9</v>
          </cell>
          <cell r="J1592">
            <v>3840</v>
          </cell>
          <cell r="K1592">
            <v>72</v>
          </cell>
          <cell r="L1592">
            <v>20</v>
          </cell>
          <cell r="M1592">
            <v>0.6</v>
          </cell>
          <cell r="N1592">
            <v>18.938327040000001</v>
          </cell>
          <cell r="O1592">
            <v>272.71190937599999</v>
          </cell>
        </row>
        <row r="1593">
          <cell r="A1593" t="str">
            <v>Y1-0621A</v>
          </cell>
          <cell r="B1593" t="str">
            <v>18gg, 34D, RIB, Santec, 68F</v>
          </cell>
          <cell r="C1593" t="str">
            <v>18</v>
          </cell>
          <cell r="D1593" t="str">
            <v>30</v>
          </cell>
          <cell r="E1593" t="str">
            <v>Ne</v>
          </cell>
          <cell r="F1593">
            <v>30</v>
          </cell>
          <cell r="G1593" t="str">
            <v>1/30Ne RS Dyed Cotton (NAVY MSCI 44190B - Y2699)</v>
          </cell>
          <cell r="H1593" t="str">
            <v>Marl_COTTON</v>
          </cell>
          <cell r="I1593">
            <v>2.9</v>
          </cell>
          <cell r="J1593">
            <v>3840</v>
          </cell>
          <cell r="K1593">
            <v>72</v>
          </cell>
          <cell r="L1593">
            <v>20</v>
          </cell>
          <cell r="M1593">
            <v>0.6</v>
          </cell>
          <cell r="N1593">
            <v>18.938327040000001</v>
          </cell>
          <cell r="O1593">
            <v>272.71190937599999</v>
          </cell>
        </row>
        <row r="1594">
          <cell r="A1594" t="str">
            <v>Y1-0621A</v>
          </cell>
          <cell r="B1594" t="str">
            <v>18gg, 34D, RIB, Santec, 68F</v>
          </cell>
          <cell r="C1594" t="str">
            <v>18</v>
          </cell>
          <cell r="D1594" t="str">
            <v>30</v>
          </cell>
          <cell r="E1594" t="str">
            <v>Ne</v>
          </cell>
          <cell r="F1594">
            <v>30</v>
          </cell>
          <cell r="G1594" t="str">
            <v>1/30Ne RS Dyed Cotton (NAVY MSCI 44190B - Y2699)</v>
          </cell>
          <cell r="H1594" t="str">
            <v>Marl_COTTON</v>
          </cell>
          <cell r="I1594">
            <v>2.9</v>
          </cell>
          <cell r="J1594">
            <v>3840</v>
          </cell>
          <cell r="K1594">
            <v>72</v>
          </cell>
          <cell r="L1594">
            <v>20</v>
          </cell>
          <cell r="M1594">
            <v>0.6</v>
          </cell>
          <cell r="N1594">
            <v>18.938327040000001</v>
          </cell>
          <cell r="O1594">
            <v>272.71190937599999</v>
          </cell>
        </row>
        <row r="1595">
          <cell r="A1595" t="str">
            <v>Y1-0622B</v>
          </cell>
          <cell r="B1595" t="str">
            <v>18gg, 34D, RIB, Terrot, 96F</v>
          </cell>
          <cell r="C1595" t="str">
            <v>18</v>
          </cell>
          <cell r="D1595" t="str">
            <v>40</v>
          </cell>
          <cell r="E1595" t="str">
            <v>Ne</v>
          </cell>
          <cell r="F1595">
            <v>40</v>
          </cell>
          <cell r="G1595" t="str">
            <v>1/40Ne RS Dyed Cotton (BLACK - Y3294)</v>
          </cell>
          <cell r="H1595" t="str">
            <v>Marl_COTTON</v>
          </cell>
          <cell r="I1595">
            <v>2.6</v>
          </cell>
          <cell r="J1595">
            <v>3840</v>
          </cell>
          <cell r="K1595">
            <v>92</v>
          </cell>
          <cell r="L1595">
            <v>20</v>
          </cell>
          <cell r="M1595">
            <v>0.6</v>
          </cell>
          <cell r="N1595">
            <v>16.271723519999998</v>
          </cell>
          <cell r="O1595">
            <v>234.31281868799994</v>
          </cell>
        </row>
        <row r="1596">
          <cell r="A1596" t="str">
            <v>Y1-0622B</v>
          </cell>
          <cell r="B1596" t="str">
            <v>18gg, 34D, RIB, Terrot, 96F</v>
          </cell>
          <cell r="C1596" t="str">
            <v>18</v>
          </cell>
          <cell r="D1596" t="str">
            <v>40</v>
          </cell>
          <cell r="E1596" t="str">
            <v>Ne</v>
          </cell>
          <cell r="F1596">
            <v>40</v>
          </cell>
          <cell r="G1596" t="str">
            <v>1/40Ne RS Dyed Cotton (BLACK - Y3294)</v>
          </cell>
          <cell r="H1596" t="str">
            <v>Marl_COTTON</v>
          </cell>
          <cell r="I1596">
            <v>2.6</v>
          </cell>
          <cell r="J1596">
            <v>3840</v>
          </cell>
          <cell r="K1596">
            <v>92</v>
          </cell>
          <cell r="L1596">
            <v>20</v>
          </cell>
          <cell r="M1596">
            <v>0.6</v>
          </cell>
          <cell r="N1596">
            <v>16.271723519999998</v>
          </cell>
          <cell r="O1596">
            <v>234.31281868799994</v>
          </cell>
        </row>
        <row r="1597">
          <cell r="A1597" t="str">
            <v>Y1-0622C</v>
          </cell>
          <cell r="B1597" t="str">
            <v>18gg, 34D, RIB, Terrot, 96F</v>
          </cell>
          <cell r="C1597" t="str">
            <v>18</v>
          </cell>
          <cell r="D1597" t="str">
            <v>40</v>
          </cell>
          <cell r="E1597" t="str">
            <v>Ne</v>
          </cell>
          <cell r="F1597">
            <v>40</v>
          </cell>
          <cell r="G1597" t="str">
            <v>1/40Ne RS Dyed Cotton (RED MSCJ 31523A - Y3296)</v>
          </cell>
          <cell r="H1597" t="str">
            <v>Marl_COTTON</v>
          </cell>
          <cell r="I1597">
            <v>2.6</v>
          </cell>
          <cell r="J1597">
            <v>3840</v>
          </cell>
          <cell r="K1597">
            <v>92</v>
          </cell>
          <cell r="L1597">
            <v>20</v>
          </cell>
          <cell r="M1597">
            <v>0.6</v>
          </cell>
          <cell r="N1597">
            <v>16.271723519999998</v>
          </cell>
          <cell r="O1597">
            <v>234.31281868799994</v>
          </cell>
        </row>
        <row r="1598">
          <cell r="A1598" t="str">
            <v>Y1-0622C</v>
          </cell>
          <cell r="B1598" t="str">
            <v>18gg, 34D, RIB, Terrot, 96F</v>
          </cell>
          <cell r="C1598" t="str">
            <v>18</v>
          </cell>
          <cell r="D1598" t="str">
            <v>40</v>
          </cell>
          <cell r="E1598" t="str">
            <v>Ne</v>
          </cell>
          <cell r="F1598">
            <v>40</v>
          </cell>
          <cell r="G1598" t="str">
            <v>1/40Ne RS Dyed Cotton (RED MSCJ 31523A - Y3296)</v>
          </cell>
          <cell r="H1598" t="str">
            <v>Marl_COTTON</v>
          </cell>
          <cell r="I1598">
            <v>2.6</v>
          </cell>
          <cell r="J1598">
            <v>3840</v>
          </cell>
          <cell r="K1598">
            <v>92</v>
          </cell>
          <cell r="L1598">
            <v>20</v>
          </cell>
          <cell r="M1598">
            <v>0.6</v>
          </cell>
          <cell r="N1598">
            <v>16.271723519999998</v>
          </cell>
          <cell r="O1598">
            <v>234.31281868799994</v>
          </cell>
        </row>
        <row r="1599">
          <cell r="A1599" t="str">
            <v>Y1-0682A</v>
          </cell>
          <cell r="B1599" t="str">
            <v>18gg, 34D, RIB, Santec, 68F</v>
          </cell>
          <cell r="C1599" t="str">
            <v>18</v>
          </cell>
          <cell r="D1599" t="str">
            <v>30</v>
          </cell>
          <cell r="E1599" t="str">
            <v>Ne</v>
          </cell>
          <cell r="F1599">
            <v>30</v>
          </cell>
          <cell r="G1599" t="str">
            <v>1/30Ne RS Dyed Cotton (BLACK MSCI 55005B- Y3489)</v>
          </cell>
          <cell r="H1599" t="str">
            <v>Marl_COTTON</v>
          </cell>
          <cell r="I1599">
            <v>2.9</v>
          </cell>
          <cell r="J1599">
            <v>3840</v>
          </cell>
          <cell r="K1599">
            <v>50</v>
          </cell>
          <cell r="L1599">
            <v>20</v>
          </cell>
          <cell r="M1599">
            <v>0.6</v>
          </cell>
          <cell r="N1599">
            <v>13.151616000000001</v>
          </cell>
          <cell r="O1599">
            <v>189.38327040000001</v>
          </cell>
        </row>
        <row r="1600">
          <cell r="A1600" t="str">
            <v>Y1-0682A</v>
          </cell>
          <cell r="B1600" t="str">
            <v>18gg, 34D, RIB, Santec, 68F</v>
          </cell>
          <cell r="C1600" t="str">
            <v>18</v>
          </cell>
          <cell r="D1600" t="str">
            <v>30</v>
          </cell>
          <cell r="E1600" t="str">
            <v>Ne</v>
          </cell>
          <cell r="F1600">
            <v>30</v>
          </cell>
          <cell r="G1600" t="str">
            <v>1/30Ne RS Dyed Cotton (BLACK MSCI 55005B- Y3489)</v>
          </cell>
          <cell r="H1600" t="str">
            <v>Marl_COTTON</v>
          </cell>
          <cell r="I1600">
            <v>2.9</v>
          </cell>
          <cell r="J1600">
            <v>3840</v>
          </cell>
          <cell r="K1600">
            <v>50</v>
          </cell>
          <cell r="L1600">
            <v>20</v>
          </cell>
          <cell r="M1600">
            <v>0.6</v>
          </cell>
          <cell r="N1600">
            <v>13.151616000000001</v>
          </cell>
          <cell r="O1600">
            <v>189.38327040000001</v>
          </cell>
        </row>
        <row r="1601">
          <cell r="A1601" t="str">
            <v>Y1-0682A</v>
          </cell>
          <cell r="B1601" t="str">
            <v>18gg, 34D, RIB, Santec, 68F</v>
          </cell>
          <cell r="C1601" t="str">
            <v>18</v>
          </cell>
          <cell r="D1601" t="str">
            <v>30</v>
          </cell>
          <cell r="E1601" t="str">
            <v>Ne</v>
          </cell>
          <cell r="F1601">
            <v>30</v>
          </cell>
          <cell r="G1601" t="str">
            <v>1/30Ne RS Dyed Cotton (BLACK MSCI 55005B- Y3489)</v>
          </cell>
          <cell r="H1601" t="str">
            <v>Marl_COTTON</v>
          </cell>
          <cell r="I1601">
            <v>2.9</v>
          </cell>
          <cell r="J1601">
            <v>3840</v>
          </cell>
          <cell r="K1601">
            <v>50</v>
          </cell>
          <cell r="L1601">
            <v>20</v>
          </cell>
          <cell r="M1601">
            <v>0.6</v>
          </cell>
          <cell r="N1601">
            <v>13.151616000000001</v>
          </cell>
          <cell r="O1601">
            <v>189.38327040000001</v>
          </cell>
        </row>
        <row r="1602">
          <cell r="A1602" t="str">
            <v>Y1-0682A</v>
          </cell>
          <cell r="B1602" t="str">
            <v>18gg, 34D, RIB, Santec, 68F</v>
          </cell>
          <cell r="C1602" t="str">
            <v>18</v>
          </cell>
          <cell r="D1602" t="str">
            <v>30</v>
          </cell>
          <cell r="E1602" t="str">
            <v>Ne</v>
          </cell>
          <cell r="F1602">
            <v>30</v>
          </cell>
          <cell r="G1602" t="str">
            <v>1/30Ne RS Dyed Cotton (BLACK MSCI 55005B- Y3489)</v>
          </cell>
          <cell r="H1602" t="str">
            <v>Marl_COTTON</v>
          </cell>
          <cell r="I1602">
            <v>2.9</v>
          </cell>
          <cell r="J1602">
            <v>3840</v>
          </cell>
          <cell r="K1602">
            <v>50</v>
          </cell>
          <cell r="L1602">
            <v>20</v>
          </cell>
          <cell r="M1602">
            <v>0.6</v>
          </cell>
          <cell r="N1602">
            <v>13.151616000000001</v>
          </cell>
          <cell r="O1602">
            <v>189.38327040000001</v>
          </cell>
        </row>
        <row r="1603">
          <cell r="A1603" t="str">
            <v>Y1-0683A</v>
          </cell>
          <cell r="B1603" t="str">
            <v>18gg, 34D, RIB, Santec, 68F</v>
          </cell>
          <cell r="C1603" t="str">
            <v>18</v>
          </cell>
          <cell r="D1603" t="str">
            <v>30</v>
          </cell>
          <cell r="E1603" t="str">
            <v>Ne</v>
          </cell>
          <cell r="F1603">
            <v>30</v>
          </cell>
          <cell r="G1603" t="str">
            <v>1/30Ne RS Dyed Cotton (GRANITE - Y3492)</v>
          </cell>
          <cell r="H1603" t="str">
            <v>Marl_COTTON</v>
          </cell>
          <cell r="I1603">
            <v>2.9</v>
          </cell>
          <cell r="J1603">
            <v>3840</v>
          </cell>
          <cell r="K1603">
            <v>63</v>
          </cell>
          <cell r="L1603">
            <v>20</v>
          </cell>
          <cell r="M1603">
            <v>0.6</v>
          </cell>
          <cell r="N1603">
            <v>16.571036159999998</v>
          </cell>
          <cell r="O1603">
            <v>238.62292070399997</v>
          </cell>
        </row>
        <row r="1604">
          <cell r="A1604" t="str">
            <v>Y1-0683A</v>
          </cell>
          <cell r="B1604" t="str">
            <v>18gg, 34D, RIB, Santec, 68F</v>
          </cell>
          <cell r="C1604" t="str">
            <v>18</v>
          </cell>
          <cell r="D1604" t="str">
            <v>30</v>
          </cell>
          <cell r="E1604" t="str">
            <v>Ne</v>
          </cell>
          <cell r="F1604">
            <v>30</v>
          </cell>
          <cell r="G1604" t="str">
            <v>1/30Ne RS Dyed Cotton (GRANITE - Y3492)</v>
          </cell>
          <cell r="H1604" t="str">
            <v>Marl_COTTON</v>
          </cell>
          <cell r="I1604">
            <v>2.9</v>
          </cell>
          <cell r="J1604">
            <v>3840</v>
          </cell>
          <cell r="K1604">
            <v>63</v>
          </cell>
          <cell r="L1604">
            <v>20</v>
          </cell>
          <cell r="M1604">
            <v>0.6</v>
          </cell>
          <cell r="N1604">
            <v>16.571036159999998</v>
          </cell>
          <cell r="O1604">
            <v>238.62292070399997</v>
          </cell>
        </row>
        <row r="1605">
          <cell r="A1605" t="str">
            <v>Y1-0683A</v>
          </cell>
          <cell r="B1605" t="str">
            <v>18gg, 34D, RIB, Santec, 68F</v>
          </cell>
          <cell r="C1605" t="str">
            <v>18</v>
          </cell>
          <cell r="D1605" t="str">
            <v>30</v>
          </cell>
          <cell r="E1605" t="str">
            <v>Ne</v>
          </cell>
          <cell r="F1605">
            <v>30</v>
          </cell>
          <cell r="G1605" t="str">
            <v>1/30Ne RS Dyed Cotton (GRANITE - Y3492)</v>
          </cell>
          <cell r="H1605" t="str">
            <v>Marl_COTTON</v>
          </cell>
          <cell r="I1605">
            <v>2.9</v>
          </cell>
          <cell r="J1605">
            <v>3840</v>
          </cell>
          <cell r="K1605">
            <v>63</v>
          </cell>
          <cell r="L1605">
            <v>20</v>
          </cell>
          <cell r="M1605">
            <v>0.6</v>
          </cell>
          <cell r="N1605">
            <v>16.571036159999998</v>
          </cell>
          <cell r="O1605">
            <v>238.62292070399997</v>
          </cell>
        </row>
        <row r="1606">
          <cell r="A1606" t="str">
            <v>Y1-0690A</v>
          </cell>
          <cell r="B1606" t="str">
            <v>18gg, 34D, RIB, Santec, 68F</v>
          </cell>
          <cell r="C1606" t="str">
            <v>18</v>
          </cell>
          <cell r="D1606" t="str">
            <v>30</v>
          </cell>
          <cell r="E1606" t="str">
            <v>Ne</v>
          </cell>
          <cell r="F1606">
            <v>30</v>
          </cell>
          <cell r="G1606" t="str">
            <v>1/30Ne RS Dyed Cotton (NAVY MSCI 44190 B- Y3270)</v>
          </cell>
          <cell r="H1606" t="str">
            <v>Marl_COTTON</v>
          </cell>
          <cell r="I1606">
            <v>2.9</v>
          </cell>
          <cell r="J1606">
            <v>3840</v>
          </cell>
          <cell r="K1606">
            <v>0</v>
          </cell>
          <cell r="L1606">
            <v>20</v>
          </cell>
          <cell r="M1606">
            <v>0.6</v>
          </cell>
          <cell r="N1606">
            <v>0</v>
          </cell>
          <cell r="O1606">
            <v>0</v>
          </cell>
        </row>
        <row r="1607">
          <cell r="A1607" t="str">
            <v>Y1-0690A</v>
          </cell>
          <cell r="B1607" t="str">
            <v>18gg, 34D, RIB, Santec, 68F</v>
          </cell>
          <cell r="C1607" t="str">
            <v>18</v>
          </cell>
          <cell r="D1607" t="str">
            <v>30</v>
          </cell>
          <cell r="E1607" t="str">
            <v>Ne</v>
          </cell>
          <cell r="F1607">
            <v>30</v>
          </cell>
          <cell r="G1607" t="str">
            <v>1/30Ne RS Dyed Cotton (NAVY MSCI 44190 B- Y3270)</v>
          </cell>
          <cell r="H1607" t="str">
            <v>Marl_COTTON</v>
          </cell>
          <cell r="I1607">
            <v>2.9</v>
          </cell>
          <cell r="J1607">
            <v>3840</v>
          </cell>
          <cell r="K1607">
            <v>0</v>
          </cell>
          <cell r="L1607">
            <v>20</v>
          </cell>
          <cell r="M1607">
            <v>0.6</v>
          </cell>
          <cell r="N1607">
            <v>0</v>
          </cell>
          <cell r="O1607">
            <v>0</v>
          </cell>
        </row>
        <row r="1608">
          <cell r="A1608" t="str">
            <v>Y1-0690A</v>
          </cell>
          <cell r="B1608" t="str">
            <v>18gg, 34D, RIB, Santec, 68F</v>
          </cell>
          <cell r="C1608" t="str">
            <v>18</v>
          </cell>
          <cell r="D1608" t="str">
            <v>30</v>
          </cell>
          <cell r="E1608" t="str">
            <v>Ne</v>
          </cell>
          <cell r="F1608">
            <v>30</v>
          </cell>
          <cell r="G1608" t="str">
            <v>1/30Ne RS Dyed Cotton (NAVY MSCI 44190 B- Y3270)</v>
          </cell>
          <cell r="H1608" t="str">
            <v>Marl_COTTON</v>
          </cell>
          <cell r="I1608">
            <v>2.9</v>
          </cell>
          <cell r="J1608">
            <v>3840</v>
          </cell>
          <cell r="K1608">
            <v>0</v>
          </cell>
          <cell r="L1608">
            <v>20</v>
          </cell>
          <cell r="M1608">
            <v>0.6</v>
          </cell>
          <cell r="N1608">
            <v>0</v>
          </cell>
          <cell r="O1608">
            <v>0</v>
          </cell>
        </row>
        <row r="1609">
          <cell r="A1609" t="str">
            <v>Y1-0694A</v>
          </cell>
          <cell r="B1609" t="str">
            <v>18gg, 34D, RIB, Santec, 68F</v>
          </cell>
          <cell r="C1609" t="str">
            <v>18</v>
          </cell>
          <cell r="D1609" t="str">
            <v>30</v>
          </cell>
          <cell r="E1609" t="str">
            <v>Ne</v>
          </cell>
          <cell r="F1609">
            <v>30</v>
          </cell>
          <cell r="G1609" t="str">
            <v>1/30Ne RS Dyed Cotton (BLACK 10005A MSCI- Y3527)</v>
          </cell>
          <cell r="H1609" t="str">
            <v>Marl_COTTON</v>
          </cell>
          <cell r="I1609">
            <v>2.9</v>
          </cell>
          <cell r="J1609">
            <v>3840</v>
          </cell>
          <cell r="K1609">
            <v>60</v>
          </cell>
          <cell r="L1609">
            <v>20</v>
          </cell>
          <cell r="M1609">
            <v>0.6</v>
          </cell>
          <cell r="N1609">
            <v>15.7819392</v>
          </cell>
          <cell r="O1609">
            <v>227.25992448</v>
          </cell>
        </row>
        <row r="1610">
          <cell r="A1610" t="str">
            <v>Y1-0694A</v>
          </cell>
          <cell r="B1610" t="str">
            <v>18gg, 34D, RIB, Santec, 68F</v>
          </cell>
          <cell r="C1610" t="str">
            <v>18</v>
          </cell>
          <cell r="D1610" t="str">
            <v>30</v>
          </cell>
          <cell r="E1610" t="str">
            <v>Ne</v>
          </cell>
          <cell r="F1610">
            <v>30</v>
          </cell>
          <cell r="G1610" t="str">
            <v>1/30Ne RS Dyed Cotton (BLACK 10005A MSCI- Y3527)</v>
          </cell>
          <cell r="H1610" t="str">
            <v>Marl_COTTON</v>
          </cell>
          <cell r="I1610">
            <v>2.9</v>
          </cell>
          <cell r="J1610">
            <v>3840</v>
          </cell>
          <cell r="K1610">
            <v>60</v>
          </cell>
          <cell r="L1610">
            <v>20</v>
          </cell>
          <cell r="M1610">
            <v>0.6</v>
          </cell>
          <cell r="N1610">
            <v>15.7819392</v>
          </cell>
          <cell r="O1610">
            <v>227.25992448</v>
          </cell>
        </row>
        <row r="1611">
          <cell r="A1611" t="str">
            <v>Y1-0694A</v>
          </cell>
          <cell r="B1611" t="str">
            <v>18gg, 34D, RIB, Santec, 68F</v>
          </cell>
          <cell r="C1611" t="str">
            <v>18</v>
          </cell>
          <cell r="D1611" t="str">
            <v>30</v>
          </cell>
          <cell r="E1611" t="str">
            <v>Ne</v>
          </cell>
          <cell r="F1611">
            <v>30</v>
          </cell>
          <cell r="G1611" t="str">
            <v>1/30Ne RS Dyed Cotton (BLACK 10005A MSCI- Y3527)</v>
          </cell>
          <cell r="H1611" t="str">
            <v>Marl_COTTON</v>
          </cell>
          <cell r="I1611">
            <v>2.9</v>
          </cell>
          <cell r="J1611">
            <v>3840</v>
          </cell>
          <cell r="K1611">
            <v>60</v>
          </cell>
          <cell r="L1611">
            <v>20</v>
          </cell>
          <cell r="M1611">
            <v>0.6</v>
          </cell>
          <cell r="N1611">
            <v>15.7819392</v>
          </cell>
          <cell r="O1611">
            <v>227.25992448</v>
          </cell>
        </row>
        <row r="1612">
          <cell r="A1612" t="str">
            <v>Y1-0694A</v>
          </cell>
          <cell r="B1612" t="str">
            <v>18gg, 34D, RIB, Santec, 68F</v>
          </cell>
          <cell r="C1612" t="str">
            <v>18</v>
          </cell>
          <cell r="D1612" t="str">
            <v>30</v>
          </cell>
          <cell r="E1612" t="str">
            <v>Ne</v>
          </cell>
          <cell r="F1612">
            <v>30</v>
          </cell>
          <cell r="G1612" t="str">
            <v>1/30Ne RS Dyed Cotton (BLACK 10005A MSCI- Y3527)</v>
          </cell>
          <cell r="H1612" t="str">
            <v>Marl_COTTON</v>
          </cell>
          <cell r="I1612">
            <v>2.9</v>
          </cell>
          <cell r="J1612">
            <v>3840</v>
          </cell>
          <cell r="K1612">
            <v>60</v>
          </cell>
          <cell r="L1612">
            <v>20</v>
          </cell>
          <cell r="M1612">
            <v>0.6</v>
          </cell>
          <cell r="N1612">
            <v>15.7819392</v>
          </cell>
          <cell r="O1612">
            <v>227.25992448</v>
          </cell>
        </row>
        <row r="1613">
          <cell r="A1613" t="str">
            <v>Y1-0695A</v>
          </cell>
          <cell r="B1613" t="str">
            <v>18gg, 34D, RIB, Santec, 68F</v>
          </cell>
          <cell r="C1613" t="str">
            <v>18</v>
          </cell>
          <cell r="D1613" t="str">
            <v>30</v>
          </cell>
          <cell r="E1613" t="str">
            <v>Ne</v>
          </cell>
          <cell r="F1613">
            <v>30</v>
          </cell>
          <cell r="G1613" t="str">
            <v>1/30Ne RS BCI Cotton Marl B8804 / HBCI100C429070</v>
          </cell>
          <cell r="H1613" t="str">
            <v>Marl_COTTON</v>
          </cell>
          <cell r="I1613">
            <v>2.9</v>
          </cell>
          <cell r="J1613">
            <v>3840</v>
          </cell>
          <cell r="K1613">
            <v>56</v>
          </cell>
          <cell r="L1613">
            <v>20</v>
          </cell>
          <cell r="M1613">
            <v>0.6</v>
          </cell>
          <cell r="N1613">
            <v>14.729809919999999</v>
          </cell>
          <cell r="O1613">
            <v>212.10926284799996</v>
          </cell>
        </row>
        <row r="1614">
          <cell r="A1614" t="str">
            <v>Y1-0695A</v>
          </cell>
          <cell r="B1614" t="str">
            <v>18gg, 34D, RIB, Santec, 68F</v>
          </cell>
          <cell r="C1614" t="str">
            <v>18</v>
          </cell>
          <cell r="D1614" t="str">
            <v>30</v>
          </cell>
          <cell r="E1614" t="str">
            <v>Ne</v>
          </cell>
          <cell r="F1614">
            <v>30</v>
          </cell>
          <cell r="G1614" t="str">
            <v>1/30Ne RS BCI Cotton Marl B8804 / HBCI100C429070</v>
          </cell>
          <cell r="H1614" t="str">
            <v>Marl_COTTON</v>
          </cell>
          <cell r="I1614">
            <v>2.9</v>
          </cell>
          <cell r="J1614">
            <v>3840</v>
          </cell>
          <cell r="K1614">
            <v>56</v>
          </cell>
          <cell r="L1614">
            <v>20</v>
          </cell>
          <cell r="M1614">
            <v>0.6</v>
          </cell>
          <cell r="N1614">
            <v>14.729809919999999</v>
          </cell>
          <cell r="O1614">
            <v>212.10926284799996</v>
          </cell>
        </row>
        <row r="1615">
          <cell r="A1615" t="str">
            <v>Y1-0695A</v>
          </cell>
          <cell r="B1615" t="str">
            <v>18gg, 34D, RIB, Santec, 68F</v>
          </cell>
          <cell r="C1615" t="str">
            <v>18</v>
          </cell>
          <cell r="D1615" t="str">
            <v>30</v>
          </cell>
          <cell r="E1615" t="str">
            <v>Ne</v>
          </cell>
          <cell r="F1615">
            <v>30</v>
          </cell>
          <cell r="G1615" t="str">
            <v>1/30Ne RS BCI Cotton Marl B8804 / HBCI100C429070</v>
          </cell>
          <cell r="H1615" t="str">
            <v>Marl_COTTON</v>
          </cell>
          <cell r="I1615">
            <v>2.9</v>
          </cell>
          <cell r="J1615">
            <v>3840</v>
          </cell>
          <cell r="K1615">
            <v>56</v>
          </cell>
          <cell r="L1615">
            <v>20</v>
          </cell>
          <cell r="M1615">
            <v>0.6</v>
          </cell>
          <cell r="N1615">
            <v>14.729809919999999</v>
          </cell>
          <cell r="O1615">
            <v>212.10926284799996</v>
          </cell>
        </row>
        <row r="1616">
          <cell r="A1616" t="str">
            <v>Y1-0746A</v>
          </cell>
          <cell r="B1616" t="str">
            <v>18gg, 34D, RIB, Santec, 68F</v>
          </cell>
          <cell r="C1616" t="str">
            <v>18</v>
          </cell>
          <cell r="D1616" t="str">
            <v>30</v>
          </cell>
          <cell r="E1616" t="str">
            <v>Ne</v>
          </cell>
          <cell r="F1616">
            <v>30</v>
          </cell>
          <cell r="G1616" t="str">
            <v>1/30Ne RS Dyed Cotton (AIR FORCE BLUE - Y2907)</v>
          </cell>
          <cell r="H1616" t="str">
            <v>Marl_COTTON</v>
          </cell>
          <cell r="I1616">
            <v>2.9</v>
          </cell>
          <cell r="J1616">
            <v>3840</v>
          </cell>
          <cell r="K1616">
            <v>68</v>
          </cell>
          <cell r="L1616">
            <v>20</v>
          </cell>
          <cell r="M1616">
            <v>0.6</v>
          </cell>
          <cell r="N1616">
            <v>17.886197760000002</v>
          </cell>
          <cell r="O1616">
            <v>257.56124774400001</v>
          </cell>
        </row>
        <row r="1617">
          <cell r="A1617" t="str">
            <v>Y1-0746A</v>
          </cell>
          <cell r="B1617" t="str">
            <v>18gg, 34D, RIB, Santec, 68F</v>
          </cell>
          <cell r="C1617" t="str">
            <v>18</v>
          </cell>
          <cell r="D1617" t="str">
            <v>30</v>
          </cell>
          <cell r="E1617" t="str">
            <v>Ne</v>
          </cell>
          <cell r="F1617">
            <v>30</v>
          </cell>
          <cell r="G1617" t="str">
            <v>1/30Ne RS Dyed Cotton (AIR FORCE BLUE - Y2907)</v>
          </cell>
          <cell r="H1617" t="str">
            <v>Marl_COTTON</v>
          </cell>
          <cell r="I1617">
            <v>2.9</v>
          </cell>
          <cell r="J1617">
            <v>3840</v>
          </cell>
          <cell r="K1617">
            <v>68</v>
          </cell>
          <cell r="L1617">
            <v>20</v>
          </cell>
          <cell r="M1617">
            <v>0.6</v>
          </cell>
          <cell r="N1617">
            <v>17.886197760000002</v>
          </cell>
          <cell r="O1617">
            <v>257.56124774400001</v>
          </cell>
        </row>
        <row r="1618">
          <cell r="A1618" t="str">
            <v>Y1-0746B</v>
          </cell>
          <cell r="B1618" t="str">
            <v>18gg, 34D, RIB, Santec, 68F</v>
          </cell>
          <cell r="C1618" t="str">
            <v>18</v>
          </cell>
          <cell r="D1618" t="str">
            <v>30</v>
          </cell>
          <cell r="E1618" t="str">
            <v>Ne</v>
          </cell>
          <cell r="F1618">
            <v>30</v>
          </cell>
          <cell r="G1618" t="str">
            <v>1/30Ne RS Dyed Cotton (WHITE - Y3863)</v>
          </cell>
          <cell r="H1618" t="str">
            <v>Marl_COTTON</v>
          </cell>
          <cell r="I1618">
            <v>2.9</v>
          </cell>
          <cell r="J1618">
            <v>3840</v>
          </cell>
          <cell r="K1618">
            <v>68</v>
          </cell>
          <cell r="L1618">
            <v>20</v>
          </cell>
          <cell r="M1618">
            <v>0.6</v>
          </cell>
          <cell r="N1618">
            <v>17.886197760000002</v>
          </cell>
          <cell r="O1618">
            <v>257.56124774400001</v>
          </cell>
        </row>
        <row r="1619">
          <cell r="A1619" t="str">
            <v>Y1-0746B</v>
          </cell>
          <cell r="B1619" t="str">
            <v>18gg, 34D, RIB, Santec, 68F</v>
          </cell>
          <cell r="C1619" t="str">
            <v>18</v>
          </cell>
          <cell r="D1619" t="str">
            <v>30</v>
          </cell>
          <cell r="E1619" t="str">
            <v>Ne</v>
          </cell>
          <cell r="F1619">
            <v>30</v>
          </cell>
          <cell r="G1619" t="str">
            <v>1/30Ne RS Dyed Cotton (WHITE - Y3863)</v>
          </cell>
          <cell r="H1619" t="str">
            <v>Marl_COTTON</v>
          </cell>
          <cell r="I1619">
            <v>2.9</v>
          </cell>
          <cell r="J1619">
            <v>3840</v>
          </cell>
          <cell r="K1619">
            <v>68</v>
          </cell>
          <cell r="L1619">
            <v>20</v>
          </cell>
          <cell r="M1619">
            <v>0.6</v>
          </cell>
          <cell r="N1619">
            <v>17.886197760000002</v>
          </cell>
          <cell r="O1619">
            <v>257.56124774400001</v>
          </cell>
        </row>
        <row r="1620">
          <cell r="A1620" t="str">
            <v>Y1-0746C</v>
          </cell>
          <cell r="B1620" t="str">
            <v>18gg, 34D, RIB, Santec, 68F</v>
          </cell>
          <cell r="C1620" t="str">
            <v>18</v>
          </cell>
          <cell r="D1620" t="str">
            <v>30</v>
          </cell>
          <cell r="E1620" t="str">
            <v>Ne</v>
          </cell>
          <cell r="F1620">
            <v>30</v>
          </cell>
          <cell r="G1620" t="str">
            <v>1/30Ne RS Dyed Cotton (WHITE - Y3863)</v>
          </cell>
          <cell r="H1620" t="str">
            <v>Marl_COTTON</v>
          </cell>
          <cell r="I1620">
            <v>2.9</v>
          </cell>
          <cell r="J1620">
            <v>3840</v>
          </cell>
          <cell r="K1620">
            <v>68</v>
          </cell>
          <cell r="L1620">
            <v>20</v>
          </cell>
          <cell r="M1620">
            <v>0.6</v>
          </cell>
          <cell r="N1620">
            <v>17.886197760000002</v>
          </cell>
          <cell r="O1620">
            <v>257.56124774400001</v>
          </cell>
        </row>
        <row r="1621">
          <cell r="A1621" t="str">
            <v>Y1-0746C</v>
          </cell>
          <cell r="B1621" t="str">
            <v>18gg, 34D, RIB, Santec, 68F</v>
          </cell>
          <cell r="C1621" t="str">
            <v>18</v>
          </cell>
          <cell r="D1621" t="str">
            <v>30</v>
          </cell>
          <cell r="E1621" t="str">
            <v>Ne</v>
          </cell>
          <cell r="F1621">
            <v>30</v>
          </cell>
          <cell r="G1621" t="str">
            <v>1/30Ne RS Dyed Cotton (WHITE - Y3863)</v>
          </cell>
          <cell r="H1621" t="str">
            <v>Marl_COTTON</v>
          </cell>
          <cell r="I1621">
            <v>2.9</v>
          </cell>
          <cell r="J1621">
            <v>3840</v>
          </cell>
          <cell r="K1621">
            <v>68</v>
          </cell>
          <cell r="L1621">
            <v>20</v>
          </cell>
          <cell r="M1621">
            <v>0.6</v>
          </cell>
          <cell r="N1621">
            <v>17.886197760000002</v>
          </cell>
          <cell r="O1621">
            <v>257.56124774400001</v>
          </cell>
        </row>
        <row r="1622">
          <cell r="A1622" t="str">
            <v>Y1-0758A</v>
          </cell>
          <cell r="B1622" t="str">
            <v>18gg, 34D, RIB, Santec, 68F</v>
          </cell>
          <cell r="C1622" t="str">
            <v>18</v>
          </cell>
          <cell r="D1622" t="str">
            <v>30</v>
          </cell>
          <cell r="E1622" t="str">
            <v>Ne</v>
          </cell>
          <cell r="F1622">
            <v>30</v>
          </cell>
          <cell r="G1622" t="str">
            <v>1/30Ne RS Dyed Cotton/Polyester 60/40 (OFF WHITE - Y3887)</v>
          </cell>
          <cell r="H1622" t="str">
            <v>Marl_COTTON</v>
          </cell>
          <cell r="I1622">
            <v>2.5499999999999998</v>
          </cell>
          <cell r="J1622">
            <v>3840</v>
          </cell>
          <cell r="K1622">
            <v>92</v>
          </cell>
          <cell r="L1622">
            <v>20</v>
          </cell>
          <cell r="M1622">
            <v>0.6</v>
          </cell>
          <cell r="N1622">
            <v>21.278407680000001</v>
          </cell>
          <cell r="O1622">
            <v>306.40907059200003</v>
          </cell>
        </row>
        <row r="1623">
          <cell r="A1623" t="str">
            <v>Y1-0758A</v>
          </cell>
          <cell r="B1623" t="str">
            <v>18gg, 34D, RIB, Santec, 68F</v>
          </cell>
          <cell r="C1623" t="str">
            <v>18</v>
          </cell>
          <cell r="D1623" t="str">
            <v>30</v>
          </cell>
          <cell r="E1623" t="str">
            <v>Ne</v>
          </cell>
          <cell r="F1623">
            <v>30</v>
          </cell>
          <cell r="G1623" t="str">
            <v>1/30Ne RS Dyed Cotton/Polyester 60/40 (OFF WHITE - Y3887)</v>
          </cell>
          <cell r="H1623" t="str">
            <v>Marl_COTTON</v>
          </cell>
          <cell r="I1623">
            <v>2.5499999999999998</v>
          </cell>
          <cell r="J1623">
            <v>3840</v>
          </cell>
          <cell r="K1623">
            <v>92</v>
          </cell>
          <cell r="L1623">
            <v>20</v>
          </cell>
          <cell r="M1623">
            <v>0.6</v>
          </cell>
          <cell r="N1623">
            <v>21.278407680000001</v>
          </cell>
          <cell r="O1623">
            <v>306.40907059200003</v>
          </cell>
        </row>
        <row r="1624">
          <cell r="A1624" t="str">
            <v>Y1-0776A</v>
          </cell>
          <cell r="B1624" t="str">
            <v>18gg, 34D, RIB, Santec, 68F</v>
          </cell>
          <cell r="C1624" t="str">
            <v>18</v>
          </cell>
          <cell r="D1624" t="str">
            <v>30</v>
          </cell>
          <cell r="E1624" t="str">
            <v>Ne</v>
          </cell>
          <cell r="F1624">
            <v>30</v>
          </cell>
          <cell r="G1624" t="str">
            <v>1/30Ne RS Dyed Cotton (GRANITE - Y3926)</v>
          </cell>
          <cell r="H1624" t="str">
            <v>Marl_COTTON</v>
          </cell>
          <cell r="I1624">
            <v>2.9</v>
          </cell>
          <cell r="J1624">
            <v>3840</v>
          </cell>
          <cell r="K1624">
            <v>53</v>
          </cell>
          <cell r="L1624">
            <v>20</v>
          </cell>
          <cell r="M1624">
            <v>0.6</v>
          </cell>
          <cell r="N1624">
            <v>13.940712960000001</v>
          </cell>
          <cell r="O1624">
            <v>200.74626662399999</v>
          </cell>
        </row>
        <row r="1625">
          <cell r="A1625" t="str">
            <v>Y1-0776A</v>
          </cell>
          <cell r="B1625" t="str">
            <v>18gg, 34D, RIB, Santec, 68F</v>
          </cell>
          <cell r="C1625" t="str">
            <v>18</v>
          </cell>
          <cell r="D1625" t="str">
            <v>30</v>
          </cell>
          <cell r="E1625" t="str">
            <v>Ne</v>
          </cell>
          <cell r="F1625">
            <v>30</v>
          </cell>
          <cell r="G1625" t="str">
            <v>1/30Ne RS Dyed Cotton (GRANITE - Y3926)</v>
          </cell>
          <cell r="H1625" t="str">
            <v>Marl_COTTON</v>
          </cell>
          <cell r="I1625">
            <v>2.9</v>
          </cell>
          <cell r="J1625">
            <v>3840</v>
          </cell>
          <cell r="K1625">
            <v>53</v>
          </cell>
          <cell r="L1625">
            <v>20</v>
          </cell>
          <cell r="M1625">
            <v>0.6</v>
          </cell>
          <cell r="N1625">
            <v>13.940712960000001</v>
          </cell>
          <cell r="O1625">
            <v>200.74626662399999</v>
          </cell>
        </row>
        <row r="1626">
          <cell r="A1626" t="str">
            <v>Y1-0776A</v>
          </cell>
          <cell r="B1626" t="str">
            <v>18gg, 34D, RIB, Santec, 68F</v>
          </cell>
          <cell r="C1626" t="str">
            <v>18</v>
          </cell>
          <cell r="D1626" t="str">
            <v>30</v>
          </cell>
          <cell r="E1626" t="str">
            <v>Ne</v>
          </cell>
          <cell r="F1626">
            <v>30</v>
          </cell>
          <cell r="G1626" t="str">
            <v>1/30Ne RS Dyed Cotton (GRANITE - Y3926)</v>
          </cell>
          <cell r="H1626" t="str">
            <v>Marl_COTTON</v>
          </cell>
          <cell r="I1626">
            <v>2.9</v>
          </cell>
          <cell r="J1626">
            <v>3840</v>
          </cell>
          <cell r="K1626">
            <v>53</v>
          </cell>
          <cell r="L1626">
            <v>20</v>
          </cell>
          <cell r="M1626">
            <v>0.6</v>
          </cell>
          <cell r="N1626">
            <v>13.940712960000001</v>
          </cell>
          <cell r="O1626">
            <v>200.74626662399999</v>
          </cell>
        </row>
        <row r="1627">
          <cell r="A1627" t="str">
            <v>Y1-0780A</v>
          </cell>
          <cell r="B1627" t="str">
            <v>18gg, 34D, RIB, Santec, 68F</v>
          </cell>
          <cell r="C1627" t="str">
            <v>18</v>
          </cell>
          <cell r="D1627" t="str">
            <v>30</v>
          </cell>
          <cell r="E1627" t="str">
            <v>Ne</v>
          </cell>
          <cell r="F1627">
            <v>30</v>
          </cell>
          <cell r="G1627" t="str">
            <v>1/30Ne RS Dyed Cotton (NAVY MSCI 44190B - Y3948)</v>
          </cell>
          <cell r="H1627" t="str">
            <v>Marl_COTTON</v>
          </cell>
          <cell r="I1627">
            <v>2.9</v>
          </cell>
          <cell r="J1627">
            <v>3840</v>
          </cell>
          <cell r="K1627">
            <v>84</v>
          </cell>
          <cell r="L1627">
            <v>20</v>
          </cell>
          <cell r="M1627">
            <v>0.6</v>
          </cell>
          <cell r="N1627">
            <v>22.094714880000002</v>
          </cell>
          <cell r="O1627">
            <v>318.16389427199999</v>
          </cell>
        </row>
        <row r="1628">
          <cell r="A1628" t="str">
            <v>Y1-0780A</v>
          </cell>
          <cell r="B1628" t="str">
            <v>18gg, 34D, RIB, Santec, 68F</v>
          </cell>
          <cell r="C1628" t="str">
            <v>18</v>
          </cell>
          <cell r="D1628" t="str">
            <v>30</v>
          </cell>
          <cell r="E1628" t="str">
            <v>Ne</v>
          </cell>
          <cell r="F1628">
            <v>30</v>
          </cell>
          <cell r="G1628" t="str">
            <v>1/30Ne RS Dyed Cotton (NAVY MSCI 44190B - Y3948)</v>
          </cell>
          <cell r="H1628" t="str">
            <v>Marl_COTTON</v>
          </cell>
          <cell r="I1628">
            <v>2.9</v>
          </cell>
          <cell r="J1628">
            <v>3840</v>
          </cell>
          <cell r="K1628">
            <v>84</v>
          </cell>
          <cell r="L1628">
            <v>20</v>
          </cell>
          <cell r="M1628">
            <v>0.6</v>
          </cell>
          <cell r="N1628">
            <v>22.094714880000002</v>
          </cell>
          <cell r="O1628">
            <v>318.16389427199999</v>
          </cell>
        </row>
        <row r="1629">
          <cell r="A1629" t="str">
            <v>Y1-0780A</v>
          </cell>
          <cell r="B1629" t="str">
            <v>18gg, 34D, RIB, Santec, 68F</v>
          </cell>
          <cell r="C1629" t="str">
            <v>18</v>
          </cell>
          <cell r="D1629" t="str">
            <v>30</v>
          </cell>
          <cell r="E1629" t="str">
            <v>Ne</v>
          </cell>
          <cell r="F1629">
            <v>30</v>
          </cell>
          <cell r="G1629" t="str">
            <v>1/30Ne RS Dyed Cotton (NAVY MSCI 44190B - Y3948)</v>
          </cell>
          <cell r="H1629" t="str">
            <v>Marl_COTTON</v>
          </cell>
          <cell r="I1629">
            <v>2.9</v>
          </cell>
          <cell r="J1629">
            <v>3840</v>
          </cell>
          <cell r="K1629">
            <v>84</v>
          </cell>
          <cell r="L1629">
            <v>20</v>
          </cell>
          <cell r="M1629">
            <v>0.6</v>
          </cell>
          <cell r="N1629">
            <v>22.094714880000002</v>
          </cell>
          <cell r="O1629">
            <v>318.16389427199999</v>
          </cell>
        </row>
        <row r="1630">
          <cell r="A1630" t="str">
            <v>Y1-0819A</v>
          </cell>
          <cell r="B1630" t="str">
            <v>18gg, 34D, RIB, Santec, 68F</v>
          </cell>
          <cell r="C1630" t="str">
            <v>18</v>
          </cell>
          <cell r="D1630" t="str">
            <v>30</v>
          </cell>
          <cell r="E1630" t="str">
            <v>Ne</v>
          </cell>
          <cell r="F1630">
            <v>30</v>
          </cell>
          <cell r="G1630" t="str">
            <v>1/30Ne RS BCI Cotton Marl (B13) / (HA213252)</v>
          </cell>
          <cell r="H1630" t="str">
            <v>Marl_COTTON</v>
          </cell>
          <cell r="I1630">
            <v>2.9</v>
          </cell>
          <cell r="J1630">
            <v>3840</v>
          </cell>
          <cell r="K1630">
            <v>56</v>
          </cell>
          <cell r="L1630">
            <v>20</v>
          </cell>
          <cell r="M1630">
            <v>0.6</v>
          </cell>
          <cell r="N1630">
            <v>14.729809919999999</v>
          </cell>
          <cell r="O1630">
            <v>212.10926284799996</v>
          </cell>
        </row>
        <row r="1631">
          <cell r="A1631" t="str">
            <v>Y1-0819A</v>
          </cell>
          <cell r="B1631" t="str">
            <v>18gg, 34D, RIB, Santec, 68F</v>
          </cell>
          <cell r="C1631" t="str">
            <v>18</v>
          </cell>
          <cell r="D1631" t="str">
            <v>30</v>
          </cell>
          <cell r="E1631" t="str">
            <v>Ne</v>
          </cell>
          <cell r="F1631">
            <v>30</v>
          </cell>
          <cell r="G1631" t="str">
            <v>1/30Ne RS BCI Cotton Marl (B13) / (HA213252)</v>
          </cell>
          <cell r="H1631" t="str">
            <v>Marl_COTTON</v>
          </cell>
          <cell r="I1631">
            <v>2.9</v>
          </cell>
          <cell r="J1631">
            <v>3840</v>
          </cell>
          <cell r="K1631">
            <v>56</v>
          </cell>
          <cell r="L1631">
            <v>20</v>
          </cell>
          <cell r="M1631">
            <v>0.6</v>
          </cell>
          <cell r="N1631">
            <v>14.729809919999999</v>
          </cell>
          <cell r="O1631">
            <v>212.10926284799996</v>
          </cell>
        </row>
        <row r="1632">
          <cell r="A1632" t="str">
            <v>Y1-0819A</v>
          </cell>
          <cell r="B1632" t="str">
            <v>18gg, 34D, RIB, Santec, 68F</v>
          </cell>
          <cell r="C1632" t="str">
            <v>18</v>
          </cell>
          <cell r="D1632" t="str">
            <v>30</v>
          </cell>
          <cell r="E1632" t="str">
            <v>Ne</v>
          </cell>
          <cell r="F1632">
            <v>30</v>
          </cell>
          <cell r="G1632" t="str">
            <v>1/30Ne RS BCI Cotton Marl (B13) / (HA213252)</v>
          </cell>
          <cell r="H1632" t="str">
            <v>Marl_COTTON</v>
          </cell>
          <cell r="I1632">
            <v>2.9</v>
          </cell>
          <cell r="J1632">
            <v>3840</v>
          </cell>
          <cell r="K1632">
            <v>56</v>
          </cell>
          <cell r="L1632">
            <v>20</v>
          </cell>
          <cell r="M1632">
            <v>0.6</v>
          </cell>
          <cell r="N1632">
            <v>14.729809919999999</v>
          </cell>
          <cell r="O1632">
            <v>212.10926284799996</v>
          </cell>
        </row>
        <row r="1633">
          <cell r="A1633" t="str">
            <v>Y1-0819A</v>
          </cell>
          <cell r="B1633" t="str">
            <v>18gg, 34D, RIB, Santec, 68F</v>
          </cell>
          <cell r="C1633" t="str">
            <v>18</v>
          </cell>
          <cell r="D1633" t="str">
            <v>30</v>
          </cell>
          <cell r="E1633" t="str">
            <v>Ne</v>
          </cell>
          <cell r="F1633">
            <v>30</v>
          </cell>
          <cell r="G1633" t="str">
            <v>1/30Ne RS BCI Cotton Marl (B13) / (HA213252)</v>
          </cell>
          <cell r="H1633" t="str">
            <v>Marl_COTTON</v>
          </cell>
          <cell r="I1633">
            <v>2.9</v>
          </cell>
          <cell r="J1633">
            <v>3840</v>
          </cell>
          <cell r="K1633">
            <v>56</v>
          </cell>
          <cell r="L1633">
            <v>20</v>
          </cell>
          <cell r="M1633">
            <v>0.6</v>
          </cell>
          <cell r="N1633">
            <v>14.729809919999999</v>
          </cell>
          <cell r="O1633">
            <v>212.10926284799996</v>
          </cell>
        </row>
        <row r="1634">
          <cell r="A1634" t="str">
            <v>Y1-0819A</v>
          </cell>
          <cell r="B1634" t="str">
            <v>18gg, 34D, RIB, Santec, 68F</v>
          </cell>
          <cell r="C1634" t="str">
            <v>18</v>
          </cell>
          <cell r="D1634" t="str">
            <v>30</v>
          </cell>
          <cell r="E1634" t="str">
            <v>Ne</v>
          </cell>
          <cell r="F1634">
            <v>30</v>
          </cell>
          <cell r="G1634" t="str">
            <v>1/30Ne RS BCI Cotton Marl (B13) / (HA213252)</v>
          </cell>
          <cell r="H1634" t="str">
            <v>Marl_COTTON</v>
          </cell>
          <cell r="I1634">
            <v>2.9</v>
          </cell>
          <cell r="J1634">
            <v>3840</v>
          </cell>
          <cell r="K1634">
            <v>56</v>
          </cell>
          <cell r="L1634">
            <v>20</v>
          </cell>
          <cell r="M1634">
            <v>0.6</v>
          </cell>
          <cell r="N1634">
            <v>14.729809919999999</v>
          </cell>
          <cell r="O1634">
            <v>212.10926284799996</v>
          </cell>
        </row>
        <row r="1635">
          <cell r="A1635" t="str">
            <v>Y1-0820A</v>
          </cell>
          <cell r="B1635" t="str">
            <v>18gg, 34D, RIB, Santec, 68F</v>
          </cell>
          <cell r="C1635" t="str">
            <v>18</v>
          </cell>
          <cell r="D1635" t="str">
            <v>30</v>
          </cell>
          <cell r="E1635" t="str">
            <v>Ne</v>
          </cell>
          <cell r="F1635">
            <v>30</v>
          </cell>
          <cell r="G1635" t="str">
            <v>1/30Ne RS Dyed Cotton (RUBY 64551A MSCI - Y4144)</v>
          </cell>
          <cell r="H1635" t="str">
            <v>Marl_COTTON</v>
          </cell>
          <cell r="I1635">
            <v>2.9</v>
          </cell>
          <cell r="J1635">
            <v>3840</v>
          </cell>
          <cell r="K1635">
            <v>96</v>
          </cell>
          <cell r="L1635">
            <v>20</v>
          </cell>
          <cell r="M1635">
            <v>0.6</v>
          </cell>
          <cell r="N1635">
            <v>25.251102719999999</v>
          </cell>
          <cell r="O1635">
            <v>363.61587916799999</v>
          </cell>
        </row>
        <row r="1636">
          <cell r="A1636" t="str">
            <v>Y1-0820A</v>
          </cell>
          <cell r="B1636" t="str">
            <v>18gg, 34D, RIB, Santec, 68F</v>
          </cell>
          <cell r="C1636" t="str">
            <v>18</v>
          </cell>
          <cell r="D1636" t="str">
            <v>30</v>
          </cell>
          <cell r="E1636" t="str">
            <v>Ne</v>
          </cell>
          <cell r="F1636">
            <v>30</v>
          </cell>
          <cell r="G1636" t="str">
            <v>1/30Ne RS Dyed Cotton (RUBY 64551A MSCI - Y4144)</v>
          </cell>
          <cell r="H1636" t="str">
            <v>Marl_COTTON</v>
          </cell>
          <cell r="I1636">
            <v>2.9</v>
          </cell>
          <cell r="J1636">
            <v>3840</v>
          </cell>
          <cell r="K1636">
            <v>96</v>
          </cell>
          <cell r="L1636">
            <v>20</v>
          </cell>
          <cell r="M1636">
            <v>0.6</v>
          </cell>
          <cell r="N1636">
            <v>25.251102719999999</v>
          </cell>
          <cell r="O1636">
            <v>363.61587916799999</v>
          </cell>
        </row>
        <row r="1637">
          <cell r="A1637" t="str">
            <v>Y1-0820A</v>
          </cell>
          <cell r="B1637" t="str">
            <v>18gg, 34D, RIB, Santec, 68F</v>
          </cell>
          <cell r="C1637" t="str">
            <v>18</v>
          </cell>
          <cell r="D1637" t="str">
            <v>30</v>
          </cell>
          <cell r="E1637" t="str">
            <v>Ne</v>
          </cell>
          <cell r="F1637">
            <v>30</v>
          </cell>
          <cell r="G1637" t="str">
            <v>1/30Ne RS Dyed Cotton (RUBY 64551A MSCI - Y4144)</v>
          </cell>
          <cell r="H1637" t="str">
            <v>Marl_COTTON</v>
          </cell>
          <cell r="I1637">
            <v>2.9</v>
          </cell>
          <cell r="J1637">
            <v>3840</v>
          </cell>
          <cell r="K1637">
            <v>96</v>
          </cell>
          <cell r="L1637">
            <v>20</v>
          </cell>
          <cell r="M1637">
            <v>0.6</v>
          </cell>
          <cell r="N1637">
            <v>25.251102719999999</v>
          </cell>
          <cell r="O1637">
            <v>363.61587916799999</v>
          </cell>
        </row>
        <row r="1638">
          <cell r="A1638" t="str">
            <v>Y1-0820A</v>
          </cell>
          <cell r="B1638" t="str">
            <v>18gg, 34D, RIB, Santec, 68F</v>
          </cell>
          <cell r="C1638" t="str">
            <v>18</v>
          </cell>
          <cell r="D1638" t="str">
            <v>30</v>
          </cell>
          <cell r="E1638" t="str">
            <v>Ne</v>
          </cell>
          <cell r="F1638">
            <v>30</v>
          </cell>
          <cell r="G1638" t="str">
            <v>1/30Ne RS Dyed Cotton (RUBY 64551A MSCI - Y4144)</v>
          </cell>
          <cell r="H1638" t="str">
            <v>Marl_COTTON</v>
          </cell>
          <cell r="I1638">
            <v>2.9</v>
          </cell>
          <cell r="J1638">
            <v>3840</v>
          </cell>
          <cell r="K1638">
            <v>96</v>
          </cell>
          <cell r="L1638">
            <v>20</v>
          </cell>
          <cell r="M1638">
            <v>0.6</v>
          </cell>
          <cell r="N1638">
            <v>25.251102719999999</v>
          </cell>
          <cell r="O1638">
            <v>363.61587916799999</v>
          </cell>
        </row>
        <row r="1639">
          <cell r="A1639" t="str">
            <v>Y1-0824A</v>
          </cell>
          <cell r="B1639" t="str">
            <v>18gg, 34D, RIB, Santec, 68F</v>
          </cell>
          <cell r="C1639" t="str">
            <v>18</v>
          </cell>
          <cell r="D1639" t="str">
            <v>30</v>
          </cell>
          <cell r="E1639" t="str">
            <v>Ne</v>
          </cell>
          <cell r="F1639">
            <v>30</v>
          </cell>
          <cell r="G1639" t="str">
            <v>1/30Ne RS Dyed Cotton (WHITE MSCI 10001A- Y4078)</v>
          </cell>
          <cell r="H1639" t="str">
            <v>Marl_COTTON</v>
          </cell>
          <cell r="I1639">
            <v>2.9</v>
          </cell>
          <cell r="J1639">
            <v>3840</v>
          </cell>
          <cell r="K1639">
            <v>66</v>
          </cell>
          <cell r="L1639">
            <v>20</v>
          </cell>
          <cell r="M1639">
            <v>0.6</v>
          </cell>
          <cell r="N1639">
            <v>17.36013312</v>
          </cell>
          <cell r="O1639">
            <v>249.98591692799999</v>
          </cell>
        </row>
        <row r="1640">
          <cell r="A1640" t="str">
            <v>Y1-0824A</v>
          </cell>
          <cell r="B1640" t="str">
            <v>18gg, 34D, RIB, Santec, 68F</v>
          </cell>
          <cell r="C1640" t="str">
            <v>18</v>
          </cell>
          <cell r="D1640" t="str">
            <v>30</v>
          </cell>
          <cell r="E1640" t="str">
            <v>Ne</v>
          </cell>
          <cell r="F1640">
            <v>30</v>
          </cell>
          <cell r="G1640" t="str">
            <v>1/30Ne RS Dyed Cotton (WHITE MSCI 10001A- Y4078)</v>
          </cell>
          <cell r="H1640" t="str">
            <v>Marl_COTTON</v>
          </cell>
          <cell r="I1640">
            <v>2.9</v>
          </cell>
          <cell r="J1640">
            <v>3840</v>
          </cell>
          <cell r="K1640">
            <v>66</v>
          </cell>
          <cell r="L1640">
            <v>20</v>
          </cell>
          <cell r="M1640">
            <v>0.6</v>
          </cell>
          <cell r="N1640">
            <v>17.36013312</v>
          </cell>
          <cell r="O1640">
            <v>249.98591692799999</v>
          </cell>
        </row>
        <row r="1641">
          <cell r="A1641" t="str">
            <v>Y1-0848A</v>
          </cell>
          <cell r="B1641" t="str">
            <v>18gg, 34D, RIB, Santec, 68F</v>
          </cell>
          <cell r="C1641" t="str">
            <v>18</v>
          </cell>
          <cell r="D1641" t="str">
            <v>30</v>
          </cell>
          <cell r="E1641" t="str">
            <v>Ne</v>
          </cell>
          <cell r="F1641">
            <v>30</v>
          </cell>
          <cell r="G1641" t="str">
            <v>1/30Ne RS Dyed cotton (NAVY - Y4224)</v>
          </cell>
          <cell r="H1641" t="str">
            <v>Marl_COTTON</v>
          </cell>
          <cell r="I1641">
            <v>2.9</v>
          </cell>
          <cell r="J1641">
            <v>3840</v>
          </cell>
          <cell r="K1641">
            <v>68</v>
          </cell>
          <cell r="L1641">
            <v>20</v>
          </cell>
          <cell r="M1641">
            <v>0.6</v>
          </cell>
          <cell r="N1641">
            <v>17.886197760000002</v>
          </cell>
          <cell r="O1641">
            <v>257.56124774400001</v>
          </cell>
        </row>
        <row r="1642">
          <cell r="A1642" t="str">
            <v>Y1-0848A</v>
          </cell>
          <cell r="B1642" t="str">
            <v>18gg, 34D, RIB, Santec, 68F</v>
          </cell>
          <cell r="C1642" t="str">
            <v>18</v>
          </cell>
          <cell r="D1642" t="str">
            <v>30</v>
          </cell>
          <cell r="E1642" t="str">
            <v>Ne</v>
          </cell>
          <cell r="F1642">
            <v>30</v>
          </cell>
          <cell r="G1642" t="str">
            <v>1/30Ne RS Dyed cotton (NAVY - Y4224)</v>
          </cell>
          <cell r="H1642" t="str">
            <v>Marl_COTTON</v>
          </cell>
          <cell r="I1642">
            <v>2.9</v>
          </cell>
          <cell r="J1642">
            <v>3840</v>
          </cell>
          <cell r="K1642">
            <v>68</v>
          </cell>
          <cell r="L1642">
            <v>20</v>
          </cell>
          <cell r="M1642">
            <v>0.6</v>
          </cell>
          <cell r="N1642">
            <v>17.886197760000002</v>
          </cell>
          <cell r="O1642">
            <v>257.56124774400001</v>
          </cell>
        </row>
        <row r="1643">
          <cell r="A1643" t="str">
            <v>Y1-0848A</v>
          </cell>
          <cell r="B1643" t="str">
            <v>18gg, 34D, RIB, Santec, 68F</v>
          </cell>
          <cell r="C1643" t="str">
            <v>18</v>
          </cell>
          <cell r="D1643" t="str">
            <v>30</v>
          </cell>
          <cell r="E1643" t="str">
            <v>Ne</v>
          </cell>
          <cell r="F1643">
            <v>30</v>
          </cell>
          <cell r="G1643" t="str">
            <v>1/30Ne RS Dyed cotton (NAVY - Y4224)</v>
          </cell>
          <cell r="H1643" t="str">
            <v>Marl_COTTON</v>
          </cell>
          <cell r="I1643">
            <v>2.9</v>
          </cell>
          <cell r="J1643">
            <v>3840</v>
          </cell>
          <cell r="K1643">
            <v>68</v>
          </cell>
          <cell r="L1643">
            <v>20</v>
          </cell>
          <cell r="M1643">
            <v>0.6</v>
          </cell>
          <cell r="N1643">
            <v>17.886197760000002</v>
          </cell>
          <cell r="O1643">
            <v>257.56124774400001</v>
          </cell>
        </row>
        <row r="1644">
          <cell r="A1644" t="str">
            <v>Y1-0848A</v>
          </cell>
          <cell r="B1644" t="str">
            <v>18gg, 34D, RIB, Santec, 68F</v>
          </cell>
          <cell r="C1644" t="str">
            <v>18</v>
          </cell>
          <cell r="D1644" t="str">
            <v>30</v>
          </cell>
          <cell r="E1644" t="str">
            <v>Ne</v>
          </cell>
          <cell r="F1644">
            <v>30</v>
          </cell>
          <cell r="G1644" t="str">
            <v>1/30Ne RS Dyed cotton (NAVY - Y4224)</v>
          </cell>
          <cell r="H1644" t="str">
            <v>Marl_COTTON</v>
          </cell>
          <cell r="I1644">
            <v>2.9</v>
          </cell>
          <cell r="J1644">
            <v>3840</v>
          </cell>
          <cell r="K1644">
            <v>68</v>
          </cell>
          <cell r="L1644">
            <v>20</v>
          </cell>
          <cell r="M1644">
            <v>0.6</v>
          </cell>
          <cell r="N1644">
            <v>17.886197760000002</v>
          </cell>
          <cell r="O1644">
            <v>257.56124774400001</v>
          </cell>
        </row>
        <row r="1645">
          <cell r="A1645" t="str">
            <v>Y1-0848A</v>
          </cell>
          <cell r="B1645" t="str">
            <v>18gg, 34D, RIB, Santec, 68F</v>
          </cell>
          <cell r="C1645" t="str">
            <v>18</v>
          </cell>
          <cell r="D1645" t="str">
            <v>30</v>
          </cell>
          <cell r="E1645" t="str">
            <v>Ne</v>
          </cell>
          <cell r="F1645">
            <v>30</v>
          </cell>
          <cell r="G1645" t="str">
            <v>1/30Ne RS Dyed cotton (NAVY - Y4224)</v>
          </cell>
          <cell r="H1645" t="str">
            <v>Marl_COTTON</v>
          </cell>
          <cell r="I1645">
            <v>2.9</v>
          </cell>
          <cell r="J1645">
            <v>3840</v>
          </cell>
          <cell r="K1645">
            <v>68</v>
          </cell>
          <cell r="L1645">
            <v>20</v>
          </cell>
          <cell r="M1645">
            <v>0.6</v>
          </cell>
          <cell r="N1645">
            <v>17.886197760000002</v>
          </cell>
          <cell r="O1645">
            <v>257.56124774400001</v>
          </cell>
        </row>
        <row r="1646">
          <cell r="A1646" t="str">
            <v>Y1-0848A</v>
          </cell>
          <cell r="B1646" t="str">
            <v>18gg, 34D, RIB, Santec, 68F</v>
          </cell>
          <cell r="C1646" t="str">
            <v>18</v>
          </cell>
          <cell r="D1646" t="str">
            <v>30</v>
          </cell>
          <cell r="E1646" t="str">
            <v>Ne</v>
          </cell>
          <cell r="F1646">
            <v>30</v>
          </cell>
          <cell r="G1646" t="str">
            <v>1/30Ne RS Dyed cotton (NAVY - Y4224)</v>
          </cell>
          <cell r="H1646" t="str">
            <v>Marl_COTTON</v>
          </cell>
          <cell r="I1646">
            <v>2.9</v>
          </cell>
          <cell r="J1646">
            <v>3840</v>
          </cell>
          <cell r="K1646">
            <v>68</v>
          </cell>
          <cell r="L1646">
            <v>20</v>
          </cell>
          <cell r="M1646">
            <v>0.6</v>
          </cell>
          <cell r="N1646">
            <v>17.886197760000002</v>
          </cell>
          <cell r="O1646">
            <v>257.56124774400001</v>
          </cell>
        </row>
        <row r="1647">
          <cell r="A1647" t="str">
            <v>Y1-0848B</v>
          </cell>
          <cell r="B1647" t="str">
            <v>18gg, 34D, RIB, Santec, 68F</v>
          </cell>
          <cell r="C1647" t="str">
            <v>18</v>
          </cell>
          <cell r="D1647" t="str">
            <v>30</v>
          </cell>
          <cell r="E1647" t="str">
            <v>Ne</v>
          </cell>
          <cell r="F1647">
            <v>30</v>
          </cell>
          <cell r="G1647" t="str">
            <v>1/30Ne RS Dyed cotton (NAVY - Y4224)</v>
          </cell>
          <cell r="H1647" t="str">
            <v>Marl_COTTON</v>
          </cell>
          <cell r="I1647">
            <v>2.9</v>
          </cell>
          <cell r="J1647">
            <v>3840</v>
          </cell>
          <cell r="K1647">
            <v>68</v>
          </cell>
          <cell r="L1647">
            <v>20</v>
          </cell>
          <cell r="M1647">
            <v>0.6</v>
          </cell>
          <cell r="N1647">
            <v>17.886197760000002</v>
          </cell>
          <cell r="O1647">
            <v>257.56124774400001</v>
          </cell>
        </row>
        <row r="1648">
          <cell r="A1648" t="str">
            <v>Y1-0848B</v>
          </cell>
          <cell r="B1648" t="str">
            <v>18gg, 34D, RIB, Santec, 68F</v>
          </cell>
          <cell r="C1648" t="str">
            <v>18</v>
          </cell>
          <cell r="D1648" t="str">
            <v>30</v>
          </cell>
          <cell r="E1648" t="str">
            <v>Ne</v>
          </cell>
          <cell r="F1648">
            <v>30</v>
          </cell>
          <cell r="G1648" t="str">
            <v>1/30Ne RS Dyed cotton (NAVY - Y4224)</v>
          </cell>
          <cell r="H1648" t="str">
            <v>Marl_COTTON</v>
          </cell>
          <cell r="I1648">
            <v>2.9</v>
          </cell>
          <cell r="J1648">
            <v>3840</v>
          </cell>
          <cell r="K1648">
            <v>68</v>
          </cell>
          <cell r="L1648">
            <v>20</v>
          </cell>
          <cell r="M1648">
            <v>0.6</v>
          </cell>
          <cell r="N1648">
            <v>17.886197760000002</v>
          </cell>
          <cell r="O1648">
            <v>257.56124774400001</v>
          </cell>
        </row>
        <row r="1649">
          <cell r="A1649" t="str">
            <v>Y1-0848B</v>
          </cell>
          <cell r="B1649" t="str">
            <v>18gg, 34D, RIB, Santec, 68F</v>
          </cell>
          <cell r="C1649" t="str">
            <v>18</v>
          </cell>
          <cell r="D1649" t="str">
            <v>30</v>
          </cell>
          <cell r="E1649" t="str">
            <v>Ne</v>
          </cell>
          <cell r="F1649">
            <v>30</v>
          </cell>
          <cell r="G1649" t="str">
            <v>1/30Ne RS Dyed cotton (NAVY - Y4224)</v>
          </cell>
          <cell r="H1649" t="str">
            <v>Marl_COTTON</v>
          </cell>
          <cell r="I1649">
            <v>2.9</v>
          </cell>
          <cell r="J1649">
            <v>3840</v>
          </cell>
          <cell r="K1649">
            <v>68</v>
          </cell>
          <cell r="L1649">
            <v>20</v>
          </cell>
          <cell r="M1649">
            <v>0.6</v>
          </cell>
          <cell r="N1649">
            <v>17.886197760000002</v>
          </cell>
          <cell r="O1649">
            <v>257.56124774400001</v>
          </cell>
        </row>
        <row r="1650">
          <cell r="A1650" t="str">
            <v>Y1-0848B</v>
          </cell>
          <cell r="B1650" t="str">
            <v>18gg, 34D, RIB, Santec, 68F</v>
          </cell>
          <cell r="C1650" t="str">
            <v>18</v>
          </cell>
          <cell r="D1650" t="str">
            <v>30</v>
          </cell>
          <cell r="E1650" t="str">
            <v>Ne</v>
          </cell>
          <cell r="F1650">
            <v>30</v>
          </cell>
          <cell r="G1650" t="str">
            <v>1/30Ne RS Dyed cotton (NAVY - Y4224)</v>
          </cell>
          <cell r="H1650" t="str">
            <v>Marl_COTTON</v>
          </cell>
          <cell r="I1650">
            <v>2.9</v>
          </cell>
          <cell r="J1650">
            <v>3840</v>
          </cell>
          <cell r="K1650">
            <v>68</v>
          </cell>
          <cell r="L1650">
            <v>20</v>
          </cell>
          <cell r="M1650">
            <v>0.6</v>
          </cell>
          <cell r="N1650">
            <v>17.886197760000002</v>
          </cell>
          <cell r="O1650">
            <v>257.56124774400001</v>
          </cell>
        </row>
        <row r="1651">
          <cell r="A1651" t="str">
            <v>Y1-0848B</v>
          </cell>
          <cell r="B1651" t="str">
            <v>18gg, 34D, RIB, Santec, 68F</v>
          </cell>
          <cell r="C1651" t="str">
            <v>18</v>
          </cell>
          <cell r="D1651" t="str">
            <v>30</v>
          </cell>
          <cell r="E1651" t="str">
            <v>Ne</v>
          </cell>
          <cell r="F1651">
            <v>30</v>
          </cell>
          <cell r="G1651" t="str">
            <v>1/30Ne RS Dyed cotton (NAVY - Y4224)</v>
          </cell>
          <cell r="H1651" t="str">
            <v>Marl_COTTON</v>
          </cell>
          <cell r="I1651">
            <v>2.9</v>
          </cell>
          <cell r="J1651">
            <v>3840</v>
          </cell>
          <cell r="K1651">
            <v>68</v>
          </cell>
          <cell r="L1651">
            <v>20</v>
          </cell>
          <cell r="M1651">
            <v>0.6</v>
          </cell>
          <cell r="N1651">
            <v>17.886197760000002</v>
          </cell>
          <cell r="O1651">
            <v>257.56124774400001</v>
          </cell>
        </row>
        <row r="1652">
          <cell r="A1652" t="str">
            <v>Y1-0848B</v>
          </cell>
          <cell r="B1652" t="str">
            <v>18gg, 34D, RIB, Santec, 68F</v>
          </cell>
          <cell r="C1652" t="str">
            <v>18</v>
          </cell>
          <cell r="D1652" t="str">
            <v>30</v>
          </cell>
          <cell r="E1652" t="str">
            <v>Ne</v>
          </cell>
          <cell r="F1652">
            <v>30</v>
          </cell>
          <cell r="G1652" t="str">
            <v>1/30Ne RS Dyed cotton (NAVY - Y4224)</v>
          </cell>
          <cell r="H1652" t="str">
            <v>Marl_COTTON</v>
          </cell>
          <cell r="I1652">
            <v>2.9</v>
          </cell>
          <cell r="J1652">
            <v>3840</v>
          </cell>
          <cell r="K1652">
            <v>68</v>
          </cell>
          <cell r="L1652">
            <v>20</v>
          </cell>
          <cell r="M1652">
            <v>0.6</v>
          </cell>
          <cell r="N1652">
            <v>17.886197760000002</v>
          </cell>
          <cell r="O1652">
            <v>257.56124774400001</v>
          </cell>
        </row>
        <row r="1653">
          <cell r="A1653" t="str">
            <v>Y1-0849A</v>
          </cell>
          <cell r="B1653" t="str">
            <v>18gg, 34D, RIB, Santec, 68F</v>
          </cell>
          <cell r="C1653" t="str">
            <v>18</v>
          </cell>
          <cell r="D1653" t="str">
            <v>30</v>
          </cell>
          <cell r="E1653" t="str">
            <v>Ne</v>
          </cell>
          <cell r="F1653">
            <v>30</v>
          </cell>
          <cell r="G1653" t="str">
            <v>1/30Ne RS Dyed Cotton (BLACK MSCI10005A - Y4229</v>
          </cell>
          <cell r="H1653" t="str">
            <v>Marl_COTTON</v>
          </cell>
          <cell r="I1653">
            <v>2.9</v>
          </cell>
          <cell r="J1653">
            <v>3840</v>
          </cell>
          <cell r="K1653">
            <v>93</v>
          </cell>
          <cell r="L1653">
            <v>20</v>
          </cell>
          <cell r="M1653">
            <v>0.6</v>
          </cell>
          <cell r="N1653">
            <v>24.46200576</v>
          </cell>
          <cell r="O1653">
            <v>352.25288294399996</v>
          </cell>
        </row>
        <row r="1654">
          <cell r="A1654" t="str">
            <v>Y1-0849A</v>
          </cell>
          <cell r="B1654" t="str">
            <v>18gg, 34D, RIB, Santec, 68F</v>
          </cell>
          <cell r="C1654" t="str">
            <v>18</v>
          </cell>
          <cell r="D1654" t="str">
            <v>30</v>
          </cell>
          <cell r="E1654" t="str">
            <v>Ne</v>
          </cell>
          <cell r="F1654">
            <v>30</v>
          </cell>
          <cell r="G1654" t="str">
            <v>1/30Ne RS Dyed Cotton (BLACK MSCI10005A - Y4229</v>
          </cell>
          <cell r="H1654" t="str">
            <v>Marl_COTTON</v>
          </cell>
          <cell r="I1654">
            <v>2.9</v>
          </cell>
          <cell r="J1654">
            <v>3840</v>
          </cell>
          <cell r="K1654">
            <v>93</v>
          </cell>
          <cell r="L1654">
            <v>20</v>
          </cell>
          <cell r="M1654">
            <v>0.6</v>
          </cell>
          <cell r="N1654">
            <v>24.46200576</v>
          </cell>
          <cell r="O1654">
            <v>352.25288294399996</v>
          </cell>
        </row>
        <row r="1655">
          <cell r="A1655" t="str">
            <v>Y1-0849A</v>
          </cell>
          <cell r="B1655" t="str">
            <v>18gg, 34D, RIB, Santec, 68F</v>
          </cell>
          <cell r="C1655" t="str">
            <v>18</v>
          </cell>
          <cell r="D1655" t="str">
            <v>30</v>
          </cell>
          <cell r="E1655" t="str">
            <v>Ne</v>
          </cell>
          <cell r="F1655">
            <v>30</v>
          </cell>
          <cell r="G1655" t="str">
            <v>1/30Ne RS Dyed Cotton (BLACK MSCI10005A - Y4229</v>
          </cell>
          <cell r="H1655" t="str">
            <v>Marl_COTTON</v>
          </cell>
          <cell r="I1655">
            <v>2.9</v>
          </cell>
          <cell r="J1655">
            <v>3840</v>
          </cell>
          <cell r="K1655">
            <v>93</v>
          </cell>
          <cell r="L1655">
            <v>20</v>
          </cell>
          <cell r="M1655">
            <v>0.6</v>
          </cell>
          <cell r="N1655">
            <v>24.46200576</v>
          </cell>
          <cell r="O1655">
            <v>352.25288294399996</v>
          </cell>
        </row>
        <row r="1656">
          <cell r="A1656" t="str">
            <v>Y1-0850A</v>
          </cell>
          <cell r="B1656" t="str">
            <v>18gg, 34D, RIB, Santec, 68F</v>
          </cell>
          <cell r="C1656" t="str">
            <v>18</v>
          </cell>
          <cell r="D1656" t="str">
            <v>30</v>
          </cell>
          <cell r="E1656" t="str">
            <v>Ne</v>
          </cell>
          <cell r="F1656">
            <v>30</v>
          </cell>
          <cell r="G1656" t="str">
            <v>1/30Ne RS Dyed Cotton (BLACK MSCI10005A - Y4231)</v>
          </cell>
          <cell r="H1656" t="str">
            <v>Marl_COTTON</v>
          </cell>
          <cell r="I1656">
            <v>2.9</v>
          </cell>
          <cell r="J1656">
            <v>3840</v>
          </cell>
          <cell r="K1656">
            <v>52</v>
          </cell>
          <cell r="L1656">
            <v>20</v>
          </cell>
          <cell r="M1656">
            <v>0.6</v>
          </cell>
          <cell r="N1656">
            <v>13.67768064</v>
          </cell>
          <cell r="O1656">
            <v>196.95860121599998</v>
          </cell>
        </row>
        <row r="1657">
          <cell r="A1657" t="str">
            <v>Y1-0850A</v>
          </cell>
          <cell r="B1657" t="str">
            <v>18gg, 34D, RIB, Santec, 68F</v>
          </cell>
          <cell r="C1657" t="str">
            <v>18</v>
          </cell>
          <cell r="D1657" t="str">
            <v>30</v>
          </cell>
          <cell r="E1657" t="str">
            <v>Ne</v>
          </cell>
          <cell r="F1657">
            <v>30</v>
          </cell>
          <cell r="G1657" t="str">
            <v>1/30Ne RS Dyed Cotton (BLACK MSCI10005A - Y4231)</v>
          </cell>
          <cell r="H1657" t="str">
            <v>Marl_COTTON</v>
          </cell>
          <cell r="I1657">
            <v>2.9</v>
          </cell>
          <cell r="J1657">
            <v>3840</v>
          </cell>
          <cell r="K1657">
            <v>52</v>
          </cell>
          <cell r="L1657">
            <v>20</v>
          </cell>
          <cell r="M1657">
            <v>0.6</v>
          </cell>
          <cell r="N1657">
            <v>13.67768064</v>
          </cell>
          <cell r="O1657">
            <v>196.95860121599998</v>
          </cell>
        </row>
        <row r="1658">
          <cell r="A1658" t="str">
            <v>Y1-0851A</v>
          </cell>
          <cell r="B1658" t="str">
            <v>18gg, 34D, RIB, Santec, 68F</v>
          </cell>
          <cell r="C1658" t="str">
            <v>18</v>
          </cell>
          <cell r="D1658" t="str">
            <v>30</v>
          </cell>
          <cell r="E1658" t="str">
            <v>Ne</v>
          </cell>
          <cell r="F1658">
            <v>30</v>
          </cell>
          <cell r="G1658" t="str">
            <v>1/30Ne RS Dyed Cotton (SEA GREEN - Y4218)</v>
          </cell>
          <cell r="H1658" t="str">
            <v>Marl_COTTON</v>
          </cell>
          <cell r="I1658">
            <v>2.9</v>
          </cell>
          <cell r="J1658">
            <v>3840</v>
          </cell>
          <cell r="K1658">
            <v>92</v>
          </cell>
          <cell r="L1658">
            <v>20</v>
          </cell>
          <cell r="M1658">
            <v>0.6</v>
          </cell>
          <cell r="N1658">
            <v>24.19897344</v>
          </cell>
          <cell r="O1658">
            <v>348.46521753599995</v>
          </cell>
        </row>
        <row r="1659">
          <cell r="A1659" t="str">
            <v>Y1-0851A</v>
          </cell>
          <cell r="B1659" t="str">
            <v>18gg, 34D, RIB, Santec, 68F</v>
          </cell>
          <cell r="C1659" t="str">
            <v>18</v>
          </cell>
          <cell r="D1659" t="str">
            <v>30</v>
          </cell>
          <cell r="E1659" t="str">
            <v>Ne</v>
          </cell>
          <cell r="F1659">
            <v>30</v>
          </cell>
          <cell r="G1659" t="str">
            <v>1/30Ne RS Dyed Cotton (SEA GREEN - Y4218)</v>
          </cell>
          <cell r="H1659" t="str">
            <v>Marl_COTTON</v>
          </cell>
          <cell r="I1659">
            <v>2.9</v>
          </cell>
          <cell r="J1659">
            <v>3840</v>
          </cell>
          <cell r="K1659">
            <v>92</v>
          </cell>
          <cell r="L1659">
            <v>20</v>
          </cell>
          <cell r="M1659">
            <v>0.6</v>
          </cell>
          <cell r="N1659">
            <v>24.19897344</v>
          </cell>
          <cell r="O1659">
            <v>348.46521753599995</v>
          </cell>
        </row>
        <row r="1660">
          <cell r="A1660" t="str">
            <v>Y1-0851A</v>
          </cell>
          <cell r="B1660" t="str">
            <v>18gg, 34D, RIB, Santec, 68F</v>
          </cell>
          <cell r="C1660" t="str">
            <v>18</v>
          </cell>
          <cell r="D1660" t="str">
            <v>30</v>
          </cell>
          <cell r="E1660" t="str">
            <v>Ne</v>
          </cell>
          <cell r="F1660">
            <v>30</v>
          </cell>
          <cell r="G1660" t="str">
            <v>1/30Ne RS Dyed Cotton (SEA GREEN - Y4218)</v>
          </cell>
          <cell r="H1660" t="str">
            <v>Marl_COTTON</v>
          </cell>
          <cell r="I1660">
            <v>2.9</v>
          </cell>
          <cell r="J1660">
            <v>3840</v>
          </cell>
          <cell r="K1660">
            <v>92</v>
          </cell>
          <cell r="L1660">
            <v>20</v>
          </cell>
          <cell r="M1660">
            <v>0.6</v>
          </cell>
          <cell r="N1660">
            <v>24.19897344</v>
          </cell>
          <cell r="O1660">
            <v>348.46521753599995</v>
          </cell>
        </row>
        <row r="1661">
          <cell r="A1661" t="str">
            <v>Y1-0851A</v>
          </cell>
          <cell r="B1661" t="str">
            <v>18gg, 34D, RIB, Santec, 68F</v>
          </cell>
          <cell r="C1661" t="str">
            <v>18</v>
          </cell>
          <cell r="D1661" t="str">
            <v>30</v>
          </cell>
          <cell r="E1661" t="str">
            <v>Ne</v>
          </cell>
          <cell r="F1661">
            <v>30</v>
          </cell>
          <cell r="G1661" t="str">
            <v>1/30Ne RS Dyed Cotton (SEA GREEN - Y4218)</v>
          </cell>
          <cell r="H1661" t="str">
            <v>Marl_COTTON</v>
          </cell>
          <cell r="I1661">
            <v>2.9</v>
          </cell>
          <cell r="J1661">
            <v>3840</v>
          </cell>
          <cell r="K1661">
            <v>92</v>
          </cell>
          <cell r="L1661">
            <v>20</v>
          </cell>
          <cell r="M1661">
            <v>0.6</v>
          </cell>
          <cell r="N1661">
            <v>24.19897344</v>
          </cell>
          <cell r="O1661">
            <v>348.46521753599995</v>
          </cell>
        </row>
        <row r="1662">
          <cell r="A1662" t="str">
            <v>Y1-0852A</v>
          </cell>
          <cell r="B1662" t="str">
            <v>18gg, 34D, RIB, Santec, 68F</v>
          </cell>
          <cell r="C1662" t="str">
            <v>18</v>
          </cell>
          <cell r="D1662" t="str">
            <v>30</v>
          </cell>
          <cell r="E1662" t="str">
            <v>Ne</v>
          </cell>
          <cell r="F1662">
            <v>30</v>
          </cell>
          <cell r="G1662" t="str">
            <v>1/30Ne RS Dyed Cotton (SEA GREEN - Y4221)</v>
          </cell>
          <cell r="H1662" t="str">
            <v>Marl_COTTON</v>
          </cell>
          <cell r="I1662">
            <v>2.9</v>
          </cell>
          <cell r="J1662">
            <v>3840</v>
          </cell>
          <cell r="K1662">
            <v>52</v>
          </cell>
          <cell r="L1662">
            <v>20</v>
          </cell>
          <cell r="M1662">
            <v>0.6</v>
          </cell>
          <cell r="N1662">
            <v>13.67768064</v>
          </cell>
          <cell r="O1662">
            <v>196.95860121599998</v>
          </cell>
        </row>
        <row r="1663">
          <cell r="A1663" t="str">
            <v>Y1-0852A</v>
          </cell>
          <cell r="B1663" t="str">
            <v>18gg, 34D, RIB, Santec, 68F</v>
          </cell>
          <cell r="C1663" t="str">
            <v>18</v>
          </cell>
          <cell r="D1663" t="str">
            <v>30</v>
          </cell>
          <cell r="E1663" t="str">
            <v>Ne</v>
          </cell>
          <cell r="F1663">
            <v>30</v>
          </cell>
          <cell r="G1663" t="str">
            <v>1/30Ne RS Dyed Cotton (SEA GREEN - Y4221)</v>
          </cell>
          <cell r="H1663" t="str">
            <v>Marl_COTTON</v>
          </cell>
          <cell r="I1663">
            <v>2.9</v>
          </cell>
          <cell r="J1663">
            <v>3840</v>
          </cell>
          <cell r="K1663">
            <v>52</v>
          </cell>
          <cell r="L1663">
            <v>20</v>
          </cell>
          <cell r="M1663">
            <v>0.6</v>
          </cell>
          <cell r="N1663">
            <v>13.67768064</v>
          </cell>
          <cell r="O1663">
            <v>196.95860121599998</v>
          </cell>
        </row>
        <row r="1664">
          <cell r="A1664" t="str">
            <v>Y1-0852A</v>
          </cell>
          <cell r="B1664" t="str">
            <v>18gg, 34D, RIB, Santec, 68F</v>
          </cell>
          <cell r="C1664" t="str">
            <v>18</v>
          </cell>
          <cell r="D1664" t="str">
            <v>30</v>
          </cell>
          <cell r="E1664" t="str">
            <v>Ne</v>
          </cell>
          <cell r="F1664">
            <v>30</v>
          </cell>
          <cell r="G1664" t="str">
            <v>1/30Ne RS Dyed Cotton (SEA GREEN - Y4221)</v>
          </cell>
          <cell r="H1664" t="str">
            <v>Marl_COTTON</v>
          </cell>
          <cell r="I1664">
            <v>2.9</v>
          </cell>
          <cell r="J1664">
            <v>3840</v>
          </cell>
          <cell r="K1664">
            <v>52</v>
          </cell>
          <cell r="L1664">
            <v>20</v>
          </cell>
          <cell r="M1664">
            <v>0.6</v>
          </cell>
          <cell r="N1664">
            <v>13.67768064</v>
          </cell>
          <cell r="O1664">
            <v>196.95860121599998</v>
          </cell>
        </row>
        <row r="1665">
          <cell r="A1665" t="str">
            <v>Y1-0852A</v>
          </cell>
          <cell r="B1665" t="str">
            <v>18gg, 34D, RIB, Santec, 68F</v>
          </cell>
          <cell r="C1665" t="str">
            <v>18</v>
          </cell>
          <cell r="D1665" t="str">
            <v>30</v>
          </cell>
          <cell r="E1665" t="str">
            <v>Ne</v>
          </cell>
          <cell r="F1665">
            <v>30</v>
          </cell>
          <cell r="G1665" t="str">
            <v>1/30Ne RS Dyed Cotton (SEA GREEN - Y4221)</v>
          </cell>
          <cell r="H1665" t="str">
            <v>Marl_COTTON</v>
          </cell>
          <cell r="I1665">
            <v>2.9</v>
          </cell>
          <cell r="J1665">
            <v>3840</v>
          </cell>
          <cell r="K1665">
            <v>52</v>
          </cell>
          <cell r="L1665">
            <v>20</v>
          </cell>
          <cell r="M1665">
            <v>0.6</v>
          </cell>
          <cell r="N1665">
            <v>13.67768064</v>
          </cell>
          <cell r="O1665">
            <v>196.95860121599998</v>
          </cell>
        </row>
        <row r="1666">
          <cell r="A1666" t="str">
            <v>Y1-0853A</v>
          </cell>
          <cell r="B1666" t="str">
            <v>18gg, 34D, RIB, Santec, 68F</v>
          </cell>
          <cell r="C1666" t="str">
            <v>18</v>
          </cell>
          <cell r="D1666" t="str">
            <v>30</v>
          </cell>
          <cell r="E1666" t="str">
            <v>Ne</v>
          </cell>
          <cell r="F1666">
            <v>30</v>
          </cell>
          <cell r="G1666" t="str">
            <v>1/30Ne RS Dyed Cotton (NAVY 44190C MSCI - Y3520)</v>
          </cell>
          <cell r="H1666" t="str">
            <v>Marl_COTTON</v>
          </cell>
          <cell r="I1666">
            <v>2.9</v>
          </cell>
          <cell r="J1666">
            <v>3840</v>
          </cell>
          <cell r="K1666">
            <v>0</v>
          </cell>
          <cell r="L1666">
            <v>20</v>
          </cell>
          <cell r="M1666">
            <v>0.6</v>
          </cell>
          <cell r="N1666">
            <v>0</v>
          </cell>
          <cell r="O1666">
            <v>0</v>
          </cell>
        </row>
        <row r="1667">
          <cell r="A1667" t="str">
            <v>Y1-0896A</v>
          </cell>
          <cell r="B1667" t="str">
            <v>18gg, 34D, RIB, Santec, 68F</v>
          </cell>
          <cell r="C1667" t="str">
            <v>18</v>
          </cell>
          <cell r="D1667" t="str">
            <v>30</v>
          </cell>
          <cell r="E1667" t="str">
            <v>Ne</v>
          </cell>
          <cell r="F1667">
            <v>30</v>
          </cell>
          <cell r="G1667" t="str">
            <v>1/30Ne RS Dyed Cotton (GRANITE - Y4375)</v>
          </cell>
          <cell r="H1667" t="str">
            <v>Marl_COTTON</v>
          </cell>
          <cell r="I1667">
            <v>2.9</v>
          </cell>
          <cell r="J1667">
            <v>3840</v>
          </cell>
          <cell r="K1667">
            <v>66</v>
          </cell>
          <cell r="L1667">
            <v>20</v>
          </cell>
          <cell r="M1667">
            <v>0.6</v>
          </cell>
          <cell r="N1667">
            <v>17.36013312</v>
          </cell>
          <cell r="O1667">
            <v>249.98591692799999</v>
          </cell>
        </row>
        <row r="1668">
          <cell r="A1668" t="str">
            <v>Y1-0896A</v>
          </cell>
          <cell r="B1668" t="str">
            <v>18gg, 34D, RIB, Santec, 68F</v>
          </cell>
          <cell r="C1668" t="str">
            <v>18</v>
          </cell>
          <cell r="D1668" t="str">
            <v>30</v>
          </cell>
          <cell r="E1668" t="str">
            <v>Ne</v>
          </cell>
          <cell r="F1668">
            <v>30</v>
          </cell>
          <cell r="G1668" t="str">
            <v>1/30Ne RS Dyed Cotton (GRANITE - Y4375)</v>
          </cell>
          <cell r="H1668" t="str">
            <v>Marl_COTTON</v>
          </cell>
          <cell r="I1668">
            <v>2.9</v>
          </cell>
          <cell r="J1668">
            <v>3840</v>
          </cell>
          <cell r="K1668">
            <v>66</v>
          </cell>
          <cell r="L1668">
            <v>20</v>
          </cell>
          <cell r="M1668">
            <v>0.6</v>
          </cell>
          <cell r="N1668">
            <v>17.36013312</v>
          </cell>
          <cell r="O1668">
            <v>249.98591692799999</v>
          </cell>
        </row>
        <row r="1669">
          <cell r="A1669" t="str">
            <v>Y1-0896B</v>
          </cell>
          <cell r="B1669" t="str">
            <v>18gg, 34D, RIB, Santec, 68F</v>
          </cell>
          <cell r="C1669" t="str">
            <v>18</v>
          </cell>
          <cell r="D1669" t="str">
            <v>30</v>
          </cell>
          <cell r="E1669" t="str">
            <v>Ne</v>
          </cell>
          <cell r="F1669">
            <v>30</v>
          </cell>
          <cell r="G1669" t="str">
            <v>1/30Ne RS Dyed Cotton (NAVY MSCI 44190C - Y4377)</v>
          </cell>
          <cell r="H1669" t="str">
            <v>Marl_COTTON</v>
          </cell>
          <cell r="I1669">
            <v>2.9</v>
          </cell>
          <cell r="J1669">
            <v>3840</v>
          </cell>
          <cell r="K1669">
            <v>66</v>
          </cell>
          <cell r="L1669">
            <v>20</v>
          </cell>
          <cell r="M1669">
            <v>0.6</v>
          </cell>
          <cell r="N1669">
            <v>17.36013312</v>
          </cell>
          <cell r="O1669">
            <v>249.98591692799999</v>
          </cell>
        </row>
        <row r="1670">
          <cell r="A1670" t="str">
            <v>Y1-0896B</v>
          </cell>
          <cell r="B1670" t="str">
            <v>18gg, 34D, RIB, Santec, 68F</v>
          </cell>
          <cell r="C1670" t="str">
            <v>18</v>
          </cell>
          <cell r="D1670" t="str">
            <v>30</v>
          </cell>
          <cell r="E1670" t="str">
            <v>Ne</v>
          </cell>
          <cell r="F1670">
            <v>30</v>
          </cell>
          <cell r="G1670" t="str">
            <v>1/30Ne RS Dyed Cotton (NAVY MSCI 44190C - Y4377)</v>
          </cell>
          <cell r="H1670" t="str">
            <v>Marl_COTTON</v>
          </cell>
          <cell r="I1670">
            <v>2.9</v>
          </cell>
          <cell r="J1670">
            <v>3840</v>
          </cell>
          <cell r="K1670">
            <v>66</v>
          </cell>
          <cell r="L1670">
            <v>20</v>
          </cell>
          <cell r="M1670">
            <v>0.6</v>
          </cell>
          <cell r="N1670">
            <v>17.36013312</v>
          </cell>
          <cell r="O1670">
            <v>249.98591692799999</v>
          </cell>
        </row>
        <row r="1671">
          <cell r="A1671" t="str">
            <v>Y1-0897A</v>
          </cell>
          <cell r="B1671" t="str">
            <v>18gg, 34D, RIB, Terrot, 96F</v>
          </cell>
          <cell r="C1671" t="str">
            <v>18</v>
          </cell>
          <cell r="D1671" t="str">
            <v>30</v>
          </cell>
          <cell r="E1671" t="str">
            <v>Ne</v>
          </cell>
          <cell r="F1671">
            <v>30</v>
          </cell>
          <cell r="G1671" t="str">
            <v>1/30Ne RS Dyed Cotton (NAVY MSCI 44190C - Y4379)</v>
          </cell>
          <cell r="H1671" t="str">
            <v>Marl_COTTON</v>
          </cell>
          <cell r="I1671">
            <v>2.9</v>
          </cell>
          <cell r="J1671">
            <v>3840</v>
          </cell>
          <cell r="K1671">
            <v>96</v>
          </cell>
          <cell r="L1671">
            <v>20</v>
          </cell>
          <cell r="M1671">
            <v>0.6</v>
          </cell>
          <cell r="N1671">
            <v>25.251102719999999</v>
          </cell>
          <cell r="O1671">
            <v>363.61587916799999</v>
          </cell>
        </row>
        <row r="1672">
          <cell r="A1672" t="str">
            <v>Y1-0897A</v>
          </cell>
          <cell r="B1672" t="str">
            <v>18gg, 34D, RIB, Terrot, 96F</v>
          </cell>
          <cell r="C1672" t="str">
            <v>18</v>
          </cell>
          <cell r="D1672" t="str">
            <v>30</v>
          </cell>
          <cell r="E1672" t="str">
            <v>Ne</v>
          </cell>
          <cell r="F1672">
            <v>30</v>
          </cell>
          <cell r="G1672" t="str">
            <v>1/30Ne RS Dyed Cotton (NAVY MSCI 44190C - Y4379)</v>
          </cell>
          <cell r="H1672" t="str">
            <v>Marl_COTTON</v>
          </cell>
          <cell r="I1672">
            <v>2.9</v>
          </cell>
          <cell r="J1672">
            <v>3840</v>
          </cell>
          <cell r="K1672">
            <v>96</v>
          </cell>
          <cell r="L1672">
            <v>20</v>
          </cell>
          <cell r="M1672">
            <v>0.6</v>
          </cell>
          <cell r="N1672">
            <v>25.251102719999999</v>
          </cell>
          <cell r="O1672">
            <v>363.61587916799999</v>
          </cell>
        </row>
        <row r="1673">
          <cell r="A1673" t="str">
            <v>Y1-0909A</v>
          </cell>
          <cell r="B1673" t="str">
            <v>18gg, 34D, RIB, Terrot, 96F</v>
          </cell>
          <cell r="C1673" t="str">
            <v>18</v>
          </cell>
          <cell r="D1673" t="str">
            <v>30</v>
          </cell>
          <cell r="E1673" t="str">
            <v>Ne</v>
          </cell>
          <cell r="F1673">
            <v>30</v>
          </cell>
          <cell r="G1673" t="str">
            <v>1/30Ne RS Dyed Cotton (NAVY MSCI 44190C - Y4470)</v>
          </cell>
          <cell r="H1673" t="str">
            <v>Marl_COTTON</v>
          </cell>
          <cell r="I1673">
            <v>2.9</v>
          </cell>
          <cell r="J1673">
            <v>3840</v>
          </cell>
          <cell r="K1673">
            <v>96</v>
          </cell>
          <cell r="L1673">
            <v>20</v>
          </cell>
          <cell r="M1673">
            <v>0.6</v>
          </cell>
          <cell r="N1673">
            <v>25.251102719999999</v>
          </cell>
          <cell r="O1673">
            <v>363.61587916799999</v>
          </cell>
        </row>
        <row r="1674">
          <cell r="A1674" t="str">
            <v>Y1-0909A</v>
          </cell>
          <cell r="B1674" t="str">
            <v>18gg, 34D, RIB, Terrot, 96F</v>
          </cell>
          <cell r="C1674" t="str">
            <v>18</v>
          </cell>
          <cell r="D1674" t="str">
            <v>30</v>
          </cell>
          <cell r="E1674" t="str">
            <v>Ne</v>
          </cell>
          <cell r="F1674">
            <v>30</v>
          </cell>
          <cell r="G1674" t="str">
            <v>1/30Ne RS Dyed Cotton (NAVY MSCI 44190C - Y4470)</v>
          </cell>
          <cell r="H1674" t="str">
            <v>Marl_COTTON</v>
          </cell>
          <cell r="I1674">
            <v>2.9</v>
          </cell>
          <cell r="J1674">
            <v>3840</v>
          </cell>
          <cell r="K1674">
            <v>96</v>
          </cell>
          <cell r="L1674">
            <v>20</v>
          </cell>
          <cell r="M1674">
            <v>0.6</v>
          </cell>
          <cell r="N1674">
            <v>25.251102719999999</v>
          </cell>
          <cell r="O1674">
            <v>363.61587916799999</v>
          </cell>
        </row>
        <row r="1675">
          <cell r="A1675" t="str">
            <v>Y1-0909A</v>
          </cell>
          <cell r="B1675" t="str">
            <v>18gg, 34D, RIB, Terrot, 96F</v>
          </cell>
          <cell r="C1675" t="str">
            <v>18</v>
          </cell>
          <cell r="D1675" t="str">
            <v>30</v>
          </cell>
          <cell r="E1675" t="str">
            <v>Ne</v>
          </cell>
          <cell r="F1675">
            <v>30</v>
          </cell>
          <cell r="G1675" t="str">
            <v>1/30Ne RS Dyed Cotton (NAVY MSCI 44190C - Y4470)</v>
          </cell>
          <cell r="H1675" t="str">
            <v>Marl_COTTON</v>
          </cell>
          <cell r="I1675">
            <v>2.9</v>
          </cell>
          <cell r="J1675">
            <v>3840</v>
          </cell>
          <cell r="K1675">
            <v>96</v>
          </cell>
          <cell r="L1675">
            <v>20</v>
          </cell>
          <cell r="M1675">
            <v>0.6</v>
          </cell>
          <cell r="N1675">
            <v>25.251102719999999</v>
          </cell>
          <cell r="O1675">
            <v>363.61587916799999</v>
          </cell>
        </row>
        <row r="1676">
          <cell r="A1676" t="str">
            <v>Y1-0909A</v>
          </cell>
          <cell r="B1676" t="str">
            <v>18gg, 34D, RIB, Terrot, 96F</v>
          </cell>
          <cell r="C1676" t="str">
            <v>18</v>
          </cell>
          <cell r="D1676" t="str">
            <v>30</v>
          </cell>
          <cell r="E1676" t="str">
            <v>Ne</v>
          </cell>
          <cell r="F1676">
            <v>30</v>
          </cell>
          <cell r="G1676" t="str">
            <v>1/30Ne RS Dyed Cotton (NAVY MSCI 44190C - Y4470)</v>
          </cell>
          <cell r="H1676" t="str">
            <v>Marl_COTTON</v>
          </cell>
          <cell r="I1676">
            <v>2.9</v>
          </cell>
          <cell r="J1676">
            <v>3840</v>
          </cell>
          <cell r="K1676">
            <v>96</v>
          </cell>
          <cell r="L1676">
            <v>20</v>
          </cell>
          <cell r="M1676">
            <v>0.6</v>
          </cell>
          <cell r="N1676">
            <v>25.251102719999999</v>
          </cell>
          <cell r="O1676">
            <v>363.61587916799999</v>
          </cell>
        </row>
        <row r="1677">
          <cell r="A1677" t="str">
            <v>Y1-0909A</v>
          </cell>
          <cell r="B1677" t="str">
            <v>18gg, 34D, RIB, Terrot, 96F</v>
          </cell>
          <cell r="C1677" t="str">
            <v>18</v>
          </cell>
          <cell r="D1677" t="str">
            <v>30</v>
          </cell>
          <cell r="E1677" t="str">
            <v>Ne</v>
          </cell>
          <cell r="F1677">
            <v>30</v>
          </cell>
          <cell r="G1677" t="str">
            <v>1/30Ne RS Dyed Cotton (NAVY MSCI 44190C - Y4470)</v>
          </cell>
          <cell r="H1677" t="str">
            <v>Marl_COTTON</v>
          </cell>
          <cell r="I1677">
            <v>2.9</v>
          </cell>
          <cell r="J1677">
            <v>3840</v>
          </cell>
          <cell r="K1677">
            <v>96</v>
          </cell>
          <cell r="L1677">
            <v>20</v>
          </cell>
          <cell r="M1677">
            <v>0.6</v>
          </cell>
          <cell r="N1677">
            <v>25.251102719999999</v>
          </cell>
          <cell r="O1677">
            <v>363.61587916799999</v>
          </cell>
        </row>
        <row r="1678">
          <cell r="A1678" t="str">
            <v>Y1-0910A</v>
          </cell>
          <cell r="B1678" t="str">
            <v>18gg, 34D, RIB, Terrot, 96F</v>
          </cell>
          <cell r="C1678" t="str">
            <v>18</v>
          </cell>
          <cell r="D1678" t="str">
            <v>30</v>
          </cell>
          <cell r="E1678" t="str">
            <v>Ne</v>
          </cell>
          <cell r="F1678">
            <v>30</v>
          </cell>
          <cell r="G1678" t="str">
            <v>1/30Ne RS Dyed Cotton (NAVY MSCI 44190C - Y4471)</v>
          </cell>
          <cell r="H1678" t="str">
            <v>Marl_COTTON</v>
          </cell>
          <cell r="I1678">
            <v>2.9</v>
          </cell>
          <cell r="J1678">
            <v>3840</v>
          </cell>
          <cell r="K1678">
            <v>90</v>
          </cell>
          <cell r="L1678">
            <v>20</v>
          </cell>
          <cell r="M1678">
            <v>0.6</v>
          </cell>
          <cell r="N1678">
            <v>23.672908799999998</v>
          </cell>
          <cell r="O1678">
            <v>340.88988671999994</v>
          </cell>
        </row>
        <row r="1679">
          <cell r="A1679" t="str">
            <v>Y1-0910A</v>
          </cell>
          <cell r="B1679" t="str">
            <v>18gg, 34D, RIB, Terrot, 96F</v>
          </cell>
          <cell r="C1679" t="str">
            <v>18</v>
          </cell>
          <cell r="D1679" t="str">
            <v>30</v>
          </cell>
          <cell r="E1679" t="str">
            <v>Ne</v>
          </cell>
          <cell r="F1679">
            <v>30</v>
          </cell>
          <cell r="G1679" t="str">
            <v>1/30Ne RS Dyed Cotton (NAVY MSCI 44190C - Y4471)</v>
          </cell>
          <cell r="H1679" t="str">
            <v>Marl_COTTON</v>
          </cell>
          <cell r="I1679">
            <v>2.9</v>
          </cell>
          <cell r="J1679">
            <v>3840</v>
          </cell>
          <cell r="K1679">
            <v>90</v>
          </cell>
          <cell r="L1679">
            <v>20</v>
          </cell>
          <cell r="M1679">
            <v>0.6</v>
          </cell>
          <cell r="N1679">
            <v>23.672908799999998</v>
          </cell>
          <cell r="O1679">
            <v>340.88988671999994</v>
          </cell>
        </row>
        <row r="1680">
          <cell r="A1680" t="str">
            <v>Y1-0910A</v>
          </cell>
          <cell r="B1680" t="str">
            <v>18gg, 34D, RIB, Terrot, 96F</v>
          </cell>
          <cell r="C1680" t="str">
            <v>18</v>
          </cell>
          <cell r="D1680" t="str">
            <v>30</v>
          </cell>
          <cell r="E1680" t="str">
            <v>Ne</v>
          </cell>
          <cell r="F1680">
            <v>30</v>
          </cell>
          <cell r="G1680" t="str">
            <v>1/30Ne RS Dyed Cotton (NAVY MSCI 44190C - Y4471)</v>
          </cell>
          <cell r="H1680" t="str">
            <v>Marl_COTTON</v>
          </cell>
          <cell r="I1680">
            <v>2.9</v>
          </cell>
          <cell r="J1680">
            <v>3840</v>
          </cell>
          <cell r="K1680">
            <v>90</v>
          </cell>
          <cell r="L1680">
            <v>20</v>
          </cell>
          <cell r="M1680">
            <v>0.6</v>
          </cell>
          <cell r="N1680">
            <v>23.672908799999998</v>
          </cell>
          <cell r="O1680">
            <v>340.88988671999994</v>
          </cell>
        </row>
        <row r="1681">
          <cell r="A1681" t="str">
            <v>Y1-0910A</v>
          </cell>
          <cell r="B1681" t="str">
            <v>18gg, 34D, RIB, Terrot, 96F</v>
          </cell>
          <cell r="C1681" t="str">
            <v>18</v>
          </cell>
          <cell r="D1681" t="str">
            <v>30</v>
          </cell>
          <cell r="E1681" t="str">
            <v>Ne</v>
          </cell>
          <cell r="F1681">
            <v>30</v>
          </cell>
          <cell r="G1681" t="str">
            <v>1/30Ne RS Dyed Cotton (NAVY MSCI 44190C - Y4471)</v>
          </cell>
          <cell r="H1681" t="str">
            <v>Marl_COTTON</v>
          </cell>
          <cell r="I1681">
            <v>2.9</v>
          </cell>
          <cell r="J1681">
            <v>3840</v>
          </cell>
          <cell r="K1681">
            <v>90</v>
          </cell>
          <cell r="L1681">
            <v>20</v>
          </cell>
          <cell r="M1681">
            <v>0.6</v>
          </cell>
          <cell r="N1681">
            <v>23.672908799999998</v>
          </cell>
          <cell r="O1681">
            <v>340.88988671999994</v>
          </cell>
        </row>
        <row r="1682">
          <cell r="A1682" t="str">
            <v>Y1-0910A</v>
          </cell>
          <cell r="B1682" t="str">
            <v>18gg, 34D, RIB, Terrot, 96F</v>
          </cell>
          <cell r="C1682" t="str">
            <v>18</v>
          </cell>
          <cell r="D1682" t="str">
            <v>30</v>
          </cell>
          <cell r="E1682" t="str">
            <v>Ne</v>
          </cell>
          <cell r="F1682">
            <v>30</v>
          </cell>
          <cell r="G1682" t="str">
            <v>1/30Ne RS Dyed Cotton (NAVY MSCI 44190C - Y4471)</v>
          </cell>
          <cell r="H1682" t="str">
            <v>Marl_COTTON</v>
          </cell>
          <cell r="I1682">
            <v>2.9</v>
          </cell>
          <cell r="J1682">
            <v>3840</v>
          </cell>
          <cell r="K1682">
            <v>90</v>
          </cell>
          <cell r="L1682">
            <v>20</v>
          </cell>
          <cell r="M1682">
            <v>0.6</v>
          </cell>
          <cell r="N1682">
            <v>23.672908799999998</v>
          </cell>
          <cell r="O1682">
            <v>340.88988671999994</v>
          </cell>
        </row>
        <row r="1683">
          <cell r="A1683" t="str">
            <v>Y1-0911A</v>
          </cell>
          <cell r="B1683" t="str">
            <v>18gg, 34D, RIB, Terrot, 96F</v>
          </cell>
          <cell r="C1683" t="str">
            <v>18</v>
          </cell>
          <cell r="D1683" t="str">
            <v>30</v>
          </cell>
          <cell r="E1683" t="str">
            <v>Ne</v>
          </cell>
          <cell r="F1683">
            <v>30</v>
          </cell>
          <cell r="G1683" t="str">
            <v>1/30Ne RS Dyed Cotton (DEEP VIOLET - Y4630)</v>
          </cell>
          <cell r="H1683" t="str">
            <v>Marl_COTTON</v>
          </cell>
          <cell r="I1683">
            <v>2.9</v>
          </cell>
          <cell r="J1683">
            <v>3840</v>
          </cell>
          <cell r="K1683">
            <v>90</v>
          </cell>
          <cell r="L1683">
            <v>20</v>
          </cell>
          <cell r="M1683">
            <v>0.6</v>
          </cell>
          <cell r="N1683">
            <v>23.672908799999998</v>
          </cell>
          <cell r="O1683">
            <v>340.88988671999994</v>
          </cell>
        </row>
        <row r="1684">
          <cell r="A1684" t="str">
            <v>Y1-0911A</v>
          </cell>
          <cell r="B1684" t="str">
            <v>18gg, 34D, RIB, Terrot, 96F</v>
          </cell>
          <cell r="C1684" t="str">
            <v>18</v>
          </cell>
          <cell r="D1684" t="str">
            <v>30</v>
          </cell>
          <cell r="E1684" t="str">
            <v>Ne</v>
          </cell>
          <cell r="F1684">
            <v>30</v>
          </cell>
          <cell r="G1684" t="str">
            <v>1/30Ne RS Dyed Cotton (DEEP VIOLET - Y4630)</v>
          </cell>
          <cell r="H1684" t="str">
            <v>Marl_COTTON</v>
          </cell>
          <cell r="I1684">
            <v>2.9</v>
          </cell>
          <cell r="J1684">
            <v>3840</v>
          </cell>
          <cell r="K1684">
            <v>90</v>
          </cell>
          <cell r="L1684">
            <v>20</v>
          </cell>
          <cell r="M1684">
            <v>0.6</v>
          </cell>
          <cell r="N1684">
            <v>23.672908799999998</v>
          </cell>
          <cell r="O1684">
            <v>340.88988671999994</v>
          </cell>
        </row>
        <row r="1685">
          <cell r="A1685" t="str">
            <v>Y1-0911A</v>
          </cell>
          <cell r="B1685" t="str">
            <v>18gg, 34D, RIB, Terrot, 96F</v>
          </cell>
          <cell r="C1685" t="str">
            <v>18</v>
          </cell>
          <cell r="D1685" t="str">
            <v>30</v>
          </cell>
          <cell r="E1685" t="str">
            <v>Ne</v>
          </cell>
          <cell r="F1685">
            <v>30</v>
          </cell>
          <cell r="G1685" t="str">
            <v>1/30Ne RS Dyed Cotton (DEEP VIOLET - Y4630)</v>
          </cell>
          <cell r="H1685" t="str">
            <v>Marl_COTTON</v>
          </cell>
          <cell r="I1685">
            <v>2.9</v>
          </cell>
          <cell r="J1685">
            <v>3840</v>
          </cell>
          <cell r="K1685">
            <v>90</v>
          </cell>
          <cell r="L1685">
            <v>20</v>
          </cell>
          <cell r="M1685">
            <v>0.6</v>
          </cell>
          <cell r="N1685">
            <v>23.672908799999998</v>
          </cell>
          <cell r="O1685">
            <v>340.88988671999994</v>
          </cell>
        </row>
        <row r="1686">
          <cell r="A1686" t="str">
            <v>Y1-0911A</v>
          </cell>
          <cell r="B1686" t="str">
            <v>18gg, 34D, RIB, Terrot, 96F</v>
          </cell>
          <cell r="C1686" t="str">
            <v>18</v>
          </cell>
          <cell r="D1686" t="str">
            <v>30</v>
          </cell>
          <cell r="E1686" t="str">
            <v>Ne</v>
          </cell>
          <cell r="F1686">
            <v>30</v>
          </cell>
          <cell r="G1686" t="str">
            <v>1/30Ne RS Dyed Cotton (DEEP VIOLET - Y4630)</v>
          </cell>
          <cell r="H1686" t="str">
            <v>Marl_COTTON</v>
          </cell>
          <cell r="I1686">
            <v>2.9</v>
          </cell>
          <cell r="J1686">
            <v>3840</v>
          </cell>
          <cell r="K1686">
            <v>90</v>
          </cell>
          <cell r="L1686">
            <v>20</v>
          </cell>
          <cell r="M1686">
            <v>0.6</v>
          </cell>
          <cell r="N1686">
            <v>23.672908799999998</v>
          </cell>
          <cell r="O1686">
            <v>340.88988671999994</v>
          </cell>
        </row>
        <row r="1687">
          <cell r="A1687" t="str">
            <v>Y1-0911B</v>
          </cell>
          <cell r="B1687" t="str">
            <v>18gg, 34D, RIB, Terrot, 96F</v>
          </cell>
          <cell r="C1687" t="str">
            <v>18</v>
          </cell>
          <cell r="D1687" t="str">
            <v>30</v>
          </cell>
          <cell r="E1687" t="str">
            <v>Ne</v>
          </cell>
          <cell r="F1687">
            <v>30</v>
          </cell>
          <cell r="G1687" t="str">
            <v>1/30Ne RS Dyed Cotton (VIBRANT ROYAL - Y4652)</v>
          </cell>
          <cell r="H1687" t="str">
            <v>Marl_COTTON</v>
          </cell>
          <cell r="I1687">
            <v>2.9</v>
          </cell>
          <cell r="J1687">
            <v>3840</v>
          </cell>
          <cell r="K1687">
            <v>90</v>
          </cell>
          <cell r="L1687">
            <v>20</v>
          </cell>
          <cell r="M1687">
            <v>0.6</v>
          </cell>
          <cell r="N1687">
            <v>23.672908799999998</v>
          </cell>
          <cell r="O1687">
            <v>340.88988671999994</v>
          </cell>
        </row>
        <row r="1688">
          <cell r="A1688" t="str">
            <v>Y1-0911B</v>
          </cell>
          <cell r="B1688" t="str">
            <v>18gg, 34D, RIB, Terrot, 96F</v>
          </cell>
          <cell r="C1688" t="str">
            <v>18</v>
          </cell>
          <cell r="D1688" t="str">
            <v>30</v>
          </cell>
          <cell r="E1688" t="str">
            <v>Ne</v>
          </cell>
          <cell r="F1688">
            <v>30</v>
          </cell>
          <cell r="G1688" t="str">
            <v>1/30Ne RS Dyed Cotton (VIBRANT ROYAL - Y4652)</v>
          </cell>
          <cell r="H1688" t="str">
            <v>Marl_COTTON</v>
          </cell>
          <cell r="I1688">
            <v>2.9</v>
          </cell>
          <cell r="J1688">
            <v>3840</v>
          </cell>
          <cell r="K1688">
            <v>90</v>
          </cell>
          <cell r="L1688">
            <v>20</v>
          </cell>
          <cell r="M1688">
            <v>0.6</v>
          </cell>
          <cell r="N1688">
            <v>23.672908799999998</v>
          </cell>
          <cell r="O1688">
            <v>340.88988671999994</v>
          </cell>
        </row>
        <row r="1689">
          <cell r="A1689" t="str">
            <v>Y1-0911B</v>
          </cell>
          <cell r="B1689" t="str">
            <v>18gg, 34D, RIB, Terrot, 96F</v>
          </cell>
          <cell r="C1689" t="str">
            <v>18</v>
          </cell>
          <cell r="D1689" t="str">
            <v>30</v>
          </cell>
          <cell r="E1689" t="str">
            <v>Ne</v>
          </cell>
          <cell r="F1689">
            <v>30</v>
          </cell>
          <cell r="G1689" t="str">
            <v>1/30Ne RS Dyed Cotton (VIBRANT ROYAL - Y4652)</v>
          </cell>
          <cell r="H1689" t="str">
            <v>Marl_COTTON</v>
          </cell>
          <cell r="I1689">
            <v>2.9</v>
          </cell>
          <cell r="J1689">
            <v>3840</v>
          </cell>
          <cell r="K1689">
            <v>90</v>
          </cell>
          <cell r="L1689">
            <v>20</v>
          </cell>
          <cell r="M1689">
            <v>0.6</v>
          </cell>
          <cell r="N1689">
            <v>23.672908799999998</v>
          </cell>
          <cell r="O1689">
            <v>340.88988671999994</v>
          </cell>
        </row>
        <row r="1690">
          <cell r="A1690" t="str">
            <v>Y1-0911B</v>
          </cell>
          <cell r="B1690" t="str">
            <v>18gg, 34D, RIB, Terrot, 96F</v>
          </cell>
          <cell r="C1690" t="str">
            <v>18</v>
          </cell>
          <cell r="D1690" t="str">
            <v>30</v>
          </cell>
          <cell r="E1690" t="str">
            <v>Ne</v>
          </cell>
          <cell r="F1690">
            <v>30</v>
          </cell>
          <cell r="G1690" t="str">
            <v>1/30Ne RS Dyed Cotton (VIBRANT ROYAL - Y4652)</v>
          </cell>
          <cell r="H1690" t="str">
            <v>Marl_COTTON</v>
          </cell>
          <cell r="I1690">
            <v>2.9</v>
          </cell>
          <cell r="J1690">
            <v>3840</v>
          </cell>
          <cell r="K1690">
            <v>90</v>
          </cell>
          <cell r="L1690">
            <v>20</v>
          </cell>
          <cell r="M1690">
            <v>0.6</v>
          </cell>
          <cell r="N1690">
            <v>23.672908799999998</v>
          </cell>
          <cell r="O1690">
            <v>340.88988671999994</v>
          </cell>
        </row>
        <row r="1691">
          <cell r="A1691" t="str">
            <v>Y1-0912A</v>
          </cell>
          <cell r="B1691" t="str">
            <v>18gg, 34D, RIB, Terrot, 96F</v>
          </cell>
          <cell r="C1691" t="str">
            <v>18</v>
          </cell>
          <cell r="D1691" t="str">
            <v>30</v>
          </cell>
          <cell r="E1691" t="str">
            <v>Ne</v>
          </cell>
          <cell r="F1691">
            <v>30</v>
          </cell>
          <cell r="G1691" t="str">
            <v>1/30Ne RS Dyed Cotton (MASTERS NAVY - Y4648)</v>
          </cell>
          <cell r="H1691" t="str">
            <v>Marl_COTTON</v>
          </cell>
          <cell r="I1691">
            <v>2.9</v>
          </cell>
          <cell r="J1691">
            <v>3840</v>
          </cell>
          <cell r="K1691">
            <v>96</v>
          </cell>
          <cell r="L1691">
            <v>20</v>
          </cell>
          <cell r="M1691">
            <v>0.6</v>
          </cell>
          <cell r="N1691">
            <v>25.251102719999999</v>
          </cell>
          <cell r="O1691">
            <v>363.61587916799999</v>
          </cell>
        </row>
        <row r="1692">
          <cell r="A1692" t="str">
            <v>Y1-0912A</v>
          </cell>
          <cell r="B1692" t="str">
            <v>18gg, 34D, RIB, Terrot, 96F</v>
          </cell>
          <cell r="C1692" t="str">
            <v>18</v>
          </cell>
          <cell r="D1692" t="str">
            <v>30</v>
          </cell>
          <cell r="E1692" t="str">
            <v>Ne</v>
          </cell>
          <cell r="F1692">
            <v>30</v>
          </cell>
          <cell r="G1692" t="str">
            <v>1/30Ne RS Dyed Cotton (MASTERS NAVY - Y4648)</v>
          </cell>
          <cell r="H1692" t="str">
            <v>Marl_COTTON</v>
          </cell>
          <cell r="I1692">
            <v>2.9</v>
          </cell>
          <cell r="J1692">
            <v>3840</v>
          </cell>
          <cell r="K1692">
            <v>96</v>
          </cell>
          <cell r="L1692">
            <v>20</v>
          </cell>
          <cell r="M1692">
            <v>0.6</v>
          </cell>
          <cell r="N1692">
            <v>25.251102719999999</v>
          </cell>
          <cell r="O1692">
            <v>363.61587916799999</v>
          </cell>
        </row>
        <row r="1693">
          <cell r="A1693" t="str">
            <v>Y1-0912A</v>
          </cell>
          <cell r="B1693" t="str">
            <v>18gg, 34D, RIB, Terrot, 96F</v>
          </cell>
          <cell r="C1693" t="str">
            <v>18</v>
          </cell>
          <cell r="D1693" t="str">
            <v>30</v>
          </cell>
          <cell r="E1693" t="str">
            <v>Ne</v>
          </cell>
          <cell r="F1693">
            <v>30</v>
          </cell>
          <cell r="G1693" t="str">
            <v>1/30Ne RS Dyed Cotton (MASTERS NAVY - Y4648)</v>
          </cell>
          <cell r="H1693" t="str">
            <v>Marl_COTTON</v>
          </cell>
          <cell r="I1693">
            <v>2.9</v>
          </cell>
          <cell r="J1693">
            <v>3840</v>
          </cell>
          <cell r="K1693">
            <v>96</v>
          </cell>
          <cell r="L1693">
            <v>20</v>
          </cell>
          <cell r="M1693">
            <v>0.6</v>
          </cell>
          <cell r="N1693">
            <v>25.251102719999999</v>
          </cell>
          <cell r="O1693">
            <v>363.61587916799999</v>
          </cell>
        </row>
        <row r="1694">
          <cell r="A1694" t="str">
            <v>Y1-0912A</v>
          </cell>
          <cell r="B1694" t="str">
            <v>18gg, 34D, RIB, Terrot, 96F</v>
          </cell>
          <cell r="C1694" t="str">
            <v>18</v>
          </cell>
          <cell r="D1694" t="str">
            <v>30</v>
          </cell>
          <cell r="E1694" t="str">
            <v>Ne</v>
          </cell>
          <cell r="F1694">
            <v>30</v>
          </cell>
          <cell r="G1694" t="str">
            <v>1/30Ne RS Dyed Cotton (MASTERS NAVY - Y4648)</v>
          </cell>
          <cell r="H1694" t="str">
            <v>Marl_COTTON</v>
          </cell>
          <cell r="I1694">
            <v>2.9</v>
          </cell>
          <cell r="J1694">
            <v>3840</v>
          </cell>
          <cell r="K1694">
            <v>96</v>
          </cell>
          <cell r="L1694">
            <v>20</v>
          </cell>
          <cell r="M1694">
            <v>0.6</v>
          </cell>
          <cell r="N1694">
            <v>25.251102719999999</v>
          </cell>
          <cell r="O1694">
            <v>363.61587916799999</v>
          </cell>
        </row>
        <row r="1695">
          <cell r="A1695" t="str">
            <v>Y1-0912A</v>
          </cell>
          <cell r="B1695" t="str">
            <v>18gg, 34D, RIB, Terrot, 96F</v>
          </cell>
          <cell r="C1695" t="str">
            <v>18</v>
          </cell>
          <cell r="D1695" t="str">
            <v>30</v>
          </cell>
          <cell r="E1695" t="str">
            <v>Ne</v>
          </cell>
          <cell r="F1695">
            <v>30</v>
          </cell>
          <cell r="G1695" t="str">
            <v>1/30Ne RS Dyed Cotton (MASTERS NAVY - Y4648)</v>
          </cell>
          <cell r="H1695" t="str">
            <v>Marl_COTTON</v>
          </cell>
          <cell r="I1695">
            <v>2.9</v>
          </cell>
          <cell r="J1695">
            <v>3840</v>
          </cell>
          <cell r="K1695">
            <v>96</v>
          </cell>
          <cell r="L1695">
            <v>20</v>
          </cell>
          <cell r="M1695">
            <v>0.6</v>
          </cell>
          <cell r="N1695">
            <v>25.251102719999999</v>
          </cell>
          <cell r="O1695">
            <v>363.61587916799999</v>
          </cell>
        </row>
        <row r="1696">
          <cell r="A1696" t="str">
            <v>Y1-0912B</v>
          </cell>
          <cell r="B1696" t="str">
            <v>18gg, 34D, RIB, Terrot, 96F</v>
          </cell>
          <cell r="C1696" t="str">
            <v>18</v>
          </cell>
          <cell r="D1696" t="str">
            <v>30</v>
          </cell>
          <cell r="E1696" t="str">
            <v>Ne</v>
          </cell>
          <cell r="F1696">
            <v>30</v>
          </cell>
          <cell r="G1696" t="str">
            <v>1/30Ne RS Dyed Cotton (MASTERS NAVY - Y4420)</v>
          </cell>
          <cell r="H1696" t="str">
            <v>Marl_COTTON</v>
          </cell>
          <cell r="I1696">
            <v>2.9</v>
          </cell>
          <cell r="J1696">
            <v>3840</v>
          </cell>
          <cell r="K1696">
            <v>96</v>
          </cell>
          <cell r="L1696">
            <v>20</v>
          </cell>
          <cell r="M1696">
            <v>0.6</v>
          </cell>
          <cell r="N1696">
            <v>25.251102719999999</v>
          </cell>
          <cell r="O1696">
            <v>363.61587916799999</v>
          </cell>
        </row>
        <row r="1697">
          <cell r="A1697" t="str">
            <v>Y1-0912B</v>
          </cell>
          <cell r="B1697" t="str">
            <v>18gg, 34D, RIB, Terrot, 96F</v>
          </cell>
          <cell r="C1697" t="str">
            <v>18</v>
          </cell>
          <cell r="D1697" t="str">
            <v>30</v>
          </cell>
          <cell r="E1697" t="str">
            <v>Ne</v>
          </cell>
          <cell r="F1697">
            <v>30</v>
          </cell>
          <cell r="G1697" t="str">
            <v>1/30Ne RS Dyed Cotton (MASTERS NAVY - Y4420)</v>
          </cell>
          <cell r="H1697" t="str">
            <v>Marl_COTTON</v>
          </cell>
          <cell r="I1697">
            <v>2.9</v>
          </cell>
          <cell r="J1697">
            <v>3840</v>
          </cell>
          <cell r="K1697">
            <v>96</v>
          </cell>
          <cell r="L1697">
            <v>20</v>
          </cell>
          <cell r="M1697">
            <v>0.6</v>
          </cell>
          <cell r="N1697">
            <v>25.251102719999999</v>
          </cell>
          <cell r="O1697">
            <v>363.61587916799999</v>
          </cell>
        </row>
        <row r="1698">
          <cell r="A1698" t="str">
            <v>Y1-0912B</v>
          </cell>
          <cell r="B1698" t="str">
            <v>18gg, 34D, RIB, Terrot, 96F</v>
          </cell>
          <cell r="C1698" t="str">
            <v>18</v>
          </cell>
          <cell r="D1698" t="str">
            <v>30</v>
          </cell>
          <cell r="E1698" t="str">
            <v>Ne</v>
          </cell>
          <cell r="F1698">
            <v>30</v>
          </cell>
          <cell r="G1698" t="str">
            <v>1/30Ne RS Dyed Cotton (MASTERS NAVY - Y4420)</v>
          </cell>
          <cell r="H1698" t="str">
            <v>Marl_COTTON</v>
          </cell>
          <cell r="I1698">
            <v>2.9</v>
          </cell>
          <cell r="J1698">
            <v>3840</v>
          </cell>
          <cell r="K1698">
            <v>96</v>
          </cell>
          <cell r="L1698">
            <v>20</v>
          </cell>
          <cell r="M1698">
            <v>0.6</v>
          </cell>
          <cell r="N1698">
            <v>25.251102719999999</v>
          </cell>
          <cell r="O1698">
            <v>363.61587916799999</v>
          </cell>
        </row>
        <row r="1699">
          <cell r="A1699" t="str">
            <v>Y1-0912B</v>
          </cell>
          <cell r="B1699" t="str">
            <v>18gg, 34D, RIB, Terrot, 96F</v>
          </cell>
          <cell r="C1699" t="str">
            <v>18</v>
          </cell>
          <cell r="D1699" t="str">
            <v>30</v>
          </cell>
          <cell r="E1699" t="str">
            <v>Ne</v>
          </cell>
          <cell r="F1699">
            <v>30</v>
          </cell>
          <cell r="G1699" t="str">
            <v>1/30Ne RS Dyed Cotton (MASTERS NAVY - Y4420)</v>
          </cell>
          <cell r="H1699" t="str">
            <v>Marl_COTTON</v>
          </cell>
          <cell r="I1699">
            <v>2.9</v>
          </cell>
          <cell r="J1699">
            <v>3840</v>
          </cell>
          <cell r="K1699">
            <v>96</v>
          </cell>
          <cell r="L1699">
            <v>20</v>
          </cell>
          <cell r="M1699">
            <v>0.6</v>
          </cell>
          <cell r="N1699">
            <v>25.251102719999999</v>
          </cell>
          <cell r="O1699">
            <v>363.61587916799999</v>
          </cell>
        </row>
        <row r="1700">
          <cell r="A1700" t="str">
            <v>Y1-0912B</v>
          </cell>
          <cell r="B1700" t="str">
            <v>18gg, 34D, RIB, Terrot, 96F</v>
          </cell>
          <cell r="C1700" t="str">
            <v>18</v>
          </cell>
          <cell r="D1700" t="str">
            <v>30</v>
          </cell>
          <cell r="E1700" t="str">
            <v>Ne</v>
          </cell>
          <cell r="F1700">
            <v>30</v>
          </cell>
          <cell r="G1700" t="str">
            <v>1/30Ne RS Dyed Cotton (MASTERS NAVY - Y4420)</v>
          </cell>
          <cell r="H1700" t="str">
            <v>Marl_COTTON</v>
          </cell>
          <cell r="I1700">
            <v>2.9</v>
          </cell>
          <cell r="J1700">
            <v>3840</v>
          </cell>
          <cell r="K1700">
            <v>96</v>
          </cell>
          <cell r="L1700">
            <v>20</v>
          </cell>
          <cell r="M1700">
            <v>0.6</v>
          </cell>
          <cell r="N1700">
            <v>25.251102719999999</v>
          </cell>
          <cell r="O1700">
            <v>363.61587916799999</v>
          </cell>
        </row>
        <row r="1701">
          <cell r="A1701" t="str">
            <v>Y1-0917A</v>
          </cell>
          <cell r="B1701" t="str">
            <v>18gg, 34D, RIB, Santec, 68F</v>
          </cell>
          <cell r="C1701" t="str">
            <v>18</v>
          </cell>
          <cell r="D1701" t="str">
            <v>30</v>
          </cell>
          <cell r="E1701" t="str">
            <v>Ne</v>
          </cell>
          <cell r="F1701">
            <v>30</v>
          </cell>
          <cell r="G1701" t="str">
            <v>1/30Ne RS Dyed Cotton (PURE YELLOW - Y4396)</v>
          </cell>
          <cell r="H1701" t="str">
            <v>Marl_COTTON</v>
          </cell>
          <cell r="I1701">
            <v>2.9</v>
          </cell>
          <cell r="J1701">
            <v>3840</v>
          </cell>
          <cell r="K1701">
            <v>56</v>
          </cell>
          <cell r="L1701">
            <v>20</v>
          </cell>
          <cell r="M1701">
            <v>0.6</v>
          </cell>
          <cell r="N1701">
            <v>14.729809919999999</v>
          </cell>
          <cell r="O1701">
            <v>212.10926284799996</v>
          </cell>
        </row>
        <row r="1702">
          <cell r="A1702" t="str">
            <v>Y1-0917A</v>
          </cell>
          <cell r="B1702" t="str">
            <v>18gg, 34D, RIB, Santec, 68F</v>
          </cell>
          <cell r="C1702" t="str">
            <v>18</v>
          </cell>
          <cell r="D1702" t="str">
            <v>30</v>
          </cell>
          <cell r="E1702" t="str">
            <v>Ne</v>
          </cell>
          <cell r="F1702">
            <v>30</v>
          </cell>
          <cell r="G1702" t="str">
            <v>1/30Ne RS Dyed Cotton (PURE YELLOW - Y4396)</v>
          </cell>
          <cell r="H1702" t="str">
            <v>Marl_COTTON</v>
          </cell>
          <cell r="I1702">
            <v>2.9</v>
          </cell>
          <cell r="J1702">
            <v>3840</v>
          </cell>
          <cell r="K1702">
            <v>56</v>
          </cell>
          <cell r="L1702">
            <v>20</v>
          </cell>
          <cell r="M1702">
            <v>0.6</v>
          </cell>
          <cell r="N1702">
            <v>14.729809919999999</v>
          </cell>
          <cell r="O1702">
            <v>212.10926284799996</v>
          </cell>
        </row>
        <row r="1703">
          <cell r="A1703" t="str">
            <v>Y1-0917A</v>
          </cell>
          <cell r="B1703" t="str">
            <v>18gg, 34D, RIB, Santec, 68F</v>
          </cell>
          <cell r="C1703" t="str">
            <v>18</v>
          </cell>
          <cell r="D1703" t="str">
            <v>30</v>
          </cell>
          <cell r="E1703" t="str">
            <v>Ne</v>
          </cell>
          <cell r="F1703">
            <v>30</v>
          </cell>
          <cell r="G1703" t="str">
            <v>1/30Ne RS Dyed Cotton (PURE YELLOW - Y4396)</v>
          </cell>
          <cell r="H1703" t="str">
            <v>Marl_COTTON</v>
          </cell>
          <cell r="I1703">
            <v>2.9</v>
          </cell>
          <cell r="J1703">
            <v>3840</v>
          </cell>
          <cell r="K1703">
            <v>56</v>
          </cell>
          <cell r="L1703">
            <v>20</v>
          </cell>
          <cell r="M1703">
            <v>0.6</v>
          </cell>
          <cell r="N1703">
            <v>14.729809919999999</v>
          </cell>
          <cell r="O1703">
            <v>212.10926284799996</v>
          </cell>
        </row>
        <row r="1704">
          <cell r="A1704" t="str">
            <v>Y1-0917A</v>
          </cell>
          <cell r="B1704" t="str">
            <v>18gg, 34D, RIB, Santec, 68F</v>
          </cell>
          <cell r="C1704" t="str">
            <v>18</v>
          </cell>
          <cell r="D1704" t="str">
            <v>30</v>
          </cell>
          <cell r="E1704" t="str">
            <v>Ne</v>
          </cell>
          <cell r="F1704">
            <v>30</v>
          </cell>
          <cell r="G1704" t="str">
            <v>1/30Ne RS Dyed Cotton (PURE YELLOW - Y4396)</v>
          </cell>
          <cell r="H1704" t="str">
            <v>Marl_COTTON</v>
          </cell>
          <cell r="I1704">
            <v>2.9</v>
          </cell>
          <cell r="J1704">
            <v>3840</v>
          </cell>
          <cell r="K1704">
            <v>56</v>
          </cell>
          <cell r="L1704">
            <v>20</v>
          </cell>
          <cell r="M1704">
            <v>0.6</v>
          </cell>
          <cell r="N1704">
            <v>14.729809919999999</v>
          </cell>
          <cell r="O1704">
            <v>212.10926284799996</v>
          </cell>
        </row>
        <row r="1705">
          <cell r="A1705" t="str">
            <v>Y1-0917A</v>
          </cell>
          <cell r="B1705" t="str">
            <v>18gg, 34D, RIB, Santec, 68F</v>
          </cell>
          <cell r="C1705" t="str">
            <v>18</v>
          </cell>
          <cell r="D1705" t="str">
            <v>30</v>
          </cell>
          <cell r="E1705" t="str">
            <v>Ne</v>
          </cell>
          <cell r="F1705">
            <v>30</v>
          </cell>
          <cell r="G1705" t="str">
            <v>1/30Ne RS Dyed Cotton (PURE YELLOW - Y4396)</v>
          </cell>
          <cell r="H1705" t="str">
            <v>Marl_COTTON</v>
          </cell>
          <cell r="I1705">
            <v>2.9</v>
          </cell>
          <cell r="J1705">
            <v>3840</v>
          </cell>
          <cell r="K1705">
            <v>56</v>
          </cell>
          <cell r="L1705">
            <v>20</v>
          </cell>
          <cell r="M1705">
            <v>0.6</v>
          </cell>
          <cell r="N1705">
            <v>14.729809919999999</v>
          </cell>
          <cell r="O1705">
            <v>212.10926284799996</v>
          </cell>
        </row>
        <row r="1706">
          <cell r="A1706" t="str">
            <v>Y1-0919A</v>
          </cell>
          <cell r="B1706" t="str">
            <v>18gg, 34D, RIB, Terrot, 96F</v>
          </cell>
          <cell r="C1706" t="str">
            <v>18</v>
          </cell>
          <cell r="D1706" t="str">
            <v>30</v>
          </cell>
          <cell r="E1706" t="str">
            <v>Ne</v>
          </cell>
          <cell r="F1706">
            <v>30</v>
          </cell>
          <cell r="G1706" t="str">
            <v>1/30Ne RS Dyed Cotton (COLLEGE GOLD - Y4388)</v>
          </cell>
          <cell r="H1706" t="str">
            <v>Marl_COTTON</v>
          </cell>
          <cell r="I1706">
            <v>2.9</v>
          </cell>
          <cell r="J1706">
            <v>3840</v>
          </cell>
          <cell r="K1706">
            <v>84</v>
          </cell>
          <cell r="L1706">
            <v>20</v>
          </cell>
          <cell r="M1706">
            <v>0.6</v>
          </cell>
          <cell r="N1706">
            <v>22.094714880000002</v>
          </cell>
          <cell r="O1706">
            <v>318.16389427199999</v>
          </cell>
        </row>
        <row r="1707">
          <cell r="A1707" t="str">
            <v>Y1-0919A</v>
          </cell>
          <cell r="B1707" t="str">
            <v>18gg, 34D, RIB, Terrot, 96F</v>
          </cell>
          <cell r="C1707" t="str">
            <v>18</v>
          </cell>
          <cell r="D1707" t="str">
            <v>30</v>
          </cell>
          <cell r="E1707" t="str">
            <v>Ne</v>
          </cell>
          <cell r="F1707">
            <v>30</v>
          </cell>
          <cell r="G1707" t="str">
            <v>1/30Ne RS Dyed Cotton (COLLEGE GOLD - Y4388)</v>
          </cell>
          <cell r="H1707" t="str">
            <v>Marl_COTTON</v>
          </cell>
          <cell r="I1707">
            <v>2.9</v>
          </cell>
          <cell r="J1707">
            <v>3840</v>
          </cell>
          <cell r="K1707">
            <v>84</v>
          </cell>
          <cell r="L1707">
            <v>20</v>
          </cell>
          <cell r="M1707">
            <v>0.6</v>
          </cell>
          <cell r="N1707">
            <v>22.094714880000002</v>
          </cell>
          <cell r="O1707">
            <v>318.16389427199999</v>
          </cell>
        </row>
        <row r="1708">
          <cell r="A1708" t="str">
            <v>Y1-0919A</v>
          </cell>
          <cell r="B1708" t="str">
            <v>18gg, 34D, RIB, Terrot, 96F</v>
          </cell>
          <cell r="C1708" t="str">
            <v>18</v>
          </cell>
          <cell r="D1708" t="str">
            <v>30</v>
          </cell>
          <cell r="E1708" t="str">
            <v>Ne</v>
          </cell>
          <cell r="F1708">
            <v>30</v>
          </cell>
          <cell r="G1708" t="str">
            <v>1/30Ne RS Dyed Cotton (COLLEGE GOLD - Y4388)</v>
          </cell>
          <cell r="H1708" t="str">
            <v>Marl_COTTON</v>
          </cell>
          <cell r="I1708">
            <v>2.9</v>
          </cell>
          <cell r="J1708">
            <v>3840</v>
          </cell>
          <cell r="K1708">
            <v>84</v>
          </cell>
          <cell r="L1708">
            <v>20</v>
          </cell>
          <cell r="M1708">
            <v>0.6</v>
          </cell>
          <cell r="N1708">
            <v>22.094714880000002</v>
          </cell>
          <cell r="O1708">
            <v>318.16389427199999</v>
          </cell>
        </row>
        <row r="1709">
          <cell r="A1709" t="str">
            <v>Y1-0932A</v>
          </cell>
          <cell r="B1709" t="str">
            <v>18gg, 34D, RIB, Santec, 68F</v>
          </cell>
          <cell r="C1709" t="str">
            <v>18</v>
          </cell>
          <cell r="D1709" t="str">
            <v>30</v>
          </cell>
          <cell r="E1709" t="str">
            <v>Ne</v>
          </cell>
          <cell r="F1709">
            <v>30</v>
          </cell>
          <cell r="G1709" t="str">
            <v>1/30Ne RS Dyed Cotton (TEAL GREEN - Y4509)</v>
          </cell>
          <cell r="H1709" t="str">
            <v>Marl_COTTON</v>
          </cell>
          <cell r="I1709">
            <v>2.9</v>
          </cell>
          <cell r="J1709">
            <v>3840</v>
          </cell>
          <cell r="K1709">
            <v>64</v>
          </cell>
          <cell r="L1709">
            <v>20</v>
          </cell>
          <cell r="M1709">
            <v>0.6</v>
          </cell>
          <cell r="N1709">
            <v>16.834068479999999</v>
          </cell>
          <cell r="O1709">
            <v>242.41058611199998</v>
          </cell>
        </row>
        <row r="1710">
          <cell r="A1710" t="str">
            <v>Y1-0932A</v>
          </cell>
          <cell r="B1710" t="str">
            <v>18gg, 34D, RIB, Santec, 68F</v>
          </cell>
          <cell r="C1710" t="str">
            <v>18</v>
          </cell>
          <cell r="D1710" t="str">
            <v>30</v>
          </cell>
          <cell r="E1710" t="str">
            <v>Ne</v>
          </cell>
          <cell r="F1710">
            <v>30</v>
          </cell>
          <cell r="G1710" t="str">
            <v>1/30Ne RS Dyed Cotton (TEAL GREEN - Y4509)</v>
          </cell>
          <cell r="H1710" t="str">
            <v>Marl_COTTON</v>
          </cell>
          <cell r="I1710">
            <v>2.9</v>
          </cell>
          <cell r="J1710">
            <v>3840</v>
          </cell>
          <cell r="K1710">
            <v>64</v>
          </cell>
          <cell r="L1710">
            <v>20</v>
          </cell>
          <cell r="M1710">
            <v>0.6</v>
          </cell>
          <cell r="N1710">
            <v>16.834068479999999</v>
          </cell>
          <cell r="O1710">
            <v>242.41058611199998</v>
          </cell>
        </row>
        <row r="1711">
          <cell r="A1711" t="str">
            <v>Y1-0932A</v>
          </cell>
          <cell r="B1711" t="str">
            <v>18gg, 34D, RIB, Santec, 68F</v>
          </cell>
          <cell r="C1711" t="str">
            <v>18</v>
          </cell>
          <cell r="D1711" t="str">
            <v>30</v>
          </cell>
          <cell r="E1711" t="str">
            <v>Ne</v>
          </cell>
          <cell r="F1711">
            <v>30</v>
          </cell>
          <cell r="G1711" t="str">
            <v>1/30Ne RS Dyed Cotton (TEAL GREEN - Y4509)</v>
          </cell>
          <cell r="H1711" t="str">
            <v>Marl_COTTON</v>
          </cell>
          <cell r="I1711">
            <v>2.9</v>
          </cell>
          <cell r="J1711">
            <v>3840</v>
          </cell>
          <cell r="K1711">
            <v>64</v>
          </cell>
          <cell r="L1711">
            <v>20</v>
          </cell>
          <cell r="M1711">
            <v>0.6</v>
          </cell>
          <cell r="N1711">
            <v>16.834068479999999</v>
          </cell>
          <cell r="O1711">
            <v>242.41058611199998</v>
          </cell>
        </row>
        <row r="1712">
          <cell r="A1712" t="str">
            <v>Y1-0936A</v>
          </cell>
          <cell r="B1712" t="str">
            <v>18gg, 34D, RIB, Terrot, 96F</v>
          </cell>
          <cell r="C1712" t="str">
            <v>18</v>
          </cell>
          <cell r="D1712" t="str">
            <v>30</v>
          </cell>
          <cell r="E1712" t="str">
            <v>Ne</v>
          </cell>
          <cell r="F1712">
            <v>30</v>
          </cell>
          <cell r="G1712" t="str">
            <v>1/30Ne RS Dyed Cotton (COLLECTION BLUE - Y4526)</v>
          </cell>
          <cell r="H1712" t="str">
            <v>Marl_COTTON</v>
          </cell>
          <cell r="I1712">
            <v>2.9</v>
          </cell>
          <cell r="J1712">
            <v>3840</v>
          </cell>
          <cell r="K1712">
            <v>95</v>
          </cell>
          <cell r="L1712">
            <v>20</v>
          </cell>
          <cell r="M1712">
            <v>0.6</v>
          </cell>
          <cell r="N1712">
            <v>24.988070400000002</v>
          </cell>
          <cell r="O1712">
            <v>359.82821375999998</v>
          </cell>
        </row>
        <row r="1713">
          <cell r="A1713" t="str">
            <v>Y1-0936A</v>
          </cell>
          <cell r="B1713" t="str">
            <v>18gg, 34D, RIB, Terrot, 96F</v>
          </cell>
          <cell r="C1713" t="str">
            <v>18</v>
          </cell>
          <cell r="D1713" t="str">
            <v>30</v>
          </cell>
          <cell r="E1713" t="str">
            <v>Ne</v>
          </cell>
          <cell r="F1713">
            <v>30</v>
          </cell>
          <cell r="G1713" t="str">
            <v>1/30Ne RS Dyed Cotton (COLLECTION BLUE - Y4526)</v>
          </cell>
          <cell r="H1713" t="str">
            <v>Marl_COTTON</v>
          </cell>
          <cell r="I1713">
            <v>2.9</v>
          </cell>
          <cell r="J1713">
            <v>3840</v>
          </cell>
          <cell r="K1713">
            <v>95</v>
          </cell>
          <cell r="L1713">
            <v>20</v>
          </cell>
          <cell r="M1713">
            <v>0.6</v>
          </cell>
          <cell r="N1713">
            <v>24.988070400000002</v>
          </cell>
          <cell r="O1713">
            <v>359.82821375999998</v>
          </cell>
        </row>
        <row r="1714">
          <cell r="A1714" t="str">
            <v>Y1-0936B</v>
          </cell>
          <cell r="B1714" t="str">
            <v>18gg, 34D, RIB, Terrot, 96F</v>
          </cell>
          <cell r="C1714" t="str">
            <v>18</v>
          </cell>
          <cell r="D1714" t="str">
            <v>30</v>
          </cell>
          <cell r="E1714" t="str">
            <v>Ne</v>
          </cell>
          <cell r="F1714">
            <v>30</v>
          </cell>
          <cell r="G1714" t="str">
            <v>1/30Ne RS 100% BCI  Cotton Marl (B10)</v>
          </cell>
          <cell r="H1714" t="str">
            <v>Marl_COTTON</v>
          </cell>
          <cell r="I1714">
            <v>2.9</v>
          </cell>
          <cell r="J1714">
            <v>3840</v>
          </cell>
          <cell r="K1714">
            <v>95</v>
          </cell>
          <cell r="L1714">
            <v>20</v>
          </cell>
          <cell r="M1714">
            <v>0.6</v>
          </cell>
          <cell r="N1714">
            <v>24.988070400000002</v>
          </cell>
          <cell r="O1714">
            <v>359.82821375999998</v>
          </cell>
        </row>
        <row r="1715">
          <cell r="A1715" t="str">
            <v>Y1-0936B</v>
          </cell>
          <cell r="B1715" t="str">
            <v>18gg, 34D, RIB, Terrot, 96F</v>
          </cell>
          <cell r="C1715" t="str">
            <v>18</v>
          </cell>
          <cell r="D1715" t="str">
            <v>30</v>
          </cell>
          <cell r="E1715" t="str">
            <v>Ne</v>
          </cell>
          <cell r="F1715">
            <v>30</v>
          </cell>
          <cell r="G1715" t="str">
            <v>1/30Ne RS 100% BCI  Cotton Marl (B10)</v>
          </cell>
          <cell r="H1715" t="str">
            <v>Marl_COTTON</v>
          </cell>
          <cell r="I1715">
            <v>2.9</v>
          </cell>
          <cell r="J1715">
            <v>3840</v>
          </cell>
          <cell r="K1715">
            <v>95</v>
          </cell>
          <cell r="L1715">
            <v>20</v>
          </cell>
          <cell r="M1715">
            <v>0.6</v>
          </cell>
          <cell r="N1715">
            <v>24.988070400000002</v>
          </cell>
          <cell r="O1715">
            <v>359.82821375999998</v>
          </cell>
        </row>
        <row r="1716">
          <cell r="A1716" t="str">
            <v>Y1-0936C</v>
          </cell>
          <cell r="B1716" t="str">
            <v>18gg, 34D, RIB, Terrot, 96F</v>
          </cell>
          <cell r="C1716" t="str">
            <v>18</v>
          </cell>
          <cell r="D1716" t="str">
            <v>30</v>
          </cell>
          <cell r="E1716" t="str">
            <v>Ne</v>
          </cell>
          <cell r="F1716">
            <v>30</v>
          </cell>
          <cell r="G1716" t="str">
            <v>1/30Ne RS 100% BCI  Cotton Marl (B10)</v>
          </cell>
          <cell r="H1716" t="str">
            <v>Marl_COTTON</v>
          </cell>
          <cell r="I1716">
            <v>2.9</v>
          </cell>
          <cell r="J1716">
            <v>3840</v>
          </cell>
          <cell r="K1716">
            <v>95</v>
          </cell>
          <cell r="L1716">
            <v>20</v>
          </cell>
          <cell r="M1716">
            <v>0.6</v>
          </cell>
          <cell r="N1716">
            <v>24.988070400000002</v>
          </cell>
          <cell r="O1716">
            <v>359.82821375999998</v>
          </cell>
        </row>
        <row r="1717">
          <cell r="A1717" t="str">
            <v>Y1-0936C</v>
          </cell>
          <cell r="B1717" t="str">
            <v>18gg, 34D, RIB, Terrot, 96F</v>
          </cell>
          <cell r="C1717" t="str">
            <v>18</v>
          </cell>
          <cell r="D1717" t="str">
            <v>30</v>
          </cell>
          <cell r="E1717" t="str">
            <v>Ne</v>
          </cell>
          <cell r="F1717">
            <v>30</v>
          </cell>
          <cell r="G1717" t="str">
            <v>1/30Ne RS 100% BCI  Cotton Marl (B10)</v>
          </cell>
          <cell r="H1717" t="str">
            <v>Marl_COTTON</v>
          </cell>
          <cell r="I1717">
            <v>2.9</v>
          </cell>
          <cell r="J1717">
            <v>3840</v>
          </cell>
          <cell r="K1717">
            <v>95</v>
          </cell>
          <cell r="L1717">
            <v>20</v>
          </cell>
          <cell r="M1717">
            <v>0.6</v>
          </cell>
          <cell r="N1717">
            <v>24.988070400000002</v>
          </cell>
          <cell r="O1717">
            <v>359.82821375999998</v>
          </cell>
        </row>
        <row r="1718">
          <cell r="A1718" t="str">
            <v>Y1-0940A</v>
          </cell>
          <cell r="B1718" t="str">
            <v>18gg, 34D, RIB, Santec, 68F</v>
          </cell>
          <cell r="C1718" t="str">
            <v>18</v>
          </cell>
          <cell r="D1718" t="str">
            <v>30</v>
          </cell>
          <cell r="E1718" t="str">
            <v>Ne</v>
          </cell>
          <cell r="F1718">
            <v>30</v>
          </cell>
          <cell r="G1718" t="str">
            <v>1/30Ne RS Dyed Cotton (PURPLE - Y4553)</v>
          </cell>
          <cell r="H1718" t="str">
            <v>Marl_COTTON</v>
          </cell>
          <cell r="I1718">
            <v>2.9</v>
          </cell>
          <cell r="J1718">
            <v>3840</v>
          </cell>
          <cell r="K1718">
            <v>64</v>
          </cell>
          <cell r="L1718">
            <v>20</v>
          </cell>
          <cell r="M1718">
            <v>0.6</v>
          </cell>
          <cell r="N1718">
            <v>16.834068479999999</v>
          </cell>
          <cell r="O1718">
            <v>242.41058611199998</v>
          </cell>
        </row>
        <row r="1719">
          <cell r="A1719" t="str">
            <v>Y1-0940A</v>
          </cell>
          <cell r="B1719" t="str">
            <v>18gg, 34D, RIB, Santec, 68F</v>
          </cell>
          <cell r="C1719" t="str">
            <v>18</v>
          </cell>
          <cell r="D1719" t="str">
            <v>30</v>
          </cell>
          <cell r="E1719" t="str">
            <v>Ne</v>
          </cell>
          <cell r="F1719">
            <v>30</v>
          </cell>
          <cell r="G1719" t="str">
            <v>1/30Ne RS Dyed Cotton (PURPLE - Y4553)</v>
          </cell>
          <cell r="H1719" t="str">
            <v>Marl_COTTON</v>
          </cell>
          <cell r="I1719">
            <v>2.9</v>
          </cell>
          <cell r="J1719">
            <v>3840</v>
          </cell>
          <cell r="K1719">
            <v>64</v>
          </cell>
          <cell r="L1719">
            <v>20</v>
          </cell>
          <cell r="M1719">
            <v>0.6</v>
          </cell>
          <cell r="N1719">
            <v>16.834068479999999</v>
          </cell>
          <cell r="O1719">
            <v>242.41058611199998</v>
          </cell>
        </row>
        <row r="1720">
          <cell r="A1720" t="str">
            <v>Y1-0940A</v>
          </cell>
          <cell r="B1720" t="str">
            <v>18gg, 34D, RIB, Santec, 68F</v>
          </cell>
          <cell r="C1720" t="str">
            <v>18</v>
          </cell>
          <cell r="D1720" t="str">
            <v>30</v>
          </cell>
          <cell r="E1720" t="str">
            <v>Ne</v>
          </cell>
          <cell r="F1720">
            <v>30</v>
          </cell>
          <cell r="G1720" t="str">
            <v>1/30Ne RS Dyed Cotton (PURPLE - Y4553)</v>
          </cell>
          <cell r="H1720" t="str">
            <v>Marl_COTTON</v>
          </cell>
          <cell r="I1720">
            <v>2.9</v>
          </cell>
          <cell r="J1720">
            <v>3840</v>
          </cell>
          <cell r="K1720">
            <v>64</v>
          </cell>
          <cell r="L1720">
            <v>20</v>
          </cell>
          <cell r="M1720">
            <v>0.6</v>
          </cell>
          <cell r="N1720">
            <v>16.834068479999999</v>
          </cell>
          <cell r="O1720">
            <v>242.41058611199998</v>
          </cell>
        </row>
        <row r="1721">
          <cell r="A1721" t="str">
            <v>Y1-0941A</v>
          </cell>
          <cell r="B1721" t="str">
            <v>18gg, 34D, RIB, Santec, 68F</v>
          </cell>
          <cell r="C1721" t="str">
            <v>18</v>
          </cell>
          <cell r="D1721" t="str">
            <v>30</v>
          </cell>
          <cell r="E1721" t="str">
            <v>Ne</v>
          </cell>
          <cell r="F1721">
            <v>30</v>
          </cell>
          <cell r="G1721" t="str">
            <v>1/30Ne RS Dyed Cotton (BT TURQUOISE - Y4622)</v>
          </cell>
          <cell r="H1721" t="str">
            <v>Marl_COTTON</v>
          </cell>
          <cell r="I1721">
            <v>2.9</v>
          </cell>
          <cell r="J1721">
            <v>3840</v>
          </cell>
          <cell r="K1721">
            <v>90</v>
          </cell>
          <cell r="L1721">
            <v>20</v>
          </cell>
          <cell r="M1721">
            <v>0.6</v>
          </cell>
          <cell r="N1721">
            <v>23.672908799999998</v>
          </cell>
          <cell r="O1721">
            <v>340.88988671999994</v>
          </cell>
        </row>
        <row r="1722">
          <cell r="A1722" t="str">
            <v>Y1-0941A</v>
          </cell>
          <cell r="B1722" t="str">
            <v>18gg, 34D, RIB, Santec, 68F</v>
          </cell>
          <cell r="C1722" t="str">
            <v>18</v>
          </cell>
          <cell r="D1722" t="str">
            <v>30</v>
          </cell>
          <cell r="E1722" t="str">
            <v>Ne</v>
          </cell>
          <cell r="F1722">
            <v>30</v>
          </cell>
          <cell r="G1722" t="str">
            <v>1/30Ne RS Dyed Cotton (BT TURQUOISE - Y4622)</v>
          </cell>
          <cell r="H1722" t="str">
            <v>Marl_COTTON</v>
          </cell>
          <cell r="I1722">
            <v>2.9</v>
          </cell>
          <cell r="J1722">
            <v>3840</v>
          </cell>
          <cell r="K1722">
            <v>90</v>
          </cell>
          <cell r="L1722">
            <v>20</v>
          </cell>
          <cell r="M1722">
            <v>0.6</v>
          </cell>
          <cell r="N1722">
            <v>23.672908799999998</v>
          </cell>
          <cell r="O1722">
            <v>340.88988671999994</v>
          </cell>
        </row>
        <row r="1723">
          <cell r="A1723" t="str">
            <v>Y1-0941A</v>
          </cell>
          <cell r="B1723" t="str">
            <v>18gg, 34D, RIB, Santec, 68F</v>
          </cell>
          <cell r="C1723" t="str">
            <v>18</v>
          </cell>
          <cell r="D1723" t="str">
            <v>30</v>
          </cell>
          <cell r="E1723" t="str">
            <v>Ne</v>
          </cell>
          <cell r="F1723">
            <v>30</v>
          </cell>
          <cell r="G1723" t="str">
            <v>1/30Ne RS Dyed Cotton (BT TURQUOISE - Y4622)</v>
          </cell>
          <cell r="H1723" t="str">
            <v>Marl_COTTON</v>
          </cell>
          <cell r="I1723">
            <v>2.9</v>
          </cell>
          <cell r="J1723">
            <v>3840</v>
          </cell>
          <cell r="K1723">
            <v>90</v>
          </cell>
          <cell r="L1723">
            <v>20</v>
          </cell>
          <cell r="M1723">
            <v>0.6</v>
          </cell>
          <cell r="N1723">
            <v>23.672908799999998</v>
          </cell>
          <cell r="O1723">
            <v>340.88988671999994</v>
          </cell>
        </row>
        <row r="1724">
          <cell r="A1724" t="str">
            <v>Y1-0941A</v>
          </cell>
          <cell r="B1724" t="str">
            <v>18gg, 34D, RIB, Santec, 68F</v>
          </cell>
          <cell r="C1724" t="str">
            <v>18</v>
          </cell>
          <cell r="D1724" t="str">
            <v>30</v>
          </cell>
          <cell r="E1724" t="str">
            <v>Ne</v>
          </cell>
          <cell r="F1724">
            <v>30</v>
          </cell>
          <cell r="G1724" t="str">
            <v>1/30Ne RS Dyed Cotton (BT TURQUOISE - Y4622)</v>
          </cell>
          <cell r="H1724" t="str">
            <v>Marl_COTTON</v>
          </cell>
          <cell r="I1724">
            <v>2.9</v>
          </cell>
          <cell r="J1724">
            <v>3840</v>
          </cell>
          <cell r="K1724">
            <v>90</v>
          </cell>
          <cell r="L1724">
            <v>20</v>
          </cell>
          <cell r="M1724">
            <v>0.6</v>
          </cell>
          <cell r="N1724">
            <v>23.672908799999998</v>
          </cell>
          <cell r="O1724">
            <v>340.88988671999994</v>
          </cell>
        </row>
        <row r="1725">
          <cell r="A1725" t="str">
            <v>Y1-0942A</v>
          </cell>
          <cell r="B1725" t="str">
            <v>18gg, 34D, RIB, Santec, 68F</v>
          </cell>
          <cell r="C1725" t="str">
            <v>18</v>
          </cell>
          <cell r="D1725" t="str">
            <v>30</v>
          </cell>
          <cell r="E1725" t="str">
            <v>Ne</v>
          </cell>
          <cell r="F1725">
            <v>30</v>
          </cell>
          <cell r="G1725" t="str">
            <v>1/30Ne RS Dyed Cotton (BT TURQUOISE - Y4623)</v>
          </cell>
          <cell r="H1725" t="str">
            <v>Marl_COTTON</v>
          </cell>
          <cell r="I1725">
            <v>2.9</v>
          </cell>
          <cell r="J1725">
            <v>3840</v>
          </cell>
          <cell r="K1725">
            <v>53</v>
          </cell>
          <cell r="L1725">
            <v>20</v>
          </cell>
          <cell r="M1725">
            <v>0.6</v>
          </cell>
          <cell r="N1725">
            <v>13.940712960000001</v>
          </cell>
          <cell r="O1725">
            <v>200.74626662399999</v>
          </cell>
        </row>
        <row r="1726">
          <cell r="A1726" t="str">
            <v>Y1-0942A</v>
          </cell>
          <cell r="B1726" t="str">
            <v>18gg, 34D, RIB, Santec, 68F</v>
          </cell>
          <cell r="C1726" t="str">
            <v>18</v>
          </cell>
          <cell r="D1726" t="str">
            <v>30</v>
          </cell>
          <cell r="E1726" t="str">
            <v>Ne</v>
          </cell>
          <cell r="F1726">
            <v>30</v>
          </cell>
          <cell r="G1726" t="str">
            <v>1/30Ne RS Dyed Cotton (BT TURQUOISE - Y4623)</v>
          </cell>
          <cell r="H1726" t="str">
            <v>Marl_COTTON</v>
          </cell>
          <cell r="I1726">
            <v>2.9</v>
          </cell>
          <cell r="J1726">
            <v>3840</v>
          </cell>
          <cell r="K1726">
            <v>53</v>
          </cell>
          <cell r="L1726">
            <v>20</v>
          </cell>
          <cell r="M1726">
            <v>0.6</v>
          </cell>
          <cell r="N1726">
            <v>13.940712960000001</v>
          </cell>
          <cell r="O1726">
            <v>200.74626662399999</v>
          </cell>
        </row>
        <row r="1727">
          <cell r="A1727" t="str">
            <v>Y1-0942A</v>
          </cell>
          <cell r="B1727" t="str">
            <v>18gg, 34D, RIB, Santec, 68F</v>
          </cell>
          <cell r="C1727" t="str">
            <v>18</v>
          </cell>
          <cell r="D1727" t="str">
            <v>30</v>
          </cell>
          <cell r="E1727" t="str">
            <v>Ne</v>
          </cell>
          <cell r="F1727">
            <v>30</v>
          </cell>
          <cell r="G1727" t="str">
            <v>1/30Ne RS Dyed Cotton (BT TURQUOISE - Y4623)</v>
          </cell>
          <cell r="H1727" t="str">
            <v>Marl_COTTON</v>
          </cell>
          <cell r="I1727">
            <v>2.9</v>
          </cell>
          <cell r="J1727">
            <v>3840</v>
          </cell>
          <cell r="K1727">
            <v>53</v>
          </cell>
          <cell r="L1727">
            <v>20</v>
          </cell>
          <cell r="M1727">
            <v>0.6</v>
          </cell>
          <cell r="N1727">
            <v>13.940712960000001</v>
          </cell>
          <cell r="O1727">
            <v>200.74626662399999</v>
          </cell>
        </row>
        <row r="1728">
          <cell r="A1728" t="str">
            <v>Y1-0942A</v>
          </cell>
          <cell r="B1728" t="str">
            <v>18gg, 34D, RIB, Santec, 68F</v>
          </cell>
          <cell r="C1728" t="str">
            <v>18</v>
          </cell>
          <cell r="D1728" t="str">
            <v>30</v>
          </cell>
          <cell r="E1728" t="str">
            <v>Ne</v>
          </cell>
          <cell r="F1728">
            <v>30</v>
          </cell>
          <cell r="G1728" t="str">
            <v>1/30Ne RS Dyed Cotton (BT TURQUOISE - Y4623)</v>
          </cell>
          <cell r="H1728" t="str">
            <v>Marl_COTTON</v>
          </cell>
          <cell r="I1728">
            <v>2.9</v>
          </cell>
          <cell r="J1728">
            <v>3840</v>
          </cell>
          <cell r="K1728">
            <v>53</v>
          </cell>
          <cell r="L1728">
            <v>20</v>
          </cell>
          <cell r="M1728">
            <v>0.6</v>
          </cell>
          <cell r="N1728">
            <v>13.940712960000001</v>
          </cell>
          <cell r="O1728">
            <v>200.74626662399999</v>
          </cell>
        </row>
        <row r="1729">
          <cell r="A1729" t="str">
            <v>Y1-0989A</v>
          </cell>
          <cell r="B1729" t="str">
            <v>18gg, 34D, RIB, Terrot, 96F</v>
          </cell>
          <cell r="C1729" t="str">
            <v>18</v>
          </cell>
          <cell r="D1729" t="str">
            <v>30</v>
          </cell>
          <cell r="E1729" t="str">
            <v>Ne</v>
          </cell>
          <cell r="F1729">
            <v>30</v>
          </cell>
          <cell r="G1729" t="str">
            <v>1/30Ne RS Dyed Cotton (MASTERS NAVY - Y4754)</v>
          </cell>
          <cell r="H1729" t="str">
            <v>Marl_COTTON</v>
          </cell>
          <cell r="I1729">
            <v>2.9</v>
          </cell>
          <cell r="J1729">
            <v>3840</v>
          </cell>
          <cell r="K1729">
            <v>96</v>
          </cell>
          <cell r="O1729">
            <v>0</v>
          </cell>
        </row>
        <row r="1730">
          <cell r="A1730" t="str">
            <v>Y1-1033A</v>
          </cell>
          <cell r="B1730" t="str">
            <v>18gg, 34D, RIB, Terrot, 96F</v>
          </cell>
          <cell r="C1730" t="str">
            <v>18</v>
          </cell>
          <cell r="D1730" t="str">
            <v>30</v>
          </cell>
          <cell r="E1730" t="str">
            <v>Ne</v>
          </cell>
          <cell r="F1730">
            <v>30</v>
          </cell>
          <cell r="G1730" t="str">
            <v>1/30Ne RS Dyed Cotton (NAVY - Y5001)</v>
          </cell>
          <cell r="H1730" t="str">
            <v>Marl_COTTON</v>
          </cell>
          <cell r="I1730">
            <v>2.9</v>
          </cell>
          <cell r="J1730">
            <v>3840</v>
          </cell>
          <cell r="K1730">
            <v>78</v>
          </cell>
          <cell r="L1730">
            <v>20</v>
          </cell>
          <cell r="M1730">
            <v>0.7</v>
          </cell>
          <cell r="N1730">
            <v>20.516520960000001</v>
          </cell>
          <cell r="O1730">
            <v>344.677552128</v>
          </cell>
        </row>
        <row r="1731">
          <cell r="A1731" t="str">
            <v>Y1-1033B</v>
          </cell>
          <cell r="B1731" t="str">
            <v>18gg, 34D, RIB, Terrot, 96F</v>
          </cell>
          <cell r="C1731" t="str">
            <v>18</v>
          </cell>
          <cell r="D1731" t="str">
            <v>30</v>
          </cell>
          <cell r="E1731" t="str">
            <v>Ne</v>
          </cell>
          <cell r="F1731">
            <v>30</v>
          </cell>
          <cell r="G1731" t="str">
            <v>1/30Ne RS Dyed Cotton (NAVY - Y5001)</v>
          </cell>
          <cell r="H1731" t="str">
            <v>Marl_COTTON</v>
          </cell>
          <cell r="I1731">
            <v>2.9</v>
          </cell>
          <cell r="J1731">
            <v>3840</v>
          </cell>
          <cell r="K1731">
            <v>78</v>
          </cell>
          <cell r="L1731">
            <v>20</v>
          </cell>
          <cell r="M1731">
            <v>0.7</v>
          </cell>
          <cell r="N1731">
            <v>20.516520960000001</v>
          </cell>
          <cell r="O1731">
            <v>344.677552128</v>
          </cell>
        </row>
        <row r="1732">
          <cell r="A1732" t="str">
            <v>Y1-1033C</v>
          </cell>
          <cell r="B1732" t="str">
            <v>18gg, 34D, RIB, Terrot, 96F</v>
          </cell>
          <cell r="C1732" t="str">
            <v>18</v>
          </cell>
          <cell r="D1732" t="str">
            <v>30</v>
          </cell>
          <cell r="E1732" t="str">
            <v>Ne</v>
          </cell>
          <cell r="F1732">
            <v>30</v>
          </cell>
          <cell r="G1732" t="str">
            <v>1/30Ne RS Dyed Cotton (BRIGHT GREEN - Y4898)</v>
          </cell>
          <cell r="H1732" t="str">
            <v>Marl_COTTON</v>
          </cell>
          <cell r="I1732">
            <v>2.9</v>
          </cell>
          <cell r="J1732">
            <v>3840</v>
          </cell>
          <cell r="K1732">
            <v>78</v>
          </cell>
          <cell r="L1732">
            <v>20</v>
          </cell>
          <cell r="M1732">
            <v>0.7</v>
          </cell>
          <cell r="N1732">
            <v>20.516520960000001</v>
          </cell>
          <cell r="O1732">
            <v>344.677552128</v>
          </cell>
        </row>
        <row r="1733">
          <cell r="A1733" t="str">
            <v>Y1-1033D</v>
          </cell>
          <cell r="B1733" t="str">
            <v>18gg, 34D, RIB, Terrot, 96F</v>
          </cell>
          <cell r="C1733" t="str">
            <v>18</v>
          </cell>
          <cell r="D1733" t="str">
            <v>30</v>
          </cell>
          <cell r="E1733" t="str">
            <v>Ne</v>
          </cell>
          <cell r="F1733">
            <v>30</v>
          </cell>
          <cell r="G1733" t="str">
            <v>1/30Ne RS 100% BCI  Cotton Marl (B10)</v>
          </cell>
          <cell r="H1733" t="str">
            <v>Marl_COTTON</v>
          </cell>
          <cell r="I1733">
            <v>2.9</v>
          </cell>
          <cell r="J1733">
            <v>3840</v>
          </cell>
          <cell r="K1733">
            <v>78</v>
          </cell>
          <cell r="L1733">
            <v>20</v>
          </cell>
          <cell r="M1733">
            <v>0.7</v>
          </cell>
          <cell r="N1733">
            <v>20.516520960000001</v>
          </cell>
          <cell r="O1733">
            <v>344.677552128</v>
          </cell>
        </row>
        <row r="1734">
          <cell r="A1734" t="str">
            <v>Y1-1033E</v>
          </cell>
          <cell r="B1734" t="str">
            <v>18gg, 34D, RIB, Terrot, 96F</v>
          </cell>
          <cell r="C1734" t="str">
            <v>18</v>
          </cell>
          <cell r="D1734" t="str">
            <v>30</v>
          </cell>
          <cell r="E1734" t="str">
            <v>Ne</v>
          </cell>
          <cell r="F1734">
            <v>30</v>
          </cell>
          <cell r="G1734" t="str">
            <v>1/30Ne RS Dyed Cotton (NAVY - Y5001)</v>
          </cell>
          <cell r="H1734" t="str">
            <v>Marl_COTTON</v>
          </cell>
          <cell r="I1734">
            <v>2.9</v>
          </cell>
          <cell r="J1734">
            <v>3840</v>
          </cell>
          <cell r="K1734">
            <v>78</v>
          </cell>
          <cell r="L1734">
            <v>20</v>
          </cell>
          <cell r="M1734">
            <v>0.7</v>
          </cell>
          <cell r="N1734">
            <v>20.516520960000001</v>
          </cell>
          <cell r="O1734">
            <v>344.677552128</v>
          </cell>
        </row>
        <row r="1735">
          <cell r="A1735" t="str">
            <v>Y1-1033F</v>
          </cell>
          <cell r="B1735" t="str">
            <v>18gg, 34D, RIB, Terrot, 96F</v>
          </cell>
          <cell r="C1735" t="str">
            <v>18</v>
          </cell>
          <cell r="D1735" t="str">
            <v>30</v>
          </cell>
          <cell r="E1735" t="str">
            <v>Ne</v>
          </cell>
          <cell r="F1735">
            <v>30</v>
          </cell>
          <cell r="G1735" t="str">
            <v>1/30Ne RS Dyed Cotton (TANGO RED - Y5004)</v>
          </cell>
          <cell r="H1735" t="str">
            <v>Marl_COTTON</v>
          </cell>
          <cell r="I1735">
            <v>2.9</v>
          </cell>
          <cell r="J1735">
            <v>3840</v>
          </cell>
          <cell r="K1735">
            <v>78</v>
          </cell>
          <cell r="L1735">
            <v>20</v>
          </cell>
          <cell r="M1735">
            <v>0.7</v>
          </cell>
          <cell r="N1735">
            <v>20.516520960000001</v>
          </cell>
          <cell r="O1735">
            <v>344.677552128</v>
          </cell>
        </row>
        <row r="1736">
          <cell r="A1736" t="str">
            <v>Y1-1086A</v>
          </cell>
          <cell r="B1736" t="str">
            <v>18gg, 34D, RIB, Santec, 68F</v>
          </cell>
          <cell r="C1736" t="str">
            <v>18</v>
          </cell>
          <cell r="D1736" t="str">
            <v>30</v>
          </cell>
          <cell r="E1736" t="str">
            <v>Ne</v>
          </cell>
          <cell r="F1736">
            <v>30</v>
          </cell>
          <cell r="G1736" t="str">
            <v>1/30Ne RS Dyed BCI Compact Cotton (ACID GREEN 48510A- Y5114)</v>
          </cell>
          <cell r="H1736" t="str">
            <v>Marl_COTTON</v>
          </cell>
          <cell r="I1736">
            <v>2.7</v>
          </cell>
          <cell r="J1736">
            <v>3840</v>
          </cell>
          <cell r="K1736">
            <v>70</v>
          </cell>
          <cell r="L1736">
            <v>28</v>
          </cell>
          <cell r="M1736">
            <v>0.65</v>
          </cell>
          <cell r="N1736">
            <v>23.999431680000004</v>
          </cell>
          <cell r="O1736">
            <v>374.3911342080001</v>
          </cell>
        </row>
        <row r="1737">
          <cell r="A1737" t="str">
            <v>Y1-1087A</v>
          </cell>
          <cell r="B1737" t="str">
            <v>18gg, 34D, RIB, Santec, 68F</v>
          </cell>
          <cell r="C1737" t="str">
            <v>18</v>
          </cell>
          <cell r="D1737" t="str">
            <v>30</v>
          </cell>
          <cell r="E1737" t="str">
            <v>Ne</v>
          </cell>
          <cell r="F1737">
            <v>30</v>
          </cell>
          <cell r="G1737" t="str">
            <v>1/30Ne RS Dyed BCI Compact Cotton (MARINE 20610A - Y5118)</v>
          </cell>
          <cell r="H1737" t="str">
            <v>Marl_COTTON</v>
          </cell>
          <cell r="I1737">
            <v>2.7</v>
          </cell>
          <cell r="J1737">
            <v>3840</v>
          </cell>
          <cell r="K1737">
            <v>60</v>
          </cell>
          <cell r="L1737">
            <v>28</v>
          </cell>
          <cell r="M1737">
            <v>0.65</v>
          </cell>
          <cell r="N1737">
            <v>20.570941440000002</v>
          </cell>
          <cell r="O1737">
            <v>320.90668646400002</v>
          </cell>
        </row>
        <row r="1738">
          <cell r="A1738" t="str">
            <v>Y1-1088A</v>
          </cell>
          <cell r="B1738" t="str">
            <v>18gg, 34D, RIB, Santec, 68F</v>
          </cell>
          <cell r="C1738" t="str">
            <v>18</v>
          </cell>
          <cell r="D1738" t="str">
            <v>30</v>
          </cell>
          <cell r="E1738" t="str">
            <v>Ne</v>
          </cell>
          <cell r="F1738">
            <v>30</v>
          </cell>
          <cell r="G1738" t="str">
            <v>1/30Ne RS BCI Compact cotton marl B50 / HA41147</v>
          </cell>
          <cell r="H1738" t="str">
            <v>Marl_COTTON</v>
          </cell>
          <cell r="I1738">
            <v>2.7</v>
          </cell>
          <cell r="J1738">
            <v>3840</v>
          </cell>
          <cell r="K1738">
            <v>60</v>
          </cell>
          <cell r="L1738">
            <v>20</v>
          </cell>
          <cell r="M1738">
            <v>0.7</v>
          </cell>
          <cell r="N1738">
            <v>14.6935296</v>
          </cell>
          <cell r="O1738">
            <v>246.85129727999998</v>
          </cell>
        </row>
        <row r="1739">
          <cell r="A1739" t="str">
            <v>Y1-1088B</v>
          </cell>
          <cell r="B1739" t="str">
            <v>18gg, 34D, RIB, Santec, 68F</v>
          </cell>
          <cell r="C1739" t="str">
            <v>18</v>
          </cell>
          <cell r="D1739" t="str">
            <v>30</v>
          </cell>
          <cell r="E1739" t="str">
            <v>Ne</v>
          </cell>
          <cell r="F1739">
            <v>30</v>
          </cell>
          <cell r="G1739" t="str">
            <v>1/30Ne RS BCI Compact cotton marl B50 / HA41147</v>
          </cell>
          <cell r="H1739" t="str">
            <v>Marl_COTTON</v>
          </cell>
          <cell r="I1739">
            <v>2.7</v>
          </cell>
          <cell r="J1739">
            <v>3840</v>
          </cell>
          <cell r="K1739">
            <v>60</v>
          </cell>
          <cell r="L1739">
            <v>20</v>
          </cell>
          <cell r="M1739">
            <v>0.7</v>
          </cell>
          <cell r="N1739">
            <v>14.6935296</v>
          </cell>
          <cell r="O1739">
            <v>246.85129727999998</v>
          </cell>
        </row>
        <row r="1740">
          <cell r="A1740" t="str">
            <v>Y1-1088C</v>
          </cell>
          <cell r="B1740" t="str">
            <v>18gg, 34D, RIB, Santec, 68F</v>
          </cell>
          <cell r="C1740" t="str">
            <v>18</v>
          </cell>
          <cell r="D1740" t="str">
            <v>30</v>
          </cell>
          <cell r="E1740" t="str">
            <v>Ne</v>
          </cell>
          <cell r="F1740">
            <v>30</v>
          </cell>
          <cell r="G1740" t="str">
            <v>1/30Ne RS BCI Compact cotton marl B50 / HA41147</v>
          </cell>
          <cell r="H1740" t="str">
            <v>Marl_COTTON</v>
          </cell>
          <cell r="I1740">
            <v>2.7</v>
          </cell>
          <cell r="J1740">
            <v>3840</v>
          </cell>
          <cell r="K1740">
            <v>60</v>
          </cell>
          <cell r="L1740">
            <v>20</v>
          </cell>
          <cell r="M1740">
            <v>0.7</v>
          </cell>
          <cell r="N1740">
            <v>14.6935296</v>
          </cell>
          <cell r="O1740">
            <v>246.85129727999998</v>
          </cell>
        </row>
        <row r="1741">
          <cell r="A1741" t="str">
            <v>Y1-1107A</v>
          </cell>
          <cell r="B1741" t="str">
            <v>18gg, 34D, RIB, Terrot, 96F</v>
          </cell>
          <cell r="C1741" t="str">
            <v>18</v>
          </cell>
          <cell r="D1741" t="str">
            <v>30</v>
          </cell>
          <cell r="E1741" t="str">
            <v>Ne</v>
          </cell>
          <cell r="F1741">
            <v>30</v>
          </cell>
          <cell r="G1741" t="str">
            <v>1/30Ne RS Dyed Cotton (NAVY BLAZER - Y5198)</v>
          </cell>
          <cell r="H1741" t="str">
            <v>Marl_COTTON</v>
          </cell>
          <cell r="I1741">
            <v>2.9</v>
          </cell>
          <cell r="J1741">
            <v>3840</v>
          </cell>
          <cell r="K1741">
            <v>96</v>
          </cell>
          <cell r="L1741">
            <v>20</v>
          </cell>
          <cell r="M1741">
            <v>0.7</v>
          </cell>
          <cell r="N1741">
            <v>25.251102719999999</v>
          </cell>
          <cell r="O1741">
            <v>424.21852569599992</v>
          </cell>
        </row>
        <row r="1742">
          <cell r="A1742" t="str">
            <v>Y1-1107A</v>
          </cell>
          <cell r="B1742" t="str">
            <v>18gg, 34D, RIB, Terrot, 96F</v>
          </cell>
          <cell r="C1742" t="str">
            <v>18</v>
          </cell>
          <cell r="D1742" t="str">
            <v>30</v>
          </cell>
          <cell r="E1742" t="str">
            <v>Ne</v>
          </cell>
          <cell r="F1742">
            <v>30</v>
          </cell>
          <cell r="G1742" t="str">
            <v>1/30Ne RS Dyed Cotton (NAVY BLAZER - Y5198)</v>
          </cell>
          <cell r="H1742" t="str">
            <v>Marl_COTTON</v>
          </cell>
          <cell r="I1742">
            <v>2.9</v>
          </cell>
          <cell r="J1742">
            <v>3840</v>
          </cell>
          <cell r="K1742">
            <v>96</v>
          </cell>
          <cell r="L1742">
            <v>20</v>
          </cell>
          <cell r="M1742">
            <v>0.6</v>
          </cell>
          <cell r="N1742">
            <v>25.251102719999999</v>
          </cell>
          <cell r="O1742">
            <v>363.61587916799999</v>
          </cell>
        </row>
        <row r="1743">
          <cell r="A1743" t="str">
            <v>Y1-1115A</v>
          </cell>
          <cell r="B1743" t="str">
            <v>18gg, 34D, RIB, Santec, 68F</v>
          </cell>
          <cell r="C1743" t="str">
            <v>18</v>
          </cell>
          <cell r="D1743" t="str">
            <v>30</v>
          </cell>
          <cell r="E1743" t="str">
            <v>Ne</v>
          </cell>
          <cell r="F1743">
            <v>30</v>
          </cell>
          <cell r="G1743" t="str">
            <v>1/30Ne RS BCI Dyed Cotton ( NAVY 44190C - Y5240 )</v>
          </cell>
          <cell r="H1743" t="str">
            <v>Marl_COTTON</v>
          </cell>
          <cell r="I1743">
            <v>2.7</v>
          </cell>
          <cell r="J1743">
            <v>3840</v>
          </cell>
          <cell r="K1743">
            <v>66</v>
          </cell>
          <cell r="L1743">
            <v>20</v>
          </cell>
          <cell r="M1743">
            <v>0.7</v>
          </cell>
          <cell r="N1743">
            <v>16.16288256</v>
          </cell>
          <cell r="O1743">
            <v>271.53642700799998</v>
          </cell>
        </row>
        <row r="1744">
          <cell r="A1744" t="str">
            <v>Y1-1115B</v>
          </cell>
          <cell r="B1744" t="str">
            <v>18gg, 34D, RIB, Santec, 68F</v>
          </cell>
          <cell r="C1744" t="str">
            <v>18</v>
          </cell>
          <cell r="D1744" t="str">
            <v>30</v>
          </cell>
          <cell r="E1744" t="str">
            <v>Ne</v>
          </cell>
          <cell r="F1744">
            <v>30</v>
          </cell>
          <cell r="G1744" t="str">
            <v>1/30Ne RS BCI Dyed Cotton ( NAVY 44190C - Y5240 )</v>
          </cell>
          <cell r="H1744" t="str">
            <v>Marl_COTTON</v>
          </cell>
          <cell r="I1744">
            <v>2.7</v>
          </cell>
          <cell r="J1744">
            <v>3840</v>
          </cell>
          <cell r="K1744">
            <v>66</v>
          </cell>
          <cell r="L1744">
            <v>20</v>
          </cell>
          <cell r="M1744">
            <v>0.7</v>
          </cell>
          <cell r="N1744">
            <v>16.16288256</v>
          </cell>
          <cell r="O1744">
            <v>271.53642700799998</v>
          </cell>
        </row>
        <row r="1745">
          <cell r="A1745" t="str">
            <v>Y1-1115C</v>
          </cell>
          <cell r="B1745" t="str">
            <v>18gg, 34D, RIB, Santec, 68F</v>
          </cell>
          <cell r="C1745" t="str">
            <v>18</v>
          </cell>
          <cell r="D1745" t="str">
            <v>30</v>
          </cell>
          <cell r="E1745" t="str">
            <v>Ne</v>
          </cell>
          <cell r="F1745">
            <v>30</v>
          </cell>
          <cell r="G1745" t="str">
            <v>1/30Ne RS BCI Dyed Cotton ( NAVY 44190C - Y5240 )</v>
          </cell>
          <cell r="H1745" t="str">
            <v>Marl_COTTON</v>
          </cell>
          <cell r="I1745">
            <v>2.7</v>
          </cell>
          <cell r="J1745">
            <v>3840</v>
          </cell>
          <cell r="K1745">
            <v>60</v>
          </cell>
          <cell r="L1745">
            <v>20</v>
          </cell>
          <cell r="M1745">
            <v>0.7</v>
          </cell>
          <cell r="N1745">
            <v>14.6935296</v>
          </cell>
          <cell r="O1745">
            <v>246.85129727999998</v>
          </cell>
        </row>
        <row r="1746">
          <cell r="A1746" t="str">
            <v>Y1-2044A</v>
          </cell>
          <cell r="B1746" t="str">
            <v>24gg, 34D, INTERLOCK</v>
          </cell>
          <cell r="C1746" t="str">
            <v>24</v>
          </cell>
          <cell r="D1746" t="str">
            <v>40</v>
          </cell>
          <cell r="E1746" t="str">
            <v>Ne</v>
          </cell>
          <cell r="F1746">
            <v>40</v>
          </cell>
          <cell r="G1746" t="str">
            <v>1/40Ne RS Cotton Marl (B50)</v>
          </cell>
          <cell r="H1746" t="str">
            <v>Marl_COTTON</v>
          </cell>
          <cell r="I1746">
            <v>3.05</v>
          </cell>
          <cell r="J1746">
            <v>2568</v>
          </cell>
          <cell r="K1746">
            <v>96</v>
          </cell>
          <cell r="L1746">
            <v>20</v>
          </cell>
          <cell r="M1746">
            <v>0.7</v>
          </cell>
          <cell r="N1746">
            <v>13.320092735999999</v>
          </cell>
          <cell r="O1746">
            <v>223.7775579648</v>
          </cell>
        </row>
        <row r="1747">
          <cell r="A1747" t="str">
            <v>Y1-2090B</v>
          </cell>
          <cell r="B1747" t="str">
            <v>18gg, 34D, RIB, Santec, 68F</v>
          </cell>
          <cell r="C1747" t="str">
            <v>18</v>
          </cell>
          <cell r="D1747" t="str">
            <v>30</v>
          </cell>
          <cell r="E1747" t="str">
            <v>Ne</v>
          </cell>
          <cell r="F1747">
            <v>30</v>
          </cell>
          <cell r="G1747" t="str">
            <v>1/30Ne RS Dyed BCI Cotton (BRIGTH BLUE - Y5873)</v>
          </cell>
          <cell r="H1747" t="str">
            <v>Marl_COTTON</v>
          </cell>
          <cell r="I1747">
            <v>2.9</v>
          </cell>
          <cell r="J1747">
            <v>3840</v>
          </cell>
          <cell r="K1747">
            <v>60</v>
          </cell>
          <cell r="L1747">
            <v>20</v>
          </cell>
          <cell r="M1747">
            <v>0.7</v>
          </cell>
          <cell r="N1747">
            <v>15.7819392</v>
          </cell>
          <cell r="O1747">
            <v>265.13657855999998</v>
          </cell>
        </row>
        <row r="1748">
          <cell r="A1748" t="str">
            <v>Y1-2090C</v>
          </cell>
          <cell r="B1748" t="str">
            <v>18gg, 34D, RIB, Santec, 68F</v>
          </cell>
          <cell r="C1748" t="str">
            <v>18</v>
          </cell>
          <cell r="D1748" t="str">
            <v>30</v>
          </cell>
          <cell r="E1748" t="str">
            <v>Ne</v>
          </cell>
          <cell r="F1748">
            <v>30</v>
          </cell>
          <cell r="G1748" t="str">
            <v>1/30Ne RS Dyed BCI Cotton (BRIGTH BLUE - Y5873)</v>
          </cell>
          <cell r="H1748" t="str">
            <v>Marl_COTTON</v>
          </cell>
          <cell r="I1748">
            <v>2.9</v>
          </cell>
          <cell r="J1748">
            <v>3840</v>
          </cell>
          <cell r="K1748">
            <v>60</v>
          </cell>
          <cell r="L1748">
            <v>20</v>
          </cell>
          <cell r="M1748">
            <v>0.7</v>
          </cell>
          <cell r="N1748">
            <v>15.7819392</v>
          </cell>
          <cell r="O1748">
            <v>265.13657855999998</v>
          </cell>
        </row>
        <row r="1749">
          <cell r="A1749" t="str">
            <v>Y3-0011A</v>
          </cell>
          <cell r="B1749" t="str">
            <v>18gg, 34D, RIB, Terrot</v>
          </cell>
          <cell r="C1749" t="str">
            <v>18</v>
          </cell>
          <cell r="D1749" t="str">
            <v>24</v>
          </cell>
          <cell r="E1749" t="str">
            <v>Ne</v>
          </cell>
          <cell r="F1749">
            <v>24</v>
          </cell>
          <cell r="G1749" t="str">
            <v>1/24Ne RS Dyed Cotton (White 092)</v>
          </cell>
          <cell r="H1749" t="str">
            <v>MARL_COTTON LYCRA</v>
          </cell>
          <cell r="I1749">
            <v>3.2</v>
          </cell>
          <cell r="J1749">
            <v>3840</v>
          </cell>
          <cell r="K1749">
            <v>60</v>
          </cell>
          <cell r="L1749">
            <v>20</v>
          </cell>
          <cell r="M1749">
            <v>0.6</v>
          </cell>
          <cell r="N1749">
            <v>21.768191999999999</v>
          </cell>
          <cell r="O1749">
            <v>313.46196479999998</v>
          </cell>
        </row>
        <row r="1750">
          <cell r="A1750" t="str">
            <v>Y3-0011A</v>
          </cell>
          <cell r="B1750" t="str">
            <v>18gg, 34D, RIB, Terrot</v>
          </cell>
          <cell r="C1750" t="str">
            <v>18</v>
          </cell>
          <cell r="D1750" t="str">
            <v>24</v>
          </cell>
          <cell r="E1750" t="str">
            <v>Ne</v>
          </cell>
          <cell r="F1750">
            <v>24</v>
          </cell>
          <cell r="G1750" t="str">
            <v>1/24Ne RS Dyed Cotton (White 092)</v>
          </cell>
          <cell r="H1750" t="str">
            <v>MARL_COTTON LYCRA</v>
          </cell>
          <cell r="I1750">
            <v>3.2</v>
          </cell>
          <cell r="J1750">
            <v>3840</v>
          </cell>
          <cell r="K1750">
            <v>60</v>
          </cell>
          <cell r="L1750">
            <v>20</v>
          </cell>
          <cell r="M1750">
            <v>0.6</v>
          </cell>
          <cell r="N1750">
            <v>21.768191999999999</v>
          </cell>
          <cell r="O1750">
            <v>313.46196479999998</v>
          </cell>
        </row>
        <row r="1751">
          <cell r="A1751" t="str">
            <v>Y3-0011B</v>
          </cell>
          <cell r="B1751" t="str">
            <v>18gg, 34D, RIB, Terrot</v>
          </cell>
          <cell r="C1751" t="str">
            <v>18</v>
          </cell>
          <cell r="D1751" t="str">
            <v>24</v>
          </cell>
          <cell r="E1751" t="str">
            <v>Ne</v>
          </cell>
          <cell r="F1751">
            <v>24</v>
          </cell>
          <cell r="G1751" t="str">
            <v>1/24Ne RS Dyed Cotton (White 092)</v>
          </cell>
          <cell r="H1751" t="str">
            <v>MARL_COTTON LYCRA</v>
          </cell>
          <cell r="I1751">
            <v>3.2</v>
          </cell>
          <cell r="J1751">
            <v>3840</v>
          </cell>
          <cell r="K1751">
            <v>60</v>
          </cell>
          <cell r="L1751">
            <v>20</v>
          </cell>
          <cell r="M1751">
            <v>0.6</v>
          </cell>
          <cell r="N1751">
            <v>21.768191999999999</v>
          </cell>
          <cell r="O1751">
            <v>313.46196479999998</v>
          </cell>
        </row>
        <row r="1752">
          <cell r="A1752" t="str">
            <v>Y3-0011B</v>
          </cell>
          <cell r="B1752" t="str">
            <v>18gg, 34D, RIB, Terrot</v>
          </cell>
          <cell r="C1752" t="str">
            <v>18</v>
          </cell>
          <cell r="D1752" t="str">
            <v>24</v>
          </cell>
          <cell r="E1752" t="str">
            <v>Ne</v>
          </cell>
          <cell r="F1752">
            <v>24</v>
          </cell>
          <cell r="G1752" t="str">
            <v>1/24Ne RS Dyed Cotton (White 092)</v>
          </cell>
          <cell r="H1752" t="str">
            <v>MARL_COTTON LYCRA</v>
          </cell>
          <cell r="I1752">
            <v>3.2</v>
          </cell>
          <cell r="J1752">
            <v>3840</v>
          </cell>
          <cell r="K1752">
            <v>60</v>
          </cell>
          <cell r="L1752">
            <v>20</v>
          </cell>
          <cell r="M1752">
            <v>0.6</v>
          </cell>
          <cell r="N1752">
            <v>21.768191999999999</v>
          </cell>
          <cell r="O1752">
            <v>313.46196479999998</v>
          </cell>
        </row>
        <row r="1753">
          <cell r="A1753" t="str">
            <v>Y3-0012A</v>
          </cell>
          <cell r="B1753" t="str">
            <v>18gg, 34D, RIB, Terrot</v>
          </cell>
          <cell r="C1753" t="str">
            <v>18</v>
          </cell>
          <cell r="D1753" t="str">
            <v>30</v>
          </cell>
          <cell r="E1753" t="str">
            <v>Ne</v>
          </cell>
          <cell r="F1753">
            <v>30</v>
          </cell>
          <cell r="G1753" t="str">
            <v>1/30Ne RS Dyed Cotton (Shocking blue)</v>
          </cell>
          <cell r="H1753" t="str">
            <v>MARL_COTTON LYCRA</v>
          </cell>
          <cell r="I1753">
            <v>3</v>
          </cell>
          <cell r="J1753">
            <v>2560</v>
          </cell>
          <cell r="K1753">
            <v>42</v>
          </cell>
          <cell r="L1753">
            <v>20</v>
          </cell>
          <cell r="M1753">
            <v>0.6</v>
          </cell>
          <cell r="N1753">
            <v>7.6188672000000004</v>
          </cell>
          <cell r="O1753">
            <v>109.71168768</v>
          </cell>
        </row>
        <row r="1754">
          <cell r="A1754" t="str">
            <v>Y3-0012A</v>
          </cell>
          <cell r="B1754" t="str">
            <v>18gg, 34D, RIB, Terrot</v>
          </cell>
          <cell r="C1754" t="str">
            <v>18</v>
          </cell>
          <cell r="D1754" t="str">
            <v>30</v>
          </cell>
          <cell r="E1754" t="str">
            <v>Ne</v>
          </cell>
          <cell r="F1754">
            <v>30</v>
          </cell>
          <cell r="G1754" t="str">
            <v>1/30Ne RS Dyed Cotton (Shocking blue)</v>
          </cell>
          <cell r="H1754" t="str">
            <v>MARL_COTTON LYCRA</v>
          </cell>
          <cell r="I1754">
            <v>3</v>
          </cell>
          <cell r="J1754">
            <v>2560</v>
          </cell>
          <cell r="K1754">
            <v>42</v>
          </cell>
          <cell r="L1754">
            <v>20</v>
          </cell>
          <cell r="M1754">
            <v>0.6</v>
          </cell>
          <cell r="N1754">
            <v>7.6188672000000004</v>
          </cell>
          <cell r="O1754">
            <v>109.71168768</v>
          </cell>
        </row>
        <row r="1755">
          <cell r="A1755" t="str">
            <v>Y3-0012B</v>
          </cell>
          <cell r="B1755" t="str">
            <v>18gg, 34D, RIB, Terrot</v>
          </cell>
          <cell r="C1755" t="str">
            <v>18</v>
          </cell>
          <cell r="D1755" t="str">
            <v>30</v>
          </cell>
          <cell r="E1755" t="str">
            <v>Ne</v>
          </cell>
          <cell r="F1755">
            <v>30</v>
          </cell>
          <cell r="G1755" t="str">
            <v>1/30Ne RS Dyed Cotton (Sour Cherry)</v>
          </cell>
          <cell r="H1755" t="str">
            <v>MARL_COTTON LYCRA</v>
          </cell>
          <cell r="I1755">
            <v>3</v>
          </cell>
          <cell r="J1755">
            <v>2560</v>
          </cell>
          <cell r="K1755">
            <v>42</v>
          </cell>
          <cell r="L1755">
            <v>20</v>
          </cell>
          <cell r="M1755">
            <v>0.6</v>
          </cell>
          <cell r="N1755">
            <v>7.6188672000000004</v>
          </cell>
          <cell r="O1755">
            <v>109.71168768</v>
          </cell>
        </row>
        <row r="1756">
          <cell r="A1756" t="str">
            <v>Y3-0012B</v>
          </cell>
          <cell r="B1756" t="str">
            <v>18gg, 34D, RIB, Terrot</v>
          </cell>
          <cell r="C1756" t="str">
            <v>18</v>
          </cell>
          <cell r="D1756" t="str">
            <v>30</v>
          </cell>
          <cell r="E1756" t="str">
            <v>Ne</v>
          </cell>
          <cell r="F1756">
            <v>30</v>
          </cell>
          <cell r="G1756" t="str">
            <v>1/30Ne RS Dyed Cotton (Sour Cherry)</v>
          </cell>
          <cell r="H1756" t="str">
            <v>MARL_COTTON LYCRA</v>
          </cell>
          <cell r="I1756">
            <v>3</v>
          </cell>
          <cell r="J1756">
            <v>2560</v>
          </cell>
          <cell r="K1756">
            <v>42</v>
          </cell>
          <cell r="L1756">
            <v>20</v>
          </cell>
          <cell r="M1756">
            <v>0.6</v>
          </cell>
          <cell r="N1756">
            <v>7.6188672000000004</v>
          </cell>
          <cell r="O1756">
            <v>109.71168768</v>
          </cell>
        </row>
        <row r="1757">
          <cell r="A1757" t="str">
            <v>Y3-0012C</v>
          </cell>
          <cell r="B1757" t="str">
            <v>18gg, 34D, RIB, Terrot</v>
          </cell>
          <cell r="C1757" t="str">
            <v>18</v>
          </cell>
          <cell r="D1757" t="str">
            <v>30</v>
          </cell>
          <cell r="E1757" t="str">
            <v>Ne</v>
          </cell>
          <cell r="F1757">
            <v>30</v>
          </cell>
          <cell r="G1757" t="str">
            <v>1/30Ne RS Dyed Cotton (Glow Yellow)</v>
          </cell>
          <cell r="H1757" t="str">
            <v>MARL_COTTON LYCRA</v>
          </cell>
          <cell r="I1757">
            <v>3</v>
          </cell>
          <cell r="J1757">
            <v>2560</v>
          </cell>
          <cell r="K1757">
            <v>42</v>
          </cell>
          <cell r="L1757">
            <v>20</v>
          </cell>
          <cell r="M1757">
            <v>0.6</v>
          </cell>
          <cell r="N1757">
            <v>7.6188672000000004</v>
          </cell>
          <cell r="O1757">
            <v>109.71168768</v>
          </cell>
        </row>
        <row r="1758">
          <cell r="A1758" t="str">
            <v>Y3-0012C</v>
          </cell>
          <cell r="B1758" t="str">
            <v>18gg, 34D, RIB, Terrot</v>
          </cell>
          <cell r="C1758" t="str">
            <v>18</v>
          </cell>
          <cell r="D1758" t="str">
            <v>30</v>
          </cell>
          <cell r="E1758" t="str">
            <v>Ne</v>
          </cell>
          <cell r="F1758">
            <v>30</v>
          </cell>
          <cell r="G1758" t="str">
            <v>1/30Ne RS Dyed Cotton (Glow Yellow)</v>
          </cell>
          <cell r="H1758" t="str">
            <v>MARL_COTTON LYCRA</v>
          </cell>
          <cell r="I1758">
            <v>3</v>
          </cell>
          <cell r="J1758">
            <v>2560</v>
          </cell>
          <cell r="K1758">
            <v>42</v>
          </cell>
          <cell r="L1758">
            <v>20</v>
          </cell>
          <cell r="M1758">
            <v>0.6</v>
          </cell>
          <cell r="N1758">
            <v>7.6188672000000004</v>
          </cell>
          <cell r="O1758">
            <v>109.71168768</v>
          </cell>
        </row>
        <row r="1759">
          <cell r="A1759" t="str">
            <v>Y3-0012D</v>
          </cell>
          <cell r="B1759" t="str">
            <v>18gg, 34D, RIB, Terrot</v>
          </cell>
          <cell r="C1759" t="str">
            <v>18</v>
          </cell>
          <cell r="D1759" t="str">
            <v>30</v>
          </cell>
          <cell r="E1759" t="str">
            <v>Ne</v>
          </cell>
          <cell r="F1759">
            <v>30</v>
          </cell>
          <cell r="G1759" t="str">
            <v>1/30Ne RS Dyed Cotton(Indigo J90 ; Y-0277)</v>
          </cell>
          <cell r="H1759" t="str">
            <v>MARL_COTTON LYCRA</v>
          </cell>
          <cell r="I1759">
            <v>3</v>
          </cell>
          <cell r="J1759">
            <v>2560</v>
          </cell>
          <cell r="K1759">
            <v>42</v>
          </cell>
          <cell r="L1759">
            <v>20</v>
          </cell>
          <cell r="M1759">
            <v>0.6</v>
          </cell>
          <cell r="N1759">
            <v>7.6188672000000004</v>
          </cell>
          <cell r="O1759">
            <v>109.71168768</v>
          </cell>
        </row>
        <row r="1760">
          <cell r="A1760" t="str">
            <v>Y3-0012D</v>
          </cell>
          <cell r="B1760" t="str">
            <v>18gg, 34D, RIB, Terrot</v>
          </cell>
          <cell r="C1760" t="str">
            <v>18</v>
          </cell>
          <cell r="D1760" t="str">
            <v>30</v>
          </cell>
          <cell r="E1760" t="str">
            <v>Ne</v>
          </cell>
          <cell r="F1760">
            <v>30</v>
          </cell>
          <cell r="G1760" t="str">
            <v>1/30Ne RS Dyed Cotton(Indigo J90 ; Y-0277)</v>
          </cell>
          <cell r="H1760" t="str">
            <v>MARL_COTTON LYCRA</v>
          </cell>
          <cell r="I1760">
            <v>3</v>
          </cell>
          <cell r="J1760">
            <v>2560</v>
          </cell>
          <cell r="K1760">
            <v>42</v>
          </cell>
          <cell r="L1760">
            <v>20</v>
          </cell>
          <cell r="M1760">
            <v>0.6</v>
          </cell>
          <cell r="N1760">
            <v>7.6188672000000004</v>
          </cell>
          <cell r="O1760">
            <v>109.71168768</v>
          </cell>
        </row>
        <row r="1761">
          <cell r="A1761" t="str">
            <v>Y3-0012E</v>
          </cell>
          <cell r="B1761" t="str">
            <v>18gg, 34D, RIB, Terrot</v>
          </cell>
          <cell r="C1761" t="str">
            <v>18</v>
          </cell>
          <cell r="D1761" t="str">
            <v>30</v>
          </cell>
          <cell r="E1761" t="str">
            <v>Ne</v>
          </cell>
          <cell r="F1761">
            <v>30</v>
          </cell>
          <cell r="G1761" t="str">
            <v>1/30Ne RS Dyed Cotton (orange juice G37; Y-0298)</v>
          </cell>
          <cell r="H1761" t="str">
            <v>MARL_COTTON LYCRA</v>
          </cell>
          <cell r="I1761">
            <v>3</v>
          </cell>
          <cell r="J1761">
            <v>2560</v>
          </cell>
          <cell r="K1761">
            <v>42</v>
          </cell>
          <cell r="L1761">
            <v>20</v>
          </cell>
          <cell r="M1761">
            <v>0.6</v>
          </cell>
          <cell r="N1761">
            <v>7.6188672000000004</v>
          </cell>
          <cell r="O1761">
            <v>109.71168768</v>
          </cell>
        </row>
        <row r="1762">
          <cell r="A1762" t="str">
            <v>Y3-0012E</v>
          </cell>
          <cell r="B1762" t="str">
            <v>18gg, 34D, RIB, Terrot</v>
          </cell>
          <cell r="C1762" t="str">
            <v>18</v>
          </cell>
          <cell r="D1762" t="str">
            <v>30</v>
          </cell>
          <cell r="E1762" t="str">
            <v>Ne</v>
          </cell>
          <cell r="F1762">
            <v>30</v>
          </cell>
          <cell r="G1762" t="str">
            <v>1/30Ne RS Dyed Cotton (orange juice G37; Y-0298)</v>
          </cell>
          <cell r="H1762" t="str">
            <v>MARL_COTTON LYCRA</v>
          </cell>
          <cell r="I1762">
            <v>3</v>
          </cell>
          <cell r="J1762">
            <v>2560</v>
          </cell>
          <cell r="K1762">
            <v>42</v>
          </cell>
          <cell r="L1762">
            <v>20</v>
          </cell>
          <cell r="M1762">
            <v>0.6</v>
          </cell>
          <cell r="N1762">
            <v>7.6188672000000004</v>
          </cell>
          <cell r="O1762">
            <v>109.71168768</v>
          </cell>
        </row>
        <row r="1763">
          <cell r="A1763" t="str">
            <v>Y3-0012F</v>
          </cell>
          <cell r="B1763" t="str">
            <v>18gg, 34D, RIB, Terrot</v>
          </cell>
          <cell r="C1763" t="str">
            <v>18</v>
          </cell>
          <cell r="D1763" t="str">
            <v>30</v>
          </cell>
          <cell r="E1763" t="str">
            <v>Ne</v>
          </cell>
          <cell r="F1763">
            <v>30</v>
          </cell>
          <cell r="G1763" t="str">
            <v>1/30Ne RS Dyed cotton (Party Girl pink H37; Y0297)</v>
          </cell>
          <cell r="H1763" t="str">
            <v>MARL_COTTON LYCRA</v>
          </cell>
          <cell r="I1763">
            <v>3</v>
          </cell>
          <cell r="J1763">
            <v>2560</v>
          </cell>
          <cell r="K1763">
            <v>42</v>
          </cell>
          <cell r="L1763">
            <v>20</v>
          </cell>
          <cell r="M1763">
            <v>0.6</v>
          </cell>
          <cell r="N1763">
            <v>7.6188672000000004</v>
          </cell>
          <cell r="O1763">
            <v>109.71168768</v>
          </cell>
        </row>
        <row r="1764">
          <cell r="A1764" t="str">
            <v>Y3-0012F</v>
          </cell>
          <cell r="B1764" t="str">
            <v>18gg, 34D, RIB, Terrot</v>
          </cell>
          <cell r="C1764" t="str">
            <v>18</v>
          </cell>
          <cell r="D1764" t="str">
            <v>30</v>
          </cell>
          <cell r="E1764" t="str">
            <v>Ne</v>
          </cell>
          <cell r="F1764">
            <v>30</v>
          </cell>
          <cell r="G1764" t="str">
            <v>1/30Ne RS Dyed cotton (Party Girl pink H37; Y0297)</v>
          </cell>
          <cell r="H1764" t="str">
            <v>MARL_COTTON LYCRA</v>
          </cell>
          <cell r="I1764">
            <v>3</v>
          </cell>
          <cell r="J1764">
            <v>2560</v>
          </cell>
          <cell r="K1764">
            <v>42</v>
          </cell>
          <cell r="L1764">
            <v>20</v>
          </cell>
          <cell r="M1764">
            <v>0.6</v>
          </cell>
          <cell r="N1764">
            <v>7.6188672000000004</v>
          </cell>
          <cell r="O1764">
            <v>109.71168768</v>
          </cell>
        </row>
        <row r="1765">
          <cell r="A1765" t="str">
            <v>Y3-0027A</v>
          </cell>
          <cell r="B1765" t="str">
            <v>18gg, 34D, RIB, Terrot</v>
          </cell>
          <cell r="C1765" t="str">
            <v>18</v>
          </cell>
          <cell r="D1765" t="str">
            <v>30</v>
          </cell>
          <cell r="E1765" t="str">
            <v>Ne</v>
          </cell>
          <cell r="F1765">
            <v>30</v>
          </cell>
          <cell r="G1765" t="str">
            <v>1/30Ne RS Cotton Marl (B38)</v>
          </cell>
          <cell r="H1765" t="str">
            <v>MARL_COTTON LYCRA</v>
          </cell>
          <cell r="I1765">
            <v>3</v>
          </cell>
          <cell r="J1765">
            <v>2560</v>
          </cell>
          <cell r="K1765">
            <v>60</v>
          </cell>
          <cell r="L1765">
            <v>20</v>
          </cell>
          <cell r="M1765">
            <v>0.6</v>
          </cell>
          <cell r="N1765">
            <v>10.884096</v>
          </cell>
          <cell r="O1765">
            <v>156.73098239999999</v>
          </cell>
        </row>
        <row r="1766">
          <cell r="A1766" t="str">
            <v>Y3-0027A</v>
          </cell>
          <cell r="B1766" t="str">
            <v>18gg, 34D, RIB, Terrot</v>
          </cell>
          <cell r="C1766" t="str">
            <v>18</v>
          </cell>
          <cell r="D1766" t="str">
            <v>30</v>
          </cell>
          <cell r="E1766" t="str">
            <v>Ne</v>
          </cell>
          <cell r="F1766">
            <v>30</v>
          </cell>
          <cell r="G1766" t="str">
            <v>1/30Ne RS Cotton Marl (B38)</v>
          </cell>
          <cell r="H1766" t="str">
            <v>MARL_COTTON LYCRA</v>
          </cell>
          <cell r="I1766">
            <v>3</v>
          </cell>
          <cell r="J1766">
            <v>2560</v>
          </cell>
          <cell r="K1766">
            <v>60</v>
          </cell>
          <cell r="L1766">
            <v>20</v>
          </cell>
          <cell r="M1766">
            <v>0.6</v>
          </cell>
          <cell r="N1766">
            <v>10.884096</v>
          </cell>
          <cell r="O1766">
            <v>156.73098239999999</v>
          </cell>
        </row>
        <row r="1767">
          <cell r="A1767" t="str">
            <v>Y3-0027B</v>
          </cell>
          <cell r="B1767" t="str">
            <v>18gg, 34D, RIB, Terrot</v>
          </cell>
          <cell r="C1767" t="str">
            <v>18</v>
          </cell>
          <cell r="D1767" t="str">
            <v>30</v>
          </cell>
          <cell r="E1767" t="str">
            <v>Ne</v>
          </cell>
          <cell r="F1767">
            <v>30</v>
          </cell>
          <cell r="G1767" t="str">
            <v>1/30Ne RS Dyed Cotton (Black 093, Y-0334)</v>
          </cell>
          <cell r="H1767" t="str">
            <v>MARL_COTTON LYCRA</v>
          </cell>
          <cell r="I1767">
            <v>3</v>
          </cell>
          <cell r="J1767">
            <v>2560</v>
          </cell>
          <cell r="K1767">
            <v>60</v>
          </cell>
          <cell r="L1767">
            <v>20</v>
          </cell>
          <cell r="M1767">
            <v>0.6</v>
          </cell>
          <cell r="N1767">
            <v>10.884096</v>
          </cell>
          <cell r="O1767">
            <v>156.73098239999999</v>
          </cell>
        </row>
        <row r="1768">
          <cell r="A1768" t="str">
            <v>Y3-0027B</v>
          </cell>
          <cell r="B1768" t="str">
            <v>18gg, 34D, RIB, Terrot</v>
          </cell>
          <cell r="C1768" t="str">
            <v>18</v>
          </cell>
          <cell r="D1768" t="str">
            <v>30</v>
          </cell>
          <cell r="E1768" t="str">
            <v>Ne</v>
          </cell>
          <cell r="F1768">
            <v>30</v>
          </cell>
          <cell r="G1768" t="str">
            <v>1/30Ne RS Dyed Cotton (Black 093, Y-0334)</v>
          </cell>
          <cell r="H1768" t="str">
            <v>MARL_COTTON LYCRA</v>
          </cell>
          <cell r="I1768">
            <v>3</v>
          </cell>
          <cell r="J1768">
            <v>2560</v>
          </cell>
          <cell r="K1768">
            <v>60</v>
          </cell>
          <cell r="L1768">
            <v>20</v>
          </cell>
          <cell r="M1768">
            <v>0.6</v>
          </cell>
          <cell r="N1768">
            <v>10.884096</v>
          </cell>
          <cell r="O1768">
            <v>156.73098239999999</v>
          </cell>
        </row>
        <row r="1769">
          <cell r="A1769" t="str">
            <v>Y3-0027C</v>
          </cell>
          <cell r="B1769" t="str">
            <v>18gg, 34D, RIB, Terrot</v>
          </cell>
          <cell r="C1769" t="str">
            <v>18</v>
          </cell>
          <cell r="D1769" t="str">
            <v>30</v>
          </cell>
          <cell r="E1769" t="str">
            <v>Ne</v>
          </cell>
          <cell r="F1769">
            <v>30</v>
          </cell>
          <cell r="G1769" t="str">
            <v>1/30Ne RS Dyed Cotton (Lemon Lime N47,Y-0312)</v>
          </cell>
          <cell r="H1769" t="str">
            <v>MARL_COTTON LYCRA</v>
          </cell>
          <cell r="I1769">
            <v>3</v>
          </cell>
          <cell r="J1769">
            <v>2560</v>
          </cell>
          <cell r="K1769">
            <v>60</v>
          </cell>
          <cell r="L1769">
            <v>20</v>
          </cell>
          <cell r="M1769">
            <v>0.6</v>
          </cell>
          <cell r="N1769">
            <v>10.884096</v>
          </cell>
          <cell r="O1769">
            <v>156.73098239999999</v>
          </cell>
        </row>
        <row r="1770">
          <cell r="A1770" t="str">
            <v>Y3-0027C</v>
          </cell>
          <cell r="B1770" t="str">
            <v>18gg, 34D, RIB, Terrot</v>
          </cell>
          <cell r="C1770" t="str">
            <v>18</v>
          </cell>
          <cell r="D1770" t="str">
            <v>30</v>
          </cell>
          <cell r="E1770" t="str">
            <v>Ne</v>
          </cell>
          <cell r="F1770">
            <v>30</v>
          </cell>
          <cell r="G1770" t="str">
            <v>1/30Ne RS Dyed Cotton (Lemon Lime N47,Y-0312)</v>
          </cell>
          <cell r="H1770" t="str">
            <v>MARL_COTTON LYCRA</v>
          </cell>
          <cell r="I1770">
            <v>3</v>
          </cell>
          <cell r="J1770">
            <v>2560</v>
          </cell>
          <cell r="K1770">
            <v>60</v>
          </cell>
          <cell r="L1770">
            <v>20</v>
          </cell>
          <cell r="M1770">
            <v>0.6</v>
          </cell>
          <cell r="N1770">
            <v>10.884096</v>
          </cell>
          <cell r="O1770">
            <v>156.73098239999999</v>
          </cell>
        </row>
        <row r="1771">
          <cell r="A1771" t="str">
            <v>Y3-0027D</v>
          </cell>
          <cell r="B1771" t="str">
            <v>18gg, 34D, RIB, Terrot</v>
          </cell>
          <cell r="C1771" t="str">
            <v>18</v>
          </cell>
          <cell r="D1771" t="str">
            <v>30</v>
          </cell>
          <cell r="E1771" t="str">
            <v>Ne</v>
          </cell>
          <cell r="F1771">
            <v>30</v>
          </cell>
          <cell r="G1771" t="str">
            <v>1/30Ne RS Dyed Cotton (Primrose Pink S25,Y-0326)</v>
          </cell>
          <cell r="H1771" t="str">
            <v>MARL_COTTON LYCRA</v>
          </cell>
          <cell r="I1771">
            <v>3</v>
          </cell>
          <cell r="J1771">
            <v>2560</v>
          </cell>
          <cell r="K1771">
            <v>60</v>
          </cell>
          <cell r="L1771">
            <v>20</v>
          </cell>
          <cell r="M1771">
            <v>0.6</v>
          </cell>
          <cell r="N1771">
            <v>10.884096</v>
          </cell>
          <cell r="O1771">
            <v>156.73098239999999</v>
          </cell>
        </row>
        <row r="1772">
          <cell r="A1772" t="str">
            <v>Y3-0027D</v>
          </cell>
          <cell r="B1772" t="str">
            <v>18gg, 34D, RIB, Terrot</v>
          </cell>
          <cell r="C1772" t="str">
            <v>18</v>
          </cell>
          <cell r="D1772" t="str">
            <v>30</v>
          </cell>
          <cell r="E1772" t="str">
            <v>Ne</v>
          </cell>
          <cell r="F1772">
            <v>30</v>
          </cell>
          <cell r="G1772" t="str">
            <v>1/30Ne RS Dyed Cotton (Primrose Pink S25,Y-0326)</v>
          </cell>
          <cell r="H1772" t="str">
            <v>MARL_COTTON LYCRA</v>
          </cell>
          <cell r="I1772">
            <v>3</v>
          </cell>
          <cell r="J1772">
            <v>2560</v>
          </cell>
          <cell r="K1772">
            <v>60</v>
          </cell>
          <cell r="L1772">
            <v>20</v>
          </cell>
          <cell r="M1772">
            <v>0.6</v>
          </cell>
          <cell r="N1772">
            <v>10.884096</v>
          </cell>
          <cell r="O1772">
            <v>156.73098239999999</v>
          </cell>
        </row>
        <row r="1773">
          <cell r="A1773" t="str">
            <v>Y3-0038A</v>
          </cell>
          <cell r="B1773" t="str">
            <v>18gg, 34D, RIB, Santec</v>
          </cell>
          <cell r="C1773" t="str">
            <v>18</v>
          </cell>
          <cell r="D1773" t="str">
            <v>40</v>
          </cell>
          <cell r="E1773" t="str">
            <v>Ne</v>
          </cell>
          <cell r="F1773">
            <v>40</v>
          </cell>
          <cell r="G1773" t="str">
            <v>1/40Ne RS Dyed Cotton(Blak 093; Y-0457)</v>
          </cell>
          <cell r="H1773" t="str">
            <v>MARL_COTTON LYCRA</v>
          </cell>
          <cell r="I1773">
            <v>2.8</v>
          </cell>
          <cell r="J1773">
            <v>3840</v>
          </cell>
          <cell r="K1773">
            <v>52</v>
          </cell>
          <cell r="L1773">
            <v>20</v>
          </cell>
          <cell r="M1773">
            <v>0.6</v>
          </cell>
          <cell r="N1773">
            <v>9.9045273599999994</v>
          </cell>
          <cell r="O1773">
            <v>142.62519398399999</v>
          </cell>
        </row>
        <row r="1774">
          <cell r="A1774" t="str">
            <v>Y3-0038A</v>
          </cell>
          <cell r="B1774" t="str">
            <v>18gg, 34D, RIB, Santec</v>
          </cell>
          <cell r="C1774" t="str">
            <v>18</v>
          </cell>
          <cell r="D1774" t="str">
            <v>40</v>
          </cell>
          <cell r="E1774" t="str">
            <v>Ne</v>
          </cell>
          <cell r="F1774">
            <v>40</v>
          </cell>
          <cell r="G1774" t="str">
            <v>1/40Ne RS Dyed Cotton(Blak 093; Y-0457)</v>
          </cell>
          <cell r="H1774" t="str">
            <v>MARL_COTTON LYCRA</v>
          </cell>
          <cell r="I1774">
            <v>2.8</v>
          </cell>
          <cell r="J1774">
            <v>3840</v>
          </cell>
          <cell r="K1774">
            <v>52</v>
          </cell>
          <cell r="L1774">
            <v>20</v>
          </cell>
          <cell r="M1774">
            <v>0.6</v>
          </cell>
          <cell r="N1774">
            <v>9.9045273599999994</v>
          </cell>
          <cell r="O1774">
            <v>142.62519398399999</v>
          </cell>
        </row>
        <row r="1775">
          <cell r="A1775" t="str">
            <v>Y3-0042A</v>
          </cell>
          <cell r="B1775" t="str">
            <v>18gg, 34D, RIB, Santec</v>
          </cell>
          <cell r="C1775" t="str">
            <v>18</v>
          </cell>
          <cell r="D1775" t="str">
            <v>40</v>
          </cell>
          <cell r="E1775" t="str">
            <v>Ne</v>
          </cell>
          <cell r="F1775">
            <v>40</v>
          </cell>
          <cell r="G1775" t="str">
            <v>1/40Ne RS Dyed Cotton (Marmalade G92; Y-0530)</v>
          </cell>
          <cell r="H1775" t="str">
            <v>MARL_COTTON LYCRA</v>
          </cell>
          <cell r="I1775">
            <v>2.8</v>
          </cell>
          <cell r="J1775">
            <v>3840</v>
          </cell>
          <cell r="K1775">
            <v>52</v>
          </cell>
          <cell r="L1775">
            <v>20</v>
          </cell>
          <cell r="M1775">
            <v>0.6</v>
          </cell>
          <cell r="N1775">
            <v>9.9045273599999994</v>
          </cell>
          <cell r="O1775">
            <v>142.62519398399999</v>
          </cell>
        </row>
        <row r="1776">
          <cell r="A1776" t="str">
            <v>Y3-0042A</v>
          </cell>
          <cell r="B1776" t="str">
            <v>18gg, 34D, RIB, Santec</v>
          </cell>
          <cell r="C1776" t="str">
            <v>18</v>
          </cell>
          <cell r="D1776" t="str">
            <v>40</v>
          </cell>
          <cell r="E1776" t="str">
            <v>Ne</v>
          </cell>
          <cell r="F1776">
            <v>40</v>
          </cell>
          <cell r="G1776" t="str">
            <v>1/40Ne RS Dyed Cotton (Marmalade G92; Y-0530)</v>
          </cell>
          <cell r="H1776" t="str">
            <v>MARL_COTTON LYCRA</v>
          </cell>
          <cell r="I1776">
            <v>2.8</v>
          </cell>
          <cell r="J1776">
            <v>3840</v>
          </cell>
          <cell r="K1776">
            <v>52</v>
          </cell>
          <cell r="L1776">
            <v>20</v>
          </cell>
          <cell r="M1776">
            <v>0.6</v>
          </cell>
          <cell r="N1776">
            <v>9.9045273599999994</v>
          </cell>
          <cell r="O1776">
            <v>142.62519398399999</v>
          </cell>
        </row>
        <row r="1777">
          <cell r="A1777" t="str">
            <v>Y3-0042B</v>
          </cell>
          <cell r="B1777" t="str">
            <v>18gg, 34D, RIB, Santec</v>
          </cell>
          <cell r="C1777" t="str">
            <v>18</v>
          </cell>
          <cell r="D1777" t="str">
            <v>40</v>
          </cell>
          <cell r="E1777" t="str">
            <v>Ne</v>
          </cell>
          <cell r="F1777">
            <v>40</v>
          </cell>
          <cell r="G1777" t="str">
            <v>1/40Ne RS Dyed Cotton (Mushroom D75; Y-0572)</v>
          </cell>
          <cell r="H1777" t="str">
            <v>MARL_COTTON LYCRA</v>
          </cell>
          <cell r="I1777">
            <v>2.8</v>
          </cell>
          <cell r="J1777">
            <v>3840</v>
          </cell>
          <cell r="K1777">
            <v>52</v>
          </cell>
          <cell r="L1777">
            <v>20</v>
          </cell>
          <cell r="M1777">
            <v>0.6</v>
          </cell>
          <cell r="N1777">
            <v>9.9045273599999994</v>
          </cell>
          <cell r="O1777">
            <v>142.62519398399999</v>
          </cell>
        </row>
        <row r="1778">
          <cell r="A1778" t="str">
            <v>Y3-0042B</v>
          </cell>
          <cell r="B1778" t="str">
            <v>18gg, 34D, RIB, Santec</v>
          </cell>
          <cell r="C1778" t="str">
            <v>18</v>
          </cell>
          <cell r="D1778" t="str">
            <v>40</v>
          </cell>
          <cell r="E1778" t="str">
            <v>Ne</v>
          </cell>
          <cell r="F1778">
            <v>40</v>
          </cell>
          <cell r="G1778" t="str">
            <v>1/40Ne RS Dyed Cotton (Mushroom D75; Y-0572)</v>
          </cell>
          <cell r="H1778" t="str">
            <v>MARL_COTTON LYCRA</v>
          </cell>
          <cell r="I1778">
            <v>2.8</v>
          </cell>
          <cell r="J1778">
            <v>3840</v>
          </cell>
          <cell r="K1778">
            <v>52</v>
          </cell>
          <cell r="L1778">
            <v>20</v>
          </cell>
          <cell r="M1778">
            <v>0.6</v>
          </cell>
          <cell r="N1778">
            <v>9.9045273599999994</v>
          </cell>
          <cell r="O1778">
            <v>142.62519398399999</v>
          </cell>
        </row>
        <row r="1779">
          <cell r="A1779" t="str">
            <v>Y3-0042C</v>
          </cell>
          <cell r="B1779" t="str">
            <v>18gg, 34D, RIB, Santec</v>
          </cell>
          <cell r="C1779" t="str">
            <v>18</v>
          </cell>
          <cell r="D1779" t="str">
            <v>40</v>
          </cell>
          <cell r="E1779" t="str">
            <v>Ne</v>
          </cell>
          <cell r="F1779">
            <v>40</v>
          </cell>
          <cell r="G1779" t="str">
            <v>1/40Ne RS Dyed Cotton (Surf Blue J98; Y-0574)</v>
          </cell>
          <cell r="H1779" t="str">
            <v>MARL_COTTON LYCRA</v>
          </cell>
          <cell r="I1779">
            <v>2.8</v>
          </cell>
          <cell r="J1779">
            <v>3840</v>
          </cell>
          <cell r="K1779">
            <v>52</v>
          </cell>
          <cell r="L1779">
            <v>20</v>
          </cell>
          <cell r="M1779">
            <v>0.6</v>
          </cell>
          <cell r="N1779">
            <v>9.9045273599999994</v>
          </cell>
          <cell r="O1779">
            <v>142.62519398399999</v>
          </cell>
        </row>
        <row r="1780">
          <cell r="A1780" t="str">
            <v>Y3-0042C</v>
          </cell>
          <cell r="B1780" t="str">
            <v>18gg, 34D, RIB, Santec</v>
          </cell>
          <cell r="C1780" t="str">
            <v>18</v>
          </cell>
          <cell r="D1780" t="str">
            <v>40</v>
          </cell>
          <cell r="E1780" t="str">
            <v>Ne</v>
          </cell>
          <cell r="F1780">
            <v>40</v>
          </cell>
          <cell r="G1780" t="str">
            <v>1/40Ne RS Dyed Cotton (Surf Blue J98; Y-0574)</v>
          </cell>
          <cell r="H1780" t="str">
            <v>MARL_COTTON LYCRA</v>
          </cell>
          <cell r="I1780">
            <v>2.8</v>
          </cell>
          <cell r="J1780">
            <v>3840</v>
          </cell>
          <cell r="K1780">
            <v>52</v>
          </cell>
          <cell r="L1780">
            <v>20</v>
          </cell>
          <cell r="M1780">
            <v>0.6</v>
          </cell>
          <cell r="N1780">
            <v>9.9045273599999994</v>
          </cell>
          <cell r="O1780">
            <v>142.62519398399999</v>
          </cell>
        </row>
        <row r="1781">
          <cell r="A1781" t="str">
            <v>Y3-0042D</v>
          </cell>
          <cell r="B1781" t="str">
            <v>18gg, 34D, RIB, Santec</v>
          </cell>
          <cell r="C1781" t="str">
            <v>18</v>
          </cell>
          <cell r="D1781" t="str">
            <v>40</v>
          </cell>
          <cell r="E1781" t="str">
            <v>Ne</v>
          </cell>
          <cell r="F1781">
            <v>40</v>
          </cell>
          <cell r="G1781" t="str">
            <v>1/40Ne RS Dyed Cotton (Faded Sagen 66; Y-0573)</v>
          </cell>
          <cell r="H1781" t="str">
            <v>MARL_COTTON LYCRA</v>
          </cell>
          <cell r="I1781">
            <v>2.8</v>
          </cell>
          <cell r="J1781">
            <v>3840</v>
          </cell>
          <cell r="K1781">
            <v>52</v>
          </cell>
          <cell r="L1781">
            <v>20</v>
          </cell>
          <cell r="M1781">
            <v>0.6</v>
          </cell>
          <cell r="N1781">
            <v>9.9045273599999994</v>
          </cell>
          <cell r="O1781">
            <v>142.62519398399999</v>
          </cell>
        </row>
        <row r="1782">
          <cell r="A1782" t="str">
            <v>Y3-0042D</v>
          </cell>
          <cell r="B1782" t="str">
            <v>18gg, 34D, RIB, Santec</v>
          </cell>
          <cell r="C1782" t="str">
            <v>18</v>
          </cell>
          <cell r="D1782" t="str">
            <v>40</v>
          </cell>
          <cell r="E1782" t="str">
            <v>Ne</v>
          </cell>
          <cell r="F1782">
            <v>40</v>
          </cell>
          <cell r="G1782" t="str">
            <v>1/40Ne RS Dyed Cotton (Faded Sagen 66; Y-0573)</v>
          </cell>
          <cell r="H1782" t="str">
            <v>MARL_COTTON LYCRA</v>
          </cell>
          <cell r="I1782">
            <v>2.8</v>
          </cell>
          <cell r="J1782">
            <v>3840</v>
          </cell>
          <cell r="K1782">
            <v>52</v>
          </cell>
          <cell r="L1782">
            <v>20</v>
          </cell>
          <cell r="M1782">
            <v>0.6</v>
          </cell>
          <cell r="N1782">
            <v>9.9045273599999994</v>
          </cell>
          <cell r="O1782">
            <v>142.62519398399999</v>
          </cell>
        </row>
        <row r="1783">
          <cell r="A1783" t="str">
            <v>Y3-0042E</v>
          </cell>
          <cell r="B1783" t="str">
            <v>18gg, 34D, RIB, Santec</v>
          </cell>
          <cell r="C1783" t="str">
            <v>18</v>
          </cell>
          <cell r="D1783" t="str">
            <v>40</v>
          </cell>
          <cell r="E1783" t="str">
            <v>Ne</v>
          </cell>
          <cell r="F1783">
            <v>40</v>
          </cell>
          <cell r="G1783" t="str">
            <v>1/40Ne RS Dyed Cotton (New Indigo J94; Y-0575)</v>
          </cell>
          <cell r="H1783" t="str">
            <v>MARL_COTTON LYCRA</v>
          </cell>
          <cell r="I1783">
            <v>2.8</v>
          </cell>
          <cell r="J1783">
            <v>3840</v>
          </cell>
          <cell r="K1783">
            <v>52</v>
          </cell>
          <cell r="L1783">
            <v>20</v>
          </cell>
          <cell r="M1783">
            <v>0.6</v>
          </cell>
          <cell r="N1783">
            <v>9.9045273599999994</v>
          </cell>
          <cell r="O1783">
            <v>142.62519398399999</v>
          </cell>
        </row>
        <row r="1784">
          <cell r="A1784" t="str">
            <v>Y3-0042E</v>
          </cell>
          <cell r="B1784" t="str">
            <v>18gg, 34D, RIB, Santec</v>
          </cell>
          <cell r="C1784" t="str">
            <v>18</v>
          </cell>
          <cell r="D1784" t="str">
            <v>40</v>
          </cell>
          <cell r="E1784" t="str">
            <v>Ne</v>
          </cell>
          <cell r="F1784">
            <v>40</v>
          </cell>
          <cell r="G1784" t="str">
            <v>1/40Ne RS Dyed Cotton (New Indigo J94; Y-0575)</v>
          </cell>
          <cell r="H1784" t="str">
            <v>MARL_COTTON LYCRA</v>
          </cell>
          <cell r="I1784">
            <v>2.8</v>
          </cell>
          <cell r="J1784">
            <v>3840</v>
          </cell>
          <cell r="K1784">
            <v>52</v>
          </cell>
          <cell r="L1784">
            <v>20</v>
          </cell>
          <cell r="M1784">
            <v>0.6</v>
          </cell>
          <cell r="N1784">
            <v>9.9045273599999994</v>
          </cell>
          <cell r="O1784">
            <v>142.62519398399999</v>
          </cell>
        </row>
        <row r="1785">
          <cell r="A1785" t="str">
            <v>Y3-0042F</v>
          </cell>
          <cell r="B1785" t="str">
            <v>18gg, 34D, RIB, Santec</v>
          </cell>
          <cell r="C1785" t="str">
            <v>18</v>
          </cell>
          <cell r="D1785" t="str">
            <v>40</v>
          </cell>
          <cell r="E1785" t="str">
            <v>Ne</v>
          </cell>
          <cell r="F1785">
            <v>40</v>
          </cell>
          <cell r="G1785" t="str">
            <v>1/40Ne RS Dyed Cotton (Winter White B02; Y-0529)</v>
          </cell>
          <cell r="H1785" t="str">
            <v>MARL_COTTON LYCRA</v>
          </cell>
          <cell r="I1785">
            <v>2.8</v>
          </cell>
          <cell r="J1785">
            <v>3840</v>
          </cell>
          <cell r="K1785">
            <v>52</v>
          </cell>
          <cell r="L1785">
            <v>20</v>
          </cell>
          <cell r="M1785">
            <v>0.6</v>
          </cell>
          <cell r="N1785">
            <v>9.9045273599999994</v>
          </cell>
          <cell r="O1785">
            <v>142.62519398399999</v>
          </cell>
        </row>
        <row r="1786">
          <cell r="A1786" t="str">
            <v>Y3-0042F</v>
          </cell>
          <cell r="B1786" t="str">
            <v>18gg, 34D, RIB, Santec</v>
          </cell>
          <cell r="C1786" t="str">
            <v>18</v>
          </cell>
          <cell r="D1786" t="str">
            <v>40</v>
          </cell>
          <cell r="E1786" t="str">
            <v>Ne</v>
          </cell>
          <cell r="F1786">
            <v>40</v>
          </cell>
          <cell r="G1786" t="str">
            <v>1/40Ne RS Dyed Cotton (Winter White B02; Y-0529)</v>
          </cell>
          <cell r="H1786" t="str">
            <v>MARL_COTTON LYCRA</v>
          </cell>
          <cell r="I1786">
            <v>2.8</v>
          </cell>
          <cell r="J1786">
            <v>3840</v>
          </cell>
          <cell r="K1786">
            <v>52</v>
          </cell>
          <cell r="L1786">
            <v>20</v>
          </cell>
          <cell r="M1786">
            <v>0.6</v>
          </cell>
          <cell r="N1786">
            <v>9.9045273599999994</v>
          </cell>
          <cell r="O1786">
            <v>142.62519398399999</v>
          </cell>
        </row>
        <row r="1787">
          <cell r="A1787" t="str">
            <v>Y3-0054A</v>
          </cell>
          <cell r="B1787" t="str">
            <v>18gg, 34D, RIB, Santec, 68F</v>
          </cell>
          <cell r="C1787" t="str">
            <v>18</v>
          </cell>
          <cell r="D1787" t="str">
            <v>85</v>
          </cell>
          <cell r="E1787" t="str">
            <v>Nm</v>
          </cell>
          <cell r="F1787">
            <v>51</v>
          </cell>
          <cell r="G1787" t="str">
            <v>1/85Nm RS Dyed Micro modal ( Navy, Y-0610)</v>
          </cell>
          <cell r="H1787" t="str">
            <v>MARL_COTTON LYCRA</v>
          </cell>
          <cell r="I1787">
            <v>2.6</v>
          </cell>
          <cell r="J1787">
            <v>3840</v>
          </cell>
          <cell r="K1787">
            <v>68</v>
          </cell>
          <cell r="L1787">
            <v>20</v>
          </cell>
          <cell r="M1787">
            <v>0.6</v>
          </cell>
          <cell r="N1787">
            <v>9.4328831999999991</v>
          </cell>
          <cell r="O1787">
            <v>135.83351807999998</v>
          </cell>
        </row>
        <row r="1788">
          <cell r="A1788" t="str">
            <v>Y3-0054C</v>
          </cell>
          <cell r="B1788" t="str">
            <v>18gg, 34D, RIB, Santec, 68F</v>
          </cell>
          <cell r="C1788" t="str">
            <v>18</v>
          </cell>
          <cell r="D1788" t="str">
            <v>85</v>
          </cell>
          <cell r="E1788" t="str">
            <v>Nm</v>
          </cell>
          <cell r="F1788">
            <v>51</v>
          </cell>
          <cell r="G1788" t="str">
            <v>1/85Nm RS Dyed Micro Modal (Bright Indigo, Y-0891)</v>
          </cell>
          <cell r="H1788" t="str">
            <v>MARL_VISCOSE RS</v>
          </cell>
          <cell r="I1788">
            <v>2.6</v>
          </cell>
          <cell r="J1788">
            <v>3840</v>
          </cell>
          <cell r="K1788">
            <v>68</v>
          </cell>
          <cell r="L1788">
            <v>20</v>
          </cell>
          <cell r="M1788">
            <v>0.6</v>
          </cell>
          <cell r="N1788">
            <v>9.4328831999999991</v>
          </cell>
          <cell r="O1788">
            <v>135.83351807999998</v>
          </cell>
        </row>
        <row r="1789">
          <cell r="A1789" t="str">
            <v>Y3-0065A</v>
          </cell>
          <cell r="B1789" t="str">
            <v>22gg, 34D, RIB, Santec, 68F</v>
          </cell>
          <cell r="C1789" t="str">
            <v>22</v>
          </cell>
          <cell r="D1789" t="str">
            <v>50</v>
          </cell>
          <cell r="E1789" t="str">
            <v>Ne</v>
          </cell>
          <cell r="F1789">
            <v>50</v>
          </cell>
          <cell r="G1789" t="str">
            <v>1/50Ne RS Dyed Cotton (Navy, Y-0733)</v>
          </cell>
          <cell r="H1789" t="str">
            <v>MARL_COTTON LYCRA</v>
          </cell>
          <cell r="I1789">
            <v>2.5</v>
          </cell>
          <cell r="J1789">
            <v>3120</v>
          </cell>
          <cell r="K1789">
            <v>68</v>
          </cell>
          <cell r="L1789">
            <v>20</v>
          </cell>
          <cell r="M1789">
            <v>0.6</v>
          </cell>
          <cell r="N1789">
            <v>7.5168287999999999</v>
          </cell>
          <cell r="O1789">
            <v>108.24233472</v>
          </cell>
        </row>
        <row r="1790">
          <cell r="A1790" t="str">
            <v>Y3-0065A</v>
          </cell>
          <cell r="B1790" t="str">
            <v>22gg, 34D, RIB, Santec, 68F</v>
          </cell>
          <cell r="C1790" t="str">
            <v>22</v>
          </cell>
          <cell r="D1790" t="str">
            <v>50</v>
          </cell>
          <cell r="E1790" t="str">
            <v>Ne</v>
          </cell>
          <cell r="F1790">
            <v>50</v>
          </cell>
          <cell r="G1790" t="str">
            <v>1/50Ne RS Dyed Cotton (Navy, Y-0733)</v>
          </cell>
          <cell r="H1790" t="str">
            <v>MARL_COTTON LYCRA</v>
          </cell>
          <cell r="I1790">
            <v>2.5</v>
          </cell>
          <cell r="J1790">
            <v>3120</v>
          </cell>
          <cell r="K1790">
            <v>68</v>
          </cell>
          <cell r="L1790">
            <v>20</v>
          </cell>
          <cell r="M1790">
            <v>0.6</v>
          </cell>
          <cell r="N1790">
            <v>7.5168287999999999</v>
          </cell>
          <cell r="O1790">
            <v>108.24233472</v>
          </cell>
        </row>
        <row r="1791">
          <cell r="A1791" t="str">
            <v>Y3-0068A</v>
          </cell>
          <cell r="B1791" t="str">
            <v>18gg, 34D, RIB, Santec, 68F</v>
          </cell>
          <cell r="C1791" t="str">
            <v>18</v>
          </cell>
          <cell r="D1791" t="str">
            <v>40</v>
          </cell>
          <cell r="E1791" t="str">
            <v>Ne</v>
          </cell>
          <cell r="F1791">
            <v>40</v>
          </cell>
          <cell r="G1791" t="str">
            <v>1/40Ne RS Dyed cotton (splash, Y-0598)</v>
          </cell>
          <cell r="H1791" t="str">
            <v>MARL_COTTON LYCRA</v>
          </cell>
          <cell r="I1791">
            <v>2.8</v>
          </cell>
          <cell r="J1791">
            <v>2560</v>
          </cell>
          <cell r="K1791">
            <v>68</v>
          </cell>
          <cell r="L1791">
            <v>20</v>
          </cell>
          <cell r="M1791">
            <v>0.6</v>
          </cell>
          <cell r="N1791">
            <v>8.63471616</v>
          </cell>
          <cell r="O1791">
            <v>124.339912704</v>
          </cell>
        </row>
        <row r="1792">
          <cell r="A1792" t="str">
            <v>Y3-0068A</v>
          </cell>
          <cell r="B1792" t="str">
            <v>18gg, 34D, RIB, Santec, 68F</v>
          </cell>
          <cell r="C1792" t="str">
            <v>18</v>
          </cell>
          <cell r="D1792" t="str">
            <v>40</v>
          </cell>
          <cell r="E1792" t="str">
            <v>Ne</v>
          </cell>
          <cell r="F1792">
            <v>40</v>
          </cell>
          <cell r="G1792" t="str">
            <v>1/40Ne RS Dyed cotton (splash, Y-0598)</v>
          </cell>
          <cell r="H1792" t="str">
            <v>MARL_COTTON LYCRA</v>
          </cell>
          <cell r="I1792">
            <v>2.8</v>
          </cell>
          <cell r="J1792">
            <v>2560</v>
          </cell>
          <cell r="K1792">
            <v>68</v>
          </cell>
          <cell r="L1792">
            <v>20</v>
          </cell>
          <cell r="M1792">
            <v>0.6</v>
          </cell>
          <cell r="N1792">
            <v>8.63471616</v>
          </cell>
          <cell r="O1792">
            <v>124.339912704</v>
          </cell>
        </row>
        <row r="1793">
          <cell r="A1793" t="str">
            <v>Y3-0068B</v>
          </cell>
          <cell r="B1793" t="str">
            <v>18gg, 34D, RIB, Santec, 68F</v>
          </cell>
          <cell r="C1793" t="str">
            <v>18</v>
          </cell>
          <cell r="D1793" t="str">
            <v>40</v>
          </cell>
          <cell r="E1793" t="str">
            <v>Ne</v>
          </cell>
          <cell r="F1793">
            <v>40</v>
          </cell>
          <cell r="G1793" t="str">
            <v>1/40Ne RS Dyed cotton (Romantic - Y0760)</v>
          </cell>
          <cell r="H1793" t="str">
            <v>MARL_COTTON LYCRA</v>
          </cell>
          <cell r="I1793">
            <v>2.8</v>
          </cell>
          <cell r="J1793">
            <v>2560</v>
          </cell>
          <cell r="K1793">
            <v>68</v>
          </cell>
          <cell r="L1793">
            <v>20</v>
          </cell>
          <cell r="M1793">
            <v>0.6</v>
          </cell>
          <cell r="N1793">
            <v>8.63471616</v>
          </cell>
          <cell r="O1793">
            <v>124.339912704</v>
          </cell>
        </row>
        <row r="1794">
          <cell r="A1794" t="str">
            <v>Y3-0068B</v>
          </cell>
          <cell r="B1794" t="str">
            <v>18gg, 34D, RIB, Santec, 68F</v>
          </cell>
          <cell r="C1794" t="str">
            <v>18</v>
          </cell>
          <cell r="D1794" t="str">
            <v>40</v>
          </cell>
          <cell r="E1794" t="str">
            <v>Ne</v>
          </cell>
          <cell r="F1794">
            <v>40</v>
          </cell>
          <cell r="G1794" t="str">
            <v>1/40Ne RS Dyed cotton (Romantic - Y0760)</v>
          </cell>
          <cell r="H1794" t="str">
            <v>MARL_COTTON LYCRA</v>
          </cell>
          <cell r="I1794">
            <v>2.8</v>
          </cell>
          <cell r="J1794">
            <v>2560</v>
          </cell>
          <cell r="K1794">
            <v>68</v>
          </cell>
          <cell r="L1794">
            <v>20</v>
          </cell>
          <cell r="M1794">
            <v>0.6</v>
          </cell>
          <cell r="N1794">
            <v>8.63471616</v>
          </cell>
          <cell r="O1794">
            <v>124.339912704</v>
          </cell>
        </row>
        <row r="1795">
          <cell r="A1795" t="str">
            <v>Y3-0068C</v>
          </cell>
          <cell r="B1795" t="str">
            <v>18gg, 34D, RIB, Santec, 68F</v>
          </cell>
          <cell r="C1795" t="str">
            <v>18</v>
          </cell>
          <cell r="D1795" t="str">
            <v>40</v>
          </cell>
          <cell r="E1795" t="str">
            <v>Ne</v>
          </cell>
          <cell r="F1795">
            <v>40</v>
          </cell>
          <cell r="G1795" t="str">
            <v>1/40Ne RS Dyed cotton (White, Y-0837)</v>
          </cell>
          <cell r="H1795" t="str">
            <v>MARL_COTTON LYCRA</v>
          </cell>
          <cell r="I1795">
            <v>2.8</v>
          </cell>
          <cell r="J1795">
            <v>2560</v>
          </cell>
          <cell r="K1795">
            <v>68</v>
          </cell>
          <cell r="L1795">
            <v>20</v>
          </cell>
          <cell r="M1795">
            <v>0.6</v>
          </cell>
          <cell r="N1795">
            <v>8.63471616</v>
          </cell>
          <cell r="O1795">
            <v>124.339912704</v>
          </cell>
        </row>
        <row r="1796">
          <cell r="A1796" t="str">
            <v>Y3-0068C</v>
          </cell>
          <cell r="B1796" t="str">
            <v>18gg, 34D, RIB, Santec, 68F</v>
          </cell>
          <cell r="C1796" t="str">
            <v>18</v>
          </cell>
          <cell r="D1796" t="str">
            <v>40</v>
          </cell>
          <cell r="E1796" t="str">
            <v>Ne</v>
          </cell>
          <cell r="F1796">
            <v>40</v>
          </cell>
          <cell r="G1796" t="str">
            <v>1/40Ne RS Dyed cotton (White, Y-0837)</v>
          </cell>
          <cell r="H1796" t="str">
            <v>MARL_COTTON LYCRA</v>
          </cell>
          <cell r="I1796">
            <v>2.8</v>
          </cell>
          <cell r="J1796">
            <v>2560</v>
          </cell>
          <cell r="K1796">
            <v>68</v>
          </cell>
          <cell r="L1796">
            <v>20</v>
          </cell>
          <cell r="M1796">
            <v>0.6</v>
          </cell>
          <cell r="N1796">
            <v>8.63471616</v>
          </cell>
          <cell r="O1796">
            <v>124.339912704</v>
          </cell>
        </row>
        <row r="1797">
          <cell r="A1797" t="str">
            <v>Y3-0068D</v>
          </cell>
          <cell r="B1797" t="str">
            <v>18gg, 34D, RIB, Santec, 68F</v>
          </cell>
          <cell r="C1797" t="str">
            <v>18</v>
          </cell>
          <cell r="D1797" t="str">
            <v>40</v>
          </cell>
          <cell r="E1797" t="str">
            <v>Ne</v>
          </cell>
          <cell r="F1797">
            <v>40</v>
          </cell>
          <cell r="G1797" t="str">
            <v>1/40Ne RS Dyed cotton (Violet night, Y-0759)</v>
          </cell>
          <cell r="H1797" t="str">
            <v>MARL_COTTON LYCRA</v>
          </cell>
          <cell r="I1797">
            <v>2.8</v>
          </cell>
          <cell r="J1797">
            <v>2560</v>
          </cell>
          <cell r="K1797">
            <v>68</v>
          </cell>
          <cell r="L1797">
            <v>20</v>
          </cell>
          <cell r="M1797">
            <v>0.6</v>
          </cell>
          <cell r="N1797">
            <v>8.63471616</v>
          </cell>
          <cell r="O1797">
            <v>124.339912704</v>
          </cell>
        </row>
        <row r="1798">
          <cell r="A1798" t="str">
            <v>Y3-0068D</v>
          </cell>
          <cell r="B1798" t="str">
            <v>18gg, 34D, RIB, Santec, 68F</v>
          </cell>
          <cell r="C1798" t="str">
            <v>18</v>
          </cell>
          <cell r="D1798" t="str">
            <v>40</v>
          </cell>
          <cell r="E1798" t="str">
            <v>Ne</v>
          </cell>
          <cell r="F1798">
            <v>40</v>
          </cell>
          <cell r="G1798" t="str">
            <v>1/40Ne RS Dyed cotton (Violet night, Y-0759)</v>
          </cell>
          <cell r="H1798" t="str">
            <v>MARL_COTTON LYCRA</v>
          </cell>
          <cell r="I1798">
            <v>2.8</v>
          </cell>
          <cell r="J1798">
            <v>2560</v>
          </cell>
          <cell r="K1798">
            <v>68</v>
          </cell>
          <cell r="L1798">
            <v>20</v>
          </cell>
          <cell r="M1798">
            <v>0.6</v>
          </cell>
          <cell r="N1798">
            <v>8.63471616</v>
          </cell>
          <cell r="O1798">
            <v>124.339912704</v>
          </cell>
        </row>
        <row r="1799">
          <cell r="A1799" t="str">
            <v>Y3-0068E</v>
          </cell>
          <cell r="B1799" t="str">
            <v>18gg, 34D, RIB, Santec, 68F</v>
          </cell>
          <cell r="C1799" t="str">
            <v>18</v>
          </cell>
          <cell r="D1799" t="str">
            <v>40</v>
          </cell>
          <cell r="E1799" t="str">
            <v>Ne</v>
          </cell>
          <cell r="F1799">
            <v>40</v>
          </cell>
          <cell r="G1799" t="str">
            <v>1/40Ne RS Dyed Cotton (Cameila Rose - Y1364)</v>
          </cell>
          <cell r="H1799" t="str">
            <v>MARL_COTTON LYCRA</v>
          </cell>
          <cell r="I1799">
            <v>2.8</v>
          </cell>
          <cell r="J1799">
            <v>2560</v>
          </cell>
          <cell r="K1799">
            <v>68</v>
          </cell>
          <cell r="L1799">
            <v>20</v>
          </cell>
          <cell r="M1799">
            <v>0.6</v>
          </cell>
          <cell r="N1799">
            <v>8.63471616</v>
          </cell>
          <cell r="O1799">
            <v>124.339912704</v>
          </cell>
        </row>
        <row r="1800">
          <cell r="A1800" t="str">
            <v>Y3-0068E</v>
          </cell>
          <cell r="B1800" t="str">
            <v>18gg, 34D, RIB, Santec, 68F</v>
          </cell>
          <cell r="C1800" t="str">
            <v>18</v>
          </cell>
          <cell r="D1800" t="str">
            <v>40</v>
          </cell>
          <cell r="E1800" t="str">
            <v>Ne</v>
          </cell>
          <cell r="F1800">
            <v>40</v>
          </cell>
          <cell r="G1800" t="str">
            <v>1/40Ne RS Dyed Cotton (Cameila Rose - Y1364)</v>
          </cell>
          <cell r="H1800" t="str">
            <v>MARL_COTTON LYCRA</v>
          </cell>
          <cell r="I1800">
            <v>2.8</v>
          </cell>
          <cell r="J1800">
            <v>2560</v>
          </cell>
          <cell r="K1800">
            <v>68</v>
          </cell>
          <cell r="L1800">
            <v>20</v>
          </cell>
          <cell r="M1800">
            <v>0.6</v>
          </cell>
          <cell r="N1800">
            <v>8.63471616</v>
          </cell>
          <cell r="O1800">
            <v>124.339912704</v>
          </cell>
        </row>
        <row r="1801">
          <cell r="A1801" t="str">
            <v>Y3-0068F</v>
          </cell>
          <cell r="B1801" t="str">
            <v>18gg, 34D, RIB, Santec, 68F</v>
          </cell>
          <cell r="C1801" t="str">
            <v>18</v>
          </cell>
          <cell r="D1801" t="str">
            <v>40</v>
          </cell>
          <cell r="E1801" t="str">
            <v>Ne</v>
          </cell>
          <cell r="F1801">
            <v>40</v>
          </cell>
          <cell r="G1801" t="str">
            <v>1/40Ne RS Dyed Cotton (French Vanilla - Y1362)</v>
          </cell>
          <cell r="H1801" t="str">
            <v>MARL_COTTON LYCRA</v>
          </cell>
          <cell r="I1801">
            <v>2.8</v>
          </cell>
          <cell r="J1801">
            <v>2560</v>
          </cell>
          <cell r="K1801">
            <v>68</v>
          </cell>
          <cell r="L1801">
            <v>20</v>
          </cell>
          <cell r="M1801">
            <v>0.6</v>
          </cell>
          <cell r="N1801">
            <v>8.63471616</v>
          </cell>
          <cell r="O1801">
            <v>124.339912704</v>
          </cell>
        </row>
        <row r="1802">
          <cell r="A1802" t="str">
            <v>Y3-0068F</v>
          </cell>
          <cell r="B1802" t="str">
            <v>18gg, 34D, RIB, Santec, 68F</v>
          </cell>
          <cell r="C1802" t="str">
            <v>18</v>
          </cell>
          <cell r="D1802" t="str">
            <v>40</v>
          </cell>
          <cell r="E1802" t="str">
            <v>Ne</v>
          </cell>
          <cell r="F1802">
            <v>40</v>
          </cell>
          <cell r="G1802" t="str">
            <v>1/40Ne RS Dyed Cotton (French Vanilla - Y1362)</v>
          </cell>
          <cell r="H1802" t="str">
            <v>MARL_COTTON LYCRA</v>
          </cell>
          <cell r="I1802">
            <v>2.8</v>
          </cell>
          <cell r="J1802">
            <v>2560</v>
          </cell>
          <cell r="K1802">
            <v>68</v>
          </cell>
          <cell r="L1802">
            <v>20</v>
          </cell>
          <cell r="M1802">
            <v>0.6</v>
          </cell>
          <cell r="N1802">
            <v>8.63471616</v>
          </cell>
          <cell r="O1802">
            <v>124.339912704</v>
          </cell>
        </row>
        <row r="1803">
          <cell r="A1803" t="str">
            <v>Y3-0068G</v>
          </cell>
          <cell r="B1803" t="str">
            <v>18gg, 34D, RIB, Santec, 68F</v>
          </cell>
          <cell r="C1803" t="str">
            <v>18</v>
          </cell>
          <cell r="D1803" t="str">
            <v>40</v>
          </cell>
          <cell r="E1803" t="str">
            <v>Ne</v>
          </cell>
          <cell r="F1803">
            <v>40</v>
          </cell>
          <cell r="G1803" t="str">
            <v>1/40Ne RS Dyed cotton (White, Y-0837)</v>
          </cell>
          <cell r="H1803" t="str">
            <v>MARL_COTTON LYCRA</v>
          </cell>
          <cell r="I1803">
            <v>2.8</v>
          </cell>
          <cell r="J1803">
            <v>2560</v>
          </cell>
          <cell r="K1803">
            <v>68</v>
          </cell>
          <cell r="L1803">
            <v>20</v>
          </cell>
          <cell r="M1803">
            <v>0.6</v>
          </cell>
          <cell r="N1803">
            <v>8.63471616</v>
          </cell>
          <cell r="O1803">
            <v>124.339912704</v>
          </cell>
        </row>
        <row r="1804">
          <cell r="A1804" t="str">
            <v>Y3-0068G</v>
          </cell>
          <cell r="B1804" t="str">
            <v>18gg, 34D, RIB, Santec, 68F</v>
          </cell>
          <cell r="C1804" t="str">
            <v>18</v>
          </cell>
          <cell r="D1804" t="str">
            <v>40</v>
          </cell>
          <cell r="E1804" t="str">
            <v>Ne</v>
          </cell>
          <cell r="F1804">
            <v>40</v>
          </cell>
          <cell r="G1804" t="str">
            <v>1/40Ne RS Dyed cotton (White, Y-0837)</v>
          </cell>
          <cell r="H1804" t="str">
            <v>MARL_COTTON LYCRA</v>
          </cell>
          <cell r="I1804">
            <v>2.8</v>
          </cell>
          <cell r="J1804">
            <v>2560</v>
          </cell>
          <cell r="K1804">
            <v>68</v>
          </cell>
          <cell r="L1804">
            <v>20</v>
          </cell>
          <cell r="M1804">
            <v>0.6</v>
          </cell>
          <cell r="N1804">
            <v>8.63471616</v>
          </cell>
          <cell r="O1804">
            <v>124.339912704</v>
          </cell>
        </row>
        <row r="1805">
          <cell r="A1805" t="str">
            <v>Y3-0068H</v>
          </cell>
          <cell r="B1805" t="str">
            <v>18gg, 34D, RIB, Santec, 68F</v>
          </cell>
          <cell r="C1805" t="str">
            <v>18</v>
          </cell>
          <cell r="D1805" t="str">
            <v>40</v>
          </cell>
          <cell r="E1805" t="str">
            <v>Ne</v>
          </cell>
          <cell r="F1805">
            <v>40</v>
          </cell>
          <cell r="G1805" t="str">
            <v>1/40Ne RS Dyed cotton (White, Y-0837)</v>
          </cell>
          <cell r="H1805" t="str">
            <v>MARL_COTTON LYCRA</v>
          </cell>
          <cell r="I1805">
            <v>2.8</v>
          </cell>
          <cell r="J1805">
            <v>2560</v>
          </cell>
          <cell r="K1805">
            <v>68</v>
          </cell>
          <cell r="L1805">
            <v>20</v>
          </cell>
          <cell r="M1805">
            <v>0.6</v>
          </cell>
          <cell r="N1805">
            <v>8.63471616</v>
          </cell>
          <cell r="O1805">
            <v>124.339912704</v>
          </cell>
        </row>
        <row r="1806">
          <cell r="A1806" t="str">
            <v>Y3-0068H</v>
          </cell>
          <cell r="B1806" t="str">
            <v>18gg, 34D, RIB, Santec, 68F</v>
          </cell>
          <cell r="C1806" t="str">
            <v>18</v>
          </cell>
          <cell r="D1806" t="str">
            <v>40</v>
          </cell>
          <cell r="E1806" t="str">
            <v>Ne</v>
          </cell>
          <cell r="F1806">
            <v>40</v>
          </cell>
          <cell r="G1806" t="str">
            <v>1/40Ne RS Dyed cotton (White, Y-0837)</v>
          </cell>
          <cell r="H1806" t="str">
            <v>MARL_COTTON LYCRA</v>
          </cell>
          <cell r="I1806">
            <v>2.8</v>
          </cell>
          <cell r="J1806">
            <v>2560</v>
          </cell>
          <cell r="K1806">
            <v>68</v>
          </cell>
          <cell r="L1806">
            <v>20</v>
          </cell>
          <cell r="M1806">
            <v>0.6</v>
          </cell>
          <cell r="N1806">
            <v>8.63471616</v>
          </cell>
          <cell r="O1806">
            <v>124.339912704</v>
          </cell>
        </row>
        <row r="1807">
          <cell r="A1807" t="str">
            <v>Y3-0068I</v>
          </cell>
          <cell r="B1807" t="str">
            <v>18gg, 34D, RIB, Santec, 68F</v>
          </cell>
          <cell r="C1807" t="str">
            <v>18</v>
          </cell>
          <cell r="D1807" t="str">
            <v>40</v>
          </cell>
          <cell r="E1807" t="str">
            <v>Ne</v>
          </cell>
          <cell r="F1807">
            <v>40</v>
          </cell>
          <cell r="G1807" t="str">
            <v>1/40Ne RS Cotton Marl (B50)</v>
          </cell>
          <cell r="H1807" t="str">
            <v>MARL_COTTON LYCRA</v>
          </cell>
          <cell r="I1807">
            <v>2.8</v>
          </cell>
          <cell r="J1807">
            <v>2560</v>
          </cell>
          <cell r="K1807">
            <v>68</v>
          </cell>
          <cell r="L1807">
            <v>20</v>
          </cell>
          <cell r="M1807">
            <v>0.6</v>
          </cell>
          <cell r="N1807">
            <v>8.63471616</v>
          </cell>
          <cell r="O1807">
            <v>124.339912704</v>
          </cell>
        </row>
        <row r="1808">
          <cell r="A1808" t="str">
            <v>Y3-0068I</v>
          </cell>
          <cell r="B1808" t="str">
            <v>18gg, 34D, RIB, Santec, 68F</v>
          </cell>
          <cell r="C1808" t="str">
            <v>18</v>
          </cell>
          <cell r="D1808" t="str">
            <v>40</v>
          </cell>
          <cell r="E1808" t="str">
            <v>Ne</v>
          </cell>
          <cell r="F1808">
            <v>40</v>
          </cell>
          <cell r="G1808" t="str">
            <v>1/40Ne RS Cotton Marl (B50)</v>
          </cell>
          <cell r="H1808" t="str">
            <v>MARL_COTTON LYCRA</v>
          </cell>
          <cell r="I1808">
            <v>2.8</v>
          </cell>
          <cell r="J1808">
            <v>2560</v>
          </cell>
          <cell r="K1808">
            <v>68</v>
          </cell>
          <cell r="L1808">
            <v>20</v>
          </cell>
          <cell r="M1808">
            <v>0.6</v>
          </cell>
          <cell r="N1808">
            <v>8.63471616</v>
          </cell>
          <cell r="O1808">
            <v>124.339912704</v>
          </cell>
        </row>
        <row r="1809">
          <cell r="A1809" t="str">
            <v>Y3-0218A</v>
          </cell>
          <cell r="B1809" t="str">
            <v>18gg, 34D, RIB, Santec, 68F</v>
          </cell>
          <cell r="C1809" t="str">
            <v>18</v>
          </cell>
          <cell r="D1809" t="str">
            <v>40</v>
          </cell>
          <cell r="E1809" t="str">
            <v>Ne</v>
          </cell>
          <cell r="F1809">
            <v>40</v>
          </cell>
          <cell r="G1809" t="str">
            <v xml:space="preserve">1/40Ne Rs Dyed cotton (Camellia Rose- Y1438 ) </v>
          </cell>
          <cell r="H1809" t="str">
            <v>MARL_COTTON LYCRA</v>
          </cell>
          <cell r="I1809">
            <v>2.8</v>
          </cell>
          <cell r="J1809">
            <v>2560</v>
          </cell>
          <cell r="K1809">
            <v>68</v>
          </cell>
          <cell r="L1809">
            <v>20</v>
          </cell>
          <cell r="M1809">
            <v>0.6</v>
          </cell>
          <cell r="N1809">
            <v>8.63471616</v>
          </cell>
          <cell r="O1809">
            <v>124.339912704</v>
          </cell>
        </row>
        <row r="1810">
          <cell r="A1810" t="str">
            <v>Y3-0218B</v>
          </cell>
          <cell r="B1810" t="str">
            <v>18gg, 34D, RIB, Santec, 68F</v>
          </cell>
          <cell r="C1810" t="str">
            <v>18</v>
          </cell>
          <cell r="D1810" t="str">
            <v>40</v>
          </cell>
          <cell r="E1810" t="str">
            <v>Ne</v>
          </cell>
          <cell r="F1810">
            <v>40</v>
          </cell>
          <cell r="G1810" t="str">
            <v xml:space="preserve">1/40Ne Rs Dyed cotton (French vanilla- Y1439 ) </v>
          </cell>
          <cell r="H1810" t="str">
            <v>MARL_COTTON LYCRA</v>
          </cell>
          <cell r="I1810">
            <v>2.8</v>
          </cell>
          <cell r="J1810">
            <v>2560</v>
          </cell>
          <cell r="K1810">
            <v>68</v>
          </cell>
          <cell r="L1810">
            <v>20</v>
          </cell>
          <cell r="M1810">
            <v>0.6</v>
          </cell>
          <cell r="N1810">
            <v>8.63471616</v>
          </cell>
          <cell r="O1810">
            <v>124.339912704</v>
          </cell>
        </row>
        <row r="1811">
          <cell r="A1811" t="str">
            <v>Y3-0218C</v>
          </cell>
          <cell r="B1811" t="str">
            <v>18gg, 34D, RIB, Santec, 68F</v>
          </cell>
          <cell r="C1811" t="str">
            <v>18</v>
          </cell>
          <cell r="D1811" t="str">
            <v>40</v>
          </cell>
          <cell r="E1811" t="str">
            <v>Ne</v>
          </cell>
          <cell r="F1811">
            <v>40</v>
          </cell>
          <cell r="G1811" t="str">
            <v>1/40Ne RS Dyed Cotton (BLACK 194007TCX - Y1679)</v>
          </cell>
          <cell r="H1811" t="str">
            <v>Marl_COTTON LYCRA</v>
          </cell>
          <cell r="I1811">
            <v>2.8</v>
          </cell>
          <cell r="J1811">
            <v>2560</v>
          </cell>
          <cell r="K1811">
            <v>68</v>
          </cell>
          <cell r="L1811">
            <v>20</v>
          </cell>
          <cell r="M1811">
            <v>0.6</v>
          </cell>
          <cell r="N1811">
            <v>8.63471616</v>
          </cell>
          <cell r="O1811">
            <v>124.339912704</v>
          </cell>
        </row>
        <row r="1812">
          <cell r="A1812" t="str">
            <v>Y3-0218D</v>
          </cell>
          <cell r="B1812" t="str">
            <v>18gg, 34D, RIB, Santec, 68F</v>
          </cell>
          <cell r="C1812" t="str">
            <v>18</v>
          </cell>
          <cell r="D1812" t="str">
            <v>40</v>
          </cell>
          <cell r="E1812" t="str">
            <v>Ne</v>
          </cell>
          <cell r="F1812">
            <v>40</v>
          </cell>
          <cell r="G1812" t="str">
            <v>1/40Ne RS Dyed Cotton (AQUA MARINE - Y1680)</v>
          </cell>
          <cell r="H1812" t="str">
            <v>Marl_COTTON LYCRA</v>
          </cell>
          <cell r="I1812">
            <v>2.8</v>
          </cell>
          <cell r="J1812">
            <v>2560</v>
          </cell>
          <cell r="K1812">
            <v>68</v>
          </cell>
          <cell r="L1812">
            <v>20</v>
          </cell>
          <cell r="M1812">
            <v>0.6</v>
          </cell>
          <cell r="N1812">
            <v>8.63471616</v>
          </cell>
          <cell r="O1812">
            <v>124.339912704</v>
          </cell>
        </row>
        <row r="1813">
          <cell r="A1813" t="str">
            <v>Y3-0218E</v>
          </cell>
          <cell r="B1813" t="str">
            <v>18gg, 34D, RIB, Santec, 68F</v>
          </cell>
          <cell r="C1813" t="str">
            <v>18</v>
          </cell>
          <cell r="D1813" t="str">
            <v>40</v>
          </cell>
          <cell r="E1813" t="str">
            <v>Ne</v>
          </cell>
          <cell r="F1813">
            <v>40</v>
          </cell>
          <cell r="G1813" t="str">
            <v>1/40Ne RS Dyed Cotton (RNET KEY - Y1681)</v>
          </cell>
          <cell r="H1813" t="str">
            <v>Marl_COTTON LYCRA</v>
          </cell>
          <cell r="I1813">
            <v>2.8</v>
          </cell>
          <cell r="J1813">
            <v>2560</v>
          </cell>
          <cell r="K1813">
            <v>68</v>
          </cell>
          <cell r="L1813">
            <v>20</v>
          </cell>
          <cell r="M1813">
            <v>0.6</v>
          </cell>
          <cell r="N1813">
            <v>8.63471616</v>
          </cell>
          <cell r="O1813">
            <v>124.339912704</v>
          </cell>
        </row>
        <row r="1814">
          <cell r="A1814" t="str">
            <v>Y3-0218F</v>
          </cell>
          <cell r="B1814" t="str">
            <v>18gg, 34D, RIB, Santec, 68F</v>
          </cell>
          <cell r="C1814" t="str">
            <v>18</v>
          </cell>
          <cell r="D1814" t="str">
            <v>40</v>
          </cell>
          <cell r="E1814" t="str">
            <v>Ne</v>
          </cell>
          <cell r="F1814">
            <v>40</v>
          </cell>
          <cell r="G1814" t="str">
            <v>1/40Ne RS Dyed Cotton (BLUE VIOLET - Y1682)</v>
          </cell>
          <cell r="H1814" t="str">
            <v>Marl_COTTON LYCRA</v>
          </cell>
          <cell r="I1814">
            <v>2.8</v>
          </cell>
          <cell r="J1814">
            <v>2560</v>
          </cell>
          <cell r="K1814">
            <v>68</v>
          </cell>
          <cell r="L1814">
            <v>20</v>
          </cell>
          <cell r="M1814">
            <v>0.6</v>
          </cell>
          <cell r="N1814">
            <v>8.63471616</v>
          </cell>
          <cell r="O1814">
            <v>124.339912704</v>
          </cell>
        </row>
        <row r="1815">
          <cell r="A1815" t="str">
            <v>Y3-0227A</v>
          </cell>
          <cell r="B1815" t="str">
            <v>18gg, 34D, RIB, Santec</v>
          </cell>
          <cell r="C1815" t="str">
            <v>18</v>
          </cell>
          <cell r="D1815" t="str">
            <v>40</v>
          </cell>
          <cell r="E1815" t="str">
            <v>Ne</v>
          </cell>
          <cell r="F1815">
            <v>40</v>
          </cell>
          <cell r="G1815" t="str">
            <v>1/40Ne RS Dyed Cotton (Garnet - Y1552)</v>
          </cell>
          <cell r="H1815" t="str">
            <v>Marl_COTTON LYCRA</v>
          </cell>
          <cell r="I1815">
            <v>2.8</v>
          </cell>
          <cell r="J1815">
            <v>2560</v>
          </cell>
          <cell r="K1815">
            <v>90</v>
          </cell>
          <cell r="L1815">
            <v>20</v>
          </cell>
          <cell r="M1815">
            <v>0.6</v>
          </cell>
          <cell r="N1815">
            <v>11.428300800000001</v>
          </cell>
          <cell r="O1815">
            <v>164.56753151999999</v>
          </cell>
        </row>
        <row r="1816">
          <cell r="A1816" t="str">
            <v>Y3-0227A</v>
          </cell>
          <cell r="B1816" t="str">
            <v>18gg, 34D, RIB, Santec</v>
          </cell>
          <cell r="C1816" t="str">
            <v>18</v>
          </cell>
          <cell r="D1816" t="str">
            <v>40</v>
          </cell>
          <cell r="E1816" t="str">
            <v>Ne</v>
          </cell>
          <cell r="F1816">
            <v>40</v>
          </cell>
          <cell r="G1816" t="str">
            <v>1/40Ne RS Dyed Cotton (Garnet - Y1552)</v>
          </cell>
          <cell r="H1816" t="str">
            <v>Marl_COTTON LYCRA</v>
          </cell>
          <cell r="I1816">
            <v>2.8</v>
          </cell>
          <cell r="J1816">
            <v>2560</v>
          </cell>
          <cell r="K1816">
            <v>90</v>
          </cell>
          <cell r="L1816">
            <v>20</v>
          </cell>
          <cell r="M1816">
            <v>0.6</v>
          </cell>
          <cell r="N1816">
            <v>11.428300800000001</v>
          </cell>
          <cell r="O1816">
            <v>164.56753151999999</v>
          </cell>
        </row>
        <row r="1817">
          <cell r="A1817" t="str">
            <v>Y3-0227B</v>
          </cell>
          <cell r="B1817" t="str">
            <v>18gg, 34D, RIB, Santec</v>
          </cell>
          <cell r="C1817" t="str">
            <v>18</v>
          </cell>
          <cell r="D1817" t="str">
            <v>40</v>
          </cell>
          <cell r="E1817" t="str">
            <v>Ne</v>
          </cell>
          <cell r="F1817">
            <v>40</v>
          </cell>
          <cell r="G1817" t="str">
            <v>1/40Ne RS Dyed Cotton (BLACK PANTONE - Y1452)</v>
          </cell>
          <cell r="H1817" t="str">
            <v>Marl_COTTON LYCRA</v>
          </cell>
          <cell r="I1817">
            <v>2.8</v>
          </cell>
          <cell r="J1817">
            <v>2560</v>
          </cell>
          <cell r="K1817">
            <v>90</v>
          </cell>
          <cell r="L1817">
            <v>20</v>
          </cell>
          <cell r="M1817">
            <v>0.6</v>
          </cell>
          <cell r="N1817">
            <v>11.428300800000001</v>
          </cell>
          <cell r="O1817">
            <v>164.56753151999999</v>
          </cell>
        </row>
        <row r="1818">
          <cell r="A1818" t="str">
            <v>Y3-0227B</v>
          </cell>
          <cell r="B1818" t="str">
            <v>18gg, 34D, RIB, Santec</v>
          </cell>
          <cell r="C1818" t="str">
            <v>18</v>
          </cell>
          <cell r="D1818" t="str">
            <v>40</v>
          </cell>
          <cell r="E1818" t="str">
            <v>Ne</v>
          </cell>
          <cell r="F1818">
            <v>40</v>
          </cell>
          <cell r="G1818" t="str">
            <v>1/40Ne RS Dyed Cotton (BLACK PANTONE - Y1452)</v>
          </cell>
          <cell r="H1818" t="str">
            <v>Marl_COTTON LYCRA</v>
          </cell>
          <cell r="I1818">
            <v>2.8</v>
          </cell>
          <cell r="J1818">
            <v>2560</v>
          </cell>
          <cell r="K1818">
            <v>90</v>
          </cell>
          <cell r="L1818">
            <v>20</v>
          </cell>
          <cell r="M1818">
            <v>0.6</v>
          </cell>
          <cell r="N1818">
            <v>11.428300800000001</v>
          </cell>
          <cell r="O1818">
            <v>164.56753151999999</v>
          </cell>
        </row>
        <row r="1819">
          <cell r="A1819" t="str">
            <v>Y3-0227C</v>
          </cell>
          <cell r="B1819" t="str">
            <v>18gg, 34D, RIB, Santec</v>
          </cell>
          <cell r="C1819" t="str">
            <v>18</v>
          </cell>
          <cell r="D1819" t="str">
            <v>40</v>
          </cell>
          <cell r="E1819" t="str">
            <v>Ne</v>
          </cell>
          <cell r="F1819">
            <v>40</v>
          </cell>
          <cell r="G1819" t="str">
            <v>1/40Ne RS Dyed Cotton ( GRENADINE - Y1449)</v>
          </cell>
          <cell r="H1819" t="str">
            <v>Marl_COTTON LYCRA</v>
          </cell>
          <cell r="I1819">
            <v>2.8</v>
          </cell>
          <cell r="J1819">
            <v>2560</v>
          </cell>
          <cell r="K1819">
            <v>90</v>
          </cell>
          <cell r="L1819">
            <v>20</v>
          </cell>
          <cell r="M1819">
            <v>0.6</v>
          </cell>
          <cell r="N1819">
            <v>11.428300800000001</v>
          </cell>
          <cell r="O1819">
            <v>164.56753151999999</v>
          </cell>
        </row>
        <row r="1820">
          <cell r="A1820" t="str">
            <v>Y3-0227C</v>
          </cell>
          <cell r="B1820" t="str">
            <v>18gg, 34D, RIB, Santec</v>
          </cell>
          <cell r="C1820" t="str">
            <v>18</v>
          </cell>
          <cell r="D1820" t="str">
            <v>40</v>
          </cell>
          <cell r="E1820" t="str">
            <v>Ne</v>
          </cell>
          <cell r="F1820">
            <v>40</v>
          </cell>
          <cell r="G1820" t="str">
            <v>1/40Ne RS Dyed Cotton ( GRENADINE - Y1449)</v>
          </cell>
          <cell r="H1820" t="str">
            <v>Marl_COTTON LYCRA</v>
          </cell>
          <cell r="I1820">
            <v>2.8</v>
          </cell>
          <cell r="J1820">
            <v>2560</v>
          </cell>
          <cell r="K1820">
            <v>90</v>
          </cell>
          <cell r="L1820">
            <v>20</v>
          </cell>
          <cell r="M1820">
            <v>0.6</v>
          </cell>
          <cell r="N1820">
            <v>11.428300800000001</v>
          </cell>
          <cell r="O1820">
            <v>164.56753151999999</v>
          </cell>
        </row>
        <row r="1821">
          <cell r="A1821" t="str">
            <v>Y3-0227D</v>
          </cell>
          <cell r="B1821" t="str">
            <v>18gg, 34D, RIB, Santec</v>
          </cell>
          <cell r="C1821" t="str">
            <v>18</v>
          </cell>
          <cell r="D1821" t="str">
            <v>40</v>
          </cell>
          <cell r="E1821" t="str">
            <v>Ne</v>
          </cell>
          <cell r="F1821">
            <v>40</v>
          </cell>
          <cell r="G1821" t="str">
            <v>1/40Ne RS Dyed Cotton (Moss Scodic - Y1450)</v>
          </cell>
          <cell r="H1821" t="str">
            <v>Marl_COTTON LYCRA</v>
          </cell>
          <cell r="I1821">
            <v>2.8</v>
          </cell>
          <cell r="J1821">
            <v>2560</v>
          </cell>
          <cell r="K1821">
            <v>90</v>
          </cell>
          <cell r="L1821">
            <v>20</v>
          </cell>
          <cell r="M1821">
            <v>0.6</v>
          </cell>
          <cell r="N1821">
            <v>11.428300800000001</v>
          </cell>
          <cell r="O1821">
            <v>164.56753151999999</v>
          </cell>
        </row>
        <row r="1822">
          <cell r="A1822" t="str">
            <v>Y3-0227D</v>
          </cell>
          <cell r="B1822" t="str">
            <v>18gg, 34D, RIB, Santec</v>
          </cell>
          <cell r="C1822" t="str">
            <v>18</v>
          </cell>
          <cell r="D1822" t="str">
            <v>40</v>
          </cell>
          <cell r="E1822" t="str">
            <v>Ne</v>
          </cell>
          <cell r="F1822">
            <v>40</v>
          </cell>
          <cell r="G1822" t="str">
            <v>1/40Ne RS Dyed Cotton (Moss Scodic - Y1450)</v>
          </cell>
          <cell r="H1822" t="str">
            <v>Marl_COTTON LYCRA</v>
          </cell>
          <cell r="I1822">
            <v>2.8</v>
          </cell>
          <cell r="J1822">
            <v>2560</v>
          </cell>
          <cell r="K1822">
            <v>90</v>
          </cell>
          <cell r="L1822">
            <v>20</v>
          </cell>
          <cell r="M1822">
            <v>0.6</v>
          </cell>
          <cell r="N1822">
            <v>11.428300800000001</v>
          </cell>
          <cell r="O1822">
            <v>164.56753151999999</v>
          </cell>
        </row>
        <row r="1823">
          <cell r="A1823" t="str">
            <v>Y3-0227E</v>
          </cell>
          <cell r="B1823" t="str">
            <v>18gg, 34D, RIB, Santec</v>
          </cell>
          <cell r="C1823" t="str">
            <v>18</v>
          </cell>
          <cell r="D1823" t="str">
            <v>40</v>
          </cell>
          <cell r="E1823" t="str">
            <v>Ne</v>
          </cell>
          <cell r="F1823">
            <v>40</v>
          </cell>
          <cell r="G1823" t="str">
            <v>1/40Ne RS Dyed Cotton (AQUA MARINE - Y1586)</v>
          </cell>
          <cell r="H1823" t="str">
            <v>Marl_COTTON LYCRA</v>
          </cell>
          <cell r="I1823">
            <v>2.8</v>
          </cell>
          <cell r="J1823">
            <v>3744</v>
          </cell>
          <cell r="K1823">
            <v>90</v>
          </cell>
          <cell r="L1823">
            <v>20</v>
          </cell>
          <cell r="M1823">
            <v>0.6</v>
          </cell>
          <cell r="N1823">
            <v>16.71388992</v>
          </cell>
          <cell r="O1823">
            <v>240.68001484799998</v>
          </cell>
        </row>
        <row r="1824">
          <cell r="A1824" t="str">
            <v>Y3-0227E</v>
          </cell>
          <cell r="B1824" t="str">
            <v>18gg, 34D, RIB, Santec</v>
          </cell>
          <cell r="C1824" t="str">
            <v>18</v>
          </cell>
          <cell r="D1824" t="str">
            <v>40</v>
          </cell>
          <cell r="E1824" t="str">
            <v>Ne</v>
          </cell>
          <cell r="F1824">
            <v>40</v>
          </cell>
          <cell r="G1824" t="str">
            <v>1/40Ne RS Dyed Cotton (AQUA MARINE - Y1586)</v>
          </cell>
          <cell r="H1824" t="str">
            <v>Marl_COTTON LYCRA</v>
          </cell>
          <cell r="I1824">
            <v>2.8</v>
          </cell>
          <cell r="J1824">
            <v>3744</v>
          </cell>
          <cell r="K1824">
            <v>90</v>
          </cell>
          <cell r="L1824">
            <v>20</v>
          </cell>
          <cell r="M1824">
            <v>0.6</v>
          </cell>
          <cell r="N1824">
            <v>16.71388992</v>
          </cell>
          <cell r="O1824">
            <v>240.68001484799998</v>
          </cell>
        </row>
        <row r="1825">
          <cell r="A1825" t="str">
            <v>Y3-0227F</v>
          </cell>
          <cell r="B1825" t="str">
            <v>18gg, 34D, RIB, Santec</v>
          </cell>
          <cell r="C1825" t="str">
            <v>18</v>
          </cell>
          <cell r="D1825" t="str">
            <v>40</v>
          </cell>
          <cell r="E1825" t="str">
            <v>Ne</v>
          </cell>
          <cell r="F1825">
            <v>40</v>
          </cell>
          <cell r="G1825" t="str">
            <v>1/40Ne RS Dyed Cotton (BLUE VIOLET - Y1585)</v>
          </cell>
          <cell r="H1825" t="str">
            <v>Marl_COTTON LYCRA</v>
          </cell>
          <cell r="I1825">
            <v>2.8</v>
          </cell>
          <cell r="J1825">
            <v>3744</v>
          </cell>
          <cell r="K1825">
            <v>90</v>
          </cell>
          <cell r="L1825">
            <v>20</v>
          </cell>
          <cell r="M1825">
            <v>0.6</v>
          </cell>
          <cell r="N1825">
            <v>16.71388992</v>
          </cell>
          <cell r="O1825">
            <v>240.68001484799998</v>
          </cell>
        </row>
        <row r="1826">
          <cell r="A1826" t="str">
            <v>Y3-0227F</v>
          </cell>
          <cell r="B1826" t="str">
            <v>18gg, 34D, RIB, Santec</v>
          </cell>
          <cell r="C1826" t="str">
            <v>18</v>
          </cell>
          <cell r="D1826" t="str">
            <v>40</v>
          </cell>
          <cell r="E1826" t="str">
            <v>Ne</v>
          </cell>
          <cell r="F1826">
            <v>40</v>
          </cell>
          <cell r="G1826" t="str">
            <v>1/40Ne RS Dyed Cotton (BLUE VIOLET - Y1585)</v>
          </cell>
          <cell r="H1826" t="str">
            <v>Marl_COTTON LYCRA</v>
          </cell>
          <cell r="I1826">
            <v>2.8</v>
          </cell>
          <cell r="J1826">
            <v>3744</v>
          </cell>
          <cell r="K1826">
            <v>90</v>
          </cell>
          <cell r="L1826">
            <v>20</v>
          </cell>
          <cell r="M1826">
            <v>0.6</v>
          </cell>
          <cell r="N1826">
            <v>16.71388992</v>
          </cell>
          <cell r="O1826">
            <v>240.68001484799998</v>
          </cell>
        </row>
        <row r="1827">
          <cell r="A1827" t="str">
            <v>Y3-0259A</v>
          </cell>
          <cell r="B1827" t="str">
            <v>22gg, 34D, RIB, Santec, 68F</v>
          </cell>
          <cell r="C1827" t="str">
            <v>22</v>
          </cell>
          <cell r="D1827" t="str">
            <v>50</v>
          </cell>
          <cell r="E1827" t="str">
            <v>Ne</v>
          </cell>
          <cell r="F1827">
            <v>50</v>
          </cell>
          <cell r="G1827" t="str">
            <v>1/50Ne RS Dyed Cotton (ANY VSS BLUE - Y1543)</v>
          </cell>
          <cell r="H1827" t="str">
            <v>Marl_COTTON LYCRA</v>
          </cell>
          <cell r="I1827">
            <v>2.5</v>
          </cell>
          <cell r="J1827">
            <v>3120</v>
          </cell>
          <cell r="K1827">
            <v>68</v>
          </cell>
          <cell r="L1827">
            <v>20</v>
          </cell>
          <cell r="M1827">
            <v>0.6</v>
          </cell>
          <cell r="N1827">
            <v>7.5168287999999999</v>
          </cell>
          <cell r="O1827">
            <v>108.24233472</v>
          </cell>
        </row>
        <row r="1828">
          <cell r="A1828" t="str">
            <v>Y3-0259A</v>
          </cell>
          <cell r="B1828" t="str">
            <v>22gg, 34D, RIB, Santec, 68F</v>
          </cell>
          <cell r="C1828" t="str">
            <v>22</v>
          </cell>
          <cell r="D1828" t="str">
            <v>50</v>
          </cell>
          <cell r="E1828" t="str">
            <v>Ne</v>
          </cell>
          <cell r="F1828">
            <v>50</v>
          </cell>
          <cell r="G1828" t="str">
            <v>1/50Ne RS Dyed Cotton (ANY VSS BLUE - Y1543)</v>
          </cell>
          <cell r="H1828" t="str">
            <v>Marl_COTTON LYCRA</v>
          </cell>
          <cell r="I1828">
            <v>2.5</v>
          </cell>
          <cell r="J1828">
            <v>3120</v>
          </cell>
          <cell r="K1828">
            <v>68</v>
          </cell>
          <cell r="L1828">
            <v>20</v>
          </cell>
          <cell r="M1828">
            <v>0.6</v>
          </cell>
          <cell r="N1828">
            <v>7.5168287999999999</v>
          </cell>
          <cell r="O1828">
            <v>108.24233472</v>
          </cell>
        </row>
        <row r="1829">
          <cell r="A1829" t="str">
            <v>Y3-0290A</v>
          </cell>
          <cell r="B1829" t="str">
            <v>22gg, 34D, RIB, Santec, 68F</v>
          </cell>
          <cell r="C1829" t="str">
            <v>22</v>
          </cell>
          <cell r="D1829" t="str">
            <v>50</v>
          </cell>
          <cell r="E1829" t="str">
            <v>Ne</v>
          </cell>
          <cell r="F1829">
            <v>50</v>
          </cell>
          <cell r="G1829" t="str">
            <v>1/50Ne RS Dyed Cotton (14-4002 - Y1656)</v>
          </cell>
          <cell r="H1829" t="str">
            <v>Marl_COTTON LYCRA</v>
          </cell>
          <cell r="I1829">
            <v>2.5</v>
          </cell>
          <cell r="J1829">
            <v>3120</v>
          </cell>
          <cell r="K1829">
            <v>68</v>
          </cell>
          <cell r="L1829">
            <v>20</v>
          </cell>
          <cell r="M1829">
            <v>0.6</v>
          </cell>
          <cell r="N1829">
            <v>7.5168287999999999</v>
          </cell>
          <cell r="O1829">
            <v>108.24233472</v>
          </cell>
        </row>
        <row r="1830">
          <cell r="A1830" t="str">
            <v>Y3-0290A</v>
          </cell>
          <cell r="B1830" t="str">
            <v>22gg, 34D, RIB, Santec, 68F</v>
          </cell>
          <cell r="C1830" t="str">
            <v>22</v>
          </cell>
          <cell r="D1830" t="str">
            <v>50</v>
          </cell>
          <cell r="E1830" t="str">
            <v>Ne</v>
          </cell>
          <cell r="F1830">
            <v>50</v>
          </cell>
          <cell r="G1830" t="str">
            <v>1/50Ne RS Dyed Cotton (14-4002 - Y1656)</v>
          </cell>
          <cell r="H1830" t="str">
            <v>Marl_COTTON LYCRA</v>
          </cell>
          <cell r="I1830">
            <v>2.5</v>
          </cell>
          <cell r="J1830">
            <v>3120</v>
          </cell>
          <cell r="K1830">
            <v>68</v>
          </cell>
          <cell r="L1830">
            <v>20</v>
          </cell>
          <cell r="M1830">
            <v>0.6</v>
          </cell>
          <cell r="N1830">
            <v>7.5168287999999999</v>
          </cell>
          <cell r="O1830">
            <v>108.24233472</v>
          </cell>
        </row>
        <row r="1831">
          <cell r="A1831" t="str">
            <v>Y3-0291A</v>
          </cell>
          <cell r="B1831" t="str">
            <v>22gg, 34D, RIB, Santec, 68F</v>
          </cell>
          <cell r="C1831" t="str">
            <v>22</v>
          </cell>
          <cell r="D1831" t="str">
            <v>50</v>
          </cell>
          <cell r="E1831" t="str">
            <v>Ne</v>
          </cell>
          <cell r="F1831">
            <v>50</v>
          </cell>
          <cell r="G1831" t="str">
            <v>1/50Ne RS Dyed Cotton (ANY VSS BLUE - Y1543)</v>
          </cell>
          <cell r="H1831" t="str">
            <v>Marl_COTTON LYCRA</v>
          </cell>
          <cell r="I1831">
            <v>2.5</v>
          </cell>
          <cell r="J1831">
            <v>3120</v>
          </cell>
          <cell r="K1831">
            <v>66</v>
          </cell>
          <cell r="L1831">
            <v>20</v>
          </cell>
          <cell r="M1831">
            <v>0.6</v>
          </cell>
          <cell r="N1831">
            <v>7.2957456000000001</v>
          </cell>
          <cell r="O1831">
            <v>105.05873663999999</v>
          </cell>
        </row>
        <row r="1832">
          <cell r="A1832" t="str">
            <v>Y3-0291A</v>
          </cell>
          <cell r="B1832" t="str">
            <v>22gg, 34D, RIB, Santec, 68F</v>
          </cell>
          <cell r="C1832" t="str">
            <v>22</v>
          </cell>
          <cell r="D1832" t="str">
            <v>50</v>
          </cell>
          <cell r="E1832" t="str">
            <v>Ne</v>
          </cell>
          <cell r="F1832">
            <v>50</v>
          </cell>
          <cell r="G1832" t="str">
            <v>1/50Ne RS Dyed Cotton (ANY VSS BLUE - Y1543)</v>
          </cell>
          <cell r="H1832" t="str">
            <v>Marl_COTTON LYCRA</v>
          </cell>
          <cell r="I1832">
            <v>2.5</v>
          </cell>
          <cell r="J1832">
            <v>3120</v>
          </cell>
          <cell r="K1832">
            <v>66</v>
          </cell>
          <cell r="L1832">
            <v>20</v>
          </cell>
          <cell r="M1832">
            <v>0.6</v>
          </cell>
          <cell r="N1832">
            <v>7.2957456000000001</v>
          </cell>
          <cell r="O1832">
            <v>105.05873663999999</v>
          </cell>
        </row>
        <row r="1833">
          <cell r="A1833" t="str">
            <v>Y3-0345A</v>
          </cell>
          <cell r="B1833" t="str">
            <v>22gg, 34D, RIB, Santec, 68F</v>
          </cell>
          <cell r="C1833" t="str">
            <v>22</v>
          </cell>
          <cell r="D1833" t="str">
            <v>50</v>
          </cell>
          <cell r="E1833" t="str">
            <v>Ne</v>
          </cell>
          <cell r="F1833">
            <v>50</v>
          </cell>
          <cell r="G1833" t="str">
            <v>1/50Ne RS Dyed Cotton (VS WHITE-Y1933)</v>
          </cell>
          <cell r="H1833" t="str">
            <v>Marl_COTTON LYCRA</v>
          </cell>
          <cell r="I1833">
            <v>2.5</v>
          </cell>
          <cell r="J1833">
            <v>3120</v>
          </cell>
          <cell r="K1833">
            <v>58</v>
          </cell>
          <cell r="L1833">
            <v>20</v>
          </cell>
          <cell r="M1833">
            <v>0.6</v>
          </cell>
          <cell r="N1833">
            <v>6.4114127999999999</v>
          </cell>
          <cell r="O1833">
            <v>92.324344319999994</v>
          </cell>
        </row>
        <row r="1834">
          <cell r="A1834" t="str">
            <v>Y3-0345A</v>
          </cell>
          <cell r="B1834" t="str">
            <v>22gg, 34D, RIB, Santec, 68F</v>
          </cell>
          <cell r="C1834" t="str">
            <v>22</v>
          </cell>
          <cell r="D1834" t="str">
            <v>50</v>
          </cell>
          <cell r="E1834" t="str">
            <v>Ne</v>
          </cell>
          <cell r="F1834">
            <v>50</v>
          </cell>
          <cell r="G1834" t="str">
            <v>1/50Ne RS Dyed Cotton (VS WHITE-Y1933)</v>
          </cell>
          <cell r="H1834" t="str">
            <v>Marl_COTTON LYCRA</v>
          </cell>
          <cell r="I1834">
            <v>2.5</v>
          </cell>
          <cell r="J1834">
            <v>3120</v>
          </cell>
          <cell r="K1834">
            <v>58</v>
          </cell>
          <cell r="L1834">
            <v>20</v>
          </cell>
          <cell r="M1834">
            <v>0.6</v>
          </cell>
          <cell r="N1834">
            <v>6.4114127999999999</v>
          </cell>
          <cell r="O1834">
            <v>92.324344319999994</v>
          </cell>
        </row>
        <row r="1835">
          <cell r="A1835" t="str">
            <v>Y3-0345B</v>
          </cell>
          <cell r="B1835" t="str">
            <v>22gg, 34D, RIB, Santec, 68F</v>
          </cell>
          <cell r="C1835" t="str">
            <v>22</v>
          </cell>
          <cell r="D1835" t="str">
            <v>50</v>
          </cell>
          <cell r="E1835" t="str">
            <v>Ne</v>
          </cell>
          <cell r="F1835">
            <v>50</v>
          </cell>
          <cell r="G1835" t="str">
            <v>1/50Ne RS Dyed Cotton (VS WHITE-Y1933)</v>
          </cell>
          <cell r="H1835" t="str">
            <v>Marl_COTTON LYCRA</v>
          </cell>
          <cell r="I1835">
            <v>2.5</v>
          </cell>
          <cell r="J1835">
            <v>3120</v>
          </cell>
          <cell r="K1835">
            <v>58</v>
          </cell>
          <cell r="L1835">
            <v>20</v>
          </cell>
          <cell r="M1835">
            <v>0.6</v>
          </cell>
          <cell r="N1835">
            <v>6.4114127999999999</v>
          </cell>
          <cell r="O1835">
            <v>92.324344319999994</v>
          </cell>
        </row>
        <row r="1836">
          <cell r="A1836" t="str">
            <v>Y3-0345B</v>
          </cell>
          <cell r="B1836" t="str">
            <v>22gg, 34D, RIB, Santec, 68F</v>
          </cell>
          <cell r="C1836" t="str">
            <v>22</v>
          </cell>
          <cell r="D1836" t="str">
            <v>50</v>
          </cell>
          <cell r="E1836" t="str">
            <v>Ne</v>
          </cell>
          <cell r="F1836">
            <v>50</v>
          </cell>
          <cell r="G1836" t="str">
            <v>1/50Ne RS Dyed Cotton (VS WHITE-Y1933)</v>
          </cell>
          <cell r="H1836" t="str">
            <v>Marl_COTTON LYCRA</v>
          </cell>
          <cell r="I1836">
            <v>2.5</v>
          </cell>
          <cell r="J1836">
            <v>3120</v>
          </cell>
          <cell r="K1836">
            <v>58</v>
          </cell>
          <cell r="L1836">
            <v>20</v>
          </cell>
          <cell r="M1836">
            <v>0.6</v>
          </cell>
          <cell r="N1836">
            <v>6.4114127999999999</v>
          </cell>
          <cell r="O1836">
            <v>92.324344319999994</v>
          </cell>
        </row>
        <row r="1837">
          <cell r="A1837" t="str">
            <v>Y3-0345C</v>
          </cell>
          <cell r="B1837" t="str">
            <v>22gg, 34D, RIB, Santec, 68F</v>
          </cell>
          <cell r="C1837" t="str">
            <v>22</v>
          </cell>
          <cell r="D1837" t="str">
            <v>50</v>
          </cell>
          <cell r="E1837" t="str">
            <v>Ne</v>
          </cell>
          <cell r="F1837">
            <v>50</v>
          </cell>
          <cell r="G1837" t="str">
            <v>1/50Ne RS Dyed Cotton (VS WHITE-Y1933)</v>
          </cell>
          <cell r="H1837" t="str">
            <v>Marl_COTTON LYCRA</v>
          </cell>
          <cell r="I1837">
            <v>2.5</v>
          </cell>
          <cell r="J1837">
            <v>3120</v>
          </cell>
          <cell r="K1837">
            <v>58</v>
          </cell>
          <cell r="L1837">
            <v>20</v>
          </cell>
          <cell r="M1837">
            <v>0.6</v>
          </cell>
          <cell r="N1837">
            <v>6.4114127999999999</v>
          </cell>
          <cell r="O1837">
            <v>92.324344319999994</v>
          </cell>
        </row>
        <row r="1838">
          <cell r="A1838" t="str">
            <v>Y3-0345C</v>
          </cell>
          <cell r="B1838" t="str">
            <v>22gg, 34D, RIB, Santec, 68F</v>
          </cell>
          <cell r="C1838" t="str">
            <v>22</v>
          </cell>
          <cell r="D1838" t="str">
            <v>50</v>
          </cell>
          <cell r="E1838" t="str">
            <v>Ne</v>
          </cell>
          <cell r="F1838">
            <v>50</v>
          </cell>
          <cell r="G1838" t="str">
            <v>1/50Ne RS Dyed Cotton (VS WHITE-Y1933)</v>
          </cell>
          <cell r="H1838" t="str">
            <v>Marl_COTTON LYCRA</v>
          </cell>
          <cell r="I1838">
            <v>2.5</v>
          </cell>
          <cell r="J1838">
            <v>3120</v>
          </cell>
          <cell r="K1838">
            <v>58</v>
          </cell>
          <cell r="L1838">
            <v>20</v>
          </cell>
          <cell r="M1838">
            <v>0.6</v>
          </cell>
          <cell r="N1838">
            <v>6.4114127999999999</v>
          </cell>
          <cell r="O1838">
            <v>92.324344319999994</v>
          </cell>
        </row>
        <row r="1839">
          <cell r="A1839" t="str">
            <v>Y3-0345D</v>
          </cell>
          <cell r="B1839" t="str">
            <v>22gg, 34D, RIB, Santec, 68F</v>
          </cell>
          <cell r="C1839" t="str">
            <v>22</v>
          </cell>
          <cell r="D1839" t="str">
            <v>50</v>
          </cell>
          <cell r="E1839" t="str">
            <v>Ne</v>
          </cell>
          <cell r="F1839">
            <v>50</v>
          </cell>
          <cell r="G1839" t="str">
            <v>1/50Ne RS Dyed Cotton (VS WHITE-Y1933)</v>
          </cell>
          <cell r="H1839" t="str">
            <v>Marl_COTTON LYCRA</v>
          </cell>
          <cell r="I1839">
            <v>2.5</v>
          </cell>
          <cell r="J1839">
            <v>3120</v>
          </cell>
          <cell r="K1839">
            <v>58</v>
          </cell>
          <cell r="L1839">
            <v>20</v>
          </cell>
          <cell r="M1839">
            <v>0.6</v>
          </cell>
          <cell r="N1839">
            <v>6.4114127999999999</v>
          </cell>
          <cell r="O1839">
            <v>92.324344319999994</v>
          </cell>
        </row>
        <row r="1840">
          <cell r="A1840" t="str">
            <v>Y3-0345D</v>
          </cell>
          <cell r="B1840" t="str">
            <v>22gg, 34D, RIB, Santec, 68F</v>
          </cell>
          <cell r="C1840" t="str">
            <v>22</v>
          </cell>
          <cell r="D1840" t="str">
            <v>50</v>
          </cell>
          <cell r="E1840" t="str">
            <v>Ne</v>
          </cell>
          <cell r="F1840">
            <v>50</v>
          </cell>
          <cell r="G1840" t="str">
            <v>1/50Ne RS Dyed Cotton (VS WHITE-Y1933)</v>
          </cell>
          <cell r="H1840" t="str">
            <v>Marl_COTTON LYCRA</v>
          </cell>
          <cell r="I1840">
            <v>2.5</v>
          </cell>
          <cell r="J1840">
            <v>3120</v>
          </cell>
          <cell r="K1840">
            <v>58</v>
          </cell>
          <cell r="L1840">
            <v>20</v>
          </cell>
          <cell r="M1840">
            <v>0.6</v>
          </cell>
          <cell r="N1840">
            <v>6.4114127999999999</v>
          </cell>
          <cell r="O1840">
            <v>92.324344319999994</v>
          </cell>
        </row>
        <row r="1841">
          <cell r="A1841" t="str">
            <v>Y3-0345E</v>
          </cell>
          <cell r="B1841" t="str">
            <v>22gg, 34D, RIB, Santec, 68F</v>
          </cell>
          <cell r="C1841" t="str">
            <v>22</v>
          </cell>
          <cell r="D1841" t="str">
            <v>50</v>
          </cell>
          <cell r="E1841" t="str">
            <v>Ne</v>
          </cell>
          <cell r="F1841">
            <v>50</v>
          </cell>
          <cell r="G1841" t="str">
            <v>1/50Ne RS Dyed Cotton (VS WHITE-Y1933)</v>
          </cell>
          <cell r="H1841" t="str">
            <v>Marl_COTTON LYCRA</v>
          </cell>
          <cell r="I1841">
            <v>2.5</v>
          </cell>
          <cell r="J1841">
            <v>3120</v>
          </cell>
          <cell r="K1841">
            <v>58</v>
          </cell>
          <cell r="L1841">
            <v>20</v>
          </cell>
          <cell r="M1841">
            <v>0.6</v>
          </cell>
          <cell r="N1841">
            <v>6.4114127999999999</v>
          </cell>
          <cell r="O1841">
            <v>92.324344319999994</v>
          </cell>
        </row>
        <row r="1842">
          <cell r="A1842" t="str">
            <v>Y3-0345E</v>
          </cell>
          <cell r="B1842" t="str">
            <v>22gg, 34D, RIB, Santec, 68F</v>
          </cell>
          <cell r="C1842" t="str">
            <v>22</v>
          </cell>
          <cell r="D1842" t="str">
            <v>50</v>
          </cell>
          <cell r="E1842" t="str">
            <v>Ne</v>
          </cell>
          <cell r="F1842">
            <v>50</v>
          </cell>
          <cell r="G1842" t="str">
            <v>1/50Ne RS Dyed Cotton (VS WHITE-Y1933)</v>
          </cell>
          <cell r="H1842" t="str">
            <v>Marl_COTTON LYCRA</v>
          </cell>
          <cell r="I1842">
            <v>2.5</v>
          </cell>
          <cell r="J1842">
            <v>3120</v>
          </cell>
          <cell r="K1842">
            <v>58</v>
          </cell>
          <cell r="L1842">
            <v>20</v>
          </cell>
          <cell r="M1842">
            <v>0.6</v>
          </cell>
          <cell r="N1842">
            <v>6.4114127999999999</v>
          </cell>
          <cell r="O1842">
            <v>92.324344319999994</v>
          </cell>
        </row>
        <row r="1843">
          <cell r="A1843" t="str">
            <v>Y3-0345F</v>
          </cell>
          <cell r="B1843" t="str">
            <v>22gg, 34D, RIB, Santec, 68F</v>
          </cell>
          <cell r="C1843" t="str">
            <v>22</v>
          </cell>
          <cell r="D1843" t="str">
            <v>50</v>
          </cell>
          <cell r="E1843" t="str">
            <v>Ne</v>
          </cell>
          <cell r="F1843">
            <v>50</v>
          </cell>
          <cell r="G1843" t="str">
            <v>1/50Ne RS Dyed Cotton (VS WHITE-Y1933)</v>
          </cell>
          <cell r="H1843" t="str">
            <v>Marl_COTTON LYCRA</v>
          </cell>
          <cell r="I1843">
            <v>2.5</v>
          </cell>
          <cell r="J1843">
            <v>3120</v>
          </cell>
          <cell r="K1843">
            <v>58</v>
          </cell>
          <cell r="L1843">
            <v>20</v>
          </cell>
          <cell r="M1843">
            <v>0.6</v>
          </cell>
          <cell r="N1843">
            <v>6.4114127999999999</v>
          </cell>
          <cell r="O1843">
            <v>92.324344319999994</v>
          </cell>
        </row>
        <row r="1844">
          <cell r="A1844" t="str">
            <v>Y3-0345F</v>
          </cell>
          <cell r="B1844" t="str">
            <v>22gg, 34D, RIB, Santec, 68F</v>
          </cell>
          <cell r="C1844" t="str">
            <v>22</v>
          </cell>
          <cell r="D1844" t="str">
            <v>50</v>
          </cell>
          <cell r="E1844" t="str">
            <v>Ne</v>
          </cell>
          <cell r="F1844">
            <v>50</v>
          </cell>
          <cell r="G1844" t="str">
            <v>1/50Ne RS Dyed Cotton (VS WHITE-Y1933)</v>
          </cell>
          <cell r="H1844" t="str">
            <v>Marl_COTTON LYCRA</v>
          </cell>
          <cell r="I1844">
            <v>2.5</v>
          </cell>
          <cell r="J1844">
            <v>3120</v>
          </cell>
          <cell r="K1844">
            <v>58</v>
          </cell>
          <cell r="L1844">
            <v>20</v>
          </cell>
          <cell r="M1844">
            <v>0.6</v>
          </cell>
          <cell r="N1844">
            <v>6.4114127999999999</v>
          </cell>
          <cell r="O1844">
            <v>92.324344319999994</v>
          </cell>
        </row>
        <row r="1845">
          <cell r="A1845" t="str">
            <v>Y3-0383A</v>
          </cell>
          <cell r="B1845" t="str">
            <v>22gg, 34D, RIB, Santec, 68F</v>
          </cell>
          <cell r="C1845" t="str">
            <v>22</v>
          </cell>
          <cell r="D1845" t="str">
            <v>50</v>
          </cell>
          <cell r="E1845" t="str">
            <v>Ne</v>
          </cell>
          <cell r="F1845">
            <v>50</v>
          </cell>
          <cell r="G1845" t="str">
            <v>1/50Ne RS Dyed Cotton (PINK FLIRT 10T7 - Y2073)</v>
          </cell>
          <cell r="H1845" t="str">
            <v>Marl_COTTON LYCRA</v>
          </cell>
          <cell r="I1845">
            <v>2.5</v>
          </cell>
          <cell r="J1845">
            <v>3120</v>
          </cell>
          <cell r="K1845">
            <v>68</v>
          </cell>
          <cell r="L1845">
            <v>20</v>
          </cell>
          <cell r="M1845">
            <v>0.6</v>
          </cell>
          <cell r="N1845">
            <v>7.5168287999999999</v>
          </cell>
          <cell r="O1845">
            <v>108.24233472</v>
          </cell>
        </row>
        <row r="1846">
          <cell r="A1846" t="str">
            <v>Y3-0383A</v>
          </cell>
          <cell r="B1846" t="str">
            <v>22gg, 34D, RIB, Santec, 68F</v>
          </cell>
          <cell r="C1846" t="str">
            <v>22</v>
          </cell>
          <cell r="D1846" t="str">
            <v>50</v>
          </cell>
          <cell r="E1846" t="str">
            <v>Ne</v>
          </cell>
          <cell r="F1846">
            <v>50</v>
          </cell>
          <cell r="G1846" t="str">
            <v>1/50Ne RS Dyed Cotton (PINK FLIRT 10T7 - Y2073)</v>
          </cell>
          <cell r="H1846" t="str">
            <v>Marl_COTTON LYCRA</v>
          </cell>
          <cell r="I1846">
            <v>2.5</v>
          </cell>
          <cell r="J1846">
            <v>3120</v>
          </cell>
          <cell r="K1846">
            <v>68</v>
          </cell>
          <cell r="L1846">
            <v>20</v>
          </cell>
          <cell r="M1846">
            <v>0.6</v>
          </cell>
          <cell r="N1846">
            <v>7.5168287999999999</v>
          </cell>
          <cell r="O1846">
            <v>108.24233472</v>
          </cell>
        </row>
        <row r="1847">
          <cell r="A1847" t="str">
            <v>Y3-0383B</v>
          </cell>
          <cell r="B1847" t="str">
            <v>22gg, 34D, RIB, Santec, 68F</v>
          </cell>
          <cell r="C1847" t="str">
            <v>22</v>
          </cell>
          <cell r="D1847" t="str">
            <v>50</v>
          </cell>
          <cell r="E1847" t="str">
            <v>Ne</v>
          </cell>
          <cell r="F1847">
            <v>50</v>
          </cell>
          <cell r="G1847" t="str">
            <v>1/50Ne RS Dyed Cotton (VS WHITE - Y2072)</v>
          </cell>
          <cell r="H1847" t="str">
            <v>Marl_COTTON LYCRA</v>
          </cell>
          <cell r="I1847">
            <v>2.5</v>
          </cell>
          <cell r="J1847">
            <v>3120</v>
          </cell>
          <cell r="K1847">
            <v>68</v>
          </cell>
          <cell r="L1847">
            <v>20</v>
          </cell>
          <cell r="M1847">
            <v>0.6</v>
          </cell>
          <cell r="N1847">
            <v>7.5168287999999999</v>
          </cell>
          <cell r="O1847">
            <v>108.24233472</v>
          </cell>
        </row>
        <row r="1848">
          <cell r="A1848" t="str">
            <v>Y3-0383B</v>
          </cell>
          <cell r="B1848" t="str">
            <v>22gg, 34D, RIB, Santec, 68F</v>
          </cell>
          <cell r="C1848" t="str">
            <v>22</v>
          </cell>
          <cell r="D1848" t="str">
            <v>50</v>
          </cell>
          <cell r="E1848" t="str">
            <v>Ne</v>
          </cell>
          <cell r="F1848">
            <v>50</v>
          </cell>
          <cell r="G1848" t="str">
            <v>1/50Ne RS Dyed Cotton (VS WHITE - Y2072)</v>
          </cell>
          <cell r="H1848" t="str">
            <v>Marl_COTTON LYCRA</v>
          </cell>
          <cell r="I1848">
            <v>2.5</v>
          </cell>
          <cell r="J1848">
            <v>3120</v>
          </cell>
          <cell r="K1848">
            <v>68</v>
          </cell>
          <cell r="L1848">
            <v>20</v>
          </cell>
          <cell r="M1848">
            <v>0.6</v>
          </cell>
          <cell r="N1848">
            <v>7.5168287999999999</v>
          </cell>
          <cell r="O1848">
            <v>108.24233472</v>
          </cell>
        </row>
        <row r="1849">
          <cell r="A1849" t="str">
            <v>Y3-0386A</v>
          </cell>
          <cell r="B1849" t="str">
            <v>22gg, 34D, RIB, Santec, 68F</v>
          </cell>
          <cell r="C1849" t="str">
            <v>22</v>
          </cell>
          <cell r="D1849" t="str">
            <v>50</v>
          </cell>
          <cell r="E1849" t="str">
            <v>Ne</v>
          </cell>
          <cell r="F1849">
            <v>50</v>
          </cell>
          <cell r="G1849" t="str">
            <v>1/50Ne RS Dyed Cotton (VS WHITE - Y2102)</v>
          </cell>
          <cell r="H1849" t="str">
            <v>Marl_COTTON LYCRA</v>
          </cell>
          <cell r="I1849">
            <v>2.5</v>
          </cell>
          <cell r="J1849">
            <v>3120</v>
          </cell>
          <cell r="K1849">
            <v>68</v>
          </cell>
          <cell r="L1849">
            <v>20</v>
          </cell>
          <cell r="M1849">
            <v>0.6</v>
          </cell>
          <cell r="N1849">
            <v>7.5168287999999999</v>
          </cell>
          <cell r="O1849">
            <v>108.24233472</v>
          </cell>
        </row>
        <row r="1850">
          <cell r="A1850" t="str">
            <v>Y3-0386A</v>
          </cell>
          <cell r="B1850" t="str">
            <v>22gg, 34D, RIB, Santec, 68F</v>
          </cell>
          <cell r="C1850" t="str">
            <v>22</v>
          </cell>
          <cell r="D1850" t="str">
            <v>50</v>
          </cell>
          <cell r="E1850" t="str">
            <v>Ne</v>
          </cell>
          <cell r="F1850">
            <v>50</v>
          </cell>
          <cell r="G1850" t="str">
            <v>1/50Ne RS Dyed Cotton (VS WHITE - Y2102)</v>
          </cell>
          <cell r="H1850" t="str">
            <v>Marl_COTTON LYCRA</v>
          </cell>
          <cell r="I1850">
            <v>2.5</v>
          </cell>
          <cell r="J1850">
            <v>3120</v>
          </cell>
          <cell r="K1850">
            <v>68</v>
          </cell>
          <cell r="L1850">
            <v>20</v>
          </cell>
          <cell r="M1850">
            <v>0.6</v>
          </cell>
          <cell r="N1850">
            <v>7.5168287999999999</v>
          </cell>
          <cell r="O1850">
            <v>108.24233472</v>
          </cell>
        </row>
        <row r="1851">
          <cell r="A1851" t="str">
            <v>Y3-0387A</v>
          </cell>
          <cell r="B1851" t="str">
            <v>22gg, 34D, RIB, Santec, 68F</v>
          </cell>
          <cell r="C1851" t="str">
            <v>22</v>
          </cell>
          <cell r="D1851" t="str">
            <v>50</v>
          </cell>
          <cell r="E1851" t="str">
            <v>Ne</v>
          </cell>
          <cell r="F1851">
            <v>50</v>
          </cell>
          <cell r="G1851" t="str">
            <v>1/50Ne RS Dyed Cotton (BLACK - Y2098)</v>
          </cell>
          <cell r="H1851" t="str">
            <v>Marl_COTTON LYCRA</v>
          </cell>
          <cell r="I1851">
            <v>2.5</v>
          </cell>
          <cell r="J1851">
            <v>3120</v>
          </cell>
          <cell r="K1851">
            <v>52</v>
          </cell>
          <cell r="L1851">
            <v>20</v>
          </cell>
          <cell r="M1851">
            <v>0.6</v>
          </cell>
          <cell r="N1851">
            <v>5.7481631999999996</v>
          </cell>
          <cell r="O1851">
            <v>82.773550079999993</v>
          </cell>
        </row>
        <row r="1852">
          <cell r="A1852" t="str">
            <v>Y3-0387A</v>
          </cell>
          <cell r="B1852" t="str">
            <v>22gg, 34D, RIB, Santec, 68F</v>
          </cell>
          <cell r="C1852" t="str">
            <v>22</v>
          </cell>
          <cell r="D1852" t="str">
            <v>50</v>
          </cell>
          <cell r="E1852" t="str">
            <v>Ne</v>
          </cell>
          <cell r="F1852">
            <v>50</v>
          </cell>
          <cell r="G1852" t="str">
            <v>1/50Ne RS Dyed Cotton (BLACK - Y2098)</v>
          </cell>
          <cell r="H1852" t="str">
            <v>Marl_COTTON LYCRA</v>
          </cell>
          <cell r="I1852">
            <v>2.5</v>
          </cell>
          <cell r="J1852">
            <v>3120</v>
          </cell>
          <cell r="K1852">
            <v>52</v>
          </cell>
          <cell r="L1852">
            <v>20</v>
          </cell>
          <cell r="M1852">
            <v>0.6</v>
          </cell>
          <cell r="N1852">
            <v>5.7481631999999996</v>
          </cell>
          <cell r="O1852">
            <v>82.773550079999993</v>
          </cell>
        </row>
        <row r="1853">
          <cell r="A1853" t="str">
            <v>Y3-0387B</v>
          </cell>
          <cell r="B1853" t="str">
            <v>22gg, 34D, RIB, Santec, 68F</v>
          </cell>
          <cell r="C1853" t="str">
            <v>22</v>
          </cell>
          <cell r="D1853" t="str">
            <v>50</v>
          </cell>
          <cell r="E1853" t="str">
            <v>Ne</v>
          </cell>
          <cell r="F1853">
            <v>50</v>
          </cell>
          <cell r="G1853" t="str">
            <v>1/50Ne RS Dyed Cotton (VS WHITE - Y2097)</v>
          </cell>
          <cell r="H1853" t="str">
            <v>Marl_COTTON LYCRA</v>
          </cell>
          <cell r="I1853">
            <v>2.5</v>
          </cell>
          <cell r="J1853">
            <v>3120</v>
          </cell>
          <cell r="K1853">
            <v>52</v>
          </cell>
          <cell r="L1853">
            <v>20</v>
          </cell>
          <cell r="M1853">
            <v>0.6</v>
          </cell>
          <cell r="N1853">
            <v>5.7481631999999996</v>
          </cell>
          <cell r="O1853">
            <v>82.773550079999993</v>
          </cell>
        </row>
        <row r="1854">
          <cell r="A1854" t="str">
            <v>Y3-0387B</v>
          </cell>
          <cell r="B1854" t="str">
            <v>22gg, 34D, RIB, Santec, 68F</v>
          </cell>
          <cell r="C1854" t="str">
            <v>22</v>
          </cell>
          <cell r="D1854" t="str">
            <v>50</v>
          </cell>
          <cell r="E1854" t="str">
            <v>Ne</v>
          </cell>
          <cell r="F1854">
            <v>50</v>
          </cell>
          <cell r="G1854" t="str">
            <v>1/50Ne RS Dyed Cotton (VS WHITE - Y2097)</v>
          </cell>
          <cell r="H1854" t="str">
            <v>Marl_COTTON LYCRA</v>
          </cell>
          <cell r="I1854">
            <v>2.5</v>
          </cell>
          <cell r="J1854">
            <v>3120</v>
          </cell>
          <cell r="K1854">
            <v>52</v>
          </cell>
          <cell r="L1854">
            <v>20</v>
          </cell>
          <cell r="M1854">
            <v>0.6</v>
          </cell>
          <cell r="N1854">
            <v>5.7481631999999996</v>
          </cell>
          <cell r="O1854">
            <v>82.773550079999993</v>
          </cell>
        </row>
        <row r="1855">
          <cell r="A1855" t="str">
            <v>Y3-0387C</v>
          </cell>
          <cell r="B1855" t="str">
            <v>22gg, 34D, RIB, Santec, 68F</v>
          </cell>
          <cell r="C1855" t="str">
            <v>22</v>
          </cell>
          <cell r="D1855" t="str">
            <v>50</v>
          </cell>
          <cell r="E1855" t="str">
            <v>Ne</v>
          </cell>
          <cell r="F1855">
            <v>50</v>
          </cell>
          <cell r="G1855" t="str">
            <v>1/50Ne RS Dyed Cotton (VS WHITE - Y2097)</v>
          </cell>
          <cell r="H1855" t="str">
            <v>Marl_COTTON LYCRA</v>
          </cell>
          <cell r="I1855">
            <v>2.5</v>
          </cell>
          <cell r="J1855">
            <v>3120</v>
          </cell>
          <cell r="K1855">
            <v>52</v>
          </cell>
          <cell r="L1855">
            <v>20</v>
          </cell>
          <cell r="M1855">
            <v>0.6</v>
          </cell>
          <cell r="N1855">
            <v>5.7481631999999996</v>
          </cell>
          <cell r="O1855">
            <v>82.773550079999993</v>
          </cell>
        </row>
        <row r="1856">
          <cell r="A1856" t="str">
            <v>Y3-0387C</v>
          </cell>
          <cell r="B1856" t="str">
            <v>22gg, 34D, RIB, Santec, 68F</v>
          </cell>
          <cell r="C1856" t="str">
            <v>22</v>
          </cell>
          <cell r="D1856" t="str">
            <v>50</v>
          </cell>
          <cell r="E1856" t="str">
            <v>Ne</v>
          </cell>
          <cell r="F1856">
            <v>50</v>
          </cell>
          <cell r="G1856" t="str">
            <v>1/50Ne RS Dyed Cotton (VS WHITE - Y2097)</v>
          </cell>
          <cell r="H1856" t="str">
            <v>Marl_COTTON LYCRA</v>
          </cell>
          <cell r="I1856">
            <v>2.5</v>
          </cell>
          <cell r="J1856">
            <v>3120</v>
          </cell>
          <cell r="K1856">
            <v>52</v>
          </cell>
          <cell r="L1856">
            <v>20</v>
          </cell>
          <cell r="M1856">
            <v>0.6</v>
          </cell>
          <cell r="N1856">
            <v>5.7481631999999996</v>
          </cell>
          <cell r="O1856">
            <v>82.773550079999993</v>
          </cell>
        </row>
        <row r="1857">
          <cell r="A1857" t="str">
            <v>Y3-0387D</v>
          </cell>
          <cell r="B1857" t="str">
            <v>22gg, 34D, RIB, Santec, 68F</v>
          </cell>
          <cell r="C1857" t="str">
            <v>22</v>
          </cell>
          <cell r="D1857" t="str">
            <v>50</v>
          </cell>
          <cell r="E1857" t="str">
            <v>Ne</v>
          </cell>
          <cell r="F1857">
            <v>50</v>
          </cell>
          <cell r="G1857" t="str">
            <v>1/50Ne RS Dyed Cotton (VS WHITE - Y2097)</v>
          </cell>
          <cell r="H1857" t="str">
            <v>Marl_COTTON LYCRA</v>
          </cell>
          <cell r="I1857">
            <v>2.5</v>
          </cell>
          <cell r="J1857">
            <v>3120</v>
          </cell>
          <cell r="K1857">
            <v>52</v>
          </cell>
          <cell r="L1857">
            <v>20</v>
          </cell>
          <cell r="M1857">
            <v>0.6</v>
          </cell>
          <cell r="N1857">
            <v>5.7481631999999996</v>
          </cell>
          <cell r="O1857">
            <v>82.773550079999993</v>
          </cell>
        </row>
        <row r="1858">
          <cell r="A1858" t="str">
            <v>Y3-0387D</v>
          </cell>
          <cell r="B1858" t="str">
            <v>22gg, 34D, RIB, Santec, 68F</v>
          </cell>
          <cell r="C1858" t="str">
            <v>22</v>
          </cell>
          <cell r="D1858" t="str">
            <v>50</v>
          </cell>
          <cell r="E1858" t="str">
            <v>Ne</v>
          </cell>
          <cell r="F1858">
            <v>50</v>
          </cell>
          <cell r="G1858" t="str">
            <v>1/50Ne RS Dyed Cotton (VS WHITE - Y2097)</v>
          </cell>
          <cell r="H1858" t="str">
            <v>Marl_COTTON LYCRA</v>
          </cell>
          <cell r="I1858">
            <v>2.5</v>
          </cell>
          <cell r="J1858">
            <v>3120</v>
          </cell>
          <cell r="K1858">
            <v>52</v>
          </cell>
          <cell r="L1858">
            <v>20</v>
          </cell>
          <cell r="M1858">
            <v>0.6</v>
          </cell>
          <cell r="N1858">
            <v>5.7481631999999996</v>
          </cell>
          <cell r="O1858">
            <v>82.773550079999993</v>
          </cell>
        </row>
        <row r="1859">
          <cell r="A1859" t="str">
            <v>Y3-0387E</v>
          </cell>
          <cell r="B1859" t="str">
            <v>22gg, 34D, RIB, Santec, 68F</v>
          </cell>
          <cell r="C1859" t="str">
            <v>22</v>
          </cell>
          <cell r="D1859" t="str">
            <v>50</v>
          </cell>
          <cell r="E1859" t="str">
            <v>Ne</v>
          </cell>
          <cell r="F1859">
            <v>50</v>
          </cell>
          <cell r="G1859" t="str">
            <v>1/50Ne Rs Dyed Cotton (BLACK 54A2 - Y3018)</v>
          </cell>
          <cell r="H1859" t="str">
            <v>Marl_COTTON LYCRA</v>
          </cell>
          <cell r="I1859">
            <v>2.5</v>
          </cell>
          <cell r="J1859">
            <v>3120</v>
          </cell>
          <cell r="K1859">
            <v>52</v>
          </cell>
          <cell r="L1859">
            <v>20</v>
          </cell>
          <cell r="M1859">
            <v>0.6</v>
          </cell>
          <cell r="N1859">
            <v>5.7481631999999996</v>
          </cell>
          <cell r="O1859">
            <v>82.773550079999993</v>
          </cell>
        </row>
        <row r="1860">
          <cell r="A1860" t="str">
            <v>Y3-0387E</v>
          </cell>
          <cell r="B1860" t="str">
            <v>22gg, 34D, RIB, Santec, 68F</v>
          </cell>
          <cell r="C1860" t="str">
            <v>22</v>
          </cell>
          <cell r="D1860" t="str">
            <v>50</v>
          </cell>
          <cell r="E1860" t="str">
            <v>Ne</v>
          </cell>
          <cell r="F1860">
            <v>50</v>
          </cell>
          <cell r="G1860" t="str">
            <v>1/50Ne Rs Dyed Cotton (BLACK 54A2 - Y3018)</v>
          </cell>
          <cell r="H1860" t="str">
            <v>Marl_COTTON LYCRA</v>
          </cell>
          <cell r="I1860">
            <v>2.5</v>
          </cell>
          <cell r="J1860">
            <v>3120</v>
          </cell>
          <cell r="K1860">
            <v>52</v>
          </cell>
          <cell r="L1860">
            <v>20</v>
          </cell>
          <cell r="M1860">
            <v>0.6</v>
          </cell>
          <cell r="N1860">
            <v>5.7481631999999996</v>
          </cell>
          <cell r="O1860">
            <v>82.773550079999993</v>
          </cell>
        </row>
        <row r="1861">
          <cell r="A1861" t="str">
            <v>Y3-0387F</v>
          </cell>
          <cell r="B1861" t="str">
            <v>22gg, 34D, RIB, Santec, 68F</v>
          </cell>
          <cell r="C1861" t="str">
            <v>22</v>
          </cell>
          <cell r="D1861" t="str">
            <v>50</v>
          </cell>
          <cell r="E1861" t="str">
            <v>Ne</v>
          </cell>
          <cell r="F1861">
            <v>50</v>
          </cell>
          <cell r="G1861" t="str">
            <v>1/50Ne Rs Dyed Cotton (BLACK 54A2 - Y3018)</v>
          </cell>
          <cell r="H1861" t="str">
            <v>Marl_COTTON LYCRA</v>
          </cell>
          <cell r="I1861">
            <v>2.5</v>
          </cell>
          <cell r="J1861">
            <v>3120</v>
          </cell>
          <cell r="K1861">
            <v>52</v>
          </cell>
          <cell r="L1861">
            <v>20</v>
          </cell>
          <cell r="M1861">
            <v>0.6</v>
          </cell>
          <cell r="N1861">
            <v>5.7481631999999996</v>
          </cell>
          <cell r="O1861">
            <v>82.773550079999993</v>
          </cell>
        </row>
        <row r="1862">
          <cell r="A1862" t="str">
            <v>Y3-0387F</v>
          </cell>
          <cell r="B1862" t="str">
            <v>22gg, 34D, RIB, Santec, 68F</v>
          </cell>
          <cell r="C1862" t="str">
            <v>22</v>
          </cell>
          <cell r="D1862" t="str">
            <v>50</v>
          </cell>
          <cell r="E1862" t="str">
            <v>Ne</v>
          </cell>
          <cell r="F1862">
            <v>50</v>
          </cell>
          <cell r="G1862" t="str">
            <v>1/50Ne Rs Dyed Cotton (BLACK 54A2 - Y3018)</v>
          </cell>
          <cell r="H1862" t="str">
            <v>Marl_COTTON LYCRA</v>
          </cell>
          <cell r="I1862">
            <v>2.5</v>
          </cell>
          <cell r="J1862">
            <v>3120</v>
          </cell>
          <cell r="K1862">
            <v>52</v>
          </cell>
          <cell r="L1862">
            <v>20</v>
          </cell>
          <cell r="M1862">
            <v>0.6</v>
          </cell>
          <cell r="N1862">
            <v>5.7481631999999996</v>
          </cell>
          <cell r="O1862">
            <v>82.773550079999993</v>
          </cell>
        </row>
        <row r="1863">
          <cell r="A1863" t="str">
            <v>Y3-0387G</v>
          </cell>
          <cell r="B1863" t="str">
            <v>22gg, 34D, RIB, Santec, 68F</v>
          </cell>
          <cell r="C1863" t="str">
            <v>22</v>
          </cell>
          <cell r="D1863" t="str">
            <v>50</v>
          </cell>
          <cell r="E1863" t="str">
            <v>Ne</v>
          </cell>
          <cell r="F1863">
            <v>50</v>
          </cell>
          <cell r="G1863" t="str">
            <v>1/50Ne Rs Dyed Cotton (BLACK 54A2 - Y3018)</v>
          </cell>
          <cell r="H1863" t="str">
            <v>Marl_COTTON LYCRA</v>
          </cell>
          <cell r="I1863">
            <v>2.5</v>
          </cell>
          <cell r="J1863">
            <v>3120</v>
          </cell>
          <cell r="K1863">
            <v>52</v>
          </cell>
          <cell r="L1863">
            <v>20</v>
          </cell>
          <cell r="M1863">
            <v>0.6</v>
          </cell>
          <cell r="N1863">
            <v>5.7481631999999996</v>
          </cell>
          <cell r="O1863">
            <v>82.773550079999993</v>
          </cell>
        </row>
        <row r="1864">
          <cell r="A1864" t="str">
            <v>Y3-0387G</v>
          </cell>
          <cell r="B1864" t="str">
            <v>22gg, 34D, RIB, Santec, 68F</v>
          </cell>
          <cell r="C1864" t="str">
            <v>22</v>
          </cell>
          <cell r="D1864" t="str">
            <v>50</v>
          </cell>
          <cell r="E1864" t="str">
            <v>Ne</v>
          </cell>
          <cell r="F1864">
            <v>50</v>
          </cell>
          <cell r="G1864" t="str">
            <v>1/50Ne Rs Dyed Cotton (BLACK 54A2 - Y3018)</v>
          </cell>
          <cell r="H1864" t="str">
            <v>Marl_COTTON LYCRA</v>
          </cell>
          <cell r="I1864">
            <v>2.5</v>
          </cell>
          <cell r="J1864">
            <v>3120</v>
          </cell>
          <cell r="K1864">
            <v>52</v>
          </cell>
          <cell r="L1864">
            <v>20</v>
          </cell>
          <cell r="M1864">
            <v>0.6</v>
          </cell>
          <cell r="N1864">
            <v>5.7481631999999996</v>
          </cell>
          <cell r="O1864">
            <v>82.773550079999993</v>
          </cell>
        </row>
        <row r="1865">
          <cell r="A1865" t="str">
            <v>Y3-0434A</v>
          </cell>
          <cell r="B1865" t="str">
            <v>18gg, 34D, RIB, Santec, 68F</v>
          </cell>
          <cell r="C1865" t="str">
            <v>18</v>
          </cell>
          <cell r="D1865" t="str">
            <v>30</v>
          </cell>
          <cell r="E1865" t="str">
            <v>Ne</v>
          </cell>
          <cell r="F1865">
            <v>30</v>
          </cell>
          <cell r="G1865" t="str">
            <v>1/30Ne RS Dyed Cotton (WHITE - Y2303)</v>
          </cell>
          <cell r="H1865" t="str">
            <v>Marl_COTTON LYCRA</v>
          </cell>
          <cell r="I1865">
            <v>3</v>
          </cell>
          <cell r="J1865">
            <v>2560</v>
          </cell>
          <cell r="K1865">
            <v>68</v>
          </cell>
          <cell r="L1865">
            <v>20</v>
          </cell>
          <cell r="M1865">
            <v>0.6</v>
          </cell>
          <cell r="N1865">
            <v>12.3353088</v>
          </cell>
          <cell r="O1865">
            <v>177.62844672</v>
          </cell>
        </row>
        <row r="1866">
          <cell r="A1866" t="str">
            <v>Y3-0434A</v>
          </cell>
          <cell r="B1866" t="str">
            <v>18gg, 34D, RIB, Santec, 68F</v>
          </cell>
          <cell r="C1866" t="str">
            <v>18</v>
          </cell>
          <cell r="D1866" t="str">
            <v>30</v>
          </cell>
          <cell r="E1866" t="str">
            <v>Ne</v>
          </cell>
          <cell r="F1866">
            <v>30</v>
          </cell>
          <cell r="G1866" t="str">
            <v>1/30Ne RS Dyed Cotton (WHITE - Y2303)</v>
          </cell>
          <cell r="H1866" t="str">
            <v>Marl_COTTON LYCRA</v>
          </cell>
          <cell r="I1866">
            <v>3</v>
          </cell>
          <cell r="J1866">
            <v>2560</v>
          </cell>
          <cell r="K1866">
            <v>68</v>
          </cell>
          <cell r="L1866">
            <v>20</v>
          </cell>
          <cell r="M1866">
            <v>0.6</v>
          </cell>
          <cell r="N1866">
            <v>12.3353088</v>
          </cell>
          <cell r="O1866">
            <v>177.62844672</v>
          </cell>
        </row>
        <row r="1867">
          <cell r="A1867" t="str">
            <v>Y3-0434B</v>
          </cell>
          <cell r="B1867" t="str">
            <v>18gg, 34D, RIB, Santec, 68F</v>
          </cell>
          <cell r="C1867" t="str">
            <v>18</v>
          </cell>
          <cell r="D1867" t="str">
            <v>30</v>
          </cell>
          <cell r="E1867" t="str">
            <v>Ne</v>
          </cell>
          <cell r="F1867">
            <v>30</v>
          </cell>
          <cell r="G1867" t="str">
            <v>1/30Ne RS Dyed Cotton (MAUVE ROSE 2G3 - Y2454)</v>
          </cell>
          <cell r="H1867" t="str">
            <v>Marl_COTTON LYCRA</v>
          </cell>
          <cell r="I1867">
            <v>3</v>
          </cell>
          <cell r="J1867">
            <v>2560</v>
          </cell>
          <cell r="K1867">
            <v>68</v>
          </cell>
          <cell r="L1867">
            <v>20</v>
          </cell>
          <cell r="M1867">
            <v>0.6</v>
          </cell>
          <cell r="N1867">
            <v>12.3353088</v>
          </cell>
          <cell r="O1867">
            <v>177.62844672</v>
          </cell>
        </row>
        <row r="1868">
          <cell r="A1868" t="str">
            <v>Y3-0434B</v>
          </cell>
          <cell r="B1868" t="str">
            <v>18gg, 34D, RIB, Santec, 68F</v>
          </cell>
          <cell r="C1868" t="str">
            <v>18</v>
          </cell>
          <cell r="D1868" t="str">
            <v>30</v>
          </cell>
          <cell r="E1868" t="str">
            <v>Ne</v>
          </cell>
          <cell r="F1868">
            <v>30</v>
          </cell>
          <cell r="G1868" t="str">
            <v>1/30Ne RS Dyed Cotton (MAUVE ROSE 2G3 - Y2454)</v>
          </cell>
          <cell r="H1868" t="str">
            <v>Marl_COTTON LYCRA</v>
          </cell>
          <cell r="I1868">
            <v>3</v>
          </cell>
          <cell r="J1868">
            <v>2560</v>
          </cell>
          <cell r="K1868">
            <v>68</v>
          </cell>
          <cell r="L1868">
            <v>20</v>
          </cell>
          <cell r="M1868">
            <v>0.6</v>
          </cell>
          <cell r="N1868">
            <v>12.3353088</v>
          </cell>
          <cell r="O1868">
            <v>177.62844672</v>
          </cell>
        </row>
        <row r="1869">
          <cell r="A1869" t="str">
            <v>Y3-0434C</v>
          </cell>
          <cell r="B1869" t="str">
            <v>18gg, 34D, RIB, Santec, 68F</v>
          </cell>
          <cell r="C1869" t="str">
            <v>18</v>
          </cell>
          <cell r="D1869" t="str">
            <v>30</v>
          </cell>
          <cell r="E1869" t="str">
            <v>Ne</v>
          </cell>
          <cell r="F1869">
            <v>30</v>
          </cell>
          <cell r="G1869" t="str">
            <v>1/30Ne RS Dyed Cotton (EGGPLANT P12 - Y2452)</v>
          </cell>
          <cell r="H1869" t="str">
            <v>Marl_COTTON LYCRA</v>
          </cell>
          <cell r="I1869">
            <v>3</v>
          </cell>
          <cell r="J1869">
            <v>2560</v>
          </cell>
          <cell r="K1869">
            <v>68</v>
          </cell>
          <cell r="L1869">
            <v>20</v>
          </cell>
          <cell r="M1869">
            <v>0.6</v>
          </cell>
          <cell r="N1869">
            <v>12.3353088</v>
          </cell>
          <cell r="O1869">
            <v>177.62844672</v>
          </cell>
        </row>
        <row r="1870">
          <cell r="A1870" t="str">
            <v>Y3-0434C</v>
          </cell>
          <cell r="B1870" t="str">
            <v>18gg, 34D, RIB, Santec, 68F</v>
          </cell>
          <cell r="C1870" t="str">
            <v>18</v>
          </cell>
          <cell r="D1870" t="str">
            <v>30</v>
          </cell>
          <cell r="E1870" t="str">
            <v>Ne</v>
          </cell>
          <cell r="F1870">
            <v>30</v>
          </cell>
          <cell r="G1870" t="str">
            <v>1/30Ne RS Dyed Cotton (EGGPLANT P12 - Y2452)</v>
          </cell>
          <cell r="H1870" t="str">
            <v>Marl_COTTON LYCRA</v>
          </cell>
          <cell r="I1870">
            <v>3</v>
          </cell>
          <cell r="J1870">
            <v>2560</v>
          </cell>
          <cell r="K1870">
            <v>68</v>
          </cell>
          <cell r="L1870">
            <v>20</v>
          </cell>
          <cell r="M1870">
            <v>0.6</v>
          </cell>
          <cell r="N1870">
            <v>12.3353088</v>
          </cell>
          <cell r="O1870">
            <v>177.62844672</v>
          </cell>
        </row>
        <row r="1871">
          <cell r="A1871" t="str">
            <v>Y3-0434D</v>
          </cell>
          <cell r="B1871" t="str">
            <v>18gg, 34D, RIB, Santec, 68F</v>
          </cell>
          <cell r="C1871" t="str">
            <v>18</v>
          </cell>
          <cell r="D1871" t="str">
            <v>30</v>
          </cell>
          <cell r="E1871" t="str">
            <v>Ne</v>
          </cell>
          <cell r="F1871">
            <v>30</v>
          </cell>
          <cell r="G1871" t="str">
            <v>1/30Ne RS Dyed Cotton (TRUFFLE D34 - Y2820)</v>
          </cell>
          <cell r="H1871" t="str">
            <v>Marl_COTTON LYCRA</v>
          </cell>
          <cell r="I1871">
            <v>3</v>
          </cell>
          <cell r="J1871">
            <v>2560</v>
          </cell>
          <cell r="K1871">
            <v>68</v>
          </cell>
          <cell r="L1871">
            <v>20</v>
          </cell>
          <cell r="M1871">
            <v>0.6</v>
          </cell>
          <cell r="N1871">
            <v>12.3353088</v>
          </cell>
          <cell r="O1871">
            <v>177.62844672</v>
          </cell>
        </row>
        <row r="1872">
          <cell r="A1872" t="str">
            <v>Y3-0434D</v>
          </cell>
          <cell r="B1872" t="str">
            <v>18gg, 34D, RIB, Santec, 68F</v>
          </cell>
          <cell r="C1872" t="str">
            <v>18</v>
          </cell>
          <cell r="D1872" t="str">
            <v>30</v>
          </cell>
          <cell r="E1872" t="str">
            <v>Ne</v>
          </cell>
          <cell r="F1872">
            <v>30</v>
          </cell>
          <cell r="G1872" t="str">
            <v>1/30Ne RS Dyed Cotton (TRUFFLE D34 - Y2820)</v>
          </cell>
          <cell r="H1872" t="str">
            <v>Marl_COTTON LYCRA</v>
          </cell>
          <cell r="I1872">
            <v>3</v>
          </cell>
          <cell r="J1872">
            <v>2560</v>
          </cell>
          <cell r="K1872">
            <v>68</v>
          </cell>
          <cell r="L1872">
            <v>20</v>
          </cell>
          <cell r="M1872">
            <v>0.6</v>
          </cell>
          <cell r="N1872">
            <v>12.3353088</v>
          </cell>
          <cell r="O1872">
            <v>177.62844672</v>
          </cell>
        </row>
        <row r="1873">
          <cell r="A1873" t="str">
            <v>Y3-0434E</v>
          </cell>
          <cell r="B1873" t="str">
            <v>18gg, 34D, RIB, Santec, 68F</v>
          </cell>
          <cell r="C1873" t="str">
            <v>18</v>
          </cell>
          <cell r="D1873" t="str">
            <v>30</v>
          </cell>
          <cell r="E1873" t="str">
            <v>Ne</v>
          </cell>
          <cell r="F1873">
            <v>30</v>
          </cell>
          <cell r="G1873" t="str">
            <v>1/30Ne RS Dyed Cotton (SUGAR BABY S66 - Y2817)</v>
          </cell>
          <cell r="H1873" t="str">
            <v>Marl_COTTON LYCRA</v>
          </cell>
          <cell r="I1873">
            <v>3</v>
          </cell>
          <cell r="J1873">
            <v>2560</v>
          </cell>
          <cell r="K1873">
            <v>68</v>
          </cell>
          <cell r="L1873">
            <v>20</v>
          </cell>
          <cell r="M1873">
            <v>0.6</v>
          </cell>
          <cell r="N1873">
            <v>12.3353088</v>
          </cell>
          <cell r="O1873">
            <v>177.62844672</v>
          </cell>
        </row>
        <row r="1874">
          <cell r="A1874" t="str">
            <v>Y3-0434E</v>
          </cell>
          <cell r="B1874" t="str">
            <v>18gg, 34D, RIB, Santec, 68F</v>
          </cell>
          <cell r="C1874" t="str">
            <v>18</v>
          </cell>
          <cell r="D1874" t="str">
            <v>30</v>
          </cell>
          <cell r="E1874" t="str">
            <v>Ne</v>
          </cell>
          <cell r="F1874">
            <v>30</v>
          </cell>
          <cell r="G1874" t="str">
            <v>1/30Ne RS Dyed Cotton (SUGAR BABY S66 - Y2817)</v>
          </cell>
          <cell r="H1874" t="str">
            <v>Marl_COTTON LYCRA</v>
          </cell>
          <cell r="I1874">
            <v>3</v>
          </cell>
          <cell r="J1874">
            <v>2560</v>
          </cell>
          <cell r="K1874">
            <v>68</v>
          </cell>
          <cell r="L1874">
            <v>20</v>
          </cell>
          <cell r="M1874">
            <v>0.6</v>
          </cell>
          <cell r="N1874">
            <v>12.3353088</v>
          </cell>
          <cell r="O1874">
            <v>177.62844672</v>
          </cell>
        </row>
        <row r="1875">
          <cell r="A1875" t="str">
            <v>Y3-0434F</v>
          </cell>
          <cell r="B1875" t="str">
            <v>18gg, 34D, RIB, Santec, 68F</v>
          </cell>
          <cell r="C1875" t="str">
            <v>18</v>
          </cell>
          <cell r="D1875" t="str">
            <v>30</v>
          </cell>
          <cell r="E1875" t="str">
            <v>Ne</v>
          </cell>
          <cell r="F1875">
            <v>30</v>
          </cell>
          <cell r="G1875" t="str">
            <v>1/30Ne RS Dyed Cotton (ARTIC GREEN 2KM - Y2819)</v>
          </cell>
          <cell r="H1875" t="str">
            <v>Marl_COTTON LYCRA</v>
          </cell>
          <cell r="I1875">
            <v>3</v>
          </cell>
          <cell r="J1875">
            <v>2560</v>
          </cell>
          <cell r="K1875">
            <v>68</v>
          </cell>
          <cell r="L1875">
            <v>20</v>
          </cell>
          <cell r="M1875">
            <v>0.6</v>
          </cell>
          <cell r="N1875">
            <v>12.3353088</v>
          </cell>
          <cell r="O1875">
            <v>177.62844672</v>
          </cell>
        </row>
        <row r="1876">
          <cell r="A1876" t="str">
            <v>Y3-0434F</v>
          </cell>
          <cell r="B1876" t="str">
            <v>18gg, 34D, RIB, Santec, 68F</v>
          </cell>
          <cell r="C1876" t="str">
            <v>18</v>
          </cell>
          <cell r="D1876" t="str">
            <v>30</v>
          </cell>
          <cell r="E1876" t="str">
            <v>Ne</v>
          </cell>
          <cell r="F1876">
            <v>30</v>
          </cell>
          <cell r="G1876" t="str">
            <v>1/30Ne RS Dyed Cotton (ARTIC GREEN 2KM - Y2819)</v>
          </cell>
          <cell r="H1876" t="str">
            <v>Marl_COTTON LYCRA</v>
          </cell>
          <cell r="I1876">
            <v>3</v>
          </cell>
          <cell r="J1876">
            <v>2560</v>
          </cell>
          <cell r="K1876">
            <v>68</v>
          </cell>
          <cell r="L1876">
            <v>20</v>
          </cell>
          <cell r="M1876">
            <v>0.6</v>
          </cell>
          <cell r="N1876">
            <v>12.3353088</v>
          </cell>
          <cell r="O1876">
            <v>177.62844672</v>
          </cell>
        </row>
        <row r="1877">
          <cell r="A1877" t="str">
            <v>Y3-0511A</v>
          </cell>
          <cell r="B1877" t="str">
            <v>22gg, 34D, RIB, Santec, 68F</v>
          </cell>
          <cell r="C1877" t="str">
            <v>22</v>
          </cell>
          <cell r="D1877" t="str">
            <v>50</v>
          </cell>
          <cell r="E1877" t="str">
            <v>Ne</v>
          </cell>
          <cell r="F1877">
            <v>50</v>
          </cell>
          <cell r="G1877" t="str">
            <v>1/50Ne RS Dyed Cotton (VS WHITE 95D1 - Y2666)</v>
          </cell>
          <cell r="H1877" t="str">
            <v>Marl_COTTON LYCRA</v>
          </cell>
          <cell r="I1877">
            <v>2.5</v>
          </cell>
          <cell r="J1877">
            <v>3120</v>
          </cell>
          <cell r="K1877">
            <v>52</v>
          </cell>
          <cell r="L1877">
            <v>20</v>
          </cell>
          <cell r="M1877">
            <v>0.6</v>
          </cell>
          <cell r="N1877">
            <v>5.7481631999999996</v>
          </cell>
          <cell r="O1877">
            <v>82.773550079999993</v>
          </cell>
        </row>
        <row r="1878">
          <cell r="A1878" t="str">
            <v>Y3-0511A</v>
          </cell>
          <cell r="B1878" t="str">
            <v>22gg, 34D, RIB, Santec, 68F</v>
          </cell>
          <cell r="C1878" t="str">
            <v>22</v>
          </cell>
          <cell r="D1878" t="str">
            <v>50</v>
          </cell>
          <cell r="E1878" t="str">
            <v>Ne</v>
          </cell>
          <cell r="F1878">
            <v>50</v>
          </cell>
          <cell r="G1878" t="str">
            <v>1/50Ne RS Dyed Cotton (VS WHITE 95D1 - Y2666)</v>
          </cell>
          <cell r="H1878" t="str">
            <v>Marl_COTTON LYCRA</v>
          </cell>
          <cell r="I1878">
            <v>2.5</v>
          </cell>
          <cell r="J1878">
            <v>3120</v>
          </cell>
          <cell r="K1878">
            <v>52</v>
          </cell>
          <cell r="L1878">
            <v>20</v>
          </cell>
          <cell r="M1878">
            <v>0.6</v>
          </cell>
          <cell r="N1878">
            <v>5.7481631999999996</v>
          </cell>
          <cell r="O1878">
            <v>82.773550079999993</v>
          </cell>
        </row>
        <row r="1879">
          <cell r="A1879" t="str">
            <v>Y3-0511B</v>
          </cell>
          <cell r="B1879" t="str">
            <v>22gg, 34D, RIB, Santec, 68F</v>
          </cell>
          <cell r="C1879" t="str">
            <v>22</v>
          </cell>
          <cell r="D1879" t="str">
            <v>50</v>
          </cell>
          <cell r="E1879" t="str">
            <v>Ne</v>
          </cell>
          <cell r="F1879">
            <v>50</v>
          </cell>
          <cell r="G1879" t="str">
            <v>1/50Ne RS Dyed Cotton (VICTORIA PINK - Y2663)</v>
          </cell>
          <cell r="H1879" t="str">
            <v>Marl_COTTON LYCRA</v>
          </cell>
          <cell r="I1879">
            <v>2.5</v>
          </cell>
          <cell r="J1879">
            <v>3120</v>
          </cell>
          <cell r="K1879">
            <v>52</v>
          </cell>
          <cell r="L1879">
            <v>20</v>
          </cell>
          <cell r="M1879">
            <v>0.6</v>
          </cell>
          <cell r="N1879">
            <v>5.7481631999999996</v>
          </cell>
          <cell r="O1879">
            <v>82.773550079999993</v>
          </cell>
        </row>
        <row r="1880">
          <cell r="A1880" t="str">
            <v>Y3-0511B</v>
          </cell>
          <cell r="B1880" t="str">
            <v>22gg, 34D, RIB, Santec, 68F</v>
          </cell>
          <cell r="C1880" t="str">
            <v>22</v>
          </cell>
          <cell r="D1880" t="str">
            <v>50</v>
          </cell>
          <cell r="E1880" t="str">
            <v>Ne</v>
          </cell>
          <cell r="F1880">
            <v>50</v>
          </cell>
          <cell r="G1880" t="str">
            <v>1/50Ne RS Dyed Cotton (VICTORIA PINK - Y2663)</v>
          </cell>
          <cell r="H1880" t="str">
            <v>Marl_COTTON LYCRA</v>
          </cell>
          <cell r="I1880">
            <v>2.5</v>
          </cell>
          <cell r="J1880">
            <v>3120</v>
          </cell>
          <cell r="K1880">
            <v>52</v>
          </cell>
          <cell r="L1880">
            <v>20</v>
          </cell>
          <cell r="M1880">
            <v>0.6</v>
          </cell>
          <cell r="N1880">
            <v>5.7481631999999996</v>
          </cell>
          <cell r="O1880">
            <v>82.773550079999993</v>
          </cell>
        </row>
        <row r="1881">
          <cell r="A1881" t="str">
            <v>Y3-0511C</v>
          </cell>
          <cell r="B1881" t="str">
            <v>22gg, 34D, RIB, Santec, 68F</v>
          </cell>
          <cell r="C1881" t="str">
            <v>22</v>
          </cell>
          <cell r="D1881" t="str">
            <v>50</v>
          </cell>
          <cell r="E1881" t="str">
            <v>Ne</v>
          </cell>
          <cell r="F1881">
            <v>50</v>
          </cell>
          <cell r="G1881" t="str">
            <v>1/50Ne RS Dyed Cotton (BLACK 54A2 - Y2661)</v>
          </cell>
          <cell r="H1881" t="str">
            <v>Marl_COTTON LYCRA</v>
          </cell>
          <cell r="I1881">
            <v>2.5</v>
          </cell>
          <cell r="J1881">
            <v>3120</v>
          </cell>
          <cell r="K1881">
            <v>52</v>
          </cell>
          <cell r="L1881">
            <v>20</v>
          </cell>
          <cell r="M1881">
            <v>0.6</v>
          </cell>
          <cell r="N1881">
            <v>5.7481631999999996</v>
          </cell>
          <cell r="O1881">
            <v>82.773550079999993</v>
          </cell>
        </row>
        <row r="1882">
          <cell r="A1882" t="str">
            <v>Y3-0511C</v>
          </cell>
          <cell r="B1882" t="str">
            <v>22gg, 34D, RIB, Santec, 68F</v>
          </cell>
          <cell r="C1882" t="str">
            <v>22</v>
          </cell>
          <cell r="D1882" t="str">
            <v>50</v>
          </cell>
          <cell r="E1882" t="str">
            <v>Ne</v>
          </cell>
          <cell r="F1882">
            <v>50</v>
          </cell>
          <cell r="G1882" t="str">
            <v>1/50Ne RS Dyed Cotton (BLACK 54A2 - Y2661)</v>
          </cell>
          <cell r="H1882" t="str">
            <v>Marl_COTTON LYCRA</v>
          </cell>
          <cell r="I1882">
            <v>2.5</v>
          </cell>
          <cell r="J1882">
            <v>3120</v>
          </cell>
          <cell r="K1882">
            <v>52</v>
          </cell>
          <cell r="L1882">
            <v>20</v>
          </cell>
          <cell r="M1882">
            <v>0.6</v>
          </cell>
          <cell r="N1882">
            <v>5.7481631999999996</v>
          </cell>
          <cell r="O1882">
            <v>82.773550079999993</v>
          </cell>
        </row>
        <row r="1883">
          <cell r="A1883" t="str">
            <v>Y3-0526A</v>
          </cell>
          <cell r="B1883" t="str">
            <v>22gg, 34D, RIB, Santec, 68F</v>
          </cell>
          <cell r="C1883" t="str">
            <v>22</v>
          </cell>
          <cell r="D1883" t="str">
            <v>50</v>
          </cell>
          <cell r="E1883" t="str">
            <v>Ne</v>
          </cell>
          <cell r="F1883">
            <v>50</v>
          </cell>
          <cell r="G1883" t="str">
            <v>1/50Ne RS Dyed Cotton (CHINESE RED - Y2750)</v>
          </cell>
          <cell r="H1883" t="str">
            <v>Marl_COTTON LYCRA</v>
          </cell>
          <cell r="I1883">
            <v>2.5</v>
          </cell>
          <cell r="J1883">
            <v>3120</v>
          </cell>
          <cell r="K1883">
            <v>68</v>
          </cell>
          <cell r="L1883">
            <v>20</v>
          </cell>
          <cell r="M1883">
            <v>0.6</v>
          </cell>
          <cell r="N1883">
            <v>7.5168287999999999</v>
          </cell>
          <cell r="O1883">
            <v>108.24233472</v>
          </cell>
        </row>
        <row r="1884">
          <cell r="A1884" t="str">
            <v>Y3-0526A</v>
          </cell>
          <cell r="B1884" t="str">
            <v>22gg, 34D, RIB, Santec, 68F</v>
          </cell>
          <cell r="C1884" t="str">
            <v>22</v>
          </cell>
          <cell r="D1884" t="str">
            <v>50</v>
          </cell>
          <cell r="E1884" t="str">
            <v>Ne</v>
          </cell>
          <cell r="F1884">
            <v>50</v>
          </cell>
          <cell r="G1884" t="str">
            <v>1/50Ne RS Dyed Cotton (CHINESE RED - Y2750)</v>
          </cell>
          <cell r="H1884" t="str">
            <v>Marl_COTTON LYCRA</v>
          </cell>
          <cell r="I1884">
            <v>2.5</v>
          </cell>
          <cell r="J1884">
            <v>3120</v>
          </cell>
          <cell r="K1884">
            <v>68</v>
          </cell>
          <cell r="L1884">
            <v>20</v>
          </cell>
          <cell r="M1884">
            <v>0.6</v>
          </cell>
          <cell r="N1884">
            <v>7.5168287999999999</v>
          </cell>
          <cell r="O1884">
            <v>108.24233472</v>
          </cell>
        </row>
        <row r="1885">
          <cell r="A1885" t="str">
            <v>Y3-0526B</v>
          </cell>
          <cell r="B1885" t="str">
            <v>22gg, 34D, RIB, Santec, 68F</v>
          </cell>
          <cell r="C1885" t="str">
            <v>22</v>
          </cell>
          <cell r="D1885" t="str">
            <v>50</v>
          </cell>
          <cell r="E1885" t="str">
            <v>Ne</v>
          </cell>
          <cell r="F1885">
            <v>50</v>
          </cell>
          <cell r="G1885" t="str">
            <v>1/50Ne RS Dyed Cotton (CRIMSON 92Q5 - Y2751)</v>
          </cell>
          <cell r="H1885" t="str">
            <v>Marl_COTTON LYCRA</v>
          </cell>
          <cell r="I1885">
            <v>2.5</v>
          </cell>
          <cell r="J1885">
            <v>3120</v>
          </cell>
          <cell r="K1885">
            <v>68</v>
          </cell>
          <cell r="L1885">
            <v>20</v>
          </cell>
          <cell r="M1885">
            <v>0.6</v>
          </cell>
          <cell r="N1885">
            <v>7.5168287999999999</v>
          </cell>
          <cell r="O1885">
            <v>108.24233472</v>
          </cell>
        </row>
        <row r="1886">
          <cell r="A1886" t="str">
            <v>Y3-0526B</v>
          </cell>
          <cell r="B1886" t="str">
            <v>22gg, 34D, RIB, Santec, 68F</v>
          </cell>
          <cell r="C1886" t="str">
            <v>22</v>
          </cell>
          <cell r="D1886" t="str">
            <v>50</v>
          </cell>
          <cell r="E1886" t="str">
            <v>Ne</v>
          </cell>
          <cell r="F1886">
            <v>50</v>
          </cell>
          <cell r="G1886" t="str">
            <v>1/50Ne RS Dyed Cotton (CRIMSON 92Q5 - Y2751)</v>
          </cell>
          <cell r="H1886" t="str">
            <v>Marl_COTTON LYCRA</v>
          </cell>
          <cell r="I1886">
            <v>2.5</v>
          </cell>
          <cell r="J1886">
            <v>3120</v>
          </cell>
          <cell r="K1886">
            <v>68</v>
          </cell>
          <cell r="L1886">
            <v>20</v>
          </cell>
          <cell r="M1886">
            <v>0.6</v>
          </cell>
          <cell r="N1886">
            <v>7.5168287999999999</v>
          </cell>
          <cell r="O1886">
            <v>108.24233472</v>
          </cell>
        </row>
        <row r="1887">
          <cell r="A1887" t="str">
            <v>Y3-0526C</v>
          </cell>
          <cell r="B1887" t="str">
            <v>22gg, 34D, RIB, Santec, 68F</v>
          </cell>
          <cell r="C1887" t="str">
            <v>22</v>
          </cell>
          <cell r="D1887" t="str">
            <v>50</v>
          </cell>
          <cell r="E1887" t="str">
            <v>Ne</v>
          </cell>
          <cell r="F1887">
            <v>50</v>
          </cell>
          <cell r="G1887" t="str">
            <v>1/50Ne RS Dyed Cotton (BLACK 54A2 - Y2752)</v>
          </cell>
          <cell r="H1887" t="str">
            <v>Marl_COTTON LYCRA</v>
          </cell>
          <cell r="I1887">
            <v>2.5</v>
          </cell>
          <cell r="J1887">
            <v>3120</v>
          </cell>
          <cell r="K1887">
            <v>68</v>
          </cell>
          <cell r="L1887">
            <v>20</v>
          </cell>
          <cell r="M1887">
            <v>0.6</v>
          </cell>
          <cell r="N1887">
            <v>7.5168287999999999</v>
          </cell>
          <cell r="O1887">
            <v>108.24233472</v>
          </cell>
        </row>
        <row r="1888">
          <cell r="A1888" t="str">
            <v>Y3-0526C</v>
          </cell>
          <cell r="B1888" t="str">
            <v>22gg, 34D, RIB, Santec, 68F</v>
          </cell>
          <cell r="C1888" t="str">
            <v>22</v>
          </cell>
          <cell r="D1888" t="str">
            <v>50</v>
          </cell>
          <cell r="E1888" t="str">
            <v>Ne</v>
          </cell>
          <cell r="F1888">
            <v>50</v>
          </cell>
          <cell r="G1888" t="str">
            <v>1/50Ne RS Dyed Cotton (BLACK 54A2 - Y2752)</v>
          </cell>
          <cell r="H1888" t="str">
            <v>Marl_COTTON LYCRA</v>
          </cell>
          <cell r="I1888">
            <v>2.5</v>
          </cell>
          <cell r="J1888">
            <v>3120</v>
          </cell>
          <cell r="K1888">
            <v>68</v>
          </cell>
          <cell r="L1888">
            <v>20</v>
          </cell>
          <cell r="M1888">
            <v>0.6</v>
          </cell>
          <cell r="N1888">
            <v>7.5168287999999999</v>
          </cell>
          <cell r="O1888">
            <v>108.24233472</v>
          </cell>
        </row>
        <row r="1889">
          <cell r="A1889" t="str">
            <v>Y3-0527A</v>
          </cell>
          <cell r="B1889" t="str">
            <v>22gg, 34D, RIB, Santec, 68F</v>
          </cell>
          <cell r="C1889" t="str">
            <v>22</v>
          </cell>
          <cell r="D1889" t="str">
            <v>50</v>
          </cell>
          <cell r="E1889" t="str">
            <v>Ne</v>
          </cell>
          <cell r="F1889">
            <v>50</v>
          </cell>
          <cell r="G1889" t="str">
            <v>1/50Ne RS Dyed Cotton (GYPSY ROSE 08T3 - Y2756)</v>
          </cell>
          <cell r="H1889" t="str">
            <v>Marl_COTTON LYCRA</v>
          </cell>
          <cell r="I1889">
            <v>2.5</v>
          </cell>
          <cell r="J1889">
            <v>3120</v>
          </cell>
          <cell r="K1889">
            <v>52</v>
          </cell>
          <cell r="L1889">
            <v>20</v>
          </cell>
          <cell r="M1889">
            <v>0.6</v>
          </cell>
          <cell r="N1889">
            <v>5.7481631999999996</v>
          </cell>
          <cell r="O1889">
            <v>82.773550079999993</v>
          </cell>
        </row>
        <row r="1890">
          <cell r="A1890" t="str">
            <v>Y3-0527A</v>
          </cell>
          <cell r="B1890" t="str">
            <v>22gg, 34D, RIB, Santec, 68F</v>
          </cell>
          <cell r="C1890" t="str">
            <v>22</v>
          </cell>
          <cell r="D1890" t="str">
            <v>50</v>
          </cell>
          <cell r="E1890" t="str">
            <v>Ne</v>
          </cell>
          <cell r="F1890">
            <v>50</v>
          </cell>
          <cell r="G1890" t="str">
            <v>1/50Ne RS Dyed Cotton (GYPSY ROSE 08T3 - Y2756)</v>
          </cell>
          <cell r="H1890" t="str">
            <v>Marl_COTTON LYCRA</v>
          </cell>
          <cell r="I1890">
            <v>2.5</v>
          </cell>
          <cell r="J1890">
            <v>3120</v>
          </cell>
          <cell r="K1890">
            <v>52</v>
          </cell>
          <cell r="L1890">
            <v>20</v>
          </cell>
          <cell r="M1890">
            <v>0.6</v>
          </cell>
          <cell r="N1890">
            <v>5.7481631999999996</v>
          </cell>
          <cell r="O1890">
            <v>82.773550079999993</v>
          </cell>
        </row>
        <row r="1891">
          <cell r="A1891" t="str">
            <v>Y3-0541A</v>
          </cell>
          <cell r="B1891" t="str">
            <v>22gg, 34D, RIB, Santec, 68F</v>
          </cell>
          <cell r="C1891" t="str">
            <v>22</v>
          </cell>
          <cell r="D1891" t="str">
            <v>50</v>
          </cell>
          <cell r="E1891" t="str">
            <v>Ne</v>
          </cell>
          <cell r="F1891">
            <v>50</v>
          </cell>
          <cell r="G1891" t="str">
            <v>1/50Ne RS Dyed Cotton (BERRY GELATO - Y2825)</v>
          </cell>
          <cell r="H1891" t="str">
            <v>Marl_COTTON LYCRA</v>
          </cell>
          <cell r="I1891">
            <v>2.5</v>
          </cell>
          <cell r="J1891">
            <v>3120</v>
          </cell>
          <cell r="K1891">
            <v>64</v>
          </cell>
          <cell r="L1891">
            <v>20</v>
          </cell>
          <cell r="M1891">
            <v>0.6</v>
          </cell>
          <cell r="N1891">
            <v>7.0746624000000002</v>
          </cell>
          <cell r="O1891">
            <v>101.87513856000001</v>
          </cell>
        </row>
        <row r="1892">
          <cell r="A1892" t="str">
            <v>Y3-0541A</v>
          </cell>
          <cell r="B1892" t="str">
            <v>22gg, 34D, RIB, Santec, 68F</v>
          </cell>
          <cell r="C1892" t="str">
            <v>22</v>
          </cell>
          <cell r="D1892" t="str">
            <v>50</v>
          </cell>
          <cell r="E1892" t="str">
            <v>Ne</v>
          </cell>
          <cell r="F1892">
            <v>50</v>
          </cell>
          <cell r="G1892" t="str">
            <v>1/50Ne RS Dyed Cotton (BERRY GELATO - Y2825)</v>
          </cell>
          <cell r="H1892" t="str">
            <v>Marl_COTTON LYCRA</v>
          </cell>
          <cell r="I1892">
            <v>2.5</v>
          </cell>
          <cell r="J1892">
            <v>3120</v>
          </cell>
          <cell r="K1892">
            <v>64</v>
          </cell>
          <cell r="L1892">
            <v>20</v>
          </cell>
          <cell r="M1892">
            <v>0.6</v>
          </cell>
          <cell r="N1892">
            <v>7.0746624000000002</v>
          </cell>
          <cell r="O1892">
            <v>101.87513856000001</v>
          </cell>
        </row>
        <row r="1893">
          <cell r="A1893" t="str">
            <v>Y3-0541B</v>
          </cell>
          <cell r="B1893" t="str">
            <v>22gg, 34D, RIB, Santec, 68F</v>
          </cell>
          <cell r="C1893" t="str">
            <v>22</v>
          </cell>
          <cell r="D1893" t="str">
            <v>50</v>
          </cell>
          <cell r="E1893" t="str">
            <v>Ne</v>
          </cell>
          <cell r="F1893">
            <v>50</v>
          </cell>
          <cell r="G1893" t="str">
            <v>1/50Ne RS Cotton Marl (H120CG)</v>
          </cell>
          <cell r="H1893" t="str">
            <v>Marl_COTTON LYCRA</v>
          </cell>
          <cell r="I1893">
            <v>2.5</v>
          </cell>
          <cell r="J1893">
            <v>3120</v>
          </cell>
          <cell r="K1893">
            <v>64</v>
          </cell>
          <cell r="L1893">
            <v>20</v>
          </cell>
          <cell r="M1893">
            <v>0.6</v>
          </cell>
          <cell r="N1893">
            <v>7.0746624000000002</v>
          </cell>
          <cell r="O1893">
            <v>101.87513856000001</v>
          </cell>
        </row>
        <row r="1894">
          <cell r="A1894" t="str">
            <v>Y3-0541B</v>
          </cell>
          <cell r="B1894" t="str">
            <v>22gg, 34D, RIB, Santec, 68F</v>
          </cell>
          <cell r="C1894" t="str">
            <v>22</v>
          </cell>
          <cell r="D1894" t="str">
            <v>50</v>
          </cell>
          <cell r="E1894" t="str">
            <v>Ne</v>
          </cell>
          <cell r="F1894">
            <v>50</v>
          </cell>
          <cell r="G1894" t="str">
            <v>1/50Ne RS Cotton Marl (H120CG)</v>
          </cell>
          <cell r="H1894" t="str">
            <v>Marl_COTTON LYCRA</v>
          </cell>
          <cell r="I1894">
            <v>2.5</v>
          </cell>
          <cell r="J1894">
            <v>3120</v>
          </cell>
          <cell r="K1894">
            <v>64</v>
          </cell>
          <cell r="L1894">
            <v>20</v>
          </cell>
          <cell r="M1894">
            <v>0.6</v>
          </cell>
          <cell r="N1894">
            <v>7.0746624000000002</v>
          </cell>
          <cell r="O1894">
            <v>101.87513856000001</v>
          </cell>
        </row>
        <row r="1895">
          <cell r="A1895" t="str">
            <v>Y3-0541C</v>
          </cell>
          <cell r="B1895" t="str">
            <v>22gg, 34D, RIB, Santec, 68F</v>
          </cell>
          <cell r="C1895" t="str">
            <v>22</v>
          </cell>
          <cell r="D1895" t="str">
            <v>50</v>
          </cell>
          <cell r="E1895" t="str">
            <v>Ne</v>
          </cell>
          <cell r="F1895">
            <v>50</v>
          </cell>
          <cell r="G1895" t="str">
            <v>1/50Ne RS Cotton Marl (H120CG)</v>
          </cell>
          <cell r="H1895" t="str">
            <v>Marl_COTTON LYCRA</v>
          </cell>
          <cell r="I1895">
            <v>2.5</v>
          </cell>
          <cell r="J1895">
            <v>3120</v>
          </cell>
          <cell r="K1895">
            <v>64</v>
          </cell>
          <cell r="L1895">
            <v>20</v>
          </cell>
          <cell r="M1895">
            <v>0.6</v>
          </cell>
          <cell r="N1895">
            <v>7.0746624000000002</v>
          </cell>
          <cell r="O1895">
            <v>101.87513856000001</v>
          </cell>
        </row>
        <row r="1896">
          <cell r="A1896" t="str">
            <v>Y3-0541C</v>
          </cell>
          <cell r="B1896" t="str">
            <v>22gg, 34D, RIB, Santec, 68F</v>
          </cell>
          <cell r="C1896" t="str">
            <v>22</v>
          </cell>
          <cell r="D1896" t="str">
            <v>50</v>
          </cell>
          <cell r="E1896" t="str">
            <v>Ne</v>
          </cell>
          <cell r="F1896">
            <v>50</v>
          </cell>
          <cell r="G1896" t="str">
            <v>1/50Ne RS Cotton Marl (H120CG)</v>
          </cell>
          <cell r="H1896" t="str">
            <v>Marl_COTTON LYCRA</v>
          </cell>
          <cell r="I1896">
            <v>2.5</v>
          </cell>
          <cell r="J1896">
            <v>3120</v>
          </cell>
          <cell r="K1896">
            <v>64</v>
          </cell>
          <cell r="L1896">
            <v>20</v>
          </cell>
          <cell r="M1896">
            <v>0.6</v>
          </cell>
          <cell r="N1896">
            <v>7.0746624000000002</v>
          </cell>
          <cell r="O1896">
            <v>101.87513856000001</v>
          </cell>
        </row>
        <row r="1897">
          <cell r="A1897" t="str">
            <v>Y3-0541D</v>
          </cell>
          <cell r="B1897" t="str">
            <v>22gg, 34D, RIB, Santec, 68F</v>
          </cell>
          <cell r="C1897" t="str">
            <v>22</v>
          </cell>
          <cell r="D1897" t="str">
            <v>50</v>
          </cell>
          <cell r="E1897" t="str">
            <v>Ne</v>
          </cell>
          <cell r="F1897">
            <v>50</v>
          </cell>
          <cell r="G1897" t="str">
            <v>1/50Ne RS Cotton Marl (H120CG)</v>
          </cell>
          <cell r="H1897" t="str">
            <v>Marl_COTTON LYCRA</v>
          </cell>
          <cell r="I1897">
            <v>2.5</v>
          </cell>
          <cell r="J1897">
            <v>3120</v>
          </cell>
          <cell r="K1897">
            <v>64</v>
          </cell>
          <cell r="L1897">
            <v>20</v>
          </cell>
          <cell r="M1897">
            <v>0.6</v>
          </cell>
          <cell r="N1897">
            <v>7.0746624000000002</v>
          </cell>
          <cell r="O1897">
            <v>101.87513856000001</v>
          </cell>
        </row>
        <row r="1898">
          <cell r="A1898" t="str">
            <v>Y3-0541D</v>
          </cell>
          <cell r="B1898" t="str">
            <v>22gg, 34D, RIB, Santec, 68F</v>
          </cell>
          <cell r="C1898" t="str">
            <v>22</v>
          </cell>
          <cell r="D1898" t="str">
            <v>50</v>
          </cell>
          <cell r="E1898" t="str">
            <v>Ne</v>
          </cell>
          <cell r="F1898">
            <v>50</v>
          </cell>
          <cell r="G1898" t="str">
            <v>1/50Ne RS Cotton Marl (H120CG)</v>
          </cell>
          <cell r="H1898" t="str">
            <v>Marl_COTTON LYCRA</v>
          </cell>
          <cell r="I1898">
            <v>2.5</v>
          </cell>
          <cell r="J1898">
            <v>3120</v>
          </cell>
          <cell r="K1898">
            <v>64</v>
          </cell>
          <cell r="L1898">
            <v>20</v>
          </cell>
          <cell r="M1898">
            <v>0.6</v>
          </cell>
          <cell r="N1898">
            <v>7.0746624000000002</v>
          </cell>
          <cell r="O1898">
            <v>101.87513856000001</v>
          </cell>
        </row>
        <row r="1899">
          <cell r="A1899" t="str">
            <v>Y3-0541E</v>
          </cell>
          <cell r="B1899" t="str">
            <v>22gg, 34D, RIB, Santec, 68F</v>
          </cell>
          <cell r="C1899" t="str">
            <v>22</v>
          </cell>
          <cell r="D1899" t="str">
            <v>50</v>
          </cell>
          <cell r="E1899" t="str">
            <v>Ne</v>
          </cell>
          <cell r="F1899">
            <v>50</v>
          </cell>
          <cell r="G1899" t="str">
            <v>1/50Ne RS Cotton Marl (H120CG)</v>
          </cell>
          <cell r="H1899" t="str">
            <v>Marl_COTTON LYCRA</v>
          </cell>
          <cell r="I1899">
            <v>2.5</v>
          </cell>
          <cell r="J1899">
            <v>3120</v>
          </cell>
          <cell r="K1899">
            <v>64</v>
          </cell>
          <cell r="L1899">
            <v>20</v>
          </cell>
          <cell r="M1899">
            <v>0.6</v>
          </cell>
          <cell r="N1899">
            <v>7.0746624000000002</v>
          </cell>
          <cell r="O1899">
            <v>101.87513856000001</v>
          </cell>
        </row>
        <row r="1900">
          <cell r="A1900" t="str">
            <v>Y3-0541E</v>
          </cell>
          <cell r="B1900" t="str">
            <v>22gg, 34D, RIB, Santec, 68F</v>
          </cell>
          <cell r="C1900" t="str">
            <v>22</v>
          </cell>
          <cell r="D1900" t="str">
            <v>50</v>
          </cell>
          <cell r="E1900" t="str">
            <v>Ne</v>
          </cell>
          <cell r="F1900">
            <v>50</v>
          </cell>
          <cell r="G1900" t="str">
            <v>1/50Ne RS Cotton Marl (H120CG)</v>
          </cell>
          <cell r="H1900" t="str">
            <v>Marl_COTTON LYCRA</v>
          </cell>
          <cell r="I1900">
            <v>2.5</v>
          </cell>
          <cell r="J1900">
            <v>3120</v>
          </cell>
          <cell r="K1900">
            <v>64</v>
          </cell>
          <cell r="L1900">
            <v>20</v>
          </cell>
          <cell r="M1900">
            <v>0.6</v>
          </cell>
          <cell r="N1900">
            <v>7.0746624000000002</v>
          </cell>
          <cell r="O1900">
            <v>101.87513856000001</v>
          </cell>
        </row>
        <row r="1901">
          <cell r="A1901" t="str">
            <v>Y3-0541F</v>
          </cell>
          <cell r="B1901" t="str">
            <v>22gg, 34D, RIB, Santec, 68F</v>
          </cell>
          <cell r="C1901" t="str">
            <v>22</v>
          </cell>
          <cell r="D1901" t="str">
            <v>50</v>
          </cell>
          <cell r="E1901" t="str">
            <v>Ne</v>
          </cell>
          <cell r="F1901">
            <v>50</v>
          </cell>
          <cell r="G1901" t="str">
            <v>1/50Ne RS Cotton Marl (H120CG)</v>
          </cell>
          <cell r="H1901" t="str">
            <v>Marl_COTTON LYCRA</v>
          </cell>
          <cell r="I1901">
            <v>2.5</v>
          </cell>
          <cell r="J1901">
            <v>3120</v>
          </cell>
          <cell r="K1901">
            <v>64</v>
          </cell>
          <cell r="L1901">
            <v>20</v>
          </cell>
          <cell r="M1901">
            <v>0.6</v>
          </cell>
          <cell r="N1901">
            <v>7.0746624000000002</v>
          </cell>
          <cell r="O1901">
            <v>101.87513856000001</v>
          </cell>
        </row>
        <row r="1902">
          <cell r="A1902" t="str">
            <v>Y3-0541F</v>
          </cell>
          <cell r="B1902" t="str">
            <v>22gg, 34D, RIB, Santec, 68F</v>
          </cell>
          <cell r="C1902" t="str">
            <v>22</v>
          </cell>
          <cell r="D1902" t="str">
            <v>50</v>
          </cell>
          <cell r="E1902" t="str">
            <v>Ne</v>
          </cell>
          <cell r="F1902">
            <v>50</v>
          </cell>
          <cell r="G1902" t="str">
            <v>1/50Ne RS Cotton Marl (H120CG)</v>
          </cell>
          <cell r="H1902" t="str">
            <v>Marl_COTTON LYCRA</v>
          </cell>
          <cell r="I1902">
            <v>2.5</v>
          </cell>
          <cell r="J1902">
            <v>3120</v>
          </cell>
          <cell r="K1902">
            <v>64</v>
          </cell>
          <cell r="L1902">
            <v>20</v>
          </cell>
          <cell r="M1902">
            <v>0.6</v>
          </cell>
          <cell r="N1902">
            <v>7.0746624000000002</v>
          </cell>
          <cell r="O1902">
            <v>101.87513856000001</v>
          </cell>
        </row>
        <row r="1903">
          <cell r="A1903" t="str">
            <v>Y3-0749A</v>
          </cell>
          <cell r="B1903" t="str">
            <v>22gg, 34D, RIB, Santec, 68F</v>
          </cell>
          <cell r="C1903" t="str">
            <v>22</v>
          </cell>
          <cell r="D1903" t="str">
            <v>50</v>
          </cell>
          <cell r="E1903" t="str">
            <v>Ne</v>
          </cell>
          <cell r="F1903">
            <v>50</v>
          </cell>
          <cell r="G1903" t="str">
            <v>1/50Ne RS Dyed Cotton (VS WHITE 95D1- Y3816)</v>
          </cell>
          <cell r="H1903" t="str">
            <v>Marl_COTTON LYCRA</v>
          </cell>
          <cell r="I1903">
            <v>2.5</v>
          </cell>
          <cell r="J1903">
            <v>3120</v>
          </cell>
          <cell r="K1903">
            <v>58</v>
          </cell>
          <cell r="L1903">
            <v>20</v>
          </cell>
          <cell r="M1903">
            <v>0.6</v>
          </cell>
          <cell r="N1903">
            <v>6.4114127999999999</v>
          </cell>
          <cell r="O1903">
            <v>92.324344319999994</v>
          </cell>
        </row>
        <row r="1904">
          <cell r="A1904" t="str">
            <v>Y3-0749A</v>
          </cell>
          <cell r="B1904" t="str">
            <v>22gg, 34D, RIB, Santec, 68F</v>
          </cell>
          <cell r="C1904" t="str">
            <v>22</v>
          </cell>
          <cell r="D1904" t="str">
            <v>50</v>
          </cell>
          <cell r="E1904" t="str">
            <v>Ne</v>
          </cell>
          <cell r="F1904">
            <v>50</v>
          </cell>
          <cell r="G1904" t="str">
            <v>1/50Ne RS Dyed Cotton (VS WHITE 95D1- Y3816)</v>
          </cell>
          <cell r="H1904" t="str">
            <v>Marl_COTTON LYCRA</v>
          </cell>
          <cell r="I1904">
            <v>2.5</v>
          </cell>
          <cell r="J1904">
            <v>3120</v>
          </cell>
          <cell r="K1904">
            <v>58</v>
          </cell>
          <cell r="L1904">
            <v>20</v>
          </cell>
          <cell r="M1904">
            <v>0.6</v>
          </cell>
          <cell r="N1904">
            <v>6.4114127999999999</v>
          </cell>
          <cell r="O1904">
            <v>92.324344319999994</v>
          </cell>
        </row>
        <row r="1905">
          <cell r="A1905" t="str">
            <v>Y3-0749A</v>
          </cell>
          <cell r="B1905" t="str">
            <v>22gg, 34D, RIB, Santec, 68F</v>
          </cell>
          <cell r="C1905" t="str">
            <v>22</v>
          </cell>
          <cell r="D1905" t="str">
            <v>50</v>
          </cell>
          <cell r="E1905" t="str">
            <v>Ne</v>
          </cell>
          <cell r="F1905">
            <v>50</v>
          </cell>
          <cell r="G1905" t="str">
            <v>1/50Ne RS Dyed Cotton (VS WHITE 95D1- Y3816)</v>
          </cell>
          <cell r="H1905" t="str">
            <v>Marl_COTTON LYCRA</v>
          </cell>
          <cell r="I1905">
            <v>2.5</v>
          </cell>
          <cell r="J1905">
            <v>3120</v>
          </cell>
          <cell r="K1905">
            <v>58</v>
          </cell>
          <cell r="L1905">
            <v>20</v>
          </cell>
          <cell r="M1905">
            <v>0.6</v>
          </cell>
          <cell r="N1905">
            <v>6.4114127999999999</v>
          </cell>
          <cell r="O1905">
            <v>92.324344319999994</v>
          </cell>
        </row>
        <row r="1906">
          <cell r="A1906" t="str">
            <v>Y3-0749B</v>
          </cell>
          <cell r="B1906" t="str">
            <v>22gg, 34D, RIB, Santec, 68F</v>
          </cell>
          <cell r="C1906" t="str">
            <v>22</v>
          </cell>
          <cell r="D1906" t="str">
            <v>50</v>
          </cell>
          <cell r="E1906" t="str">
            <v>Ne</v>
          </cell>
          <cell r="F1906">
            <v>50</v>
          </cell>
          <cell r="G1906" t="str">
            <v>1/50Ne RS Dyed Cotton (VS WHITE 95D1- Y3816)</v>
          </cell>
          <cell r="H1906" t="str">
            <v>Marl_COTTON LYCRA</v>
          </cell>
          <cell r="I1906">
            <v>2.5</v>
          </cell>
          <cell r="J1906">
            <v>3120</v>
          </cell>
          <cell r="K1906">
            <v>58</v>
          </cell>
          <cell r="L1906">
            <v>20</v>
          </cell>
          <cell r="M1906">
            <v>0.6</v>
          </cell>
          <cell r="N1906">
            <v>6.4114127999999999</v>
          </cell>
          <cell r="O1906">
            <v>92.324344319999994</v>
          </cell>
        </row>
        <row r="1907">
          <cell r="A1907" t="str">
            <v>Y3-0749B</v>
          </cell>
          <cell r="B1907" t="str">
            <v>22gg, 34D, RIB, Santec, 68F</v>
          </cell>
          <cell r="C1907" t="str">
            <v>22</v>
          </cell>
          <cell r="D1907" t="str">
            <v>50</v>
          </cell>
          <cell r="E1907" t="str">
            <v>Ne</v>
          </cell>
          <cell r="F1907">
            <v>50</v>
          </cell>
          <cell r="G1907" t="str">
            <v>1/50Ne RS Dyed Cotton (VS WHITE 95D1- Y3816)</v>
          </cell>
          <cell r="H1907" t="str">
            <v>Marl_COTTON LYCRA</v>
          </cell>
          <cell r="I1907">
            <v>2.5</v>
          </cell>
          <cell r="J1907">
            <v>3120</v>
          </cell>
          <cell r="K1907">
            <v>58</v>
          </cell>
          <cell r="L1907">
            <v>20</v>
          </cell>
          <cell r="M1907">
            <v>0.6</v>
          </cell>
          <cell r="N1907">
            <v>6.4114127999999999</v>
          </cell>
          <cell r="O1907">
            <v>92.324344319999994</v>
          </cell>
        </row>
        <row r="1908">
          <cell r="A1908" t="str">
            <v>Y3-0749B</v>
          </cell>
          <cell r="B1908" t="str">
            <v>22gg, 34D, RIB, Santec, 68F</v>
          </cell>
          <cell r="C1908" t="str">
            <v>22</v>
          </cell>
          <cell r="D1908" t="str">
            <v>50</v>
          </cell>
          <cell r="E1908" t="str">
            <v>Ne</v>
          </cell>
          <cell r="F1908">
            <v>50</v>
          </cell>
          <cell r="G1908" t="str">
            <v>1/50Ne RS Dyed Cotton (VS WHITE 95D1- Y3816)</v>
          </cell>
          <cell r="H1908" t="str">
            <v>Marl_COTTON LYCRA</v>
          </cell>
          <cell r="I1908">
            <v>2.5</v>
          </cell>
          <cell r="J1908">
            <v>3120</v>
          </cell>
          <cell r="K1908">
            <v>58</v>
          </cell>
          <cell r="L1908">
            <v>20</v>
          </cell>
          <cell r="M1908">
            <v>0.6</v>
          </cell>
          <cell r="N1908">
            <v>6.4114127999999999</v>
          </cell>
          <cell r="O1908">
            <v>92.324344319999994</v>
          </cell>
        </row>
        <row r="1909">
          <cell r="A1909" t="str">
            <v>Y3-0749C</v>
          </cell>
          <cell r="B1909" t="str">
            <v>22gg, 34D, RIB, Santec, 68F</v>
          </cell>
          <cell r="C1909" t="str">
            <v>22</v>
          </cell>
          <cell r="D1909" t="str">
            <v>50</v>
          </cell>
          <cell r="E1909" t="str">
            <v>Ne</v>
          </cell>
          <cell r="F1909">
            <v>50</v>
          </cell>
          <cell r="G1909" t="str">
            <v>1/50Ne RS Dyed Cotton (VS WHITE 95D1- Y3816)</v>
          </cell>
          <cell r="H1909" t="str">
            <v>Marl_COTTON LYCRA</v>
          </cell>
          <cell r="I1909">
            <v>2.5</v>
          </cell>
          <cell r="J1909">
            <v>3120</v>
          </cell>
          <cell r="K1909">
            <v>58</v>
          </cell>
          <cell r="L1909">
            <v>20</v>
          </cell>
          <cell r="M1909">
            <v>0.6</v>
          </cell>
          <cell r="N1909">
            <v>6.4114127999999999</v>
          </cell>
          <cell r="O1909">
            <v>92.324344319999994</v>
          </cell>
        </row>
        <row r="1910">
          <cell r="A1910" t="str">
            <v>Y3-0749C</v>
          </cell>
          <cell r="B1910" t="str">
            <v>22gg, 34D, RIB, Santec, 68F</v>
          </cell>
          <cell r="C1910" t="str">
            <v>22</v>
          </cell>
          <cell r="D1910" t="str">
            <v>50</v>
          </cell>
          <cell r="E1910" t="str">
            <v>Ne</v>
          </cell>
          <cell r="F1910">
            <v>50</v>
          </cell>
          <cell r="G1910" t="str">
            <v>1/50Ne RS Dyed Cotton (VS WHITE 95D1- Y3816)</v>
          </cell>
          <cell r="H1910" t="str">
            <v>Marl_COTTON LYCRA</v>
          </cell>
          <cell r="I1910">
            <v>2.5</v>
          </cell>
          <cell r="J1910">
            <v>3120</v>
          </cell>
          <cell r="K1910">
            <v>58</v>
          </cell>
          <cell r="L1910">
            <v>20</v>
          </cell>
          <cell r="M1910">
            <v>0.6</v>
          </cell>
          <cell r="N1910">
            <v>6.4114127999999999</v>
          </cell>
          <cell r="O1910">
            <v>92.324344319999994</v>
          </cell>
        </row>
        <row r="1911">
          <cell r="A1911" t="str">
            <v>Y3-0749C</v>
          </cell>
          <cell r="B1911" t="str">
            <v>22gg, 34D, RIB, Santec, 68F</v>
          </cell>
          <cell r="C1911" t="str">
            <v>22</v>
          </cell>
          <cell r="D1911" t="str">
            <v>50</v>
          </cell>
          <cell r="E1911" t="str">
            <v>Ne</v>
          </cell>
          <cell r="F1911">
            <v>50</v>
          </cell>
          <cell r="G1911" t="str">
            <v>1/50Ne RS Dyed Cotton (VS WHITE 95D1- Y3816)</v>
          </cell>
          <cell r="H1911" t="str">
            <v>Marl_COTTON LYCRA</v>
          </cell>
          <cell r="I1911">
            <v>2.5</v>
          </cell>
          <cell r="J1911">
            <v>3120</v>
          </cell>
          <cell r="K1911">
            <v>58</v>
          </cell>
          <cell r="L1911">
            <v>20</v>
          </cell>
          <cell r="M1911">
            <v>0.6</v>
          </cell>
          <cell r="N1911">
            <v>6.4114127999999999</v>
          </cell>
          <cell r="O1911">
            <v>92.324344319999994</v>
          </cell>
        </row>
        <row r="1912">
          <cell r="A1912" t="str">
            <v>Y3-1159A</v>
          </cell>
          <cell r="B1912" t="str">
            <v>22gg, 34D, RIB, Santec, 68F</v>
          </cell>
          <cell r="C1912" t="str">
            <v>22</v>
          </cell>
          <cell r="D1912" t="str">
            <v>85</v>
          </cell>
          <cell r="E1912" t="str">
            <v>Nm</v>
          </cell>
          <cell r="F1912">
            <v>51</v>
          </cell>
          <cell r="G1912" t="str">
            <v>1/85Nm RS Dyed M:Modal BLACK 093 - Y5380</v>
          </cell>
          <cell r="H1912" t="str">
            <v>VISCOSE RS</v>
          </cell>
          <cell r="I1912">
            <v>2.7</v>
          </cell>
          <cell r="J1912">
            <v>3120</v>
          </cell>
          <cell r="K1912">
            <v>48</v>
          </cell>
          <cell r="L1912">
            <v>20</v>
          </cell>
          <cell r="M1912">
            <v>0.7</v>
          </cell>
          <cell r="N1912">
            <v>5.6181142588235291</v>
          </cell>
          <cell r="O1912">
            <v>94.384319548235283</v>
          </cell>
        </row>
        <row r="1913">
          <cell r="A1913">
            <v>55531</v>
          </cell>
          <cell r="B1913" t="str">
            <v>18gg, 34D, RIB, Terrot</v>
          </cell>
          <cell r="C1913" t="str">
            <v>18</v>
          </cell>
          <cell r="D1913" t="str">
            <v>26</v>
          </cell>
          <cell r="E1913" t="str">
            <v>Ne</v>
          </cell>
          <cell r="F1913">
            <v>26</v>
          </cell>
          <cell r="G1913" t="str">
            <v>1/26Ne RS Combed Cotton</v>
          </cell>
          <cell r="H1913" t="str">
            <v>COTTON LYCRA</v>
          </cell>
          <cell r="I1913">
            <v>2.85</v>
          </cell>
          <cell r="J1913">
            <v>3840</v>
          </cell>
          <cell r="K1913">
            <v>68</v>
          </cell>
          <cell r="L1913">
            <v>20</v>
          </cell>
          <cell r="M1913">
            <v>0.8</v>
          </cell>
          <cell r="N1913">
            <v>20.282094276923075</v>
          </cell>
          <cell r="O1913">
            <v>389.41621011692308</v>
          </cell>
        </row>
        <row r="1914">
          <cell r="A1914">
            <v>55873</v>
          </cell>
          <cell r="B1914" t="str">
            <v>18gg, 34D, RIB, Santec, 68F</v>
          </cell>
          <cell r="C1914" t="str">
            <v>18</v>
          </cell>
          <cell r="D1914" t="str">
            <v>50</v>
          </cell>
          <cell r="E1914" t="str">
            <v>NM</v>
          </cell>
          <cell r="F1914">
            <v>30</v>
          </cell>
          <cell r="G1914" t="str">
            <v>1/50NM MVS VISCOSE</v>
          </cell>
          <cell r="H1914" t="str">
            <v>VISCOSE RS</v>
          </cell>
          <cell r="I1914">
            <v>3.15</v>
          </cell>
          <cell r="J1914">
            <v>2560</v>
          </cell>
          <cell r="K1914">
            <v>68</v>
          </cell>
          <cell r="L1914">
            <v>20</v>
          </cell>
          <cell r="M1914">
            <v>0.75</v>
          </cell>
          <cell r="N1914">
            <v>12.95207424</v>
          </cell>
          <cell r="O1914">
            <v>233.13733631999997</v>
          </cell>
        </row>
        <row r="1915">
          <cell r="A1915" t="str">
            <v>56027L</v>
          </cell>
          <cell r="B1915" t="str">
            <v>18gg, 34D, RIB, Santec</v>
          </cell>
          <cell r="C1915" t="str">
            <v>18</v>
          </cell>
          <cell r="D1915" t="str">
            <v>32</v>
          </cell>
          <cell r="E1915" t="str">
            <v>Ne</v>
          </cell>
          <cell r="F1915">
            <v>32</v>
          </cell>
          <cell r="G1915" t="str">
            <v>1/32Ne RS Combed Cotton</v>
          </cell>
          <cell r="H1915" t="str">
            <v>COTTON</v>
          </cell>
          <cell r="I1915">
            <v>2.75</v>
          </cell>
          <cell r="J1915">
            <v>3840</v>
          </cell>
          <cell r="K1915">
            <v>96</v>
          </cell>
          <cell r="L1915">
            <v>20</v>
          </cell>
          <cell r="M1915">
            <v>0.8</v>
          </cell>
          <cell r="N1915">
            <v>22.448447999999999</v>
          </cell>
          <cell r="O1915">
            <v>431.01020160000002</v>
          </cell>
        </row>
        <row r="1916">
          <cell r="A1916">
            <v>55857</v>
          </cell>
          <cell r="B1916" t="str">
            <v>18gg, 34D, RIB, Santec</v>
          </cell>
          <cell r="C1916" t="str">
            <v>18</v>
          </cell>
          <cell r="D1916" t="str">
            <v>24</v>
          </cell>
          <cell r="E1916" t="str">
            <v>Ne</v>
          </cell>
          <cell r="F1916">
            <v>24</v>
          </cell>
          <cell r="G1916" t="str">
            <v>1/24Ne RS Cotton Marl B8205</v>
          </cell>
          <cell r="H1916" t="str">
            <v>Marl_COTTON</v>
          </cell>
          <cell r="I1916">
            <v>2.95</v>
          </cell>
          <cell r="J1916">
            <v>2560</v>
          </cell>
          <cell r="K1916">
            <v>68</v>
          </cell>
          <cell r="L1916">
            <v>20</v>
          </cell>
          <cell r="M1916">
            <v>0.75</v>
          </cell>
          <cell r="N1916">
            <v>15.1621504</v>
          </cell>
          <cell r="O1916">
            <v>272.91870719999997</v>
          </cell>
        </row>
        <row r="1917">
          <cell r="A1917">
            <v>55270</v>
          </cell>
          <cell r="B1917" t="str">
            <v>24gg, 34D, INTERLOCK</v>
          </cell>
          <cell r="C1917" t="str">
            <v>24</v>
          </cell>
          <cell r="D1917" t="str">
            <v>80</v>
          </cell>
          <cell r="E1917" t="str">
            <v>Ne</v>
          </cell>
          <cell r="F1917">
            <v>80</v>
          </cell>
          <cell r="G1917" t="str">
            <v>1/80Ne RS Supima Cotton</v>
          </cell>
          <cell r="H1917" t="str">
            <v>COTTON LYCRA</v>
          </cell>
          <cell r="I1917">
            <v>2.5</v>
          </cell>
          <cell r="J1917">
            <v>2568</v>
          </cell>
          <cell r="K1917">
            <v>68</v>
          </cell>
          <cell r="L1917">
            <v>20</v>
          </cell>
          <cell r="M1917">
            <v>0.75</v>
          </cell>
          <cell r="N1917">
            <v>3.8668301999999999</v>
          </cell>
          <cell r="O1917">
            <v>69.602943600000003</v>
          </cell>
        </row>
        <row r="1918">
          <cell r="A1918">
            <v>56050</v>
          </cell>
          <cell r="B1918" t="str">
            <v>18gg, 34D, RIB, Terrot</v>
          </cell>
          <cell r="C1918" t="str">
            <v>18</v>
          </cell>
          <cell r="D1918" t="str">
            <v>30</v>
          </cell>
          <cell r="E1918" t="str">
            <v>Ne</v>
          </cell>
          <cell r="F1918">
            <v>30</v>
          </cell>
          <cell r="G1918" t="str">
            <v>1/30Ne RS Cotton Marl (H113)</v>
          </cell>
          <cell r="H1918" t="str">
            <v>Marl_COTTON</v>
          </cell>
          <cell r="I1918">
            <v>2.88</v>
          </cell>
          <cell r="J1918">
            <v>3840</v>
          </cell>
          <cell r="K1918">
            <v>68</v>
          </cell>
          <cell r="L1918">
            <v>20</v>
          </cell>
          <cell r="M1918">
            <v>0.75</v>
          </cell>
          <cell r="N1918">
            <v>17.762844671999996</v>
          </cell>
          <cell r="O1918">
            <v>319.73120409599994</v>
          </cell>
        </row>
        <row r="1919">
          <cell r="A1919">
            <v>55495</v>
          </cell>
          <cell r="B1919" t="str">
            <v>18gg, 34D, RIB, Terrot</v>
          </cell>
          <cell r="C1919" t="str">
            <v>18</v>
          </cell>
          <cell r="D1919" t="str">
            <v>40</v>
          </cell>
          <cell r="E1919" t="str">
            <v>Ne</v>
          </cell>
          <cell r="F1919">
            <v>40</v>
          </cell>
          <cell r="G1919" t="str">
            <v>1/40Ne RS Cotton/Modal (60/40) Marl BM8929</v>
          </cell>
          <cell r="H1919" t="str">
            <v>Marl_COTTON</v>
          </cell>
          <cell r="I1919">
            <v>2.5</v>
          </cell>
          <cell r="J1919">
            <v>3840</v>
          </cell>
          <cell r="K1919">
            <v>68</v>
          </cell>
          <cell r="L1919">
            <v>18</v>
          </cell>
          <cell r="M1919">
            <v>0.75</v>
          </cell>
          <cell r="N1919">
            <v>10.407916800000001</v>
          </cell>
          <cell r="O1919">
            <v>187.3425024</v>
          </cell>
        </row>
        <row r="1920">
          <cell r="A1920">
            <v>45364</v>
          </cell>
          <cell r="B1920" t="str">
            <v>22gg, 34D, RIB, Santec, 68F</v>
          </cell>
          <cell r="C1920" t="str">
            <v>22</v>
          </cell>
          <cell r="D1920" t="str">
            <v>85</v>
          </cell>
          <cell r="E1920" t="str">
            <v>Nm</v>
          </cell>
          <cell r="F1920">
            <v>51</v>
          </cell>
          <cell r="G1920" t="str">
            <v>1/85Nm RS Micro Modal Marl (H723A13BY)</v>
          </cell>
          <cell r="H1920" t="str">
            <v>VISCOSE RS</v>
          </cell>
          <cell r="I1920">
            <v>2.7</v>
          </cell>
          <cell r="J1920">
            <v>3120</v>
          </cell>
          <cell r="K1920">
            <v>68</v>
          </cell>
          <cell r="L1920">
            <v>20</v>
          </cell>
          <cell r="M1920">
            <v>0.75</v>
          </cell>
          <cell r="N1920">
            <v>7.9589952000000004</v>
          </cell>
          <cell r="O1920">
            <v>143.26191360000001</v>
          </cell>
        </row>
        <row r="1921">
          <cell r="A1921">
            <v>46207</v>
          </cell>
          <cell r="B1921" t="str">
            <v>18gg, 34D, RIB, Terrot</v>
          </cell>
          <cell r="C1921" t="str">
            <v>18</v>
          </cell>
          <cell r="D1921" t="str">
            <v>40</v>
          </cell>
          <cell r="E1921" t="str">
            <v>Ne</v>
          </cell>
          <cell r="F1921">
            <v>40</v>
          </cell>
          <cell r="G1921" t="str">
            <v>1/40Ne RS Cotton marl (HC102)</v>
          </cell>
          <cell r="H1921" t="str">
            <v>Marl_COTTON LYCRA</v>
          </cell>
          <cell r="I1921">
            <v>3</v>
          </cell>
          <cell r="J1921">
            <v>2560</v>
          </cell>
          <cell r="K1921">
            <v>68</v>
          </cell>
          <cell r="L1921">
            <v>20</v>
          </cell>
          <cell r="M1921">
            <v>0.75</v>
          </cell>
          <cell r="N1921">
            <v>9.2514816</v>
          </cell>
          <cell r="O1921">
            <v>166.52666880000001</v>
          </cell>
        </row>
        <row r="1922">
          <cell r="A1922" t="str">
            <v>Y3-2111E</v>
          </cell>
          <cell r="B1922" t="str">
            <v>22gg, 34D, RIB, Santec, 68F</v>
          </cell>
          <cell r="C1922" t="str">
            <v>22</v>
          </cell>
          <cell r="D1922" t="str">
            <v>85</v>
          </cell>
          <cell r="E1922" t="str">
            <v>Nm</v>
          </cell>
          <cell r="F1922">
            <v>51</v>
          </cell>
          <cell r="G1922" t="str">
            <v>1/85Nm RS Dyed Micro Modal ( DAPPLE GREY 2HL7 - Y5977)</v>
          </cell>
          <cell r="H1922" t="str">
            <v>VISCOSE RS</v>
          </cell>
          <cell r="I1922">
            <v>2.7</v>
          </cell>
          <cell r="J1922">
            <v>3120</v>
          </cell>
          <cell r="K1922">
            <v>60</v>
          </cell>
          <cell r="L1922">
            <v>20</v>
          </cell>
          <cell r="M1922">
            <v>0.7</v>
          </cell>
          <cell r="N1922">
            <v>7.0226428235294112</v>
          </cell>
          <cell r="O1922">
            <v>117.9803994352941</v>
          </cell>
        </row>
        <row r="1923">
          <cell r="A1923" t="str">
            <v>Y3-2111D</v>
          </cell>
          <cell r="B1923" t="str">
            <v>22gg, 34D, RIB, Santec, 68F</v>
          </cell>
          <cell r="C1923" t="str">
            <v>22</v>
          </cell>
          <cell r="D1923" t="str">
            <v>85</v>
          </cell>
          <cell r="E1923" t="str">
            <v>Nm</v>
          </cell>
          <cell r="F1923">
            <v>51</v>
          </cell>
          <cell r="G1923" t="str">
            <v>1/85Nm RS Dyed Micro Modal (BLACK 093 - Y5976)</v>
          </cell>
          <cell r="H1923" t="str">
            <v>VISCOSE RS</v>
          </cell>
          <cell r="I1923">
            <v>2.7</v>
          </cell>
          <cell r="J1923">
            <v>3120</v>
          </cell>
          <cell r="K1923">
            <v>60</v>
          </cell>
          <cell r="L1923">
            <v>20</v>
          </cell>
          <cell r="M1923">
            <v>0.7</v>
          </cell>
          <cell r="N1923">
            <v>7.0226428235294112</v>
          </cell>
          <cell r="O1923">
            <v>117.9803994352941</v>
          </cell>
        </row>
        <row r="1924">
          <cell r="A1924">
            <v>56168</v>
          </cell>
          <cell r="B1924" t="str">
            <v>24gg, 34D, INTERLOCK</v>
          </cell>
          <cell r="C1924" t="str">
            <v>24</v>
          </cell>
          <cell r="D1924" t="str">
            <v>80</v>
          </cell>
          <cell r="E1924" t="str">
            <v>Ne</v>
          </cell>
          <cell r="F1924">
            <v>80</v>
          </cell>
          <cell r="G1924" t="str">
            <v>1/80Ne RS Supima Cotton</v>
          </cell>
          <cell r="H1924" t="str">
            <v>COTTON LYCRA</v>
          </cell>
          <cell r="I1924">
            <v>2.5</v>
          </cell>
          <cell r="J1924">
            <v>2568</v>
          </cell>
          <cell r="K1924">
            <v>68</v>
          </cell>
          <cell r="L1924">
            <v>20</v>
          </cell>
          <cell r="M1924">
            <v>0.7</v>
          </cell>
          <cell r="N1924">
            <v>3.8668301999999999</v>
          </cell>
          <cell r="O1924">
            <v>64.962747359999995</v>
          </cell>
        </row>
        <row r="1925">
          <cell r="A1925">
            <v>55943</v>
          </cell>
          <cell r="B1925" t="str">
            <v>24gg, 34D, INTERLOCK</v>
          </cell>
          <cell r="C1925" t="str">
            <v>24</v>
          </cell>
          <cell r="D1925" t="str">
            <v>40</v>
          </cell>
          <cell r="E1925" t="str">
            <v>Ne</v>
          </cell>
          <cell r="F1925">
            <v>40</v>
          </cell>
          <cell r="G1925" t="str">
            <v>1/40Ne RS Combed Cotton</v>
          </cell>
          <cell r="H1925" t="str">
            <v>COTTON</v>
          </cell>
          <cell r="I1925">
            <v>2.9</v>
          </cell>
          <cell r="J1925">
            <v>2556</v>
          </cell>
          <cell r="K1925">
            <v>68</v>
          </cell>
          <cell r="L1925">
            <v>20</v>
          </cell>
          <cell r="M1925">
            <v>0.7</v>
          </cell>
          <cell r="N1925">
            <v>8.9291252879999998</v>
          </cell>
          <cell r="O1925">
            <v>150.0093048384</v>
          </cell>
        </row>
        <row r="1926">
          <cell r="A1926" t="str">
            <v>Y3-2192D</v>
          </cell>
          <cell r="B1926" t="str">
            <v>22gg, 34D, RIB, Santec, 68F</v>
          </cell>
          <cell r="C1926" t="str">
            <v>22</v>
          </cell>
          <cell r="D1926" t="str">
            <v>40</v>
          </cell>
          <cell r="E1926" t="str">
            <v>Ne</v>
          </cell>
          <cell r="F1926">
            <v>40</v>
          </cell>
          <cell r="G1926" t="str">
            <v>1/40Ne RS Compact Cotton Marl JBA13</v>
          </cell>
          <cell r="H1926" t="str">
            <v>COTTON LYCRA</v>
          </cell>
          <cell r="I1926">
            <v>3.1</v>
          </cell>
          <cell r="J1926">
            <v>3120</v>
          </cell>
          <cell r="K1926">
            <v>60</v>
          </cell>
          <cell r="L1926">
            <v>20</v>
          </cell>
          <cell r="M1926">
            <v>0.7</v>
          </cell>
          <cell r="N1926">
            <v>10.2803688</v>
          </cell>
          <cell r="O1926">
            <v>172.71019583999998</v>
          </cell>
        </row>
        <row r="1927">
          <cell r="A1927" t="str">
            <v>Y3-2192C</v>
          </cell>
          <cell r="B1927" t="str">
            <v>22gg, 34D, RIB, Santec, 68F</v>
          </cell>
          <cell r="C1927" t="str">
            <v>22</v>
          </cell>
          <cell r="D1927" t="str">
            <v>40</v>
          </cell>
          <cell r="E1927" t="str">
            <v>Ne</v>
          </cell>
          <cell r="F1927">
            <v>40</v>
          </cell>
          <cell r="G1927" t="str">
            <v>1/40Ne RS Compact Cotton Marl B2670</v>
          </cell>
          <cell r="H1927" t="str">
            <v>COTTON LYCRA</v>
          </cell>
          <cell r="I1927">
            <v>3.1</v>
          </cell>
          <cell r="J1927">
            <v>3120</v>
          </cell>
          <cell r="K1927">
            <v>60</v>
          </cell>
          <cell r="L1927">
            <v>20</v>
          </cell>
          <cell r="M1927">
            <v>0.7</v>
          </cell>
          <cell r="N1927">
            <v>10.2803688</v>
          </cell>
          <cell r="O1927">
            <v>172.71019583999998</v>
          </cell>
        </row>
        <row r="1928">
          <cell r="A1928">
            <v>55606</v>
          </cell>
          <cell r="B1928" t="str">
            <v>24gg, 34D, INTERLOCK</v>
          </cell>
          <cell r="C1928" t="str">
            <v>24</v>
          </cell>
          <cell r="D1928" t="str">
            <v>40</v>
          </cell>
          <cell r="E1928" t="str">
            <v>Ne</v>
          </cell>
          <cell r="F1928">
            <v>40</v>
          </cell>
          <cell r="G1928" t="str">
            <v>1/40Ne RS Combed Cotton</v>
          </cell>
          <cell r="H1928" t="str">
            <v>COTTON</v>
          </cell>
          <cell r="I1928">
            <v>3.3</v>
          </cell>
          <cell r="J1928">
            <v>2556</v>
          </cell>
          <cell r="K1928">
            <v>68</v>
          </cell>
          <cell r="L1928">
            <v>20</v>
          </cell>
          <cell r="M1928">
            <v>0.7</v>
          </cell>
          <cell r="N1928">
            <v>10.160728775999999</v>
          </cell>
          <cell r="O1928">
            <v>170.70024343679998</v>
          </cell>
        </row>
        <row r="1929">
          <cell r="A1929">
            <v>56348</v>
          </cell>
          <cell r="B1929" t="str">
            <v>24gg, 34D, INTERLOCK</v>
          </cell>
          <cell r="C1929" t="str">
            <v>24</v>
          </cell>
          <cell r="D1929" t="str">
            <v>40</v>
          </cell>
          <cell r="E1929" t="str">
            <v>Ne</v>
          </cell>
          <cell r="F1929">
            <v>40</v>
          </cell>
          <cell r="G1929" t="str">
            <v>1/40Ne RS Cotton Marl (B10)  - Z twist</v>
          </cell>
          <cell r="H1929" t="str">
            <v>Marl_COTTON</v>
          </cell>
          <cell r="I1929">
            <v>2.9</v>
          </cell>
          <cell r="J1929">
            <v>2556</v>
          </cell>
          <cell r="K1929">
            <v>68</v>
          </cell>
          <cell r="L1929">
            <v>20</v>
          </cell>
          <cell r="M1929">
            <v>0.7</v>
          </cell>
          <cell r="N1929">
            <v>8.9291252879999998</v>
          </cell>
          <cell r="O1929">
            <v>150.0093048384</v>
          </cell>
        </row>
        <row r="1930">
          <cell r="A1930">
            <v>56266</v>
          </cell>
          <cell r="B1930" t="str">
            <v>18gg, 34D, RIB, Santec, 68F</v>
          </cell>
          <cell r="C1930" t="str">
            <v>18</v>
          </cell>
          <cell r="D1930" t="str">
            <v>32</v>
          </cell>
          <cell r="E1930" t="str">
            <v>Ne</v>
          </cell>
          <cell r="F1930">
            <v>32</v>
          </cell>
          <cell r="G1930" t="str">
            <v>1/32Ne RS Cotton Marl (B65)</v>
          </cell>
          <cell r="H1930" t="str">
            <v>Marl_COTTON LYCRA</v>
          </cell>
          <cell r="I1930">
            <v>3</v>
          </cell>
          <cell r="J1930">
            <v>3840</v>
          </cell>
          <cell r="K1930">
            <v>68</v>
          </cell>
          <cell r="L1930">
            <v>20</v>
          </cell>
          <cell r="M1930">
            <v>0.75</v>
          </cell>
          <cell r="N1930">
            <v>17.346527999999999</v>
          </cell>
          <cell r="O1930">
            <v>312.237504</v>
          </cell>
        </row>
        <row r="1931">
          <cell r="A1931">
            <v>56263</v>
          </cell>
          <cell r="B1931" t="str">
            <v>18gg, 34D, RIB, Terrot</v>
          </cell>
          <cell r="C1931" t="str">
            <v>18</v>
          </cell>
          <cell r="D1931" t="str">
            <v>30</v>
          </cell>
          <cell r="E1931" t="str">
            <v>Ne</v>
          </cell>
          <cell r="F1931">
            <v>30</v>
          </cell>
          <cell r="G1931" t="str">
            <v>1/30Ne Rs Combed Cotton B10</v>
          </cell>
          <cell r="H1931" t="str">
            <v>Marl_COTTON</v>
          </cell>
          <cell r="I1931">
            <v>2.5</v>
          </cell>
          <cell r="J1931">
            <v>3840</v>
          </cell>
          <cell r="K1931">
            <v>68</v>
          </cell>
          <cell r="L1931">
            <v>20</v>
          </cell>
          <cell r="M1931">
            <v>0.75</v>
          </cell>
          <cell r="N1931">
            <v>15.419136</v>
          </cell>
          <cell r="O1931">
            <v>277.54444799999999</v>
          </cell>
        </row>
        <row r="1932">
          <cell r="A1932">
            <v>56264</v>
          </cell>
          <cell r="B1932" t="str">
            <v>18gg, 34D, RIB, Terrot</v>
          </cell>
          <cell r="C1932" t="str">
            <v>18</v>
          </cell>
          <cell r="D1932" t="str">
            <v>30</v>
          </cell>
          <cell r="E1932" t="str">
            <v>Ne</v>
          </cell>
          <cell r="F1932">
            <v>30</v>
          </cell>
          <cell r="G1932" t="str">
            <v>1/30Ne RS Cotton Marl (B65)</v>
          </cell>
          <cell r="H1932" t="str">
            <v>Marl_COTTON</v>
          </cell>
          <cell r="I1932">
            <v>2.5</v>
          </cell>
          <cell r="J1932">
            <v>3840</v>
          </cell>
          <cell r="K1932">
            <v>68</v>
          </cell>
          <cell r="L1932">
            <v>20</v>
          </cell>
          <cell r="M1932">
            <v>0.75</v>
          </cell>
          <cell r="N1932">
            <v>15.419136</v>
          </cell>
          <cell r="O1932">
            <v>277.54444799999999</v>
          </cell>
        </row>
        <row r="1933">
          <cell r="A1933">
            <v>56265</v>
          </cell>
          <cell r="B1933" t="str">
            <v>18gg, 34D, RIB, Santec, 68F</v>
          </cell>
          <cell r="C1933" t="str">
            <v>18</v>
          </cell>
          <cell r="D1933" t="str">
            <v>32</v>
          </cell>
          <cell r="E1933" t="str">
            <v>Ne</v>
          </cell>
          <cell r="F1933">
            <v>32</v>
          </cell>
          <cell r="G1933" t="str">
            <v>1/32Ne RS Cotton Marl (B10)</v>
          </cell>
          <cell r="H1933" t="str">
            <v>Marl_COTTON LYCRA</v>
          </cell>
          <cell r="I1933">
            <v>3</v>
          </cell>
          <cell r="J1933">
            <v>3840</v>
          </cell>
          <cell r="K1933">
            <v>68</v>
          </cell>
          <cell r="L1933">
            <v>20</v>
          </cell>
          <cell r="M1933">
            <v>0.75</v>
          </cell>
          <cell r="N1933">
            <v>17.346527999999999</v>
          </cell>
          <cell r="O1933">
            <v>312.237504</v>
          </cell>
        </row>
        <row r="1934">
          <cell r="A1934">
            <v>46316</v>
          </cell>
          <cell r="B1934" t="str">
            <v>18gg, 34D, RIB, Terrot</v>
          </cell>
          <cell r="C1934" t="str">
            <v>18</v>
          </cell>
          <cell r="D1934" t="str">
            <v>40</v>
          </cell>
          <cell r="E1934" t="str">
            <v>Ne</v>
          </cell>
          <cell r="F1934">
            <v>40</v>
          </cell>
          <cell r="G1934" t="str">
            <v>1/40Ne RS Cotton Marl(HB1148)</v>
          </cell>
          <cell r="H1934" t="str">
            <v>Marl_COTTON LYCRA</v>
          </cell>
          <cell r="I1934">
            <v>3</v>
          </cell>
          <cell r="J1934">
            <v>2560</v>
          </cell>
          <cell r="K1934">
            <v>60</v>
          </cell>
          <cell r="L1934">
            <v>20</v>
          </cell>
          <cell r="M1934">
            <v>0.75</v>
          </cell>
          <cell r="N1934">
            <v>8.1630719999999997</v>
          </cell>
          <cell r="O1934">
            <v>146.93529599999999</v>
          </cell>
        </row>
        <row r="1935">
          <cell r="A1935">
            <v>55341</v>
          </cell>
          <cell r="B1935" t="str">
            <v>22gg, 34D, RIB, Santec, 68F</v>
          </cell>
          <cell r="C1935" t="str">
            <v>22</v>
          </cell>
          <cell r="D1935" t="str">
            <v>70</v>
          </cell>
          <cell r="E1935" t="str">
            <v>Nm</v>
          </cell>
          <cell r="F1935">
            <v>42</v>
          </cell>
          <cell r="G1935" t="str">
            <v>1/70Nm RS Micro Modal</v>
          </cell>
          <cell r="H1935" t="str">
            <v>COTTON LYCRA</v>
          </cell>
          <cell r="I1935">
            <v>3.1</v>
          </cell>
          <cell r="J1935">
            <v>3120</v>
          </cell>
          <cell r="K1935">
            <v>68</v>
          </cell>
          <cell r="L1935">
            <v>20</v>
          </cell>
          <cell r="M1935">
            <v>0.75</v>
          </cell>
          <cell r="N1935">
            <v>11.096271085714287</v>
          </cell>
          <cell r="O1935">
            <v>199.73287954285718</v>
          </cell>
        </row>
        <row r="1936">
          <cell r="A1936" t="str">
            <v>Y3-2165B</v>
          </cell>
          <cell r="B1936" t="str">
            <v>22gg, 34D, RIB, Santec, 68F</v>
          </cell>
          <cell r="C1936" t="str">
            <v>22</v>
          </cell>
          <cell r="D1936" t="str">
            <v>85</v>
          </cell>
          <cell r="E1936" t="str">
            <v>Nm</v>
          </cell>
          <cell r="F1936">
            <v>51</v>
          </cell>
          <cell r="G1936" t="str">
            <v>1/85Nm RS Micro Modal Marl (HMA8320)</v>
          </cell>
          <cell r="H1936" t="str">
            <v>Marl_VISCOSE RS</v>
          </cell>
          <cell r="I1936">
            <v>2.7</v>
          </cell>
          <cell r="J1936">
            <v>4680</v>
          </cell>
          <cell r="K1936">
            <v>68</v>
          </cell>
          <cell r="L1936">
            <v>20</v>
          </cell>
          <cell r="M1936">
            <v>0.7</v>
          </cell>
          <cell r="N1936">
            <v>11.938492800000001</v>
          </cell>
          <cell r="O1936">
            <v>200.56667904</v>
          </cell>
        </row>
        <row r="1937">
          <cell r="A1937">
            <v>46082</v>
          </cell>
          <cell r="B1937" t="str">
            <v>22gg, 34D, RIB, Santec, 68F</v>
          </cell>
          <cell r="C1937" t="str">
            <v>22</v>
          </cell>
          <cell r="D1937" t="str">
            <v>85</v>
          </cell>
          <cell r="E1937" t="str">
            <v>NM</v>
          </cell>
          <cell r="F1937">
            <v>51</v>
          </cell>
          <cell r="G1937" t="str">
            <v>1/85NM RS Micro Modal Marl(HC1227-MM100)</v>
          </cell>
          <cell r="H1937" t="str">
            <v>VISCOSE RS</v>
          </cell>
          <cell r="I1937">
            <v>2.7</v>
          </cell>
          <cell r="J1937">
            <v>3120</v>
          </cell>
          <cell r="K1937">
            <v>68</v>
          </cell>
          <cell r="L1937">
            <v>20</v>
          </cell>
          <cell r="M1937">
            <v>0.75</v>
          </cell>
          <cell r="N1937">
            <v>7.9589952000000004</v>
          </cell>
          <cell r="O1937">
            <v>143.26191360000001</v>
          </cell>
        </row>
        <row r="1938">
          <cell r="A1938">
            <v>55642</v>
          </cell>
          <cell r="B1938" t="str">
            <v>18gg, 34D, RIB, Santec</v>
          </cell>
          <cell r="C1938" t="str">
            <v>18</v>
          </cell>
          <cell r="D1938" t="str">
            <v>32</v>
          </cell>
          <cell r="E1938" t="str">
            <v>Ne</v>
          </cell>
          <cell r="F1938">
            <v>32</v>
          </cell>
          <cell r="G1938" t="str">
            <v>1/32Ne RS Combed Cotton</v>
          </cell>
          <cell r="H1938" t="str">
            <v>COTTON</v>
          </cell>
          <cell r="I1938">
            <v>2.75</v>
          </cell>
          <cell r="J1938">
            <v>3840</v>
          </cell>
          <cell r="K1938">
            <v>68</v>
          </cell>
          <cell r="L1938">
            <v>20</v>
          </cell>
          <cell r="M1938">
            <v>0.8</v>
          </cell>
          <cell r="N1938">
            <v>15.900983999999999</v>
          </cell>
          <cell r="O1938">
            <v>305.29889279999998</v>
          </cell>
        </row>
        <row r="1939">
          <cell r="A1939">
            <v>55886</v>
          </cell>
          <cell r="B1939" t="str">
            <v>18gg, 34D, RIB, Terrot</v>
          </cell>
          <cell r="C1939" t="str">
            <v>18</v>
          </cell>
          <cell r="D1939" t="str">
            <v>26</v>
          </cell>
          <cell r="E1939" t="str">
            <v>Ne</v>
          </cell>
          <cell r="F1939">
            <v>26</v>
          </cell>
          <cell r="G1939" t="str">
            <v>1/26Ne RS Combed Cotton Marl (B13)</v>
          </cell>
          <cell r="H1939" t="str">
            <v>Marl_COTTON LYCRA</v>
          </cell>
          <cell r="I1939">
            <v>2.85</v>
          </cell>
          <cell r="J1939">
            <v>3840</v>
          </cell>
          <cell r="K1939">
            <v>68</v>
          </cell>
          <cell r="L1939">
            <v>20</v>
          </cell>
          <cell r="M1939">
            <v>0.75</v>
          </cell>
          <cell r="N1939">
            <v>20.282094276923075</v>
          </cell>
          <cell r="O1939">
            <v>365.07769698461539</v>
          </cell>
        </row>
      </sheetData>
      <sheetData sheetId="9">
        <row r="1">
          <cell r="A1" t="str">
            <v>Quality</v>
          </cell>
          <cell r="B1" t="str">
            <v>Gauge</v>
          </cell>
          <cell r="C1" t="str">
            <v>Guage</v>
          </cell>
          <cell r="D1" t="str">
            <v>Count</v>
          </cell>
          <cell r="E1" t="str">
            <v>Type</v>
          </cell>
          <cell r="F1" t="str">
            <v>From Ne</v>
          </cell>
          <cell r="G1" t="str">
            <v>Description</v>
          </cell>
          <cell r="H1" t="str">
            <v>Marl,Solid &amp;DY</v>
          </cell>
          <cell r="I1" t="str">
            <v>SL</v>
          </cell>
          <cell r="J1" t="str">
            <v>Needle</v>
          </cell>
          <cell r="K1" t="str">
            <v>Feeds</v>
          </cell>
          <cell r="L1" t="str">
            <v>RPM</v>
          </cell>
          <cell r="M1" t="str">
            <v>eff</v>
          </cell>
          <cell r="N1" t="str">
            <v>kg/H</v>
          </cell>
          <cell r="O1" t="str">
            <v>Target</v>
          </cell>
        </row>
        <row r="2">
          <cell r="A2">
            <v>11064</v>
          </cell>
          <cell r="B2" t="str">
            <v>18gg, 34D, RIB, Terrot</v>
          </cell>
          <cell r="C2" t="str">
            <v>18</v>
          </cell>
          <cell r="D2" t="str">
            <v>30</v>
          </cell>
          <cell r="E2" t="str">
            <v>Ne</v>
          </cell>
          <cell r="F2">
            <v>30</v>
          </cell>
          <cell r="G2" t="str">
            <v>1/30Ne RS Combed Cotton</v>
          </cell>
          <cell r="H2" t="str">
            <v>COTTON</v>
          </cell>
          <cell r="I2">
            <v>2.65</v>
          </cell>
          <cell r="J2">
            <v>3840</v>
          </cell>
          <cell r="K2">
            <v>96</v>
          </cell>
          <cell r="L2">
            <v>20</v>
          </cell>
          <cell r="M2">
            <v>0.8</v>
          </cell>
          <cell r="N2">
            <v>23.074283520000002</v>
          </cell>
          <cell r="O2">
            <v>443.02624358399999</v>
          </cell>
        </row>
        <row r="3">
          <cell r="A3">
            <v>11583</v>
          </cell>
          <cell r="B3" t="str">
            <v>18gg, 34D, RIB, Terrot</v>
          </cell>
          <cell r="C3" t="str">
            <v>18</v>
          </cell>
          <cell r="D3" t="str">
            <v>32</v>
          </cell>
          <cell r="E3" t="str">
            <v>Ne</v>
          </cell>
          <cell r="F3">
            <v>32</v>
          </cell>
          <cell r="G3" t="str">
            <v>1/32Ne RS Combed Cotton</v>
          </cell>
          <cell r="H3" t="str">
            <v>COTTON LYCRA</v>
          </cell>
          <cell r="I3">
            <v>2.6</v>
          </cell>
          <cell r="J3">
            <v>3840</v>
          </cell>
          <cell r="K3">
            <v>96</v>
          </cell>
          <cell r="L3">
            <v>20</v>
          </cell>
          <cell r="M3">
            <v>0.75</v>
          </cell>
          <cell r="N3">
            <v>21.2239872</v>
          </cell>
          <cell r="O3">
            <v>382.03176960000002</v>
          </cell>
        </row>
        <row r="4">
          <cell r="A4">
            <v>11776</v>
          </cell>
          <cell r="B4" t="str">
            <v>18gg, 34D, RIB, Terrot</v>
          </cell>
          <cell r="C4" t="str">
            <v>18</v>
          </cell>
          <cell r="D4" t="str">
            <v>30</v>
          </cell>
          <cell r="E4" t="str">
            <v>Ne</v>
          </cell>
          <cell r="F4">
            <v>30</v>
          </cell>
          <cell r="G4" t="str">
            <v>1/30Ne RS Combed Cotton</v>
          </cell>
          <cell r="H4" t="str">
            <v>COTTON LYCRA</v>
          </cell>
          <cell r="I4">
            <v>2.9</v>
          </cell>
          <cell r="J4">
            <v>3840</v>
          </cell>
          <cell r="K4">
            <v>96</v>
          </cell>
          <cell r="L4">
            <v>20</v>
          </cell>
          <cell r="M4">
            <v>0.75</v>
          </cell>
          <cell r="N4">
            <v>25.251102719999999</v>
          </cell>
          <cell r="O4">
            <v>454.51984895999993</v>
          </cell>
        </row>
        <row r="5">
          <cell r="A5">
            <v>11777</v>
          </cell>
          <cell r="B5" t="str">
            <v>18gg, 34D, RIB, Terrot</v>
          </cell>
          <cell r="C5" t="str">
            <v>18</v>
          </cell>
          <cell r="D5" t="str">
            <v>30</v>
          </cell>
          <cell r="E5" t="str">
            <v>Ne</v>
          </cell>
          <cell r="F5">
            <v>30</v>
          </cell>
          <cell r="G5" t="str">
            <v>1/30Ne RS Combed Cotton</v>
          </cell>
          <cell r="H5" t="str">
            <v>COTTON LYCRA</v>
          </cell>
          <cell r="I5">
            <v>2.85</v>
          </cell>
          <cell r="J5">
            <v>3840</v>
          </cell>
          <cell r="K5">
            <v>96</v>
          </cell>
          <cell r="L5">
            <v>20</v>
          </cell>
          <cell r="M5">
            <v>0.75</v>
          </cell>
          <cell r="N5">
            <v>24.815738880000001</v>
          </cell>
          <cell r="O5">
            <v>446.68329984000002</v>
          </cell>
        </row>
        <row r="6">
          <cell r="A6">
            <v>11884</v>
          </cell>
          <cell r="B6" t="str">
            <v>18gg, 34D, RIB, Santec</v>
          </cell>
          <cell r="C6" t="str">
            <v>18</v>
          </cell>
          <cell r="D6" t="str">
            <v>20</v>
          </cell>
          <cell r="E6" t="str">
            <v>Ne</v>
          </cell>
          <cell r="F6">
            <v>20</v>
          </cell>
          <cell r="G6" t="str">
            <v>1/20Ne RS Organic Cotton</v>
          </cell>
          <cell r="H6" t="str">
            <v>COTTON</v>
          </cell>
          <cell r="I6">
            <v>3.3</v>
          </cell>
          <cell r="J6">
            <v>3840</v>
          </cell>
          <cell r="K6">
            <v>96</v>
          </cell>
          <cell r="L6">
            <v>20</v>
          </cell>
          <cell r="M6">
            <v>0.8</v>
          </cell>
          <cell r="N6">
            <v>43.101020159999997</v>
          </cell>
          <cell r="O6">
            <v>827.53958707200002</v>
          </cell>
        </row>
        <row r="7">
          <cell r="A7">
            <v>11895</v>
          </cell>
          <cell r="B7" t="str">
            <v>18gg, 34D, RIB, Terrot</v>
          </cell>
          <cell r="C7" t="str">
            <v>18</v>
          </cell>
          <cell r="D7" t="str">
            <v>24</v>
          </cell>
          <cell r="E7" t="str">
            <v>Ne</v>
          </cell>
          <cell r="F7">
            <v>24</v>
          </cell>
          <cell r="G7" t="str">
            <v>1/24Ne RS Fair Trade Cotton</v>
          </cell>
          <cell r="H7" t="str">
            <v>COTTON</v>
          </cell>
          <cell r="I7">
            <v>2.86</v>
          </cell>
          <cell r="J7">
            <v>3840</v>
          </cell>
          <cell r="K7">
            <v>96</v>
          </cell>
          <cell r="L7">
            <v>20</v>
          </cell>
          <cell r="M7">
            <v>0.8</v>
          </cell>
          <cell r="N7">
            <v>31.128514559999996</v>
          </cell>
          <cell r="O7">
            <v>597.66747955199992</v>
          </cell>
        </row>
        <row r="8">
          <cell r="A8">
            <v>11983</v>
          </cell>
          <cell r="B8" t="str">
            <v>18gg, 34D, RIB, Terrot</v>
          </cell>
          <cell r="C8" t="str">
            <v>18</v>
          </cell>
          <cell r="D8" t="str">
            <v>30</v>
          </cell>
          <cell r="E8" t="str">
            <v>Ne</v>
          </cell>
          <cell r="F8">
            <v>30</v>
          </cell>
          <cell r="G8" t="str">
            <v>1/30Ne RS Combed Cotton</v>
          </cell>
          <cell r="H8" t="str">
            <v>COTTON</v>
          </cell>
          <cell r="I8">
            <v>2.5</v>
          </cell>
          <cell r="J8">
            <v>3840</v>
          </cell>
          <cell r="K8">
            <v>96</v>
          </cell>
          <cell r="L8">
            <v>20</v>
          </cell>
          <cell r="M8">
            <v>0.8</v>
          </cell>
          <cell r="N8">
            <v>21.768191999999999</v>
          </cell>
          <cell r="O8">
            <v>417.94928640000001</v>
          </cell>
        </row>
        <row r="9">
          <cell r="A9">
            <v>12114</v>
          </cell>
          <cell r="B9" t="str">
            <v>18gg, 34D, RIB, Terrot</v>
          </cell>
          <cell r="C9" t="str">
            <v>18</v>
          </cell>
          <cell r="D9" t="str">
            <v>30</v>
          </cell>
          <cell r="E9" t="str">
            <v>Ne</v>
          </cell>
          <cell r="F9">
            <v>30</v>
          </cell>
          <cell r="G9" t="str">
            <v>1/30Ne RS Cotton Marl (HB303)</v>
          </cell>
          <cell r="H9" t="str">
            <v>MARL_COTTON</v>
          </cell>
          <cell r="I9">
            <v>2.5499999999999998</v>
          </cell>
          <cell r="J9">
            <v>3840</v>
          </cell>
          <cell r="K9">
            <v>96</v>
          </cell>
          <cell r="L9">
            <v>20</v>
          </cell>
          <cell r="M9">
            <v>0.75</v>
          </cell>
          <cell r="N9">
            <v>22.20355584</v>
          </cell>
          <cell r="O9">
            <v>399.66400511999996</v>
          </cell>
        </row>
        <row r="10">
          <cell r="A10">
            <v>12131</v>
          </cell>
          <cell r="B10" t="str">
            <v>18gg, 34D, RIB, Santec, 68F</v>
          </cell>
          <cell r="C10" t="str">
            <v>18</v>
          </cell>
          <cell r="D10" t="str">
            <v>40</v>
          </cell>
          <cell r="E10" t="str">
            <v>Ne</v>
          </cell>
          <cell r="F10">
            <v>40</v>
          </cell>
          <cell r="G10" t="str">
            <v>1/40Ne RS Combed Cotton</v>
          </cell>
          <cell r="H10" t="str">
            <v>COTTON LYCRA</v>
          </cell>
          <cell r="I10">
            <v>2.7</v>
          </cell>
          <cell r="J10">
            <v>3840</v>
          </cell>
          <cell r="K10">
            <v>96</v>
          </cell>
          <cell r="L10">
            <v>20</v>
          </cell>
          <cell r="M10">
            <v>0.75</v>
          </cell>
          <cell r="N10">
            <v>17.632235519999998</v>
          </cell>
          <cell r="O10">
            <v>317.38023936000002</v>
          </cell>
        </row>
        <row r="11">
          <cell r="A11">
            <v>12164</v>
          </cell>
          <cell r="B11" t="str">
            <v>18gg, 34D, RIB, Terrot</v>
          </cell>
          <cell r="C11" t="str">
            <v>18</v>
          </cell>
          <cell r="D11" t="str">
            <v>30</v>
          </cell>
          <cell r="E11" t="str">
            <v>Ne</v>
          </cell>
          <cell r="F11">
            <v>30</v>
          </cell>
          <cell r="G11" t="str">
            <v>1/30Ne RS Cotton Marl (HH176)</v>
          </cell>
          <cell r="H11" t="str">
            <v>MARL_COTTON</v>
          </cell>
          <cell r="I11">
            <v>2.5499999999999998</v>
          </cell>
          <cell r="J11">
            <v>3840</v>
          </cell>
          <cell r="K11">
            <v>96</v>
          </cell>
          <cell r="L11">
            <v>20</v>
          </cell>
          <cell r="M11">
            <v>0.75</v>
          </cell>
          <cell r="N11">
            <v>22.20355584</v>
          </cell>
          <cell r="O11">
            <v>399.66400511999996</v>
          </cell>
        </row>
        <row r="12">
          <cell r="A12">
            <v>12165</v>
          </cell>
          <cell r="B12" t="str">
            <v>18gg, 34D, RIB, Terrot</v>
          </cell>
          <cell r="C12" t="str">
            <v>18</v>
          </cell>
          <cell r="D12" t="str">
            <v>30</v>
          </cell>
          <cell r="E12" t="str">
            <v>Ne</v>
          </cell>
          <cell r="F12">
            <v>30</v>
          </cell>
          <cell r="G12" t="str">
            <v>1/30Ne RS Cotton Marl (HH120)</v>
          </cell>
          <cell r="H12" t="str">
            <v>MARL_COTTON</v>
          </cell>
          <cell r="I12">
            <v>2.5499999999999998</v>
          </cell>
          <cell r="J12">
            <v>3840</v>
          </cell>
          <cell r="K12">
            <v>96</v>
          </cell>
          <cell r="L12">
            <v>20</v>
          </cell>
          <cell r="M12">
            <v>0.75</v>
          </cell>
          <cell r="N12">
            <v>22.20355584</v>
          </cell>
          <cell r="O12">
            <v>399.66400511999996</v>
          </cell>
        </row>
        <row r="13">
          <cell r="A13">
            <v>12182</v>
          </cell>
          <cell r="B13" t="str">
            <v>18gg, 34D, RIB, Terrot</v>
          </cell>
          <cell r="C13" t="str">
            <v>18</v>
          </cell>
          <cell r="D13" t="str">
            <v>30</v>
          </cell>
          <cell r="E13" t="str">
            <v>Ne</v>
          </cell>
          <cell r="F13">
            <v>30</v>
          </cell>
          <cell r="G13" t="str">
            <v>1/30Ne RS Cotton Marl (HB124)</v>
          </cell>
          <cell r="H13" t="str">
            <v>MARL_COTTON</v>
          </cell>
          <cell r="I13">
            <v>2.5499999999999998</v>
          </cell>
          <cell r="J13">
            <v>3840</v>
          </cell>
          <cell r="K13">
            <v>96</v>
          </cell>
          <cell r="L13">
            <v>20</v>
          </cell>
          <cell r="M13">
            <v>0.75</v>
          </cell>
          <cell r="N13">
            <v>22.20355584</v>
          </cell>
          <cell r="O13">
            <v>399.66400511999996</v>
          </cell>
        </row>
        <row r="14">
          <cell r="A14">
            <v>12189</v>
          </cell>
          <cell r="B14" t="str">
            <v>18gg, 34D, RIB, Terrot</v>
          </cell>
          <cell r="C14" t="str">
            <v>18</v>
          </cell>
          <cell r="D14" t="str">
            <v>30</v>
          </cell>
          <cell r="E14" t="str">
            <v>Ne</v>
          </cell>
          <cell r="F14">
            <v>30</v>
          </cell>
          <cell r="G14" t="str">
            <v>1/30Ne RS Cotton Marl  (H138 / B38)</v>
          </cell>
          <cell r="H14" t="str">
            <v>MARL_COTTON</v>
          </cell>
          <cell r="I14">
            <v>2.5499999999999998</v>
          </cell>
          <cell r="J14">
            <v>3840</v>
          </cell>
          <cell r="K14">
            <v>96</v>
          </cell>
          <cell r="L14">
            <v>20</v>
          </cell>
          <cell r="M14">
            <v>0.75</v>
          </cell>
          <cell r="N14">
            <v>22.20355584</v>
          </cell>
          <cell r="O14">
            <v>399.66400511999996</v>
          </cell>
        </row>
        <row r="15">
          <cell r="A15">
            <v>12247</v>
          </cell>
          <cell r="B15" t="str">
            <v>18gg, 34D, RIB, Terrot</v>
          </cell>
          <cell r="C15" t="str">
            <v>18</v>
          </cell>
          <cell r="D15" t="str">
            <v>30</v>
          </cell>
          <cell r="E15" t="str">
            <v>Ne</v>
          </cell>
          <cell r="F15">
            <v>30</v>
          </cell>
          <cell r="G15" t="str">
            <v>1/30Ne RS Cotton Marl (HB414)</v>
          </cell>
          <cell r="H15" t="str">
            <v>MARL_COTTON LYCRA</v>
          </cell>
          <cell r="I15">
            <v>3</v>
          </cell>
          <cell r="J15">
            <v>2560</v>
          </cell>
          <cell r="K15">
            <v>96</v>
          </cell>
          <cell r="L15">
            <v>20</v>
          </cell>
          <cell r="M15">
            <v>0.75</v>
          </cell>
          <cell r="N15">
            <v>17.414553600000001</v>
          </cell>
          <cell r="O15">
            <v>313.46196480000003</v>
          </cell>
        </row>
        <row r="16">
          <cell r="A16">
            <v>13430</v>
          </cell>
          <cell r="B16" t="str">
            <v>18gg, 34D, RIB, Santec, 68F</v>
          </cell>
          <cell r="C16" t="str">
            <v>18</v>
          </cell>
          <cell r="D16" t="str">
            <v>50</v>
          </cell>
          <cell r="E16" t="str">
            <v>Ne</v>
          </cell>
          <cell r="F16">
            <v>50</v>
          </cell>
          <cell r="G16" t="str">
            <v>1/50Ne RS Combed Cotton</v>
          </cell>
          <cell r="H16" t="str">
            <v>COTTON LYCRA</v>
          </cell>
          <cell r="I16">
            <v>2.4500000000000002</v>
          </cell>
          <cell r="J16">
            <v>3840</v>
          </cell>
          <cell r="K16">
            <v>96</v>
          </cell>
          <cell r="L16">
            <v>20</v>
          </cell>
          <cell r="M16">
            <v>0.75</v>
          </cell>
          <cell r="N16">
            <v>12.799696896</v>
          </cell>
          <cell r="O16">
            <v>230.39454412800001</v>
          </cell>
        </row>
        <row r="17">
          <cell r="A17">
            <v>14402</v>
          </cell>
          <cell r="B17" t="str">
            <v>18gg, 34D, RIB, Terrot</v>
          </cell>
          <cell r="C17" t="str">
            <v>18</v>
          </cell>
          <cell r="D17" t="str">
            <v>60</v>
          </cell>
          <cell r="E17" t="str">
            <v>Nm</v>
          </cell>
          <cell r="F17">
            <v>36</v>
          </cell>
          <cell r="G17" t="str">
            <v>1/60Nm RS Micro Modal</v>
          </cell>
          <cell r="H17" t="str">
            <v>VISCOSE RS</v>
          </cell>
          <cell r="I17">
            <v>2.9</v>
          </cell>
          <cell r="J17">
            <v>2560</v>
          </cell>
          <cell r="K17">
            <v>96</v>
          </cell>
          <cell r="L17">
            <v>20</v>
          </cell>
          <cell r="M17">
            <v>0.8</v>
          </cell>
          <cell r="N17">
            <v>14.028390399999999</v>
          </cell>
          <cell r="O17">
            <v>269.34509567999999</v>
          </cell>
        </row>
        <row r="18">
          <cell r="A18">
            <v>14676</v>
          </cell>
          <cell r="B18" t="str">
            <v>18gg, 34D, RIB, Terrot</v>
          </cell>
          <cell r="C18" t="str">
            <v>18</v>
          </cell>
          <cell r="D18" t="str">
            <v>60</v>
          </cell>
          <cell r="E18" t="str">
            <v>Nm</v>
          </cell>
          <cell r="F18">
            <v>36</v>
          </cell>
          <cell r="G18" t="str">
            <v>1/60Nm RS Micro Modal Marl (HM8937CG)</v>
          </cell>
          <cell r="H18" t="str">
            <v>VISCOSE RS</v>
          </cell>
          <cell r="I18">
            <v>2.9</v>
          </cell>
          <cell r="J18">
            <v>2560</v>
          </cell>
          <cell r="K18">
            <v>96</v>
          </cell>
          <cell r="L18">
            <v>20</v>
          </cell>
          <cell r="M18">
            <v>0.8</v>
          </cell>
          <cell r="N18">
            <v>14.028390399999999</v>
          </cell>
          <cell r="O18">
            <v>269.34509567999999</v>
          </cell>
        </row>
        <row r="19">
          <cell r="A19">
            <v>14767</v>
          </cell>
          <cell r="B19" t="str">
            <v>18gg, 34D, RIB, Terrot</v>
          </cell>
          <cell r="C19" t="str">
            <v>18</v>
          </cell>
          <cell r="D19" t="str">
            <v>60</v>
          </cell>
          <cell r="E19" t="str">
            <v>Nm</v>
          </cell>
          <cell r="F19">
            <v>36</v>
          </cell>
          <cell r="G19" t="str">
            <v>1/60Nm RS Micro Modal Marl (HM8937CG)</v>
          </cell>
          <cell r="H19" t="str">
            <v>VISCOSE RS</v>
          </cell>
          <cell r="I19">
            <v>2.9</v>
          </cell>
          <cell r="J19">
            <v>2560</v>
          </cell>
          <cell r="K19">
            <v>96</v>
          </cell>
          <cell r="L19">
            <v>20</v>
          </cell>
          <cell r="M19">
            <v>0.8</v>
          </cell>
          <cell r="N19">
            <v>14.028390399999999</v>
          </cell>
          <cell r="O19">
            <v>269.34509567999999</v>
          </cell>
        </row>
        <row r="20">
          <cell r="A20">
            <v>14919</v>
          </cell>
          <cell r="B20" t="str">
            <v>18gg, 34D, RIB, Terrot</v>
          </cell>
          <cell r="C20" t="str">
            <v>18</v>
          </cell>
          <cell r="D20" t="str">
            <v>60</v>
          </cell>
          <cell r="E20" t="str">
            <v>Nm</v>
          </cell>
          <cell r="F20">
            <v>36</v>
          </cell>
          <cell r="G20" t="str">
            <v>1/60Nm RS Micro Modal Marl (H723A85R)</v>
          </cell>
          <cell r="H20" t="str">
            <v>VISCOSE RS</v>
          </cell>
          <cell r="I20">
            <v>2.9</v>
          </cell>
          <cell r="J20">
            <v>2560</v>
          </cell>
          <cell r="K20">
            <v>96</v>
          </cell>
          <cell r="L20">
            <v>20</v>
          </cell>
          <cell r="M20">
            <v>0.8</v>
          </cell>
          <cell r="N20">
            <v>14.028390399999999</v>
          </cell>
          <cell r="O20">
            <v>269.34509567999999</v>
          </cell>
        </row>
        <row r="21">
          <cell r="A21">
            <v>14920</v>
          </cell>
          <cell r="B21" t="str">
            <v>18gg, 34D, RIB, Terrot</v>
          </cell>
          <cell r="C21" t="str">
            <v>18</v>
          </cell>
          <cell r="D21" t="str">
            <v>60</v>
          </cell>
          <cell r="E21" t="str">
            <v>Nm</v>
          </cell>
          <cell r="F21">
            <v>36</v>
          </cell>
          <cell r="G21" t="str">
            <v>1/60Nm RS Micro Modal Marl (H723A13BY)</v>
          </cell>
          <cell r="H21" t="str">
            <v>VISCOSE RS</v>
          </cell>
          <cell r="I21">
            <v>2.9</v>
          </cell>
          <cell r="J21">
            <v>2560</v>
          </cell>
          <cell r="K21">
            <v>96</v>
          </cell>
          <cell r="L21">
            <v>20</v>
          </cell>
          <cell r="M21">
            <v>0.8</v>
          </cell>
          <cell r="N21">
            <v>14.028390399999999</v>
          </cell>
          <cell r="O21">
            <v>269.34509567999999</v>
          </cell>
        </row>
        <row r="22">
          <cell r="A22">
            <v>40002</v>
          </cell>
          <cell r="B22" t="str">
            <v>18gg, 34D, RIB, Terrot</v>
          </cell>
          <cell r="C22" t="str">
            <v>18</v>
          </cell>
          <cell r="D22" t="str">
            <v>30</v>
          </cell>
          <cell r="E22" t="str">
            <v>Ne</v>
          </cell>
          <cell r="F22">
            <v>30</v>
          </cell>
          <cell r="G22" t="str">
            <v>1/30Ne RS Combed Cotton</v>
          </cell>
          <cell r="H22" t="str">
            <v>COTTON</v>
          </cell>
          <cell r="I22">
            <v>2.88</v>
          </cell>
          <cell r="J22">
            <v>3840</v>
          </cell>
          <cell r="K22">
            <v>96</v>
          </cell>
          <cell r="L22">
            <v>20</v>
          </cell>
          <cell r="M22">
            <v>0.8</v>
          </cell>
          <cell r="N22">
            <v>25.076957183999998</v>
          </cell>
          <cell r="O22">
            <v>481.47757793279999</v>
          </cell>
        </row>
        <row r="23">
          <cell r="A23">
            <v>40025</v>
          </cell>
          <cell r="B23" t="str">
            <v>18gg, 34D, RIB, Terrot</v>
          </cell>
          <cell r="C23" t="str">
            <v>18</v>
          </cell>
          <cell r="D23" t="str">
            <v>40</v>
          </cell>
          <cell r="E23" t="str">
            <v>Ne</v>
          </cell>
          <cell r="F23">
            <v>40</v>
          </cell>
          <cell r="G23" t="str">
            <v>1/40Ne RS Combed Cotton</v>
          </cell>
          <cell r="H23" t="str">
            <v>COTTON</v>
          </cell>
          <cell r="I23">
            <v>2.4500000000000002</v>
          </cell>
          <cell r="J23">
            <v>3840</v>
          </cell>
          <cell r="K23">
            <v>96</v>
          </cell>
          <cell r="L23">
            <v>20</v>
          </cell>
          <cell r="M23">
            <v>0.8</v>
          </cell>
          <cell r="N23">
            <v>15.99962112</v>
          </cell>
          <cell r="O23">
            <v>307.19272550400001</v>
          </cell>
        </row>
        <row r="24">
          <cell r="A24">
            <v>40164</v>
          </cell>
          <cell r="B24" t="str">
            <v>18gg, 34D, RIB, Terrot</v>
          </cell>
          <cell r="C24" t="str">
            <v>18</v>
          </cell>
          <cell r="D24" t="str">
            <v>24</v>
          </cell>
          <cell r="E24" t="str">
            <v>Ne</v>
          </cell>
          <cell r="F24">
            <v>24</v>
          </cell>
          <cell r="G24" t="str">
            <v>1/24Ne RS Combed Cotton</v>
          </cell>
          <cell r="H24" t="str">
            <v>COTTON</v>
          </cell>
          <cell r="I24">
            <v>2.86</v>
          </cell>
          <cell r="J24">
            <v>3840</v>
          </cell>
          <cell r="K24">
            <v>96</v>
          </cell>
          <cell r="L24">
            <v>20</v>
          </cell>
          <cell r="M24">
            <v>0.8</v>
          </cell>
          <cell r="N24">
            <v>31.128514559999996</v>
          </cell>
          <cell r="O24">
            <v>597.66747955199992</v>
          </cell>
        </row>
        <row r="25">
          <cell r="A25">
            <v>40302</v>
          </cell>
          <cell r="B25" t="str">
            <v>18gg, 34D, RIB, Terrot</v>
          </cell>
          <cell r="C25" t="str">
            <v>18</v>
          </cell>
          <cell r="D25" t="str">
            <v>50</v>
          </cell>
          <cell r="E25" t="str">
            <v>Ne</v>
          </cell>
          <cell r="F25">
            <v>50</v>
          </cell>
          <cell r="G25" t="str">
            <v>1/50Ne RS Combed Cotton</v>
          </cell>
          <cell r="H25" t="str">
            <v>COTTON LYCRA</v>
          </cell>
          <cell r="I25">
            <v>2.6</v>
          </cell>
          <cell r="J25">
            <v>2560</v>
          </cell>
          <cell r="K25">
            <v>96</v>
          </cell>
          <cell r="L25">
            <v>20</v>
          </cell>
          <cell r="M25">
            <v>0.75</v>
          </cell>
          <cell r="N25">
            <v>9.0555678719999992</v>
          </cell>
          <cell r="O25">
            <v>163.00022169599998</v>
          </cell>
        </row>
        <row r="26">
          <cell r="A26">
            <v>40411</v>
          </cell>
          <cell r="B26" t="str">
            <v>18gg, 34D, RIB, Terrot</v>
          </cell>
          <cell r="C26" t="str">
            <v>18</v>
          </cell>
          <cell r="D26" t="str">
            <v>30</v>
          </cell>
          <cell r="E26" t="str">
            <v>Ne</v>
          </cell>
          <cell r="F26">
            <v>30</v>
          </cell>
          <cell r="G26" t="str">
            <v>1/30Ne RS Combed Cotton</v>
          </cell>
          <cell r="H26" t="str">
            <v>COTTON LYCRA</v>
          </cell>
          <cell r="I26">
            <v>2.7</v>
          </cell>
          <cell r="J26">
            <v>2560</v>
          </cell>
          <cell r="K26">
            <v>96</v>
          </cell>
          <cell r="L26">
            <v>20</v>
          </cell>
          <cell r="M26">
            <v>0.75</v>
          </cell>
          <cell r="N26">
            <v>15.67309824</v>
          </cell>
          <cell r="O26">
            <v>282.11576831999997</v>
          </cell>
        </row>
        <row r="27">
          <cell r="A27">
            <v>40479</v>
          </cell>
          <cell r="B27" t="str">
            <v>18gg, 34D, RIB, Terrot, 96F</v>
          </cell>
          <cell r="C27" t="str">
            <v>18</v>
          </cell>
          <cell r="D27" t="str">
            <v>30</v>
          </cell>
          <cell r="E27" t="str">
            <v>Ne</v>
          </cell>
          <cell r="F27">
            <v>30</v>
          </cell>
          <cell r="G27" t="str">
            <v>1/30Ne RS Combed Cotton</v>
          </cell>
          <cell r="H27" t="str">
            <v>COTTON</v>
          </cell>
          <cell r="I27">
            <v>2.88</v>
          </cell>
          <cell r="J27">
            <v>3840</v>
          </cell>
          <cell r="K27">
            <v>96</v>
          </cell>
          <cell r="L27">
            <v>20</v>
          </cell>
          <cell r="M27">
            <v>0.8</v>
          </cell>
          <cell r="N27">
            <v>25.076957183999998</v>
          </cell>
          <cell r="O27">
            <v>481.47757793279999</v>
          </cell>
        </row>
        <row r="28">
          <cell r="A28">
            <v>40583</v>
          </cell>
          <cell r="B28" t="str">
            <v>28gg, 30D, INTERLOCK</v>
          </cell>
          <cell r="C28" t="str">
            <v>28</v>
          </cell>
          <cell r="D28" t="str">
            <v>40</v>
          </cell>
          <cell r="E28" t="str">
            <v>Ne</v>
          </cell>
          <cell r="F28">
            <v>40</v>
          </cell>
          <cell r="G28" t="str">
            <v>1/40Ne RS Combed Cotton</v>
          </cell>
          <cell r="H28" t="str">
            <v>COTTON LYCRA</v>
          </cell>
          <cell r="I28">
            <v>2.96</v>
          </cell>
          <cell r="J28">
            <v>2628</v>
          </cell>
          <cell r="K28">
            <v>96</v>
          </cell>
          <cell r="L28">
            <v>20</v>
          </cell>
          <cell r="M28">
            <v>0.75</v>
          </cell>
          <cell r="N28">
            <v>13.229074483200002</v>
          </cell>
          <cell r="O28">
            <v>238.12334069760004</v>
          </cell>
        </row>
        <row r="29">
          <cell r="A29">
            <v>40583</v>
          </cell>
          <cell r="B29" t="str">
            <v>28gg, 30D, INTERLOCK</v>
          </cell>
          <cell r="C29" t="str">
            <v>28</v>
          </cell>
          <cell r="D29" t="str">
            <v>40</v>
          </cell>
          <cell r="E29" t="str">
            <v>Ne</v>
          </cell>
          <cell r="F29">
            <v>40</v>
          </cell>
          <cell r="G29" t="str">
            <v>1/40Ne RS Combed Cotton</v>
          </cell>
          <cell r="H29" t="str">
            <v>COTTON LYCRA</v>
          </cell>
          <cell r="I29">
            <v>2.96</v>
          </cell>
          <cell r="J29">
            <v>2628</v>
          </cell>
          <cell r="K29">
            <v>96</v>
          </cell>
          <cell r="L29">
            <v>20</v>
          </cell>
          <cell r="M29">
            <v>0.75</v>
          </cell>
          <cell r="N29">
            <v>13.229074483200002</v>
          </cell>
          <cell r="O29">
            <v>238.12334069760004</v>
          </cell>
        </row>
        <row r="30">
          <cell r="A30">
            <v>40636</v>
          </cell>
          <cell r="B30" t="str">
            <v>18gg, 34D, RIB, Terrot</v>
          </cell>
          <cell r="C30" t="str">
            <v>18</v>
          </cell>
          <cell r="D30" t="str">
            <v>34</v>
          </cell>
          <cell r="E30" t="str">
            <v>Ne</v>
          </cell>
          <cell r="F30">
            <v>34</v>
          </cell>
          <cell r="G30" t="str">
            <v>1/34Ne RS Combed Cotton</v>
          </cell>
          <cell r="H30" t="str">
            <v>COTTON LYCRA</v>
          </cell>
          <cell r="I30">
            <v>2.7</v>
          </cell>
          <cell r="J30">
            <v>2560</v>
          </cell>
          <cell r="K30">
            <v>96</v>
          </cell>
          <cell r="L30">
            <v>20</v>
          </cell>
          <cell r="M30">
            <v>0.75</v>
          </cell>
          <cell r="N30">
            <v>13.829204329411764</v>
          </cell>
          <cell r="O30">
            <v>248.92567792941173</v>
          </cell>
        </row>
        <row r="31">
          <cell r="A31">
            <v>40716</v>
          </cell>
          <cell r="B31" t="str">
            <v>24gg, 34D, RIB, Santec</v>
          </cell>
          <cell r="C31" t="str">
            <v>24</v>
          </cell>
          <cell r="D31" t="str">
            <v>40</v>
          </cell>
          <cell r="E31" t="str">
            <v>Ne</v>
          </cell>
          <cell r="F31">
            <v>40</v>
          </cell>
          <cell r="G31" t="str">
            <v>1/40Ne RS Combed Cotton</v>
          </cell>
          <cell r="H31" t="str">
            <v>COTTON LYCRA</v>
          </cell>
          <cell r="I31">
            <v>2.58</v>
          </cell>
          <cell r="J31">
            <v>3424</v>
          </cell>
          <cell r="K31">
            <v>96</v>
          </cell>
          <cell r="L31">
            <v>20</v>
          </cell>
          <cell r="M31">
            <v>0.75</v>
          </cell>
          <cell r="N31">
            <v>15.023317708799997</v>
          </cell>
          <cell r="O31">
            <v>270.41971875839999</v>
          </cell>
        </row>
        <row r="32">
          <cell r="A32">
            <v>40796</v>
          </cell>
          <cell r="B32" t="str">
            <v>28gg, 30D, INTERLOCK</v>
          </cell>
          <cell r="C32" t="str">
            <v>28</v>
          </cell>
          <cell r="D32" t="str">
            <v>50</v>
          </cell>
          <cell r="E32" t="str">
            <v>Nm</v>
          </cell>
          <cell r="F32">
            <v>30</v>
          </cell>
          <cell r="G32" t="str">
            <v>1/50Nm RS Viscose/ Acrylic 85/15</v>
          </cell>
          <cell r="H32" t="str">
            <v>VISCOSE RS</v>
          </cell>
          <cell r="I32">
            <v>2.85</v>
          </cell>
          <cell r="J32">
            <v>2628</v>
          </cell>
          <cell r="K32">
            <v>96</v>
          </cell>
          <cell r="L32">
            <v>20</v>
          </cell>
          <cell r="M32">
            <v>0.8</v>
          </cell>
          <cell r="N32">
            <v>16.983271296000002</v>
          </cell>
          <cell r="O32">
            <v>326.07880888320005</v>
          </cell>
        </row>
        <row r="33">
          <cell r="A33">
            <v>40796</v>
          </cell>
          <cell r="B33" t="str">
            <v>28gg, 30D, INTERLOCK</v>
          </cell>
          <cell r="C33" t="str">
            <v>28</v>
          </cell>
          <cell r="D33" t="str">
            <v>50</v>
          </cell>
          <cell r="E33" t="str">
            <v>Nm</v>
          </cell>
          <cell r="F33">
            <v>30</v>
          </cell>
          <cell r="G33" t="str">
            <v>1/50Nm RS Viscose/ Acrylic 85/15</v>
          </cell>
          <cell r="H33" t="str">
            <v>VISCOSE RS</v>
          </cell>
          <cell r="I33">
            <v>2.85</v>
          </cell>
          <cell r="J33">
            <v>2628</v>
          </cell>
          <cell r="K33">
            <v>96</v>
          </cell>
          <cell r="L33">
            <v>20</v>
          </cell>
          <cell r="M33">
            <v>0.8</v>
          </cell>
          <cell r="N33">
            <v>16.983271296000002</v>
          </cell>
          <cell r="O33">
            <v>326.07880888320005</v>
          </cell>
        </row>
        <row r="34">
          <cell r="A34">
            <v>40804</v>
          </cell>
          <cell r="B34" t="str">
            <v>18gg, 34D, RIB, Terrot</v>
          </cell>
          <cell r="C34" t="str">
            <v>18</v>
          </cell>
          <cell r="D34" t="str">
            <v>36</v>
          </cell>
          <cell r="E34" t="str">
            <v>Ne</v>
          </cell>
          <cell r="F34">
            <v>36</v>
          </cell>
          <cell r="G34" t="str">
            <v>1/36Ne RS Combed Cotton</v>
          </cell>
          <cell r="H34" t="str">
            <v>COTTON</v>
          </cell>
          <cell r="I34">
            <v>2.85</v>
          </cell>
          <cell r="J34">
            <v>3776</v>
          </cell>
          <cell r="K34">
            <v>96</v>
          </cell>
          <cell r="L34">
            <v>20</v>
          </cell>
          <cell r="M34">
            <v>0.8</v>
          </cell>
          <cell r="N34">
            <v>20.33511936</v>
          </cell>
          <cell r="O34">
            <v>390.434291712</v>
          </cell>
        </row>
        <row r="35">
          <cell r="A35">
            <v>40805</v>
          </cell>
          <cell r="B35" t="str">
            <v>18gg, 34D, RIB, Terrot</v>
          </cell>
          <cell r="C35" t="str">
            <v>18</v>
          </cell>
          <cell r="D35" t="str">
            <v>36</v>
          </cell>
          <cell r="E35" t="str">
            <v>Ne</v>
          </cell>
          <cell r="F35">
            <v>36</v>
          </cell>
          <cell r="G35" t="str">
            <v>1/36Ne RS Cotton Marl (B0423)</v>
          </cell>
          <cell r="H35" t="str">
            <v>MARL_COTTON</v>
          </cell>
          <cell r="I35">
            <v>2.78</v>
          </cell>
          <cell r="J35">
            <v>2304</v>
          </cell>
          <cell r="K35">
            <v>96</v>
          </cell>
          <cell r="L35">
            <v>20</v>
          </cell>
          <cell r="M35">
            <v>0.75</v>
          </cell>
          <cell r="N35">
            <v>12.103114751999998</v>
          </cell>
          <cell r="O35">
            <v>217.85606553599996</v>
          </cell>
        </row>
        <row r="36">
          <cell r="A36">
            <v>40845</v>
          </cell>
          <cell r="B36" t="str">
            <v>18gg, 34D, RIB, Santec</v>
          </cell>
          <cell r="C36" t="str">
            <v>18</v>
          </cell>
          <cell r="D36" t="str">
            <v>50</v>
          </cell>
          <cell r="E36" t="str">
            <v>Ne</v>
          </cell>
          <cell r="F36">
            <v>50</v>
          </cell>
          <cell r="G36" t="str">
            <v>1/50Ne RS Combed Cotton</v>
          </cell>
          <cell r="H36" t="str">
            <v>COTTON</v>
          </cell>
          <cell r="I36">
            <v>2.2799999999999998</v>
          </cell>
          <cell r="J36">
            <v>3744</v>
          </cell>
          <cell r="K36">
            <v>96</v>
          </cell>
          <cell r="L36">
            <v>20</v>
          </cell>
          <cell r="M36">
            <v>0.8</v>
          </cell>
          <cell r="N36">
            <v>11.613765795839999</v>
          </cell>
          <cell r="O36">
            <v>222.98430328012796</v>
          </cell>
        </row>
        <row r="37">
          <cell r="A37">
            <v>40919</v>
          </cell>
          <cell r="B37" t="str">
            <v>18gg, 34D, RIB, Terrot</v>
          </cell>
          <cell r="C37" t="str">
            <v>18</v>
          </cell>
          <cell r="D37" t="str">
            <v>36</v>
          </cell>
          <cell r="E37" t="str">
            <v>Ne</v>
          </cell>
          <cell r="F37">
            <v>36</v>
          </cell>
          <cell r="G37" t="str">
            <v>1/36Ne RS Combed Cotton</v>
          </cell>
          <cell r="H37" t="str">
            <v>COTTON</v>
          </cell>
          <cell r="I37">
            <v>2.85</v>
          </cell>
          <cell r="J37">
            <v>3767</v>
          </cell>
          <cell r="K37">
            <v>96</v>
          </cell>
          <cell r="L37">
            <v>20</v>
          </cell>
          <cell r="M37">
            <v>0.8</v>
          </cell>
          <cell r="N37">
            <v>20.286651119999998</v>
          </cell>
          <cell r="O37">
            <v>389.50370150399999</v>
          </cell>
        </row>
        <row r="38">
          <cell r="A38">
            <v>40930</v>
          </cell>
          <cell r="B38" t="str">
            <v>18gg, 34D, RIB, Terrot</v>
          </cell>
          <cell r="C38" t="str">
            <v>18</v>
          </cell>
          <cell r="D38" t="str">
            <v>32</v>
          </cell>
          <cell r="E38" t="str">
            <v>Ne</v>
          </cell>
          <cell r="F38">
            <v>32</v>
          </cell>
          <cell r="G38" t="str">
            <v>1/32Ne RS Combed Cotton</v>
          </cell>
          <cell r="H38" t="str">
            <v>COTTON</v>
          </cell>
          <cell r="I38">
            <v>2.73</v>
          </cell>
          <cell r="J38">
            <v>2624</v>
          </cell>
          <cell r="K38">
            <v>96</v>
          </cell>
          <cell r="L38">
            <v>20</v>
          </cell>
          <cell r="M38">
            <v>0.8</v>
          </cell>
          <cell r="N38">
            <v>15.228210815999999</v>
          </cell>
          <cell r="O38">
            <v>292.38164766720001</v>
          </cell>
        </row>
        <row r="39">
          <cell r="A39">
            <v>40977</v>
          </cell>
          <cell r="B39" t="str">
            <v>18gg, 34D, RIB, Terrot</v>
          </cell>
          <cell r="C39" t="str">
            <v>18</v>
          </cell>
          <cell r="D39" t="str">
            <v>36</v>
          </cell>
          <cell r="E39" t="str">
            <v>Ne</v>
          </cell>
          <cell r="F39">
            <v>36</v>
          </cell>
          <cell r="G39" t="str">
            <v>1/36Ne RS Combed Cotton</v>
          </cell>
          <cell r="H39" t="str">
            <v>COTTON</v>
          </cell>
          <cell r="I39">
            <v>2.8495759999999999</v>
          </cell>
          <cell r="J39">
            <v>3776</v>
          </cell>
          <cell r="K39">
            <v>96</v>
          </cell>
          <cell r="L39">
            <v>20</v>
          </cell>
          <cell r="M39">
            <v>0.8</v>
          </cell>
          <cell r="N39">
            <v>20.332094065049599</v>
          </cell>
          <cell r="O39">
            <v>390.37620604895233</v>
          </cell>
        </row>
        <row r="40">
          <cell r="A40">
            <v>40980</v>
          </cell>
          <cell r="B40" t="str">
            <v>18gg, 34D, RIB, Terrot</v>
          </cell>
          <cell r="C40" t="str">
            <v>18</v>
          </cell>
          <cell r="D40" t="str">
            <v>40</v>
          </cell>
          <cell r="E40" t="str">
            <v>Ne</v>
          </cell>
          <cell r="F40">
            <v>40</v>
          </cell>
          <cell r="G40" t="str">
            <v>1/40Ne RS Cotton Marl (MC13)</v>
          </cell>
          <cell r="H40" t="str">
            <v>MARL_COTTON</v>
          </cell>
          <cell r="I40">
            <v>2.73</v>
          </cell>
          <cell r="J40">
            <v>3780</v>
          </cell>
          <cell r="K40">
            <v>96</v>
          </cell>
          <cell r="L40">
            <v>20</v>
          </cell>
          <cell r="M40">
            <v>0.75</v>
          </cell>
          <cell r="N40">
            <v>17.549584415999998</v>
          </cell>
          <cell r="O40">
            <v>315.89251948799995</v>
          </cell>
        </row>
        <row r="41">
          <cell r="A41">
            <v>40986</v>
          </cell>
          <cell r="B41" t="str">
            <v>18gg, 34D, RIB, Terrot</v>
          </cell>
          <cell r="C41" t="str">
            <v>18</v>
          </cell>
          <cell r="D41" t="str">
            <v>30</v>
          </cell>
          <cell r="E41" t="str">
            <v>Ne</v>
          </cell>
          <cell r="F41">
            <v>30</v>
          </cell>
          <cell r="G41" t="str">
            <v>1/30Ne RS Combed Cotton</v>
          </cell>
          <cell r="H41" t="str">
            <v>COTTON</v>
          </cell>
          <cell r="I41">
            <v>2.8</v>
          </cell>
          <cell r="J41">
            <v>3840</v>
          </cell>
          <cell r="K41">
            <v>96</v>
          </cell>
          <cell r="L41">
            <v>20</v>
          </cell>
          <cell r="M41">
            <v>0.8</v>
          </cell>
          <cell r="N41">
            <v>24.380375040000001</v>
          </cell>
          <cell r="O41">
            <v>468.10320076800008</v>
          </cell>
        </row>
        <row r="42">
          <cell r="A42">
            <v>41008</v>
          </cell>
          <cell r="B42" t="str">
            <v>18gg, 34D, RIB, Terrot</v>
          </cell>
          <cell r="C42" t="str">
            <v>18</v>
          </cell>
          <cell r="D42" t="str">
            <v>26</v>
          </cell>
          <cell r="E42" t="str">
            <v>Ne</v>
          </cell>
          <cell r="F42">
            <v>26</v>
          </cell>
          <cell r="G42" t="str">
            <v>1/26Ne RS Combed Cotton</v>
          </cell>
          <cell r="H42" t="str">
            <v>COTTON</v>
          </cell>
          <cell r="I42">
            <v>2.95</v>
          </cell>
          <cell r="J42">
            <v>3200</v>
          </cell>
          <cell r="K42">
            <v>96</v>
          </cell>
          <cell r="L42">
            <v>20</v>
          </cell>
          <cell r="M42">
            <v>0.8</v>
          </cell>
          <cell r="N42">
            <v>24.698525538461535</v>
          </cell>
          <cell r="O42">
            <v>474.21169033846149</v>
          </cell>
        </row>
        <row r="43">
          <cell r="A43">
            <v>41023</v>
          </cell>
          <cell r="B43" t="str">
            <v>18gg, 34D, RIB, Terrot</v>
          </cell>
          <cell r="C43" t="str">
            <v>18</v>
          </cell>
          <cell r="D43" t="str">
            <v>30</v>
          </cell>
          <cell r="E43" t="str">
            <v>Ne</v>
          </cell>
          <cell r="F43">
            <v>30</v>
          </cell>
          <cell r="G43" t="str">
            <v>1/30Ne RS Combed Cotton</v>
          </cell>
          <cell r="H43" t="str">
            <v>COTTON</v>
          </cell>
          <cell r="I43">
            <v>2.7</v>
          </cell>
          <cell r="J43">
            <v>2560</v>
          </cell>
          <cell r="K43">
            <v>96</v>
          </cell>
          <cell r="L43">
            <v>20</v>
          </cell>
          <cell r="M43">
            <v>0.8</v>
          </cell>
          <cell r="N43">
            <v>15.67309824</v>
          </cell>
          <cell r="O43">
            <v>300.92348620799999</v>
          </cell>
        </row>
        <row r="44">
          <cell r="A44">
            <v>41024</v>
          </cell>
          <cell r="B44" t="str">
            <v>18gg, 34D, RIB, Terrot</v>
          </cell>
          <cell r="C44" t="str">
            <v>18</v>
          </cell>
          <cell r="D44" t="str">
            <v>30</v>
          </cell>
          <cell r="E44" t="str">
            <v>Ne</v>
          </cell>
          <cell r="F44">
            <v>30</v>
          </cell>
          <cell r="G44" t="str">
            <v>1/30Ne RS Combed Cotton</v>
          </cell>
          <cell r="H44" t="str">
            <v>COTTON</v>
          </cell>
          <cell r="I44">
            <v>2.8</v>
          </cell>
          <cell r="J44">
            <v>3840</v>
          </cell>
          <cell r="K44">
            <v>96</v>
          </cell>
          <cell r="L44">
            <v>20</v>
          </cell>
          <cell r="M44">
            <v>0.8</v>
          </cell>
          <cell r="N44">
            <v>24.380375040000001</v>
          </cell>
          <cell r="O44">
            <v>468.10320076800008</v>
          </cell>
        </row>
        <row r="45">
          <cell r="A45">
            <v>41032</v>
          </cell>
          <cell r="B45" t="str">
            <v>18gg, 34D, RIB, Terrot</v>
          </cell>
          <cell r="C45" t="str">
            <v>18</v>
          </cell>
          <cell r="D45" t="str">
            <v>24</v>
          </cell>
          <cell r="E45" t="str">
            <v>Ne</v>
          </cell>
          <cell r="F45">
            <v>24</v>
          </cell>
          <cell r="G45" t="str">
            <v>1/24Ne RS Combed Cotton</v>
          </cell>
          <cell r="H45" t="str">
            <v>COTTON</v>
          </cell>
          <cell r="I45">
            <v>2.5499999999999998</v>
          </cell>
          <cell r="J45">
            <v>3840</v>
          </cell>
          <cell r="K45">
            <v>96</v>
          </cell>
          <cell r="L45">
            <v>20</v>
          </cell>
          <cell r="M45">
            <v>0.8</v>
          </cell>
          <cell r="N45">
            <v>27.754444800000002</v>
          </cell>
          <cell r="O45">
            <v>532.88534016000006</v>
          </cell>
        </row>
        <row r="46">
          <cell r="A46">
            <v>41047</v>
          </cell>
          <cell r="B46" t="str">
            <v>18gg, 34D, RIB, Terrot</v>
          </cell>
          <cell r="C46" t="str">
            <v>18</v>
          </cell>
          <cell r="D46" t="str">
            <v>50</v>
          </cell>
          <cell r="E46" t="str">
            <v>Ne</v>
          </cell>
          <cell r="F46">
            <v>50</v>
          </cell>
          <cell r="G46" t="str">
            <v>1/50Ne RS Combed Cotton</v>
          </cell>
          <cell r="H46" t="str">
            <v>COTTON</v>
          </cell>
          <cell r="I46">
            <v>2.5</v>
          </cell>
          <cell r="J46">
            <v>3792</v>
          </cell>
          <cell r="K46">
            <v>96</v>
          </cell>
          <cell r="L46">
            <v>20</v>
          </cell>
          <cell r="M46">
            <v>0.8</v>
          </cell>
          <cell r="N46">
            <v>12.897653760000001</v>
          </cell>
          <cell r="O46">
            <v>247.63495219200001</v>
          </cell>
        </row>
        <row r="47">
          <cell r="A47">
            <v>41061</v>
          </cell>
          <cell r="B47" t="str">
            <v>18gg, 34D, RIB, Terrot</v>
          </cell>
          <cell r="C47" t="str">
            <v>18</v>
          </cell>
          <cell r="D47" t="str">
            <v>40</v>
          </cell>
          <cell r="E47" t="str">
            <v>Ne</v>
          </cell>
          <cell r="F47">
            <v>40</v>
          </cell>
          <cell r="G47" t="str">
            <v>1/40Ne RS Combed Cotton</v>
          </cell>
          <cell r="H47" t="str">
            <v>COTTON</v>
          </cell>
          <cell r="I47">
            <v>2.4500000000000002</v>
          </cell>
          <cell r="J47">
            <v>3840</v>
          </cell>
          <cell r="K47">
            <v>96</v>
          </cell>
          <cell r="L47">
            <v>20</v>
          </cell>
          <cell r="M47">
            <v>0.8</v>
          </cell>
          <cell r="N47">
            <v>15.99962112</v>
          </cell>
          <cell r="O47">
            <v>307.19272550400001</v>
          </cell>
        </row>
        <row r="48">
          <cell r="A48">
            <v>41074</v>
          </cell>
          <cell r="B48" t="str">
            <v>24gg, 34D, RIB, Terrot</v>
          </cell>
          <cell r="C48" t="str">
            <v>24</v>
          </cell>
          <cell r="D48" t="str">
            <v>50</v>
          </cell>
          <cell r="E48" t="str">
            <v>Nm</v>
          </cell>
          <cell r="F48">
            <v>30</v>
          </cell>
          <cell r="G48" t="str">
            <v>1/50Nm RS Cotton/ Modal 50/50</v>
          </cell>
          <cell r="H48" t="str">
            <v>COTTON LYCRA</v>
          </cell>
          <cell r="I48">
            <v>3.7</v>
          </cell>
          <cell r="J48">
            <v>2556</v>
          </cell>
          <cell r="K48">
            <v>96</v>
          </cell>
          <cell r="L48">
            <v>20</v>
          </cell>
          <cell r="M48">
            <v>0.75</v>
          </cell>
          <cell r="N48">
            <v>21.444390144</v>
          </cell>
          <cell r="O48">
            <v>385.99902259200002</v>
          </cell>
        </row>
        <row r="49">
          <cell r="A49">
            <v>41074</v>
          </cell>
          <cell r="B49" t="str">
            <v>24gg, 34D, RIB, Terrot</v>
          </cell>
          <cell r="C49" t="str">
            <v>24</v>
          </cell>
          <cell r="D49" t="str">
            <v>50</v>
          </cell>
          <cell r="E49" t="str">
            <v>Nm</v>
          </cell>
          <cell r="F49">
            <v>30</v>
          </cell>
          <cell r="G49" t="str">
            <v>1/50Nm RS Cotton/ Modal 50/50</v>
          </cell>
          <cell r="H49" t="str">
            <v>COTTON LYCRA</v>
          </cell>
          <cell r="I49">
            <v>3.7</v>
          </cell>
          <cell r="J49">
            <v>2556</v>
          </cell>
          <cell r="K49">
            <v>96</v>
          </cell>
          <cell r="L49">
            <v>20</v>
          </cell>
          <cell r="M49">
            <v>0.75</v>
          </cell>
          <cell r="N49">
            <v>21.444390144</v>
          </cell>
          <cell r="O49">
            <v>385.99902259200002</v>
          </cell>
        </row>
        <row r="50">
          <cell r="A50">
            <v>41106</v>
          </cell>
          <cell r="B50" t="str">
            <v>18gg, 34D, RIB, Terrot</v>
          </cell>
          <cell r="C50" t="str">
            <v>18</v>
          </cell>
          <cell r="D50" t="str">
            <v>26</v>
          </cell>
          <cell r="E50" t="str">
            <v>Ne</v>
          </cell>
          <cell r="F50">
            <v>26</v>
          </cell>
          <cell r="G50" t="str">
            <v>1/26Ne RS Cotton Marl (VMBK1106)</v>
          </cell>
          <cell r="H50" t="str">
            <v>MARL_COTTON</v>
          </cell>
          <cell r="I50">
            <v>2.7</v>
          </cell>
          <cell r="J50">
            <v>3840</v>
          </cell>
          <cell r="K50">
            <v>96</v>
          </cell>
          <cell r="L50">
            <v>20</v>
          </cell>
          <cell r="M50">
            <v>0.75</v>
          </cell>
          <cell r="N50">
            <v>27.126516184615383</v>
          </cell>
          <cell r="O50">
            <v>488.27729132307689</v>
          </cell>
        </row>
        <row r="51">
          <cell r="A51">
            <v>41107</v>
          </cell>
          <cell r="B51" t="str">
            <v>18gg, 34D, RIB, Terrot</v>
          </cell>
          <cell r="C51" t="str">
            <v>18</v>
          </cell>
          <cell r="D51" t="str">
            <v>26</v>
          </cell>
          <cell r="E51" t="str">
            <v>Ne</v>
          </cell>
          <cell r="F51">
            <v>26</v>
          </cell>
          <cell r="G51" t="str">
            <v>1/26Ne RS Combed Cotton</v>
          </cell>
          <cell r="H51" t="str">
            <v>COTTON</v>
          </cell>
          <cell r="I51">
            <v>2.7</v>
          </cell>
          <cell r="J51">
            <v>3840</v>
          </cell>
          <cell r="K51">
            <v>96</v>
          </cell>
          <cell r="L51">
            <v>20</v>
          </cell>
          <cell r="M51">
            <v>0.8</v>
          </cell>
          <cell r="N51">
            <v>27.126516184615383</v>
          </cell>
          <cell r="O51">
            <v>520.82911074461538</v>
          </cell>
        </row>
        <row r="52">
          <cell r="A52">
            <v>41109</v>
          </cell>
          <cell r="B52" t="str">
            <v>18gg, 34D, RIB, Terrot</v>
          </cell>
          <cell r="C52" t="str">
            <v>18</v>
          </cell>
          <cell r="D52" t="str">
            <v>40</v>
          </cell>
          <cell r="E52" t="str">
            <v>Ne</v>
          </cell>
          <cell r="F52">
            <v>40</v>
          </cell>
          <cell r="G52" t="str">
            <v>1/40Ne RS Combed Cotton</v>
          </cell>
          <cell r="H52" t="str">
            <v>COTTON LYCRA</v>
          </cell>
          <cell r="I52">
            <v>2.8</v>
          </cell>
          <cell r="J52">
            <v>3840</v>
          </cell>
          <cell r="K52">
            <v>96</v>
          </cell>
          <cell r="L52">
            <v>20</v>
          </cell>
          <cell r="M52">
            <v>0.75</v>
          </cell>
          <cell r="N52">
            <v>18.28528128</v>
          </cell>
          <cell r="O52">
            <v>329.13506303999998</v>
          </cell>
        </row>
        <row r="53">
          <cell r="A53">
            <v>41110</v>
          </cell>
          <cell r="B53" t="str">
            <v>18gg, 34D, RIB, Terrot</v>
          </cell>
          <cell r="C53" t="str">
            <v>18</v>
          </cell>
          <cell r="D53" t="str">
            <v>40</v>
          </cell>
          <cell r="E53" t="str">
            <v>Ne</v>
          </cell>
          <cell r="F53">
            <v>40</v>
          </cell>
          <cell r="G53" t="str">
            <v>1/40Ne RS Combed Cotton</v>
          </cell>
          <cell r="H53" t="str">
            <v>COTTON LYCRA</v>
          </cell>
          <cell r="I53">
            <v>3</v>
          </cell>
          <cell r="J53">
            <v>2560</v>
          </cell>
          <cell r="K53">
            <v>96</v>
          </cell>
          <cell r="L53">
            <v>20</v>
          </cell>
          <cell r="M53">
            <v>0.75</v>
          </cell>
          <cell r="N53">
            <v>13.0609152</v>
          </cell>
          <cell r="O53">
            <v>235.09647360000002</v>
          </cell>
        </row>
        <row r="54">
          <cell r="A54">
            <v>41132</v>
          </cell>
          <cell r="B54" t="str">
            <v>18gg, 34D, RIB, Terrot</v>
          </cell>
          <cell r="C54" t="str">
            <v>18</v>
          </cell>
          <cell r="D54" t="str">
            <v>30</v>
          </cell>
          <cell r="E54" t="str">
            <v>Ne</v>
          </cell>
          <cell r="F54">
            <v>30</v>
          </cell>
          <cell r="G54" t="str">
            <v>1/30Ne RS Combed Cotton</v>
          </cell>
          <cell r="H54" t="str">
            <v>COTTON</v>
          </cell>
          <cell r="I54">
            <v>3.36</v>
          </cell>
          <cell r="J54">
            <v>2556</v>
          </cell>
          <cell r="K54">
            <v>96</v>
          </cell>
          <cell r="L54">
            <v>20</v>
          </cell>
          <cell r="M54">
            <v>0.8</v>
          </cell>
          <cell r="N54">
            <v>19.473824563200001</v>
          </cell>
          <cell r="O54">
            <v>373.89743161344006</v>
          </cell>
        </row>
        <row r="55">
          <cell r="A55">
            <v>41144</v>
          </cell>
          <cell r="B55" t="str">
            <v>18gg, 34D, RIB, Santec</v>
          </cell>
          <cell r="C55" t="str">
            <v>18</v>
          </cell>
          <cell r="D55" t="str">
            <v>26</v>
          </cell>
          <cell r="E55" t="str">
            <v>Ne</v>
          </cell>
          <cell r="F55">
            <v>26</v>
          </cell>
          <cell r="G55" t="str">
            <v>1/26Ne RS Combed Cotton</v>
          </cell>
          <cell r="H55" t="str">
            <v>COTTON</v>
          </cell>
          <cell r="I55">
            <v>2.9</v>
          </cell>
          <cell r="J55">
            <v>3744</v>
          </cell>
          <cell r="K55">
            <v>96</v>
          </cell>
          <cell r="L55">
            <v>20</v>
          </cell>
          <cell r="M55">
            <v>0.8</v>
          </cell>
          <cell r="N55">
            <v>28.407490559999996</v>
          </cell>
          <cell r="O55">
            <v>545.42381875199999</v>
          </cell>
        </row>
        <row r="56">
          <cell r="A56">
            <v>41148</v>
          </cell>
          <cell r="B56" t="str">
            <v>18gg, 34D, RIB, Terrot</v>
          </cell>
          <cell r="C56" t="str">
            <v>18</v>
          </cell>
          <cell r="D56" t="str">
            <v>36</v>
          </cell>
          <cell r="E56" t="str">
            <v>Ne</v>
          </cell>
          <cell r="F56">
            <v>36</v>
          </cell>
          <cell r="G56" t="str">
            <v>1/36Ne RS Combed Cotton</v>
          </cell>
          <cell r="H56" t="str">
            <v>COTTON</v>
          </cell>
          <cell r="I56">
            <v>2.78</v>
          </cell>
          <cell r="J56">
            <v>2304</v>
          </cell>
          <cell r="K56">
            <v>96</v>
          </cell>
          <cell r="L56">
            <v>20</v>
          </cell>
          <cell r="M56">
            <v>0.8</v>
          </cell>
          <cell r="N56">
            <v>12.103114751999998</v>
          </cell>
          <cell r="O56">
            <v>232.37980323839997</v>
          </cell>
        </row>
        <row r="57">
          <cell r="A57">
            <v>41171</v>
          </cell>
          <cell r="B57" t="str">
            <v>18gg, 34D, RIB, Terrot</v>
          </cell>
          <cell r="C57" t="str">
            <v>18</v>
          </cell>
          <cell r="D57" t="str">
            <v>40</v>
          </cell>
          <cell r="E57" t="str">
            <v>Ne</v>
          </cell>
          <cell r="F57">
            <v>40</v>
          </cell>
          <cell r="G57" t="str">
            <v>1/40Ne RS Combed Cotton</v>
          </cell>
          <cell r="H57" t="str">
            <v>COTTON</v>
          </cell>
          <cell r="I57">
            <v>2.4500000000000002</v>
          </cell>
          <cell r="J57">
            <v>3840</v>
          </cell>
          <cell r="K57">
            <v>96</v>
          </cell>
          <cell r="L57">
            <v>20</v>
          </cell>
          <cell r="M57">
            <v>0.8</v>
          </cell>
          <cell r="N57">
            <v>15.99962112</v>
          </cell>
          <cell r="O57">
            <v>307.19272550400001</v>
          </cell>
        </row>
        <row r="58">
          <cell r="A58">
            <v>41183</v>
          </cell>
          <cell r="B58" t="str">
            <v>18gg, 34D, RIB, Terrot</v>
          </cell>
          <cell r="C58" t="str">
            <v>18</v>
          </cell>
          <cell r="D58" t="str">
            <v>30</v>
          </cell>
          <cell r="E58" t="str">
            <v>Ne</v>
          </cell>
          <cell r="F58">
            <v>30</v>
          </cell>
          <cell r="G58" t="str">
            <v>1/30Ne RS Combed Cotton</v>
          </cell>
          <cell r="H58" t="str">
            <v>COTTON LYCRA</v>
          </cell>
          <cell r="I58">
            <v>2.88</v>
          </cell>
          <cell r="J58">
            <v>3840</v>
          </cell>
          <cell r="K58">
            <v>96</v>
          </cell>
          <cell r="L58">
            <v>20</v>
          </cell>
          <cell r="M58">
            <v>0.75</v>
          </cell>
          <cell r="N58">
            <v>25.076957183999998</v>
          </cell>
          <cell r="O58">
            <v>451.38522931199998</v>
          </cell>
        </row>
        <row r="59">
          <cell r="A59">
            <v>41189</v>
          </cell>
          <cell r="B59" t="str">
            <v>18gg, 34D, RIB, Terrot</v>
          </cell>
          <cell r="C59" t="str">
            <v>18</v>
          </cell>
          <cell r="D59" t="str">
            <v>26</v>
          </cell>
          <cell r="E59" t="str">
            <v>Ne</v>
          </cell>
          <cell r="F59">
            <v>26</v>
          </cell>
          <cell r="G59" t="str">
            <v>1/26Ne RS Combed Cotton</v>
          </cell>
          <cell r="H59" t="str">
            <v>COTTON</v>
          </cell>
          <cell r="I59">
            <v>2.7</v>
          </cell>
          <cell r="J59">
            <v>3744</v>
          </cell>
          <cell r="K59">
            <v>96</v>
          </cell>
          <cell r="L59">
            <v>20</v>
          </cell>
          <cell r="M59">
            <v>0.8</v>
          </cell>
          <cell r="N59">
            <v>26.448353279999996</v>
          </cell>
          <cell r="O59">
            <v>507.80838297599996</v>
          </cell>
        </row>
        <row r="60">
          <cell r="A60">
            <v>41221</v>
          </cell>
          <cell r="B60" t="str">
            <v>18gg, 34D, RIB, Santec</v>
          </cell>
          <cell r="C60" t="str">
            <v>18</v>
          </cell>
          <cell r="D60" t="str">
            <v>40</v>
          </cell>
          <cell r="E60" t="str">
            <v>Ne</v>
          </cell>
          <cell r="F60">
            <v>40</v>
          </cell>
          <cell r="G60" t="str">
            <v>1/40Ne RS Combed Cotton</v>
          </cell>
          <cell r="H60" t="str">
            <v>COTTON</v>
          </cell>
          <cell r="I60">
            <v>2.4500000000000002</v>
          </cell>
          <cell r="J60">
            <v>3744</v>
          </cell>
          <cell r="K60">
            <v>96</v>
          </cell>
          <cell r="L60">
            <v>20</v>
          </cell>
          <cell r="M60">
            <v>0.8</v>
          </cell>
          <cell r="N60">
            <v>15.599630592</v>
          </cell>
          <cell r="O60">
            <v>299.51290736640004</v>
          </cell>
        </row>
        <row r="61">
          <cell r="A61">
            <v>41222</v>
          </cell>
          <cell r="B61" t="str">
            <v>18gg, 34D, RIB, Santec</v>
          </cell>
          <cell r="C61" t="str">
            <v>18</v>
          </cell>
          <cell r="D61" t="str">
            <v>40</v>
          </cell>
          <cell r="E61" t="str">
            <v>Ne</v>
          </cell>
          <cell r="F61">
            <v>40</v>
          </cell>
          <cell r="G61" t="str">
            <v>1/40Ne RS Combed Cotton</v>
          </cell>
          <cell r="H61" t="str">
            <v>COTTON</v>
          </cell>
          <cell r="I61">
            <v>2.4500000000000002</v>
          </cell>
          <cell r="J61">
            <v>3744</v>
          </cell>
          <cell r="K61">
            <v>96</v>
          </cell>
          <cell r="L61">
            <v>20</v>
          </cell>
          <cell r="M61">
            <v>0.8</v>
          </cell>
          <cell r="N61">
            <v>15.599630592</v>
          </cell>
          <cell r="O61">
            <v>299.51290736640004</v>
          </cell>
        </row>
        <row r="62">
          <cell r="A62">
            <v>41223</v>
          </cell>
          <cell r="B62" t="str">
            <v>18gg, 34D, RIB, Santec</v>
          </cell>
          <cell r="C62" t="str">
            <v>18</v>
          </cell>
          <cell r="D62" t="str">
            <v>40</v>
          </cell>
          <cell r="E62" t="str">
            <v>Ne</v>
          </cell>
          <cell r="F62">
            <v>40</v>
          </cell>
          <cell r="G62" t="str">
            <v>1/40Ne RS Combed Cotton</v>
          </cell>
          <cell r="H62" t="str">
            <v>COTTON</v>
          </cell>
          <cell r="I62">
            <v>2.4500000000000002</v>
          </cell>
          <cell r="J62">
            <v>3744</v>
          </cell>
          <cell r="K62">
            <v>96</v>
          </cell>
          <cell r="L62">
            <v>20</v>
          </cell>
          <cell r="M62">
            <v>0.8</v>
          </cell>
          <cell r="N62">
            <v>15.599630592</v>
          </cell>
          <cell r="O62">
            <v>299.51290736640004</v>
          </cell>
        </row>
        <row r="63">
          <cell r="A63">
            <v>41224</v>
          </cell>
          <cell r="B63" t="str">
            <v>18gg, 34D, RIB, Santec</v>
          </cell>
          <cell r="C63" t="str">
            <v>18</v>
          </cell>
          <cell r="D63" t="str">
            <v>40</v>
          </cell>
          <cell r="E63" t="str">
            <v>Ne</v>
          </cell>
          <cell r="F63">
            <v>40</v>
          </cell>
          <cell r="G63" t="str">
            <v>1/40Ne RS Combed Cotton</v>
          </cell>
          <cell r="H63" t="str">
            <v>COTTON</v>
          </cell>
          <cell r="I63">
            <v>2.4500000000000002</v>
          </cell>
          <cell r="J63">
            <v>3744</v>
          </cell>
          <cell r="K63">
            <v>96</v>
          </cell>
          <cell r="L63">
            <v>20</v>
          </cell>
          <cell r="M63">
            <v>0.8</v>
          </cell>
          <cell r="N63">
            <v>15.599630592</v>
          </cell>
          <cell r="O63">
            <v>299.51290736640004</v>
          </cell>
        </row>
        <row r="64">
          <cell r="A64">
            <v>41228</v>
          </cell>
          <cell r="B64" t="str">
            <v>18gg, 34D, RIB, Santec</v>
          </cell>
          <cell r="C64" t="str">
            <v>18</v>
          </cell>
          <cell r="D64" t="str">
            <v>50</v>
          </cell>
          <cell r="E64" t="str">
            <v>Ne</v>
          </cell>
          <cell r="F64">
            <v>50</v>
          </cell>
          <cell r="G64" t="str">
            <v>1/50Ne RS Combed Cotton</v>
          </cell>
          <cell r="H64" t="str">
            <v>COTTON</v>
          </cell>
          <cell r="I64">
            <v>2.2799999999999998</v>
          </cell>
          <cell r="J64">
            <v>3744</v>
          </cell>
          <cell r="K64">
            <v>96</v>
          </cell>
          <cell r="L64">
            <v>20</v>
          </cell>
          <cell r="M64">
            <v>0.8</v>
          </cell>
          <cell r="N64">
            <v>11.613765795839999</v>
          </cell>
          <cell r="O64">
            <v>222.98430328012796</v>
          </cell>
        </row>
        <row r="65">
          <cell r="A65">
            <v>41234</v>
          </cell>
          <cell r="B65" t="str">
            <v>18gg, 34D, RIB, Santec</v>
          </cell>
          <cell r="C65" t="str">
            <v>18</v>
          </cell>
          <cell r="D65" t="str">
            <v>30</v>
          </cell>
          <cell r="E65" t="str">
            <v>Ne</v>
          </cell>
          <cell r="F65">
            <v>30</v>
          </cell>
          <cell r="G65" t="str">
            <v>1/30Ne RS Cotton Marl (HD106)</v>
          </cell>
          <cell r="H65" t="str">
            <v>MARL_COTTON</v>
          </cell>
          <cell r="I65">
            <v>2.5</v>
          </cell>
          <cell r="J65">
            <v>3744</v>
          </cell>
          <cell r="K65">
            <v>96</v>
          </cell>
          <cell r="L65">
            <v>20</v>
          </cell>
          <cell r="M65">
            <v>0.75</v>
          </cell>
          <cell r="N65">
            <v>21.2239872</v>
          </cell>
          <cell r="O65">
            <v>382.03176960000002</v>
          </cell>
        </row>
        <row r="66">
          <cell r="A66">
            <v>41235</v>
          </cell>
          <cell r="B66" t="str">
            <v>18gg, 34D, RIB, Santec</v>
          </cell>
          <cell r="C66" t="str">
            <v>18</v>
          </cell>
          <cell r="D66" t="str">
            <v>30</v>
          </cell>
          <cell r="E66" t="str">
            <v>Ne</v>
          </cell>
          <cell r="F66">
            <v>30</v>
          </cell>
          <cell r="G66" t="str">
            <v>1/30Ne RS Cotton Marl (RD38)</v>
          </cell>
          <cell r="H66" t="str">
            <v>MARL_COTTON</v>
          </cell>
          <cell r="I66">
            <v>2.5</v>
          </cell>
          <cell r="J66">
            <v>3744</v>
          </cell>
          <cell r="K66">
            <v>96</v>
          </cell>
          <cell r="L66">
            <v>20</v>
          </cell>
          <cell r="M66">
            <v>0.75</v>
          </cell>
          <cell r="N66">
            <v>21.2239872</v>
          </cell>
          <cell r="O66">
            <v>382.03176960000002</v>
          </cell>
        </row>
        <row r="67">
          <cell r="A67">
            <v>41236</v>
          </cell>
          <cell r="B67" t="str">
            <v>18gg, 34D, RIB, Santec</v>
          </cell>
          <cell r="C67" t="str">
            <v>18</v>
          </cell>
          <cell r="D67" t="str">
            <v>30</v>
          </cell>
          <cell r="E67" t="str">
            <v>Ne</v>
          </cell>
          <cell r="F67">
            <v>30</v>
          </cell>
          <cell r="G67" t="str">
            <v>1/30Ne RS Cotton Marl (HC401)</v>
          </cell>
          <cell r="H67" t="str">
            <v>MARL_COTTON</v>
          </cell>
          <cell r="I67">
            <v>2.5</v>
          </cell>
          <cell r="J67">
            <v>3744</v>
          </cell>
          <cell r="K67">
            <v>96</v>
          </cell>
          <cell r="L67">
            <v>20</v>
          </cell>
          <cell r="M67">
            <v>0.75</v>
          </cell>
          <cell r="N67">
            <v>21.2239872</v>
          </cell>
          <cell r="O67">
            <v>382.03176960000002</v>
          </cell>
        </row>
        <row r="68">
          <cell r="A68">
            <v>41261</v>
          </cell>
          <cell r="B68" t="str">
            <v>18gg, 34D, RIB, Santec</v>
          </cell>
          <cell r="C68" t="str">
            <v>18</v>
          </cell>
          <cell r="D68" t="str">
            <v>50</v>
          </cell>
          <cell r="E68" t="str">
            <v>Ne</v>
          </cell>
          <cell r="F68">
            <v>50</v>
          </cell>
          <cell r="G68" t="str">
            <v>1/50Ne RS Supima Cotton</v>
          </cell>
          <cell r="H68" t="str">
            <v>COTTON</v>
          </cell>
          <cell r="I68">
            <v>2.2000000000000002</v>
          </cell>
          <cell r="J68">
            <v>3744</v>
          </cell>
          <cell r="K68">
            <v>96</v>
          </cell>
          <cell r="L68">
            <v>20</v>
          </cell>
          <cell r="M68">
            <v>0.8</v>
          </cell>
          <cell r="N68">
            <v>11.206265241600001</v>
          </cell>
          <cell r="O68">
            <v>215.16029263872002</v>
          </cell>
        </row>
        <row r="69">
          <cell r="A69">
            <v>41276</v>
          </cell>
          <cell r="B69" t="str">
            <v>28gg, 30D, INTERLOCK</v>
          </cell>
          <cell r="C69" t="str">
            <v>28</v>
          </cell>
          <cell r="D69" t="str">
            <v>50</v>
          </cell>
          <cell r="E69" t="str">
            <v>Nm</v>
          </cell>
          <cell r="F69">
            <v>30</v>
          </cell>
          <cell r="G69" t="str">
            <v>1/50Nm RS Viscose</v>
          </cell>
          <cell r="H69" t="str">
            <v>VISCOSE RS</v>
          </cell>
          <cell r="I69">
            <v>2.85</v>
          </cell>
          <cell r="J69">
            <v>2628</v>
          </cell>
          <cell r="K69">
            <v>96</v>
          </cell>
          <cell r="L69">
            <v>20</v>
          </cell>
          <cell r="M69">
            <v>0.8</v>
          </cell>
          <cell r="N69">
            <v>16.983271296000002</v>
          </cell>
          <cell r="O69">
            <v>326.07880888320005</v>
          </cell>
        </row>
        <row r="70">
          <cell r="A70">
            <v>41276</v>
          </cell>
          <cell r="B70" t="str">
            <v>28gg, 30D, INTERLOCK</v>
          </cell>
          <cell r="C70" t="str">
            <v>28</v>
          </cell>
          <cell r="D70" t="str">
            <v>50</v>
          </cell>
          <cell r="E70" t="str">
            <v>Nm</v>
          </cell>
          <cell r="F70">
            <v>30</v>
          </cell>
          <cell r="G70" t="str">
            <v>1/50Nm RS Viscose</v>
          </cell>
          <cell r="H70" t="str">
            <v>VISCOSE RS</v>
          </cell>
          <cell r="I70">
            <v>2.85</v>
          </cell>
          <cell r="J70">
            <v>2628</v>
          </cell>
          <cell r="K70">
            <v>96</v>
          </cell>
          <cell r="L70">
            <v>20</v>
          </cell>
          <cell r="M70">
            <v>0.8</v>
          </cell>
          <cell r="N70">
            <v>16.983271296000002</v>
          </cell>
          <cell r="O70">
            <v>326.07880888320005</v>
          </cell>
        </row>
        <row r="71">
          <cell r="A71">
            <v>41276</v>
          </cell>
          <cell r="B71" t="str">
            <v>28gg, 30D, INTERLOCK</v>
          </cell>
          <cell r="C71" t="str">
            <v>28</v>
          </cell>
          <cell r="D71" t="str">
            <v>50</v>
          </cell>
          <cell r="E71" t="str">
            <v>Nm</v>
          </cell>
          <cell r="F71">
            <v>30</v>
          </cell>
          <cell r="G71" t="str">
            <v>1/50Nm RS Viscose</v>
          </cell>
          <cell r="H71" t="str">
            <v>VISCOSE RS</v>
          </cell>
          <cell r="I71">
            <v>2.85</v>
          </cell>
          <cell r="J71">
            <v>2628</v>
          </cell>
          <cell r="K71">
            <v>96</v>
          </cell>
          <cell r="L71">
            <v>20</v>
          </cell>
          <cell r="M71">
            <v>0.8</v>
          </cell>
          <cell r="N71">
            <v>16.983271296000002</v>
          </cell>
          <cell r="O71">
            <v>326.07880888320005</v>
          </cell>
        </row>
        <row r="72">
          <cell r="A72">
            <v>41277</v>
          </cell>
          <cell r="B72" t="str">
            <v>28gg, 30D, INTERLOCK</v>
          </cell>
          <cell r="C72" t="str">
            <v>28</v>
          </cell>
          <cell r="D72" t="str">
            <v>50</v>
          </cell>
          <cell r="E72" t="str">
            <v>Nm</v>
          </cell>
          <cell r="F72">
            <v>30</v>
          </cell>
          <cell r="G72" t="str">
            <v>1/50Nm RS Viscose</v>
          </cell>
          <cell r="H72" t="str">
            <v>VISCOSE RS</v>
          </cell>
          <cell r="I72">
            <v>2.85</v>
          </cell>
          <cell r="J72">
            <v>2628</v>
          </cell>
          <cell r="K72">
            <v>96</v>
          </cell>
          <cell r="L72">
            <v>20</v>
          </cell>
          <cell r="M72">
            <v>0.8</v>
          </cell>
          <cell r="N72">
            <v>16.983271296000002</v>
          </cell>
          <cell r="O72">
            <v>326.07880888320005</v>
          </cell>
        </row>
        <row r="73">
          <cell r="A73">
            <v>41277</v>
          </cell>
          <cell r="B73" t="str">
            <v>28gg, 30D, INTERLOCK</v>
          </cell>
          <cell r="C73" t="str">
            <v>28</v>
          </cell>
          <cell r="D73" t="str">
            <v>50</v>
          </cell>
          <cell r="E73" t="str">
            <v>Nm</v>
          </cell>
          <cell r="F73">
            <v>30</v>
          </cell>
          <cell r="G73" t="str">
            <v>1/50Nm RS Viscose</v>
          </cell>
          <cell r="H73" t="str">
            <v>VISCOSE RS</v>
          </cell>
          <cell r="I73">
            <v>2.85</v>
          </cell>
          <cell r="J73">
            <v>2628</v>
          </cell>
          <cell r="K73">
            <v>96</v>
          </cell>
          <cell r="L73">
            <v>20</v>
          </cell>
          <cell r="M73">
            <v>0.8</v>
          </cell>
          <cell r="N73">
            <v>16.983271296000002</v>
          </cell>
          <cell r="O73">
            <v>326.07880888320005</v>
          </cell>
        </row>
        <row r="74">
          <cell r="A74">
            <v>41277</v>
          </cell>
          <cell r="B74" t="str">
            <v>28gg, 30D, INTERLOCK</v>
          </cell>
          <cell r="C74" t="str">
            <v>28</v>
          </cell>
          <cell r="D74" t="str">
            <v>50</v>
          </cell>
          <cell r="E74" t="str">
            <v>Nm</v>
          </cell>
          <cell r="F74">
            <v>30</v>
          </cell>
          <cell r="G74" t="str">
            <v>1/50Nm RS Viscose</v>
          </cell>
          <cell r="H74" t="str">
            <v>VISCOSE RS</v>
          </cell>
          <cell r="I74">
            <v>2.85</v>
          </cell>
          <cell r="J74">
            <v>2628</v>
          </cell>
          <cell r="K74">
            <v>96</v>
          </cell>
          <cell r="L74">
            <v>20</v>
          </cell>
          <cell r="M74">
            <v>0.8</v>
          </cell>
          <cell r="N74">
            <v>16.983271296000002</v>
          </cell>
          <cell r="O74">
            <v>326.07880888320005</v>
          </cell>
        </row>
        <row r="75">
          <cell r="A75">
            <v>41293</v>
          </cell>
          <cell r="B75" t="str">
            <v>18gg, 34D, RIB, Terrot</v>
          </cell>
          <cell r="C75" t="str">
            <v>18</v>
          </cell>
          <cell r="D75" t="str">
            <v>40</v>
          </cell>
          <cell r="E75" t="str">
            <v>Ne</v>
          </cell>
          <cell r="F75">
            <v>40</v>
          </cell>
          <cell r="G75" t="str">
            <v>1/40Ne RS Combed Cotton</v>
          </cell>
          <cell r="H75" t="str">
            <v>COTTON</v>
          </cell>
          <cell r="I75">
            <v>2.35</v>
          </cell>
          <cell r="J75">
            <v>3840</v>
          </cell>
          <cell r="K75">
            <v>96</v>
          </cell>
          <cell r="L75">
            <v>20</v>
          </cell>
          <cell r="M75">
            <v>0.8</v>
          </cell>
          <cell r="N75">
            <v>15.346575359999999</v>
          </cell>
          <cell r="O75">
            <v>294.65424691200002</v>
          </cell>
        </row>
        <row r="76">
          <cell r="A76">
            <v>41308</v>
          </cell>
          <cell r="B76" t="str">
            <v>18gg, 34D, RIB, Santec</v>
          </cell>
          <cell r="C76" t="str">
            <v>18</v>
          </cell>
          <cell r="D76" t="str">
            <v>50</v>
          </cell>
          <cell r="E76" t="str">
            <v>Nm</v>
          </cell>
          <cell r="F76">
            <v>30</v>
          </cell>
          <cell r="G76" t="str">
            <v>1/50Nm RS Supima Cotton/ Modal 60/40</v>
          </cell>
          <cell r="H76" t="str">
            <v>VISCOSE RS</v>
          </cell>
          <cell r="I76">
            <v>2.6</v>
          </cell>
          <cell r="J76">
            <v>3744</v>
          </cell>
          <cell r="K76">
            <v>96</v>
          </cell>
          <cell r="L76">
            <v>20</v>
          </cell>
          <cell r="M76">
            <v>0.8</v>
          </cell>
          <cell r="N76">
            <v>22.072946687999998</v>
          </cell>
          <cell r="O76">
            <v>423.80057640960001</v>
          </cell>
        </row>
        <row r="77">
          <cell r="A77">
            <v>41315</v>
          </cell>
          <cell r="B77" t="str">
            <v>24gg, 34D, RIB, Santec</v>
          </cell>
          <cell r="C77" t="str">
            <v>24</v>
          </cell>
          <cell r="D77" t="str">
            <v>40</v>
          </cell>
          <cell r="E77" t="str">
            <v>Ne</v>
          </cell>
          <cell r="F77">
            <v>40</v>
          </cell>
          <cell r="G77" t="str">
            <v>1/40Ne RS Cotton Marl (MC13)</v>
          </cell>
          <cell r="H77" t="str">
            <v>MARL_COTTON LYCRA</v>
          </cell>
          <cell r="I77">
            <v>2.58</v>
          </cell>
          <cell r="J77">
            <v>3408</v>
          </cell>
          <cell r="K77">
            <v>96</v>
          </cell>
          <cell r="L77">
            <v>20</v>
          </cell>
          <cell r="M77">
            <v>0.75</v>
          </cell>
          <cell r="N77">
            <v>14.953115289599998</v>
          </cell>
          <cell r="O77">
            <v>269.15607521279992</v>
          </cell>
        </row>
        <row r="78">
          <cell r="A78">
            <v>41320</v>
          </cell>
          <cell r="B78" t="str">
            <v>24gg, 34D, RIB, Santec</v>
          </cell>
          <cell r="C78" t="str">
            <v>24</v>
          </cell>
          <cell r="D78" t="str">
            <v>30</v>
          </cell>
          <cell r="E78" t="str">
            <v>Ne</v>
          </cell>
          <cell r="F78">
            <v>30</v>
          </cell>
          <cell r="G78" t="str">
            <v>1/30Ne RS Combed Cotton</v>
          </cell>
          <cell r="H78" t="str">
            <v>COTTON</v>
          </cell>
          <cell r="I78">
            <v>2.5</v>
          </cell>
          <cell r="J78">
            <v>3408</v>
          </cell>
          <cell r="K78">
            <v>96</v>
          </cell>
          <cell r="L78">
            <v>20</v>
          </cell>
          <cell r="M78">
            <v>0.8</v>
          </cell>
          <cell r="N78">
            <v>19.319270400000001</v>
          </cell>
          <cell r="O78">
            <v>370.92999168000006</v>
          </cell>
        </row>
        <row r="79">
          <cell r="A79">
            <v>41321</v>
          </cell>
          <cell r="B79" t="str">
            <v>24gg, 34D, RIB, Santec</v>
          </cell>
          <cell r="C79" t="str">
            <v>24</v>
          </cell>
          <cell r="D79" t="str">
            <v>40</v>
          </cell>
          <cell r="E79" t="str">
            <v>Ne</v>
          </cell>
          <cell r="F79">
            <v>40</v>
          </cell>
          <cell r="G79" t="str">
            <v>1/40Ne RS Supima Cotton</v>
          </cell>
          <cell r="H79" t="str">
            <v>COTTON LYCRA</v>
          </cell>
          <cell r="I79">
            <v>2.5</v>
          </cell>
          <cell r="J79">
            <v>3408</v>
          </cell>
          <cell r="K79">
            <v>96</v>
          </cell>
          <cell r="L79">
            <v>20</v>
          </cell>
          <cell r="M79">
            <v>0.75</v>
          </cell>
          <cell r="N79">
            <v>14.4894528</v>
          </cell>
          <cell r="O79">
            <v>260.8101504</v>
          </cell>
        </row>
        <row r="80">
          <cell r="A80">
            <v>41322</v>
          </cell>
          <cell r="B80" t="str">
            <v>18gg, 34D, RIB, Santec</v>
          </cell>
          <cell r="C80" t="str">
            <v>18</v>
          </cell>
          <cell r="D80" t="str">
            <v>50</v>
          </cell>
          <cell r="E80" t="str">
            <v>Nm</v>
          </cell>
          <cell r="F80">
            <v>30</v>
          </cell>
          <cell r="G80" t="str">
            <v>1/50Nm RS Polyester/ Viscose 52/48</v>
          </cell>
          <cell r="H80" t="str">
            <v>VISCOSE RS</v>
          </cell>
          <cell r="I80">
            <v>2.7</v>
          </cell>
          <cell r="J80">
            <v>3120</v>
          </cell>
          <cell r="K80">
            <v>96</v>
          </cell>
          <cell r="L80">
            <v>20</v>
          </cell>
          <cell r="M80">
            <v>0.8</v>
          </cell>
          <cell r="N80">
            <v>19.10158848</v>
          </cell>
          <cell r="O80">
            <v>366.750498816</v>
          </cell>
        </row>
        <row r="81">
          <cell r="A81">
            <v>41331</v>
          </cell>
          <cell r="B81" t="str">
            <v>16gg, 34D, RIB, Santec</v>
          </cell>
          <cell r="C81" t="str">
            <v>16</v>
          </cell>
          <cell r="D81" t="str">
            <v>30</v>
          </cell>
          <cell r="E81" t="str">
            <v>Ne</v>
          </cell>
          <cell r="F81">
            <v>30</v>
          </cell>
          <cell r="G81" t="str">
            <v>1/30Ne RS Combed Cotton</v>
          </cell>
          <cell r="H81" t="str">
            <v>COTTON</v>
          </cell>
          <cell r="I81">
            <v>2.75</v>
          </cell>
          <cell r="J81">
            <v>3360</v>
          </cell>
          <cell r="K81">
            <v>96</v>
          </cell>
          <cell r="L81">
            <v>20</v>
          </cell>
          <cell r="M81">
            <v>0.8</v>
          </cell>
          <cell r="N81">
            <v>20.951884799999998</v>
          </cell>
          <cell r="O81">
            <v>402.27618816</v>
          </cell>
        </row>
        <row r="82">
          <cell r="A82">
            <v>41332</v>
          </cell>
          <cell r="B82" t="str">
            <v>16gg, 34D, RIB, Santec</v>
          </cell>
          <cell r="C82" t="str">
            <v>16</v>
          </cell>
          <cell r="D82" t="str">
            <v>32</v>
          </cell>
          <cell r="E82" t="str">
            <v>Ne</v>
          </cell>
          <cell r="F82">
            <v>32</v>
          </cell>
          <cell r="G82" t="str">
            <v>1/32Ne RS Combed Cotton</v>
          </cell>
          <cell r="H82" t="str">
            <v>COTTON</v>
          </cell>
          <cell r="I82">
            <v>2.65</v>
          </cell>
          <cell r="J82">
            <v>3360</v>
          </cell>
          <cell r="K82">
            <v>96</v>
          </cell>
          <cell r="L82">
            <v>20</v>
          </cell>
          <cell r="M82">
            <v>0.8</v>
          </cell>
          <cell r="N82">
            <v>18.928123200000002</v>
          </cell>
          <cell r="O82">
            <v>363.41996544000006</v>
          </cell>
        </row>
        <row r="83">
          <cell r="A83">
            <v>41335</v>
          </cell>
          <cell r="B83" t="str">
            <v>18gg, 34D, RIB, Terrot</v>
          </cell>
          <cell r="C83" t="str">
            <v>18</v>
          </cell>
          <cell r="D83" t="str">
            <v>24</v>
          </cell>
          <cell r="E83" t="str">
            <v>Ne</v>
          </cell>
          <cell r="F83">
            <v>24</v>
          </cell>
          <cell r="G83" t="str">
            <v>1/24Ne RS Combed Cotton</v>
          </cell>
          <cell r="H83" t="str">
            <v>COTTON LYCRA</v>
          </cell>
          <cell r="I83">
            <v>3.2</v>
          </cell>
          <cell r="J83">
            <v>3840</v>
          </cell>
          <cell r="K83">
            <v>96</v>
          </cell>
          <cell r="L83">
            <v>20</v>
          </cell>
          <cell r="M83">
            <v>0.75</v>
          </cell>
          <cell r="N83">
            <v>34.829107200000003</v>
          </cell>
          <cell r="O83">
            <v>626.92392960000006</v>
          </cell>
        </row>
        <row r="84">
          <cell r="A84">
            <v>41338</v>
          </cell>
          <cell r="B84" t="str">
            <v>18gg, 34D, RIB, Terrot</v>
          </cell>
          <cell r="C84" t="str">
            <v>18</v>
          </cell>
          <cell r="D84" t="str">
            <v>30</v>
          </cell>
          <cell r="E84" t="str">
            <v>Ne</v>
          </cell>
          <cell r="F84">
            <v>30</v>
          </cell>
          <cell r="G84" t="str">
            <v>1/30Ne RS Combed Cotton</v>
          </cell>
          <cell r="H84" t="str">
            <v>COTTON LYCRA</v>
          </cell>
          <cell r="I84">
            <v>2.88</v>
          </cell>
          <cell r="J84">
            <v>3840</v>
          </cell>
          <cell r="K84">
            <v>96</v>
          </cell>
          <cell r="L84">
            <v>20</v>
          </cell>
          <cell r="M84">
            <v>0.75</v>
          </cell>
          <cell r="N84">
            <v>25.076957183999998</v>
          </cell>
          <cell r="O84">
            <v>451.38522931199998</v>
          </cell>
        </row>
        <row r="85">
          <cell r="A85">
            <v>41348</v>
          </cell>
          <cell r="B85" t="str">
            <v>18gg, 34D, RIB, Terrot</v>
          </cell>
          <cell r="C85" t="str">
            <v>18</v>
          </cell>
          <cell r="D85" t="str">
            <v>30</v>
          </cell>
          <cell r="E85" t="str">
            <v>Ne</v>
          </cell>
          <cell r="F85">
            <v>30</v>
          </cell>
          <cell r="G85" t="str">
            <v>1/30Ne RS Combed Cotton</v>
          </cell>
          <cell r="H85" t="str">
            <v>COTTON</v>
          </cell>
          <cell r="I85">
            <v>2.75</v>
          </cell>
          <cell r="J85">
            <v>2560</v>
          </cell>
          <cell r="K85">
            <v>96</v>
          </cell>
          <cell r="L85">
            <v>20</v>
          </cell>
          <cell r="M85">
            <v>0.8</v>
          </cell>
          <cell r="N85">
            <v>15.963340799999999</v>
          </cell>
          <cell r="O85">
            <v>306.49614336000002</v>
          </cell>
        </row>
        <row r="86">
          <cell r="A86">
            <v>41350</v>
          </cell>
          <cell r="B86" t="str">
            <v>18gg, 34D, RIB, Terrot</v>
          </cell>
          <cell r="C86" t="str">
            <v>18</v>
          </cell>
          <cell r="D86" t="str">
            <v>26</v>
          </cell>
          <cell r="E86" t="str">
            <v>Ne</v>
          </cell>
          <cell r="F86">
            <v>26</v>
          </cell>
          <cell r="G86" t="str">
            <v>1/26Ne RS Combed Cotton</v>
          </cell>
          <cell r="H86" t="str">
            <v>COTTON</v>
          </cell>
          <cell r="I86">
            <v>2.8</v>
          </cell>
          <cell r="J86">
            <v>3840</v>
          </cell>
          <cell r="K86">
            <v>96</v>
          </cell>
          <cell r="L86">
            <v>20</v>
          </cell>
          <cell r="M86">
            <v>0.8</v>
          </cell>
          <cell r="N86">
            <v>28.131201969230766</v>
          </cell>
          <cell r="O86">
            <v>540.1190778092307</v>
          </cell>
        </row>
        <row r="87">
          <cell r="A87">
            <v>41355</v>
          </cell>
          <cell r="B87" t="str">
            <v>18gg, 34D, RIB, Terrot</v>
          </cell>
          <cell r="C87" t="str">
            <v>18</v>
          </cell>
          <cell r="D87" t="str">
            <v>32</v>
          </cell>
          <cell r="E87" t="str">
            <v>Ne</v>
          </cell>
          <cell r="F87">
            <v>32</v>
          </cell>
          <cell r="G87" t="str">
            <v>1/32Ne RS Combed Cotton</v>
          </cell>
          <cell r="H87" t="str">
            <v>COTTON</v>
          </cell>
          <cell r="I87">
            <v>2.7</v>
          </cell>
          <cell r="J87">
            <v>2560</v>
          </cell>
          <cell r="K87">
            <v>96</v>
          </cell>
          <cell r="L87">
            <v>20</v>
          </cell>
          <cell r="M87">
            <v>0.8</v>
          </cell>
          <cell r="N87">
            <v>14.6935296</v>
          </cell>
          <cell r="O87">
            <v>282.11576832000003</v>
          </cell>
        </row>
        <row r="88">
          <cell r="A88">
            <v>41366</v>
          </cell>
          <cell r="B88" t="str">
            <v>18gg, 34D, RIB, Terrot</v>
          </cell>
          <cell r="C88" t="str">
            <v>18</v>
          </cell>
          <cell r="D88" t="str">
            <v>30</v>
          </cell>
          <cell r="E88" t="str">
            <v>Ne</v>
          </cell>
          <cell r="F88">
            <v>30</v>
          </cell>
          <cell r="G88" t="str">
            <v>1/30Ne RS Combed Cotton</v>
          </cell>
          <cell r="H88" t="str">
            <v>COTTON</v>
          </cell>
          <cell r="I88">
            <v>2.7</v>
          </cell>
          <cell r="J88">
            <v>2560</v>
          </cell>
          <cell r="K88">
            <v>96</v>
          </cell>
          <cell r="L88">
            <v>20</v>
          </cell>
          <cell r="M88">
            <v>0.8</v>
          </cell>
          <cell r="N88">
            <v>15.67309824</v>
          </cell>
          <cell r="O88">
            <v>300.92348620799999</v>
          </cell>
        </row>
        <row r="89">
          <cell r="A89">
            <v>41372</v>
          </cell>
          <cell r="B89" t="str">
            <v>15gg, 34D, RIB, Santec</v>
          </cell>
          <cell r="C89" t="str">
            <v>15</v>
          </cell>
          <cell r="D89" t="str">
            <v>30</v>
          </cell>
          <cell r="E89" t="str">
            <v>Ne</v>
          </cell>
          <cell r="F89">
            <v>30</v>
          </cell>
          <cell r="G89" t="str">
            <v>2/30Ne RS Combed Cotton</v>
          </cell>
          <cell r="H89" t="str">
            <v>COTTON</v>
          </cell>
          <cell r="I89">
            <v>3.4</v>
          </cell>
          <cell r="J89">
            <v>3192</v>
          </cell>
          <cell r="K89">
            <v>96</v>
          </cell>
          <cell r="L89">
            <v>20</v>
          </cell>
          <cell r="M89">
            <v>0.8</v>
          </cell>
          <cell r="N89">
            <v>24.608941055999999</v>
          </cell>
          <cell r="O89">
            <v>472.49166827520003</v>
          </cell>
        </row>
        <row r="90">
          <cell r="A90">
            <v>41373</v>
          </cell>
          <cell r="B90" t="str">
            <v>18gg, 34D, RIB, Terrot</v>
          </cell>
          <cell r="C90" t="str">
            <v>18</v>
          </cell>
          <cell r="D90" t="str">
            <v>40</v>
          </cell>
          <cell r="E90" t="str">
            <v>Ne</v>
          </cell>
          <cell r="F90">
            <v>40</v>
          </cell>
          <cell r="G90" t="str">
            <v>1/40Ne RS Combed Cotton</v>
          </cell>
          <cell r="H90" t="str">
            <v>COTTON LYCRA</v>
          </cell>
          <cell r="I90">
            <v>2.8</v>
          </cell>
          <cell r="J90">
            <v>2560</v>
          </cell>
          <cell r="K90">
            <v>96</v>
          </cell>
          <cell r="L90">
            <v>20</v>
          </cell>
          <cell r="M90">
            <v>0.75</v>
          </cell>
          <cell r="N90">
            <v>12.19018752</v>
          </cell>
          <cell r="O90">
            <v>219.42337535999999</v>
          </cell>
        </row>
        <row r="91">
          <cell r="A91">
            <v>41374</v>
          </cell>
          <cell r="B91" t="str">
            <v>18gg, 34D, RIB, Terrot</v>
          </cell>
          <cell r="C91" t="str">
            <v>18</v>
          </cell>
          <cell r="D91" t="str">
            <v>40</v>
          </cell>
          <cell r="E91" t="str">
            <v>Ne</v>
          </cell>
          <cell r="F91">
            <v>40</v>
          </cell>
          <cell r="G91" t="str">
            <v>1/40Ne RS Combed Cotton</v>
          </cell>
          <cell r="H91" t="str">
            <v>COTTON LYCRA</v>
          </cell>
          <cell r="I91">
            <v>2.75</v>
          </cell>
          <cell r="J91">
            <v>3840</v>
          </cell>
          <cell r="K91">
            <v>96</v>
          </cell>
          <cell r="L91">
            <v>20</v>
          </cell>
          <cell r="M91">
            <v>0.75</v>
          </cell>
          <cell r="N91">
            <v>17.958758400000001</v>
          </cell>
          <cell r="O91">
            <v>323.2576512</v>
          </cell>
        </row>
        <row r="92">
          <cell r="A92">
            <v>41375</v>
          </cell>
          <cell r="B92" t="str">
            <v>15gg, 34D, RIB, Terrot</v>
          </cell>
          <cell r="C92" t="str">
            <v>15</v>
          </cell>
          <cell r="D92" t="str">
            <v>26</v>
          </cell>
          <cell r="E92" t="str">
            <v>Ne</v>
          </cell>
          <cell r="F92">
            <v>26</v>
          </cell>
          <cell r="G92" t="str">
            <v>1/26Ne RS Cotton/ Polyester 60/40</v>
          </cell>
          <cell r="H92" t="str">
            <v>COTTON LYCRA</v>
          </cell>
          <cell r="I92">
            <v>3.3</v>
          </cell>
          <cell r="J92">
            <v>2128</v>
          </cell>
          <cell r="K92">
            <v>96</v>
          </cell>
          <cell r="L92">
            <v>20</v>
          </cell>
          <cell r="M92">
            <v>0.75</v>
          </cell>
          <cell r="N92">
            <v>18.373191286153844</v>
          </cell>
          <cell r="O92">
            <v>330.71744315076921</v>
          </cell>
        </row>
        <row r="93">
          <cell r="A93">
            <v>41375</v>
          </cell>
          <cell r="B93" t="str">
            <v>15gg, 34D, RIB, Terrot</v>
          </cell>
          <cell r="C93" t="str">
            <v>15</v>
          </cell>
          <cell r="D93" t="str">
            <v>26</v>
          </cell>
          <cell r="E93" t="str">
            <v>Ne</v>
          </cell>
          <cell r="F93">
            <v>26</v>
          </cell>
          <cell r="G93" t="str">
            <v>1/26Ne RS Cotton/ Polyester 60/40</v>
          </cell>
          <cell r="H93" t="str">
            <v>COTTON LYCRA</v>
          </cell>
          <cell r="I93">
            <v>3.3</v>
          </cell>
          <cell r="J93">
            <v>2128</v>
          </cell>
          <cell r="K93">
            <v>96</v>
          </cell>
          <cell r="L93">
            <v>20</v>
          </cell>
          <cell r="M93">
            <v>0.75</v>
          </cell>
          <cell r="N93">
            <v>18.373191286153844</v>
          </cell>
          <cell r="O93">
            <v>330.71744315076921</v>
          </cell>
        </row>
        <row r="94">
          <cell r="A94">
            <v>41378</v>
          </cell>
          <cell r="B94" t="str">
            <v>18gg, 34D, RIB, Santec</v>
          </cell>
          <cell r="C94" t="str">
            <v>18</v>
          </cell>
          <cell r="D94" t="str">
            <v>40</v>
          </cell>
          <cell r="E94" t="str">
            <v>Ne</v>
          </cell>
          <cell r="F94">
            <v>40</v>
          </cell>
          <cell r="G94" t="str">
            <v>1/40Ne RS Combed Cotton</v>
          </cell>
          <cell r="H94" t="str">
            <v>COTTON</v>
          </cell>
          <cell r="I94">
            <v>2.4500000000000002</v>
          </cell>
          <cell r="J94">
            <v>3744</v>
          </cell>
          <cell r="K94">
            <v>96</v>
          </cell>
          <cell r="L94">
            <v>20</v>
          </cell>
          <cell r="M94">
            <v>0.8</v>
          </cell>
          <cell r="N94">
            <v>15.599630592</v>
          </cell>
          <cell r="O94">
            <v>299.51290736640004</v>
          </cell>
        </row>
        <row r="95">
          <cell r="A95">
            <v>41407</v>
          </cell>
          <cell r="B95" t="str">
            <v>18gg, 34D, RIB, Terrot</v>
          </cell>
          <cell r="C95" t="str">
            <v>18</v>
          </cell>
          <cell r="D95" t="str">
            <v>40</v>
          </cell>
          <cell r="E95" t="str">
            <v>Ne</v>
          </cell>
          <cell r="F95">
            <v>40</v>
          </cell>
          <cell r="G95" t="str">
            <v>1/40Ne RS Combed Cotton</v>
          </cell>
          <cell r="H95" t="str">
            <v>COTTON LYCRA</v>
          </cell>
          <cell r="I95">
            <v>3.3</v>
          </cell>
          <cell r="J95">
            <v>3840</v>
          </cell>
          <cell r="K95">
            <v>96</v>
          </cell>
          <cell r="L95">
            <v>20</v>
          </cell>
          <cell r="M95">
            <v>0.75</v>
          </cell>
          <cell r="N95">
            <v>21.550510079999999</v>
          </cell>
          <cell r="O95">
            <v>387.90918144</v>
          </cell>
        </row>
        <row r="96">
          <cell r="A96">
            <v>41420</v>
          </cell>
          <cell r="B96" t="str">
            <v>18gg, 34D, RIB, Terrot</v>
          </cell>
          <cell r="C96" t="str">
            <v>18</v>
          </cell>
          <cell r="D96" t="str">
            <v>30</v>
          </cell>
          <cell r="E96" t="str">
            <v>Ne</v>
          </cell>
          <cell r="F96">
            <v>30</v>
          </cell>
          <cell r="G96" t="str">
            <v>1/30Ne RS Combed Cotton</v>
          </cell>
          <cell r="H96" t="str">
            <v>COTTON</v>
          </cell>
          <cell r="I96">
            <v>2.75</v>
          </cell>
          <cell r="J96">
            <v>2560</v>
          </cell>
          <cell r="K96">
            <v>96</v>
          </cell>
          <cell r="L96">
            <v>20</v>
          </cell>
          <cell r="M96">
            <v>0.8</v>
          </cell>
          <cell r="N96">
            <v>15.963340799999999</v>
          </cell>
          <cell r="O96">
            <v>306.49614336000002</v>
          </cell>
        </row>
        <row r="97">
          <cell r="A97">
            <v>41424</v>
          </cell>
          <cell r="B97" t="str">
            <v>18gg, 34D, RIB, Terrot</v>
          </cell>
          <cell r="C97" t="str">
            <v>18</v>
          </cell>
          <cell r="D97" t="str">
            <v>26</v>
          </cell>
          <cell r="E97" t="str">
            <v>Ne</v>
          </cell>
          <cell r="F97">
            <v>26</v>
          </cell>
          <cell r="G97" t="str">
            <v>1/26Ne RS Cotton Marl (B10)</v>
          </cell>
          <cell r="H97" t="str">
            <v>MARL_COTTON</v>
          </cell>
          <cell r="I97">
            <v>2.7</v>
          </cell>
          <cell r="J97">
            <v>3840</v>
          </cell>
          <cell r="K97">
            <v>96</v>
          </cell>
          <cell r="L97">
            <v>20</v>
          </cell>
          <cell r="M97">
            <v>0.75</v>
          </cell>
          <cell r="N97">
            <v>27.126516184615383</v>
          </cell>
          <cell r="O97">
            <v>488.27729132307689</v>
          </cell>
        </row>
        <row r="98">
          <cell r="A98">
            <v>41458</v>
          </cell>
          <cell r="B98" t="str">
            <v>16gg, 34D, RIB, Santec</v>
          </cell>
          <cell r="C98" t="str">
            <v>16</v>
          </cell>
          <cell r="D98" t="str">
            <v>20</v>
          </cell>
          <cell r="E98" t="str">
            <v>Ne</v>
          </cell>
          <cell r="F98">
            <v>20</v>
          </cell>
          <cell r="G98" t="str">
            <v>1/20Ne Rs Combed Cotton</v>
          </cell>
          <cell r="H98" t="str">
            <v>COTTON</v>
          </cell>
          <cell r="I98">
            <v>3.5</v>
          </cell>
          <cell r="J98">
            <v>2240</v>
          </cell>
          <cell r="K98">
            <v>96</v>
          </cell>
          <cell r="L98">
            <v>20</v>
          </cell>
          <cell r="M98">
            <v>0.8</v>
          </cell>
          <cell r="N98">
            <v>26.6660352</v>
          </cell>
          <cell r="O98">
            <v>511.98787584000002</v>
          </cell>
        </row>
        <row r="99">
          <cell r="A99">
            <v>41476</v>
          </cell>
          <cell r="B99" t="str">
            <v>18gg, 34D, RIB, Terrot</v>
          </cell>
          <cell r="C99" t="str">
            <v>18</v>
          </cell>
          <cell r="D99" t="str">
            <v>30</v>
          </cell>
          <cell r="E99" t="str">
            <v>Ne</v>
          </cell>
          <cell r="F99">
            <v>30</v>
          </cell>
          <cell r="G99" t="str">
            <v>1/30Ne RS Cotton/ Polyester 60/40</v>
          </cell>
          <cell r="H99" t="str">
            <v>COTTON LYCRA</v>
          </cell>
          <cell r="I99">
            <v>2.4500000000000002</v>
          </cell>
          <cell r="J99">
            <v>3840</v>
          </cell>
          <cell r="K99">
            <v>96</v>
          </cell>
          <cell r="L99">
            <v>20</v>
          </cell>
          <cell r="M99">
            <v>0.75</v>
          </cell>
          <cell r="N99">
            <v>21.332828159999998</v>
          </cell>
          <cell r="O99">
            <v>383.99090687999995</v>
          </cell>
        </row>
        <row r="100">
          <cell r="A100">
            <v>41482</v>
          </cell>
          <cell r="B100" t="str">
            <v>18gg, 34D, RIB, Santec</v>
          </cell>
          <cell r="C100" t="str">
            <v>18</v>
          </cell>
          <cell r="D100" t="str">
            <v>30</v>
          </cell>
          <cell r="E100" t="str">
            <v>Ne</v>
          </cell>
          <cell r="F100">
            <v>30</v>
          </cell>
          <cell r="G100" t="str">
            <v>1/30Ne RS Cotton/ Polyester 60/40</v>
          </cell>
          <cell r="H100" t="str">
            <v>COTTON LYCRA</v>
          </cell>
          <cell r="I100">
            <v>2.7</v>
          </cell>
          <cell r="J100">
            <v>3744</v>
          </cell>
          <cell r="K100">
            <v>96</v>
          </cell>
          <cell r="L100">
            <v>20</v>
          </cell>
          <cell r="M100">
            <v>0.75</v>
          </cell>
          <cell r="N100">
            <v>22.921906176</v>
          </cell>
          <cell r="O100">
            <v>412.59431116800005</v>
          </cell>
        </row>
        <row r="101">
          <cell r="A101">
            <v>41505</v>
          </cell>
          <cell r="B101" t="str">
            <v>18gg, 34D, RIB, Terrot</v>
          </cell>
          <cell r="C101" t="str">
            <v>18</v>
          </cell>
          <cell r="D101" t="str">
            <v>30</v>
          </cell>
          <cell r="E101" t="str">
            <v>Ne</v>
          </cell>
          <cell r="F101">
            <v>30</v>
          </cell>
          <cell r="G101" t="str">
            <v>1/30Ne RS Cotton Marl (H105BY)</v>
          </cell>
          <cell r="H101" t="str">
            <v>MARL_COTTON</v>
          </cell>
          <cell r="I101">
            <v>2.85</v>
          </cell>
          <cell r="J101">
            <v>2560</v>
          </cell>
          <cell r="K101">
            <v>96</v>
          </cell>
          <cell r="L101">
            <v>20</v>
          </cell>
          <cell r="M101">
            <v>0.75</v>
          </cell>
          <cell r="N101">
            <v>16.54382592</v>
          </cell>
          <cell r="O101">
            <v>297.78886655999997</v>
          </cell>
        </row>
        <row r="102">
          <cell r="A102">
            <v>41506</v>
          </cell>
          <cell r="B102" t="str">
            <v>18gg, 34D, RIB, Terrot</v>
          </cell>
          <cell r="C102" t="str">
            <v>18</v>
          </cell>
          <cell r="D102" t="str">
            <v>30</v>
          </cell>
          <cell r="E102" t="str">
            <v>Ne</v>
          </cell>
          <cell r="F102">
            <v>30</v>
          </cell>
          <cell r="G102" t="str">
            <v>1/30Ne Rs Cotton Marl (H108BY)</v>
          </cell>
          <cell r="H102" t="str">
            <v>MARL_COTTON</v>
          </cell>
          <cell r="I102">
            <v>2.85</v>
          </cell>
          <cell r="J102">
            <v>2560</v>
          </cell>
          <cell r="K102">
            <v>96</v>
          </cell>
          <cell r="L102">
            <v>20</v>
          </cell>
          <cell r="M102">
            <v>0.75</v>
          </cell>
          <cell r="N102">
            <v>16.54382592</v>
          </cell>
          <cell r="O102">
            <v>297.78886655999997</v>
          </cell>
        </row>
        <row r="103">
          <cell r="A103">
            <v>41518</v>
          </cell>
          <cell r="B103" t="str">
            <v>18gg, 34D, RIB, Terrot</v>
          </cell>
          <cell r="C103" t="str">
            <v>18</v>
          </cell>
          <cell r="D103" t="str">
            <v>26</v>
          </cell>
          <cell r="E103" t="str">
            <v>Ne</v>
          </cell>
          <cell r="F103">
            <v>26</v>
          </cell>
          <cell r="G103" t="str">
            <v>1/26Ne RS cotton Marl (VMBK1104)</v>
          </cell>
          <cell r="H103" t="str">
            <v>MARL_COTTON</v>
          </cell>
          <cell r="I103">
            <v>2.7</v>
          </cell>
          <cell r="J103">
            <v>3840</v>
          </cell>
          <cell r="K103">
            <v>96</v>
          </cell>
          <cell r="L103">
            <v>20</v>
          </cell>
          <cell r="M103">
            <v>0.75</v>
          </cell>
          <cell r="N103">
            <v>27.126516184615383</v>
          </cell>
          <cell r="O103">
            <v>488.27729132307689</v>
          </cell>
        </row>
        <row r="104">
          <cell r="A104">
            <v>41555</v>
          </cell>
          <cell r="B104" t="str">
            <v>24gg, 34D, INTERLOCK</v>
          </cell>
          <cell r="C104" t="str">
            <v>24</v>
          </cell>
          <cell r="D104" t="str">
            <v>83</v>
          </cell>
          <cell r="E104" t="str">
            <v>Dt</v>
          </cell>
          <cell r="F104">
            <v>72</v>
          </cell>
          <cell r="G104" t="str">
            <v>1/83Dtex, 24F, Dull Polyester</v>
          </cell>
          <cell r="H104" t="str">
            <v>VISCOSE RS</v>
          </cell>
          <cell r="I104">
            <v>2.7</v>
          </cell>
          <cell r="J104">
            <v>2556</v>
          </cell>
          <cell r="K104">
            <v>96</v>
          </cell>
          <cell r="L104">
            <v>20</v>
          </cell>
          <cell r="M104">
            <v>0.8</v>
          </cell>
          <cell r="N104">
            <v>6.5202537600000001</v>
          </cell>
          <cell r="O104">
            <v>125.18887219200002</v>
          </cell>
        </row>
        <row r="105">
          <cell r="A105">
            <v>41572</v>
          </cell>
          <cell r="B105" t="str">
            <v>18gg, 34D, RIB, Terrot</v>
          </cell>
          <cell r="C105" t="str">
            <v>18</v>
          </cell>
          <cell r="D105" t="str">
            <v>26</v>
          </cell>
          <cell r="E105" t="str">
            <v>Ne</v>
          </cell>
          <cell r="F105">
            <v>26</v>
          </cell>
          <cell r="G105" t="str">
            <v>1/26Ne RS Cotton Marl (B08)</v>
          </cell>
          <cell r="H105" t="str">
            <v>MARL_COTTON</v>
          </cell>
          <cell r="I105">
            <v>2.7</v>
          </cell>
          <cell r="J105">
            <v>3840</v>
          </cell>
          <cell r="K105">
            <v>96</v>
          </cell>
          <cell r="L105">
            <v>20</v>
          </cell>
          <cell r="M105">
            <v>0.75</v>
          </cell>
          <cell r="N105">
            <v>27.126516184615383</v>
          </cell>
          <cell r="O105">
            <v>488.27729132307689</v>
          </cell>
        </row>
        <row r="106">
          <cell r="A106">
            <v>41573</v>
          </cell>
          <cell r="B106" t="str">
            <v>18gg, 34D, RIB, Terrot</v>
          </cell>
          <cell r="C106" t="str">
            <v>18</v>
          </cell>
          <cell r="D106" t="str">
            <v>30</v>
          </cell>
          <cell r="E106" t="str">
            <v>Ne</v>
          </cell>
          <cell r="F106">
            <v>30</v>
          </cell>
          <cell r="G106" t="str">
            <v>1/30Ne RS Cotton Marl (B08)</v>
          </cell>
          <cell r="H106" t="str">
            <v>MARL_COTTON</v>
          </cell>
          <cell r="I106">
            <v>2.85</v>
          </cell>
          <cell r="J106">
            <v>2560</v>
          </cell>
          <cell r="K106">
            <v>96</v>
          </cell>
          <cell r="L106">
            <v>20</v>
          </cell>
          <cell r="M106">
            <v>0.75</v>
          </cell>
          <cell r="N106">
            <v>16.54382592</v>
          </cell>
          <cell r="O106">
            <v>297.78886655999997</v>
          </cell>
        </row>
        <row r="107">
          <cell r="A107">
            <v>41587</v>
          </cell>
          <cell r="B107" t="str">
            <v>18gg, 34D, RIB, Terrot</v>
          </cell>
          <cell r="C107" t="str">
            <v>18</v>
          </cell>
          <cell r="D107" t="str">
            <v>30</v>
          </cell>
          <cell r="E107" t="str">
            <v>Ne</v>
          </cell>
          <cell r="F107">
            <v>30</v>
          </cell>
          <cell r="G107" t="str">
            <v>1/30Ne RS Cotton Marl (VMBK1104)</v>
          </cell>
          <cell r="H107" t="str">
            <v>MARL_COTTON</v>
          </cell>
          <cell r="I107">
            <v>2.85</v>
          </cell>
          <cell r="J107">
            <v>2560</v>
          </cell>
          <cell r="K107">
            <v>96</v>
          </cell>
          <cell r="L107">
            <v>20</v>
          </cell>
          <cell r="M107">
            <v>0.75</v>
          </cell>
          <cell r="N107">
            <v>16.54382592</v>
          </cell>
          <cell r="O107">
            <v>297.78886655999997</v>
          </cell>
        </row>
        <row r="108">
          <cell r="A108">
            <v>41588</v>
          </cell>
          <cell r="B108" t="str">
            <v>18gg, 34D, RIB, Terrot</v>
          </cell>
          <cell r="C108" t="str">
            <v>18</v>
          </cell>
          <cell r="D108" t="str">
            <v>30</v>
          </cell>
          <cell r="E108" t="str">
            <v>Ne</v>
          </cell>
          <cell r="F108">
            <v>30</v>
          </cell>
          <cell r="G108" t="str">
            <v>1/30Ne RS Cotton Marl (B0426)</v>
          </cell>
          <cell r="H108" t="str">
            <v>MARL_COTTON</v>
          </cell>
          <cell r="I108">
            <v>2.85</v>
          </cell>
          <cell r="J108">
            <v>2560</v>
          </cell>
          <cell r="K108">
            <v>96</v>
          </cell>
          <cell r="L108">
            <v>20</v>
          </cell>
          <cell r="M108">
            <v>0.75</v>
          </cell>
          <cell r="N108">
            <v>16.54382592</v>
          </cell>
          <cell r="O108">
            <v>297.78886655999997</v>
          </cell>
        </row>
        <row r="109">
          <cell r="A109">
            <v>41589</v>
          </cell>
          <cell r="B109" t="str">
            <v>18gg, 34D, RIB, Terrot</v>
          </cell>
          <cell r="C109" t="str">
            <v>18</v>
          </cell>
          <cell r="D109" t="str">
            <v>30</v>
          </cell>
          <cell r="E109" t="str">
            <v>Ne</v>
          </cell>
          <cell r="F109">
            <v>30</v>
          </cell>
          <cell r="G109" t="str">
            <v>1/30Ne RS Cotton Marl (B2258)</v>
          </cell>
          <cell r="H109" t="str">
            <v>MARL_COTTON</v>
          </cell>
          <cell r="I109">
            <v>2.85</v>
          </cell>
          <cell r="J109">
            <v>2560</v>
          </cell>
          <cell r="K109">
            <v>96</v>
          </cell>
          <cell r="L109">
            <v>20</v>
          </cell>
          <cell r="M109">
            <v>0.75</v>
          </cell>
          <cell r="N109">
            <v>16.54382592</v>
          </cell>
          <cell r="O109">
            <v>297.78886655999997</v>
          </cell>
        </row>
        <row r="110">
          <cell r="A110">
            <v>41590</v>
          </cell>
          <cell r="B110" t="str">
            <v>18gg, 34D, RIB, Terrot</v>
          </cell>
          <cell r="C110" t="str">
            <v>18</v>
          </cell>
          <cell r="D110" t="str">
            <v>30</v>
          </cell>
          <cell r="E110" t="str">
            <v>Ne</v>
          </cell>
          <cell r="F110">
            <v>30</v>
          </cell>
          <cell r="G110" t="str">
            <v>1/30Ne RS Cotton Marl (B0821)</v>
          </cell>
          <cell r="H110" t="str">
            <v>MARL_COTTON</v>
          </cell>
          <cell r="I110">
            <v>2.85</v>
          </cell>
          <cell r="J110">
            <v>2560</v>
          </cell>
          <cell r="K110">
            <v>96</v>
          </cell>
          <cell r="L110">
            <v>20</v>
          </cell>
          <cell r="M110">
            <v>0.75</v>
          </cell>
          <cell r="N110">
            <v>16.54382592</v>
          </cell>
          <cell r="O110">
            <v>297.78886655999997</v>
          </cell>
        </row>
        <row r="111">
          <cell r="A111">
            <v>41591</v>
          </cell>
          <cell r="B111" t="str">
            <v>18gg, 34D, RIB, Terrot</v>
          </cell>
          <cell r="C111" t="str">
            <v>18</v>
          </cell>
          <cell r="D111" t="str">
            <v>30</v>
          </cell>
          <cell r="E111" t="str">
            <v>Ne</v>
          </cell>
          <cell r="F111">
            <v>30</v>
          </cell>
          <cell r="G111" t="str">
            <v>1/30Ne RS Cotton Marl (HH145)</v>
          </cell>
          <cell r="H111" t="str">
            <v>MARL_COTTON</v>
          </cell>
          <cell r="I111">
            <v>2.85</v>
          </cell>
          <cell r="J111">
            <v>2560</v>
          </cell>
          <cell r="K111">
            <v>96</v>
          </cell>
          <cell r="L111">
            <v>20</v>
          </cell>
          <cell r="M111">
            <v>0.75</v>
          </cell>
          <cell r="N111">
            <v>16.54382592</v>
          </cell>
          <cell r="O111">
            <v>297.78886655999997</v>
          </cell>
        </row>
        <row r="112">
          <cell r="A112">
            <v>41608</v>
          </cell>
          <cell r="B112" t="str">
            <v>18gg, 34D, RIB, Santec</v>
          </cell>
          <cell r="C112" t="str">
            <v>18</v>
          </cell>
          <cell r="D112" t="str">
            <v>40</v>
          </cell>
          <cell r="E112" t="str">
            <v>Ne</v>
          </cell>
          <cell r="F112">
            <v>40</v>
          </cell>
          <cell r="G112" t="str">
            <v>1/40Ne RS Combed Cotton</v>
          </cell>
          <cell r="H112" t="str">
            <v>COTTON</v>
          </cell>
          <cell r="I112">
            <v>2.33</v>
          </cell>
          <cell r="J112">
            <v>3840</v>
          </cell>
          <cell r="K112">
            <v>96</v>
          </cell>
          <cell r="L112">
            <v>20</v>
          </cell>
          <cell r="M112">
            <v>0.8</v>
          </cell>
          <cell r="N112">
            <v>15.215966207999999</v>
          </cell>
          <cell r="O112">
            <v>292.14655119359998</v>
          </cell>
        </row>
        <row r="113">
          <cell r="A113">
            <v>41611</v>
          </cell>
          <cell r="B113" t="str">
            <v>18gg, 34D, RIB, Santec</v>
          </cell>
          <cell r="C113" t="str">
            <v>18</v>
          </cell>
          <cell r="D113" t="str">
            <v>30</v>
          </cell>
          <cell r="E113" t="str">
            <v>Ne</v>
          </cell>
          <cell r="F113">
            <v>30</v>
          </cell>
          <cell r="G113" t="str">
            <v>1/30Ne RS Cotton Marl (B0426)</v>
          </cell>
          <cell r="H113" t="str">
            <v>MARL_COTTON</v>
          </cell>
          <cell r="I113">
            <v>2.5</v>
          </cell>
          <cell r="J113">
            <v>3744</v>
          </cell>
          <cell r="K113">
            <v>96</v>
          </cell>
          <cell r="L113">
            <v>20</v>
          </cell>
          <cell r="M113">
            <v>0.75</v>
          </cell>
          <cell r="N113">
            <v>21.2239872</v>
          </cell>
          <cell r="O113">
            <v>382.03176960000002</v>
          </cell>
        </row>
        <row r="114">
          <cell r="A114">
            <v>41612</v>
          </cell>
          <cell r="B114" t="str">
            <v>18gg, 34D, RIB, Santec</v>
          </cell>
          <cell r="C114" t="str">
            <v>18</v>
          </cell>
          <cell r="D114" t="str">
            <v>30</v>
          </cell>
          <cell r="E114" t="str">
            <v>Ne</v>
          </cell>
          <cell r="F114">
            <v>30</v>
          </cell>
          <cell r="G114" t="str">
            <v>1/30Ne RS Cotton Marl (B2258)</v>
          </cell>
          <cell r="H114" t="str">
            <v>MARL_COTTON</v>
          </cell>
          <cell r="I114">
            <v>2.5</v>
          </cell>
          <cell r="J114">
            <v>3744</v>
          </cell>
          <cell r="K114">
            <v>96</v>
          </cell>
          <cell r="L114">
            <v>20</v>
          </cell>
          <cell r="M114">
            <v>0.75</v>
          </cell>
          <cell r="N114">
            <v>21.2239872</v>
          </cell>
          <cell r="O114">
            <v>382.03176960000002</v>
          </cell>
        </row>
        <row r="115">
          <cell r="A115">
            <v>41613</v>
          </cell>
          <cell r="B115" t="str">
            <v>18gg, 34D, RIB, Santec</v>
          </cell>
          <cell r="C115" t="str">
            <v>18</v>
          </cell>
          <cell r="D115" t="str">
            <v>30</v>
          </cell>
          <cell r="E115" t="str">
            <v>Ne</v>
          </cell>
          <cell r="F115">
            <v>30</v>
          </cell>
          <cell r="G115" t="str">
            <v>1/30Ne RS Cotton Marl (B0821)</v>
          </cell>
          <cell r="H115" t="str">
            <v>MARL_COTTON</v>
          </cell>
          <cell r="I115">
            <v>2.5</v>
          </cell>
          <cell r="J115">
            <v>3744</v>
          </cell>
          <cell r="K115">
            <v>96</v>
          </cell>
          <cell r="L115">
            <v>20</v>
          </cell>
          <cell r="M115">
            <v>0.75</v>
          </cell>
          <cell r="N115">
            <v>21.2239872</v>
          </cell>
          <cell r="O115">
            <v>382.03176960000002</v>
          </cell>
        </row>
        <row r="116">
          <cell r="A116">
            <v>41622</v>
          </cell>
          <cell r="B116" t="str">
            <v>18gg, 34D, RIB, Terrot</v>
          </cell>
          <cell r="C116" t="str">
            <v>18</v>
          </cell>
          <cell r="D116" t="str">
            <v>30</v>
          </cell>
          <cell r="E116" t="str">
            <v>Ne</v>
          </cell>
          <cell r="F116">
            <v>30</v>
          </cell>
          <cell r="G116" t="str">
            <v>1/30Ne RS Combed Cotton</v>
          </cell>
          <cell r="H116" t="str">
            <v>COTTON LYCRA</v>
          </cell>
          <cell r="I116">
            <v>3</v>
          </cell>
          <cell r="J116">
            <v>2560</v>
          </cell>
          <cell r="K116">
            <v>96</v>
          </cell>
          <cell r="L116">
            <v>20</v>
          </cell>
          <cell r="M116">
            <v>0.75</v>
          </cell>
          <cell r="N116">
            <v>17.414553600000001</v>
          </cell>
          <cell r="O116">
            <v>313.46196480000003</v>
          </cell>
        </row>
        <row r="117">
          <cell r="A117">
            <v>41633</v>
          </cell>
          <cell r="B117" t="str">
            <v>18gg, 34D, RIB, Terrot</v>
          </cell>
          <cell r="C117" t="str">
            <v>18</v>
          </cell>
          <cell r="D117" t="str">
            <v>26</v>
          </cell>
          <cell r="E117" t="str">
            <v>Ne</v>
          </cell>
          <cell r="F117">
            <v>26</v>
          </cell>
          <cell r="G117" t="str">
            <v>1/26Ne RS Cotton/ Organic cotton 95/5</v>
          </cell>
          <cell r="H117" t="str">
            <v>COTTON</v>
          </cell>
          <cell r="I117">
            <v>2.75</v>
          </cell>
          <cell r="J117">
            <v>3840</v>
          </cell>
          <cell r="K117">
            <v>96</v>
          </cell>
          <cell r="L117">
            <v>20</v>
          </cell>
          <cell r="M117">
            <v>0.8</v>
          </cell>
          <cell r="N117">
            <v>27.628859076923078</v>
          </cell>
          <cell r="O117">
            <v>530.4740942769231</v>
          </cell>
        </row>
        <row r="118">
          <cell r="A118">
            <v>41644</v>
          </cell>
          <cell r="B118" t="str">
            <v>18gg, 34D, RIB, Santec</v>
          </cell>
          <cell r="C118" t="str">
            <v>18</v>
          </cell>
          <cell r="D118" t="str">
            <v>30</v>
          </cell>
          <cell r="E118" t="str">
            <v>Ne</v>
          </cell>
          <cell r="F118">
            <v>30</v>
          </cell>
          <cell r="G118" t="str">
            <v>1/30Ne RS Cotton Marl (VMBK5105)</v>
          </cell>
          <cell r="H118" t="str">
            <v>MARL_COTTON</v>
          </cell>
          <cell r="I118">
            <v>2.5</v>
          </cell>
          <cell r="J118">
            <v>3744</v>
          </cell>
          <cell r="K118">
            <v>96</v>
          </cell>
          <cell r="L118">
            <v>20</v>
          </cell>
          <cell r="M118">
            <v>0.75</v>
          </cell>
          <cell r="N118">
            <v>21.2239872</v>
          </cell>
          <cell r="O118">
            <v>382.03176960000002</v>
          </cell>
        </row>
        <row r="119">
          <cell r="A119">
            <v>41648</v>
          </cell>
          <cell r="B119" t="str">
            <v>18gg, 34D, RIB, Terrot</v>
          </cell>
          <cell r="C119" t="str">
            <v>18</v>
          </cell>
          <cell r="D119" t="str">
            <v>30</v>
          </cell>
          <cell r="E119" t="str">
            <v>Ne</v>
          </cell>
          <cell r="F119">
            <v>30</v>
          </cell>
          <cell r="G119" t="str">
            <v>1/30Ne RS Cotton Marl (MC50)</v>
          </cell>
          <cell r="H119" t="str">
            <v>MARL_COTTON LYCRA</v>
          </cell>
          <cell r="I119">
            <v>3</v>
          </cell>
          <cell r="J119">
            <v>2560</v>
          </cell>
          <cell r="K119">
            <v>96</v>
          </cell>
          <cell r="L119">
            <v>20</v>
          </cell>
          <cell r="M119">
            <v>0.75</v>
          </cell>
          <cell r="N119">
            <v>17.414553600000001</v>
          </cell>
          <cell r="O119">
            <v>313.46196480000003</v>
          </cell>
        </row>
        <row r="120">
          <cell r="A120">
            <v>41661</v>
          </cell>
          <cell r="B120" t="str">
            <v>18gg, 34D, RIB, Terrot</v>
          </cell>
          <cell r="C120" t="str">
            <v>18</v>
          </cell>
          <cell r="D120" t="str">
            <v>26</v>
          </cell>
          <cell r="E120" t="str">
            <v>Ne</v>
          </cell>
          <cell r="F120">
            <v>26</v>
          </cell>
          <cell r="G120" t="str">
            <v>1/26Ne RS Combed Cotton</v>
          </cell>
          <cell r="H120" t="str">
            <v>COTTON LYCRA</v>
          </cell>
          <cell r="I120">
            <v>2.7</v>
          </cell>
          <cell r="J120">
            <v>2560</v>
          </cell>
          <cell r="K120">
            <v>96</v>
          </cell>
          <cell r="L120">
            <v>20</v>
          </cell>
          <cell r="M120">
            <v>0.75</v>
          </cell>
          <cell r="N120">
            <v>18.084344123076924</v>
          </cell>
          <cell r="O120">
            <v>325.51819421538465</v>
          </cell>
        </row>
        <row r="121">
          <cell r="A121">
            <v>41678</v>
          </cell>
          <cell r="B121" t="str">
            <v>18gg, 34D, RIB, Terrot</v>
          </cell>
          <cell r="C121" t="str">
            <v>18</v>
          </cell>
          <cell r="D121" t="str">
            <v>30</v>
          </cell>
          <cell r="E121" t="str">
            <v>Ne</v>
          </cell>
          <cell r="F121">
            <v>30</v>
          </cell>
          <cell r="G121" t="str">
            <v>1/30Ne RS Cotton/ Organic Cotton 95/5</v>
          </cell>
          <cell r="H121" t="str">
            <v>COTTON LYCRA</v>
          </cell>
          <cell r="I121">
            <v>2.75</v>
          </cell>
          <cell r="J121">
            <v>2560</v>
          </cell>
          <cell r="K121">
            <v>96</v>
          </cell>
          <cell r="L121">
            <v>20</v>
          </cell>
          <cell r="M121">
            <v>0.75</v>
          </cell>
          <cell r="N121">
            <v>15.963340799999999</v>
          </cell>
          <cell r="O121">
            <v>287.34013440000001</v>
          </cell>
        </row>
        <row r="122">
          <cell r="A122">
            <v>41700</v>
          </cell>
          <cell r="B122" t="str">
            <v>18gg, 34D, RIB, Terrot</v>
          </cell>
          <cell r="C122" t="str">
            <v>18</v>
          </cell>
          <cell r="D122" t="str">
            <v>70</v>
          </cell>
          <cell r="E122" t="str">
            <v>Nm</v>
          </cell>
          <cell r="F122">
            <v>42</v>
          </cell>
          <cell r="G122" t="str">
            <v>1/70Nm RS Cotton/ Modal 50/50</v>
          </cell>
          <cell r="H122" t="str">
            <v>COTTON LYCRA</v>
          </cell>
          <cell r="I122">
            <v>2.5499999999999998</v>
          </cell>
          <cell r="J122">
            <v>2560</v>
          </cell>
          <cell r="K122">
            <v>96</v>
          </cell>
          <cell r="L122">
            <v>20</v>
          </cell>
          <cell r="M122">
            <v>0.75</v>
          </cell>
          <cell r="N122">
            <v>10.573121828571429</v>
          </cell>
          <cell r="O122">
            <v>190.31619291428569</v>
          </cell>
        </row>
        <row r="123">
          <cell r="A123">
            <v>41705</v>
          </cell>
          <cell r="B123" t="str">
            <v>18gg, 34D, RIB, Terrot</v>
          </cell>
          <cell r="C123" t="str">
            <v>18</v>
          </cell>
          <cell r="D123" t="str">
            <v>70</v>
          </cell>
          <cell r="E123" t="str">
            <v>Nm</v>
          </cell>
          <cell r="F123">
            <v>42</v>
          </cell>
          <cell r="G123" t="str">
            <v>1/70Nm RS Viscose</v>
          </cell>
          <cell r="H123" t="str">
            <v>VISCOSE RS</v>
          </cell>
          <cell r="I123">
            <v>2.6</v>
          </cell>
          <cell r="J123">
            <v>3840</v>
          </cell>
          <cell r="K123">
            <v>96</v>
          </cell>
          <cell r="L123">
            <v>20</v>
          </cell>
          <cell r="M123">
            <v>0.8</v>
          </cell>
          <cell r="N123">
            <v>16.170656914285715</v>
          </cell>
          <cell r="O123">
            <v>310.47661275428572</v>
          </cell>
        </row>
        <row r="124">
          <cell r="A124">
            <v>41706</v>
          </cell>
          <cell r="B124" t="str">
            <v>24gg, 34D, RIB, Santec</v>
          </cell>
          <cell r="C124" t="str">
            <v>24</v>
          </cell>
          <cell r="D124" t="str">
            <v>30</v>
          </cell>
          <cell r="E124" t="str">
            <v>Ne</v>
          </cell>
          <cell r="F124">
            <v>30</v>
          </cell>
          <cell r="G124" t="str">
            <v>1/30Ne RS Combed Cotton</v>
          </cell>
          <cell r="H124" t="str">
            <v>COTTON LYCRA</v>
          </cell>
          <cell r="I124">
            <v>3.7</v>
          </cell>
          <cell r="J124">
            <v>2556</v>
          </cell>
          <cell r="K124">
            <v>96</v>
          </cell>
          <cell r="L124">
            <v>20</v>
          </cell>
          <cell r="M124">
            <v>0.75</v>
          </cell>
          <cell r="N124">
            <v>21.444390144</v>
          </cell>
          <cell r="O124">
            <v>385.99902259200002</v>
          </cell>
        </row>
        <row r="125">
          <cell r="A125">
            <v>41706</v>
          </cell>
          <cell r="B125" t="str">
            <v>24gg, 34D, RIB, Santec</v>
          </cell>
          <cell r="C125" t="str">
            <v>24</v>
          </cell>
          <cell r="D125" t="str">
            <v>30</v>
          </cell>
          <cell r="E125" t="str">
            <v>Ne</v>
          </cell>
          <cell r="F125">
            <v>30</v>
          </cell>
          <cell r="G125" t="str">
            <v>1/30Ne RS Combed Cotton</v>
          </cell>
          <cell r="H125" t="str">
            <v>COTTON LYCRA</v>
          </cell>
          <cell r="I125">
            <v>3.7</v>
          </cell>
          <cell r="J125">
            <v>2556</v>
          </cell>
          <cell r="K125">
            <v>96</v>
          </cell>
          <cell r="L125">
            <v>20</v>
          </cell>
          <cell r="M125">
            <v>0.75</v>
          </cell>
          <cell r="N125">
            <v>21.444390144</v>
          </cell>
          <cell r="O125">
            <v>385.99902259200002</v>
          </cell>
        </row>
        <row r="126">
          <cell r="A126">
            <v>41707</v>
          </cell>
          <cell r="B126" t="str">
            <v>20gg, 34D, RIB, Terrot, 60F</v>
          </cell>
          <cell r="C126" t="str">
            <v>20</v>
          </cell>
          <cell r="D126" t="str">
            <v>32</v>
          </cell>
          <cell r="E126" t="str">
            <v>Ne</v>
          </cell>
          <cell r="F126">
            <v>32</v>
          </cell>
          <cell r="G126" t="str">
            <v>1/32Ne RS Combed Cotton</v>
          </cell>
          <cell r="H126" t="str">
            <v>COTTON</v>
          </cell>
          <cell r="I126">
            <v>2.5</v>
          </cell>
          <cell r="J126">
            <v>4272</v>
          </cell>
          <cell r="K126">
            <v>96</v>
          </cell>
          <cell r="L126">
            <v>20</v>
          </cell>
          <cell r="M126">
            <v>0.8</v>
          </cell>
          <cell r="N126">
            <v>22.703544000000001</v>
          </cell>
          <cell r="O126">
            <v>435.90804479999997</v>
          </cell>
        </row>
        <row r="127">
          <cell r="A127">
            <v>41711</v>
          </cell>
          <cell r="B127" t="str">
            <v>15gg, 34D, RIB, Santec</v>
          </cell>
          <cell r="C127" t="str">
            <v>15</v>
          </cell>
          <cell r="D127" t="str">
            <v>40</v>
          </cell>
          <cell r="E127" t="str">
            <v>Ne</v>
          </cell>
          <cell r="F127">
            <v>40</v>
          </cell>
          <cell r="G127" t="str">
            <v>1/40Ne RS Combed Cotton</v>
          </cell>
          <cell r="H127" t="str">
            <v>COTTON LYCRA</v>
          </cell>
          <cell r="I127">
            <v>2.6</v>
          </cell>
          <cell r="J127">
            <v>3192</v>
          </cell>
          <cell r="K127">
            <v>96</v>
          </cell>
          <cell r="L127">
            <v>20</v>
          </cell>
          <cell r="M127">
            <v>0.75</v>
          </cell>
          <cell r="N127">
            <v>14.113951488</v>
          </cell>
          <cell r="O127">
            <v>254.05112678400002</v>
          </cell>
        </row>
        <row r="128">
          <cell r="A128">
            <v>41712</v>
          </cell>
          <cell r="B128" t="str">
            <v>15gg, 34D, RIB, Santec</v>
          </cell>
          <cell r="C128" t="str">
            <v>15</v>
          </cell>
          <cell r="D128" t="str">
            <v>32</v>
          </cell>
          <cell r="E128" t="str">
            <v>Ne</v>
          </cell>
          <cell r="F128">
            <v>32</v>
          </cell>
          <cell r="G128" t="str">
            <v>1/32Ne RS Combed Cotton</v>
          </cell>
          <cell r="H128" t="str">
            <v>COTTON LYCRA</v>
          </cell>
          <cell r="I128">
            <v>3.1</v>
          </cell>
          <cell r="J128">
            <v>3192</v>
          </cell>
          <cell r="K128">
            <v>96</v>
          </cell>
          <cell r="L128">
            <v>20</v>
          </cell>
          <cell r="M128">
            <v>0.75</v>
          </cell>
          <cell r="N128">
            <v>21.035216160000001</v>
          </cell>
          <cell r="O128">
            <v>378.63389087999997</v>
          </cell>
        </row>
        <row r="129">
          <cell r="A129">
            <v>41739</v>
          </cell>
          <cell r="B129" t="str">
            <v>15gg, 34D, RIB, Santec</v>
          </cell>
          <cell r="C129" t="str">
            <v>15</v>
          </cell>
          <cell r="D129" t="str">
            <v>20</v>
          </cell>
          <cell r="E129" t="str">
            <v>Ne</v>
          </cell>
          <cell r="F129">
            <v>20</v>
          </cell>
          <cell r="G129" t="str">
            <v>1/20Ne Rs Combed Cotton</v>
          </cell>
          <cell r="H129" t="str">
            <v>COTTON LYCRA</v>
          </cell>
          <cell r="I129">
            <v>3.35</v>
          </cell>
          <cell r="J129">
            <v>2128</v>
          </cell>
          <cell r="K129">
            <v>96</v>
          </cell>
          <cell r="L129">
            <v>20</v>
          </cell>
          <cell r="M129">
            <v>0.75</v>
          </cell>
          <cell r="N129">
            <v>24.247044863999999</v>
          </cell>
          <cell r="O129">
            <v>436.446807552</v>
          </cell>
        </row>
        <row r="130">
          <cell r="A130">
            <v>41740</v>
          </cell>
          <cell r="B130" t="str">
            <v>18gg, 34D, RIB, Terrot</v>
          </cell>
          <cell r="C130" t="str">
            <v>18</v>
          </cell>
          <cell r="D130" t="str">
            <v>30</v>
          </cell>
          <cell r="E130" t="str">
            <v>Ne</v>
          </cell>
          <cell r="F130">
            <v>30</v>
          </cell>
          <cell r="G130" t="str">
            <v>1/30Ne RS Combed Cotton</v>
          </cell>
          <cell r="H130" t="str">
            <v>COTTON</v>
          </cell>
          <cell r="I130">
            <v>2.75</v>
          </cell>
          <cell r="J130">
            <v>2560</v>
          </cell>
          <cell r="K130">
            <v>96</v>
          </cell>
          <cell r="L130">
            <v>20</v>
          </cell>
          <cell r="M130">
            <v>0.8</v>
          </cell>
          <cell r="N130">
            <v>15.963340799999999</v>
          </cell>
          <cell r="O130">
            <v>306.49614336000002</v>
          </cell>
        </row>
        <row r="131">
          <cell r="A131">
            <v>41750</v>
          </cell>
          <cell r="B131" t="str">
            <v>18gg, 34D, RIB, Terrot</v>
          </cell>
          <cell r="C131" t="str">
            <v>18</v>
          </cell>
          <cell r="D131" t="str">
            <v>26</v>
          </cell>
          <cell r="E131" t="str">
            <v>Ne</v>
          </cell>
          <cell r="F131">
            <v>26</v>
          </cell>
          <cell r="G131" t="str">
            <v>1/26Ne RS Cotton/ Organic cotton 95/5</v>
          </cell>
          <cell r="H131" t="str">
            <v>COTTON</v>
          </cell>
          <cell r="I131">
            <v>2.75</v>
          </cell>
          <cell r="J131">
            <v>3840</v>
          </cell>
          <cell r="K131">
            <v>96</v>
          </cell>
          <cell r="L131">
            <v>20</v>
          </cell>
          <cell r="M131">
            <v>0.8</v>
          </cell>
          <cell r="N131">
            <v>27.628859076923078</v>
          </cell>
          <cell r="O131">
            <v>530.4740942769231</v>
          </cell>
        </row>
        <row r="132">
          <cell r="A132">
            <v>41757</v>
          </cell>
          <cell r="B132" t="str">
            <v>18gg, 34D, RIB, Terrot</v>
          </cell>
          <cell r="C132" t="str">
            <v>18</v>
          </cell>
          <cell r="D132" t="str">
            <v>30</v>
          </cell>
          <cell r="E132" t="str">
            <v>Ne</v>
          </cell>
          <cell r="F132">
            <v>30</v>
          </cell>
          <cell r="G132" t="str">
            <v>1/30Ne RS Cotton/ Polyester 60/40</v>
          </cell>
          <cell r="H132" t="str">
            <v>COTTON LYCRA</v>
          </cell>
          <cell r="I132">
            <v>3.2</v>
          </cell>
          <cell r="J132">
            <v>3840</v>
          </cell>
          <cell r="K132">
            <v>96</v>
          </cell>
          <cell r="L132">
            <v>20</v>
          </cell>
          <cell r="M132">
            <v>0.75</v>
          </cell>
          <cell r="N132">
            <v>27.86328576</v>
          </cell>
          <cell r="O132">
            <v>501.53914368000005</v>
          </cell>
        </row>
        <row r="133">
          <cell r="A133">
            <v>41774</v>
          </cell>
          <cell r="B133" t="str">
            <v>18gg, 34D, RIB, Terrot</v>
          </cell>
          <cell r="C133" t="str">
            <v>18</v>
          </cell>
          <cell r="D133" t="str">
            <v>30</v>
          </cell>
          <cell r="E133" t="str">
            <v>Ne</v>
          </cell>
          <cell r="F133">
            <v>30</v>
          </cell>
          <cell r="G133" t="str">
            <v>1/30Ne RS Combed Cotton</v>
          </cell>
          <cell r="H133" t="str">
            <v>COTTON</v>
          </cell>
          <cell r="I133">
            <v>2.75</v>
          </cell>
          <cell r="J133">
            <v>2560</v>
          </cell>
          <cell r="K133">
            <v>96</v>
          </cell>
          <cell r="L133">
            <v>20</v>
          </cell>
          <cell r="M133">
            <v>0.8</v>
          </cell>
          <cell r="N133">
            <v>15.963340799999999</v>
          </cell>
          <cell r="O133">
            <v>306.49614336000002</v>
          </cell>
        </row>
        <row r="134">
          <cell r="A134">
            <v>41776</v>
          </cell>
          <cell r="B134" t="str">
            <v>18gg, 34D, RIB, Terrot</v>
          </cell>
          <cell r="C134" t="str">
            <v>18</v>
          </cell>
          <cell r="D134" t="str">
            <v>30</v>
          </cell>
          <cell r="E134" t="str">
            <v>Ne</v>
          </cell>
          <cell r="F134">
            <v>30</v>
          </cell>
          <cell r="G134" t="str">
            <v>1/30Ne RS Combed Cotton</v>
          </cell>
          <cell r="H134" t="str">
            <v>COTTON LYCRA</v>
          </cell>
          <cell r="I134">
            <v>2.9</v>
          </cell>
          <cell r="J134">
            <v>3840</v>
          </cell>
          <cell r="K134">
            <v>96</v>
          </cell>
          <cell r="L134">
            <v>20</v>
          </cell>
          <cell r="M134">
            <v>0.75</v>
          </cell>
          <cell r="N134">
            <v>25.251102719999999</v>
          </cell>
          <cell r="O134">
            <v>454.51984895999993</v>
          </cell>
        </row>
        <row r="135">
          <cell r="A135">
            <v>41777</v>
          </cell>
          <cell r="B135" t="str">
            <v>18gg, 34D, RIB, Terrot</v>
          </cell>
          <cell r="C135" t="str">
            <v>18</v>
          </cell>
          <cell r="D135" t="str">
            <v>30</v>
          </cell>
          <cell r="E135" t="str">
            <v>Ne</v>
          </cell>
          <cell r="F135">
            <v>30</v>
          </cell>
          <cell r="G135" t="str">
            <v>1/30Ne RS Combed Cotton</v>
          </cell>
          <cell r="H135" t="str">
            <v>COTTON LYCRA</v>
          </cell>
          <cell r="I135">
            <v>2.85</v>
          </cell>
          <cell r="J135">
            <v>3840</v>
          </cell>
          <cell r="K135">
            <v>96</v>
          </cell>
          <cell r="L135">
            <v>20</v>
          </cell>
          <cell r="M135">
            <v>0.75</v>
          </cell>
          <cell r="N135">
            <v>24.815738880000001</v>
          </cell>
          <cell r="O135">
            <v>446.68329984000002</v>
          </cell>
        </row>
        <row r="136">
          <cell r="A136">
            <v>41790</v>
          </cell>
          <cell r="B136" t="str">
            <v>18gg, 34D, RIB, Santec</v>
          </cell>
          <cell r="C136" t="str">
            <v>18</v>
          </cell>
          <cell r="D136" t="str">
            <v>40</v>
          </cell>
          <cell r="E136" t="str">
            <v>Ne</v>
          </cell>
          <cell r="F136">
            <v>40</v>
          </cell>
          <cell r="G136" t="str">
            <v>1/40Ne RS Combed Cotton</v>
          </cell>
          <cell r="H136" t="str">
            <v>COTTON</v>
          </cell>
          <cell r="I136">
            <v>2.5</v>
          </cell>
          <cell r="J136">
            <v>3840</v>
          </cell>
          <cell r="K136">
            <v>96</v>
          </cell>
          <cell r="L136">
            <v>20</v>
          </cell>
          <cell r="M136">
            <v>0.8</v>
          </cell>
          <cell r="N136">
            <v>16.326143999999999</v>
          </cell>
          <cell r="O136">
            <v>313.46196480000003</v>
          </cell>
        </row>
        <row r="137">
          <cell r="A137">
            <v>41794</v>
          </cell>
          <cell r="B137" t="str">
            <v>18gg, 34D, RIB, Terrot</v>
          </cell>
          <cell r="C137" t="str">
            <v>18</v>
          </cell>
          <cell r="D137" t="str">
            <v>26</v>
          </cell>
          <cell r="E137" t="str">
            <v>Ne</v>
          </cell>
          <cell r="F137">
            <v>26</v>
          </cell>
          <cell r="G137" t="str">
            <v>1/26Ne RS cotton Marl (VMBK1104)</v>
          </cell>
          <cell r="H137" t="str">
            <v>MARL_COTTON LYCRA</v>
          </cell>
          <cell r="I137">
            <v>2.7</v>
          </cell>
          <cell r="J137">
            <v>2560</v>
          </cell>
          <cell r="K137">
            <v>96</v>
          </cell>
          <cell r="L137">
            <v>20</v>
          </cell>
          <cell r="M137">
            <v>0.75</v>
          </cell>
          <cell r="N137">
            <v>18.084344123076924</v>
          </cell>
          <cell r="O137">
            <v>325.51819421538465</v>
          </cell>
        </row>
        <row r="138">
          <cell r="A138">
            <v>41799</v>
          </cell>
          <cell r="B138" t="str">
            <v>18gg, 34D, RIB, Terrot</v>
          </cell>
          <cell r="C138" t="str">
            <v>18</v>
          </cell>
          <cell r="D138" t="str">
            <v>40</v>
          </cell>
          <cell r="E138" t="str">
            <v>Ne</v>
          </cell>
          <cell r="F138">
            <v>40</v>
          </cell>
          <cell r="G138" t="str">
            <v>1/40Ne RS Combed Cotton</v>
          </cell>
          <cell r="H138" t="str">
            <v>COTTON LYCRA</v>
          </cell>
          <cell r="I138">
            <v>2.65</v>
          </cell>
          <cell r="J138">
            <v>2560</v>
          </cell>
          <cell r="K138">
            <v>96</v>
          </cell>
          <cell r="L138">
            <v>20</v>
          </cell>
          <cell r="M138">
            <v>0.75</v>
          </cell>
          <cell r="N138">
            <v>11.537141760000001</v>
          </cell>
          <cell r="O138">
            <v>207.66855168000004</v>
          </cell>
        </row>
        <row r="139">
          <cell r="A139">
            <v>41800</v>
          </cell>
          <cell r="B139" t="str">
            <v>18gg, 34D, RIB, Santec</v>
          </cell>
          <cell r="C139" t="str">
            <v>18</v>
          </cell>
          <cell r="D139" t="str">
            <v>24</v>
          </cell>
          <cell r="E139" t="str">
            <v>Ne</v>
          </cell>
          <cell r="F139">
            <v>24</v>
          </cell>
          <cell r="G139" t="str">
            <v>1/24Ne RS Combed Cotton</v>
          </cell>
          <cell r="H139" t="str">
            <v>COTTON</v>
          </cell>
          <cell r="I139">
            <v>3.1</v>
          </cell>
          <cell r="J139">
            <v>3360</v>
          </cell>
          <cell r="K139">
            <v>96</v>
          </cell>
          <cell r="L139">
            <v>20</v>
          </cell>
          <cell r="M139">
            <v>0.8</v>
          </cell>
          <cell r="N139">
            <v>29.5231104</v>
          </cell>
          <cell r="O139">
            <v>566.84371968000005</v>
          </cell>
        </row>
        <row r="140">
          <cell r="A140">
            <v>41802</v>
          </cell>
          <cell r="B140" t="str">
            <v>18gg, 34D, RIB, Terrot</v>
          </cell>
          <cell r="C140" t="str">
            <v>18</v>
          </cell>
          <cell r="D140" t="str">
            <v>26</v>
          </cell>
          <cell r="E140" t="str">
            <v>Ne</v>
          </cell>
          <cell r="F140">
            <v>26</v>
          </cell>
          <cell r="G140" t="str">
            <v>1/26Ne RS Combed Cotton</v>
          </cell>
          <cell r="H140" t="str">
            <v>COTTON</v>
          </cell>
          <cell r="I140">
            <v>2.8</v>
          </cell>
          <cell r="J140">
            <v>3840</v>
          </cell>
          <cell r="K140">
            <v>96</v>
          </cell>
          <cell r="L140">
            <v>20</v>
          </cell>
          <cell r="M140">
            <v>0.8</v>
          </cell>
          <cell r="N140">
            <v>28.131201969230766</v>
          </cell>
          <cell r="O140">
            <v>540.1190778092307</v>
          </cell>
        </row>
        <row r="141">
          <cell r="A141">
            <v>41803</v>
          </cell>
          <cell r="B141" t="str">
            <v>18gg, 34D, RIB, Terrot</v>
          </cell>
          <cell r="C141" t="str">
            <v>18</v>
          </cell>
          <cell r="D141" t="str">
            <v>26</v>
          </cell>
          <cell r="E141" t="str">
            <v>Ne</v>
          </cell>
          <cell r="F141">
            <v>26</v>
          </cell>
          <cell r="G141" t="str">
            <v>1/26Ne RS Combed Cotton</v>
          </cell>
          <cell r="H141" t="str">
            <v>COTTON</v>
          </cell>
          <cell r="I141">
            <v>2.8</v>
          </cell>
          <cell r="J141">
            <v>3840</v>
          </cell>
          <cell r="K141">
            <v>96</v>
          </cell>
          <cell r="L141">
            <v>20</v>
          </cell>
          <cell r="M141">
            <v>0.8</v>
          </cell>
          <cell r="N141">
            <v>28.131201969230766</v>
          </cell>
          <cell r="O141">
            <v>540.1190778092307</v>
          </cell>
        </row>
        <row r="142">
          <cell r="A142">
            <v>41813</v>
          </cell>
          <cell r="B142" t="str">
            <v>18gg, 34D, RIB, Terrot</v>
          </cell>
          <cell r="C142" t="str">
            <v>18</v>
          </cell>
          <cell r="D142" t="str">
            <v>70</v>
          </cell>
          <cell r="E142" t="str">
            <v>Nm</v>
          </cell>
          <cell r="F142">
            <v>42</v>
          </cell>
          <cell r="G142" t="str">
            <v>1/70Nm RS Cotton/ Modal 60/40</v>
          </cell>
          <cell r="H142" t="str">
            <v>COTTON LYCRA</v>
          </cell>
          <cell r="I142">
            <v>2.58</v>
          </cell>
          <cell r="J142">
            <v>2560</v>
          </cell>
          <cell r="K142">
            <v>96</v>
          </cell>
          <cell r="L142">
            <v>20</v>
          </cell>
          <cell r="M142">
            <v>0.75</v>
          </cell>
          <cell r="N142">
            <v>10.697511497142859</v>
          </cell>
          <cell r="O142">
            <v>192.55520694857148</v>
          </cell>
        </row>
        <row r="143">
          <cell r="A143">
            <v>41824</v>
          </cell>
          <cell r="B143" t="str">
            <v>18gg, 34D, RIB, Terrot</v>
          </cell>
          <cell r="C143" t="str">
            <v>18</v>
          </cell>
          <cell r="D143" t="str">
            <v>30</v>
          </cell>
          <cell r="E143" t="str">
            <v>Ne</v>
          </cell>
          <cell r="F143">
            <v>30</v>
          </cell>
          <cell r="G143" t="str">
            <v>1/30Ne RS Combed Cotton</v>
          </cell>
          <cell r="H143" t="str">
            <v>COTTON</v>
          </cell>
          <cell r="I143">
            <v>2.75</v>
          </cell>
          <cell r="J143">
            <v>2560</v>
          </cell>
          <cell r="K143">
            <v>96</v>
          </cell>
          <cell r="L143">
            <v>20</v>
          </cell>
          <cell r="M143">
            <v>0.8</v>
          </cell>
          <cell r="N143">
            <v>15.963340799999999</v>
          </cell>
          <cell r="O143">
            <v>306.49614336000002</v>
          </cell>
        </row>
        <row r="144">
          <cell r="A144">
            <v>41834</v>
          </cell>
          <cell r="B144" t="str">
            <v>18gg, 34D, RIB, Terrot</v>
          </cell>
          <cell r="C144" t="str">
            <v>18</v>
          </cell>
          <cell r="D144" t="str">
            <v>40</v>
          </cell>
          <cell r="E144" t="str">
            <v>Ne</v>
          </cell>
          <cell r="F144">
            <v>40</v>
          </cell>
          <cell r="G144" t="str">
            <v>1/40Ne RS Combed Cotton</v>
          </cell>
          <cell r="H144" t="str">
            <v>COTTON LYCRA</v>
          </cell>
          <cell r="I144">
            <v>2.8</v>
          </cell>
          <cell r="J144">
            <v>3840</v>
          </cell>
          <cell r="K144">
            <v>96</v>
          </cell>
          <cell r="L144">
            <v>20</v>
          </cell>
          <cell r="M144">
            <v>0.75</v>
          </cell>
          <cell r="N144">
            <v>18.28528128</v>
          </cell>
          <cell r="O144">
            <v>329.13506303999998</v>
          </cell>
        </row>
        <row r="145">
          <cell r="A145">
            <v>41842</v>
          </cell>
          <cell r="B145" t="str">
            <v>18gg, 34D, RIB, Terrot</v>
          </cell>
          <cell r="C145" t="str">
            <v>18</v>
          </cell>
          <cell r="D145" t="str">
            <v>30</v>
          </cell>
          <cell r="E145" t="str">
            <v>Ne</v>
          </cell>
          <cell r="F145">
            <v>30</v>
          </cell>
          <cell r="G145" t="str">
            <v>1/30Ne RS Cotton Marl (SCD269)</v>
          </cell>
          <cell r="H145" t="str">
            <v>MARL_COTTON</v>
          </cell>
          <cell r="I145">
            <v>2.85</v>
          </cell>
          <cell r="J145">
            <v>2560</v>
          </cell>
          <cell r="K145">
            <v>96</v>
          </cell>
          <cell r="L145">
            <v>20</v>
          </cell>
          <cell r="M145">
            <v>0.75</v>
          </cell>
          <cell r="N145">
            <v>16.54382592</v>
          </cell>
          <cell r="O145">
            <v>297.78886655999997</v>
          </cell>
        </row>
        <row r="146">
          <cell r="A146">
            <v>41843</v>
          </cell>
          <cell r="B146" t="str">
            <v>18gg, 34D, RIB, Terrot</v>
          </cell>
          <cell r="C146" t="str">
            <v>18</v>
          </cell>
          <cell r="D146" t="str">
            <v>30</v>
          </cell>
          <cell r="E146" t="str">
            <v>Ne</v>
          </cell>
          <cell r="F146">
            <v>30</v>
          </cell>
          <cell r="G146" t="str">
            <v>1/30Ne RS Cotton Marl (SRM22)</v>
          </cell>
          <cell r="H146" t="str">
            <v>MARL_COTTON</v>
          </cell>
          <cell r="I146">
            <v>2.85</v>
          </cell>
          <cell r="J146">
            <v>2560</v>
          </cell>
          <cell r="K146">
            <v>96</v>
          </cell>
          <cell r="L146">
            <v>20</v>
          </cell>
          <cell r="M146">
            <v>0.75</v>
          </cell>
          <cell r="N146">
            <v>16.54382592</v>
          </cell>
          <cell r="O146">
            <v>297.78886655999997</v>
          </cell>
        </row>
        <row r="147">
          <cell r="A147">
            <v>41844</v>
          </cell>
          <cell r="B147" t="str">
            <v>18gg, 34D, RIB, Terrot</v>
          </cell>
          <cell r="C147" t="str">
            <v>18</v>
          </cell>
          <cell r="D147" t="str">
            <v>30</v>
          </cell>
          <cell r="E147" t="str">
            <v>Ne</v>
          </cell>
          <cell r="F147">
            <v>30</v>
          </cell>
          <cell r="G147" t="str">
            <v>1/30Ne RS Cotton Marl (SGM120)</v>
          </cell>
          <cell r="H147" t="str">
            <v>MARL_COTTON</v>
          </cell>
          <cell r="I147">
            <v>2.85</v>
          </cell>
          <cell r="J147">
            <v>2560</v>
          </cell>
          <cell r="K147">
            <v>96</v>
          </cell>
          <cell r="L147">
            <v>20</v>
          </cell>
          <cell r="M147">
            <v>0.75</v>
          </cell>
          <cell r="N147">
            <v>16.54382592</v>
          </cell>
          <cell r="O147">
            <v>297.78886655999997</v>
          </cell>
        </row>
        <row r="148">
          <cell r="A148">
            <v>41893</v>
          </cell>
          <cell r="B148" t="str">
            <v>18gg, 34D, RIB, Terrot</v>
          </cell>
          <cell r="C148" t="str">
            <v>18</v>
          </cell>
          <cell r="D148" t="str">
            <v>40</v>
          </cell>
          <cell r="E148" t="str">
            <v>Ne</v>
          </cell>
          <cell r="F148">
            <v>40</v>
          </cell>
          <cell r="G148" t="str">
            <v>1/40Ne RS Cotton Marl (HB318)</v>
          </cell>
          <cell r="H148" t="str">
            <v>MARL_COTTON LYCRA</v>
          </cell>
          <cell r="I148">
            <v>2.8</v>
          </cell>
          <cell r="J148">
            <v>3840</v>
          </cell>
          <cell r="K148">
            <v>96</v>
          </cell>
          <cell r="L148">
            <v>20</v>
          </cell>
          <cell r="M148">
            <v>0.75</v>
          </cell>
          <cell r="N148">
            <v>18.28528128</v>
          </cell>
          <cell r="O148">
            <v>329.13506303999998</v>
          </cell>
        </row>
        <row r="149">
          <cell r="A149">
            <v>41907</v>
          </cell>
          <cell r="B149" t="str">
            <v>18gg, 34D, RIB, Terrot</v>
          </cell>
          <cell r="C149" t="str">
            <v>18</v>
          </cell>
          <cell r="D149" t="str">
            <v>40</v>
          </cell>
          <cell r="E149" t="str">
            <v>Ne</v>
          </cell>
          <cell r="F149">
            <v>40</v>
          </cell>
          <cell r="G149" t="str">
            <v>1/40Ne RS Cotton Marl (VMBK1104)</v>
          </cell>
          <cell r="H149" t="str">
            <v>MARL_COTTON LYCRA</v>
          </cell>
          <cell r="I149">
            <v>2.8</v>
          </cell>
          <cell r="J149">
            <v>3840</v>
          </cell>
          <cell r="K149">
            <v>96</v>
          </cell>
          <cell r="L149">
            <v>20</v>
          </cell>
          <cell r="M149">
            <v>0.75</v>
          </cell>
          <cell r="N149">
            <v>18.28528128</v>
          </cell>
          <cell r="O149">
            <v>329.13506303999998</v>
          </cell>
        </row>
        <row r="150">
          <cell r="A150">
            <v>41917</v>
          </cell>
          <cell r="B150" t="str">
            <v>18gg, 34D, RIB, Terrot</v>
          </cell>
          <cell r="C150" t="str">
            <v>18</v>
          </cell>
          <cell r="D150" t="str">
            <v>40</v>
          </cell>
          <cell r="E150" t="str">
            <v>Ne</v>
          </cell>
          <cell r="F150">
            <v>40</v>
          </cell>
          <cell r="G150" t="str">
            <v>1/40Ne RS Cotton Marl (B65)</v>
          </cell>
          <cell r="H150" t="str">
            <v>MARL_COTTON LYCRA</v>
          </cell>
          <cell r="I150">
            <v>3</v>
          </cell>
          <cell r="J150">
            <v>2560</v>
          </cell>
          <cell r="K150">
            <v>96</v>
          </cell>
          <cell r="L150">
            <v>20</v>
          </cell>
          <cell r="M150">
            <v>0.75</v>
          </cell>
          <cell r="N150">
            <v>13.0609152</v>
          </cell>
          <cell r="O150">
            <v>235.09647360000002</v>
          </cell>
        </row>
        <row r="151">
          <cell r="A151">
            <v>41918</v>
          </cell>
          <cell r="B151" t="str">
            <v>18gg, 34D, RIB, Terrot</v>
          </cell>
          <cell r="C151" t="str">
            <v>18</v>
          </cell>
          <cell r="D151" t="str">
            <v>40</v>
          </cell>
          <cell r="E151" t="str">
            <v>Ne</v>
          </cell>
          <cell r="F151">
            <v>40</v>
          </cell>
          <cell r="G151" t="str">
            <v>1/40Ne RS Combed Cotton</v>
          </cell>
          <cell r="H151" t="str">
            <v>COTTON LYCRA</v>
          </cell>
          <cell r="I151">
            <v>2.8</v>
          </cell>
          <cell r="J151">
            <v>3840</v>
          </cell>
          <cell r="K151">
            <v>96</v>
          </cell>
          <cell r="L151">
            <v>20</v>
          </cell>
          <cell r="M151">
            <v>0.75</v>
          </cell>
          <cell r="N151">
            <v>18.28528128</v>
          </cell>
          <cell r="O151">
            <v>329.13506303999998</v>
          </cell>
        </row>
        <row r="152">
          <cell r="A152">
            <v>41962</v>
          </cell>
          <cell r="B152" t="str">
            <v>18gg, 34D, RIB, Terrot</v>
          </cell>
          <cell r="C152" t="str">
            <v>18</v>
          </cell>
          <cell r="D152" t="str">
            <v>30</v>
          </cell>
          <cell r="E152" t="str">
            <v>Ne</v>
          </cell>
          <cell r="F152">
            <v>30</v>
          </cell>
          <cell r="G152" t="str">
            <v>1/30Ne RS Combed Cotton</v>
          </cell>
          <cell r="H152" t="str">
            <v>COTTON LYCRA</v>
          </cell>
          <cell r="I152">
            <v>3</v>
          </cell>
          <cell r="J152">
            <v>2560</v>
          </cell>
          <cell r="K152">
            <v>96</v>
          </cell>
          <cell r="L152">
            <v>20</v>
          </cell>
          <cell r="M152">
            <v>0.75</v>
          </cell>
          <cell r="N152">
            <v>17.414553600000001</v>
          </cell>
          <cell r="O152">
            <v>313.46196480000003</v>
          </cell>
        </row>
        <row r="153">
          <cell r="A153">
            <v>41967</v>
          </cell>
          <cell r="B153" t="str">
            <v>18gg, 34D, RIB, Terrot</v>
          </cell>
          <cell r="C153" t="str">
            <v>18</v>
          </cell>
          <cell r="D153" t="str">
            <v>30</v>
          </cell>
          <cell r="E153" t="str">
            <v>Ne</v>
          </cell>
          <cell r="F153">
            <v>30</v>
          </cell>
          <cell r="G153" t="str">
            <v>1/30Ne RS Cotton Marl (BA01)</v>
          </cell>
          <cell r="H153" t="str">
            <v>MARL_COTTON</v>
          </cell>
          <cell r="I153">
            <v>2.85</v>
          </cell>
          <cell r="J153">
            <v>2560</v>
          </cell>
          <cell r="K153">
            <v>96</v>
          </cell>
          <cell r="L153">
            <v>20</v>
          </cell>
          <cell r="M153">
            <v>0.75</v>
          </cell>
          <cell r="N153">
            <v>16.54382592</v>
          </cell>
          <cell r="O153">
            <v>297.78886655999997</v>
          </cell>
        </row>
        <row r="154">
          <cell r="A154">
            <v>41974</v>
          </cell>
          <cell r="B154" t="str">
            <v>18gg, 34D, RIB, Santec</v>
          </cell>
          <cell r="C154" t="str">
            <v>18</v>
          </cell>
          <cell r="D154" t="str">
            <v>30</v>
          </cell>
          <cell r="E154" t="str">
            <v>Ne</v>
          </cell>
          <cell r="F154">
            <v>30</v>
          </cell>
          <cell r="G154" t="str">
            <v>1/30Ne RS Cotton Marl (BA01)</v>
          </cell>
          <cell r="H154" t="str">
            <v>MARL_COTTON</v>
          </cell>
          <cell r="I154">
            <v>2.5</v>
          </cell>
          <cell r="J154">
            <v>3744</v>
          </cell>
          <cell r="K154">
            <v>96</v>
          </cell>
          <cell r="L154">
            <v>20</v>
          </cell>
          <cell r="M154">
            <v>0.75</v>
          </cell>
          <cell r="N154">
            <v>21.2239872</v>
          </cell>
          <cell r="O154">
            <v>382.03176960000002</v>
          </cell>
        </row>
        <row r="155">
          <cell r="A155">
            <v>41981</v>
          </cell>
          <cell r="B155" t="str">
            <v>18gg, 34D, RIB, Terrot</v>
          </cell>
          <cell r="C155" t="str">
            <v>18</v>
          </cell>
          <cell r="D155" t="str">
            <v>26</v>
          </cell>
          <cell r="E155" t="str">
            <v>Ne</v>
          </cell>
          <cell r="F155">
            <v>26</v>
          </cell>
          <cell r="G155" t="str">
            <v>1/26Ne RS Combed Cotton</v>
          </cell>
          <cell r="H155" t="str">
            <v>COTTON</v>
          </cell>
          <cell r="I155">
            <v>2.8</v>
          </cell>
          <cell r="J155">
            <v>3840</v>
          </cell>
          <cell r="K155">
            <v>96</v>
          </cell>
          <cell r="L155">
            <v>20</v>
          </cell>
          <cell r="M155">
            <v>0.8</v>
          </cell>
          <cell r="N155">
            <v>28.131201969230766</v>
          </cell>
          <cell r="O155">
            <v>540.1190778092307</v>
          </cell>
        </row>
        <row r="156">
          <cell r="A156">
            <v>41983</v>
          </cell>
          <cell r="B156" t="str">
            <v>18gg, 34D, RIB, Terrot</v>
          </cell>
          <cell r="C156" t="str">
            <v>18</v>
          </cell>
          <cell r="D156" t="str">
            <v>30</v>
          </cell>
          <cell r="E156" t="str">
            <v>Ne</v>
          </cell>
          <cell r="F156">
            <v>30</v>
          </cell>
          <cell r="G156" t="str">
            <v>1/30Ne RS Combed Cotton</v>
          </cell>
          <cell r="H156" t="str">
            <v>COTTON</v>
          </cell>
          <cell r="I156">
            <v>2.5</v>
          </cell>
          <cell r="J156">
            <v>3840</v>
          </cell>
          <cell r="K156">
            <v>96</v>
          </cell>
          <cell r="L156">
            <v>20</v>
          </cell>
          <cell r="M156">
            <v>0.8</v>
          </cell>
          <cell r="N156">
            <v>21.768191999999999</v>
          </cell>
          <cell r="O156">
            <v>417.94928640000001</v>
          </cell>
        </row>
        <row r="157">
          <cell r="A157">
            <v>41984</v>
          </cell>
          <cell r="B157" t="str">
            <v>18gg, 34D, RIB, Terrot</v>
          </cell>
          <cell r="C157" t="str">
            <v>18</v>
          </cell>
          <cell r="D157" t="str">
            <v>30</v>
          </cell>
          <cell r="E157" t="str">
            <v>Ne</v>
          </cell>
          <cell r="F157">
            <v>30</v>
          </cell>
          <cell r="G157" t="str">
            <v>1/30Ne Rs Supima Cotton</v>
          </cell>
          <cell r="H157" t="str">
            <v>COTTON</v>
          </cell>
          <cell r="I157">
            <v>2.65</v>
          </cell>
          <cell r="J157">
            <v>3840</v>
          </cell>
          <cell r="K157">
            <v>96</v>
          </cell>
          <cell r="L157">
            <v>20</v>
          </cell>
          <cell r="M157">
            <v>0.8</v>
          </cell>
          <cell r="N157">
            <v>23.074283520000002</v>
          </cell>
          <cell r="O157">
            <v>443.02624358399999</v>
          </cell>
        </row>
        <row r="158">
          <cell r="A158">
            <v>41985</v>
          </cell>
          <cell r="B158" t="str">
            <v>18gg, 34D, RIB, Terrot</v>
          </cell>
          <cell r="C158" t="str">
            <v>18</v>
          </cell>
          <cell r="D158" t="str">
            <v>60</v>
          </cell>
          <cell r="E158" t="str">
            <v>Ne</v>
          </cell>
          <cell r="F158">
            <v>60</v>
          </cell>
          <cell r="G158" t="str">
            <v>2/60Ne RS Combed Cotton</v>
          </cell>
          <cell r="H158" t="str">
            <v>COTTON</v>
          </cell>
          <cell r="I158">
            <v>2.65</v>
          </cell>
          <cell r="J158">
            <v>3840</v>
          </cell>
          <cell r="K158">
            <v>96</v>
          </cell>
          <cell r="L158">
            <v>20</v>
          </cell>
          <cell r="M158">
            <v>0.8</v>
          </cell>
          <cell r="N158">
            <v>11.537141760000001</v>
          </cell>
          <cell r="O158">
            <v>221.51312179199999</v>
          </cell>
        </row>
        <row r="159">
          <cell r="A159">
            <v>42013</v>
          </cell>
          <cell r="B159" t="str">
            <v>18gg, 34D, RIB, Terrot</v>
          </cell>
          <cell r="C159" t="str">
            <v>18</v>
          </cell>
          <cell r="D159" t="str">
            <v>40</v>
          </cell>
          <cell r="E159" t="str">
            <v>Ne</v>
          </cell>
          <cell r="F159">
            <v>40</v>
          </cell>
          <cell r="G159" t="str">
            <v>1/40Ne RS Cotton Marl (VMBK1104)</v>
          </cell>
          <cell r="H159" t="str">
            <v>MARL_COTTON LYCRA</v>
          </cell>
          <cell r="I159">
            <v>3</v>
          </cell>
          <cell r="J159">
            <v>2560</v>
          </cell>
          <cell r="K159">
            <v>96</v>
          </cell>
          <cell r="L159">
            <v>20</v>
          </cell>
          <cell r="M159">
            <v>0.75</v>
          </cell>
          <cell r="N159">
            <v>13.0609152</v>
          </cell>
          <cell r="O159">
            <v>235.09647360000002</v>
          </cell>
        </row>
        <row r="160">
          <cell r="A160">
            <v>42020</v>
          </cell>
          <cell r="B160" t="str">
            <v>18gg, 34D, RIB, Terrot</v>
          </cell>
          <cell r="C160" t="str">
            <v>18</v>
          </cell>
          <cell r="D160" t="str">
            <v>30</v>
          </cell>
          <cell r="E160" t="str">
            <v>Ne</v>
          </cell>
          <cell r="F160">
            <v>30</v>
          </cell>
          <cell r="G160" t="str">
            <v>1/30Ne RS Combed Cotton</v>
          </cell>
          <cell r="H160" t="str">
            <v>COTTON LYCRA</v>
          </cell>
          <cell r="I160">
            <v>3</v>
          </cell>
          <cell r="J160">
            <v>2560</v>
          </cell>
          <cell r="K160">
            <v>96</v>
          </cell>
          <cell r="L160">
            <v>20</v>
          </cell>
          <cell r="M160">
            <v>0.75</v>
          </cell>
          <cell r="N160">
            <v>17.414553600000001</v>
          </cell>
          <cell r="O160">
            <v>313.46196480000003</v>
          </cell>
        </row>
        <row r="161">
          <cell r="A161">
            <v>42021</v>
          </cell>
          <cell r="B161" t="str">
            <v>18gg, 34D, RIB, Terrot</v>
          </cell>
          <cell r="C161" t="str">
            <v>18</v>
          </cell>
          <cell r="D161" t="str">
            <v>30</v>
          </cell>
          <cell r="E161" t="str">
            <v>Ne</v>
          </cell>
          <cell r="F161">
            <v>30</v>
          </cell>
          <cell r="G161" t="str">
            <v>1/30Ne RS Combed Cotton</v>
          </cell>
          <cell r="H161" t="str">
            <v>COTTON LYCRA</v>
          </cell>
          <cell r="I161">
            <v>3</v>
          </cell>
          <cell r="J161">
            <v>2560</v>
          </cell>
          <cell r="K161">
            <v>96</v>
          </cell>
          <cell r="L161">
            <v>20</v>
          </cell>
          <cell r="M161">
            <v>0.75</v>
          </cell>
          <cell r="N161">
            <v>17.414553600000001</v>
          </cell>
          <cell r="O161">
            <v>313.46196480000003</v>
          </cell>
        </row>
        <row r="162">
          <cell r="A162">
            <v>42026</v>
          </cell>
          <cell r="B162" t="str">
            <v>18gg, 34D, RIB, Terrot</v>
          </cell>
          <cell r="C162" t="str">
            <v>18</v>
          </cell>
          <cell r="D162" t="str">
            <v>30</v>
          </cell>
          <cell r="E162" t="str">
            <v>Ne</v>
          </cell>
          <cell r="F162">
            <v>30</v>
          </cell>
          <cell r="G162" t="str">
            <v>1/30Ne RS 100% BCI  Cotton Marl (B10)</v>
          </cell>
          <cell r="H162" t="str">
            <v>MARL_COTTON</v>
          </cell>
          <cell r="I162">
            <v>2.85</v>
          </cell>
          <cell r="J162">
            <v>2560</v>
          </cell>
          <cell r="K162">
            <v>96</v>
          </cell>
          <cell r="L162">
            <v>20</v>
          </cell>
          <cell r="M162">
            <v>0.75</v>
          </cell>
          <cell r="N162">
            <v>16.54382592</v>
          </cell>
          <cell r="O162">
            <v>297.78886655999997</v>
          </cell>
        </row>
        <row r="163">
          <cell r="A163">
            <v>42028</v>
          </cell>
          <cell r="B163" t="str">
            <v>18gg, 34D, RIB, Terrot</v>
          </cell>
          <cell r="C163" t="str">
            <v>18</v>
          </cell>
          <cell r="D163" t="str">
            <v>30</v>
          </cell>
          <cell r="E163" t="str">
            <v>Ne</v>
          </cell>
          <cell r="F163">
            <v>30</v>
          </cell>
          <cell r="G163" t="str">
            <v>1/30Ne RS Cotton Marl (B08)</v>
          </cell>
          <cell r="H163" t="str">
            <v>MARL_COTTON LYCRA</v>
          </cell>
          <cell r="I163">
            <v>3</v>
          </cell>
          <cell r="J163">
            <v>2560</v>
          </cell>
          <cell r="K163">
            <v>96</v>
          </cell>
          <cell r="L163">
            <v>20</v>
          </cell>
          <cell r="M163">
            <v>0.75</v>
          </cell>
          <cell r="N163">
            <v>17.414553600000001</v>
          </cell>
          <cell r="O163">
            <v>313.46196480000003</v>
          </cell>
        </row>
        <row r="164">
          <cell r="A164">
            <v>42029</v>
          </cell>
          <cell r="B164" t="str">
            <v>18gg, 34D, RIB, Terrot</v>
          </cell>
          <cell r="C164" t="str">
            <v>18</v>
          </cell>
          <cell r="D164" t="str">
            <v>30</v>
          </cell>
          <cell r="E164" t="str">
            <v>Ne</v>
          </cell>
          <cell r="F164">
            <v>30</v>
          </cell>
          <cell r="G164" t="str">
            <v>1/30Ne RS Cotton Marl (B08)</v>
          </cell>
          <cell r="H164" t="str">
            <v>MARL_COTTON</v>
          </cell>
          <cell r="I164">
            <v>2.5499999999999998</v>
          </cell>
          <cell r="J164">
            <v>3840</v>
          </cell>
          <cell r="K164">
            <v>96</v>
          </cell>
          <cell r="L164">
            <v>20</v>
          </cell>
          <cell r="M164">
            <v>0.75</v>
          </cell>
          <cell r="N164">
            <v>22.20355584</v>
          </cell>
          <cell r="O164">
            <v>399.66400511999996</v>
          </cell>
        </row>
        <row r="165">
          <cell r="A165">
            <v>42030</v>
          </cell>
          <cell r="B165" t="str">
            <v>18gg, 34D, RIB, Terrot</v>
          </cell>
          <cell r="C165" t="str">
            <v>18</v>
          </cell>
          <cell r="D165" t="str">
            <v>40</v>
          </cell>
          <cell r="E165" t="str">
            <v>Ne</v>
          </cell>
          <cell r="F165">
            <v>40</v>
          </cell>
          <cell r="G165" t="str">
            <v>1/40Ne RS Combed Cotton</v>
          </cell>
          <cell r="H165" t="str">
            <v>COTTON LYCRA</v>
          </cell>
          <cell r="I165">
            <v>2.8</v>
          </cell>
          <cell r="J165">
            <v>3840</v>
          </cell>
          <cell r="K165">
            <v>96</v>
          </cell>
          <cell r="L165">
            <v>20</v>
          </cell>
          <cell r="M165">
            <v>0.75</v>
          </cell>
          <cell r="N165">
            <v>18.28528128</v>
          </cell>
          <cell r="O165">
            <v>329.13506303999998</v>
          </cell>
        </row>
        <row r="166">
          <cell r="A166">
            <v>42053</v>
          </cell>
          <cell r="B166" t="str">
            <v>18gg, 34D, RIB, Terrot</v>
          </cell>
          <cell r="C166" t="str">
            <v>18</v>
          </cell>
          <cell r="D166" t="str">
            <v>40</v>
          </cell>
          <cell r="E166" t="str">
            <v>Ne</v>
          </cell>
          <cell r="F166">
            <v>40</v>
          </cell>
          <cell r="G166" t="str">
            <v>1/40Ne RS Cotton Marl (H103CY)</v>
          </cell>
          <cell r="H166" t="str">
            <v>Marl_COTTON LYCRA</v>
          </cell>
          <cell r="I166">
            <v>2.8</v>
          </cell>
          <cell r="J166">
            <v>3840</v>
          </cell>
          <cell r="K166">
            <v>96</v>
          </cell>
          <cell r="L166">
            <v>20</v>
          </cell>
          <cell r="M166">
            <v>0.75</v>
          </cell>
          <cell r="N166">
            <v>18.28528128</v>
          </cell>
          <cell r="O166">
            <v>329.13506303999998</v>
          </cell>
        </row>
        <row r="167">
          <cell r="A167">
            <v>42054</v>
          </cell>
          <cell r="B167" t="str">
            <v>18gg, 34D, RIB, Terrot</v>
          </cell>
          <cell r="C167" t="str">
            <v>18</v>
          </cell>
          <cell r="D167" t="str">
            <v>30</v>
          </cell>
          <cell r="E167" t="str">
            <v>Ne</v>
          </cell>
          <cell r="F167">
            <v>30</v>
          </cell>
          <cell r="G167" t="str">
            <v>1/30Ne RS Cotton Marl (H103BY)</v>
          </cell>
          <cell r="H167" t="str">
            <v>MARL_COTTON</v>
          </cell>
          <cell r="I167">
            <v>2.85</v>
          </cell>
          <cell r="J167">
            <v>2560</v>
          </cell>
          <cell r="K167">
            <v>96</v>
          </cell>
          <cell r="L167">
            <v>20</v>
          </cell>
          <cell r="M167">
            <v>0.75</v>
          </cell>
          <cell r="N167">
            <v>16.54382592</v>
          </cell>
          <cell r="O167">
            <v>297.78886655999997</v>
          </cell>
        </row>
        <row r="168">
          <cell r="A168">
            <v>42056</v>
          </cell>
          <cell r="B168" t="str">
            <v>18gg, 34D, RIB, Terrot</v>
          </cell>
          <cell r="C168" t="str">
            <v>18</v>
          </cell>
          <cell r="D168" t="str">
            <v>30</v>
          </cell>
          <cell r="E168" t="str">
            <v>Ne</v>
          </cell>
          <cell r="F168">
            <v>30</v>
          </cell>
          <cell r="G168" t="str">
            <v>1/30Ne RS Cotton Marl (H103CY)</v>
          </cell>
          <cell r="H168" t="str">
            <v>MARL_COTTON</v>
          </cell>
          <cell r="I168">
            <v>2.5499999999999998</v>
          </cell>
          <cell r="J168">
            <v>3840</v>
          </cell>
          <cell r="K168">
            <v>96</v>
          </cell>
          <cell r="L168">
            <v>20</v>
          </cell>
          <cell r="M168">
            <v>0.75</v>
          </cell>
          <cell r="N168">
            <v>22.20355584</v>
          </cell>
          <cell r="O168">
            <v>399.66400511999996</v>
          </cell>
        </row>
        <row r="169">
          <cell r="A169">
            <v>42060</v>
          </cell>
          <cell r="B169" t="str">
            <v>18gg, 34D, RIB, Terrot</v>
          </cell>
          <cell r="C169" t="str">
            <v>18</v>
          </cell>
          <cell r="D169" t="str">
            <v>26</v>
          </cell>
          <cell r="E169" t="str">
            <v>Ne</v>
          </cell>
          <cell r="F169">
            <v>26</v>
          </cell>
          <cell r="G169" t="str">
            <v>1/26Ne RS Cotton Slub (ISL559)</v>
          </cell>
          <cell r="H169" t="str">
            <v>COTTON</v>
          </cell>
          <cell r="I169">
            <v>3.05</v>
          </cell>
          <cell r="J169">
            <v>2560</v>
          </cell>
          <cell r="K169">
            <v>96</v>
          </cell>
          <cell r="L169">
            <v>20</v>
          </cell>
          <cell r="M169">
            <v>0.8</v>
          </cell>
          <cell r="N169">
            <v>20.428610953846153</v>
          </cell>
          <cell r="O169">
            <v>392.22933031384616</v>
          </cell>
        </row>
        <row r="170">
          <cell r="A170">
            <v>42061</v>
          </cell>
          <cell r="B170" t="str">
            <v>18gg, 34D, RIB, Terrot</v>
          </cell>
          <cell r="C170" t="str">
            <v>18</v>
          </cell>
          <cell r="D170" t="str">
            <v>30</v>
          </cell>
          <cell r="E170" t="str">
            <v>Ne</v>
          </cell>
          <cell r="F170">
            <v>30</v>
          </cell>
          <cell r="G170" t="str">
            <v>1/30Ne RS Cotton Marl (B0801)</v>
          </cell>
          <cell r="H170" t="str">
            <v>MARL_COTTON LYCRA</v>
          </cell>
          <cell r="I170">
            <v>3</v>
          </cell>
          <cell r="J170">
            <v>2560</v>
          </cell>
          <cell r="K170">
            <v>96</v>
          </cell>
          <cell r="L170">
            <v>20</v>
          </cell>
          <cell r="M170">
            <v>0.75</v>
          </cell>
          <cell r="N170">
            <v>17.414553600000001</v>
          </cell>
          <cell r="O170">
            <v>313.46196480000003</v>
          </cell>
        </row>
        <row r="171">
          <cell r="A171">
            <v>42062</v>
          </cell>
          <cell r="B171" t="str">
            <v>18gg, 34D, RIB, Terrot</v>
          </cell>
          <cell r="C171" t="str">
            <v>18</v>
          </cell>
          <cell r="D171" t="str">
            <v>30</v>
          </cell>
          <cell r="E171" t="str">
            <v>Ne</v>
          </cell>
          <cell r="F171">
            <v>30</v>
          </cell>
          <cell r="G171" t="str">
            <v>1/30Ne RS Cotton Marl (H103CY)</v>
          </cell>
          <cell r="H171" t="str">
            <v>MARL_COTTON LYCRA</v>
          </cell>
          <cell r="I171">
            <v>3</v>
          </cell>
          <cell r="J171">
            <v>2560</v>
          </cell>
          <cell r="K171">
            <v>96</v>
          </cell>
          <cell r="L171">
            <v>20</v>
          </cell>
          <cell r="M171">
            <v>0.75</v>
          </cell>
          <cell r="N171">
            <v>17.414553600000001</v>
          </cell>
          <cell r="O171">
            <v>313.46196480000003</v>
          </cell>
        </row>
        <row r="172">
          <cell r="A172">
            <v>42065</v>
          </cell>
          <cell r="B172" t="str">
            <v>18gg, 34D, RIB, Terrot</v>
          </cell>
          <cell r="C172" t="str">
            <v>18</v>
          </cell>
          <cell r="D172" t="str">
            <v>30</v>
          </cell>
          <cell r="E172" t="str">
            <v>Ne</v>
          </cell>
          <cell r="F172">
            <v>30</v>
          </cell>
          <cell r="G172" t="str">
            <v>1/30Ne RS Cotton Marl (B0801)</v>
          </cell>
          <cell r="H172" t="str">
            <v>MARL_COTTON</v>
          </cell>
          <cell r="I172">
            <v>2.5499999999999998</v>
          </cell>
          <cell r="J172">
            <v>3840</v>
          </cell>
          <cell r="K172">
            <v>96</v>
          </cell>
          <cell r="L172">
            <v>20</v>
          </cell>
          <cell r="M172">
            <v>0.75</v>
          </cell>
          <cell r="N172">
            <v>22.20355584</v>
          </cell>
          <cell r="O172">
            <v>399.66400511999996</v>
          </cell>
        </row>
        <row r="173">
          <cell r="A173">
            <v>42083</v>
          </cell>
          <cell r="B173" t="str">
            <v>18gg, 34D, RIB, Terrot</v>
          </cell>
          <cell r="C173" t="str">
            <v>18</v>
          </cell>
          <cell r="D173" t="str">
            <v>30</v>
          </cell>
          <cell r="E173" t="str">
            <v>Ne</v>
          </cell>
          <cell r="F173">
            <v>30</v>
          </cell>
          <cell r="G173" t="str">
            <v>1/30Ne RS Cotton Marl (HB414)</v>
          </cell>
          <cell r="H173" t="str">
            <v>MARL_COTTON</v>
          </cell>
          <cell r="I173">
            <v>2.5499999999999998</v>
          </cell>
          <cell r="J173">
            <v>3840</v>
          </cell>
          <cell r="K173">
            <v>96</v>
          </cell>
          <cell r="L173">
            <v>20</v>
          </cell>
          <cell r="M173">
            <v>0.75</v>
          </cell>
          <cell r="N173">
            <v>22.20355584</v>
          </cell>
          <cell r="O173">
            <v>399.66400511999996</v>
          </cell>
        </row>
        <row r="174">
          <cell r="A174">
            <v>42084</v>
          </cell>
          <cell r="B174" t="str">
            <v>18gg, 34D, RIB, Terrot</v>
          </cell>
          <cell r="C174" t="str">
            <v>18</v>
          </cell>
          <cell r="D174" t="str">
            <v>30</v>
          </cell>
          <cell r="E174" t="str">
            <v>Ne</v>
          </cell>
          <cell r="F174">
            <v>30</v>
          </cell>
          <cell r="G174" t="str">
            <v>1/30Ne RS Cotton Marl (HH186)</v>
          </cell>
          <cell r="H174" t="str">
            <v>MARL_COTTON</v>
          </cell>
          <cell r="I174">
            <v>2.5499999999999998</v>
          </cell>
          <cell r="J174">
            <v>3840</v>
          </cell>
          <cell r="K174">
            <v>96</v>
          </cell>
          <cell r="L174">
            <v>20</v>
          </cell>
          <cell r="M174">
            <v>0.75</v>
          </cell>
          <cell r="N174">
            <v>22.20355584</v>
          </cell>
          <cell r="O174">
            <v>399.66400511999996</v>
          </cell>
        </row>
        <row r="175">
          <cell r="A175">
            <v>42085</v>
          </cell>
          <cell r="B175" t="str">
            <v>18gg, 34D, RIB, Terrot</v>
          </cell>
          <cell r="C175" t="str">
            <v>18</v>
          </cell>
          <cell r="D175" t="str">
            <v>30</v>
          </cell>
          <cell r="E175" t="str">
            <v>Ne</v>
          </cell>
          <cell r="F175">
            <v>30</v>
          </cell>
          <cell r="G175" t="str">
            <v>1/30Ne RS Cotton Marl (HF174)</v>
          </cell>
          <cell r="H175" t="str">
            <v>MARL_COTTON LYCRA</v>
          </cell>
          <cell r="I175">
            <v>3</v>
          </cell>
          <cell r="J175">
            <v>2560</v>
          </cell>
          <cell r="K175">
            <v>96</v>
          </cell>
          <cell r="L175">
            <v>20</v>
          </cell>
          <cell r="M175">
            <v>0.75</v>
          </cell>
          <cell r="N175">
            <v>17.414553600000001</v>
          </cell>
          <cell r="O175">
            <v>313.46196480000003</v>
          </cell>
        </row>
        <row r="176">
          <cell r="A176">
            <v>42086</v>
          </cell>
          <cell r="B176" t="str">
            <v>18gg, 34D, RIB, Terrot</v>
          </cell>
          <cell r="C176" t="str">
            <v>18</v>
          </cell>
          <cell r="D176" t="str">
            <v>30</v>
          </cell>
          <cell r="E176" t="str">
            <v>Ne</v>
          </cell>
          <cell r="F176">
            <v>30</v>
          </cell>
          <cell r="G176" t="str">
            <v>1/30Ne RS Cotton Marl (HB422)</v>
          </cell>
          <cell r="H176" t="str">
            <v>MARL_COTTON LYCRA</v>
          </cell>
          <cell r="I176">
            <v>3</v>
          </cell>
          <cell r="J176">
            <v>2560</v>
          </cell>
          <cell r="K176">
            <v>96</v>
          </cell>
          <cell r="L176">
            <v>20</v>
          </cell>
          <cell r="M176">
            <v>0.75</v>
          </cell>
          <cell r="N176">
            <v>17.414553600000001</v>
          </cell>
          <cell r="O176">
            <v>313.46196480000003</v>
          </cell>
        </row>
        <row r="177">
          <cell r="A177">
            <v>42087</v>
          </cell>
          <cell r="B177" t="str">
            <v>18gg, 34D, RIB, Terrot</v>
          </cell>
          <cell r="C177" t="str">
            <v>18</v>
          </cell>
          <cell r="D177" t="str">
            <v>30</v>
          </cell>
          <cell r="E177" t="str">
            <v>Ne</v>
          </cell>
          <cell r="F177">
            <v>30</v>
          </cell>
          <cell r="G177" t="str">
            <v>1/30Ne RS Cotton Marl (HF174)</v>
          </cell>
          <cell r="H177" t="str">
            <v>MARL_COTTON</v>
          </cell>
          <cell r="I177">
            <v>2.5499999999999998</v>
          </cell>
          <cell r="J177">
            <v>3840</v>
          </cell>
          <cell r="K177">
            <v>96</v>
          </cell>
          <cell r="L177">
            <v>20</v>
          </cell>
          <cell r="M177">
            <v>0.75</v>
          </cell>
          <cell r="N177">
            <v>22.20355584</v>
          </cell>
          <cell r="O177">
            <v>399.66400511999996</v>
          </cell>
        </row>
        <row r="178">
          <cell r="A178">
            <v>42088</v>
          </cell>
          <cell r="B178" t="str">
            <v>18gg, 34D, RIB, Terrot</v>
          </cell>
          <cell r="C178" t="str">
            <v>18</v>
          </cell>
          <cell r="D178" t="str">
            <v>30</v>
          </cell>
          <cell r="E178" t="str">
            <v>Ne</v>
          </cell>
          <cell r="F178">
            <v>30</v>
          </cell>
          <cell r="G178" t="str">
            <v>1/30Ne RS Cotton Marl (HB422)</v>
          </cell>
          <cell r="H178" t="str">
            <v>MARL_COTTON</v>
          </cell>
          <cell r="I178">
            <v>2.5499999999999998</v>
          </cell>
          <cell r="J178">
            <v>3840</v>
          </cell>
          <cell r="K178">
            <v>96</v>
          </cell>
          <cell r="L178">
            <v>20</v>
          </cell>
          <cell r="M178">
            <v>0.75</v>
          </cell>
          <cell r="N178">
            <v>22.20355584</v>
          </cell>
          <cell r="O178">
            <v>399.66400511999996</v>
          </cell>
        </row>
        <row r="179">
          <cell r="A179">
            <v>42090</v>
          </cell>
          <cell r="B179" t="str">
            <v>28gg, 30D, INTERLOCK</v>
          </cell>
          <cell r="C179" t="str">
            <v>28</v>
          </cell>
          <cell r="D179" t="str">
            <v>85</v>
          </cell>
          <cell r="E179" t="str">
            <v>Nm</v>
          </cell>
          <cell r="F179">
            <v>51</v>
          </cell>
          <cell r="G179" t="str">
            <v>1/85Nm RS Micro Modal</v>
          </cell>
          <cell r="H179" t="str">
            <v>VISCOSE RS</v>
          </cell>
          <cell r="I179">
            <v>2.85</v>
          </cell>
          <cell r="J179">
            <v>2628</v>
          </cell>
          <cell r="K179">
            <v>96</v>
          </cell>
          <cell r="L179">
            <v>20</v>
          </cell>
          <cell r="M179">
            <v>0.8</v>
          </cell>
          <cell r="N179">
            <v>9.9901595858823526</v>
          </cell>
          <cell r="O179">
            <v>191.81106404894118</v>
          </cell>
        </row>
        <row r="180">
          <cell r="A180">
            <v>42108</v>
          </cell>
          <cell r="B180" t="str">
            <v>18gg, 34D, RIB, Terrot</v>
          </cell>
          <cell r="C180" t="str">
            <v>18</v>
          </cell>
          <cell r="D180" t="str">
            <v>30</v>
          </cell>
          <cell r="E180" t="str">
            <v>Ne</v>
          </cell>
          <cell r="F180">
            <v>30</v>
          </cell>
          <cell r="G180" t="str">
            <v>1/30Ne RS Cotton Marl (VMBK1104)</v>
          </cell>
          <cell r="H180" t="str">
            <v>MARL_COTTON</v>
          </cell>
          <cell r="I180">
            <v>2.5499999999999998</v>
          </cell>
          <cell r="J180">
            <v>3840</v>
          </cell>
          <cell r="K180">
            <v>96</v>
          </cell>
          <cell r="L180">
            <v>20</v>
          </cell>
          <cell r="M180">
            <v>0.75</v>
          </cell>
          <cell r="N180">
            <v>22.20355584</v>
          </cell>
          <cell r="O180">
            <v>399.66400511999996</v>
          </cell>
        </row>
        <row r="181">
          <cell r="A181">
            <v>42114</v>
          </cell>
          <cell r="B181" t="str">
            <v>18gg, 34D, RIB, Terrot</v>
          </cell>
          <cell r="C181" t="str">
            <v>18</v>
          </cell>
          <cell r="D181" t="str">
            <v>30</v>
          </cell>
          <cell r="E181" t="str">
            <v>Ne</v>
          </cell>
          <cell r="F181">
            <v>30</v>
          </cell>
          <cell r="G181" t="str">
            <v>1/30Ne RS Cotton Marl (HB303)</v>
          </cell>
          <cell r="H181" t="str">
            <v>MARL_COTTON</v>
          </cell>
          <cell r="I181">
            <v>2.5499999999999998</v>
          </cell>
          <cell r="J181">
            <v>3840</v>
          </cell>
          <cell r="K181">
            <v>96</v>
          </cell>
          <cell r="L181">
            <v>20</v>
          </cell>
          <cell r="M181">
            <v>0.75</v>
          </cell>
          <cell r="N181">
            <v>22.20355584</v>
          </cell>
          <cell r="O181">
            <v>399.66400511999996</v>
          </cell>
        </row>
        <row r="182">
          <cell r="A182">
            <v>42142</v>
          </cell>
          <cell r="B182" t="str">
            <v>22gg, 34D, RIB, Santec, 68F</v>
          </cell>
          <cell r="C182" t="str">
            <v>22</v>
          </cell>
          <cell r="D182" t="str">
            <v>50</v>
          </cell>
          <cell r="E182" t="str">
            <v>Ne</v>
          </cell>
          <cell r="F182">
            <v>50</v>
          </cell>
          <cell r="G182" t="str">
            <v>1/50Ne RS Combed Cotton</v>
          </cell>
          <cell r="H182" t="str">
            <v>COTTON LYCRA</v>
          </cell>
          <cell r="I182">
            <v>2.5</v>
          </cell>
          <cell r="J182">
            <v>3120</v>
          </cell>
          <cell r="K182">
            <v>96</v>
          </cell>
          <cell r="L182">
            <v>20</v>
          </cell>
          <cell r="M182">
            <v>0.75</v>
          </cell>
          <cell r="N182">
            <v>10.6119936</v>
          </cell>
          <cell r="O182">
            <v>191.01588480000001</v>
          </cell>
        </row>
        <row r="183">
          <cell r="A183">
            <v>42156</v>
          </cell>
          <cell r="B183" t="str">
            <v>18gg, 34D, RIB, Terrot</v>
          </cell>
          <cell r="C183" t="str">
            <v>18</v>
          </cell>
          <cell r="D183" t="str">
            <v>30</v>
          </cell>
          <cell r="E183" t="str">
            <v>Ne</v>
          </cell>
          <cell r="F183">
            <v>30</v>
          </cell>
          <cell r="G183" t="str">
            <v>1/30Ne RS Combed Cotton</v>
          </cell>
          <cell r="H183" t="str">
            <v>COTTON LYCRA</v>
          </cell>
          <cell r="I183">
            <v>3</v>
          </cell>
          <cell r="J183">
            <v>2560</v>
          </cell>
          <cell r="K183">
            <v>96</v>
          </cell>
          <cell r="L183">
            <v>20</v>
          </cell>
          <cell r="M183">
            <v>0.75</v>
          </cell>
          <cell r="N183">
            <v>17.414553600000001</v>
          </cell>
          <cell r="O183">
            <v>313.46196480000003</v>
          </cell>
        </row>
        <row r="184">
          <cell r="A184">
            <v>42157</v>
          </cell>
          <cell r="B184" t="str">
            <v>18gg, 34D, RIB, Terrot</v>
          </cell>
          <cell r="C184" t="str">
            <v>18</v>
          </cell>
          <cell r="D184" t="str">
            <v>30</v>
          </cell>
          <cell r="E184" t="str">
            <v>Ne</v>
          </cell>
          <cell r="F184">
            <v>30</v>
          </cell>
          <cell r="G184" t="str">
            <v>1/30Ne RS Cotton Marl (HFW08-18)</v>
          </cell>
          <cell r="H184" t="str">
            <v>MARL_COTTON LYCRA</v>
          </cell>
          <cell r="I184">
            <v>3</v>
          </cell>
          <cell r="J184">
            <v>2560</v>
          </cell>
          <cell r="K184">
            <v>96</v>
          </cell>
          <cell r="L184">
            <v>20</v>
          </cell>
          <cell r="M184">
            <v>0.75</v>
          </cell>
          <cell r="N184">
            <v>17.414553600000001</v>
          </cell>
          <cell r="O184">
            <v>313.46196480000003</v>
          </cell>
        </row>
        <row r="185">
          <cell r="A185">
            <v>42158</v>
          </cell>
          <cell r="B185" t="str">
            <v>18gg, 34D, RIB, Terrot</v>
          </cell>
          <cell r="C185" t="str">
            <v>18</v>
          </cell>
          <cell r="D185" t="str">
            <v>30</v>
          </cell>
          <cell r="E185" t="str">
            <v>Ne</v>
          </cell>
          <cell r="F185">
            <v>30</v>
          </cell>
          <cell r="G185" t="str">
            <v>1/30Ne RS Cotton Marl (HC426)</v>
          </cell>
          <cell r="H185" t="str">
            <v>MARL_COTTON LYCRA</v>
          </cell>
          <cell r="I185">
            <v>3</v>
          </cell>
          <cell r="J185">
            <v>2560</v>
          </cell>
          <cell r="K185">
            <v>96</v>
          </cell>
          <cell r="L185">
            <v>20</v>
          </cell>
          <cell r="M185">
            <v>0.75</v>
          </cell>
          <cell r="N185">
            <v>17.414553600000001</v>
          </cell>
          <cell r="O185">
            <v>313.46196480000003</v>
          </cell>
        </row>
        <row r="186">
          <cell r="A186">
            <v>42159</v>
          </cell>
          <cell r="B186" t="str">
            <v>18gg, 34D, RIB, Terrot</v>
          </cell>
          <cell r="C186" t="str">
            <v>18</v>
          </cell>
          <cell r="D186" t="str">
            <v>30</v>
          </cell>
          <cell r="E186" t="str">
            <v>Ne</v>
          </cell>
          <cell r="F186">
            <v>30</v>
          </cell>
          <cell r="G186" t="str">
            <v>1/30Ne RS Cotton Marl (HH22)</v>
          </cell>
          <cell r="H186" t="str">
            <v>MARL_COTTON LYCRA</v>
          </cell>
          <cell r="I186">
            <v>3</v>
          </cell>
          <cell r="J186">
            <v>2560</v>
          </cell>
          <cell r="K186">
            <v>96</v>
          </cell>
          <cell r="L186">
            <v>20</v>
          </cell>
          <cell r="M186">
            <v>0.75</v>
          </cell>
          <cell r="N186">
            <v>17.414553600000001</v>
          </cell>
          <cell r="O186">
            <v>313.46196480000003</v>
          </cell>
        </row>
        <row r="187">
          <cell r="A187">
            <v>42160</v>
          </cell>
          <cell r="B187" t="str">
            <v>18gg, 34D, RIB, Terrot</v>
          </cell>
          <cell r="C187" t="str">
            <v>18</v>
          </cell>
          <cell r="D187" t="str">
            <v>30</v>
          </cell>
          <cell r="E187" t="str">
            <v>Ne</v>
          </cell>
          <cell r="F187">
            <v>30</v>
          </cell>
          <cell r="G187" t="str">
            <v>1/30Ne RS Cotton Marl (HB303)</v>
          </cell>
          <cell r="H187" t="str">
            <v>MARL_COTTON LYCRA</v>
          </cell>
          <cell r="I187">
            <v>3</v>
          </cell>
          <cell r="J187">
            <v>2560</v>
          </cell>
          <cell r="K187">
            <v>96</v>
          </cell>
          <cell r="L187">
            <v>20</v>
          </cell>
          <cell r="M187">
            <v>0.75</v>
          </cell>
          <cell r="N187">
            <v>17.414553600000001</v>
          </cell>
          <cell r="O187">
            <v>313.46196480000003</v>
          </cell>
        </row>
        <row r="188">
          <cell r="A188">
            <v>42164</v>
          </cell>
          <cell r="B188" t="str">
            <v>18gg, 34D, RIB, Terrot</v>
          </cell>
          <cell r="C188" t="str">
            <v>18</v>
          </cell>
          <cell r="D188" t="str">
            <v>30</v>
          </cell>
          <cell r="E188" t="str">
            <v>Ne</v>
          </cell>
          <cell r="F188">
            <v>30</v>
          </cell>
          <cell r="G188" t="str">
            <v>1/30Ne RS Cotton Marl (HH176)</v>
          </cell>
          <cell r="H188" t="str">
            <v>MARL_COTTON</v>
          </cell>
          <cell r="I188">
            <v>2.5499999999999998</v>
          </cell>
          <cell r="J188">
            <v>3840</v>
          </cell>
          <cell r="K188">
            <v>96</v>
          </cell>
          <cell r="L188">
            <v>20</v>
          </cell>
          <cell r="M188">
            <v>0.75</v>
          </cell>
          <cell r="N188">
            <v>22.20355584</v>
          </cell>
          <cell r="O188">
            <v>399.66400511999996</v>
          </cell>
        </row>
        <row r="189">
          <cell r="A189">
            <v>42165</v>
          </cell>
          <cell r="B189" t="str">
            <v>18gg, 34D, RIB, Terrot</v>
          </cell>
          <cell r="C189" t="str">
            <v>18</v>
          </cell>
          <cell r="D189" t="str">
            <v>30</v>
          </cell>
          <cell r="E189" t="str">
            <v>Ne</v>
          </cell>
          <cell r="F189">
            <v>30</v>
          </cell>
          <cell r="G189" t="str">
            <v>1/30Ne RS Cotton Marl (HH120)</v>
          </cell>
          <cell r="H189" t="str">
            <v>MARL_COTTON</v>
          </cell>
          <cell r="I189">
            <v>2.5499999999999998</v>
          </cell>
          <cell r="J189">
            <v>3840</v>
          </cell>
          <cell r="K189">
            <v>96</v>
          </cell>
          <cell r="L189">
            <v>20</v>
          </cell>
          <cell r="M189">
            <v>0.75</v>
          </cell>
          <cell r="N189">
            <v>22.20355584</v>
          </cell>
          <cell r="O189">
            <v>399.66400511999996</v>
          </cell>
        </row>
        <row r="190">
          <cell r="A190">
            <v>42166</v>
          </cell>
          <cell r="B190" t="str">
            <v>18gg, 34D, RIB, Terrot</v>
          </cell>
          <cell r="C190" t="str">
            <v>18</v>
          </cell>
          <cell r="D190" t="str">
            <v>30</v>
          </cell>
          <cell r="E190" t="str">
            <v>Ne</v>
          </cell>
          <cell r="F190">
            <v>30</v>
          </cell>
          <cell r="G190" t="str">
            <v>1/30Ne RS Cotton Marl (HG142)</v>
          </cell>
          <cell r="H190" t="str">
            <v>MARL_COTTON</v>
          </cell>
          <cell r="I190">
            <v>2.5499999999999998</v>
          </cell>
          <cell r="J190">
            <v>3840</v>
          </cell>
          <cell r="K190">
            <v>96</v>
          </cell>
          <cell r="L190">
            <v>20</v>
          </cell>
          <cell r="M190">
            <v>0.75</v>
          </cell>
          <cell r="N190">
            <v>22.20355584</v>
          </cell>
          <cell r="O190">
            <v>399.66400511999996</v>
          </cell>
        </row>
        <row r="191">
          <cell r="A191">
            <v>42167</v>
          </cell>
          <cell r="B191" t="str">
            <v>18gg, 34D, RIB, Santec</v>
          </cell>
          <cell r="C191" t="str">
            <v>18</v>
          </cell>
          <cell r="D191" t="str">
            <v>26</v>
          </cell>
          <cell r="E191" t="str">
            <v>Ne</v>
          </cell>
          <cell r="F191">
            <v>26</v>
          </cell>
          <cell r="G191" t="str">
            <v>1/26Ne RS Combed Cotton</v>
          </cell>
          <cell r="H191" t="str">
            <v>COTTON</v>
          </cell>
          <cell r="I191">
            <v>2.65</v>
          </cell>
          <cell r="J191">
            <v>3840</v>
          </cell>
          <cell r="K191">
            <v>96</v>
          </cell>
          <cell r="L191">
            <v>20</v>
          </cell>
          <cell r="M191">
            <v>0.8</v>
          </cell>
          <cell r="N191">
            <v>26.624173292307688</v>
          </cell>
          <cell r="O191">
            <v>511.18412721230766</v>
          </cell>
        </row>
        <row r="192">
          <cell r="A192">
            <v>42169</v>
          </cell>
          <cell r="B192" t="str">
            <v>18gg, 34D, RIB, Santec, 68F</v>
          </cell>
          <cell r="C192" t="str">
            <v>18</v>
          </cell>
          <cell r="D192" t="str">
            <v>30</v>
          </cell>
          <cell r="E192" t="str">
            <v>Ne</v>
          </cell>
          <cell r="F192">
            <v>30</v>
          </cell>
          <cell r="G192" t="str">
            <v>1/30Ne RS Combed Cotton</v>
          </cell>
          <cell r="H192" t="str">
            <v>COTTON LYCRA</v>
          </cell>
          <cell r="I192">
            <v>3</v>
          </cell>
          <cell r="J192">
            <v>2560</v>
          </cell>
          <cell r="K192">
            <v>96</v>
          </cell>
          <cell r="L192">
            <v>20</v>
          </cell>
          <cell r="M192">
            <v>0.75</v>
          </cell>
          <cell r="N192">
            <v>17.414553600000001</v>
          </cell>
          <cell r="O192">
            <v>313.46196480000003</v>
          </cell>
        </row>
        <row r="193">
          <cell r="A193">
            <v>42182</v>
          </cell>
          <cell r="B193" t="str">
            <v>18gg, 34D, RIB, Terrot</v>
          </cell>
          <cell r="C193" t="str">
            <v>18</v>
          </cell>
          <cell r="D193" t="str">
            <v>30</v>
          </cell>
          <cell r="E193" t="str">
            <v>Ne</v>
          </cell>
          <cell r="F193">
            <v>30</v>
          </cell>
          <cell r="G193" t="str">
            <v>1/30Ne RS Cotton Marl (HB124)</v>
          </cell>
          <cell r="H193" t="str">
            <v>MARL_COTTON</v>
          </cell>
          <cell r="I193">
            <v>2.5499999999999998</v>
          </cell>
          <cell r="J193">
            <v>3840</v>
          </cell>
          <cell r="K193">
            <v>96</v>
          </cell>
          <cell r="L193">
            <v>20</v>
          </cell>
          <cell r="M193">
            <v>0.75</v>
          </cell>
          <cell r="N193">
            <v>22.20355584</v>
          </cell>
          <cell r="O193">
            <v>399.66400511999996</v>
          </cell>
        </row>
        <row r="194">
          <cell r="A194">
            <v>42183</v>
          </cell>
          <cell r="B194" t="str">
            <v>18gg, 34D, RIB, Terrot</v>
          </cell>
          <cell r="C194" t="str">
            <v>18</v>
          </cell>
          <cell r="D194" t="str">
            <v>30</v>
          </cell>
          <cell r="E194" t="str">
            <v>Ne</v>
          </cell>
          <cell r="F194">
            <v>30</v>
          </cell>
          <cell r="G194" t="str">
            <v>1/30Ne RS Cotton Marl (HB124)</v>
          </cell>
          <cell r="H194" t="str">
            <v>MARL_COTTON LYCRA</v>
          </cell>
          <cell r="I194">
            <v>3</v>
          </cell>
          <cell r="J194">
            <v>2560</v>
          </cell>
          <cell r="K194">
            <v>96</v>
          </cell>
          <cell r="L194">
            <v>20</v>
          </cell>
          <cell r="M194">
            <v>0.75</v>
          </cell>
          <cell r="N194">
            <v>17.414553600000001</v>
          </cell>
          <cell r="O194">
            <v>313.46196480000003</v>
          </cell>
        </row>
        <row r="195">
          <cell r="A195">
            <v>42184</v>
          </cell>
          <cell r="B195" t="str">
            <v>18gg, 34D, RIB, Terrot</v>
          </cell>
          <cell r="C195" t="str">
            <v>18</v>
          </cell>
          <cell r="D195" t="str">
            <v>30</v>
          </cell>
          <cell r="E195" t="str">
            <v>Ne</v>
          </cell>
          <cell r="F195">
            <v>30</v>
          </cell>
          <cell r="G195" t="str">
            <v>1/30Ne RS Cotton Marl (HH120)</v>
          </cell>
          <cell r="H195" t="str">
            <v>MARL_COTTON LYCRA</v>
          </cell>
          <cell r="I195">
            <v>3</v>
          </cell>
          <cell r="J195">
            <v>2560</v>
          </cell>
          <cell r="K195">
            <v>96</v>
          </cell>
          <cell r="L195">
            <v>20</v>
          </cell>
          <cell r="M195">
            <v>0.75</v>
          </cell>
          <cell r="N195">
            <v>17.414553600000001</v>
          </cell>
          <cell r="O195">
            <v>313.46196480000003</v>
          </cell>
        </row>
        <row r="196">
          <cell r="A196">
            <v>42189</v>
          </cell>
          <cell r="B196" t="str">
            <v>18gg, 34D, RIB, Terrot</v>
          </cell>
          <cell r="C196" t="str">
            <v>18</v>
          </cell>
          <cell r="D196" t="str">
            <v>30</v>
          </cell>
          <cell r="E196" t="str">
            <v>Ne</v>
          </cell>
          <cell r="F196">
            <v>30</v>
          </cell>
          <cell r="G196" t="str">
            <v>1/30Ne RS Cotton Marl  (H138 / B38)</v>
          </cell>
          <cell r="H196" t="str">
            <v>MARL_COTTON</v>
          </cell>
          <cell r="I196">
            <v>2.5499999999999998</v>
          </cell>
          <cell r="J196">
            <v>3840</v>
          </cell>
          <cell r="K196">
            <v>96</v>
          </cell>
          <cell r="L196">
            <v>20</v>
          </cell>
          <cell r="M196">
            <v>0.75</v>
          </cell>
          <cell r="N196">
            <v>22.20355584</v>
          </cell>
          <cell r="O196">
            <v>399.66400511999996</v>
          </cell>
        </row>
        <row r="197">
          <cell r="A197">
            <v>42190</v>
          </cell>
          <cell r="B197" t="str">
            <v>18gg, 34D, RIB, Terrot</v>
          </cell>
          <cell r="C197" t="str">
            <v>18</v>
          </cell>
          <cell r="D197" t="str">
            <v>30</v>
          </cell>
          <cell r="E197" t="str">
            <v>Ne</v>
          </cell>
          <cell r="F197">
            <v>30</v>
          </cell>
          <cell r="G197" t="str">
            <v>1/30Ne RS Cotton Marl  (H138 / B38)</v>
          </cell>
          <cell r="H197" t="str">
            <v>MARL_COTTON LYCRA</v>
          </cell>
          <cell r="I197">
            <v>3</v>
          </cell>
          <cell r="J197">
            <v>2560</v>
          </cell>
          <cell r="K197">
            <v>96</v>
          </cell>
          <cell r="L197">
            <v>20</v>
          </cell>
          <cell r="M197">
            <v>0.75</v>
          </cell>
          <cell r="N197">
            <v>17.414553600000001</v>
          </cell>
          <cell r="O197">
            <v>313.46196480000003</v>
          </cell>
        </row>
        <row r="198">
          <cell r="A198">
            <v>42194</v>
          </cell>
          <cell r="B198" t="str">
            <v>18gg, 34D, RIB, Santec, 68F</v>
          </cell>
          <cell r="C198" t="str">
            <v>18</v>
          </cell>
          <cell r="D198" t="str">
            <v>40</v>
          </cell>
          <cell r="E198" t="str">
            <v>Ne</v>
          </cell>
          <cell r="F198">
            <v>40</v>
          </cell>
          <cell r="G198" t="str">
            <v>1/40Ne RS Cotton Marl (HC407)</v>
          </cell>
          <cell r="H198" t="str">
            <v>MARL_COTTON LYCRA</v>
          </cell>
          <cell r="I198">
            <v>2.8</v>
          </cell>
          <cell r="J198">
            <v>3840</v>
          </cell>
          <cell r="K198">
            <v>96</v>
          </cell>
          <cell r="L198">
            <v>20</v>
          </cell>
          <cell r="M198">
            <v>0.75</v>
          </cell>
          <cell r="N198">
            <v>18.28528128</v>
          </cell>
          <cell r="O198">
            <v>329.13506303999998</v>
          </cell>
        </row>
        <row r="199">
          <cell r="A199">
            <v>42195</v>
          </cell>
          <cell r="B199" t="str">
            <v>18gg, 34D, RIB, Santec, 68F</v>
          </cell>
          <cell r="C199" t="str">
            <v>18</v>
          </cell>
          <cell r="D199" t="str">
            <v>40</v>
          </cell>
          <cell r="E199" t="str">
            <v>Ne</v>
          </cell>
          <cell r="F199">
            <v>40</v>
          </cell>
          <cell r="G199" t="str">
            <v>1/40Ne RS Cotton Marl (HB363)</v>
          </cell>
          <cell r="H199" t="str">
            <v>MARL_COTTON LYCRA</v>
          </cell>
          <cell r="I199">
            <v>2.8</v>
          </cell>
          <cell r="J199">
            <v>3840</v>
          </cell>
          <cell r="K199">
            <v>96</v>
          </cell>
          <cell r="L199">
            <v>20</v>
          </cell>
          <cell r="M199">
            <v>0.75</v>
          </cell>
          <cell r="N199">
            <v>18.28528128</v>
          </cell>
          <cell r="O199">
            <v>329.13506303999998</v>
          </cell>
        </row>
        <row r="200">
          <cell r="A200">
            <v>42196</v>
          </cell>
          <cell r="B200" t="str">
            <v>18gg, 34D, RIB, Santec, 68F</v>
          </cell>
          <cell r="C200" t="str">
            <v>18</v>
          </cell>
          <cell r="D200" t="str">
            <v>40</v>
          </cell>
          <cell r="E200" t="str">
            <v>Ne</v>
          </cell>
          <cell r="F200">
            <v>40</v>
          </cell>
          <cell r="G200" t="str">
            <v>1/40Ne RS Cotton Marl (HH191)</v>
          </cell>
          <cell r="H200" t="str">
            <v>MARL_COTTON LYCRA</v>
          </cell>
          <cell r="I200">
            <v>2.8</v>
          </cell>
          <cell r="J200">
            <v>3840</v>
          </cell>
          <cell r="K200">
            <v>96</v>
          </cell>
          <cell r="L200">
            <v>20</v>
          </cell>
          <cell r="M200">
            <v>0.75</v>
          </cell>
          <cell r="N200">
            <v>18.28528128</v>
          </cell>
          <cell r="O200">
            <v>329.13506303999998</v>
          </cell>
        </row>
        <row r="201">
          <cell r="A201">
            <v>42201</v>
          </cell>
          <cell r="B201" t="str">
            <v>18gg, 34D, RIB, Terrot</v>
          </cell>
          <cell r="C201" t="str">
            <v>18</v>
          </cell>
          <cell r="D201" t="str">
            <v>30</v>
          </cell>
          <cell r="E201" t="str">
            <v>Ne</v>
          </cell>
          <cell r="F201">
            <v>30</v>
          </cell>
          <cell r="G201" t="str">
            <v>1/30Ne RS Cotton Marl (HC407)</v>
          </cell>
          <cell r="H201" t="str">
            <v>MARL_COTTON</v>
          </cell>
          <cell r="I201">
            <v>2.5499999999999998</v>
          </cell>
          <cell r="J201">
            <v>3840</v>
          </cell>
          <cell r="K201">
            <v>96</v>
          </cell>
          <cell r="L201">
            <v>20</v>
          </cell>
          <cell r="M201">
            <v>0.75</v>
          </cell>
          <cell r="N201">
            <v>22.20355584</v>
          </cell>
          <cell r="O201">
            <v>399.66400511999996</v>
          </cell>
        </row>
        <row r="202">
          <cell r="A202">
            <v>42202</v>
          </cell>
          <cell r="B202" t="str">
            <v>18gg, 34D, RIB, Santec, 68F</v>
          </cell>
          <cell r="C202" t="str">
            <v>18</v>
          </cell>
          <cell r="D202" t="str">
            <v>50</v>
          </cell>
          <cell r="E202" t="str">
            <v>Nm</v>
          </cell>
          <cell r="F202">
            <v>30</v>
          </cell>
          <cell r="G202" t="str">
            <v>1/50Nm RS Viscose Marl (HMB8602)</v>
          </cell>
          <cell r="H202" t="str">
            <v>MARL_VISCOSE RS</v>
          </cell>
          <cell r="I202">
            <v>3</v>
          </cell>
          <cell r="J202">
            <v>2560</v>
          </cell>
          <cell r="K202">
            <v>96</v>
          </cell>
          <cell r="L202">
            <v>20</v>
          </cell>
          <cell r="M202">
            <v>0.75</v>
          </cell>
          <cell r="N202">
            <v>17.414553600000001</v>
          </cell>
          <cell r="O202">
            <v>313.46196480000003</v>
          </cell>
        </row>
        <row r="203">
          <cell r="A203">
            <v>42204</v>
          </cell>
          <cell r="B203" t="str">
            <v>18gg, 34D, RIB, Terrot</v>
          </cell>
          <cell r="C203" t="str">
            <v>18</v>
          </cell>
          <cell r="D203" t="str">
            <v>30</v>
          </cell>
          <cell r="E203" t="str">
            <v>Ne</v>
          </cell>
          <cell r="F203">
            <v>30</v>
          </cell>
          <cell r="G203" t="str">
            <v>1/30Ne RS Cotton Marl (H101)</v>
          </cell>
          <cell r="H203" t="str">
            <v>MARL_COTTON LYCRA</v>
          </cell>
          <cell r="I203">
            <v>3</v>
          </cell>
          <cell r="J203">
            <v>2560</v>
          </cell>
          <cell r="K203">
            <v>96</v>
          </cell>
          <cell r="L203">
            <v>20</v>
          </cell>
          <cell r="M203">
            <v>0.75</v>
          </cell>
          <cell r="N203">
            <v>17.414553600000001</v>
          </cell>
          <cell r="O203">
            <v>313.46196480000003</v>
          </cell>
        </row>
        <row r="204">
          <cell r="A204">
            <v>42207</v>
          </cell>
          <cell r="B204" t="str">
            <v>18gg, 34D, RIB, Terrot</v>
          </cell>
          <cell r="C204" t="str">
            <v>18</v>
          </cell>
          <cell r="D204" t="str">
            <v>30</v>
          </cell>
          <cell r="E204" t="str">
            <v>Ne</v>
          </cell>
          <cell r="F204">
            <v>30</v>
          </cell>
          <cell r="G204" t="str">
            <v>1/30Ne RS Cotton Marl (H365)</v>
          </cell>
          <cell r="H204" t="str">
            <v>MARL_COTTON</v>
          </cell>
          <cell r="I204">
            <v>2.85</v>
          </cell>
          <cell r="J204">
            <v>2560</v>
          </cell>
          <cell r="K204">
            <v>96</v>
          </cell>
          <cell r="L204">
            <v>20</v>
          </cell>
          <cell r="M204">
            <v>0.75</v>
          </cell>
          <cell r="N204">
            <v>16.54382592</v>
          </cell>
          <cell r="O204">
            <v>297.78886655999997</v>
          </cell>
        </row>
        <row r="205">
          <cell r="A205">
            <v>42208</v>
          </cell>
          <cell r="B205" t="str">
            <v>18gg, 34D, RIB, Terrot</v>
          </cell>
          <cell r="C205" t="str">
            <v>18</v>
          </cell>
          <cell r="D205" t="str">
            <v>30</v>
          </cell>
          <cell r="E205" t="str">
            <v>Ne</v>
          </cell>
          <cell r="F205">
            <v>30</v>
          </cell>
          <cell r="G205" t="str">
            <v>1/30Ne RS Cotton Marl (H108CY)</v>
          </cell>
          <cell r="H205" t="str">
            <v>MARL_COTTON</v>
          </cell>
          <cell r="I205">
            <v>2.85</v>
          </cell>
          <cell r="J205">
            <v>2560</v>
          </cell>
          <cell r="K205">
            <v>96</v>
          </cell>
          <cell r="L205">
            <v>20</v>
          </cell>
          <cell r="M205">
            <v>0.75</v>
          </cell>
          <cell r="N205">
            <v>16.54382592</v>
          </cell>
          <cell r="O205">
            <v>297.78886655999997</v>
          </cell>
        </row>
        <row r="206">
          <cell r="A206">
            <v>42209</v>
          </cell>
          <cell r="B206" t="str">
            <v>18gg, 34D, RIB, Santec, 68F</v>
          </cell>
          <cell r="C206" t="str">
            <v>18</v>
          </cell>
          <cell r="D206" t="str">
            <v>40</v>
          </cell>
          <cell r="E206" t="str">
            <v>Ne</v>
          </cell>
          <cell r="F206">
            <v>40</v>
          </cell>
          <cell r="G206" t="str">
            <v>1/40Ne RS Cotton Marl (H138)</v>
          </cell>
          <cell r="H206" t="str">
            <v>MARL_COTTON LYCRA</v>
          </cell>
          <cell r="I206">
            <v>2.8</v>
          </cell>
          <cell r="J206">
            <v>3840</v>
          </cell>
          <cell r="K206">
            <v>96</v>
          </cell>
          <cell r="L206">
            <v>20</v>
          </cell>
          <cell r="M206">
            <v>0.75</v>
          </cell>
          <cell r="N206">
            <v>18.28528128</v>
          </cell>
          <cell r="O206">
            <v>329.13506303999998</v>
          </cell>
        </row>
        <row r="207">
          <cell r="A207">
            <v>42232</v>
          </cell>
          <cell r="B207" t="str">
            <v>18gg, 34D, RIB, Santec</v>
          </cell>
          <cell r="C207" t="str">
            <v>18</v>
          </cell>
          <cell r="D207" t="str">
            <v>40</v>
          </cell>
          <cell r="E207" t="str">
            <v>Ne</v>
          </cell>
          <cell r="F207">
            <v>40</v>
          </cell>
          <cell r="G207" t="str">
            <v>1/40Ne RS Combed Cotton</v>
          </cell>
          <cell r="H207" t="str">
            <v>COTTON</v>
          </cell>
          <cell r="I207">
            <v>2.5</v>
          </cell>
          <cell r="J207">
            <v>3744</v>
          </cell>
          <cell r="K207">
            <v>96</v>
          </cell>
          <cell r="L207">
            <v>20</v>
          </cell>
          <cell r="M207">
            <v>0.8</v>
          </cell>
          <cell r="N207">
            <v>15.917990400000001</v>
          </cell>
          <cell r="O207">
            <v>305.62541568000006</v>
          </cell>
        </row>
        <row r="208">
          <cell r="A208">
            <v>42233</v>
          </cell>
          <cell r="B208" t="str">
            <v>18gg, 34D, RIB, Santec</v>
          </cell>
          <cell r="C208" t="str">
            <v>18</v>
          </cell>
          <cell r="D208" t="str">
            <v>40</v>
          </cell>
          <cell r="E208" t="str">
            <v>Ne</v>
          </cell>
          <cell r="F208">
            <v>40</v>
          </cell>
          <cell r="G208" t="str">
            <v>1/40Ne RS Combed Cotton</v>
          </cell>
          <cell r="H208" t="str">
            <v>COTTON</v>
          </cell>
          <cell r="I208">
            <v>2.5</v>
          </cell>
          <cell r="J208">
            <v>3744</v>
          </cell>
          <cell r="K208">
            <v>96</v>
          </cell>
          <cell r="L208">
            <v>20</v>
          </cell>
          <cell r="M208">
            <v>0.8</v>
          </cell>
          <cell r="N208">
            <v>15.917990400000001</v>
          </cell>
          <cell r="O208">
            <v>305.62541568000006</v>
          </cell>
        </row>
        <row r="209">
          <cell r="A209">
            <v>42239</v>
          </cell>
          <cell r="B209" t="str">
            <v>18gg, 34D, RIB, Terrot</v>
          </cell>
          <cell r="C209" t="str">
            <v>18</v>
          </cell>
          <cell r="D209" t="str">
            <v>40</v>
          </cell>
          <cell r="E209" t="str">
            <v>Ne</v>
          </cell>
          <cell r="F209">
            <v>40</v>
          </cell>
          <cell r="G209" t="str">
            <v>1/40Ne RS Cotton Marl (H138)</v>
          </cell>
          <cell r="H209" t="str">
            <v>MARL_COTTON LYCRA</v>
          </cell>
          <cell r="I209">
            <v>2.8</v>
          </cell>
          <cell r="J209">
            <v>3840</v>
          </cell>
          <cell r="K209">
            <v>96</v>
          </cell>
          <cell r="L209">
            <v>20</v>
          </cell>
          <cell r="M209">
            <v>0.75</v>
          </cell>
          <cell r="N209">
            <v>18.28528128</v>
          </cell>
          <cell r="O209">
            <v>329.13506303999998</v>
          </cell>
        </row>
        <row r="210">
          <cell r="A210">
            <v>42240</v>
          </cell>
          <cell r="B210" t="str">
            <v>18gg, 34D, RIB, Terrot</v>
          </cell>
          <cell r="C210" t="str">
            <v>18</v>
          </cell>
          <cell r="D210" t="str">
            <v>40</v>
          </cell>
          <cell r="E210" t="str">
            <v>Ne</v>
          </cell>
          <cell r="F210">
            <v>40</v>
          </cell>
          <cell r="G210" t="str">
            <v>1/40Ne RS Cotton Marl (HB303)</v>
          </cell>
          <cell r="H210" t="str">
            <v>MARL_COTTON LYCRA</v>
          </cell>
          <cell r="I210">
            <v>2.8</v>
          </cell>
          <cell r="J210">
            <v>3840</v>
          </cell>
          <cell r="K210">
            <v>96</v>
          </cell>
          <cell r="L210">
            <v>20</v>
          </cell>
          <cell r="M210">
            <v>0.75</v>
          </cell>
          <cell r="N210">
            <v>18.28528128</v>
          </cell>
          <cell r="O210">
            <v>329.13506303999998</v>
          </cell>
        </row>
        <row r="211">
          <cell r="A211">
            <v>42241</v>
          </cell>
          <cell r="B211" t="str">
            <v>18gg, 34D, RIB, Terrot</v>
          </cell>
          <cell r="C211" t="str">
            <v>18</v>
          </cell>
          <cell r="D211" t="str">
            <v>40</v>
          </cell>
          <cell r="E211" t="str">
            <v>Ne</v>
          </cell>
          <cell r="F211">
            <v>40</v>
          </cell>
          <cell r="G211" t="str">
            <v>1/40Ne RS Cotton Marl (HF174)</v>
          </cell>
          <cell r="H211" t="str">
            <v>MARL_COTTON LYCRA</v>
          </cell>
          <cell r="I211">
            <v>2.8</v>
          </cell>
          <cell r="J211">
            <v>3840</v>
          </cell>
          <cell r="K211">
            <v>96</v>
          </cell>
          <cell r="L211">
            <v>20</v>
          </cell>
          <cell r="M211">
            <v>0.75</v>
          </cell>
          <cell r="N211">
            <v>18.28528128</v>
          </cell>
          <cell r="O211">
            <v>329.13506303999998</v>
          </cell>
        </row>
        <row r="212">
          <cell r="A212">
            <v>42242</v>
          </cell>
          <cell r="B212" t="str">
            <v>18gg, 34D, RIB, Terrot</v>
          </cell>
          <cell r="C212" t="str">
            <v>18</v>
          </cell>
          <cell r="D212" t="str">
            <v>40</v>
          </cell>
          <cell r="E212" t="str">
            <v>Ne</v>
          </cell>
          <cell r="F212">
            <v>40</v>
          </cell>
          <cell r="G212" t="str">
            <v>1/40Ne RS Cotton Marl (HH120)</v>
          </cell>
          <cell r="H212" t="str">
            <v>MARL_COTTON LYCRA</v>
          </cell>
          <cell r="I212">
            <v>2.8</v>
          </cell>
          <cell r="J212">
            <v>3840</v>
          </cell>
          <cell r="K212">
            <v>96</v>
          </cell>
          <cell r="L212">
            <v>20</v>
          </cell>
          <cell r="M212">
            <v>0.75</v>
          </cell>
          <cell r="N212">
            <v>18.28528128</v>
          </cell>
          <cell r="O212">
            <v>329.13506303999998</v>
          </cell>
        </row>
        <row r="213">
          <cell r="A213">
            <v>42243</v>
          </cell>
          <cell r="B213" t="str">
            <v>18gg, 34D, RIB, Terrot</v>
          </cell>
          <cell r="C213" t="str">
            <v>18</v>
          </cell>
          <cell r="D213" t="str">
            <v>40</v>
          </cell>
          <cell r="E213" t="str">
            <v>Ne</v>
          </cell>
          <cell r="F213">
            <v>40</v>
          </cell>
          <cell r="G213" t="str">
            <v>1/40Ne RS Cotton Marl (HH186)</v>
          </cell>
          <cell r="H213" t="str">
            <v>MARL_COTTON LYCRA</v>
          </cell>
          <cell r="I213">
            <v>2.8</v>
          </cell>
          <cell r="J213">
            <v>3840</v>
          </cell>
          <cell r="K213">
            <v>96</v>
          </cell>
          <cell r="L213">
            <v>20</v>
          </cell>
          <cell r="M213">
            <v>0.75</v>
          </cell>
          <cell r="N213">
            <v>18.28528128</v>
          </cell>
          <cell r="O213">
            <v>329.13506303999998</v>
          </cell>
        </row>
        <row r="214">
          <cell r="A214">
            <v>42244</v>
          </cell>
          <cell r="B214" t="str">
            <v>18gg, 34D, RIB, Terrot</v>
          </cell>
          <cell r="C214" t="str">
            <v>18</v>
          </cell>
          <cell r="D214" t="str">
            <v>40</v>
          </cell>
          <cell r="E214" t="str">
            <v>Ne</v>
          </cell>
          <cell r="F214">
            <v>40</v>
          </cell>
          <cell r="G214" t="str">
            <v>1/40Ne RS Cotton Marl (HC407)</v>
          </cell>
          <cell r="H214" t="str">
            <v>MARL_COTTON LYCRA</v>
          </cell>
          <cell r="I214">
            <v>2.8</v>
          </cell>
          <cell r="J214">
            <v>3840</v>
          </cell>
          <cell r="K214">
            <v>96</v>
          </cell>
          <cell r="L214">
            <v>20</v>
          </cell>
          <cell r="M214">
            <v>0.75</v>
          </cell>
          <cell r="N214">
            <v>18.28528128</v>
          </cell>
          <cell r="O214">
            <v>329.13506303999998</v>
          </cell>
        </row>
        <row r="215">
          <cell r="A215">
            <v>42257</v>
          </cell>
          <cell r="B215" t="str">
            <v>18gg, 34D, RIB, Terrot</v>
          </cell>
          <cell r="C215" t="str">
            <v>18</v>
          </cell>
          <cell r="D215" t="str">
            <v>30</v>
          </cell>
          <cell r="E215" t="str">
            <v>Ne</v>
          </cell>
          <cell r="F215">
            <v>30</v>
          </cell>
          <cell r="G215" t="str">
            <v>1/30Ne RS Cotton Marl (H101)</v>
          </cell>
          <cell r="H215" t="str">
            <v>MARL_COTTON</v>
          </cell>
          <cell r="I215">
            <v>2.5499999999999998</v>
          </cell>
          <cell r="J215">
            <v>3840</v>
          </cell>
          <cell r="K215">
            <v>96</v>
          </cell>
          <cell r="L215">
            <v>20</v>
          </cell>
          <cell r="M215">
            <v>0.75</v>
          </cell>
          <cell r="N215">
            <v>22.20355584</v>
          </cell>
          <cell r="O215">
            <v>399.66400511999996</v>
          </cell>
        </row>
        <row r="216">
          <cell r="A216">
            <v>42262</v>
          </cell>
          <cell r="B216" t="str">
            <v>18gg, 34D, RIB, Santec, 68F</v>
          </cell>
          <cell r="C216" t="str">
            <v>18</v>
          </cell>
          <cell r="D216" t="str">
            <v>50</v>
          </cell>
          <cell r="E216" t="str">
            <v>Nm</v>
          </cell>
          <cell r="F216">
            <v>30</v>
          </cell>
          <cell r="G216" t="str">
            <v>1/50Nm RS Viscose</v>
          </cell>
          <cell r="H216" t="str">
            <v>VISCOSE RS</v>
          </cell>
          <cell r="I216">
            <v>3</v>
          </cell>
          <cell r="J216">
            <v>2560</v>
          </cell>
          <cell r="K216">
            <v>96</v>
          </cell>
          <cell r="L216">
            <v>20</v>
          </cell>
          <cell r="M216">
            <v>0.8</v>
          </cell>
          <cell r="N216">
            <v>17.414553600000001</v>
          </cell>
          <cell r="O216">
            <v>334.35942912000007</v>
          </cell>
        </row>
        <row r="217">
          <cell r="A217">
            <v>42264</v>
          </cell>
          <cell r="B217" t="str">
            <v>18gg, 34D, RIB, Santec, 68F</v>
          </cell>
          <cell r="C217" t="str">
            <v>18</v>
          </cell>
          <cell r="D217" t="str">
            <v>80</v>
          </cell>
          <cell r="E217" t="str">
            <v>Nm</v>
          </cell>
          <cell r="F217">
            <v>48</v>
          </cell>
          <cell r="G217" t="str">
            <v>1/80Nm RS Viscose</v>
          </cell>
          <cell r="H217" t="str">
            <v>VISCOSE RS</v>
          </cell>
          <cell r="I217">
            <v>2.6</v>
          </cell>
          <cell r="J217">
            <v>3840</v>
          </cell>
          <cell r="K217">
            <v>96</v>
          </cell>
          <cell r="L217">
            <v>20</v>
          </cell>
          <cell r="M217">
            <v>0.8</v>
          </cell>
          <cell r="N217">
            <v>14.1493248</v>
          </cell>
          <cell r="O217">
            <v>271.66703616000001</v>
          </cell>
        </row>
        <row r="218">
          <cell r="A218">
            <v>42276</v>
          </cell>
          <cell r="B218" t="str">
            <v>18gg, 34D, RIB, Terrot</v>
          </cell>
          <cell r="C218" t="str">
            <v>18</v>
          </cell>
          <cell r="D218" t="str">
            <v>30</v>
          </cell>
          <cell r="E218" t="str">
            <v>Ne</v>
          </cell>
          <cell r="F218">
            <v>30</v>
          </cell>
          <cell r="G218" t="str">
            <v>1/30Ne RS Cotton Marl  (H138 / B38)</v>
          </cell>
          <cell r="H218" t="str">
            <v>MARL_COTTON LYCRA</v>
          </cell>
          <cell r="I218">
            <v>3</v>
          </cell>
          <cell r="J218">
            <v>2560</v>
          </cell>
          <cell r="K218">
            <v>96</v>
          </cell>
          <cell r="L218">
            <v>20</v>
          </cell>
          <cell r="M218">
            <v>0.75</v>
          </cell>
          <cell r="N218">
            <v>17.414553600000001</v>
          </cell>
          <cell r="O218">
            <v>313.46196480000003</v>
          </cell>
        </row>
        <row r="219">
          <cell r="A219">
            <v>42279</v>
          </cell>
          <cell r="B219" t="str">
            <v>18gg, 34D, RIB, Terrot</v>
          </cell>
          <cell r="C219" t="str">
            <v>18</v>
          </cell>
          <cell r="D219" t="str">
            <v>30</v>
          </cell>
          <cell r="E219" t="str">
            <v>Ne</v>
          </cell>
          <cell r="F219">
            <v>30</v>
          </cell>
          <cell r="G219" t="str">
            <v>1/30Ne RS Cotton Marl (HC407)</v>
          </cell>
          <cell r="H219" t="str">
            <v>MARL_COTTON LYCRA</v>
          </cell>
          <cell r="I219">
            <v>3</v>
          </cell>
          <cell r="J219">
            <v>2560</v>
          </cell>
          <cell r="K219">
            <v>96</v>
          </cell>
          <cell r="L219">
            <v>20</v>
          </cell>
          <cell r="M219">
            <v>0.75</v>
          </cell>
          <cell r="N219">
            <v>17.414553600000001</v>
          </cell>
          <cell r="O219">
            <v>313.46196480000003</v>
          </cell>
        </row>
        <row r="220">
          <cell r="A220">
            <v>42280</v>
          </cell>
          <cell r="B220" t="str">
            <v>18gg, 34D, RIB, Terrot</v>
          </cell>
          <cell r="C220" t="str">
            <v>18</v>
          </cell>
          <cell r="D220" t="str">
            <v>30</v>
          </cell>
          <cell r="E220" t="str">
            <v>Ne</v>
          </cell>
          <cell r="F220">
            <v>30</v>
          </cell>
          <cell r="G220" t="str">
            <v>1/30Ne RS Cotton Marl (HH186)</v>
          </cell>
          <cell r="H220" t="str">
            <v>MARL_COTTON LYCRA</v>
          </cell>
          <cell r="I220">
            <v>3</v>
          </cell>
          <cell r="J220">
            <v>2560</v>
          </cell>
          <cell r="K220">
            <v>96</v>
          </cell>
          <cell r="L220">
            <v>20</v>
          </cell>
          <cell r="M220">
            <v>0.75</v>
          </cell>
          <cell r="N220">
            <v>17.414553600000001</v>
          </cell>
          <cell r="O220">
            <v>313.46196480000003</v>
          </cell>
        </row>
        <row r="221">
          <cell r="A221">
            <v>42283</v>
          </cell>
          <cell r="B221" t="str">
            <v>18gg, 34D, RIB, Terrot</v>
          </cell>
          <cell r="C221" t="str">
            <v>18</v>
          </cell>
          <cell r="D221" t="str">
            <v>30</v>
          </cell>
          <cell r="E221" t="str">
            <v>Ne</v>
          </cell>
          <cell r="F221">
            <v>30</v>
          </cell>
          <cell r="G221" t="str">
            <v>1/30Ne RS Combed Cotton</v>
          </cell>
          <cell r="H221" t="str">
            <v>COTTON</v>
          </cell>
          <cell r="I221">
            <v>2.5</v>
          </cell>
          <cell r="J221">
            <v>3840</v>
          </cell>
          <cell r="K221">
            <v>96</v>
          </cell>
          <cell r="L221">
            <v>20</v>
          </cell>
          <cell r="M221">
            <v>0.8</v>
          </cell>
          <cell r="N221">
            <v>21.768191999999999</v>
          </cell>
          <cell r="O221">
            <v>417.94928640000001</v>
          </cell>
        </row>
        <row r="222">
          <cell r="A222">
            <v>42299</v>
          </cell>
          <cell r="B222" t="str">
            <v>18gg, 34D, RIB, Terrot</v>
          </cell>
          <cell r="C222" t="str">
            <v>18</v>
          </cell>
          <cell r="D222" t="str">
            <v>30</v>
          </cell>
          <cell r="E222" t="str">
            <v>Ne</v>
          </cell>
          <cell r="F222">
            <v>30</v>
          </cell>
          <cell r="G222" t="str">
            <v>1/30Ne RS Cotton Marl (HC376)</v>
          </cell>
          <cell r="H222" t="str">
            <v>MARL_COTTON LYCRA</v>
          </cell>
          <cell r="I222">
            <v>3</v>
          </cell>
          <cell r="J222">
            <v>2560</v>
          </cell>
          <cell r="K222">
            <v>96</v>
          </cell>
          <cell r="L222">
            <v>20</v>
          </cell>
          <cell r="M222">
            <v>0.75</v>
          </cell>
          <cell r="N222">
            <v>17.414553600000001</v>
          </cell>
          <cell r="O222">
            <v>313.46196480000003</v>
          </cell>
        </row>
        <row r="223">
          <cell r="A223">
            <v>42301</v>
          </cell>
          <cell r="B223" t="str">
            <v>18gg, 34D, RIB, Terrot</v>
          </cell>
          <cell r="C223" t="str">
            <v>18</v>
          </cell>
          <cell r="D223" t="str">
            <v>30</v>
          </cell>
          <cell r="E223" t="str">
            <v>Ne</v>
          </cell>
          <cell r="F223">
            <v>30</v>
          </cell>
          <cell r="G223" t="str">
            <v>1/30Ne RS Cotton Marl (HH146)</v>
          </cell>
          <cell r="H223" t="str">
            <v>MARL_COTTON LYCRA</v>
          </cell>
          <cell r="I223">
            <v>3</v>
          </cell>
          <cell r="J223">
            <v>2560</v>
          </cell>
          <cell r="K223">
            <v>96</v>
          </cell>
          <cell r="L223">
            <v>20</v>
          </cell>
          <cell r="M223">
            <v>0.75</v>
          </cell>
          <cell r="N223">
            <v>17.414553600000001</v>
          </cell>
          <cell r="O223">
            <v>313.46196480000003</v>
          </cell>
        </row>
        <row r="224">
          <cell r="A224">
            <v>42302</v>
          </cell>
          <cell r="B224" t="str">
            <v>18gg, 34D, RIB, Terrot</v>
          </cell>
          <cell r="C224" t="str">
            <v>18</v>
          </cell>
          <cell r="D224" t="str">
            <v>30</v>
          </cell>
          <cell r="E224" t="str">
            <v>Ne</v>
          </cell>
          <cell r="F224">
            <v>30</v>
          </cell>
          <cell r="G224" t="str">
            <v>1/30Ne RS Cotton Marl (HD106)</v>
          </cell>
          <cell r="H224" t="str">
            <v>MARL_COTTON LYCRA</v>
          </cell>
          <cell r="I224">
            <v>3</v>
          </cell>
          <cell r="J224">
            <v>2560</v>
          </cell>
          <cell r="K224">
            <v>96</v>
          </cell>
          <cell r="L224">
            <v>20</v>
          </cell>
          <cell r="M224">
            <v>0.75</v>
          </cell>
          <cell r="N224">
            <v>17.414553600000001</v>
          </cell>
          <cell r="O224">
            <v>313.46196480000003</v>
          </cell>
        </row>
        <row r="225">
          <cell r="A225">
            <v>42308</v>
          </cell>
          <cell r="B225" t="str">
            <v>18gg, 34D, RIB, Terrot</v>
          </cell>
          <cell r="C225" t="str">
            <v>18</v>
          </cell>
          <cell r="D225" t="str">
            <v>30</v>
          </cell>
          <cell r="E225" t="str">
            <v>Ne</v>
          </cell>
          <cell r="F225">
            <v>30</v>
          </cell>
          <cell r="G225" t="str">
            <v>1/30Ne RS Cotton Marl (H113)</v>
          </cell>
          <cell r="H225" t="str">
            <v>MARL_COTTON</v>
          </cell>
          <cell r="I225">
            <v>2.5499999999999998</v>
          </cell>
          <cell r="J225">
            <v>3840</v>
          </cell>
          <cell r="K225">
            <v>96</v>
          </cell>
          <cell r="L225">
            <v>20</v>
          </cell>
          <cell r="M225">
            <v>0.75</v>
          </cell>
          <cell r="N225">
            <v>22.20355584</v>
          </cell>
          <cell r="O225">
            <v>399.66400511999996</v>
          </cell>
        </row>
        <row r="226">
          <cell r="A226">
            <v>42309</v>
          </cell>
          <cell r="B226" t="str">
            <v>18gg, 34D, RIB, Terrot</v>
          </cell>
          <cell r="C226" t="str">
            <v>18</v>
          </cell>
          <cell r="D226" t="str">
            <v>30</v>
          </cell>
          <cell r="E226" t="str">
            <v>Ne</v>
          </cell>
          <cell r="F226">
            <v>30</v>
          </cell>
          <cell r="G226" t="str">
            <v>1/30Ne RS Cotton Marl (HG13)</v>
          </cell>
          <cell r="H226" t="str">
            <v>MARL_COTTON</v>
          </cell>
          <cell r="I226">
            <v>2.5499999999999998</v>
          </cell>
          <cell r="J226">
            <v>3840</v>
          </cell>
          <cell r="K226">
            <v>96</v>
          </cell>
          <cell r="L226">
            <v>20</v>
          </cell>
          <cell r="M226">
            <v>0.75</v>
          </cell>
          <cell r="N226">
            <v>22.20355584</v>
          </cell>
          <cell r="O226">
            <v>399.66400511999996</v>
          </cell>
        </row>
        <row r="227">
          <cell r="A227">
            <v>42310</v>
          </cell>
          <cell r="B227" t="str">
            <v>18gg, 34D, RIB, Terrot</v>
          </cell>
          <cell r="C227" t="str">
            <v>18</v>
          </cell>
          <cell r="D227" t="str">
            <v>30</v>
          </cell>
          <cell r="E227" t="str">
            <v>Ne</v>
          </cell>
          <cell r="F227">
            <v>30</v>
          </cell>
          <cell r="G227" t="str">
            <v>1/30Ne RS Cotton Marl (HC100)</v>
          </cell>
          <cell r="H227" t="str">
            <v>MARL_COTTON</v>
          </cell>
          <cell r="I227">
            <v>2.5499999999999998</v>
          </cell>
          <cell r="J227">
            <v>3840</v>
          </cell>
          <cell r="K227">
            <v>96</v>
          </cell>
          <cell r="L227">
            <v>20</v>
          </cell>
          <cell r="M227">
            <v>0.75</v>
          </cell>
          <cell r="N227">
            <v>22.20355584</v>
          </cell>
          <cell r="O227">
            <v>399.66400511999996</v>
          </cell>
        </row>
        <row r="228">
          <cell r="A228">
            <v>42318</v>
          </cell>
          <cell r="B228" t="str">
            <v>18gg, 34D, RIB, Terrot</v>
          </cell>
          <cell r="C228" t="str">
            <v>18</v>
          </cell>
          <cell r="D228" t="str">
            <v>30</v>
          </cell>
          <cell r="E228" t="str">
            <v>Ne</v>
          </cell>
          <cell r="F228">
            <v>30</v>
          </cell>
          <cell r="G228" t="str">
            <v>1/30Ne RS Cotton Marl (HE135)</v>
          </cell>
          <cell r="H228" t="str">
            <v>MARL_COTTON</v>
          </cell>
          <cell r="I228">
            <v>2.5499999999999998</v>
          </cell>
          <cell r="J228">
            <v>3840</v>
          </cell>
          <cell r="K228">
            <v>96</v>
          </cell>
          <cell r="L228">
            <v>20</v>
          </cell>
          <cell r="M228">
            <v>0.75</v>
          </cell>
          <cell r="N228">
            <v>22.20355584</v>
          </cell>
          <cell r="O228">
            <v>399.66400511999996</v>
          </cell>
        </row>
        <row r="229">
          <cell r="A229">
            <v>42319</v>
          </cell>
          <cell r="B229" t="str">
            <v>18gg, 34D, RIB, Terrot</v>
          </cell>
          <cell r="C229" t="str">
            <v>18</v>
          </cell>
          <cell r="D229" t="str">
            <v>30</v>
          </cell>
          <cell r="E229" t="str">
            <v>Ne</v>
          </cell>
          <cell r="F229">
            <v>30</v>
          </cell>
          <cell r="G229" t="str">
            <v>1/30Ne RS Cotton Marl (HE135)</v>
          </cell>
          <cell r="H229" t="str">
            <v>MARL_COTTON LYCRA</v>
          </cell>
          <cell r="I229">
            <v>3</v>
          </cell>
          <cell r="J229">
            <v>2560</v>
          </cell>
          <cell r="K229">
            <v>96</v>
          </cell>
          <cell r="L229">
            <v>20</v>
          </cell>
          <cell r="M229">
            <v>0.75</v>
          </cell>
          <cell r="N229">
            <v>17.414553600000001</v>
          </cell>
          <cell r="O229">
            <v>313.46196480000003</v>
          </cell>
        </row>
        <row r="230">
          <cell r="A230">
            <v>42320</v>
          </cell>
          <cell r="B230" t="str">
            <v>18gg, 34D, RIB, Santec, 68F</v>
          </cell>
          <cell r="C230" t="str">
            <v>18</v>
          </cell>
          <cell r="D230" t="str">
            <v>40</v>
          </cell>
          <cell r="E230" t="str">
            <v>Ne</v>
          </cell>
          <cell r="F230">
            <v>40</v>
          </cell>
          <cell r="G230" t="str">
            <v>1/40Ne RS Cotton Marl (H101)</v>
          </cell>
          <cell r="H230" t="str">
            <v>MARL_COTTON LYCRA</v>
          </cell>
          <cell r="I230">
            <v>2.8</v>
          </cell>
          <cell r="J230">
            <v>3840</v>
          </cell>
          <cell r="K230">
            <v>96</v>
          </cell>
          <cell r="L230">
            <v>20</v>
          </cell>
          <cell r="M230">
            <v>0.75</v>
          </cell>
          <cell r="N230">
            <v>18.28528128</v>
          </cell>
          <cell r="O230">
            <v>329.13506303999998</v>
          </cell>
        </row>
        <row r="231">
          <cell r="A231">
            <v>42321</v>
          </cell>
          <cell r="B231" t="str">
            <v>18gg, 34D, RIB, Santec, 68F</v>
          </cell>
          <cell r="C231" t="str">
            <v>18</v>
          </cell>
          <cell r="D231" t="str">
            <v>40</v>
          </cell>
          <cell r="E231" t="str">
            <v>Ne</v>
          </cell>
          <cell r="F231">
            <v>40</v>
          </cell>
          <cell r="G231" t="str">
            <v>1/40Ne RS Cotton Marl (HG13)</v>
          </cell>
          <cell r="H231" t="str">
            <v>MARL_COTTON LYCRA</v>
          </cell>
          <cell r="I231">
            <v>2.8</v>
          </cell>
          <cell r="J231">
            <v>3840</v>
          </cell>
          <cell r="K231">
            <v>96</v>
          </cell>
          <cell r="L231">
            <v>20</v>
          </cell>
          <cell r="M231">
            <v>0.75</v>
          </cell>
          <cell r="N231">
            <v>18.28528128</v>
          </cell>
          <cell r="O231">
            <v>329.13506303999998</v>
          </cell>
        </row>
        <row r="232">
          <cell r="A232">
            <v>42322</v>
          </cell>
          <cell r="B232" t="str">
            <v>18gg, 34D, RIB, Terrot</v>
          </cell>
          <cell r="C232" t="str">
            <v>18</v>
          </cell>
          <cell r="D232" t="str">
            <v>30</v>
          </cell>
          <cell r="E232" t="str">
            <v>Ne</v>
          </cell>
          <cell r="F232">
            <v>30</v>
          </cell>
          <cell r="G232" t="str">
            <v>1/30Ne RS Cotton Marl (H113)</v>
          </cell>
          <cell r="H232" t="str">
            <v>MARL_COTTON LYCRA</v>
          </cell>
          <cell r="I232">
            <v>3</v>
          </cell>
          <cell r="J232">
            <v>2560</v>
          </cell>
          <cell r="K232">
            <v>96</v>
          </cell>
          <cell r="L232">
            <v>20</v>
          </cell>
          <cell r="M232">
            <v>0.75</v>
          </cell>
          <cell r="N232">
            <v>17.414553600000001</v>
          </cell>
          <cell r="O232">
            <v>313.46196480000003</v>
          </cell>
        </row>
        <row r="233">
          <cell r="A233">
            <v>42323</v>
          </cell>
          <cell r="B233" t="str">
            <v>18gg, 34D, RIB, Terrot</v>
          </cell>
          <cell r="C233" t="str">
            <v>18</v>
          </cell>
          <cell r="D233" t="str">
            <v>30</v>
          </cell>
          <cell r="E233" t="str">
            <v>Ne</v>
          </cell>
          <cell r="F233">
            <v>30</v>
          </cell>
          <cell r="G233" t="str">
            <v>1/30Ne RS Combed Cotton</v>
          </cell>
          <cell r="H233" t="str">
            <v>COTTON</v>
          </cell>
          <cell r="I233">
            <v>2.5</v>
          </cell>
          <cell r="J233">
            <v>3840</v>
          </cell>
          <cell r="K233">
            <v>96</v>
          </cell>
          <cell r="L233">
            <v>20</v>
          </cell>
          <cell r="M233">
            <v>0.8</v>
          </cell>
          <cell r="N233">
            <v>21.768191999999999</v>
          </cell>
          <cell r="O233">
            <v>417.94928640000001</v>
          </cell>
        </row>
        <row r="234">
          <cell r="A234">
            <v>42325</v>
          </cell>
          <cell r="B234" t="str">
            <v>18gg, 34D, RIB, Terrot</v>
          </cell>
          <cell r="C234" t="str">
            <v>18</v>
          </cell>
          <cell r="D234" t="str">
            <v>30</v>
          </cell>
          <cell r="E234" t="str">
            <v>Ne</v>
          </cell>
          <cell r="F234">
            <v>30</v>
          </cell>
          <cell r="G234" t="str">
            <v>1/30Ne RS Cotton Marl (HH146)</v>
          </cell>
          <cell r="H234" t="str">
            <v>MARL_COTTON</v>
          </cell>
          <cell r="I234">
            <v>2.5499999999999998</v>
          </cell>
          <cell r="J234">
            <v>3840</v>
          </cell>
          <cell r="K234">
            <v>96</v>
          </cell>
          <cell r="L234">
            <v>20</v>
          </cell>
          <cell r="M234">
            <v>0.75</v>
          </cell>
          <cell r="N234">
            <v>22.20355584</v>
          </cell>
          <cell r="O234">
            <v>399.66400511999996</v>
          </cell>
        </row>
        <row r="235">
          <cell r="A235">
            <v>42329</v>
          </cell>
          <cell r="B235" t="str">
            <v>18gg, 34D, RIB, Terrot</v>
          </cell>
          <cell r="C235" t="str">
            <v>18</v>
          </cell>
          <cell r="D235" t="str">
            <v>30</v>
          </cell>
          <cell r="E235" t="str">
            <v>Ne</v>
          </cell>
          <cell r="F235">
            <v>30</v>
          </cell>
          <cell r="G235" t="str">
            <v>1/30Ne RS Cotton Marl (HC376)</v>
          </cell>
          <cell r="H235" t="str">
            <v>MARL_COTTON</v>
          </cell>
          <cell r="I235">
            <v>2.5499999999999998</v>
          </cell>
          <cell r="J235">
            <v>3840</v>
          </cell>
          <cell r="K235">
            <v>96</v>
          </cell>
          <cell r="L235">
            <v>20</v>
          </cell>
          <cell r="M235">
            <v>0.75</v>
          </cell>
          <cell r="N235">
            <v>22.20355584</v>
          </cell>
          <cell r="O235">
            <v>399.66400511999996</v>
          </cell>
        </row>
        <row r="236">
          <cell r="A236">
            <v>42341</v>
          </cell>
          <cell r="B236" t="str">
            <v>18gg, 34D, RIB, Terrot</v>
          </cell>
          <cell r="C236" t="str">
            <v>18</v>
          </cell>
          <cell r="D236" t="str">
            <v>40</v>
          </cell>
          <cell r="E236" t="str">
            <v>Ne</v>
          </cell>
          <cell r="F236">
            <v>40</v>
          </cell>
          <cell r="G236" t="str">
            <v>1/40Ne RS Cotton Marl (HB124)</v>
          </cell>
          <cell r="H236" t="str">
            <v>MARL_COTTON LYCRA</v>
          </cell>
          <cell r="I236">
            <v>2.8</v>
          </cell>
          <cell r="J236">
            <v>3840</v>
          </cell>
          <cell r="K236">
            <v>96</v>
          </cell>
          <cell r="L236">
            <v>20</v>
          </cell>
          <cell r="M236">
            <v>0.75</v>
          </cell>
          <cell r="N236">
            <v>18.28528128</v>
          </cell>
          <cell r="O236">
            <v>329.13506303999998</v>
          </cell>
        </row>
        <row r="237">
          <cell r="A237">
            <v>42342</v>
          </cell>
          <cell r="B237" t="str">
            <v>18gg, 34D, RIB, Terrot</v>
          </cell>
          <cell r="C237" t="str">
            <v>18</v>
          </cell>
          <cell r="D237" t="str">
            <v>40</v>
          </cell>
          <cell r="E237" t="str">
            <v>Ne</v>
          </cell>
          <cell r="F237">
            <v>40</v>
          </cell>
          <cell r="G237" t="str">
            <v>1/40Ne RS Combed Cotton</v>
          </cell>
          <cell r="H237" t="str">
            <v>COTTON LYCRA</v>
          </cell>
          <cell r="I237">
            <v>2.8</v>
          </cell>
          <cell r="J237">
            <v>3840</v>
          </cell>
          <cell r="K237">
            <v>96</v>
          </cell>
          <cell r="L237">
            <v>20</v>
          </cell>
          <cell r="M237">
            <v>0.75</v>
          </cell>
          <cell r="N237">
            <v>18.28528128</v>
          </cell>
          <cell r="O237">
            <v>329.13506303999998</v>
          </cell>
        </row>
        <row r="238">
          <cell r="A238">
            <v>42343</v>
          </cell>
          <cell r="B238" t="str">
            <v>18gg, 34D, RIB, Terrot</v>
          </cell>
          <cell r="C238" t="str">
            <v>18</v>
          </cell>
          <cell r="D238" t="str">
            <v>30</v>
          </cell>
          <cell r="E238" t="str">
            <v>Ne</v>
          </cell>
          <cell r="F238">
            <v>30</v>
          </cell>
          <cell r="G238" t="str">
            <v>1/30Ne RS Combed Cotton</v>
          </cell>
          <cell r="H238" t="str">
            <v>COTTON LYCRA</v>
          </cell>
          <cell r="I238">
            <v>3</v>
          </cell>
          <cell r="J238">
            <v>2560</v>
          </cell>
          <cell r="K238">
            <v>96</v>
          </cell>
          <cell r="L238">
            <v>20</v>
          </cell>
          <cell r="M238">
            <v>0.75</v>
          </cell>
          <cell r="N238">
            <v>17.414553600000001</v>
          </cell>
          <cell r="O238">
            <v>313.46196480000003</v>
          </cell>
        </row>
        <row r="239">
          <cell r="A239">
            <v>42344</v>
          </cell>
          <cell r="B239" t="str">
            <v>18gg, 34D, RIB, Terrot</v>
          </cell>
          <cell r="C239" t="str">
            <v>18</v>
          </cell>
          <cell r="D239" t="str">
            <v>40</v>
          </cell>
          <cell r="E239" t="str">
            <v>Ne</v>
          </cell>
          <cell r="F239">
            <v>40</v>
          </cell>
          <cell r="G239" t="str">
            <v>1/40Ne RS Combed Cotton</v>
          </cell>
          <cell r="H239" t="str">
            <v>COTTON</v>
          </cell>
          <cell r="I239">
            <v>2.5</v>
          </cell>
          <cell r="J239">
            <v>3840</v>
          </cell>
          <cell r="K239">
            <v>96</v>
          </cell>
          <cell r="L239">
            <v>20</v>
          </cell>
          <cell r="M239">
            <v>0.8</v>
          </cell>
          <cell r="N239">
            <v>16.326143999999999</v>
          </cell>
          <cell r="O239">
            <v>313.46196480000003</v>
          </cell>
        </row>
        <row r="240">
          <cell r="A240">
            <v>42346</v>
          </cell>
          <cell r="B240" t="str">
            <v>18gg, 34D, RIB, Terrot</v>
          </cell>
          <cell r="C240" t="str">
            <v>18</v>
          </cell>
          <cell r="D240" t="str">
            <v>40</v>
          </cell>
          <cell r="E240" t="str">
            <v>Ne</v>
          </cell>
          <cell r="F240">
            <v>40</v>
          </cell>
          <cell r="G240" t="str">
            <v>1/40Ne RS Combed Cotton</v>
          </cell>
          <cell r="H240" t="str">
            <v>COTTON</v>
          </cell>
          <cell r="I240">
            <v>2.5</v>
          </cell>
          <cell r="J240">
            <v>3840</v>
          </cell>
          <cell r="K240">
            <v>96</v>
          </cell>
          <cell r="L240">
            <v>20</v>
          </cell>
          <cell r="M240">
            <v>0.8</v>
          </cell>
          <cell r="N240">
            <v>16.326143999999999</v>
          </cell>
          <cell r="O240">
            <v>313.46196480000003</v>
          </cell>
        </row>
        <row r="241">
          <cell r="A241">
            <v>42347</v>
          </cell>
          <cell r="B241" t="str">
            <v>18gg, 34D, RIB, Santec, 68F</v>
          </cell>
          <cell r="C241" t="str">
            <v>18</v>
          </cell>
          <cell r="D241" t="str">
            <v>30</v>
          </cell>
          <cell r="E241" t="str">
            <v>Ne</v>
          </cell>
          <cell r="F241">
            <v>30</v>
          </cell>
          <cell r="G241" t="str">
            <v>1/30Ne RS Cotton Marl (H103BY)</v>
          </cell>
          <cell r="H241" t="str">
            <v>MARL_COTTON LYCRA</v>
          </cell>
          <cell r="I241">
            <v>2.85</v>
          </cell>
          <cell r="J241">
            <v>3840</v>
          </cell>
          <cell r="K241">
            <v>96</v>
          </cell>
          <cell r="L241">
            <v>20</v>
          </cell>
          <cell r="M241">
            <v>0.75</v>
          </cell>
          <cell r="N241">
            <v>24.815738880000001</v>
          </cell>
          <cell r="O241">
            <v>446.68329984000002</v>
          </cell>
        </row>
        <row r="242">
          <cell r="A242">
            <v>42384</v>
          </cell>
          <cell r="B242" t="str">
            <v>18gg, 34D, RIB, Santec</v>
          </cell>
          <cell r="C242" t="str">
            <v>18</v>
          </cell>
          <cell r="D242" t="str">
            <v>40</v>
          </cell>
          <cell r="E242" t="str">
            <v>Ne</v>
          </cell>
          <cell r="F242">
            <v>40</v>
          </cell>
          <cell r="G242" t="str">
            <v>1/40Ne RS Combed Cotton</v>
          </cell>
          <cell r="H242" t="str">
            <v>COTTON</v>
          </cell>
          <cell r="I242">
            <v>2.5</v>
          </cell>
          <cell r="J242">
            <v>3840</v>
          </cell>
          <cell r="K242">
            <v>96</v>
          </cell>
          <cell r="L242">
            <v>20</v>
          </cell>
          <cell r="M242">
            <v>0.8</v>
          </cell>
          <cell r="N242">
            <v>16.326143999999999</v>
          </cell>
          <cell r="O242">
            <v>313.46196480000003</v>
          </cell>
        </row>
        <row r="243">
          <cell r="A243">
            <v>42442</v>
          </cell>
          <cell r="B243" t="str">
            <v>18gg, 34D, RIB, Santec, 68F</v>
          </cell>
          <cell r="C243" t="str">
            <v>18</v>
          </cell>
          <cell r="D243" t="str">
            <v>26</v>
          </cell>
          <cell r="E243" t="str">
            <v>Ne</v>
          </cell>
          <cell r="F243">
            <v>26</v>
          </cell>
          <cell r="G243" t="str">
            <v>1/26Ne RS Combed Cotton</v>
          </cell>
          <cell r="H243" t="str">
            <v>COTTON LYCRA</v>
          </cell>
          <cell r="I243">
            <v>3</v>
          </cell>
          <cell r="J243">
            <v>2560</v>
          </cell>
          <cell r="K243">
            <v>96</v>
          </cell>
          <cell r="L243">
            <v>20</v>
          </cell>
          <cell r="M243">
            <v>0.75</v>
          </cell>
          <cell r="N243">
            <v>20.09371569230769</v>
          </cell>
          <cell r="O243">
            <v>361.6868824615384</v>
          </cell>
        </row>
        <row r="244">
          <cell r="A244">
            <v>42445</v>
          </cell>
          <cell r="B244" t="str">
            <v>18gg, 34D, RIB, Terrot</v>
          </cell>
          <cell r="C244" t="str">
            <v>18</v>
          </cell>
          <cell r="D244" t="str">
            <v>40</v>
          </cell>
          <cell r="E244" t="str">
            <v>Ne</v>
          </cell>
          <cell r="F244">
            <v>40</v>
          </cell>
          <cell r="G244" t="str">
            <v>1/40Ne RS Cotton Marl (H101)</v>
          </cell>
          <cell r="H244" t="str">
            <v>MARL_COTTON LYCRA</v>
          </cell>
          <cell r="I244">
            <v>2.8</v>
          </cell>
          <cell r="J244">
            <v>3840</v>
          </cell>
          <cell r="K244">
            <v>96</v>
          </cell>
          <cell r="L244">
            <v>20</v>
          </cell>
          <cell r="M244">
            <v>0.75</v>
          </cell>
          <cell r="N244">
            <v>18.28528128</v>
          </cell>
          <cell r="O244">
            <v>329.13506303999998</v>
          </cell>
        </row>
        <row r="245">
          <cell r="A245">
            <v>42446</v>
          </cell>
          <cell r="B245" t="str">
            <v>18gg, 34D, RIB, Terrot</v>
          </cell>
          <cell r="C245" t="str">
            <v>18</v>
          </cell>
          <cell r="D245" t="str">
            <v>40</v>
          </cell>
          <cell r="E245" t="str">
            <v>Ne</v>
          </cell>
          <cell r="F245">
            <v>40</v>
          </cell>
          <cell r="G245" t="str">
            <v>1/40Ne RS Cotton Marl (HG13)</v>
          </cell>
          <cell r="H245" t="str">
            <v>MARL_COTTON LYCRA</v>
          </cell>
          <cell r="I245">
            <v>2.8</v>
          </cell>
          <cell r="J245">
            <v>3840</v>
          </cell>
          <cell r="K245">
            <v>96</v>
          </cell>
          <cell r="L245">
            <v>20</v>
          </cell>
          <cell r="M245">
            <v>0.75</v>
          </cell>
          <cell r="N245">
            <v>18.28528128</v>
          </cell>
          <cell r="O245">
            <v>329.13506303999998</v>
          </cell>
        </row>
        <row r="246">
          <cell r="A246">
            <v>42447</v>
          </cell>
          <cell r="B246" t="str">
            <v>18gg, 34D, RIB, Santec, 68F</v>
          </cell>
          <cell r="C246" t="str">
            <v>18</v>
          </cell>
          <cell r="D246" t="str">
            <v>50</v>
          </cell>
          <cell r="E246" t="str">
            <v>Nm</v>
          </cell>
          <cell r="F246">
            <v>30</v>
          </cell>
          <cell r="G246" t="str">
            <v>1/50Nm RS Modal</v>
          </cell>
          <cell r="H246" t="str">
            <v>VISCOSE RS</v>
          </cell>
          <cell r="I246">
            <v>3</v>
          </cell>
          <cell r="J246">
            <v>2560</v>
          </cell>
          <cell r="K246">
            <v>96</v>
          </cell>
          <cell r="L246">
            <v>20</v>
          </cell>
          <cell r="M246">
            <v>0.8</v>
          </cell>
          <cell r="N246">
            <v>17.414553600000001</v>
          </cell>
          <cell r="O246">
            <v>334.35942912000007</v>
          </cell>
        </row>
        <row r="247">
          <cell r="A247">
            <v>42448</v>
          </cell>
          <cell r="B247" t="str">
            <v>18gg, 34D, RIB, Santec, 68F</v>
          </cell>
          <cell r="C247" t="str">
            <v>18</v>
          </cell>
          <cell r="D247" t="str">
            <v>50</v>
          </cell>
          <cell r="E247" t="str">
            <v>Nm</v>
          </cell>
          <cell r="F247">
            <v>30</v>
          </cell>
          <cell r="G247" t="str">
            <v>1/50Nm RS Cotton/ Modal 50/50</v>
          </cell>
          <cell r="H247" t="str">
            <v>COTTON LYCRA</v>
          </cell>
          <cell r="I247">
            <v>3</v>
          </cell>
          <cell r="J247">
            <v>2560</v>
          </cell>
          <cell r="K247">
            <v>96</v>
          </cell>
          <cell r="L247">
            <v>20</v>
          </cell>
          <cell r="M247">
            <v>0.75</v>
          </cell>
          <cell r="N247">
            <v>17.414553600000001</v>
          </cell>
          <cell r="O247">
            <v>313.46196480000003</v>
          </cell>
        </row>
        <row r="248">
          <cell r="A248">
            <v>42450</v>
          </cell>
          <cell r="B248" t="str">
            <v>18gg, 34D, RIB, Santec, 68F</v>
          </cell>
          <cell r="C248" t="str">
            <v>18</v>
          </cell>
          <cell r="D248" t="str">
            <v>30</v>
          </cell>
          <cell r="E248" t="str">
            <v>Ne</v>
          </cell>
          <cell r="F248">
            <v>30</v>
          </cell>
          <cell r="G248" t="str">
            <v>1/30Ne Compact Spun Cotton</v>
          </cell>
          <cell r="H248" t="str">
            <v>COTTON</v>
          </cell>
          <cell r="I248">
            <v>2.5</v>
          </cell>
          <cell r="J248">
            <v>3840</v>
          </cell>
          <cell r="K248">
            <v>96</v>
          </cell>
          <cell r="L248">
            <v>20</v>
          </cell>
          <cell r="M248">
            <v>0.8</v>
          </cell>
          <cell r="N248">
            <v>21.768191999999999</v>
          </cell>
          <cell r="O248">
            <v>417.94928640000001</v>
          </cell>
        </row>
        <row r="249">
          <cell r="A249">
            <v>42461</v>
          </cell>
          <cell r="B249" t="str">
            <v>22gg, 34D, RIB, Santec, 68F</v>
          </cell>
          <cell r="C249" t="str">
            <v>22</v>
          </cell>
          <cell r="D249" t="str">
            <v>70</v>
          </cell>
          <cell r="E249" t="str">
            <v>Nm</v>
          </cell>
          <cell r="F249">
            <v>42</v>
          </cell>
          <cell r="G249" t="str">
            <v>1/70Nm RS Cotton/ Viscose 35/65</v>
          </cell>
          <cell r="H249" t="str">
            <v>COTTON LYCRA</v>
          </cell>
          <cell r="I249">
            <v>2.8</v>
          </cell>
          <cell r="J249">
            <v>3120</v>
          </cell>
          <cell r="K249">
            <v>96</v>
          </cell>
          <cell r="L249">
            <v>20</v>
          </cell>
          <cell r="M249">
            <v>0.75</v>
          </cell>
          <cell r="N249">
            <v>14.1493248</v>
          </cell>
          <cell r="O249">
            <v>254.68784640000001</v>
          </cell>
        </row>
        <row r="250">
          <cell r="A250">
            <v>42462</v>
          </cell>
          <cell r="B250" t="str">
            <v>22gg, 34D, RIB, Santec, 68F</v>
          </cell>
          <cell r="C250" t="str">
            <v>22</v>
          </cell>
          <cell r="D250" t="str">
            <v>50</v>
          </cell>
          <cell r="E250" t="str">
            <v>Ne</v>
          </cell>
          <cell r="F250">
            <v>50</v>
          </cell>
          <cell r="G250" t="str">
            <v>1/50Ne RS Combed Cotton</v>
          </cell>
          <cell r="H250" t="str">
            <v>COTTON</v>
          </cell>
          <cell r="I250">
            <v>2.5</v>
          </cell>
          <cell r="J250">
            <v>3120</v>
          </cell>
          <cell r="K250">
            <v>96</v>
          </cell>
          <cell r="L250">
            <v>20</v>
          </cell>
          <cell r="M250">
            <v>0.8</v>
          </cell>
          <cell r="N250">
            <v>10.6119936</v>
          </cell>
          <cell r="O250">
            <v>203.75027712000002</v>
          </cell>
        </row>
        <row r="251">
          <cell r="A251">
            <v>42546</v>
          </cell>
          <cell r="B251" t="str">
            <v>18gg, 34D, RIB, Terrot</v>
          </cell>
          <cell r="C251" t="str">
            <v>18</v>
          </cell>
          <cell r="D251" t="str">
            <v>30</v>
          </cell>
          <cell r="E251" t="str">
            <v>Ne</v>
          </cell>
          <cell r="F251">
            <v>30</v>
          </cell>
          <cell r="G251" t="str">
            <v>1/30Ne RS Cotton Marl (HB02)</v>
          </cell>
          <cell r="H251" t="str">
            <v>MARL_COTTON</v>
          </cell>
          <cell r="I251">
            <v>2.5499999999999998</v>
          </cell>
          <cell r="J251">
            <v>3840</v>
          </cell>
          <cell r="K251">
            <v>96</v>
          </cell>
          <cell r="L251">
            <v>20</v>
          </cell>
          <cell r="M251">
            <v>0.75</v>
          </cell>
          <cell r="N251">
            <v>22.20355584</v>
          </cell>
          <cell r="O251">
            <v>399.66400511999996</v>
          </cell>
        </row>
        <row r="252">
          <cell r="A252">
            <v>42553</v>
          </cell>
          <cell r="B252" t="str">
            <v>22gg, 34D, RIB, Santec, 68F</v>
          </cell>
          <cell r="C252" t="str">
            <v>22</v>
          </cell>
          <cell r="D252" t="str">
            <v>50</v>
          </cell>
          <cell r="E252" t="str">
            <v>Ne</v>
          </cell>
          <cell r="F252">
            <v>50</v>
          </cell>
          <cell r="G252" t="str">
            <v>1/50Ne RS Cotton/ Polyester 60/40</v>
          </cell>
          <cell r="H252" t="str">
            <v>COTTON LYCRA</v>
          </cell>
          <cell r="I252">
            <v>2.5499999999999998</v>
          </cell>
          <cell r="J252">
            <v>3120</v>
          </cell>
          <cell r="K252">
            <v>96</v>
          </cell>
          <cell r="L252">
            <v>20</v>
          </cell>
          <cell r="M252">
            <v>0.75</v>
          </cell>
          <cell r="N252">
            <v>10.824233472</v>
          </cell>
          <cell r="O252">
            <v>194.83620249599997</v>
          </cell>
        </row>
        <row r="253">
          <cell r="A253">
            <v>42581</v>
          </cell>
          <cell r="B253" t="str">
            <v>15gg, 34D, RIB, Santec</v>
          </cell>
          <cell r="C253" t="str">
            <v>15</v>
          </cell>
          <cell r="D253" t="str">
            <v>30</v>
          </cell>
          <cell r="E253" t="str">
            <v>Ne</v>
          </cell>
          <cell r="F253">
            <v>30</v>
          </cell>
          <cell r="G253" t="str">
            <v>1/30Ne RS Combed Cotton</v>
          </cell>
          <cell r="H253" t="str">
            <v>COTTON</v>
          </cell>
          <cell r="I253">
            <v>3.7</v>
          </cell>
          <cell r="J253">
            <v>3192</v>
          </cell>
          <cell r="K253">
            <v>96</v>
          </cell>
          <cell r="L253">
            <v>20</v>
          </cell>
          <cell r="M253">
            <v>0.8</v>
          </cell>
          <cell r="N253">
            <v>26.780318208000001</v>
          </cell>
          <cell r="O253">
            <v>514.18210959359999</v>
          </cell>
        </row>
        <row r="254">
          <cell r="A254">
            <v>42590</v>
          </cell>
          <cell r="B254" t="str">
            <v>22gg, 34D, RIB, Santec, 68F</v>
          </cell>
          <cell r="C254" t="str">
            <v>22</v>
          </cell>
          <cell r="D254" t="str">
            <v>40</v>
          </cell>
          <cell r="E254" t="str">
            <v>Ne</v>
          </cell>
          <cell r="F254">
            <v>40</v>
          </cell>
          <cell r="G254" t="str">
            <v>1/40Ne RS Vis/Cot Marl 65/35 (HMB82139)</v>
          </cell>
          <cell r="H254" t="str">
            <v>MARL_VISCOSE RS</v>
          </cell>
          <cell r="I254">
            <v>2.8</v>
          </cell>
          <cell r="J254">
            <v>3120</v>
          </cell>
          <cell r="K254">
            <v>96</v>
          </cell>
          <cell r="L254">
            <v>20</v>
          </cell>
          <cell r="M254">
            <v>0.75</v>
          </cell>
          <cell r="N254">
            <v>14.856791039999999</v>
          </cell>
          <cell r="O254">
            <v>267.42223872</v>
          </cell>
        </row>
        <row r="255">
          <cell r="A255">
            <v>42591</v>
          </cell>
          <cell r="B255" t="str">
            <v>22gg, 34D, RIB, Santec, 68F</v>
          </cell>
          <cell r="C255" t="str">
            <v>22</v>
          </cell>
          <cell r="D255" t="str">
            <v>40</v>
          </cell>
          <cell r="E255" t="str">
            <v>Ne</v>
          </cell>
          <cell r="F255">
            <v>40</v>
          </cell>
          <cell r="G255" t="str">
            <v>1/40Ne RS Vis/Cot Marl 65/35 (HMF8463)</v>
          </cell>
          <cell r="H255" t="str">
            <v>MARL_VISCOSE RS</v>
          </cell>
          <cell r="I255">
            <v>2.8</v>
          </cell>
          <cell r="J255">
            <v>3120</v>
          </cell>
          <cell r="K255">
            <v>96</v>
          </cell>
          <cell r="L255">
            <v>20</v>
          </cell>
          <cell r="M255">
            <v>0.75</v>
          </cell>
          <cell r="N255">
            <v>14.856791039999999</v>
          </cell>
          <cell r="O255">
            <v>267.42223872</v>
          </cell>
        </row>
        <row r="256">
          <cell r="A256">
            <v>42592</v>
          </cell>
          <cell r="B256" t="str">
            <v>22gg, 34D, RIB, Santec, 68F</v>
          </cell>
          <cell r="C256" t="str">
            <v>22</v>
          </cell>
          <cell r="D256" t="str">
            <v>40</v>
          </cell>
          <cell r="E256" t="str">
            <v>Ne</v>
          </cell>
          <cell r="F256">
            <v>40</v>
          </cell>
          <cell r="G256" t="str">
            <v>1/40Ne RS Vis/Cot Marl 65/35 (HME8254)</v>
          </cell>
          <cell r="H256" t="str">
            <v>MARL_VISCOSE RS</v>
          </cell>
          <cell r="I256">
            <v>2.8</v>
          </cell>
          <cell r="J256">
            <v>3120</v>
          </cell>
          <cell r="K256">
            <v>96</v>
          </cell>
          <cell r="L256">
            <v>20</v>
          </cell>
          <cell r="M256">
            <v>0.75</v>
          </cell>
          <cell r="N256">
            <v>14.856791039999999</v>
          </cell>
          <cell r="O256">
            <v>267.42223872</v>
          </cell>
        </row>
        <row r="257">
          <cell r="A257">
            <v>42609</v>
          </cell>
          <cell r="B257" t="str">
            <v>22gg, 34D, RIB, Santec, 68F</v>
          </cell>
          <cell r="C257" t="str">
            <v>22</v>
          </cell>
          <cell r="D257" t="str">
            <v>40</v>
          </cell>
          <cell r="E257" t="str">
            <v>Ne</v>
          </cell>
          <cell r="F257">
            <v>40</v>
          </cell>
          <cell r="G257" t="str">
            <v>1/40Ne RS Vis/Cot Marl 65/35 (HMC81702)</v>
          </cell>
          <cell r="H257" t="str">
            <v>MARL_VISCOSE RS</v>
          </cell>
          <cell r="I257">
            <v>2.8</v>
          </cell>
          <cell r="J257">
            <v>4680</v>
          </cell>
          <cell r="K257">
            <v>96</v>
          </cell>
          <cell r="L257">
            <v>20</v>
          </cell>
          <cell r="M257">
            <v>0.75</v>
          </cell>
          <cell r="N257">
            <v>22.28518656</v>
          </cell>
          <cell r="O257">
            <v>401.13335807999999</v>
          </cell>
        </row>
        <row r="258">
          <cell r="A258">
            <v>42630</v>
          </cell>
          <cell r="B258" t="str">
            <v>22gg, 34D, RIB, Santec, 68F</v>
          </cell>
          <cell r="C258" t="str">
            <v>22</v>
          </cell>
          <cell r="D258" t="str">
            <v>70</v>
          </cell>
          <cell r="E258" t="str">
            <v>Nm</v>
          </cell>
          <cell r="F258">
            <v>42</v>
          </cell>
          <cell r="G258" t="str">
            <v>1/70Nm RS Cotton/ Viscose 35/65</v>
          </cell>
          <cell r="H258" t="str">
            <v>COTTON LYCRA</v>
          </cell>
          <cell r="I258">
            <v>2.8</v>
          </cell>
          <cell r="J258">
            <v>3120</v>
          </cell>
          <cell r="K258">
            <v>96</v>
          </cell>
          <cell r="L258">
            <v>20</v>
          </cell>
          <cell r="M258">
            <v>0.75</v>
          </cell>
          <cell r="N258">
            <v>14.1493248</v>
          </cell>
          <cell r="O258">
            <v>254.68784640000001</v>
          </cell>
        </row>
        <row r="259">
          <cell r="A259">
            <v>42640</v>
          </cell>
          <cell r="B259" t="str">
            <v>18gg, 34D, RIB, Terrot</v>
          </cell>
          <cell r="C259" t="str">
            <v>18</v>
          </cell>
          <cell r="D259" t="str">
            <v>30</v>
          </cell>
          <cell r="E259" t="str">
            <v>Ne</v>
          </cell>
          <cell r="F259">
            <v>30</v>
          </cell>
          <cell r="G259" t="str">
            <v>1/30Ne RS Cotton Marl (B0357)</v>
          </cell>
          <cell r="H259" t="str">
            <v>MARL_COTTON LYCRA</v>
          </cell>
          <cell r="I259">
            <v>3</v>
          </cell>
          <cell r="J259">
            <v>2560</v>
          </cell>
          <cell r="K259">
            <v>96</v>
          </cell>
          <cell r="L259">
            <v>20</v>
          </cell>
          <cell r="M259">
            <v>0.75</v>
          </cell>
          <cell r="N259">
            <v>17.414553600000001</v>
          </cell>
          <cell r="O259">
            <v>313.46196480000003</v>
          </cell>
        </row>
        <row r="260">
          <cell r="A260">
            <v>42641</v>
          </cell>
          <cell r="B260" t="str">
            <v>18gg, 34D, RIB, Terrot</v>
          </cell>
          <cell r="C260" t="str">
            <v>18</v>
          </cell>
          <cell r="D260" t="str">
            <v>30</v>
          </cell>
          <cell r="E260" t="str">
            <v>Ne</v>
          </cell>
          <cell r="F260">
            <v>30</v>
          </cell>
          <cell r="G260" t="str">
            <v>1/30Ne RS Cotton Marl (B0533)</v>
          </cell>
          <cell r="H260" t="str">
            <v>MARL_COTTON</v>
          </cell>
          <cell r="I260">
            <v>2.5499999999999998</v>
          </cell>
          <cell r="J260">
            <v>3840</v>
          </cell>
          <cell r="K260">
            <v>96</v>
          </cell>
          <cell r="L260">
            <v>20</v>
          </cell>
          <cell r="M260">
            <v>0.75</v>
          </cell>
          <cell r="N260">
            <v>22.20355584</v>
          </cell>
          <cell r="O260">
            <v>399.66400511999996</v>
          </cell>
        </row>
        <row r="261">
          <cell r="A261">
            <v>42642</v>
          </cell>
          <cell r="B261" t="str">
            <v>18gg, 34D, RIB, Terrot</v>
          </cell>
          <cell r="C261" t="str">
            <v>18</v>
          </cell>
          <cell r="D261" t="str">
            <v>30</v>
          </cell>
          <cell r="E261" t="str">
            <v>Ne</v>
          </cell>
          <cell r="F261">
            <v>30</v>
          </cell>
          <cell r="G261" t="str">
            <v>1/30Ne RS Cotton Marl (B8870)</v>
          </cell>
          <cell r="H261" t="str">
            <v>MARL_COTTON LYCRA</v>
          </cell>
          <cell r="I261">
            <v>3</v>
          </cell>
          <cell r="J261">
            <v>2560</v>
          </cell>
          <cell r="K261">
            <v>96</v>
          </cell>
          <cell r="L261">
            <v>20</v>
          </cell>
          <cell r="M261">
            <v>0.75</v>
          </cell>
          <cell r="N261">
            <v>17.414553600000001</v>
          </cell>
          <cell r="O261">
            <v>313.46196480000003</v>
          </cell>
        </row>
        <row r="262">
          <cell r="A262">
            <v>42643</v>
          </cell>
          <cell r="B262" t="str">
            <v>18gg, 34D, RIB, Terrot</v>
          </cell>
          <cell r="C262" t="str">
            <v>18</v>
          </cell>
          <cell r="D262" t="str">
            <v>30</v>
          </cell>
          <cell r="E262" t="str">
            <v>Ne</v>
          </cell>
          <cell r="F262">
            <v>30</v>
          </cell>
          <cell r="G262" t="str">
            <v>1/30Ne RS Cotton Marl (B0357)</v>
          </cell>
          <cell r="H262" t="str">
            <v>MARL_COTTON</v>
          </cell>
          <cell r="I262">
            <v>2.5499999999999998</v>
          </cell>
          <cell r="J262">
            <v>3840</v>
          </cell>
          <cell r="K262">
            <v>96</v>
          </cell>
          <cell r="L262">
            <v>20</v>
          </cell>
          <cell r="M262">
            <v>0.75</v>
          </cell>
          <cell r="N262">
            <v>22.20355584</v>
          </cell>
          <cell r="O262">
            <v>399.66400511999996</v>
          </cell>
        </row>
        <row r="263">
          <cell r="A263">
            <v>42644</v>
          </cell>
          <cell r="B263" t="str">
            <v>18gg, 34D, RIB, Terrot</v>
          </cell>
          <cell r="C263" t="str">
            <v>18</v>
          </cell>
          <cell r="D263" t="str">
            <v>30</v>
          </cell>
          <cell r="E263" t="str">
            <v>Ne</v>
          </cell>
          <cell r="F263">
            <v>30</v>
          </cell>
          <cell r="G263" t="str">
            <v>1/30Ne RS Cotton Marl (B2593)</v>
          </cell>
          <cell r="H263" t="str">
            <v>MARL_COTTON</v>
          </cell>
          <cell r="I263">
            <v>2.5499999999999998</v>
          </cell>
          <cell r="J263">
            <v>3840</v>
          </cell>
          <cell r="K263">
            <v>96</v>
          </cell>
          <cell r="L263">
            <v>20</v>
          </cell>
          <cell r="M263">
            <v>0.75</v>
          </cell>
          <cell r="N263">
            <v>22.20355584</v>
          </cell>
          <cell r="O263">
            <v>399.66400511999996</v>
          </cell>
        </row>
        <row r="264">
          <cell r="A264">
            <v>42645</v>
          </cell>
          <cell r="B264" t="str">
            <v>18gg, 34D, RIB, Terrot</v>
          </cell>
          <cell r="C264" t="str">
            <v>18</v>
          </cell>
          <cell r="D264" t="str">
            <v>30</v>
          </cell>
          <cell r="E264" t="str">
            <v>Ne</v>
          </cell>
          <cell r="F264">
            <v>30</v>
          </cell>
          <cell r="G264" t="str">
            <v>1/30Ne RS Cotton Marl (B7780)</v>
          </cell>
          <cell r="H264" t="str">
            <v>MARL_COTTON</v>
          </cell>
          <cell r="I264">
            <v>2.5499999999999998</v>
          </cell>
          <cell r="J264">
            <v>3840</v>
          </cell>
          <cell r="K264">
            <v>96</v>
          </cell>
          <cell r="L264">
            <v>20</v>
          </cell>
          <cell r="M264">
            <v>0.75</v>
          </cell>
          <cell r="N264">
            <v>22.20355584</v>
          </cell>
          <cell r="O264">
            <v>399.66400511999996</v>
          </cell>
        </row>
        <row r="265">
          <cell r="A265">
            <v>42648</v>
          </cell>
          <cell r="B265" t="str">
            <v>18gg, 34D, RIB, Santec, 68F</v>
          </cell>
          <cell r="C265" t="str">
            <v>18</v>
          </cell>
          <cell r="D265" t="str">
            <v>70</v>
          </cell>
          <cell r="E265" t="str">
            <v>Nm</v>
          </cell>
          <cell r="F265">
            <v>42</v>
          </cell>
          <cell r="G265" t="str">
            <v>1/70Nm RS Cotton/ Viscose 35/65</v>
          </cell>
          <cell r="H265" t="str">
            <v>COTTON LYCRA</v>
          </cell>
          <cell r="I265">
            <v>2.9</v>
          </cell>
          <cell r="J265">
            <v>3840</v>
          </cell>
          <cell r="K265">
            <v>96</v>
          </cell>
          <cell r="L265">
            <v>20</v>
          </cell>
          <cell r="M265">
            <v>0.75</v>
          </cell>
          <cell r="N265">
            <v>18.036501942857143</v>
          </cell>
          <cell r="O265">
            <v>324.65703497142857</v>
          </cell>
        </row>
        <row r="266">
          <cell r="A266">
            <v>42649</v>
          </cell>
          <cell r="B266" t="str">
            <v>18gg, 34D, RIB, Santec, 68F</v>
          </cell>
          <cell r="C266" t="str">
            <v>18</v>
          </cell>
          <cell r="D266" t="str">
            <v>40</v>
          </cell>
          <cell r="E266" t="str">
            <v>Ne</v>
          </cell>
          <cell r="F266">
            <v>40</v>
          </cell>
          <cell r="G266" t="str">
            <v>1/40Ne RS Vis/Cot Marl 65/35 (HMB82139)</v>
          </cell>
          <cell r="H266" t="str">
            <v>MARL_VISCOSE RS</v>
          </cell>
          <cell r="I266">
            <v>2.9</v>
          </cell>
          <cell r="J266">
            <v>3840</v>
          </cell>
          <cell r="K266">
            <v>96</v>
          </cell>
          <cell r="L266">
            <v>20</v>
          </cell>
          <cell r="M266">
            <v>0.75</v>
          </cell>
          <cell r="N266">
            <v>18.938327040000001</v>
          </cell>
          <cell r="O266">
            <v>340.88988671999999</v>
          </cell>
        </row>
        <row r="267">
          <cell r="A267">
            <v>42651</v>
          </cell>
          <cell r="B267" t="str">
            <v>18gg, 34D, RIB, Terrot</v>
          </cell>
          <cell r="C267" t="str">
            <v>18</v>
          </cell>
          <cell r="D267" t="str">
            <v>30</v>
          </cell>
          <cell r="E267" t="str">
            <v>Ne</v>
          </cell>
          <cell r="F267">
            <v>30</v>
          </cell>
          <cell r="G267" t="str">
            <v>1/30Ne RS Cotton Marl (H138R)</v>
          </cell>
          <cell r="H267" t="str">
            <v>MARL_COTTON</v>
          </cell>
          <cell r="I267">
            <v>2.5499999999999998</v>
          </cell>
          <cell r="J267">
            <v>3840</v>
          </cell>
          <cell r="K267">
            <v>96</v>
          </cell>
          <cell r="L267">
            <v>20</v>
          </cell>
          <cell r="M267">
            <v>0.75</v>
          </cell>
          <cell r="N267">
            <v>22.20355584</v>
          </cell>
          <cell r="O267">
            <v>399.66400511999996</v>
          </cell>
        </row>
        <row r="268">
          <cell r="A268">
            <v>42654</v>
          </cell>
          <cell r="B268" t="str">
            <v>24gg, 34D, RIB, Santec</v>
          </cell>
          <cell r="C268" t="str">
            <v>24</v>
          </cell>
          <cell r="D268" t="str">
            <v>30</v>
          </cell>
          <cell r="E268" t="str">
            <v>Ne</v>
          </cell>
          <cell r="F268">
            <v>30</v>
          </cell>
          <cell r="G268" t="str">
            <v>1/30Ne RS Cotton/ Polyester 60/40</v>
          </cell>
          <cell r="H268" t="str">
            <v>COTTON LYCRA</v>
          </cell>
          <cell r="I268">
            <v>2.71</v>
          </cell>
          <cell r="J268">
            <v>5112</v>
          </cell>
          <cell r="K268">
            <v>96</v>
          </cell>
          <cell r="L268">
            <v>20</v>
          </cell>
          <cell r="M268">
            <v>0.75</v>
          </cell>
          <cell r="N268">
            <v>31.413133670400004</v>
          </cell>
          <cell r="O268">
            <v>565.4364060672001</v>
          </cell>
        </row>
        <row r="269">
          <cell r="A269">
            <v>42665</v>
          </cell>
          <cell r="B269" t="str">
            <v>18gg, 34D, RIB, Terrot</v>
          </cell>
          <cell r="C269" t="str">
            <v>18</v>
          </cell>
          <cell r="D269" t="str">
            <v>30</v>
          </cell>
          <cell r="E269" t="str">
            <v>Ne</v>
          </cell>
          <cell r="F269">
            <v>30</v>
          </cell>
          <cell r="G269" t="str">
            <v>1/30Ne RS Cotton Marl (B7780)</v>
          </cell>
          <cell r="H269" t="str">
            <v>MARL_COTTON LYCRA</v>
          </cell>
          <cell r="I269">
            <v>3</v>
          </cell>
          <cell r="J269">
            <v>2560</v>
          </cell>
          <cell r="K269">
            <v>96</v>
          </cell>
          <cell r="L269">
            <v>20</v>
          </cell>
          <cell r="M269">
            <v>0.75</v>
          </cell>
          <cell r="N269">
            <v>17.414553600000001</v>
          </cell>
          <cell r="O269">
            <v>313.46196480000003</v>
          </cell>
        </row>
        <row r="270">
          <cell r="A270">
            <v>42666</v>
          </cell>
          <cell r="B270" t="str">
            <v>18gg, 34D, RIB, Terrot</v>
          </cell>
          <cell r="C270" t="str">
            <v>18</v>
          </cell>
          <cell r="D270" t="str">
            <v>30</v>
          </cell>
          <cell r="E270" t="str">
            <v>Ne</v>
          </cell>
          <cell r="F270">
            <v>30</v>
          </cell>
          <cell r="G270" t="str">
            <v>1/30Ne RS Cotton Marl (B0533)</v>
          </cell>
          <cell r="H270" t="str">
            <v>MARL_COTTON LYCRA</v>
          </cell>
          <cell r="I270">
            <v>3</v>
          </cell>
          <cell r="J270">
            <v>2560</v>
          </cell>
          <cell r="K270">
            <v>96</v>
          </cell>
          <cell r="L270">
            <v>20</v>
          </cell>
          <cell r="M270">
            <v>0.75</v>
          </cell>
          <cell r="N270">
            <v>17.414553600000001</v>
          </cell>
          <cell r="O270">
            <v>313.46196480000003</v>
          </cell>
        </row>
        <row r="271">
          <cell r="A271">
            <v>42667</v>
          </cell>
          <cell r="B271" t="str">
            <v>18gg, 34D, RIB, Terrot</v>
          </cell>
          <cell r="C271" t="str">
            <v>18</v>
          </cell>
          <cell r="D271" t="str">
            <v>30</v>
          </cell>
          <cell r="E271" t="str">
            <v>Ne</v>
          </cell>
          <cell r="F271">
            <v>30</v>
          </cell>
          <cell r="G271" t="str">
            <v>1/30Ne RS Cotton Marl (B2593)</v>
          </cell>
          <cell r="H271" t="str">
            <v>MARL_COTTON LYCRA</v>
          </cell>
          <cell r="I271">
            <v>3</v>
          </cell>
          <cell r="J271">
            <v>2560</v>
          </cell>
          <cell r="K271">
            <v>96</v>
          </cell>
          <cell r="L271">
            <v>20</v>
          </cell>
          <cell r="M271">
            <v>0.75</v>
          </cell>
          <cell r="N271">
            <v>17.414553600000001</v>
          </cell>
          <cell r="O271">
            <v>313.46196480000003</v>
          </cell>
        </row>
        <row r="272">
          <cell r="A272">
            <v>42668</v>
          </cell>
          <cell r="B272" t="str">
            <v>18gg, 34D, RIB, Terrot</v>
          </cell>
          <cell r="C272" t="str">
            <v>18</v>
          </cell>
          <cell r="D272" t="str">
            <v>30</v>
          </cell>
          <cell r="E272" t="str">
            <v>Ne</v>
          </cell>
          <cell r="F272">
            <v>30</v>
          </cell>
          <cell r="G272" t="str">
            <v>1/30Ne RS Cotton Marl (H138R)</v>
          </cell>
          <cell r="H272" t="str">
            <v>MARL_COTTON LYCRA</v>
          </cell>
          <cell r="I272">
            <v>3</v>
          </cell>
          <cell r="J272">
            <v>2560</v>
          </cell>
          <cell r="K272">
            <v>96</v>
          </cell>
          <cell r="L272">
            <v>20</v>
          </cell>
          <cell r="M272">
            <v>0.75</v>
          </cell>
          <cell r="N272">
            <v>17.414553600000001</v>
          </cell>
          <cell r="O272">
            <v>313.46196480000003</v>
          </cell>
        </row>
        <row r="273">
          <cell r="A273">
            <v>42669</v>
          </cell>
          <cell r="B273" t="str">
            <v>18gg, 34D, RIB, Terrot</v>
          </cell>
          <cell r="C273" t="str">
            <v>18</v>
          </cell>
          <cell r="D273" t="str">
            <v>30</v>
          </cell>
          <cell r="E273" t="str">
            <v>Ne</v>
          </cell>
          <cell r="F273">
            <v>30</v>
          </cell>
          <cell r="G273" t="str">
            <v>1/30Ne RS Cotton Marl (B8870)</v>
          </cell>
          <cell r="H273" t="str">
            <v>MARL_COTTON</v>
          </cell>
          <cell r="I273">
            <v>2.5499999999999998</v>
          </cell>
          <cell r="J273">
            <v>3840</v>
          </cell>
          <cell r="K273">
            <v>96</v>
          </cell>
          <cell r="L273">
            <v>20</v>
          </cell>
          <cell r="M273">
            <v>0.75</v>
          </cell>
          <cell r="N273">
            <v>22.20355584</v>
          </cell>
          <cell r="O273">
            <v>399.66400511999996</v>
          </cell>
        </row>
        <row r="274">
          <cell r="A274">
            <v>42678</v>
          </cell>
          <cell r="B274" t="str">
            <v>15gg, 34D, RIB, Santec</v>
          </cell>
          <cell r="C274" t="str">
            <v>15</v>
          </cell>
          <cell r="D274" t="str">
            <v>26</v>
          </cell>
          <cell r="E274" t="str">
            <v>Ne</v>
          </cell>
          <cell r="F274">
            <v>26</v>
          </cell>
          <cell r="G274" t="str">
            <v>1/26Ne RS Combed Cotton</v>
          </cell>
          <cell r="H274" t="str">
            <v>COTTON LYCRA</v>
          </cell>
          <cell r="I274">
            <v>2.65</v>
          </cell>
          <cell r="J274">
            <v>3192</v>
          </cell>
          <cell r="K274">
            <v>96</v>
          </cell>
          <cell r="L274">
            <v>20</v>
          </cell>
          <cell r="M274">
            <v>0.75</v>
          </cell>
          <cell r="N274">
            <v>22.131344049230766</v>
          </cell>
          <cell r="O274">
            <v>398.36419288615377</v>
          </cell>
        </row>
        <row r="275">
          <cell r="A275">
            <v>42678</v>
          </cell>
          <cell r="B275" t="str">
            <v>15gg, 34D, RIB, Santec</v>
          </cell>
          <cell r="C275" t="str">
            <v>15</v>
          </cell>
          <cell r="D275" t="str">
            <v>26</v>
          </cell>
          <cell r="E275" t="str">
            <v>Ne</v>
          </cell>
          <cell r="F275">
            <v>26</v>
          </cell>
          <cell r="G275" t="str">
            <v>1/26Ne RS Combed Cotton</v>
          </cell>
          <cell r="H275" t="str">
            <v>COTTON LYCRA</v>
          </cell>
          <cell r="I275">
            <v>2.65</v>
          </cell>
          <cell r="J275">
            <v>3192</v>
          </cell>
          <cell r="K275">
            <v>96</v>
          </cell>
          <cell r="L275">
            <v>20</v>
          </cell>
          <cell r="M275">
            <v>0.75</v>
          </cell>
          <cell r="N275">
            <v>22.131344049230766</v>
          </cell>
          <cell r="O275">
            <v>398.36419288615377</v>
          </cell>
        </row>
        <row r="276">
          <cell r="A276">
            <v>42681</v>
          </cell>
          <cell r="B276" t="str">
            <v>22gg, 34D, RIB, Santec, 68F</v>
          </cell>
          <cell r="C276" t="str">
            <v>22</v>
          </cell>
          <cell r="D276" t="str">
            <v>70</v>
          </cell>
          <cell r="E276" t="str">
            <v>Nm</v>
          </cell>
          <cell r="F276">
            <v>42</v>
          </cell>
          <cell r="G276" t="str">
            <v>1/70Nm RS Cotton/ Viscose 35/65</v>
          </cell>
          <cell r="H276" t="str">
            <v>COTTON LYCRA</v>
          </cell>
          <cell r="I276">
            <v>2.8</v>
          </cell>
          <cell r="J276">
            <v>3120</v>
          </cell>
          <cell r="K276">
            <v>96</v>
          </cell>
          <cell r="L276">
            <v>20</v>
          </cell>
          <cell r="M276">
            <v>0.75</v>
          </cell>
          <cell r="N276">
            <v>14.1493248</v>
          </cell>
          <cell r="O276">
            <v>254.68784640000001</v>
          </cell>
        </row>
        <row r="277">
          <cell r="A277">
            <v>42687</v>
          </cell>
          <cell r="B277" t="str">
            <v>18gg, 34D, RIB, Santec, 68F</v>
          </cell>
          <cell r="C277" t="str">
            <v>18</v>
          </cell>
          <cell r="D277" t="str">
            <v>50</v>
          </cell>
          <cell r="E277" t="str">
            <v>Nm</v>
          </cell>
          <cell r="F277">
            <v>30</v>
          </cell>
          <cell r="G277" t="str">
            <v>1/50Nm RS Viscose</v>
          </cell>
          <cell r="H277" t="str">
            <v>VISCOSE RS</v>
          </cell>
          <cell r="I277">
            <v>3</v>
          </cell>
          <cell r="J277">
            <v>2560</v>
          </cell>
          <cell r="K277">
            <v>96</v>
          </cell>
          <cell r="L277">
            <v>20</v>
          </cell>
          <cell r="M277">
            <v>0.8</v>
          </cell>
          <cell r="N277">
            <v>17.414553600000001</v>
          </cell>
          <cell r="O277">
            <v>334.35942912000007</v>
          </cell>
        </row>
        <row r="278">
          <cell r="A278">
            <v>42705</v>
          </cell>
          <cell r="B278" t="str">
            <v>18gg, 34D, RIB, Terrot</v>
          </cell>
          <cell r="C278" t="str">
            <v>18</v>
          </cell>
          <cell r="D278" t="str">
            <v>70</v>
          </cell>
          <cell r="E278" t="str">
            <v>Nm</v>
          </cell>
          <cell r="F278">
            <v>42</v>
          </cell>
          <cell r="G278" t="str">
            <v>1/70Nm RS Cotton/ Modal 50/50</v>
          </cell>
          <cell r="H278" t="str">
            <v>COTTON LYCRA</v>
          </cell>
          <cell r="I278">
            <v>2.5</v>
          </cell>
          <cell r="J278">
            <v>2880</v>
          </cell>
          <cell r="K278">
            <v>96</v>
          </cell>
          <cell r="L278">
            <v>20</v>
          </cell>
          <cell r="M278">
            <v>0.75</v>
          </cell>
          <cell r="N278">
            <v>11.661531428571429</v>
          </cell>
          <cell r="O278">
            <v>209.90756571428574</v>
          </cell>
        </row>
        <row r="279">
          <cell r="A279">
            <v>42722</v>
          </cell>
          <cell r="B279" t="str">
            <v>22gg, 34D, RIB, Santec, 68F</v>
          </cell>
          <cell r="C279" t="str">
            <v>22</v>
          </cell>
          <cell r="D279" t="str">
            <v>40</v>
          </cell>
          <cell r="E279" t="str">
            <v>Ne</v>
          </cell>
          <cell r="F279">
            <v>40</v>
          </cell>
          <cell r="G279" t="str">
            <v>1/40Ne RS Vis/Cot Marl 65/35 (HM8045CG)</v>
          </cell>
          <cell r="H279" t="str">
            <v>MARL_VISCOSE RS</v>
          </cell>
          <cell r="I279">
            <v>2.8</v>
          </cell>
          <cell r="J279">
            <v>3120</v>
          </cell>
          <cell r="K279">
            <v>96</v>
          </cell>
          <cell r="L279">
            <v>20</v>
          </cell>
          <cell r="M279">
            <v>0.75</v>
          </cell>
          <cell r="N279">
            <v>14.856791039999999</v>
          </cell>
          <cell r="O279">
            <v>267.42223872</v>
          </cell>
        </row>
        <row r="280">
          <cell r="A280">
            <v>42723</v>
          </cell>
          <cell r="B280" t="str">
            <v>18gg, 34D, RIB, Terrot</v>
          </cell>
          <cell r="C280" t="str">
            <v>18</v>
          </cell>
          <cell r="D280" t="str">
            <v>30</v>
          </cell>
          <cell r="E280" t="str">
            <v>Ne</v>
          </cell>
          <cell r="F280">
            <v>30</v>
          </cell>
          <cell r="G280" t="str">
            <v>1/30Ne RS Cotton Marl (B8987)</v>
          </cell>
          <cell r="H280" t="str">
            <v>MARL_COTTON</v>
          </cell>
          <cell r="I280">
            <v>2.5499999999999998</v>
          </cell>
          <cell r="J280">
            <v>3840</v>
          </cell>
          <cell r="K280">
            <v>96</v>
          </cell>
          <cell r="L280">
            <v>20</v>
          </cell>
          <cell r="M280">
            <v>0.75</v>
          </cell>
          <cell r="N280">
            <v>22.20355584</v>
          </cell>
          <cell r="O280">
            <v>399.66400511999996</v>
          </cell>
        </row>
        <row r="281">
          <cell r="A281">
            <v>42724</v>
          </cell>
          <cell r="B281" t="str">
            <v>18gg, 34D, RIB, Terrot</v>
          </cell>
          <cell r="C281" t="str">
            <v>18</v>
          </cell>
          <cell r="D281" t="str">
            <v>30</v>
          </cell>
          <cell r="E281" t="str">
            <v>Ne</v>
          </cell>
          <cell r="F281">
            <v>30</v>
          </cell>
          <cell r="G281" t="str">
            <v>1/30Ne RS Cotton Marl (B8987)</v>
          </cell>
          <cell r="H281" t="str">
            <v>MARL_COTTON LYCRA</v>
          </cell>
          <cell r="I281">
            <v>3</v>
          </cell>
          <cell r="J281">
            <v>2560</v>
          </cell>
          <cell r="K281">
            <v>96</v>
          </cell>
          <cell r="L281">
            <v>20</v>
          </cell>
          <cell r="M281">
            <v>0.75</v>
          </cell>
          <cell r="N281">
            <v>17.414553600000001</v>
          </cell>
          <cell r="O281">
            <v>313.46196480000003</v>
          </cell>
        </row>
        <row r="282">
          <cell r="A282">
            <v>42762</v>
          </cell>
          <cell r="B282" t="str">
            <v>18gg, 34D, RIB, Santec, 68F</v>
          </cell>
          <cell r="C282" t="str">
            <v>18</v>
          </cell>
          <cell r="D282" t="str">
            <v>40</v>
          </cell>
          <cell r="E282" t="str">
            <v>Ne</v>
          </cell>
          <cell r="F282">
            <v>40</v>
          </cell>
          <cell r="G282" t="str">
            <v>1/40Ne RS Vis/Cot Marl 65/35 (HM8045CG)</v>
          </cell>
          <cell r="H282" t="str">
            <v>MARL_VISCOSE RS</v>
          </cell>
          <cell r="I282">
            <v>2.9</v>
          </cell>
          <cell r="J282">
            <v>3840</v>
          </cell>
          <cell r="K282">
            <v>96</v>
          </cell>
          <cell r="L282">
            <v>20</v>
          </cell>
          <cell r="M282">
            <v>0.75</v>
          </cell>
          <cell r="N282">
            <v>18.938327040000001</v>
          </cell>
          <cell r="O282">
            <v>340.88988671999999</v>
          </cell>
        </row>
        <row r="283">
          <cell r="A283">
            <v>42771</v>
          </cell>
          <cell r="B283" t="str">
            <v>18gg, 34D, RIB, Terrot</v>
          </cell>
          <cell r="C283" t="str">
            <v>18</v>
          </cell>
          <cell r="D283" t="str">
            <v>40</v>
          </cell>
          <cell r="E283" t="str">
            <v>Ne</v>
          </cell>
          <cell r="F283">
            <v>40</v>
          </cell>
          <cell r="G283" t="str">
            <v>1/40Ne RS Cotton Marl (HD106)</v>
          </cell>
          <cell r="H283" t="str">
            <v>MARL_COTTON LYCRA</v>
          </cell>
          <cell r="I283">
            <v>2.8</v>
          </cell>
          <cell r="J283">
            <v>3840</v>
          </cell>
          <cell r="K283">
            <v>96</v>
          </cell>
          <cell r="L283">
            <v>20</v>
          </cell>
          <cell r="M283">
            <v>0.75</v>
          </cell>
          <cell r="N283">
            <v>18.28528128</v>
          </cell>
          <cell r="O283">
            <v>329.13506303999998</v>
          </cell>
        </row>
        <row r="284">
          <cell r="A284">
            <v>42783</v>
          </cell>
          <cell r="B284" t="str">
            <v>18gg, 34D, RIB, Terrot</v>
          </cell>
          <cell r="C284" t="str">
            <v>18</v>
          </cell>
          <cell r="D284" t="str">
            <v>30</v>
          </cell>
          <cell r="E284" t="str">
            <v>Ne</v>
          </cell>
          <cell r="F284">
            <v>30</v>
          </cell>
          <cell r="G284" t="str">
            <v>1/30Ne RS Cotton Marl (B1004)</v>
          </cell>
          <cell r="H284" t="str">
            <v>MARL_COTTON LYCRA</v>
          </cell>
          <cell r="I284">
            <v>3</v>
          </cell>
          <cell r="J284">
            <v>2560</v>
          </cell>
          <cell r="K284">
            <v>96</v>
          </cell>
          <cell r="L284">
            <v>20</v>
          </cell>
          <cell r="M284">
            <v>0.75</v>
          </cell>
          <cell r="N284">
            <v>17.414553600000001</v>
          </cell>
          <cell r="O284">
            <v>313.46196480000003</v>
          </cell>
        </row>
        <row r="285">
          <cell r="A285">
            <v>42784</v>
          </cell>
          <cell r="B285" t="str">
            <v>18gg, 34D, RIB, Terrot</v>
          </cell>
          <cell r="C285" t="str">
            <v>18</v>
          </cell>
          <cell r="D285" t="str">
            <v>30</v>
          </cell>
          <cell r="E285" t="str">
            <v>Ne</v>
          </cell>
          <cell r="F285">
            <v>30</v>
          </cell>
          <cell r="G285" t="str">
            <v>1/30Ne RS Cotton Marl (B1004)</v>
          </cell>
          <cell r="H285" t="str">
            <v>MARL_COTTON</v>
          </cell>
          <cell r="I285">
            <v>2.5499999999999998</v>
          </cell>
          <cell r="J285">
            <v>3840</v>
          </cell>
          <cell r="K285">
            <v>96</v>
          </cell>
          <cell r="L285">
            <v>20</v>
          </cell>
          <cell r="M285">
            <v>0.75</v>
          </cell>
          <cell r="N285">
            <v>22.20355584</v>
          </cell>
          <cell r="O285">
            <v>399.66400511999996</v>
          </cell>
        </row>
        <row r="286">
          <cell r="A286">
            <v>42793</v>
          </cell>
          <cell r="B286" t="str">
            <v>22gg, 34D, RIB, Santec, 68F</v>
          </cell>
          <cell r="C286" t="str">
            <v>22</v>
          </cell>
          <cell r="D286" t="str">
            <v>50</v>
          </cell>
          <cell r="E286" t="str">
            <v>Ne</v>
          </cell>
          <cell r="F286">
            <v>50</v>
          </cell>
          <cell r="G286" t="str">
            <v>1/50Ne RS Cotton Marl (H120CG)</v>
          </cell>
          <cell r="H286" t="str">
            <v>MARL_COTTON LYCRA</v>
          </cell>
          <cell r="I286">
            <v>2.5</v>
          </cell>
          <cell r="J286">
            <v>3120</v>
          </cell>
          <cell r="K286">
            <v>96</v>
          </cell>
          <cell r="L286">
            <v>20</v>
          </cell>
          <cell r="M286">
            <v>0.75</v>
          </cell>
          <cell r="N286">
            <v>10.6119936</v>
          </cell>
          <cell r="O286">
            <v>191.01588480000001</v>
          </cell>
        </row>
        <row r="287">
          <cell r="A287">
            <v>42794</v>
          </cell>
          <cell r="B287" t="str">
            <v>22gg, 34D, RIB, Santec, 68F</v>
          </cell>
          <cell r="C287" t="str">
            <v>22</v>
          </cell>
          <cell r="D287" t="str">
            <v>50</v>
          </cell>
          <cell r="E287" t="str">
            <v>Ne</v>
          </cell>
          <cell r="F287">
            <v>50</v>
          </cell>
          <cell r="G287" t="str">
            <v>1/50Ne RS Cotton Marl (H178CG)</v>
          </cell>
          <cell r="H287" t="str">
            <v>MARL_COTTON LYCRA</v>
          </cell>
          <cell r="I287">
            <v>2.5</v>
          </cell>
          <cell r="J287">
            <v>3120</v>
          </cell>
          <cell r="K287">
            <v>96</v>
          </cell>
          <cell r="L287">
            <v>20</v>
          </cell>
          <cell r="M287">
            <v>0.75</v>
          </cell>
          <cell r="N287">
            <v>10.6119936</v>
          </cell>
          <cell r="O287">
            <v>191.01588480000001</v>
          </cell>
        </row>
        <row r="288">
          <cell r="A288">
            <v>42795</v>
          </cell>
          <cell r="B288" t="str">
            <v>18gg, 34D, RIB, Santec, 68F</v>
          </cell>
          <cell r="C288" t="str">
            <v>18</v>
          </cell>
          <cell r="D288" t="str">
            <v>40</v>
          </cell>
          <cell r="E288" t="str">
            <v>Ne</v>
          </cell>
          <cell r="F288">
            <v>40</v>
          </cell>
          <cell r="G288" t="str">
            <v>1/40Ne RS Vis/Cot 65/35 Marl (HM9564CG)</v>
          </cell>
          <cell r="H288" t="str">
            <v>MARL_VISCOSE RS</v>
          </cell>
          <cell r="I288">
            <v>2.9</v>
          </cell>
          <cell r="J288">
            <v>3840</v>
          </cell>
          <cell r="K288">
            <v>96</v>
          </cell>
          <cell r="L288">
            <v>20</v>
          </cell>
          <cell r="M288">
            <v>0.75</v>
          </cell>
          <cell r="N288">
            <v>18.938327040000001</v>
          </cell>
          <cell r="O288">
            <v>340.88988671999999</v>
          </cell>
        </row>
        <row r="289">
          <cell r="A289">
            <v>42796</v>
          </cell>
          <cell r="B289" t="str">
            <v>18gg, 34D, RIB, Santec</v>
          </cell>
          <cell r="C289" t="str">
            <v>18</v>
          </cell>
          <cell r="D289" t="str">
            <v>50</v>
          </cell>
          <cell r="E289" t="str">
            <v>Ne</v>
          </cell>
          <cell r="F289">
            <v>50</v>
          </cell>
          <cell r="G289" t="str">
            <v>1/50Ne RS Combed Cotton</v>
          </cell>
          <cell r="H289" t="str">
            <v>COTTON LYCRA</v>
          </cell>
          <cell r="I289">
            <v>2.8</v>
          </cell>
          <cell r="J289">
            <v>3840</v>
          </cell>
          <cell r="K289">
            <v>96</v>
          </cell>
          <cell r="L289">
            <v>20</v>
          </cell>
          <cell r="M289">
            <v>0.75</v>
          </cell>
          <cell r="N289">
            <v>14.628225024000001</v>
          </cell>
          <cell r="O289">
            <v>263.30805043200002</v>
          </cell>
        </row>
        <row r="290">
          <cell r="A290">
            <v>42803</v>
          </cell>
          <cell r="B290" t="str">
            <v>18gg, 34D, RIB, Santec</v>
          </cell>
          <cell r="C290" t="str">
            <v>18</v>
          </cell>
          <cell r="D290" t="str">
            <v>50</v>
          </cell>
          <cell r="E290" t="str">
            <v>Ne</v>
          </cell>
          <cell r="F290">
            <v>50</v>
          </cell>
          <cell r="G290" t="str">
            <v>1/50Ne RS Cotton Marl (H178CG)</v>
          </cell>
          <cell r="H290" t="str">
            <v>MARL_COTTON LYCRA</v>
          </cell>
          <cell r="I290">
            <v>2.8</v>
          </cell>
          <cell r="J290">
            <v>3840</v>
          </cell>
          <cell r="K290">
            <v>96</v>
          </cell>
          <cell r="L290">
            <v>20</v>
          </cell>
          <cell r="M290">
            <v>0.75</v>
          </cell>
          <cell r="N290">
            <v>14.628225024000001</v>
          </cell>
          <cell r="O290">
            <v>263.30805043200002</v>
          </cell>
        </row>
        <row r="291">
          <cell r="A291">
            <v>42817</v>
          </cell>
          <cell r="B291" t="str">
            <v>22gg, 34D, RIB, Santec, 68F</v>
          </cell>
          <cell r="C291" t="str">
            <v>22</v>
          </cell>
          <cell r="D291" t="str">
            <v>50</v>
          </cell>
          <cell r="E291" t="str">
            <v>Ne</v>
          </cell>
          <cell r="F291">
            <v>50</v>
          </cell>
          <cell r="G291" t="str">
            <v>1/50Ne RS Combed Cotton</v>
          </cell>
          <cell r="H291" t="str">
            <v>COTTON LYCRA</v>
          </cell>
          <cell r="I291">
            <v>2.5</v>
          </cell>
          <cell r="J291">
            <v>3120</v>
          </cell>
          <cell r="K291">
            <v>96</v>
          </cell>
          <cell r="L291">
            <v>20</v>
          </cell>
          <cell r="M291">
            <v>0.75</v>
          </cell>
          <cell r="N291">
            <v>10.6119936</v>
          </cell>
          <cell r="O291">
            <v>191.01588480000001</v>
          </cell>
        </row>
        <row r="292">
          <cell r="A292">
            <v>42818</v>
          </cell>
          <cell r="B292" t="str">
            <v>22gg, 34D, RIB, Santec, 68F</v>
          </cell>
          <cell r="C292" t="str">
            <v>22</v>
          </cell>
          <cell r="D292" t="str">
            <v>50</v>
          </cell>
          <cell r="E292" t="str">
            <v>Ne</v>
          </cell>
          <cell r="F292">
            <v>50</v>
          </cell>
          <cell r="G292" t="str">
            <v>1/50Ne RS Combed Cotton</v>
          </cell>
          <cell r="H292" t="str">
            <v>COTTON LYCRA</v>
          </cell>
          <cell r="I292">
            <v>2.5</v>
          </cell>
          <cell r="J292">
            <v>3120</v>
          </cell>
          <cell r="K292">
            <v>96</v>
          </cell>
          <cell r="L292">
            <v>20</v>
          </cell>
          <cell r="M292">
            <v>0.75</v>
          </cell>
          <cell r="N292">
            <v>10.6119936</v>
          </cell>
          <cell r="O292">
            <v>191.01588480000001</v>
          </cell>
        </row>
        <row r="293">
          <cell r="A293">
            <v>42852</v>
          </cell>
          <cell r="B293" t="str">
            <v>18gg, 34D, RIB, Santec</v>
          </cell>
          <cell r="C293" t="str">
            <v>18</v>
          </cell>
          <cell r="D293" t="str">
            <v>50</v>
          </cell>
          <cell r="E293" t="str">
            <v>Ne</v>
          </cell>
          <cell r="F293">
            <v>50</v>
          </cell>
          <cell r="G293" t="str">
            <v>1/50Ne RS Cotton Marl (HC663)</v>
          </cell>
          <cell r="H293" t="str">
            <v>MARL_COTTON LYCRA</v>
          </cell>
          <cell r="I293">
            <v>2.8</v>
          </cell>
          <cell r="J293">
            <v>3840</v>
          </cell>
          <cell r="K293">
            <v>96</v>
          </cell>
          <cell r="L293">
            <v>20</v>
          </cell>
          <cell r="M293">
            <v>0.75</v>
          </cell>
          <cell r="N293">
            <v>14.628225024000001</v>
          </cell>
          <cell r="O293">
            <v>263.30805043200002</v>
          </cell>
        </row>
        <row r="294">
          <cell r="A294">
            <v>42853</v>
          </cell>
          <cell r="B294" t="str">
            <v>18gg, 34D, RIB, Santec</v>
          </cell>
          <cell r="C294" t="str">
            <v>18</v>
          </cell>
          <cell r="D294" t="str">
            <v>50</v>
          </cell>
          <cell r="E294" t="str">
            <v>Ne</v>
          </cell>
          <cell r="F294">
            <v>50</v>
          </cell>
          <cell r="G294" t="str">
            <v>1/50Ne RS Cotton Marl (HH426)</v>
          </cell>
          <cell r="H294" t="str">
            <v>MARL_COTTON LYCRA</v>
          </cell>
          <cell r="I294">
            <v>2.8</v>
          </cell>
          <cell r="J294">
            <v>3840</v>
          </cell>
          <cell r="K294">
            <v>96</v>
          </cell>
          <cell r="L294">
            <v>20</v>
          </cell>
          <cell r="M294">
            <v>0.75</v>
          </cell>
          <cell r="N294">
            <v>14.628225024000001</v>
          </cell>
          <cell r="O294">
            <v>263.30805043200002</v>
          </cell>
        </row>
        <row r="295">
          <cell r="A295">
            <v>42854</v>
          </cell>
          <cell r="B295" t="str">
            <v>18gg, 34D, RIB, Santec</v>
          </cell>
          <cell r="C295" t="str">
            <v>18</v>
          </cell>
          <cell r="D295" t="str">
            <v>50</v>
          </cell>
          <cell r="E295" t="str">
            <v>Ne</v>
          </cell>
          <cell r="F295">
            <v>50</v>
          </cell>
          <cell r="G295" t="str">
            <v>1/50Ne RS Cotton Marl (HF349)</v>
          </cell>
          <cell r="H295" t="str">
            <v>MARL_COTTON LYCRA</v>
          </cell>
          <cell r="I295">
            <v>2.8</v>
          </cell>
          <cell r="J295">
            <v>3840</v>
          </cell>
          <cell r="K295">
            <v>96</v>
          </cell>
          <cell r="L295">
            <v>20</v>
          </cell>
          <cell r="M295">
            <v>0.75</v>
          </cell>
          <cell r="N295">
            <v>14.628225024000001</v>
          </cell>
          <cell r="O295">
            <v>263.30805043200002</v>
          </cell>
        </row>
        <row r="296">
          <cell r="A296">
            <v>42855</v>
          </cell>
          <cell r="B296" t="str">
            <v>18gg, 34D, RIB, Santec</v>
          </cell>
          <cell r="C296" t="str">
            <v>18</v>
          </cell>
          <cell r="D296" t="str">
            <v>50</v>
          </cell>
          <cell r="E296" t="str">
            <v>Ne</v>
          </cell>
          <cell r="F296">
            <v>50</v>
          </cell>
          <cell r="G296" t="str">
            <v>1/50Ne RS Cotton Marl (HE129)</v>
          </cell>
          <cell r="H296" t="str">
            <v>MARL_COTTON LYCRA</v>
          </cell>
          <cell r="I296">
            <v>2.8</v>
          </cell>
          <cell r="J296">
            <v>3840</v>
          </cell>
          <cell r="K296">
            <v>96</v>
          </cell>
          <cell r="L296">
            <v>20</v>
          </cell>
          <cell r="M296">
            <v>0.75</v>
          </cell>
          <cell r="N296">
            <v>14.628225024000001</v>
          </cell>
          <cell r="O296">
            <v>263.30805043200002</v>
          </cell>
        </row>
        <row r="297">
          <cell r="A297">
            <v>42856</v>
          </cell>
          <cell r="B297" t="str">
            <v>18gg, 34D, RIB, Santec</v>
          </cell>
          <cell r="C297" t="str">
            <v>18</v>
          </cell>
          <cell r="D297" t="str">
            <v>50</v>
          </cell>
          <cell r="E297" t="str">
            <v>Ne</v>
          </cell>
          <cell r="F297">
            <v>50</v>
          </cell>
          <cell r="G297" t="str">
            <v>1/50Ne RS Cotton Marl (HB315BY)</v>
          </cell>
          <cell r="H297" t="str">
            <v>MARL_COTTON LYCRA</v>
          </cell>
          <cell r="I297">
            <v>2.8</v>
          </cell>
          <cell r="J297">
            <v>3840</v>
          </cell>
          <cell r="K297">
            <v>96</v>
          </cell>
          <cell r="L297">
            <v>20</v>
          </cell>
          <cell r="M297">
            <v>0.75</v>
          </cell>
          <cell r="N297">
            <v>14.628225024000001</v>
          </cell>
          <cell r="O297">
            <v>263.30805043200002</v>
          </cell>
        </row>
        <row r="298">
          <cell r="A298">
            <v>42857</v>
          </cell>
          <cell r="B298" t="str">
            <v>18gg, 34D, RIB, Santec</v>
          </cell>
          <cell r="C298" t="str">
            <v>18</v>
          </cell>
          <cell r="D298" t="str">
            <v>50</v>
          </cell>
          <cell r="E298" t="str">
            <v>Ne</v>
          </cell>
          <cell r="F298">
            <v>50</v>
          </cell>
          <cell r="G298" t="str">
            <v>1/50Ne RS Cotton Marl (HD242)</v>
          </cell>
          <cell r="H298" t="str">
            <v>MARL_COTTON LYCRA</v>
          </cell>
          <cell r="I298">
            <v>2.8</v>
          </cell>
          <cell r="J298">
            <v>3840</v>
          </cell>
          <cell r="K298">
            <v>96</v>
          </cell>
          <cell r="L298">
            <v>20</v>
          </cell>
          <cell r="M298">
            <v>0.75</v>
          </cell>
          <cell r="N298">
            <v>14.628225024000001</v>
          </cell>
          <cell r="O298">
            <v>263.30805043200002</v>
          </cell>
        </row>
        <row r="299">
          <cell r="A299">
            <v>42858</v>
          </cell>
          <cell r="B299" t="str">
            <v>18gg, 34D, RIB, Santec</v>
          </cell>
          <cell r="C299" t="str">
            <v>18</v>
          </cell>
          <cell r="D299" t="str">
            <v>50</v>
          </cell>
          <cell r="E299" t="str">
            <v>Ne</v>
          </cell>
          <cell r="F299">
            <v>50</v>
          </cell>
          <cell r="G299" t="str">
            <v>1/50Ne RS Cotton Marl (HH441)</v>
          </cell>
          <cell r="H299" t="str">
            <v>MARL_COTTON LYCRA</v>
          </cell>
          <cell r="I299">
            <v>2.8</v>
          </cell>
          <cell r="J299">
            <v>3840</v>
          </cell>
          <cell r="K299">
            <v>96</v>
          </cell>
          <cell r="L299">
            <v>20</v>
          </cell>
          <cell r="M299">
            <v>0.75</v>
          </cell>
          <cell r="N299">
            <v>14.628225024000001</v>
          </cell>
          <cell r="O299">
            <v>263.30805043200002</v>
          </cell>
        </row>
        <row r="300">
          <cell r="A300">
            <v>42859</v>
          </cell>
          <cell r="B300" t="str">
            <v>22gg, 34D, RIB, Santec, 68F</v>
          </cell>
          <cell r="C300" t="str">
            <v>22</v>
          </cell>
          <cell r="D300" t="str">
            <v>50</v>
          </cell>
          <cell r="E300" t="str">
            <v>Ne</v>
          </cell>
          <cell r="F300">
            <v>50</v>
          </cell>
          <cell r="G300" t="str">
            <v>1/50Ne RS Cotton Marl (HC663)</v>
          </cell>
          <cell r="H300" t="str">
            <v>MARL_COTTON LYCRA</v>
          </cell>
          <cell r="I300">
            <v>2.5</v>
          </cell>
          <cell r="J300">
            <v>3120</v>
          </cell>
          <cell r="K300">
            <v>96</v>
          </cell>
          <cell r="L300">
            <v>20</v>
          </cell>
          <cell r="M300">
            <v>0.75</v>
          </cell>
          <cell r="N300">
            <v>10.6119936</v>
          </cell>
          <cell r="O300">
            <v>191.01588480000001</v>
          </cell>
        </row>
        <row r="301">
          <cell r="A301">
            <v>42860</v>
          </cell>
          <cell r="B301" t="str">
            <v>22gg, 34D, RIB, Santec, 68F</v>
          </cell>
          <cell r="C301" t="str">
            <v>22</v>
          </cell>
          <cell r="D301" t="str">
            <v>50</v>
          </cell>
          <cell r="E301" t="str">
            <v>Ne</v>
          </cell>
          <cell r="F301">
            <v>50</v>
          </cell>
          <cell r="G301" t="str">
            <v>1/50Ne RS Cotton Marl (HH426)</v>
          </cell>
          <cell r="H301" t="str">
            <v>MARL_COTTON LYCRA</v>
          </cell>
          <cell r="I301">
            <v>2.5</v>
          </cell>
          <cell r="J301">
            <v>3120</v>
          </cell>
          <cell r="K301">
            <v>96</v>
          </cell>
          <cell r="L301">
            <v>20</v>
          </cell>
          <cell r="M301">
            <v>0.75</v>
          </cell>
          <cell r="N301">
            <v>10.6119936</v>
          </cell>
          <cell r="O301">
            <v>191.01588480000001</v>
          </cell>
        </row>
        <row r="302">
          <cell r="A302">
            <v>42861</v>
          </cell>
          <cell r="B302" t="str">
            <v>22gg, 34D, RIB, Santec, 68F</v>
          </cell>
          <cell r="C302" t="str">
            <v>22</v>
          </cell>
          <cell r="D302" t="str">
            <v>50</v>
          </cell>
          <cell r="E302" t="str">
            <v>Ne</v>
          </cell>
          <cell r="F302">
            <v>50</v>
          </cell>
          <cell r="G302" t="str">
            <v>1/50Ne RS Cotton Marl (HF349)</v>
          </cell>
          <cell r="H302" t="str">
            <v>MARL_COTTON LYCRA</v>
          </cell>
          <cell r="I302">
            <v>2.5</v>
          </cell>
          <cell r="J302">
            <v>3120</v>
          </cell>
          <cell r="K302">
            <v>96</v>
          </cell>
          <cell r="L302">
            <v>20</v>
          </cell>
          <cell r="M302">
            <v>0.75</v>
          </cell>
          <cell r="N302">
            <v>10.6119936</v>
          </cell>
          <cell r="O302">
            <v>191.01588480000001</v>
          </cell>
        </row>
        <row r="303">
          <cell r="A303">
            <v>42862</v>
          </cell>
          <cell r="B303" t="str">
            <v>22gg, 34D, RIB, Santec, 68F</v>
          </cell>
          <cell r="C303" t="str">
            <v>22</v>
          </cell>
          <cell r="D303" t="str">
            <v>50</v>
          </cell>
          <cell r="E303" t="str">
            <v>Ne</v>
          </cell>
          <cell r="F303">
            <v>50</v>
          </cell>
          <cell r="G303" t="str">
            <v>1/50Ne RS Cotton Marl (HE129)</v>
          </cell>
          <cell r="H303" t="str">
            <v>MARL_COTTON LYCRA</v>
          </cell>
          <cell r="I303">
            <v>2.5</v>
          </cell>
          <cell r="J303">
            <v>3120</v>
          </cell>
          <cell r="K303">
            <v>96</v>
          </cell>
          <cell r="L303">
            <v>20</v>
          </cell>
          <cell r="M303">
            <v>0.75</v>
          </cell>
          <cell r="N303">
            <v>10.6119936</v>
          </cell>
          <cell r="O303">
            <v>191.01588480000001</v>
          </cell>
        </row>
        <row r="304">
          <cell r="A304">
            <v>42863</v>
          </cell>
          <cell r="B304" t="str">
            <v>22gg, 34D, RIB, Santec, 68F</v>
          </cell>
          <cell r="C304" t="str">
            <v>22</v>
          </cell>
          <cell r="D304" t="str">
            <v>50</v>
          </cell>
          <cell r="E304" t="str">
            <v>Ne</v>
          </cell>
          <cell r="F304">
            <v>50</v>
          </cell>
          <cell r="G304" t="str">
            <v>1/50Ne RS Cotton Marl (HB315BY)</v>
          </cell>
          <cell r="H304" t="str">
            <v>MARL_COTTON LYCRA</v>
          </cell>
          <cell r="I304">
            <v>2.5</v>
          </cell>
          <cell r="J304">
            <v>3120</v>
          </cell>
          <cell r="K304">
            <v>96</v>
          </cell>
          <cell r="L304">
            <v>20</v>
          </cell>
          <cell r="M304">
            <v>0.75</v>
          </cell>
          <cell r="N304">
            <v>10.6119936</v>
          </cell>
          <cell r="O304">
            <v>191.01588480000001</v>
          </cell>
        </row>
        <row r="305">
          <cell r="A305">
            <v>42864</v>
          </cell>
          <cell r="B305" t="str">
            <v>22gg, 34D, RIB, Santec, 68F</v>
          </cell>
          <cell r="C305" t="str">
            <v>22</v>
          </cell>
          <cell r="D305" t="str">
            <v>50</v>
          </cell>
          <cell r="E305" t="str">
            <v>Ne</v>
          </cell>
          <cell r="F305">
            <v>50</v>
          </cell>
          <cell r="G305" t="str">
            <v>1/50Ne RS Cotton Marl (HD242)</v>
          </cell>
          <cell r="H305" t="str">
            <v>MARL_COTTON LYCRA</v>
          </cell>
          <cell r="I305">
            <v>2.5</v>
          </cell>
          <cell r="J305">
            <v>3120</v>
          </cell>
          <cell r="K305">
            <v>96</v>
          </cell>
          <cell r="L305">
            <v>20</v>
          </cell>
          <cell r="M305">
            <v>0.75</v>
          </cell>
          <cell r="N305">
            <v>10.6119936</v>
          </cell>
          <cell r="O305">
            <v>191.01588480000001</v>
          </cell>
        </row>
        <row r="306">
          <cell r="A306">
            <v>42865</v>
          </cell>
          <cell r="B306" t="str">
            <v>22gg, 34D, RIB, Santec, 68F</v>
          </cell>
          <cell r="C306" t="str">
            <v>22</v>
          </cell>
          <cell r="D306" t="str">
            <v>50</v>
          </cell>
          <cell r="E306" t="str">
            <v>Ne</v>
          </cell>
          <cell r="F306">
            <v>50</v>
          </cell>
          <cell r="G306" t="str">
            <v>1/50Ne RS Cotton Marl (HH441)</v>
          </cell>
          <cell r="H306" t="str">
            <v>MARL_COTTON LYCRA</v>
          </cell>
          <cell r="I306">
            <v>2.5</v>
          </cell>
          <cell r="J306">
            <v>3120</v>
          </cell>
          <cell r="K306">
            <v>96</v>
          </cell>
          <cell r="L306">
            <v>20</v>
          </cell>
          <cell r="M306">
            <v>0.75</v>
          </cell>
          <cell r="N306">
            <v>10.6119936</v>
          </cell>
          <cell r="O306">
            <v>191.01588480000001</v>
          </cell>
        </row>
        <row r="307">
          <cell r="A307">
            <v>42879</v>
          </cell>
          <cell r="B307" t="str">
            <v>20gg, 34D, RIB, Santec, 68F</v>
          </cell>
          <cell r="C307" t="str">
            <v>20</v>
          </cell>
          <cell r="D307" t="str">
            <v>50</v>
          </cell>
          <cell r="E307" t="str">
            <v>Ne</v>
          </cell>
          <cell r="F307">
            <v>50</v>
          </cell>
          <cell r="G307" t="str">
            <v>1/50Ne RS Cotton/Polyester(80/20)</v>
          </cell>
          <cell r="H307" t="str">
            <v>COTTON LYCRA</v>
          </cell>
          <cell r="I307">
            <v>2.4</v>
          </cell>
          <cell r="J307">
            <v>4272</v>
          </cell>
          <cell r="K307">
            <v>96</v>
          </cell>
          <cell r="L307">
            <v>20</v>
          </cell>
          <cell r="M307">
            <v>0.75</v>
          </cell>
          <cell r="N307">
            <v>13.9490574336</v>
          </cell>
          <cell r="O307">
            <v>251.08303380479998</v>
          </cell>
        </row>
        <row r="308">
          <cell r="A308">
            <v>42880</v>
          </cell>
          <cell r="B308" t="str">
            <v>20gg, 34D, RIB, Santec, 68F</v>
          </cell>
          <cell r="C308" t="str">
            <v>20</v>
          </cell>
          <cell r="D308" t="str">
            <v>50</v>
          </cell>
          <cell r="E308" t="str">
            <v>Ne</v>
          </cell>
          <cell r="F308">
            <v>50</v>
          </cell>
          <cell r="G308" t="str">
            <v>1/50Ne RS Cotton/Polyester(80/20)</v>
          </cell>
          <cell r="H308" t="str">
            <v>COTTON LYCRA</v>
          </cell>
          <cell r="I308">
            <v>2.4</v>
          </cell>
          <cell r="J308">
            <v>4272</v>
          </cell>
          <cell r="K308">
            <v>96</v>
          </cell>
          <cell r="L308">
            <v>20</v>
          </cell>
          <cell r="M308">
            <v>0.75</v>
          </cell>
          <cell r="N308">
            <v>13.9490574336</v>
          </cell>
          <cell r="O308">
            <v>251.08303380479998</v>
          </cell>
        </row>
        <row r="309">
          <cell r="A309">
            <v>42881</v>
          </cell>
          <cell r="B309" t="str">
            <v>20gg, 34D, RIB, Santec, 68F</v>
          </cell>
          <cell r="C309" t="str">
            <v>20</v>
          </cell>
          <cell r="D309" t="str">
            <v>50</v>
          </cell>
          <cell r="E309" t="str">
            <v>Ne</v>
          </cell>
          <cell r="F309">
            <v>50</v>
          </cell>
          <cell r="G309" t="str">
            <v>1/50Ne RS Cotton/Polyester(80/20)</v>
          </cell>
          <cell r="H309" t="str">
            <v>COTTON LYCRA</v>
          </cell>
          <cell r="I309">
            <v>2.5499999999999998</v>
          </cell>
          <cell r="J309">
            <v>2848</v>
          </cell>
          <cell r="K309">
            <v>96</v>
          </cell>
          <cell r="L309">
            <v>20</v>
          </cell>
          <cell r="M309">
            <v>0.75</v>
          </cell>
          <cell r="N309">
            <v>9.8805823488000009</v>
          </cell>
          <cell r="O309">
            <v>177.85048227840002</v>
          </cell>
        </row>
        <row r="310">
          <cell r="A310">
            <v>42882</v>
          </cell>
          <cell r="B310" t="str">
            <v>20gg, 34D, RIB, Santec, 68F</v>
          </cell>
          <cell r="C310" t="str">
            <v>20</v>
          </cell>
          <cell r="D310" t="str">
            <v>50</v>
          </cell>
          <cell r="E310" t="str">
            <v>Ne</v>
          </cell>
          <cell r="F310">
            <v>50</v>
          </cell>
          <cell r="G310" t="str">
            <v>1/50Ne RS Cotton/Polyester(80/20)</v>
          </cell>
          <cell r="H310" t="str">
            <v>COTTON LYCRA</v>
          </cell>
          <cell r="I310">
            <v>2.5499999999999998</v>
          </cell>
          <cell r="J310">
            <v>2848</v>
          </cell>
          <cell r="K310">
            <v>96</v>
          </cell>
          <cell r="L310">
            <v>20</v>
          </cell>
          <cell r="M310">
            <v>0.75</v>
          </cell>
          <cell r="N310">
            <v>9.8805823488000009</v>
          </cell>
          <cell r="O310">
            <v>177.85048227840002</v>
          </cell>
        </row>
        <row r="311">
          <cell r="A311">
            <v>42908</v>
          </cell>
          <cell r="B311" t="str">
            <v>22gg, 34D, RIB, Santec, 68F</v>
          </cell>
          <cell r="C311" t="str">
            <v>22</v>
          </cell>
          <cell r="D311" t="str">
            <v>50</v>
          </cell>
          <cell r="E311" t="str">
            <v>Ne</v>
          </cell>
          <cell r="F311">
            <v>50</v>
          </cell>
          <cell r="G311" t="str">
            <v>1/50Ne RS Combed Cotton</v>
          </cell>
          <cell r="H311" t="str">
            <v>COTTON LYCRA</v>
          </cell>
          <cell r="I311">
            <v>2.5</v>
          </cell>
          <cell r="J311">
            <v>3120</v>
          </cell>
          <cell r="K311">
            <v>96</v>
          </cell>
          <cell r="L311">
            <v>20</v>
          </cell>
          <cell r="M311">
            <v>0.75</v>
          </cell>
          <cell r="N311">
            <v>10.6119936</v>
          </cell>
          <cell r="O311">
            <v>191.01588480000001</v>
          </cell>
        </row>
        <row r="312">
          <cell r="A312">
            <v>42941</v>
          </cell>
          <cell r="B312" t="str">
            <v>18gg, 34D, RIB, Santec</v>
          </cell>
          <cell r="C312" t="str">
            <v>18</v>
          </cell>
          <cell r="D312" t="str">
            <v>50</v>
          </cell>
          <cell r="E312" t="str">
            <v>Ne</v>
          </cell>
          <cell r="F312">
            <v>50</v>
          </cell>
          <cell r="G312" t="str">
            <v>1/50Ne RS Cotton Marl (H120CG)</v>
          </cell>
          <cell r="H312" t="str">
            <v>MARL_COTTON LYCRA</v>
          </cell>
          <cell r="I312">
            <v>2.8</v>
          </cell>
          <cell r="J312">
            <v>3840</v>
          </cell>
          <cell r="K312">
            <v>96</v>
          </cell>
          <cell r="L312">
            <v>20</v>
          </cell>
          <cell r="M312">
            <v>0.75</v>
          </cell>
          <cell r="N312">
            <v>14.628225024000001</v>
          </cell>
          <cell r="O312">
            <v>263.30805043200002</v>
          </cell>
        </row>
        <row r="313">
          <cell r="A313">
            <v>42946</v>
          </cell>
          <cell r="B313" t="str">
            <v>18gg, 34D, RIB, Santec</v>
          </cell>
          <cell r="C313" t="str">
            <v>18</v>
          </cell>
          <cell r="D313" t="str">
            <v>50</v>
          </cell>
          <cell r="E313" t="str">
            <v>Ne</v>
          </cell>
          <cell r="F313">
            <v>50</v>
          </cell>
          <cell r="G313" t="str">
            <v>1/50Ne RS Cotton Marl (HSS09-10 , Huafu)</v>
          </cell>
          <cell r="H313" t="str">
            <v>MARL_COTTON LYCRA</v>
          </cell>
          <cell r="I313">
            <v>2.8</v>
          </cell>
          <cell r="J313">
            <v>3840</v>
          </cell>
          <cell r="K313">
            <v>96</v>
          </cell>
          <cell r="L313">
            <v>20</v>
          </cell>
          <cell r="M313">
            <v>0.75</v>
          </cell>
          <cell r="N313">
            <v>14.628225024000001</v>
          </cell>
          <cell r="O313">
            <v>263.30805043200002</v>
          </cell>
        </row>
        <row r="314">
          <cell r="A314">
            <v>42947</v>
          </cell>
          <cell r="B314" t="str">
            <v>18gg, 34D, RIB, Santec</v>
          </cell>
          <cell r="C314" t="str">
            <v>18</v>
          </cell>
          <cell r="D314" t="str">
            <v>50</v>
          </cell>
          <cell r="E314" t="str">
            <v>Ne</v>
          </cell>
          <cell r="F314">
            <v>50</v>
          </cell>
          <cell r="G314" t="str">
            <v>1/50Ne RS Cotton Marl( HH250 , Huafu)</v>
          </cell>
          <cell r="H314" t="str">
            <v>MARL_COTTON LYCRA</v>
          </cell>
          <cell r="I314">
            <v>2.8</v>
          </cell>
          <cell r="J314">
            <v>3840</v>
          </cell>
          <cell r="K314">
            <v>96</v>
          </cell>
          <cell r="L314">
            <v>20</v>
          </cell>
          <cell r="M314">
            <v>0.75</v>
          </cell>
          <cell r="N314">
            <v>14.628225024000001</v>
          </cell>
          <cell r="O314">
            <v>263.30805043200002</v>
          </cell>
        </row>
        <row r="315">
          <cell r="A315">
            <v>42948</v>
          </cell>
          <cell r="B315" t="str">
            <v>18gg, 34D, RIB, Santec</v>
          </cell>
          <cell r="C315" t="str">
            <v>18</v>
          </cell>
          <cell r="D315" t="str">
            <v>50</v>
          </cell>
          <cell r="E315" t="str">
            <v>Ne</v>
          </cell>
          <cell r="F315">
            <v>50</v>
          </cell>
          <cell r="G315" t="str">
            <v>1/50Ne RS Cotton (HC701,Haufu)</v>
          </cell>
          <cell r="H315" t="str">
            <v>COTTON LYCRA</v>
          </cell>
          <cell r="I315">
            <v>2.8</v>
          </cell>
          <cell r="J315">
            <v>3840</v>
          </cell>
          <cell r="K315">
            <v>96</v>
          </cell>
          <cell r="L315">
            <v>20</v>
          </cell>
          <cell r="M315">
            <v>0.75</v>
          </cell>
          <cell r="N315">
            <v>14.628225024000001</v>
          </cell>
          <cell r="O315">
            <v>263.30805043200002</v>
          </cell>
        </row>
        <row r="316">
          <cell r="A316">
            <v>42949</v>
          </cell>
          <cell r="B316" t="str">
            <v>22gg, 34D, RIB, Santec, 68F</v>
          </cell>
          <cell r="C316" t="str">
            <v>22</v>
          </cell>
          <cell r="D316" t="str">
            <v>50</v>
          </cell>
          <cell r="E316" t="str">
            <v>Ne</v>
          </cell>
          <cell r="F316">
            <v>50</v>
          </cell>
          <cell r="G316" t="str">
            <v>1/50Ne RS Cotton Marl (HSS09-10 , Huafu)</v>
          </cell>
          <cell r="H316" t="str">
            <v>MARL_COTTON LYCRA</v>
          </cell>
          <cell r="I316">
            <v>2.5</v>
          </cell>
          <cell r="J316">
            <v>3120</v>
          </cell>
          <cell r="K316">
            <v>96</v>
          </cell>
          <cell r="L316">
            <v>20</v>
          </cell>
          <cell r="M316">
            <v>0.75</v>
          </cell>
          <cell r="N316">
            <v>10.6119936</v>
          </cell>
          <cell r="O316">
            <v>191.01588480000001</v>
          </cell>
        </row>
        <row r="317">
          <cell r="A317">
            <v>42950</v>
          </cell>
          <cell r="B317" t="str">
            <v>22gg, 34D, RIB, Santec, 68F</v>
          </cell>
          <cell r="C317" t="str">
            <v>22</v>
          </cell>
          <cell r="D317" t="str">
            <v>50</v>
          </cell>
          <cell r="E317" t="str">
            <v>Ne</v>
          </cell>
          <cell r="F317">
            <v>50</v>
          </cell>
          <cell r="G317" t="str">
            <v>1/50Ne RS Cotton Marl( HH250 , Huafu)</v>
          </cell>
          <cell r="H317" t="str">
            <v>MARL_COTTON LYCRA</v>
          </cell>
          <cell r="I317">
            <v>2.5</v>
          </cell>
          <cell r="J317">
            <v>3120</v>
          </cell>
          <cell r="K317">
            <v>96</v>
          </cell>
          <cell r="L317">
            <v>20</v>
          </cell>
          <cell r="M317">
            <v>0.75</v>
          </cell>
          <cell r="N317">
            <v>10.6119936</v>
          </cell>
          <cell r="O317">
            <v>191.01588480000001</v>
          </cell>
        </row>
        <row r="318">
          <cell r="A318">
            <v>42951</v>
          </cell>
          <cell r="B318" t="str">
            <v>22gg, 34D, RIB, Santec, 68F</v>
          </cell>
          <cell r="C318" t="str">
            <v>22</v>
          </cell>
          <cell r="D318" t="str">
            <v>50</v>
          </cell>
          <cell r="E318" t="str">
            <v>Ne</v>
          </cell>
          <cell r="F318">
            <v>50</v>
          </cell>
          <cell r="G318" t="str">
            <v>1/50Ne RS Cotton (HC701,Haufu)</v>
          </cell>
          <cell r="H318" t="str">
            <v>COTTON LYCRA</v>
          </cell>
          <cell r="I318">
            <v>2.5</v>
          </cell>
          <cell r="J318">
            <v>3120</v>
          </cell>
          <cell r="K318">
            <v>96</v>
          </cell>
          <cell r="L318">
            <v>20</v>
          </cell>
          <cell r="M318">
            <v>0.75</v>
          </cell>
          <cell r="N318">
            <v>10.6119936</v>
          </cell>
          <cell r="O318">
            <v>191.01588480000001</v>
          </cell>
        </row>
        <row r="319">
          <cell r="A319">
            <v>42952</v>
          </cell>
          <cell r="B319" t="str">
            <v>18gg, 34D, RIB, Santec</v>
          </cell>
          <cell r="C319" t="str">
            <v>18</v>
          </cell>
          <cell r="D319" t="str">
            <v>50</v>
          </cell>
          <cell r="E319" t="str">
            <v>Ne</v>
          </cell>
          <cell r="F319">
            <v>50</v>
          </cell>
          <cell r="G319" t="str">
            <v>1/50Ne RS Combed Cotton</v>
          </cell>
          <cell r="H319" t="str">
            <v>COTTON LYCRA</v>
          </cell>
          <cell r="I319">
            <v>2.8</v>
          </cell>
          <cell r="J319">
            <v>3840</v>
          </cell>
          <cell r="K319">
            <v>96</v>
          </cell>
          <cell r="L319">
            <v>20</v>
          </cell>
          <cell r="M319">
            <v>0.75</v>
          </cell>
          <cell r="N319">
            <v>14.628225024000001</v>
          </cell>
          <cell r="O319">
            <v>263.30805043200002</v>
          </cell>
        </row>
        <row r="320">
          <cell r="A320">
            <v>42981</v>
          </cell>
          <cell r="B320" t="str">
            <v>22gg, 34D, RIB, Santec, 68F</v>
          </cell>
          <cell r="C320" t="str">
            <v>22</v>
          </cell>
          <cell r="D320" t="str">
            <v>50</v>
          </cell>
          <cell r="E320" t="str">
            <v>Ne</v>
          </cell>
          <cell r="F320">
            <v>50</v>
          </cell>
          <cell r="G320" t="str">
            <v>1/50Ne RS Combed Cotton</v>
          </cell>
          <cell r="H320" t="str">
            <v>COTTON LYCRA</v>
          </cell>
          <cell r="I320">
            <v>2.5</v>
          </cell>
          <cell r="J320">
            <v>3120</v>
          </cell>
          <cell r="K320">
            <v>96</v>
          </cell>
          <cell r="L320">
            <v>20</v>
          </cell>
          <cell r="M320">
            <v>0.75</v>
          </cell>
          <cell r="N320">
            <v>10.6119936</v>
          </cell>
          <cell r="O320">
            <v>191.01588480000001</v>
          </cell>
        </row>
        <row r="321">
          <cell r="A321">
            <v>43009</v>
          </cell>
          <cell r="B321" t="str">
            <v>18gg, 34D, RIB, Terrot</v>
          </cell>
          <cell r="C321" t="str">
            <v>18</v>
          </cell>
          <cell r="D321" t="str">
            <v>30</v>
          </cell>
          <cell r="E321" t="str">
            <v>Ne</v>
          </cell>
          <cell r="F321">
            <v>30</v>
          </cell>
          <cell r="G321" t="str">
            <v>1/30Ne RS Cotton Marl (BC22)</v>
          </cell>
          <cell r="H321" t="str">
            <v>MARL_COTTON LYCRA</v>
          </cell>
          <cell r="I321">
            <v>3</v>
          </cell>
          <cell r="J321">
            <v>2560</v>
          </cell>
          <cell r="K321">
            <v>96</v>
          </cell>
          <cell r="L321">
            <v>20</v>
          </cell>
          <cell r="M321">
            <v>0.75</v>
          </cell>
          <cell r="N321">
            <v>17.414553600000001</v>
          </cell>
          <cell r="O321">
            <v>313.46196480000003</v>
          </cell>
        </row>
        <row r="322">
          <cell r="A322">
            <v>43010</v>
          </cell>
          <cell r="B322" t="str">
            <v>18gg, 34D, RIB, Terrot</v>
          </cell>
          <cell r="C322" t="str">
            <v>18</v>
          </cell>
          <cell r="D322" t="str">
            <v>30</v>
          </cell>
          <cell r="E322" t="str">
            <v>Ne</v>
          </cell>
          <cell r="F322">
            <v>30</v>
          </cell>
          <cell r="G322" t="str">
            <v>1/30Ne RS Cotton Marl (B2599)</v>
          </cell>
          <cell r="H322" t="str">
            <v>COTTON LYCRA</v>
          </cell>
          <cell r="I322">
            <v>3</v>
          </cell>
          <cell r="J322">
            <v>2560</v>
          </cell>
          <cell r="K322">
            <v>96</v>
          </cell>
          <cell r="L322">
            <v>20</v>
          </cell>
          <cell r="M322">
            <v>0.75</v>
          </cell>
          <cell r="N322">
            <v>17.414553600000001</v>
          </cell>
          <cell r="O322">
            <v>313.46196480000003</v>
          </cell>
        </row>
        <row r="323">
          <cell r="A323">
            <v>43011</v>
          </cell>
          <cell r="B323" t="str">
            <v>18gg, 34D, RIB, Terrot</v>
          </cell>
          <cell r="C323" t="str">
            <v>18</v>
          </cell>
          <cell r="D323" t="str">
            <v>30</v>
          </cell>
          <cell r="E323" t="str">
            <v>Ne</v>
          </cell>
          <cell r="F323">
            <v>30</v>
          </cell>
          <cell r="G323" t="str">
            <v>1/30Ne RS Cotton Marl (B8836)</v>
          </cell>
          <cell r="H323" t="str">
            <v>MARL_COTTON LYCRA</v>
          </cell>
          <cell r="I323">
            <v>3</v>
          </cell>
          <cell r="J323">
            <v>2560</v>
          </cell>
          <cell r="K323">
            <v>96</v>
          </cell>
          <cell r="L323">
            <v>20</v>
          </cell>
          <cell r="M323">
            <v>0.75</v>
          </cell>
          <cell r="N323">
            <v>17.414553600000001</v>
          </cell>
          <cell r="O323">
            <v>313.46196480000003</v>
          </cell>
        </row>
        <row r="324">
          <cell r="A324">
            <v>43020</v>
          </cell>
          <cell r="B324" t="str">
            <v>22gg, 34D, RIB, Santec, 68F</v>
          </cell>
          <cell r="C324" t="str">
            <v>22</v>
          </cell>
          <cell r="D324" t="str">
            <v>50</v>
          </cell>
          <cell r="E324" t="str">
            <v>Ne</v>
          </cell>
          <cell r="F324">
            <v>50</v>
          </cell>
          <cell r="G324" t="str">
            <v>1/50Ne RS Cotton Marl (HH304,Haufu)</v>
          </cell>
          <cell r="H324" t="str">
            <v>MARL_COTTON LYCRA</v>
          </cell>
          <cell r="I324">
            <v>2.5</v>
          </cell>
          <cell r="J324">
            <v>3120</v>
          </cell>
          <cell r="K324">
            <v>96</v>
          </cell>
          <cell r="L324">
            <v>20</v>
          </cell>
          <cell r="M324">
            <v>0.75</v>
          </cell>
          <cell r="N324">
            <v>10.6119936</v>
          </cell>
          <cell r="O324">
            <v>191.01588480000001</v>
          </cell>
        </row>
        <row r="325">
          <cell r="A325">
            <v>43021</v>
          </cell>
          <cell r="B325" t="str">
            <v>18gg, 34D, RIB, Santec</v>
          </cell>
          <cell r="C325" t="str">
            <v>18</v>
          </cell>
          <cell r="D325" t="str">
            <v>50</v>
          </cell>
          <cell r="E325" t="str">
            <v>Ne</v>
          </cell>
          <cell r="F325">
            <v>50</v>
          </cell>
          <cell r="G325" t="str">
            <v>1/50Ne RS Cotton Marl (HH304,Haufu)</v>
          </cell>
          <cell r="H325" t="str">
            <v>MARL_COTTON LYCRA</v>
          </cell>
          <cell r="I325">
            <v>2.8</v>
          </cell>
          <cell r="J325">
            <v>3840</v>
          </cell>
          <cell r="K325">
            <v>96</v>
          </cell>
          <cell r="L325">
            <v>20</v>
          </cell>
          <cell r="M325">
            <v>0.75</v>
          </cell>
          <cell r="N325">
            <v>14.628225024000001</v>
          </cell>
          <cell r="O325">
            <v>263.30805043200002</v>
          </cell>
        </row>
        <row r="326">
          <cell r="A326">
            <v>43057</v>
          </cell>
          <cell r="B326" t="str">
            <v>18gg, 34D, RIB, Santec</v>
          </cell>
          <cell r="C326" t="str">
            <v>18</v>
          </cell>
          <cell r="D326" t="str">
            <v>50</v>
          </cell>
          <cell r="E326" t="str">
            <v>Ne</v>
          </cell>
          <cell r="F326">
            <v>50</v>
          </cell>
          <cell r="G326" t="str">
            <v>1/50Ne RS Cotton Marl (HH322)</v>
          </cell>
          <cell r="H326" t="str">
            <v>Marl_COTTON LYCRA</v>
          </cell>
          <cell r="I326">
            <v>2.8</v>
          </cell>
          <cell r="J326">
            <v>3840</v>
          </cell>
          <cell r="K326">
            <v>96</v>
          </cell>
          <cell r="L326">
            <v>20</v>
          </cell>
          <cell r="M326">
            <v>0.75</v>
          </cell>
          <cell r="N326">
            <v>14.628225024000001</v>
          </cell>
          <cell r="O326">
            <v>263.30805043200002</v>
          </cell>
        </row>
        <row r="327">
          <cell r="A327">
            <v>43058</v>
          </cell>
          <cell r="B327" t="str">
            <v>22gg, 34D, RIB, Santec, 68F</v>
          </cell>
          <cell r="C327" t="str">
            <v>22</v>
          </cell>
          <cell r="D327" t="str">
            <v>50</v>
          </cell>
          <cell r="E327" t="str">
            <v>Ne</v>
          </cell>
          <cell r="F327">
            <v>50</v>
          </cell>
          <cell r="G327" t="str">
            <v>1/50Ne RS Cotton Marl (HH322)</v>
          </cell>
          <cell r="H327" t="str">
            <v>Marl_COTTON LYCRA</v>
          </cell>
          <cell r="I327">
            <v>2.5</v>
          </cell>
          <cell r="J327">
            <v>3120</v>
          </cell>
          <cell r="K327">
            <v>96</v>
          </cell>
          <cell r="L327">
            <v>20</v>
          </cell>
          <cell r="M327">
            <v>0.75</v>
          </cell>
          <cell r="N327">
            <v>10.6119936</v>
          </cell>
          <cell r="O327">
            <v>191.01588480000001</v>
          </cell>
        </row>
        <row r="328">
          <cell r="A328">
            <v>43059</v>
          </cell>
          <cell r="B328" t="str">
            <v>18gg, 34D, RIB, Terrot</v>
          </cell>
          <cell r="C328" t="str">
            <v>18</v>
          </cell>
          <cell r="D328" t="str">
            <v>30</v>
          </cell>
          <cell r="E328" t="str">
            <v>Ne</v>
          </cell>
          <cell r="F328">
            <v>30</v>
          </cell>
          <cell r="G328" t="str">
            <v>1/30Ne RS Cotton Marl (B2599 ,Bross)</v>
          </cell>
          <cell r="H328" t="str">
            <v>Marl_COTTON</v>
          </cell>
          <cell r="I328">
            <v>2.5499999999999998</v>
          </cell>
          <cell r="J328">
            <v>3840</v>
          </cell>
          <cell r="K328">
            <v>96</v>
          </cell>
          <cell r="L328">
            <v>20</v>
          </cell>
          <cell r="M328">
            <v>0.75</v>
          </cell>
          <cell r="N328">
            <v>22.20355584</v>
          </cell>
          <cell r="O328">
            <v>399.66400511999996</v>
          </cell>
        </row>
        <row r="329">
          <cell r="A329">
            <v>43060</v>
          </cell>
          <cell r="B329" t="str">
            <v>18gg, 34D, RIB, Terrot</v>
          </cell>
          <cell r="C329" t="str">
            <v>18</v>
          </cell>
          <cell r="D329" t="str">
            <v>30</v>
          </cell>
          <cell r="E329" t="str">
            <v>Ne</v>
          </cell>
          <cell r="F329">
            <v>30</v>
          </cell>
          <cell r="G329" t="str">
            <v>1/30Ne RS Cotton Marl (BC22 ,Bross)</v>
          </cell>
          <cell r="H329" t="str">
            <v>Marl_COTTON</v>
          </cell>
          <cell r="I329">
            <v>2.5499999999999998</v>
          </cell>
          <cell r="J329">
            <v>3840</v>
          </cell>
          <cell r="K329">
            <v>96</v>
          </cell>
          <cell r="L329">
            <v>20</v>
          </cell>
          <cell r="M329">
            <v>0.75</v>
          </cell>
          <cell r="N329">
            <v>22.20355584</v>
          </cell>
          <cell r="O329">
            <v>399.66400511999996</v>
          </cell>
        </row>
        <row r="330">
          <cell r="A330">
            <v>43061</v>
          </cell>
          <cell r="B330" t="str">
            <v>18gg, 34D, RIB, Terrot</v>
          </cell>
          <cell r="C330" t="str">
            <v>18</v>
          </cell>
          <cell r="D330" t="str">
            <v>30</v>
          </cell>
          <cell r="E330" t="str">
            <v>Ne</v>
          </cell>
          <cell r="F330">
            <v>30</v>
          </cell>
          <cell r="G330" t="str">
            <v>1/30Ne RS Cotton Marl (B8836 ,Bross)</v>
          </cell>
          <cell r="H330" t="str">
            <v>Marl_COTTON</v>
          </cell>
          <cell r="I330">
            <v>2.5499999999999998</v>
          </cell>
          <cell r="J330">
            <v>3840</v>
          </cell>
          <cell r="K330">
            <v>96</v>
          </cell>
          <cell r="L330">
            <v>20</v>
          </cell>
          <cell r="M330">
            <v>0.75</v>
          </cell>
          <cell r="N330">
            <v>22.20355584</v>
          </cell>
          <cell r="O330">
            <v>399.66400511999996</v>
          </cell>
        </row>
        <row r="331">
          <cell r="A331">
            <v>43087</v>
          </cell>
          <cell r="B331" t="str">
            <v>22gg, 34D, RIB, Santec, 68F</v>
          </cell>
          <cell r="C331" t="str">
            <v>22</v>
          </cell>
          <cell r="D331" t="str">
            <v>50</v>
          </cell>
          <cell r="E331" t="str">
            <v>Ne</v>
          </cell>
          <cell r="F331">
            <v>50</v>
          </cell>
          <cell r="G331" t="str">
            <v>1/50Ne RS Combed Cotton</v>
          </cell>
          <cell r="H331" t="str">
            <v>COTTON LYCRA</v>
          </cell>
          <cell r="I331">
            <v>2.5</v>
          </cell>
          <cell r="J331">
            <v>3120</v>
          </cell>
          <cell r="K331">
            <v>96</v>
          </cell>
          <cell r="L331">
            <v>20</v>
          </cell>
          <cell r="M331">
            <v>0.75</v>
          </cell>
          <cell r="N331">
            <v>10.6119936</v>
          </cell>
          <cell r="O331">
            <v>191.01588480000001</v>
          </cell>
        </row>
        <row r="332">
          <cell r="A332">
            <v>43104</v>
          </cell>
          <cell r="B332" t="str">
            <v>22gg, 34D, RIB, Santec, 68F</v>
          </cell>
          <cell r="C332" t="str">
            <v>22</v>
          </cell>
          <cell r="D332" t="str">
            <v>50</v>
          </cell>
          <cell r="E332" t="str">
            <v>Ne</v>
          </cell>
          <cell r="F332">
            <v>50</v>
          </cell>
          <cell r="G332" t="str">
            <v>1/50Ne RS Cotton Marl(HSS09-40)</v>
          </cell>
          <cell r="H332" t="str">
            <v>Marl_COTTON LYCRA</v>
          </cell>
          <cell r="I332">
            <v>2.5</v>
          </cell>
          <cell r="J332">
            <v>3120</v>
          </cell>
          <cell r="K332">
            <v>96</v>
          </cell>
          <cell r="L332">
            <v>20</v>
          </cell>
          <cell r="M332">
            <v>0.75</v>
          </cell>
          <cell r="N332">
            <v>10.6119936</v>
          </cell>
          <cell r="O332">
            <v>191.01588480000001</v>
          </cell>
        </row>
        <row r="333">
          <cell r="A333">
            <v>43105</v>
          </cell>
          <cell r="B333" t="str">
            <v>18gg, 34D, RIB, Santec</v>
          </cell>
          <cell r="C333" t="str">
            <v>18</v>
          </cell>
          <cell r="D333" t="str">
            <v>50</v>
          </cell>
          <cell r="E333" t="str">
            <v>Ne</v>
          </cell>
          <cell r="F333">
            <v>50</v>
          </cell>
          <cell r="G333" t="str">
            <v>1/50Ne RS Cotton Marl(HSS09-40)</v>
          </cell>
          <cell r="H333" t="str">
            <v>Marl_COTTON LYCRA</v>
          </cell>
          <cell r="I333">
            <v>2.8</v>
          </cell>
          <cell r="J333">
            <v>3840</v>
          </cell>
          <cell r="K333">
            <v>96</v>
          </cell>
          <cell r="L333">
            <v>20</v>
          </cell>
          <cell r="M333">
            <v>0.75</v>
          </cell>
          <cell r="N333">
            <v>14.628225024000001</v>
          </cell>
          <cell r="O333">
            <v>263.30805043200002</v>
          </cell>
        </row>
        <row r="334">
          <cell r="A334">
            <v>43146</v>
          </cell>
          <cell r="B334" t="str">
            <v>22gg, 34D, RIB, Santec, 68F</v>
          </cell>
          <cell r="C334" t="str">
            <v>22</v>
          </cell>
          <cell r="D334" t="str">
            <v>50</v>
          </cell>
          <cell r="E334" t="str">
            <v>Ne</v>
          </cell>
          <cell r="F334">
            <v>50</v>
          </cell>
          <cell r="G334" t="str">
            <v>1/50Ne RS Cotton Marl (HD109)</v>
          </cell>
          <cell r="H334" t="str">
            <v>Marl_COTTON LYCRA</v>
          </cell>
          <cell r="I334">
            <v>2.5</v>
          </cell>
          <cell r="J334">
            <v>3120</v>
          </cell>
          <cell r="K334">
            <v>96</v>
          </cell>
          <cell r="L334">
            <v>20</v>
          </cell>
          <cell r="M334">
            <v>0.75</v>
          </cell>
          <cell r="N334">
            <v>10.6119936</v>
          </cell>
          <cell r="O334">
            <v>191.01588480000001</v>
          </cell>
        </row>
        <row r="335">
          <cell r="A335">
            <v>43147</v>
          </cell>
          <cell r="B335" t="str">
            <v>22gg, 34D, RIB, Santec, 68F</v>
          </cell>
          <cell r="C335" t="str">
            <v>22</v>
          </cell>
          <cell r="D335" t="str">
            <v>50</v>
          </cell>
          <cell r="E335" t="str">
            <v>Ne</v>
          </cell>
          <cell r="F335">
            <v>50</v>
          </cell>
          <cell r="G335" t="str">
            <v>1/50Ne RS Cotton Marl (HC563)</v>
          </cell>
          <cell r="H335" t="str">
            <v>Marl_COTTON LYCRA</v>
          </cell>
          <cell r="I335">
            <v>2.5</v>
          </cell>
          <cell r="J335">
            <v>3120</v>
          </cell>
          <cell r="K335">
            <v>96</v>
          </cell>
          <cell r="L335">
            <v>20</v>
          </cell>
          <cell r="M335">
            <v>0.75</v>
          </cell>
          <cell r="N335">
            <v>10.6119936</v>
          </cell>
          <cell r="O335">
            <v>191.01588480000001</v>
          </cell>
        </row>
        <row r="336">
          <cell r="A336">
            <v>43148</v>
          </cell>
          <cell r="B336" t="str">
            <v>22gg, 34D, RIB, Santec, 68F</v>
          </cell>
          <cell r="C336" t="str">
            <v>22</v>
          </cell>
          <cell r="D336" t="str">
            <v>50</v>
          </cell>
          <cell r="E336" t="str">
            <v>Ne</v>
          </cell>
          <cell r="F336">
            <v>50</v>
          </cell>
          <cell r="G336" t="str">
            <v>1/50Ne RS Cotton Marl (HE287BY)</v>
          </cell>
          <cell r="H336" t="str">
            <v>Marl_COTTON LYCRA</v>
          </cell>
          <cell r="I336">
            <v>2.5</v>
          </cell>
          <cell r="J336">
            <v>3120</v>
          </cell>
          <cell r="K336">
            <v>96</v>
          </cell>
          <cell r="L336">
            <v>20</v>
          </cell>
          <cell r="M336">
            <v>0.75</v>
          </cell>
          <cell r="N336">
            <v>10.6119936</v>
          </cell>
          <cell r="O336">
            <v>191.01588480000001</v>
          </cell>
        </row>
        <row r="337">
          <cell r="A337">
            <v>43149</v>
          </cell>
          <cell r="B337" t="str">
            <v>22gg, 34D, RIB, Santec, 68F</v>
          </cell>
          <cell r="C337" t="str">
            <v>22</v>
          </cell>
          <cell r="D337" t="str">
            <v>50</v>
          </cell>
          <cell r="E337" t="str">
            <v>Ne</v>
          </cell>
          <cell r="F337">
            <v>50</v>
          </cell>
          <cell r="G337" t="str">
            <v>1/50Ne RS Cotton Marl (HSS10-22)</v>
          </cell>
          <cell r="H337" t="str">
            <v>Marl_COTTON LYCRA</v>
          </cell>
          <cell r="I337">
            <v>2.5</v>
          </cell>
          <cell r="J337">
            <v>3120</v>
          </cell>
          <cell r="K337">
            <v>96</v>
          </cell>
          <cell r="L337">
            <v>20</v>
          </cell>
          <cell r="M337">
            <v>0.75</v>
          </cell>
          <cell r="N337">
            <v>10.6119936</v>
          </cell>
          <cell r="O337">
            <v>191.01588480000001</v>
          </cell>
        </row>
        <row r="338">
          <cell r="A338">
            <v>43150</v>
          </cell>
          <cell r="B338" t="str">
            <v>22gg, 34D, RIB, Santec, 68F</v>
          </cell>
          <cell r="C338" t="str">
            <v>22</v>
          </cell>
          <cell r="D338" t="str">
            <v>50</v>
          </cell>
          <cell r="E338" t="str">
            <v>Ne</v>
          </cell>
          <cell r="F338">
            <v>50</v>
          </cell>
          <cell r="G338" t="str">
            <v>1/50Ne RS Cotton Marl (HH465)</v>
          </cell>
          <cell r="H338" t="str">
            <v>Marl_COTTON LYCRA</v>
          </cell>
          <cell r="I338">
            <v>2.5</v>
          </cell>
          <cell r="J338">
            <v>3120</v>
          </cell>
          <cell r="K338">
            <v>96</v>
          </cell>
          <cell r="L338">
            <v>20</v>
          </cell>
          <cell r="M338">
            <v>0.75</v>
          </cell>
          <cell r="N338">
            <v>10.6119936</v>
          </cell>
          <cell r="O338">
            <v>191.01588480000001</v>
          </cell>
        </row>
        <row r="339">
          <cell r="A339">
            <v>43151</v>
          </cell>
          <cell r="B339" t="str">
            <v>18gg, 34D, RIB, Santec</v>
          </cell>
          <cell r="C339" t="str">
            <v>18</v>
          </cell>
          <cell r="D339" t="str">
            <v>50</v>
          </cell>
          <cell r="E339" t="str">
            <v>Ne</v>
          </cell>
          <cell r="F339">
            <v>50</v>
          </cell>
          <cell r="G339" t="str">
            <v>1/50Ne RS Cotton Marl (HD109)</v>
          </cell>
          <cell r="H339" t="str">
            <v>Marl_COTTON LYCRA</v>
          </cell>
          <cell r="I339">
            <v>2.8</v>
          </cell>
          <cell r="J339">
            <v>3840</v>
          </cell>
          <cell r="K339">
            <v>96</v>
          </cell>
          <cell r="L339">
            <v>20</v>
          </cell>
          <cell r="M339">
            <v>0.75</v>
          </cell>
          <cell r="N339">
            <v>14.628225024000001</v>
          </cell>
          <cell r="O339">
            <v>263.30805043200002</v>
          </cell>
        </row>
        <row r="340">
          <cell r="A340">
            <v>43152</v>
          </cell>
          <cell r="B340" t="str">
            <v>18gg, 34D, RIB, Santec</v>
          </cell>
          <cell r="C340" t="str">
            <v>18</v>
          </cell>
          <cell r="D340" t="str">
            <v>50</v>
          </cell>
          <cell r="E340" t="str">
            <v>Ne</v>
          </cell>
          <cell r="F340">
            <v>50</v>
          </cell>
          <cell r="G340" t="str">
            <v>1/50Ne RS Cotton Marl (HC563)</v>
          </cell>
          <cell r="H340" t="str">
            <v>Marl_COTTON LYCRA</v>
          </cell>
          <cell r="I340">
            <v>2.8</v>
          </cell>
          <cell r="J340">
            <v>3840</v>
          </cell>
          <cell r="K340">
            <v>96</v>
          </cell>
          <cell r="L340">
            <v>20</v>
          </cell>
          <cell r="M340">
            <v>0.75</v>
          </cell>
          <cell r="N340">
            <v>14.628225024000001</v>
          </cell>
          <cell r="O340">
            <v>263.30805043200002</v>
          </cell>
        </row>
        <row r="341">
          <cell r="A341">
            <v>43153</v>
          </cell>
          <cell r="B341" t="str">
            <v>18gg, 34D, RIB, Santec</v>
          </cell>
          <cell r="C341" t="str">
            <v>18</v>
          </cell>
          <cell r="D341" t="str">
            <v>50</v>
          </cell>
          <cell r="E341" t="str">
            <v>Ne</v>
          </cell>
          <cell r="F341">
            <v>50</v>
          </cell>
          <cell r="G341" t="str">
            <v>1/50Ne RS Cotton Marl (HE287BY)</v>
          </cell>
          <cell r="H341" t="str">
            <v>Marl_COTTON LYCRA</v>
          </cell>
          <cell r="I341">
            <v>2.8</v>
          </cell>
          <cell r="J341">
            <v>3840</v>
          </cell>
          <cell r="K341">
            <v>96</v>
          </cell>
          <cell r="L341">
            <v>20</v>
          </cell>
          <cell r="M341">
            <v>0.75</v>
          </cell>
          <cell r="N341">
            <v>14.628225024000001</v>
          </cell>
          <cell r="O341">
            <v>263.30805043200002</v>
          </cell>
        </row>
        <row r="342">
          <cell r="A342">
            <v>43154</v>
          </cell>
          <cell r="B342" t="str">
            <v>18gg, 34D, RIB, Santec</v>
          </cell>
          <cell r="C342" t="str">
            <v>18</v>
          </cell>
          <cell r="D342" t="str">
            <v>50</v>
          </cell>
          <cell r="E342" t="str">
            <v>Ne</v>
          </cell>
          <cell r="F342">
            <v>50</v>
          </cell>
          <cell r="G342" t="str">
            <v>1/50Ne RS Cotton Marl (HSS10-22)</v>
          </cell>
          <cell r="H342" t="str">
            <v>Marl_COTTON LYCRA</v>
          </cell>
          <cell r="I342">
            <v>2.8</v>
          </cell>
          <cell r="J342">
            <v>3840</v>
          </cell>
          <cell r="K342">
            <v>96</v>
          </cell>
          <cell r="L342">
            <v>20</v>
          </cell>
          <cell r="M342">
            <v>0.75</v>
          </cell>
          <cell r="N342">
            <v>14.628225024000001</v>
          </cell>
          <cell r="O342">
            <v>263.30805043200002</v>
          </cell>
        </row>
        <row r="343">
          <cell r="A343">
            <v>43155</v>
          </cell>
          <cell r="B343" t="str">
            <v>18gg, 34D, RIB, Santec</v>
          </cell>
          <cell r="C343" t="str">
            <v>18</v>
          </cell>
          <cell r="D343" t="str">
            <v>50</v>
          </cell>
          <cell r="E343" t="str">
            <v>Ne</v>
          </cell>
          <cell r="F343">
            <v>50</v>
          </cell>
          <cell r="G343" t="str">
            <v>1/50Ne RS Cotton Marl (HH465)</v>
          </cell>
          <cell r="H343" t="str">
            <v>Marl_COTTON LYCRA</v>
          </cell>
          <cell r="I343">
            <v>2.8</v>
          </cell>
          <cell r="J343">
            <v>3840</v>
          </cell>
          <cell r="K343">
            <v>96</v>
          </cell>
          <cell r="L343">
            <v>20</v>
          </cell>
          <cell r="M343">
            <v>0.75</v>
          </cell>
          <cell r="N343">
            <v>14.628225024000001</v>
          </cell>
          <cell r="O343">
            <v>263.30805043200002</v>
          </cell>
        </row>
        <row r="344">
          <cell r="A344">
            <v>43170</v>
          </cell>
          <cell r="B344" t="str">
            <v>18gg, 34D, RIB, Terrot</v>
          </cell>
          <cell r="C344" t="str">
            <v>18</v>
          </cell>
          <cell r="D344" t="str">
            <v>30</v>
          </cell>
          <cell r="E344" t="str">
            <v>Ne</v>
          </cell>
          <cell r="F344">
            <v>30</v>
          </cell>
          <cell r="G344" t="str">
            <v>1/30Ne RS Cotton Marl (HH340)</v>
          </cell>
          <cell r="H344" t="str">
            <v>Marl_COTTON</v>
          </cell>
          <cell r="I344">
            <v>2.5499999999999998</v>
          </cell>
          <cell r="J344">
            <v>3840</v>
          </cell>
          <cell r="K344">
            <v>96</v>
          </cell>
          <cell r="L344">
            <v>20</v>
          </cell>
          <cell r="M344">
            <v>0.75</v>
          </cell>
          <cell r="N344">
            <v>22.20355584</v>
          </cell>
          <cell r="O344">
            <v>399.66400511999996</v>
          </cell>
        </row>
        <row r="345">
          <cell r="A345">
            <v>43171</v>
          </cell>
          <cell r="B345" t="str">
            <v>18gg, 34D, RIB, Terrot</v>
          </cell>
          <cell r="C345" t="str">
            <v>18</v>
          </cell>
          <cell r="D345" t="str">
            <v>30</v>
          </cell>
          <cell r="E345" t="str">
            <v>Ne</v>
          </cell>
          <cell r="F345">
            <v>30</v>
          </cell>
          <cell r="G345" t="str">
            <v>1/30Ne RS Cotton Marl (HH340)</v>
          </cell>
          <cell r="H345" t="str">
            <v>Marl_COTTON LYCRA</v>
          </cell>
          <cell r="I345">
            <v>3</v>
          </cell>
          <cell r="J345">
            <v>2560</v>
          </cell>
          <cell r="K345">
            <v>96</v>
          </cell>
          <cell r="L345">
            <v>20</v>
          </cell>
          <cell r="M345">
            <v>0.75</v>
          </cell>
          <cell r="N345">
            <v>17.414553600000001</v>
          </cell>
          <cell r="O345">
            <v>313.46196480000003</v>
          </cell>
        </row>
        <row r="346">
          <cell r="A346">
            <v>43173</v>
          </cell>
          <cell r="B346" t="str">
            <v>18gg, 34D, RIB, Terrot</v>
          </cell>
          <cell r="C346" t="str">
            <v>18</v>
          </cell>
          <cell r="D346" t="str">
            <v>30</v>
          </cell>
          <cell r="E346" t="str">
            <v>Ne</v>
          </cell>
          <cell r="F346">
            <v>30</v>
          </cell>
          <cell r="G346" t="str">
            <v>1/30Ne RS Cotton Marl (B5536)</v>
          </cell>
          <cell r="H346" t="str">
            <v>Marl_COTTON LYCRA</v>
          </cell>
          <cell r="I346">
            <v>3</v>
          </cell>
          <cell r="J346">
            <v>2560</v>
          </cell>
          <cell r="K346">
            <v>96</v>
          </cell>
          <cell r="L346">
            <v>20</v>
          </cell>
          <cell r="M346">
            <v>0.75</v>
          </cell>
          <cell r="N346">
            <v>17.414553600000001</v>
          </cell>
          <cell r="O346">
            <v>313.46196480000003</v>
          </cell>
        </row>
        <row r="347">
          <cell r="A347">
            <v>43174</v>
          </cell>
          <cell r="B347" t="str">
            <v>18gg, 34D, RIB, Terrot</v>
          </cell>
          <cell r="C347" t="str">
            <v>18</v>
          </cell>
          <cell r="D347" t="str">
            <v>30</v>
          </cell>
          <cell r="E347" t="str">
            <v>Ne</v>
          </cell>
          <cell r="F347">
            <v>30</v>
          </cell>
          <cell r="G347" t="str">
            <v>1/30Ne RS Cotton Marl (B5536)</v>
          </cell>
          <cell r="H347" t="str">
            <v>Marl_COTTON</v>
          </cell>
          <cell r="I347">
            <v>2.5499999999999998</v>
          </cell>
          <cell r="J347">
            <v>3840</v>
          </cell>
          <cell r="K347">
            <v>96</v>
          </cell>
          <cell r="L347">
            <v>20</v>
          </cell>
          <cell r="M347">
            <v>0.75</v>
          </cell>
          <cell r="N347">
            <v>22.20355584</v>
          </cell>
          <cell r="O347">
            <v>399.66400511999996</v>
          </cell>
        </row>
        <row r="348">
          <cell r="A348">
            <v>43233</v>
          </cell>
          <cell r="B348" t="str">
            <v>18gg, 34D, RIB, Terrot</v>
          </cell>
          <cell r="C348" t="str">
            <v>18</v>
          </cell>
          <cell r="D348" t="str">
            <v>30</v>
          </cell>
          <cell r="E348" t="str">
            <v>Ne</v>
          </cell>
          <cell r="F348">
            <v>30</v>
          </cell>
          <cell r="G348" t="str">
            <v>1/30Ne RS Cotton Marl (B7740,Bross)</v>
          </cell>
          <cell r="H348" t="str">
            <v>Marl_COTTON</v>
          </cell>
          <cell r="I348">
            <v>2.5499999999999998</v>
          </cell>
          <cell r="J348">
            <v>3840</v>
          </cell>
          <cell r="K348">
            <v>96</v>
          </cell>
          <cell r="L348">
            <v>20</v>
          </cell>
          <cell r="M348">
            <v>0.75</v>
          </cell>
          <cell r="N348">
            <v>22.20355584</v>
          </cell>
          <cell r="O348">
            <v>399.66400511999996</v>
          </cell>
        </row>
        <row r="349">
          <cell r="A349">
            <v>43234</v>
          </cell>
          <cell r="B349" t="str">
            <v>18gg, 34D, RIB, Terrot</v>
          </cell>
          <cell r="C349" t="str">
            <v>18</v>
          </cell>
          <cell r="D349" t="str">
            <v>30</v>
          </cell>
          <cell r="E349" t="str">
            <v>Ne</v>
          </cell>
          <cell r="F349">
            <v>30</v>
          </cell>
          <cell r="G349" t="str">
            <v>1/30Ne RS Cotton Marl (B0243,Bross)</v>
          </cell>
          <cell r="H349" t="str">
            <v>Marl_COTTON</v>
          </cell>
          <cell r="I349">
            <v>2.5499999999999998</v>
          </cell>
          <cell r="J349">
            <v>3840</v>
          </cell>
          <cell r="K349">
            <v>96</v>
          </cell>
          <cell r="L349">
            <v>20</v>
          </cell>
          <cell r="M349">
            <v>0.75</v>
          </cell>
          <cell r="N349">
            <v>22.20355584</v>
          </cell>
          <cell r="O349">
            <v>399.66400511999996</v>
          </cell>
        </row>
        <row r="350">
          <cell r="A350">
            <v>43235</v>
          </cell>
          <cell r="B350" t="str">
            <v>18gg, 34D, RIB, Terrot</v>
          </cell>
          <cell r="C350" t="str">
            <v>18</v>
          </cell>
          <cell r="D350" t="str">
            <v>30</v>
          </cell>
          <cell r="E350" t="str">
            <v>Ne</v>
          </cell>
          <cell r="F350">
            <v>30</v>
          </cell>
          <cell r="G350" t="str">
            <v>1/30Ne RS Cotton Marl (B5543,Bross)</v>
          </cell>
          <cell r="H350" t="str">
            <v>Marl_COTTON</v>
          </cell>
          <cell r="I350">
            <v>2.5499999999999998</v>
          </cell>
          <cell r="J350">
            <v>3840</v>
          </cell>
          <cell r="K350">
            <v>96</v>
          </cell>
          <cell r="L350">
            <v>20</v>
          </cell>
          <cell r="M350">
            <v>0.75</v>
          </cell>
          <cell r="N350">
            <v>22.20355584</v>
          </cell>
          <cell r="O350">
            <v>399.66400511999996</v>
          </cell>
        </row>
        <row r="351">
          <cell r="A351">
            <v>43236</v>
          </cell>
          <cell r="B351" t="str">
            <v>18gg, 34D, RIB, Terrot</v>
          </cell>
          <cell r="C351" t="str">
            <v>18</v>
          </cell>
          <cell r="D351" t="str">
            <v>30</v>
          </cell>
          <cell r="E351" t="str">
            <v>Ne</v>
          </cell>
          <cell r="F351">
            <v>30</v>
          </cell>
          <cell r="G351" t="str">
            <v>1/30Ne RS Cotton Marl (B1056,Bross)</v>
          </cell>
          <cell r="H351" t="str">
            <v>Marl_COTTON</v>
          </cell>
          <cell r="I351">
            <v>2.5499999999999998</v>
          </cell>
          <cell r="J351">
            <v>3840</v>
          </cell>
          <cell r="K351">
            <v>96</v>
          </cell>
          <cell r="L351">
            <v>20</v>
          </cell>
          <cell r="M351">
            <v>0.75</v>
          </cell>
          <cell r="N351">
            <v>22.20355584</v>
          </cell>
          <cell r="O351">
            <v>399.66400511999996</v>
          </cell>
        </row>
        <row r="352">
          <cell r="A352">
            <v>43237</v>
          </cell>
          <cell r="B352" t="str">
            <v>18gg, 34D, RIB, Terrot</v>
          </cell>
          <cell r="C352" t="str">
            <v>18</v>
          </cell>
          <cell r="D352" t="str">
            <v>30</v>
          </cell>
          <cell r="E352" t="str">
            <v>Ne</v>
          </cell>
          <cell r="F352">
            <v>30</v>
          </cell>
          <cell r="G352" t="str">
            <v>1/30Ne RS Cotton Marl (B7740,Bross)</v>
          </cell>
          <cell r="H352" t="str">
            <v>Marl_COTTON LYCRA</v>
          </cell>
          <cell r="I352">
            <v>3</v>
          </cell>
          <cell r="J352">
            <v>2560</v>
          </cell>
          <cell r="K352">
            <v>96</v>
          </cell>
          <cell r="L352">
            <v>20</v>
          </cell>
          <cell r="M352">
            <v>0.75</v>
          </cell>
          <cell r="N352">
            <v>17.414553600000001</v>
          </cell>
          <cell r="O352">
            <v>313.46196480000003</v>
          </cell>
        </row>
        <row r="353">
          <cell r="A353">
            <v>43238</v>
          </cell>
          <cell r="B353" t="str">
            <v>18gg, 34D, RIB, Terrot</v>
          </cell>
          <cell r="C353" t="str">
            <v>18</v>
          </cell>
          <cell r="D353" t="str">
            <v>30</v>
          </cell>
          <cell r="E353" t="str">
            <v>Ne</v>
          </cell>
          <cell r="F353">
            <v>30</v>
          </cell>
          <cell r="G353" t="str">
            <v>1/30Ne RS Cotton Marl (B0243,Bross)</v>
          </cell>
          <cell r="H353" t="str">
            <v>Marl_COTTON LYCRA</v>
          </cell>
          <cell r="I353">
            <v>3</v>
          </cell>
          <cell r="J353">
            <v>2560</v>
          </cell>
          <cell r="K353">
            <v>96</v>
          </cell>
          <cell r="L353">
            <v>20</v>
          </cell>
          <cell r="M353">
            <v>0.75</v>
          </cell>
          <cell r="N353">
            <v>17.414553600000001</v>
          </cell>
          <cell r="O353">
            <v>313.46196480000003</v>
          </cell>
        </row>
        <row r="354">
          <cell r="A354">
            <v>43239</v>
          </cell>
          <cell r="B354" t="str">
            <v>18gg, 34D, RIB, Terrot</v>
          </cell>
          <cell r="C354" t="str">
            <v>18</v>
          </cell>
          <cell r="D354" t="str">
            <v>30</v>
          </cell>
          <cell r="E354" t="str">
            <v>Ne</v>
          </cell>
          <cell r="F354">
            <v>30</v>
          </cell>
          <cell r="G354" t="str">
            <v>1/30Ne RS Cotton Marl (B5543,Bross)</v>
          </cell>
          <cell r="H354" t="str">
            <v>Marl_COTTON LYCRA</v>
          </cell>
          <cell r="I354">
            <v>3</v>
          </cell>
          <cell r="J354">
            <v>2560</v>
          </cell>
          <cell r="K354">
            <v>96</v>
          </cell>
          <cell r="L354">
            <v>20</v>
          </cell>
          <cell r="M354">
            <v>0.75</v>
          </cell>
          <cell r="N354">
            <v>17.414553600000001</v>
          </cell>
          <cell r="O354">
            <v>313.46196480000003</v>
          </cell>
        </row>
        <row r="355">
          <cell r="A355">
            <v>43240</v>
          </cell>
          <cell r="B355" t="str">
            <v>18gg, 34D, RIB, Terrot</v>
          </cell>
          <cell r="C355" t="str">
            <v>18</v>
          </cell>
          <cell r="D355" t="str">
            <v>30</v>
          </cell>
          <cell r="E355" t="str">
            <v>Ne</v>
          </cell>
          <cell r="F355">
            <v>30</v>
          </cell>
          <cell r="G355" t="str">
            <v>1/30Ne RS Cotton Marl (B1056,Bross)</v>
          </cell>
          <cell r="H355" t="str">
            <v>Marl_COTTON LYCRA</v>
          </cell>
          <cell r="I355">
            <v>3</v>
          </cell>
          <cell r="J355">
            <v>2560</v>
          </cell>
          <cell r="K355">
            <v>96</v>
          </cell>
          <cell r="L355">
            <v>20</v>
          </cell>
          <cell r="M355">
            <v>0.75</v>
          </cell>
          <cell r="N355">
            <v>17.414553600000001</v>
          </cell>
          <cell r="O355">
            <v>313.46196480000003</v>
          </cell>
        </row>
        <row r="356">
          <cell r="A356">
            <v>43272</v>
          </cell>
          <cell r="B356" t="str">
            <v>20gg, 34D, RIB, Terrot, 60F</v>
          </cell>
          <cell r="C356" t="str">
            <v>20</v>
          </cell>
          <cell r="D356" t="str">
            <v>50</v>
          </cell>
          <cell r="E356" t="str">
            <v>Ne</v>
          </cell>
          <cell r="F356">
            <v>50</v>
          </cell>
          <cell r="G356" t="str">
            <v>1/50Ne RS Cotton/ Polyester 60/40</v>
          </cell>
          <cell r="H356" t="str">
            <v>COTTON</v>
          </cell>
          <cell r="I356">
            <v>2.5</v>
          </cell>
          <cell r="J356">
            <v>4272</v>
          </cell>
          <cell r="K356">
            <v>96</v>
          </cell>
          <cell r="L356">
            <v>20</v>
          </cell>
          <cell r="M356">
            <v>0.8</v>
          </cell>
          <cell r="N356">
            <v>14.53026816</v>
          </cell>
          <cell r="O356">
            <v>278.98114867200002</v>
          </cell>
        </row>
        <row r="357">
          <cell r="A357">
            <v>43304</v>
          </cell>
          <cell r="B357" t="str">
            <v>18gg, 34D, RIB, Terrot</v>
          </cell>
          <cell r="C357" t="str">
            <v>18</v>
          </cell>
          <cell r="D357" t="str">
            <v>30</v>
          </cell>
          <cell r="E357" t="str">
            <v>Ne</v>
          </cell>
          <cell r="F357">
            <v>30</v>
          </cell>
          <cell r="G357" t="str">
            <v>1/30Ne RS Cotton Marl (BFC10-08)</v>
          </cell>
          <cell r="H357" t="str">
            <v>Marl_COTTON LYCRA</v>
          </cell>
          <cell r="I357">
            <v>3</v>
          </cell>
          <cell r="J357">
            <v>2560</v>
          </cell>
          <cell r="K357">
            <v>96</v>
          </cell>
          <cell r="L357">
            <v>20</v>
          </cell>
          <cell r="M357">
            <v>0.75</v>
          </cell>
          <cell r="N357">
            <v>17.414553600000001</v>
          </cell>
          <cell r="O357">
            <v>313.46196480000003</v>
          </cell>
        </row>
        <row r="358">
          <cell r="A358">
            <v>43305</v>
          </cell>
          <cell r="B358" t="str">
            <v>18gg, 34D, RIB, Terrot</v>
          </cell>
          <cell r="C358" t="str">
            <v>18</v>
          </cell>
          <cell r="D358" t="str">
            <v>30</v>
          </cell>
          <cell r="E358" t="str">
            <v>Ne</v>
          </cell>
          <cell r="F358">
            <v>30</v>
          </cell>
          <cell r="G358" t="str">
            <v>1/30Ne RS Cotton Marl (B4631,Bross)</v>
          </cell>
          <cell r="H358" t="str">
            <v>Marl_COTTON LYCRA</v>
          </cell>
          <cell r="I358">
            <v>3</v>
          </cell>
          <cell r="J358">
            <v>2560</v>
          </cell>
          <cell r="K358">
            <v>96</v>
          </cell>
          <cell r="L358">
            <v>20</v>
          </cell>
          <cell r="M358">
            <v>0.75</v>
          </cell>
          <cell r="N358">
            <v>17.414553600000001</v>
          </cell>
          <cell r="O358">
            <v>313.46196480000003</v>
          </cell>
        </row>
        <row r="359">
          <cell r="A359">
            <v>43306</v>
          </cell>
          <cell r="B359" t="str">
            <v>18gg, 34D, RIB, Terrot</v>
          </cell>
          <cell r="C359" t="str">
            <v>18</v>
          </cell>
          <cell r="D359" t="str">
            <v>30</v>
          </cell>
          <cell r="E359" t="str">
            <v>Ne</v>
          </cell>
          <cell r="F359">
            <v>30</v>
          </cell>
          <cell r="G359" t="str">
            <v>1/30Ne RS Cotton Marl (BFC10-08)</v>
          </cell>
          <cell r="H359" t="str">
            <v>Marl_COTTON</v>
          </cell>
          <cell r="I359">
            <v>2.5499999999999998</v>
          </cell>
          <cell r="J359">
            <v>3840</v>
          </cell>
          <cell r="K359">
            <v>96</v>
          </cell>
          <cell r="L359">
            <v>20</v>
          </cell>
          <cell r="M359">
            <v>0.75</v>
          </cell>
          <cell r="N359">
            <v>22.20355584</v>
          </cell>
          <cell r="O359">
            <v>399.66400511999996</v>
          </cell>
        </row>
        <row r="360">
          <cell r="A360">
            <v>43307</v>
          </cell>
          <cell r="B360" t="str">
            <v>18gg, 34D, RIB, Terrot</v>
          </cell>
          <cell r="C360" t="str">
            <v>18</v>
          </cell>
          <cell r="D360" t="str">
            <v>30</v>
          </cell>
          <cell r="E360" t="str">
            <v>Ne</v>
          </cell>
          <cell r="F360">
            <v>30</v>
          </cell>
          <cell r="G360" t="str">
            <v>1/30Ne RS Cotton Marl (B4631,Bross)</v>
          </cell>
          <cell r="H360" t="str">
            <v>Marl_COTTON</v>
          </cell>
          <cell r="I360">
            <v>2.5499999999999998</v>
          </cell>
          <cell r="J360">
            <v>3840</v>
          </cell>
          <cell r="K360">
            <v>96</v>
          </cell>
          <cell r="L360">
            <v>20</v>
          </cell>
          <cell r="M360">
            <v>0.75</v>
          </cell>
          <cell r="N360">
            <v>22.20355584</v>
          </cell>
          <cell r="O360">
            <v>399.66400511999996</v>
          </cell>
        </row>
        <row r="361">
          <cell r="A361">
            <v>43360</v>
          </cell>
          <cell r="B361" t="str">
            <v>22gg, 34D, RIB, Santec, 68F</v>
          </cell>
          <cell r="C361" t="str">
            <v>22</v>
          </cell>
          <cell r="D361" t="str">
            <v>50</v>
          </cell>
          <cell r="E361" t="str">
            <v>Ne</v>
          </cell>
          <cell r="F361">
            <v>50</v>
          </cell>
          <cell r="G361" t="str">
            <v>1/50Ne RS Cotton Marl (H113)</v>
          </cell>
          <cell r="H361" t="str">
            <v>Marl_COTTON LYCRA</v>
          </cell>
          <cell r="I361">
            <v>2.5</v>
          </cell>
          <cell r="J361">
            <v>3120</v>
          </cell>
          <cell r="K361">
            <v>96</v>
          </cell>
          <cell r="L361">
            <v>20</v>
          </cell>
          <cell r="M361">
            <v>0.75</v>
          </cell>
          <cell r="N361">
            <v>10.6119936</v>
          </cell>
          <cell r="O361">
            <v>191.01588480000001</v>
          </cell>
        </row>
        <row r="362">
          <cell r="A362">
            <v>43361</v>
          </cell>
          <cell r="B362" t="str">
            <v>18gg, 34D, RIB, Santec</v>
          </cell>
          <cell r="C362" t="str">
            <v>18</v>
          </cell>
          <cell r="D362" t="str">
            <v>50</v>
          </cell>
          <cell r="E362" t="str">
            <v>Ne</v>
          </cell>
          <cell r="F362">
            <v>50</v>
          </cell>
          <cell r="G362" t="str">
            <v>1/50Ne RS Cotton Marl (H113)</v>
          </cell>
          <cell r="H362" t="str">
            <v>Marl_COTTON LYCRA</v>
          </cell>
          <cell r="I362">
            <v>2.8</v>
          </cell>
          <cell r="J362">
            <v>3840</v>
          </cell>
          <cell r="K362">
            <v>96</v>
          </cell>
          <cell r="L362">
            <v>20</v>
          </cell>
          <cell r="M362">
            <v>0.75</v>
          </cell>
          <cell r="N362">
            <v>14.628225024000001</v>
          </cell>
          <cell r="O362">
            <v>263.30805043200002</v>
          </cell>
        </row>
        <row r="363">
          <cell r="A363">
            <v>43362</v>
          </cell>
          <cell r="B363" t="str">
            <v>18gg, 34D, RIB, Terrot</v>
          </cell>
          <cell r="C363" t="str">
            <v>18</v>
          </cell>
          <cell r="D363" t="str">
            <v>30</v>
          </cell>
          <cell r="E363" t="str">
            <v>Ne</v>
          </cell>
          <cell r="F363">
            <v>30</v>
          </cell>
          <cell r="G363" t="str">
            <v>1/30Ne RS Cotton Marl (B8150)</v>
          </cell>
          <cell r="H363" t="str">
            <v>Marl_COTTON LYCRA</v>
          </cell>
          <cell r="I363">
            <v>3</v>
          </cell>
          <cell r="J363">
            <v>2560</v>
          </cell>
          <cell r="K363">
            <v>96</v>
          </cell>
          <cell r="L363">
            <v>20</v>
          </cell>
          <cell r="M363">
            <v>0.75</v>
          </cell>
          <cell r="N363">
            <v>17.414553600000001</v>
          </cell>
          <cell r="O363">
            <v>313.46196480000003</v>
          </cell>
        </row>
        <row r="364">
          <cell r="A364">
            <v>43363</v>
          </cell>
          <cell r="B364" t="str">
            <v>18gg, 34D, RIB, Terrot</v>
          </cell>
          <cell r="C364" t="str">
            <v>18</v>
          </cell>
          <cell r="D364" t="str">
            <v>30</v>
          </cell>
          <cell r="E364" t="str">
            <v>Ne</v>
          </cell>
          <cell r="F364">
            <v>30</v>
          </cell>
          <cell r="G364" t="str">
            <v>1/30Ne RS Cotton Marl (B8154)</v>
          </cell>
          <cell r="H364" t="str">
            <v>Marl_COTTON LYCRA</v>
          </cell>
          <cell r="I364">
            <v>3</v>
          </cell>
          <cell r="J364">
            <v>2560</v>
          </cell>
          <cell r="K364">
            <v>96</v>
          </cell>
          <cell r="L364">
            <v>20</v>
          </cell>
          <cell r="M364">
            <v>0.75</v>
          </cell>
          <cell r="N364">
            <v>17.414553600000001</v>
          </cell>
          <cell r="O364">
            <v>313.46196480000003</v>
          </cell>
        </row>
        <row r="365">
          <cell r="A365">
            <v>43364</v>
          </cell>
          <cell r="B365" t="str">
            <v>18gg, 34D, RIB, Terrot</v>
          </cell>
          <cell r="C365" t="str">
            <v>18</v>
          </cell>
          <cell r="D365" t="str">
            <v>30</v>
          </cell>
          <cell r="E365" t="str">
            <v>Ne</v>
          </cell>
          <cell r="F365">
            <v>30</v>
          </cell>
          <cell r="G365" t="str">
            <v>1/30Ne RS Cotton Marl (B2521)</v>
          </cell>
          <cell r="H365" t="str">
            <v>Marl_COTTON LYCRA</v>
          </cell>
          <cell r="I365">
            <v>3</v>
          </cell>
          <cell r="J365">
            <v>2560</v>
          </cell>
          <cell r="K365">
            <v>96</v>
          </cell>
          <cell r="L365">
            <v>20</v>
          </cell>
          <cell r="M365">
            <v>0.75</v>
          </cell>
          <cell r="N365">
            <v>17.414553600000001</v>
          </cell>
          <cell r="O365">
            <v>313.46196480000003</v>
          </cell>
        </row>
        <row r="366">
          <cell r="A366">
            <v>43365</v>
          </cell>
          <cell r="B366" t="str">
            <v>18gg, 34D, RIB, Terrot</v>
          </cell>
          <cell r="C366" t="str">
            <v>18</v>
          </cell>
          <cell r="D366" t="str">
            <v>30</v>
          </cell>
          <cell r="E366" t="str">
            <v>Ne</v>
          </cell>
          <cell r="F366">
            <v>30</v>
          </cell>
          <cell r="G366" t="str">
            <v>1/30Ne RS Cotton Marl (B4589)</v>
          </cell>
          <cell r="H366" t="str">
            <v>Marl_COTTON LYCRA</v>
          </cell>
          <cell r="I366">
            <v>3</v>
          </cell>
          <cell r="J366">
            <v>2560</v>
          </cell>
          <cell r="K366">
            <v>96</v>
          </cell>
          <cell r="L366">
            <v>20</v>
          </cell>
          <cell r="M366">
            <v>0.75</v>
          </cell>
          <cell r="N366">
            <v>17.414553600000001</v>
          </cell>
          <cell r="O366">
            <v>313.46196480000003</v>
          </cell>
        </row>
        <row r="367">
          <cell r="A367">
            <v>43366</v>
          </cell>
          <cell r="B367" t="str">
            <v>18gg, 34D, RIB, Terrot</v>
          </cell>
          <cell r="C367" t="str">
            <v>18</v>
          </cell>
          <cell r="D367" t="str">
            <v>30</v>
          </cell>
          <cell r="E367" t="str">
            <v>Ne</v>
          </cell>
          <cell r="F367">
            <v>30</v>
          </cell>
          <cell r="G367" t="str">
            <v>1/30Ne RS Cotton Marl (B8150)</v>
          </cell>
          <cell r="H367" t="str">
            <v>Marl_COTTON</v>
          </cell>
          <cell r="I367">
            <v>2.5499999999999998</v>
          </cell>
          <cell r="J367">
            <v>3840</v>
          </cell>
          <cell r="K367">
            <v>96</v>
          </cell>
          <cell r="L367">
            <v>20</v>
          </cell>
          <cell r="M367">
            <v>0.75</v>
          </cell>
          <cell r="N367">
            <v>22.20355584</v>
          </cell>
          <cell r="O367">
            <v>399.66400511999996</v>
          </cell>
        </row>
        <row r="368">
          <cell r="A368">
            <v>43367</v>
          </cell>
          <cell r="B368" t="str">
            <v>18gg, 34D, RIB, Terrot</v>
          </cell>
          <cell r="C368" t="str">
            <v>18</v>
          </cell>
          <cell r="D368" t="str">
            <v>30</v>
          </cell>
          <cell r="E368" t="str">
            <v>Ne</v>
          </cell>
          <cell r="F368">
            <v>30</v>
          </cell>
          <cell r="G368" t="str">
            <v>1/30Ne RS Cotton Marl (B8154)</v>
          </cell>
          <cell r="H368" t="str">
            <v>Marl_COTTON</v>
          </cell>
          <cell r="I368">
            <v>2.5499999999999998</v>
          </cell>
          <cell r="J368">
            <v>3840</v>
          </cell>
          <cell r="K368">
            <v>96</v>
          </cell>
          <cell r="L368">
            <v>20</v>
          </cell>
          <cell r="M368">
            <v>0.75</v>
          </cell>
          <cell r="N368">
            <v>22.20355584</v>
          </cell>
          <cell r="O368">
            <v>399.66400511999996</v>
          </cell>
        </row>
        <row r="369">
          <cell r="A369">
            <v>43368</v>
          </cell>
          <cell r="B369" t="str">
            <v>18gg, 34D, RIB, Terrot</v>
          </cell>
          <cell r="C369" t="str">
            <v>18</v>
          </cell>
          <cell r="D369" t="str">
            <v>30</v>
          </cell>
          <cell r="E369" t="str">
            <v>Ne</v>
          </cell>
          <cell r="F369">
            <v>30</v>
          </cell>
          <cell r="G369" t="str">
            <v>1/30Ne RS Cotton Marl (B2521)</v>
          </cell>
          <cell r="H369" t="str">
            <v>Marl_COTTON</v>
          </cell>
          <cell r="I369">
            <v>2.5499999999999998</v>
          </cell>
          <cell r="J369">
            <v>3840</v>
          </cell>
          <cell r="K369">
            <v>96</v>
          </cell>
          <cell r="L369">
            <v>20</v>
          </cell>
          <cell r="M369">
            <v>0.75</v>
          </cell>
          <cell r="N369">
            <v>22.20355584</v>
          </cell>
          <cell r="O369">
            <v>399.66400511999996</v>
          </cell>
        </row>
        <row r="370">
          <cell r="A370">
            <v>43369</v>
          </cell>
          <cell r="B370" t="str">
            <v>18gg, 34D, RIB, Terrot</v>
          </cell>
          <cell r="C370" t="str">
            <v>18</v>
          </cell>
          <cell r="D370" t="str">
            <v>30</v>
          </cell>
          <cell r="E370" t="str">
            <v>Ne</v>
          </cell>
          <cell r="F370">
            <v>30</v>
          </cell>
          <cell r="G370" t="str">
            <v>1/30Ne RS Cotton Marl (B4589)</v>
          </cell>
          <cell r="H370" t="str">
            <v>Marl_COTTON</v>
          </cell>
          <cell r="I370">
            <v>2.5499999999999998</v>
          </cell>
          <cell r="J370">
            <v>3840</v>
          </cell>
          <cell r="K370">
            <v>96</v>
          </cell>
          <cell r="L370">
            <v>20</v>
          </cell>
          <cell r="M370">
            <v>0.75</v>
          </cell>
          <cell r="N370">
            <v>22.20355584</v>
          </cell>
          <cell r="O370">
            <v>399.66400511999996</v>
          </cell>
        </row>
        <row r="371">
          <cell r="A371">
            <v>43383</v>
          </cell>
          <cell r="B371" t="str">
            <v>18gg, 34D, RIB, Terrot</v>
          </cell>
          <cell r="C371" t="str">
            <v>18</v>
          </cell>
          <cell r="D371" t="str">
            <v>30</v>
          </cell>
          <cell r="E371" t="str">
            <v>Ne</v>
          </cell>
          <cell r="F371">
            <v>30</v>
          </cell>
          <cell r="G371" t="str">
            <v>1/30Ne RS Cotton Marl (HB522)</v>
          </cell>
          <cell r="H371" t="str">
            <v>Marl_COTTON LYCRA</v>
          </cell>
          <cell r="I371">
            <v>3</v>
          </cell>
          <cell r="J371">
            <v>2560</v>
          </cell>
          <cell r="K371">
            <v>96</v>
          </cell>
          <cell r="L371">
            <v>20</v>
          </cell>
          <cell r="M371">
            <v>0.75</v>
          </cell>
          <cell r="N371">
            <v>17.414553600000001</v>
          </cell>
          <cell r="O371">
            <v>313.46196480000003</v>
          </cell>
        </row>
        <row r="372">
          <cell r="A372">
            <v>43384</v>
          </cell>
          <cell r="B372" t="str">
            <v>18gg, 34D, RIB, Terrot</v>
          </cell>
          <cell r="C372" t="str">
            <v>18</v>
          </cell>
          <cell r="D372" t="str">
            <v>30</v>
          </cell>
          <cell r="E372" t="str">
            <v>Ne</v>
          </cell>
          <cell r="F372">
            <v>30</v>
          </cell>
          <cell r="G372" t="str">
            <v>1/30Ne RS Cotton Marl (HB522)</v>
          </cell>
          <cell r="H372" t="str">
            <v>Marl_COTTON</v>
          </cell>
          <cell r="I372">
            <v>2.5499999999999998</v>
          </cell>
          <cell r="J372">
            <v>3840</v>
          </cell>
          <cell r="K372">
            <v>96</v>
          </cell>
          <cell r="L372">
            <v>20</v>
          </cell>
          <cell r="M372">
            <v>0.75</v>
          </cell>
          <cell r="N372">
            <v>22.20355584</v>
          </cell>
          <cell r="O372">
            <v>399.66400511999996</v>
          </cell>
        </row>
        <row r="373">
          <cell r="A373">
            <v>43430</v>
          </cell>
          <cell r="B373" t="str">
            <v>18gg, 34D, RIB, Santec, 68F</v>
          </cell>
          <cell r="C373" t="str">
            <v>18</v>
          </cell>
          <cell r="D373" t="str">
            <v>50</v>
          </cell>
          <cell r="E373" t="str">
            <v>Ne</v>
          </cell>
          <cell r="F373">
            <v>50</v>
          </cell>
          <cell r="G373" t="str">
            <v>1/50Ne RS Combed Cotton</v>
          </cell>
          <cell r="H373" t="str">
            <v>COTTON LYCRA</v>
          </cell>
          <cell r="I373">
            <v>2.4500000000000002</v>
          </cell>
          <cell r="J373">
            <v>3840</v>
          </cell>
          <cell r="K373">
            <v>96</v>
          </cell>
          <cell r="L373">
            <v>20</v>
          </cell>
          <cell r="M373">
            <v>0.75</v>
          </cell>
          <cell r="N373">
            <v>12.799696896</v>
          </cell>
          <cell r="O373">
            <v>230.39454412800001</v>
          </cell>
        </row>
        <row r="374">
          <cell r="A374">
            <v>43468</v>
          </cell>
          <cell r="B374" t="str">
            <v>22gg, 34D, RIB, Santec, 68F</v>
          </cell>
          <cell r="C374" t="str">
            <v>22</v>
          </cell>
          <cell r="D374" t="str">
            <v>50</v>
          </cell>
          <cell r="E374" t="str">
            <v>Ne</v>
          </cell>
          <cell r="F374">
            <v>50</v>
          </cell>
          <cell r="G374" t="str">
            <v>1/50Ne RS Cotton/ Polyester 60/40</v>
          </cell>
          <cell r="H374" t="str">
            <v>COTTON LYCRA</v>
          </cell>
          <cell r="I374">
            <v>2.5499999999999998</v>
          </cell>
          <cell r="J374">
            <v>3120</v>
          </cell>
          <cell r="K374">
            <v>96</v>
          </cell>
          <cell r="L374">
            <v>20</v>
          </cell>
          <cell r="M374">
            <v>0.75</v>
          </cell>
          <cell r="N374">
            <v>10.824233472</v>
          </cell>
          <cell r="O374">
            <v>194.83620249599997</v>
          </cell>
        </row>
        <row r="375">
          <cell r="A375">
            <v>43476</v>
          </cell>
          <cell r="B375" t="str">
            <v>18gg, 34D, RIB, Terrot</v>
          </cell>
          <cell r="C375" t="str">
            <v>18</v>
          </cell>
          <cell r="D375" t="str">
            <v>30</v>
          </cell>
          <cell r="E375" t="str">
            <v>Ne</v>
          </cell>
          <cell r="F375">
            <v>30</v>
          </cell>
          <cell r="G375" t="str">
            <v>1/30Ne RS Cotton Marl (B8209,Bros)</v>
          </cell>
          <cell r="H375" t="str">
            <v>Marl_COTTON LYCRA</v>
          </cell>
          <cell r="I375">
            <v>3</v>
          </cell>
          <cell r="J375">
            <v>2560</v>
          </cell>
          <cell r="K375">
            <v>96</v>
          </cell>
          <cell r="L375">
            <v>20</v>
          </cell>
          <cell r="M375">
            <v>0.75</v>
          </cell>
          <cell r="N375">
            <v>17.414553600000001</v>
          </cell>
          <cell r="O375">
            <v>313.46196480000003</v>
          </cell>
        </row>
        <row r="376">
          <cell r="A376">
            <v>43477</v>
          </cell>
          <cell r="B376" t="str">
            <v>18gg, 34D, RIB, Terrot</v>
          </cell>
          <cell r="C376" t="str">
            <v>18</v>
          </cell>
          <cell r="D376" t="str">
            <v>30</v>
          </cell>
          <cell r="E376" t="str">
            <v>Ne</v>
          </cell>
          <cell r="F376">
            <v>30</v>
          </cell>
          <cell r="G376" t="str">
            <v>1/30Ne RS Cotton Marl (B0838,Bros)</v>
          </cell>
          <cell r="H376" t="str">
            <v>Marl_COTTON LYCRA</v>
          </cell>
          <cell r="I376">
            <v>3</v>
          </cell>
          <cell r="J376">
            <v>2560</v>
          </cell>
          <cell r="K376">
            <v>96</v>
          </cell>
          <cell r="L376">
            <v>20</v>
          </cell>
          <cell r="M376">
            <v>0.75</v>
          </cell>
          <cell r="N376">
            <v>17.414553600000001</v>
          </cell>
          <cell r="O376">
            <v>313.46196480000003</v>
          </cell>
        </row>
        <row r="377">
          <cell r="A377">
            <v>43478</v>
          </cell>
          <cell r="B377" t="str">
            <v>18gg, 34D, RIB, Terrot</v>
          </cell>
          <cell r="C377" t="str">
            <v>18</v>
          </cell>
          <cell r="D377" t="str">
            <v>30</v>
          </cell>
          <cell r="E377" t="str">
            <v>Ne</v>
          </cell>
          <cell r="F377">
            <v>30</v>
          </cell>
          <cell r="G377" t="str">
            <v>1/30Ne RS Cotton Marl (B0714,Bros)</v>
          </cell>
          <cell r="H377" t="str">
            <v>Marl_COTTON LYCRA</v>
          </cell>
          <cell r="I377">
            <v>3</v>
          </cell>
          <cell r="J377">
            <v>2560</v>
          </cell>
          <cell r="K377">
            <v>96</v>
          </cell>
          <cell r="L377">
            <v>20</v>
          </cell>
          <cell r="M377">
            <v>0.75</v>
          </cell>
          <cell r="N377">
            <v>17.414553600000001</v>
          </cell>
          <cell r="O377">
            <v>313.46196480000003</v>
          </cell>
        </row>
        <row r="378">
          <cell r="A378">
            <v>43505</v>
          </cell>
          <cell r="B378" t="str">
            <v>18gg, 34D, RIB, Terrot</v>
          </cell>
          <cell r="C378" t="str">
            <v>18</v>
          </cell>
          <cell r="D378" t="str">
            <v>30</v>
          </cell>
          <cell r="E378" t="str">
            <v>Ne</v>
          </cell>
          <cell r="F378">
            <v>30</v>
          </cell>
          <cell r="G378" t="str">
            <v>1/30Ne RS Cotton Marl (B0838,Bros)</v>
          </cell>
          <cell r="H378" t="str">
            <v>Marl_COTTON</v>
          </cell>
          <cell r="I378">
            <v>2.5499999999999998</v>
          </cell>
          <cell r="J378">
            <v>3840</v>
          </cell>
          <cell r="K378">
            <v>96</v>
          </cell>
          <cell r="L378">
            <v>20</v>
          </cell>
          <cell r="M378">
            <v>0.75</v>
          </cell>
          <cell r="N378">
            <v>22.20355584</v>
          </cell>
          <cell r="O378">
            <v>399.66400511999996</v>
          </cell>
        </row>
        <row r="379">
          <cell r="A379">
            <v>43506</v>
          </cell>
          <cell r="B379" t="str">
            <v>18gg, 34D, RIB, Terrot</v>
          </cell>
          <cell r="C379" t="str">
            <v>18</v>
          </cell>
          <cell r="D379" t="str">
            <v>30</v>
          </cell>
          <cell r="E379" t="str">
            <v>Ne</v>
          </cell>
          <cell r="F379">
            <v>30</v>
          </cell>
          <cell r="G379" t="str">
            <v>1/30Ne RS Cotton Marl (B0714,Bros)</v>
          </cell>
          <cell r="H379" t="str">
            <v>Marl_COTTON</v>
          </cell>
          <cell r="I379">
            <v>2.5499999999999998</v>
          </cell>
          <cell r="J379">
            <v>3840</v>
          </cell>
          <cell r="K379">
            <v>96</v>
          </cell>
          <cell r="L379">
            <v>20</v>
          </cell>
          <cell r="M379">
            <v>0.75</v>
          </cell>
          <cell r="N379">
            <v>22.20355584</v>
          </cell>
          <cell r="O379">
            <v>399.66400511999996</v>
          </cell>
        </row>
        <row r="380">
          <cell r="A380">
            <v>43507</v>
          </cell>
          <cell r="B380" t="str">
            <v>18gg, 34D, RIB, Terrot</v>
          </cell>
          <cell r="C380" t="str">
            <v>18</v>
          </cell>
          <cell r="D380" t="str">
            <v>30</v>
          </cell>
          <cell r="E380" t="str">
            <v>Ne</v>
          </cell>
          <cell r="F380">
            <v>30</v>
          </cell>
          <cell r="G380" t="str">
            <v>1/30Ne RS Cotton Marl (B8209,Bros)</v>
          </cell>
          <cell r="H380" t="str">
            <v>Marl_COTTON</v>
          </cell>
          <cell r="I380">
            <v>2.5499999999999998</v>
          </cell>
          <cell r="J380">
            <v>3840</v>
          </cell>
          <cell r="K380">
            <v>96</v>
          </cell>
          <cell r="L380">
            <v>20</v>
          </cell>
          <cell r="M380">
            <v>0.75</v>
          </cell>
          <cell r="N380">
            <v>22.20355584</v>
          </cell>
          <cell r="O380">
            <v>399.66400511999996</v>
          </cell>
        </row>
        <row r="381">
          <cell r="A381">
            <v>43528</v>
          </cell>
          <cell r="B381" t="str">
            <v>22gg, 34D, RIB, Santec, 68F</v>
          </cell>
          <cell r="C381" t="str">
            <v>22</v>
          </cell>
          <cell r="D381" t="str">
            <v>50</v>
          </cell>
          <cell r="E381" t="str">
            <v>Ne</v>
          </cell>
          <cell r="F381">
            <v>50</v>
          </cell>
          <cell r="G381" t="str">
            <v>1/50Ne RS Combed Cotton</v>
          </cell>
          <cell r="H381" t="str">
            <v>COTTON LYCRA</v>
          </cell>
          <cell r="I381">
            <v>2.5</v>
          </cell>
          <cell r="J381">
            <v>3120</v>
          </cell>
          <cell r="K381">
            <v>96</v>
          </cell>
          <cell r="L381">
            <v>20</v>
          </cell>
          <cell r="M381">
            <v>0.75</v>
          </cell>
          <cell r="N381">
            <v>10.6119936</v>
          </cell>
          <cell r="O381">
            <v>191.01588480000001</v>
          </cell>
        </row>
        <row r="382">
          <cell r="A382">
            <v>43531</v>
          </cell>
          <cell r="B382" t="str">
            <v>28gg, 30D, INTERLOCK</v>
          </cell>
          <cell r="C382" t="str">
            <v>28</v>
          </cell>
          <cell r="D382" t="str">
            <v>50</v>
          </cell>
          <cell r="E382" t="str">
            <v>De</v>
          </cell>
          <cell r="F382">
            <v>119</v>
          </cell>
          <cell r="G382" t="str">
            <v>1/50Denier / 72F SD Polyester</v>
          </cell>
          <cell r="H382" t="str">
            <v>VISCOSE RS</v>
          </cell>
          <cell r="I382">
            <v>2.4</v>
          </cell>
          <cell r="J382">
            <v>2628</v>
          </cell>
          <cell r="K382">
            <v>96</v>
          </cell>
          <cell r="L382">
            <v>20</v>
          </cell>
          <cell r="M382">
            <v>0.8</v>
          </cell>
          <cell r="N382">
            <v>3.6054711287394956</v>
          </cell>
          <cell r="O382">
            <v>69.225045671798313</v>
          </cell>
        </row>
        <row r="383">
          <cell r="A383">
            <v>43558</v>
          </cell>
          <cell r="B383" t="str">
            <v>18gg, 34D, RIB, Santec, 68F</v>
          </cell>
          <cell r="C383" t="str">
            <v>18</v>
          </cell>
          <cell r="D383" t="str">
            <v>40</v>
          </cell>
          <cell r="E383" t="str">
            <v>Ne</v>
          </cell>
          <cell r="F383">
            <v>40</v>
          </cell>
          <cell r="G383" t="str">
            <v>1/40Ne RS Cotton/ Modal  (60/40)  Slub 10-05052</v>
          </cell>
          <cell r="H383" t="str">
            <v>COTTON</v>
          </cell>
          <cell r="I383">
            <v>2.5499999999999998</v>
          </cell>
          <cell r="J383">
            <v>3840</v>
          </cell>
          <cell r="K383">
            <v>96</v>
          </cell>
          <cell r="L383">
            <v>20</v>
          </cell>
          <cell r="M383">
            <v>0.8</v>
          </cell>
          <cell r="N383">
            <v>16.652666880000002</v>
          </cell>
          <cell r="O383">
            <v>319.73120409600006</v>
          </cell>
        </row>
        <row r="384">
          <cell r="A384">
            <v>43567</v>
          </cell>
          <cell r="B384" t="str">
            <v>18gg, 34D, RIB, Terrot</v>
          </cell>
          <cell r="C384" t="str">
            <v>18</v>
          </cell>
          <cell r="D384" t="str">
            <v>30</v>
          </cell>
          <cell r="E384" t="str">
            <v>Ne</v>
          </cell>
          <cell r="F384">
            <v>30</v>
          </cell>
          <cell r="G384" t="str">
            <v>1/30Ne RS Cotton Marl (HB670,Haufu)</v>
          </cell>
          <cell r="H384" t="str">
            <v>Marl_COTTON LYCRA</v>
          </cell>
          <cell r="I384">
            <v>3</v>
          </cell>
          <cell r="J384">
            <v>2560</v>
          </cell>
          <cell r="K384">
            <v>96</v>
          </cell>
          <cell r="L384">
            <v>20</v>
          </cell>
          <cell r="M384">
            <v>0.75</v>
          </cell>
          <cell r="N384">
            <v>17.414553600000001</v>
          </cell>
          <cell r="O384">
            <v>313.46196480000003</v>
          </cell>
        </row>
        <row r="385">
          <cell r="A385">
            <v>43568</v>
          </cell>
          <cell r="B385" t="str">
            <v>18gg, 34D, RIB, Terrot</v>
          </cell>
          <cell r="C385" t="str">
            <v>18</v>
          </cell>
          <cell r="D385" t="str">
            <v>30</v>
          </cell>
          <cell r="E385" t="str">
            <v>Ne</v>
          </cell>
          <cell r="F385">
            <v>30</v>
          </cell>
          <cell r="G385" t="str">
            <v>1/30Ne RS Cotton Marl (HB680,Haufu)</v>
          </cell>
          <cell r="H385" t="str">
            <v>Marl_COTTON LYCRA</v>
          </cell>
          <cell r="I385">
            <v>3</v>
          </cell>
          <cell r="J385">
            <v>2560</v>
          </cell>
          <cell r="K385">
            <v>96</v>
          </cell>
          <cell r="L385">
            <v>20</v>
          </cell>
          <cell r="M385">
            <v>0.75</v>
          </cell>
          <cell r="N385">
            <v>17.414553600000001</v>
          </cell>
          <cell r="O385">
            <v>313.46196480000003</v>
          </cell>
        </row>
        <row r="386">
          <cell r="A386">
            <v>43569</v>
          </cell>
          <cell r="B386" t="str">
            <v>18gg, 34D, RIB, Terrot</v>
          </cell>
          <cell r="C386" t="str">
            <v>18</v>
          </cell>
          <cell r="D386" t="str">
            <v>30</v>
          </cell>
          <cell r="E386" t="str">
            <v>Ne</v>
          </cell>
          <cell r="F386">
            <v>30</v>
          </cell>
          <cell r="G386" t="str">
            <v>1/30Ne RS Cotton Marl (HD104,Haufu)</v>
          </cell>
          <cell r="H386" t="str">
            <v>Marl_COTTON LYCRA</v>
          </cell>
          <cell r="I386">
            <v>3</v>
          </cell>
          <cell r="J386">
            <v>2560</v>
          </cell>
          <cell r="K386">
            <v>96</v>
          </cell>
          <cell r="L386">
            <v>20</v>
          </cell>
          <cell r="M386">
            <v>0.75</v>
          </cell>
          <cell r="N386">
            <v>17.414553600000001</v>
          </cell>
          <cell r="O386">
            <v>313.46196480000003</v>
          </cell>
        </row>
        <row r="387">
          <cell r="A387">
            <v>43570</v>
          </cell>
          <cell r="B387" t="str">
            <v>18gg, 34D, RIB, Terrot</v>
          </cell>
          <cell r="C387" t="str">
            <v>18</v>
          </cell>
          <cell r="D387" t="str">
            <v>30</v>
          </cell>
          <cell r="E387" t="str">
            <v>Ne</v>
          </cell>
          <cell r="F387">
            <v>30</v>
          </cell>
          <cell r="G387" t="str">
            <v>1/30Ne RS Cotton Marl (HB670,Haufu)</v>
          </cell>
          <cell r="H387" t="str">
            <v>Marl_COTTON</v>
          </cell>
          <cell r="I387">
            <v>2.5499999999999998</v>
          </cell>
          <cell r="J387">
            <v>3840</v>
          </cell>
          <cell r="K387">
            <v>96</v>
          </cell>
          <cell r="L387">
            <v>20</v>
          </cell>
          <cell r="M387">
            <v>0.75</v>
          </cell>
          <cell r="N387">
            <v>22.20355584</v>
          </cell>
          <cell r="O387">
            <v>399.66400511999996</v>
          </cell>
        </row>
        <row r="388">
          <cell r="A388">
            <v>43571</v>
          </cell>
          <cell r="B388" t="str">
            <v>18gg, 34D, RIB, Terrot</v>
          </cell>
          <cell r="C388" t="str">
            <v>18</v>
          </cell>
          <cell r="D388" t="str">
            <v>30</v>
          </cell>
          <cell r="E388" t="str">
            <v>Ne</v>
          </cell>
          <cell r="F388">
            <v>30</v>
          </cell>
          <cell r="G388" t="str">
            <v>1/30Ne RS Cotton Marl (HB680,Haufu)</v>
          </cell>
          <cell r="H388" t="str">
            <v>Marl_COTTON</v>
          </cell>
          <cell r="I388">
            <v>2.5499999999999998</v>
          </cell>
          <cell r="J388">
            <v>3840</v>
          </cell>
          <cell r="K388">
            <v>96</v>
          </cell>
          <cell r="L388">
            <v>20</v>
          </cell>
          <cell r="M388">
            <v>0.75</v>
          </cell>
          <cell r="N388">
            <v>22.20355584</v>
          </cell>
          <cell r="O388">
            <v>399.66400511999996</v>
          </cell>
        </row>
        <row r="389">
          <cell r="A389">
            <v>43572</v>
          </cell>
          <cell r="B389" t="str">
            <v>18gg, 34D, RIB, Terrot</v>
          </cell>
          <cell r="C389" t="str">
            <v>18</v>
          </cell>
          <cell r="D389" t="str">
            <v>30</v>
          </cell>
          <cell r="E389" t="str">
            <v>Ne</v>
          </cell>
          <cell r="F389">
            <v>30</v>
          </cell>
          <cell r="G389" t="str">
            <v>1/30Ne RS Cotton Marl (HD104,Haufu)</v>
          </cell>
          <cell r="H389" t="str">
            <v>Marl_COTTON</v>
          </cell>
          <cell r="I389">
            <v>2.5499999999999998</v>
          </cell>
          <cell r="J389">
            <v>3840</v>
          </cell>
          <cell r="K389">
            <v>96</v>
          </cell>
          <cell r="L389">
            <v>20</v>
          </cell>
          <cell r="M389">
            <v>0.75</v>
          </cell>
          <cell r="N389">
            <v>22.20355584</v>
          </cell>
          <cell r="O389">
            <v>399.66400511999996</v>
          </cell>
        </row>
        <row r="390">
          <cell r="A390">
            <v>43573</v>
          </cell>
          <cell r="B390" t="str">
            <v>20gg, 34D, RIB, Terrot, 60F</v>
          </cell>
          <cell r="C390" t="str">
            <v>20</v>
          </cell>
          <cell r="D390" t="str">
            <v>50</v>
          </cell>
          <cell r="E390" t="str">
            <v>Ne</v>
          </cell>
          <cell r="F390">
            <v>50</v>
          </cell>
          <cell r="G390" t="str">
            <v>1/50Ne RS Cotton/ Polyester 60/40</v>
          </cell>
          <cell r="H390" t="str">
            <v>COTTON</v>
          </cell>
          <cell r="I390">
            <v>2.5</v>
          </cell>
          <cell r="J390">
            <v>4272</v>
          </cell>
          <cell r="K390">
            <v>96</v>
          </cell>
          <cell r="L390">
            <v>20</v>
          </cell>
          <cell r="M390">
            <v>0.8</v>
          </cell>
          <cell r="N390">
            <v>14.53026816</v>
          </cell>
          <cell r="O390">
            <v>278.98114867200002</v>
          </cell>
        </row>
        <row r="391">
          <cell r="A391">
            <v>43603</v>
          </cell>
          <cell r="B391" t="str">
            <v>18gg, 34D, RIB, Terrot</v>
          </cell>
          <cell r="C391" t="str">
            <v>18</v>
          </cell>
          <cell r="D391" t="str">
            <v>30</v>
          </cell>
          <cell r="E391" t="str">
            <v>Ne</v>
          </cell>
          <cell r="F391">
            <v>30</v>
          </cell>
          <cell r="G391" t="str">
            <v>1/30Ne RS Cotton Marl (HF416)</v>
          </cell>
          <cell r="H391" t="str">
            <v>Marl_COTTON LYCRA</v>
          </cell>
          <cell r="I391">
            <v>3</v>
          </cell>
          <cell r="J391">
            <v>2560</v>
          </cell>
          <cell r="K391">
            <v>96</v>
          </cell>
          <cell r="L391">
            <v>20</v>
          </cell>
          <cell r="M391">
            <v>0.75</v>
          </cell>
          <cell r="N391">
            <v>17.414553600000001</v>
          </cell>
          <cell r="O391">
            <v>313.46196480000003</v>
          </cell>
        </row>
        <row r="392">
          <cell r="A392">
            <v>43604</v>
          </cell>
          <cell r="B392" t="str">
            <v>18gg, 34D, RIB, Terrot</v>
          </cell>
          <cell r="C392" t="str">
            <v>18</v>
          </cell>
          <cell r="D392" t="str">
            <v>30</v>
          </cell>
          <cell r="E392" t="str">
            <v>Ne</v>
          </cell>
          <cell r="F392">
            <v>30</v>
          </cell>
          <cell r="G392" t="str">
            <v>1/30Ne RS Cotton Marl (HC584)</v>
          </cell>
          <cell r="H392" t="str">
            <v>Marl_COTTON LYCRA</v>
          </cell>
          <cell r="I392">
            <v>3</v>
          </cell>
          <cell r="J392">
            <v>2560</v>
          </cell>
          <cell r="K392">
            <v>96</v>
          </cell>
          <cell r="L392">
            <v>20</v>
          </cell>
          <cell r="M392">
            <v>0.75</v>
          </cell>
          <cell r="N392">
            <v>17.414553600000001</v>
          </cell>
          <cell r="O392">
            <v>313.46196480000003</v>
          </cell>
        </row>
        <row r="393">
          <cell r="A393">
            <v>43605</v>
          </cell>
          <cell r="B393" t="str">
            <v>18gg, 34D, RIB, Terrot</v>
          </cell>
          <cell r="C393" t="str">
            <v>18</v>
          </cell>
          <cell r="D393" t="str">
            <v>30</v>
          </cell>
          <cell r="E393" t="str">
            <v>Ne</v>
          </cell>
          <cell r="F393">
            <v>30</v>
          </cell>
          <cell r="G393" t="str">
            <v>1/30Ne RS Cotton Marl (HF416)</v>
          </cell>
          <cell r="H393" t="str">
            <v>Marl_COTTON</v>
          </cell>
          <cell r="I393">
            <v>2.5499999999999998</v>
          </cell>
          <cell r="J393">
            <v>3840</v>
          </cell>
          <cell r="K393">
            <v>96</v>
          </cell>
          <cell r="L393">
            <v>20</v>
          </cell>
          <cell r="M393">
            <v>0.75</v>
          </cell>
          <cell r="N393">
            <v>22.20355584</v>
          </cell>
          <cell r="O393">
            <v>399.66400511999996</v>
          </cell>
        </row>
        <row r="394">
          <cell r="A394">
            <v>43606</v>
          </cell>
          <cell r="B394" t="str">
            <v>18gg, 34D, RIB, Terrot</v>
          </cell>
          <cell r="C394" t="str">
            <v>18</v>
          </cell>
          <cell r="D394" t="str">
            <v>30</v>
          </cell>
          <cell r="E394" t="str">
            <v>Ne</v>
          </cell>
          <cell r="F394">
            <v>30</v>
          </cell>
          <cell r="G394" t="str">
            <v>1/30Ne RS Cotton Marl (HC584)</v>
          </cell>
          <cell r="H394" t="str">
            <v>Marl_COTTON</v>
          </cell>
          <cell r="I394">
            <v>2.5499999999999998</v>
          </cell>
          <cell r="J394">
            <v>3840</v>
          </cell>
          <cell r="K394">
            <v>96</v>
          </cell>
          <cell r="L394">
            <v>20</v>
          </cell>
          <cell r="M394">
            <v>0.75</v>
          </cell>
          <cell r="N394">
            <v>22.20355584</v>
          </cell>
          <cell r="O394">
            <v>399.66400511999996</v>
          </cell>
        </row>
        <row r="395">
          <cell r="A395">
            <v>43610</v>
          </cell>
          <cell r="B395" t="str">
            <v>18gg, 34D, RIB, Santec</v>
          </cell>
          <cell r="C395" t="str">
            <v>18</v>
          </cell>
          <cell r="D395" t="str">
            <v>50</v>
          </cell>
          <cell r="E395" t="str">
            <v>Ne</v>
          </cell>
          <cell r="F395">
            <v>50</v>
          </cell>
          <cell r="G395" t="str">
            <v>1/50Ne RS Pima Combed Cotton Marl (BPLA13 - BROS)</v>
          </cell>
          <cell r="H395" t="str">
            <v>Marl_COTTON LYCRA</v>
          </cell>
          <cell r="I395">
            <v>2.8</v>
          </cell>
          <cell r="J395">
            <v>3840</v>
          </cell>
          <cell r="K395">
            <v>96</v>
          </cell>
          <cell r="L395">
            <v>20</v>
          </cell>
          <cell r="M395">
            <v>0.75</v>
          </cell>
          <cell r="N395">
            <v>14.628225024000001</v>
          </cell>
          <cell r="O395">
            <v>263.30805043200002</v>
          </cell>
        </row>
        <row r="396">
          <cell r="A396">
            <v>43611</v>
          </cell>
          <cell r="B396" t="str">
            <v>22gg, 34D, RIB, Santec, 68F</v>
          </cell>
          <cell r="C396" t="str">
            <v>22</v>
          </cell>
          <cell r="D396" t="str">
            <v>50</v>
          </cell>
          <cell r="E396" t="str">
            <v>Ne</v>
          </cell>
          <cell r="F396">
            <v>50</v>
          </cell>
          <cell r="G396" t="str">
            <v>1/50Ne RS Pima Cotton Marl(BPLA13, Bross)</v>
          </cell>
          <cell r="H396" t="str">
            <v>Marl_COTTON LYCRA</v>
          </cell>
          <cell r="I396">
            <v>2.5</v>
          </cell>
          <cell r="J396">
            <v>3120</v>
          </cell>
          <cell r="K396">
            <v>96</v>
          </cell>
          <cell r="L396">
            <v>20</v>
          </cell>
          <cell r="M396">
            <v>0.75</v>
          </cell>
          <cell r="N396">
            <v>10.6119936</v>
          </cell>
          <cell r="O396">
            <v>191.01588480000001</v>
          </cell>
        </row>
        <row r="397">
          <cell r="A397">
            <v>43612</v>
          </cell>
          <cell r="B397" t="str">
            <v>22gg, 34D, RIB, Santec, 68F</v>
          </cell>
          <cell r="C397" t="str">
            <v>22</v>
          </cell>
          <cell r="D397" t="str">
            <v>30</v>
          </cell>
          <cell r="E397" t="str">
            <v>Ne</v>
          </cell>
          <cell r="F397">
            <v>30</v>
          </cell>
          <cell r="G397" t="str">
            <v>1/30Ne RS Combed Cotton</v>
          </cell>
          <cell r="H397" t="str">
            <v>COTTON LYCRA</v>
          </cell>
          <cell r="I397">
            <v>2.95</v>
          </cell>
          <cell r="J397">
            <v>3120</v>
          </cell>
          <cell r="K397">
            <v>96</v>
          </cell>
          <cell r="L397">
            <v>20</v>
          </cell>
          <cell r="M397">
            <v>0.75</v>
          </cell>
          <cell r="N397">
            <v>20.870254079999999</v>
          </cell>
          <cell r="O397">
            <v>375.66457344000003</v>
          </cell>
        </row>
        <row r="398">
          <cell r="A398">
            <v>43682</v>
          </cell>
          <cell r="B398" t="str">
            <v>22gg, 34D, RIB, Santec, 68F</v>
          </cell>
          <cell r="C398" t="str">
            <v>22</v>
          </cell>
          <cell r="D398" t="str">
            <v>70</v>
          </cell>
          <cell r="E398" t="str">
            <v>Nm</v>
          </cell>
          <cell r="F398">
            <v>42</v>
          </cell>
          <cell r="G398" t="str">
            <v>1/70Nm RS Viscose/Cotton 65/35 marl (H1213-R65)</v>
          </cell>
          <cell r="H398" t="str">
            <v>Marl_VISCOSE RS</v>
          </cell>
          <cell r="I398">
            <v>2.8</v>
          </cell>
          <cell r="J398">
            <v>3120</v>
          </cell>
          <cell r="K398">
            <v>96</v>
          </cell>
          <cell r="L398">
            <v>20</v>
          </cell>
          <cell r="M398">
            <v>0.75</v>
          </cell>
          <cell r="N398">
            <v>14.1493248</v>
          </cell>
          <cell r="O398">
            <v>254.68784640000001</v>
          </cell>
        </row>
        <row r="399">
          <cell r="A399">
            <v>43758</v>
          </cell>
          <cell r="B399" t="str">
            <v>22gg, 34D, RIB, Santec, 68F</v>
          </cell>
          <cell r="C399" t="str">
            <v>22</v>
          </cell>
          <cell r="D399" t="str">
            <v>50</v>
          </cell>
          <cell r="E399" t="str">
            <v>Ne</v>
          </cell>
          <cell r="F399">
            <v>50</v>
          </cell>
          <cell r="G399" t="str">
            <v>1/50Ne RS Cotton/ Polyester 60/40</v>
          </cell>
          <cell r="H399" t="str">
            <v>COTTON LYCRA</v>
          </cell>
          <cell r="I399">
            <v>2.5</v>
          </cell>
          <cell r="J399">
            <v>3120</v>
          </cell>
          <cell r="K399">
            <v>96</v>
          </cell>
          <cell r="L399">
            <v>20</v>
          </cell>
          <cell r="M399">
            <v>0.75</v>
          </cell>
          <cell r="N399">
            <v>10.6119936</v>
          </cell>
          <cell r="O399">
            <v>191.01588480000001</v>
          </cell>
        </row>
        <row r="400">
          <cell r="A400">
            <v>43759</v>
          </cell>
          <cell r="B400" t="str">
            <v>18gg, 34D, RIB, Santec, 68F</v>
          </cell>
          <cell r="C400" t="str">
            <v>18</v>
          </cell>
          <cell r="D400" t="str">
            <v>40</v>
          </cell>
          <cell r="E400" t="str">
            <v>Ne</v>
          </cell>
          <cell r="F400">
            <v>40</v>
          </cell>
          <cell r="G400" t="str">
            <v>1/40Ne RS Combed Cotton</v>
          </cell>
          <cell r="H400" t="str">
            <v>COTTON LYCRA</v>
          </cell>
          <cell r="I400">
            <v>2.7</v>
          </cell>
          <cell r="J400">
            <v>2560</v>
          </cell>
          <cell r="K400">
            <v>96</v>
          </cell>
          <cell r="L400">
            <v>20</v>
          </cell>
          <cell r="M400">
            <v>0.75</v>
          </cell>
          <cell r="N400">
            <v>11.754823679999999</v>
          </cell>
          <cell r="O400">
            <v>211.58682623999999</v>
          </cell>
        </row>
        <row r="401">
          <cell r="A401">
            <v>43760</v>
          </cell>
          <cell r="B401" t="str">
            <v>22gg, 34D, RIB, Santec, 68F</v>
          </cell>
          <cell r="C401" t="str">
            <v>22</v>
          </cell>
          <cell r="D401" t="str">
            <v>40</v>
          </cell>
          <cell r="E401" t="str">
            <v>Ne</v>
          </cell>
          <cell r="F401">
            <v>40</v>
          </cell>
          <cell r="G401" t="str">
            <v>1/40Ne RS Combed Cotton</v>
          </cell>
          <cell r="H401" t="str">
            <v>COTTON LYCRA</v>
          </cell>
          <cell r="I401">
            <v>2.7</v>
          </cell>
          <cell r="J401">
            <v>3120</v>
          </cell>
          <cell r="K401">
            <v>96</v>
          </cell>
          <cell r="L401">
            <v>20</v>
          </cell>
          <cell r="M401">
            <v>0.75</v>
          </cell>
          <cell r="N401">
            <v>14.326191359999999</v>
          </cell>
          <cell r="O401">
            <v>257.87144448000004</v>
          </cell>
        </row>
        <row r="402">
          <cell r="A402">
            <v>44077</v>
          </cell>
          <cell r="B402" t="str">
            <v>18gg, 34D, RIB, Santec, 68F</v>
          </cell>
          <cell r="C402" t="str">
            <v>18</v>
          </cell>
          <cell r="D402" t="str">
            <v>30</v>
          </cell>
          <cell r="E402" t="str">
            <v>Ne</v>
          </cell>
          <cell r="F402">
            <v>30</v>
          </cell>
          <cell r="G402" t="str">
            <v>1/30Ne RS Cotton Marl (BC 03)</v>
          </cell>
          <cell r="H402" t="str">
            <v>Marl_COTTON LYCRA</v>
          </cell>
          <cell r="I402">
            <v>2.85</v>
          </cell>
          <cell r="J402">
            <v>3840</v>
          </cell>
          <cell r="K402">
            <v>96</v>
          </cell>
          <cell r="L402">
            <v>20</v>
          </cell>
          <cell r="M402">
            <v>0.75</v>
          </cell>
          <cell r="N402">
            <v>24.815738880000001</v>
          </cell>
          <cell r="O402">
            <v>446.68329984000002</v>
          </cell>
        </row>
        <row r="403">
          <cell r="A403">
            <v>44126</v>
          </cell>
          <cell r="B403" t="str">
            <v>15gg, 34D, RIB, Santec</v>
          </cell>
          <cell r="C403" t="str">
            <v>15</v>
          </cell>
          <cell r="D403" t="str">
            <v>60</v>
          </cell>
          <cell r="E403" t="str">
            <v>NM</v>
          </cell>
          <cell r="F403">
            <v>36</v>
          </cell>
          <cell r="G403" t="str">
            <v>2/60NM SIRO POLY/RAYON/COTTON (25/25/50)</v>
          </cell>
          <cell r="H403" t="str">
            <v>COTTON</v>
          </cell>
          <cell r="I403">
            <v>3.5</v>
          </cell>
          <cell r="J403">
            <v>3192</v>
          </cell>
          <cell r="K403">
            <v>96</v>
          </cell>
          <cell r="L403">
            <v>20</v>
          </cell>
          <cell r="M403">
            <v>0.8</v>
          </cell>
          <cell r="N403">
            <v>21.110611200000001</v>
          </cell>
          <cell r="O403">
            <v>405.32373503999997</v>
          </cell>
        </row>
        <row r="404">
          <cell r="A404">
            <v>44127</v>
          </cell>
          <cell r="B404" t="str">
            <v>15gg, 34D, RIB, Santec</v>
          </cell>
          <cell r="C404" t="str">
            <v>15</v>
          </cell>
          <cell r="D404" t="str">
            <v>60</v>
          </cell>
          <cell r="E404" t="str">
            <v>NM</v>
          </cell>
          <cell r="F404">
            <v>36</v>
          </cell>
          <cell r="G404" t="str">
            <v>2/60NM SIRO POLY/RAYON/COTTON (25/25/50)</v>
          </cell>
          <cell r="H404" t="str">
            <v>COTTON</v>
          </cell>
          <cell r="I404">
            <v>3.5</v>
          </cell>
          <cell r="J404">
            <v>3192</v>
          </cell>
          <cell r="K404">
            <v>96</v>
          </cell>
          <cell r="L404">
            <v>20</v>
          </cell>
          <cell r="M404">
            <v>0.8</v>
          </cell>
          <cell r="N404">
            <v>21.110611200000001</v>
          </cell>
          <cell r="O404">
            <v>405.32373503999997</v>
          </cell>
        </row>
        <row r="405">
          <cell r="A405">
            <v>44142</v>
          </cell>
          <cell r="B405" t="str">
            <v>20gg, 34D, RIB, Santec, 68F</v>
          </cell>
          <cell r="C405" t="str">
            <v>20</v>
          </cell>
          <cell r="D405" t="str">
            <v>40</v>
          </cell>
          <cell r="E405" t="str">
            <v>Ne</v>
          </cell>
          <cell r="F405">
            <v>40</v>
          </cell>
          <cell r="G405" t="str">
            <v>1/40Ne RS Slub Cotton/Poly (60/40) (D18L56F39CVC)</v>
          </cell>
          <cell r="H405" t="str">
            <v>COTTON</v>
          </cell>
          <cell r="I405">
            <v>2.5</v>
          </cell>
          <cell r="J405">
            <v>4272</v>
          </cell>
          <cell r="K405">
            <v>96</v>
          </cell>
          <cell r="L405">
            <v>20</v>
          </cell>
          <cell r="M405">
            <v>0.8</v>
          </cell>
          <cell r="N405">
            <v>18.1628352</v>
          </cell>
          <cell r="O405">
            <v>348.72643584000002</v>
          </cell>
        </row>
        <row r="406">
          <cell r="A406">
            <v>44198</v>
          </cell>
          <cell r="B406" t="str">
            <v>18gg, 34D, RIB, Terrot</v>
          </cell>
          <cell r="C406" t="str">
            <v>18</v>
          </cell>
          <cell r="D406" t="str">
            <v>30</v>
          </cell>
          <cell r="E406" t="str">
            <v>Ne</v>
          </cell>
          <cell r="F406">
            <v>30</v>
          </cell>
          <cell r="G406" t="str">
            <v>1/30Ne RS Cotton/ Polyester 60/40</v>
          </cell>
          <cell r="H406" t="str">
            <v>COTTON</v>
          </cell>
          <cell r="I406">
            <v>2.9</v>
          </cell>
          <cell r="J406">
            <v>3840</v>
          </cell>
          <cell r="K406">
            <v>96</v>
          </cell>
          <cell r="L406">
            <v>20</v>
          </cell>
          <cell r="M406">
            <v>0.8</v>
          </cell>
          <cell r="N406">
            <v>25.251102719999999</v>
          </cell>
          <cell r="O406">
            <v>484.82117222400001</v>
          </cell>
        </row>
        <row r="407">
          <cell r="A407">
            <v>44290</v>
          </cell>
          <cell r="B407" t="str">
            <v>18gg, 34D, RIB, Terrot</v>
          </cell>
          <cell r="C407" t="str">
            <v>18</v>
          </cell>
          <cell r="D407" t="str">
            <v>40</v>
          </cell>
          <cell r="E407" t="str">
            <v>Ne</v>
          </cell>
          <cell r="F407">
            <v>40</v>
          </cell>
          <cell r="G407" t="str">
            <v>1/40Ne RS Cotton/Modal (60/40)</v>
          </cell>
          <cell r="H407" t="str">
            <v>COTTON</v>
          </cell>
          <cell r="I407">
            <v>2.6</v>
          </cell>
          <cell r="J407">
            <v>3840</v>
          </cell>
          <cell r="K407">
            <v>96</v>
          </cell>
          <cell r="L407">
            <v>20</v>
          </cell>
          <cell r="M407">
            <v>0.8</v>
          </cell>
          <cell r="N407">
            <v>16.979189760000001</v>
          </cell>
          <cell r="O407">
            <v>326.00044339200002</v>
          </cell>
        </row>
        <row r="408">
          <cell r="A408">
            <v>44383</v>
          </cell>
          <cell r="B408" t="str">
            <v>22gg, 34D, RIB, Santec, 68F</v>
          </cell>
          <cell r="C408" t="str">
            <v>22</v>
          </cell>
          <cell r="D408" t="str">
            <v>50</v>
          </cell>
          <cell r="E408" t="str">
            <v>Ne</v>
          </cell>
          <cell r="F408">
            <v>50</v>
          </cell>
          <cell r="G408" t="str">
            <v>1/50Ne RS Cotton/ Polyester 60/40</v>
          </cell>
          <cell r="H408" t="str">
            <v>COTTON LYCRA</v>
          </cell>
          <cell r="I408">
            <v>2.4</v>
          </cell>
          <cell r="J408">
            <v>3120</v>
          </cell>
          <cell r="K408">
            <v>96</v>
          </cell>
          <cell r="L408">
            <v>20</v>
          </cell>
          <cell r="M408">
            <v>0.75</v>
          </cell>
          <cell r="N408">
            <v>10.187513856000001</v>
          </cell>
          <cell r="O408">
            <v>183.375249408</v>
          </cell>
        </row>
        <row r="409">
          <cell r="A409">
            <v>44402</v>
          </cell>
          <cell r="B409" t="str">
            <v>18gg, 34D, RIB, Terrot</v>
          </cell>
          <cell r="C409" t="str">
            <v>18</v>
          </cell>
          <cell r="D409" t="str">
            <v>60</v>
          </cell>
          <cell r="E409" t="str">
            <v>Nm</v>
          </cell>
          <cell r="F409">
            <v>36</v>
          </cell>
          <cell r="G409" t="str">
            <v>1/60Nm RS Micro Modal</v>
          </cell>
          <cell r="H409" t="str">
            <v>VISCOSE RS</v>
          </cell>
          <cell r="I409">
            <v>2.9</v>
          </cell>
          <cell r="J409">
            <v>2560</v>
          </cell>
          <cell r="K409">
            <v>96</v>
          </cell>
          <cell r="L409">
            <v>20</v>
          </cell>
          <cell r="M409">
            <v>0.8</v>
          </cell>
          <cell r="N409">
            <v>14.028390399999999</v>
          </cell>
          <cell r="O409">
            <v>269.34509567999999</v>
          </cell>
        </row>
        <row r="410">
          <cell r="A410">
            <v>44407</v>
          </cell>
          <cell r="B410" t="str">
            <v>22gg, 34D, RIB, Santec, 68F</v>
          </cell>
          <cell r="C410" t="str">
            <v>22</v>
          </cell>
          <cell r="D410" t="str">
            <v>85</v>
          </cell>
          <cell r="E410" t="str">
            <v>Nm</v>
          </cell>
          <cell r="F410">
            <v>51</v>
          </cell>
          <cell r="G410" t="str">
            <v>1/85Nm RS Micro Modal</v>
          </cell>
          <cell r="H410" t="str">
            <v>VISCOSE RS</v>
          </cell>
          <cell r="I410">
            <v>2.7</v>
          </cell>
          <cell r="J410">
            <v>3120</v>
          </cell>
          <cell r="K410">
            <v>96</v>
          </cell>
          <cell r="L410">
            <v>20</v>
          </cell>
          <cell r="M410">
            <v>0.8</v>
          </cell>
          <cell r="N410">
            <v>11.236228517647058</v>
          </cell>
          <cell r="O410">
            <v>215.73558753882349</v>
          </cell>
        </row>
        <row r="411">
          <cell r="A411">
            <v>44411</v>
          </cell>
          <cell r="B411" t="str">
            <v>18gg, 34D, RIB, Terrot</v>
          </cell>
          <cell r="C411" t="str">
            <v>18</v>
          </cell>
          <cell r="D411" t="str">
            <v>40</v>
          </cell>
          <cell r="E411" t="str">
            <v>Ne</v>
          </cell>
          <cell r="F411">
            <v>40</v>
          </cell>
          <cell r="G411" t="str">
            <v>1/40Ne RS Cotton Marl (H150)</v>
          </cell>
          <cell r="H411" t="str">
            <v>Marl_COTTON LYCRA</v>
          </cell>
          <cell r="I411">
            <v>2.8</v>
          </cell>
          <cell r="J411">
            <v>3840</v>
          </cell>
          <cell r="K411">
            <v>96</v>
          </cell>
          <cell r="L411">
            <v>20</v>
          </cell>
          <cell r="M411">
            <v>0.75</v>
          </cell>
          <cell r="N411">
            <v>18.28528128</v>
          </cell>
          <cell r="O411">
            <v>329.13506303999998</v>
          </cell>
        </row>
        <row r="412">
          <cell r="A412">
            <v>44453</v>
          </cell>
          <cell r="B412" t="str">
            <v>16gg, 34D, RIB, Santec</v>
          </cell>
          <cell r="C412" t="str">
            <v>16</v>
          </cell>
          <cell r="D412" t="str">
            <v>20</v>
          </cell>
          <cell r="E412" t="str">
            <v>Ne</v>
          </cell>
          <cell r="F412">
            <v>20</v>
          </cell>
          <cell r="G412" t="str">
            <v>1/20Ne RS COTTON/POLY/RAYON (37/50/13)-IL</v>
          </cell>
          <cell r="H412" t="str">
            <v>COTTON</v>
          </cell>
          <cell r="I412">
            <v>3</v>
          </cell>
          <cell r="J412">
            <v>3360</v>
          </cell>
          <cell r="K412">
            <v>96</v>
          </cell>
          <cell r="L412">
            <v>20</v>
          </cell>
          <cell r="M412">
            <v>0.8</v>
          </cell>
          <cell r="N412">
            <v>34.2849024</v>
          </cell>
          <cell r="O412">
            <v>658.27012608000007</v>
          </cell>
        </row>
        <row r="413">
          <cell r="A413">
            <v>44502</v>
          </cell>
          <cell r="B413" t="str">
            <v>18gg, 34D, RIB, Terrot</v>
          </cell>
          <cell r="C413" t="str">
            <v>18</v>
          </cell>
          <cell r="D413" t="str">
            <v>40</v>
          </cell>
          <cell r="E413" t="str">
            <v>Ne</v>
          </cell>
          <cell r="F413">
            <v>40</v>
          </cell>
          <cell r="G413" t="str">
            <v>1/40Ne RS Cotton Marl (H185)</v>
          </cell>
          <cell r="H413" t="str">
            <v>Marl_COTTON LYCRA</v>
          </cell>
          <cell r="I413">
            <v>2.8</v>
          </cell>
          <cell r="J413">
            <v>3840</v>
          </cell>
          <cell r="K413">
            <v>96</v>
          </cell>
          <cell r="L413">
            <v>20</v>
          </cell>
          <cell r="M413">
            <v>0.75</v>
          </cell>
          <cell r="N413">
            <v>18.28528128</v>
          </cell>
          <cell r="O413">
            <v>329.13506303999998</v>
          </cell>
        </row>
        <row r="414">
          <cell r="A414">
            <v>44529</v>
          </cell>
          <cell r="B414" t="str">
            <v>20gg, 34D, RIB, Santec, 68F</v>
          </cell>
          <cell r="C414" t="str">
            <v>20</v>
          </cell>
          <cell r="D414" t="str">
            <v>50</v>
          </cell>
          <cell r="E414" t="str">
            <v>Ne</v>
          </cell>
          <cell r="F414">
            <v>50</v>
          </cell>
          <cell r="G414" t="str">
            <v xml:space="preserve">1/50Ne RS MICRO MODAL </v>
          </cell>
          <cell r="H414" t="str">
            <v>VISCOSE OES</v>
          </cell>
          <cell r="I414">
            <v>2.65</v>
          </cell>
          <cell r="J414">
            <v>4272</v>
          </cell>
          <cell r="K414">
            <v>96</v>
          </cell>
          <cell r="L414">
            <v>20</v>
          </cell>
          <cell r="M414">
            <v>0.8</v>
          </cell>
          <cell r="N414">
            <v>15.4020842496</v>
          </cell>
          <cell r="O414">
            <v>295.72001759232</v>
          </cell>
        </row>
        <row r="415">
          <cell r="A415">
            <v>44534</v>
          </cell>
          <cell r="B415" t="str">
            <v>18gg, 34D, RIB, Santec, 68F</v>
          </cell>
          <cell r="C415" t="str">
            <v>18</v>
          </cell>
          <cell r="D415" t="str">
            <v>60</v>
          </cell>
          <cell r="E415" t="str">
            <v>Ne</v>
          </cell>
          <cell r="F415">
            <v>60</v>
          </cell>
          <cell r="G415" t="str">
            <v>2/60Ne Siro Spun Micro Modal/Silk(85/15)</v>
          </cell>
          <cell r="H415" t="str">
            <v>VISCOSE OES</v>
          </cell>
          <cell r="I415">
            <v>2.75</v>
          </cell>
          <cell r="J415">
            <v>3200</v>
          </cell>
          <cell r="K415">
            <v>96</v>
          </cell>
          <cell r="L415">
            <v>20</v>
          </cell>
          <cell r="M415">
            <v>0.8</v>
          </cell>
          <cell r="N415">
            <v>9.9770880000000002</v>
          </cell>
          <cell r="O415">
            <v>191.56008960000003</v>
          </cell>
        </row>
        <row r="416">
          <cell r="A416">
            <v>44620</v>
          </cell>
          <cell r="B416" t="str">
            <v>18gg, 34D, RIB, Terrot</v>
          </cell>
          <cell r="C416" t="str">
            <v>18</v>
          </cell>
          <cell r="D416" t="str">
            <v>40</v>
          </cell>
          <cell r="E416" t="str">
            <v>Ne</v>
          </cell>
          <cell r="F416">
            <v>40</v>
          </cell>
          <cell r="G416" t="str">
            <v>1/40Ne RS Cotton/Modal (60/40)</v>
          </cell>
          <cell r="H416" t="str">
            <v>COTTON</v>
          </cell>
          <cell r="I416">
            <v>2.5</v>
          </cell>
          <cell r="J416">
            <v>3840</v>
          </cell>
          <cell r="K416">
            <v>96</v>
          </cell>
          <cell r="L416">
            <v>20</v>
          </cell>
          <cell r="M416">
            <v>0.8</v>
          </cell>
          <cell r="N416">
            <v>16.326143999999999</v>
          </cell>
          <cell r="O416">
            <v>313.46196480000003</v>
          </cell>
        </row>
        <row r="417">
          <cell r="A417">
            <v>44627</v>
          </cell>
          <cell r="B417" t="str">
            <v>18gg, 34D, RIB, Terrot</v>
          </cell>
          <cell r="C417" t="str">
            <v>18</v>
          </cell>
          <cell r="D417" t="str">
            <v>40</v>
          </cell>
          <cell r="E417" t="str">
            <v>Ne</v>
          </cell>
          <cell r="F417">
            <v>40</v>
          </cell>
          <cell r="G417" t="str">
            <v>1/40Ne RS Cotton/Modal (60/40) Marl  H1113 M40</v>
          </cell>
          <cell r="H417" t="str">
            <v>Marl_COTTON</v>
          </cell>
          <cell r="I417">
            <v>2.5</v>
          </cell>
          <cell r="J417">
            <v>3840</v>
          </cell>
          <cell r="K417">
            <v>96</v>
          </cell>
          <cell r="L417">
            <v>20</v>
          </cell>
          <cell r="M417">
            <v>0.75</v>
          </cell>
          <cell r="N417">
            <v>16.326143999999999</v>
          </cell>
          <cell r="O417">
            <v>293.87059199999999</v>
          </cell>
        </row>
        <row r="418">
          <cell r="A418">
            <v>44629</v>
          </cell>
          <cell r="B418" t="str">
            <v>18gg, 34D, RIB, Terrot</v>
          </cell>
          <cell r="C418" t="str">
            <v>18</v>
          </cell>
          <cell r="D418" t="str">
            <v>40</v>
          </cell>
          <cell r="E418" t="str">
            <v>Ne</v>
          </cell>
          <cell r="F418">
            <v>40</v>
          </cell>
          <cell r="G418" t="str">
            <v>1/40Ne RS Cotton/Modal (60/40) Marl H1101CY M40</v>
          </cell>
          <cell r="H418" t="str">
            <v>Marl_COTTON</v>
          </cell>
          <cell r="I418">
            <v>2.5</v>
          </cell>
          <cell r="J418">
            <v>3840</v>
          </cell>
          <cell r="K418">
            <v>96</v>
          </cell>
          <cell r="L418">
            <v>20</v>
          </cell>
          <cell r="M418">
            <v>0.75</v>
          </cell>
          <cell r="N418">
            <v>16.326143999999999</v>
          </cell>
          <cell r="O418">
            <v>293.87059199999999</v>
          </cell>
        </row>
        <row r="419">
          <cell r="A419">
            <v>44660</v>
          </cell>
          <cell r="B419" t="str">
            <v>24gg, 34D, INTERLOCK</v>
          </cell>
          <cell r="C419" t="str">
            <v>24</v>
          </cell>
          <cell r="D419" t="str">
            <v>75</v>
          </cell>
          <cell r="E419" t="str">
            <v>De</v>
          </cell>
          <cell r="F419">
            <v>79</v>
          </cell>
          <cell r="G419" t="str">
            <v>1/75Denier /72 F 100% Polyester</v>
          </cell>
          <cell r="H419" t="str">
            <v>COTTON</v>
          </cell>
          <cell r="I419">
            <v>3.05</v>
          </cell>
          <cell r="J419">
            <v>2556</v>
          </cell>
          <cell r="K419">
            <v>96</v>
          </cell>
          <cell r="L419">
            <v>20</v>
          </cell>
          <cell r="M419">
            <v>0.8</v>
          </cell>
          <cell r="N419">
            <v>6.7128350946835438</v>
          </cell>
          <cell r="O419">
            <v>128.88643381792406</v>
          </cell>
        </row>
        <row r="420">
          <cell r="A420">
            <v>44660</v>
          </cell>
          <cell r="B420" t="str">
            <v>24gg, 34D, INTERLOCK</v>
          </cell>
          <cell r="C420" t="str">
            <v>24</v>
          </cell>
          <cell r="D420" t="str">
            <v>75</v>
          </cell>
          <cell r="E420" t="str">
            <v>De</v>
          </cell>
          <cell r="F420">
            <v>79</v>
          </cell>
          <cell r="G420" t="str">
            <v>1/75Denier /72 F 100% Polyester</v>
          </cell>
          <cell r="H420" t="str">
            <v>COTTON</v>
          </cell>
          <cell r="I420">
            <v>3.05</v>
          </cell>
          <cell r="J420">
            <v>2556</v>
          </cell>
          <cell r="K420">
            <v>96</v>
          </cell>
          <cell r="L420">
            <v>20</v>
          </cell>
          <cell r="M420">
            <v>0.8</v>
          </cell>
          <cell r="N420">
            <v>6.7128350946835438</v>
          </cell>
          <cell r="O420">
            <v>128.88643381792406</v>
          </cell>
        </row>
        <row r="421">
          <cell r="A421">
            <v>44690</v>
          </cell>
          <cell r="B421" t="str">
            <v>24gg, 34D, INTERLOCK</v>
          </cell>
          <cell r="C421" t="str">
            <v>24</v>
          </cell>
          <cell r="D421" t="str">
            <v>30</v>
          </cell>
          <cell r="E421" t="str">
            <v>Ne</v>
          </cell>
          <cell r="F421">
            <v>30</v>
          </cell>
          <cell r="G421" t="str">
            <v>1/30Ne RS Combed Cotton</v>
          </cell>
          <cell r="H421" t="str">
            <v>COTTON</v>
          </cell>
          <cell r="I421">
            <v>2.8</v>
          </cell>
          <cell r="J421">
            <v>2556</v>
          </cell>
          <cell r="K421">
            <v>96</v>
          </cell>
          <cell r="L421">
            <v>20</v>
          </cell>
          <cell r="M421">
            <v>0.8</v>
          </cell>
          <cell r="N421">
            <v>16.228187135999999</v>
          </cell>
          <cell r="O421">
            <v>311.58119301120001</v>
          </cell>
        </row>
        <row r="422">
          <cell r="A422">
            <v>44690</v>
          </cell>
          <cell r="B422" t="str">
            <v>24gg, 34D, INTERLOCK</v>
          </cell>
          <cell r="C422" t="str">
            <v>24</v>
          </cell>
          <cell r="D422" t="str">
            <v>30</v>
          </cell>
          <cell r="E422" t="str">
            <v>Ne</v>
          </cell>
          <cell r="F422">
            <v>30</v>
          </cell>
          <cell r="G422" t="str">
            <v>1/30Ne RS Combed Cotton</v>
          </cell>
          <cell r="H422" t="str">
            <v>COTTON</v>
          </cell>
          <cell r="I422">
            <v>2.8</v>
          </cell>
          <cell r="J422">
            <v>2556</v>
          </cell>
          <cell r="K422">
            <v>96</v>
          </cell>
          <cell r="L422">
            <v>20</v>
          </cell>
          <cell r="M422">
            <v>0.8</v>
          </cell>
          <cell r="N422">
            <v>16.228187135999999</v>
          </cell>
          <cell r="O422">
            <v>311.58119301120001</v>
          </cell>
        </row>
        <row r="423">
          <cell r="A423">
            <v>44691</v>
          </cell>
          <cell r="B423" t="str">
            <v>24gg, 34D, INTERLOCK</v>
          </cell>
          <cell r="C423" t="str">
            <v>24</v>
          </cell>
          <cell r="D423" t="str">
            <v>30</v>
          </cell>
          <cell r="E423" t="str">
            <v>Ne</v>
          </cell>
          <cell r="F423">
            <v>30</v>
          </cell>
          <cell r="G423" t="str">
            <v>1/30Ne RS Combed Cotton</v>
          </cell>
          <cell r="H423" t="str">
            <v>COTTON</v>
          </cell>
          <cell r="I423">
            <v>2.8</v>
          </cell>
          <cell r="J423">
            <v>2556</v>
          </cell>
          <cell r="K423">
            <v>96</v>
          </cell>
          <cell r="L423">
            <v>20</v>
          </cell>
          <cell r="M423">
            <v>0.8</v>
          </cell>
          <cell r="N423">
            <v>16.228187135999999</v>
          </cell>
          <cell r="O423">
            <v>311.58119301120001</v>
          </cell>
        </row>
        <row r="424">
          <cell r="A424">
            <v>44691</v>
          </cell>
          <cell r="B424" t="str">
            <v>24gg, 34D, INTERLOCK</v>
          </cell>
          <cell r="C424" t="str">
            <v>24</v>
          </cell>
          <cell r="D424" t="str">
            <v>30</v>
          </cell>
          <cell r="E424" t="str">
            <v>Ne</v>
          </cell>
          <cell r="F424">
            <v>30</v>
          </cell>
          <cell r="G424" t="str">
            <v>1/30Ne RS Combed Cotton</v>
          </cell>
          <cell r="H424" t="str">
            <v>COTTON</v>
          </cell>
          <cell r="I424">
            <v>2.8</v>
          </cell>
          <cell r="J424">
            <v>2556</v>
          </cell>
          <cell r="K424">
            <v>96</v>
          </cell>
          <cell r="L424">
            <v>20</v>
          </cell>
          <cell r="M424">
            <v>0.8</v>
          </cell>
          <cell r="N424">
            <v>16.228187135999999</v>
          </cell>
          <cell r="O424">
            <v>311.58119301120001</v>
          </cell>
        </row>
        <row r="425">
          <cell r="A425">
            <v>44697</v>
          </cell>
          <cell r="B425" t="str">
            <v>18gg, 34D, RIB, Terrot</v>
          </cell>
          <cell r="C425" t="str">
            <v>18</v>
          </cell>
          <cell r="D425" t="str">
            <v>40</v>
          </cell>
          <cell r="E425" t="str">
            <v>Ne</v>
          </cell>
          <cell r="F425">
            <v>40</v>
          </cell>
          <cell r="G425" t="str">
            <v>1/40Ne RS Cotton/Modal (60/40)</v>
          </cell>
          <cell r="H425" t="str">
            <v>COTTON</v>
          </cell>
          <cell r="I425">
            <v>2.5</v>
          </cell>
          <cell r="J425">
            <v>3840</v>
          </cell>
          <cell r="K425">
            <v>96</v>
          </cell>
          <cell r="L425">
            <v>20</v>
          </cell>
          <cell r="M425">
            <v>0.8</v>
          </cell>
          <cell r="N425">
            <v>16.326143999999999</v>
          </cell>
          <cell r="O425">
            <v>313.46196480000003</v>
          </cell>
        </row>
        <row r="426">
          <cell r="A426">
            <v>44771</v>
          </cell>
          <cell r="B426" t="str">
            <v>18gg, 34D, RIB, Terrot</v>
          </cell>
          <cell r="C426" t="str">
            <v>18</v>
          </cell>
          <cell r="D426" t="str">
            <v>40</v>
          </cell>
          <cell r="E426" t="str">
            <v>Ne</v>
          </cell>
          <cell r="F426">
            <v>40</v>
          </cell>
          <cell r="G426" t="str">
            <v>1/40Ne RS Cotton/Modal 60/40 Marl H1103CY M40</v>
          </cell>
          <cell r="H426" t="str">
            <v>Marl_COTTON</v>
          </cell>
          <cell r="I426">
            <v>2.5</v>
          </cell>
          <cell r="J426">
            <v>3840</v>
          </cell>
          <cell r="K426">
            <v>96</v>
          </cell>
          <cell r="L426">
            <v>20</v>
          </cell>
          <cell r="M426">
            <v>0.75</v>
          </cell>
          <cell r="N426">
            <v>16.326143999999999</v>
          </cell>
          <cell r="O426">
            <v>293.87059199999999</v>
          </cell>
        </row>
        <row r="427">
          <cell r="A427">
            <v>44774</v>
          </cell>
          <cell r="B427" t="str">
            <v>18gg, 34D, RIB, Terrot</v>
          </cell>
          <cell r="C427" t="str">
            <v>18</v>
          </cell>
          <cell r="D427" t="str">
            <v>40</v>
          </cell>
          <cell r="E427" t="str">
            <v>Ne</v>
          </cell>
          <cell r="F427">
            <v>40</v>
          </cell>
          <cell r="G427" t="str">
            <v>1/40Ne RS Cotton/Modal (60/40) Marl H1125R-M40</v>
          </cell>
          <cell r="H427" t="str">
            <v>Marl_COTTON</v>
          </cell>
          <cell r="I427">
            <v>2.5</v>
          </cell>
          <cell r="J427">
            <v>3840</v>
          </cell>
          <cell r="K427">
            <v>96</v>
          </cell>
          <cell r="L427">
            <v>20</v>
          </cell>
          <cell r="M427">
            <v>0.75</v>
          </cell>
          <cell r="N427">
            <v>16.326143999999999</v>
          </cell>
          <cell r="O427">
            <v>293.87059199999999</v>
          </cell>
        </row>
        <row r="428">
          <cell r="A428">
            <v>44900</v>
          </cell>
          <cell r="B428" t="str">
            <v>18gg, 34D, RIB, Santec, 68F</v>
          </cell>
          <cell r="C428" t="str">
            <v>18</v>
          </cell>
          <cell r="D428" t="str">
            <v>40</v>
          </cell>
          <cell r="E428" t="str">
            <v>Ne</v>
          </cell>
          <cell r="F428">
            <v>40</v>
          </cell>
          <cell r="G428" t="str">
            <v>1/40Ne RS Combed Cotton</v>
          </cell>
          <cell r="H428" t="str">
            <v>COTTON</v>
          </cell>
          <cell r="I428">
            <v>2.4500000000000002</v>
          </cell>
          <cell r="J428">
            <v>3840</v>
          </cell>
          <cell r="K428">
            <v>96</v>
          </cell>
          <cell r="L428">
            <v>20</v>
          </cell>
          <cell r="M428">
            <v>0.8</v>
          </cell>
          <cell r="N428">
            <v>15.99962112</v>
          </cell>
          <cell r="O428">
            <v>307.19272550400001</v>
          </cell>
        </row>
        <row r="429">
          <cell r="A429">
            <v>45104</v>
          </cell>
          <cell r="B429" t="str">
            <v>22gg, 34D, RIB, Santec, 68F</v>
          </cell>
          <cell r="C429" t="str">
            <v>22</v>
          </cell>
          <cell r="D429" t="str">
            <v>85</v>
          </cell>
          <cell r="E429" t="str">
            <v>Nm</v>
          </cell>
          <cell r="F429">
            <v>51</v>
          </cell>
          <cell r="G429" t="str">
            <v>1/85Nm RS Micro Modal</v>
          </cell>
          <cell r="H429" t="str">
            <v>VISCOSE RS</v>
          </cell>
          <cell r="I429">
            <v>2.7</v>
          </cell>
          <cell r="J429">
            <v>3120</v>
          </cell>
          <cell r="K429">
            <v>96</v>
          </cell>
          <cell r="L429">
            <v>20</v>
          </cell>
          <cell r="M429">
            <v>0.8</v>
          </cell>
          <cell r="N429">
            <v>11.236228517647058</v>
          </cell>
          <cell r="O429">
            <v>215.73558753882349</v>
          </cell>
        </row>
        <row r="430">
          <cell r="A430">
            <v>45205</v>
          </cell>
          <cell r="B430" t="str">
            <v>22gg, 34D, RIB, Santec, 68F</v>
          </cell>
          <cell r="C430" t="str">
            <v>22</v>
          </cell>
          <cell r="D430" t="str">
            <v>85</v>
          </cell>
          <cell r="E430" t="str">
            <v>Nm</v>
          </cell>
          <cell r="F430">
            <v>51</v>
          </cell>
          <cell r="G430" t="str">
            <v>1/85Nm RS Micro Modal Marl (HMA8320)</v>
          </cell>
          <cell r="H430" t="str">
            <v>VISCOSE RS</v>
          </cell>
          <cell r="I430">
            <v>2.7</v>
          </cell>
          <cell r="J430">
            <v>3120</v>
          </cell>
          <cell r="K430">
            <v>96</v>
          </cell>
          <cell r="L430">
            <v>20</v>
          </cell>
          <cell r="M430">
            <v>0.75</v>
          </cell>
          <cell r="N430">
            <v>11.236228517647058</v>
          </cell>
          <cell r="O430">
            <v>202.25211331764706</v>
          </cell>
        </row>
        <row r="431">
          <cell r="A431">
            <v>45344</v>
          </cell>
          <cell r="B431" t="str">
            <v>18gg, 34D, RIB, Terrot</v>
          </cell>
          <cell r="C431" t="str">
            <v>18</v>
          </cell>
          <cell r="D431" t="str">
            <v>40</v>
          </cell>
          <cell r="E431" t="str">
            <v>Ne</v>
          </cell>
          <cell r="F431">
            <v>40</v>
          </cell>
          <cell r="G431" t="str">
            <v>1/40Ne Rs Cotton Marl (HB679)</v>
          </cell>
          <cell r="H431" t="str">
            <v>Marl_COTTON LYCRA</v>
          </cell>
          <cell r="I431">
            <v>3</v>
          </cell>
          <cell r="J431">
            <v>2560</v>
          </cell>
          <cell r="K431">
            <v>96</v>
          </cell>
          <cell r="L431">
            <v>20</v>
          </cell>
          <cell r="M431">
            <v>0.65</v>
          </cell>
          <cell r="N431">
            <v>13.0609152</v>
          </cell>
          <cell r="O431">
            <v>203.75027712000002</v>
          </cell>
        </row>
        <row r="432">
          <cell r="A432">
            <v>45345</v>
          </cell>
          <cell r="B432" t="str">
            <v>18gg, 34D, RIB, Terrot</v>
          </cell>
          <cell r="C432" t="str">
            <v>18</v>
          </cell>
          <cell r="D432" t="str">
            <v>40</v>
          </cell>
          <cell r="E432" t="str">
            <v>Ne</v>
          </cell>
          <cell r="F432">
            <v>40</v>
          </cell>
          <cell r="G432" t="str">
            <v>1/40Ne RS Cotton Marl (H113BY)</v>
          </cell>
          <cell r="H432" t="str">
            <v>Marl_COTTON LYCRA</v>
          </cell>
          <cell r="I432">
            <v>3</v>
          </cell>
          <cell r="J432">
            <v>2560</v>
          </cell>
          <cell r="K432">
            <v>96</v>
          </cell>
          <cell r="L432">
            <v>20</v>
          </cell>
          <cell r="M432">
            <v>0.65</v>
          </cell>
          <cell r="N432">
            <v>13.0609152</v>
          </cell>
          <cell r="O432">
            <v>203.75027712000002</v>
          </cell>
        </row>
        <row r="433">
          <cell r="A433">
            <v>45364</v>
          </cell>
          <cell r="B433" t="str">
            <v>22gg, 34D, RIB, Santec, 68F</v>
          </cell>
          <cell r="C433" t="str">
            <v>22</v>
          </cell>
          <cell r="D433" t="str">
            <v>85</v>
          </cell>
          <cell r="E433" t="str">
            <v>Nm</v>
          </cell>
          <cell r="F433">
            <v>51</v>
          </cell>
          <cell r="G433" t="str">
            <v>1/85Nm RS Micro Modal Marl (H723A13BY)</v>
          </cell>
          <cell r="H433" t="str">
            <v>VISCOSE RS</v>
          </cell>
          <cell r="I433">
            <v>2.7</v>
          </cell>
          <cell r="J433">
            <v>3120</v>
          </cell>
          <cell r="K433">
            <v>96</v>
          </cell>
          <cell r="L433">
            <v>20</v>
          </cell>
          <cell r="M433">
            <v>0.7</v>
          </cell>
          <cell r="N433">
            <v>11.236228517647058</v>
          </cell>
          <cell r="O433">
            <v>188.76863909647057</v>
          </cell>
        </row>
        <row r="434">
          <cell r="A434">
            <v>45704</v>
          </cell>
          <cell r="B434" t="str">
            <v>18gg, 34D, RIB, Terrot</v>
          </cell>
          <cell r="C434" t="str">
            <v>18</v>
          </cell>
          <cell r="D434" t="str">
            <v>40</v>
          </cell>
          <cell r="E434" t="str">
            <v>Ne</v>
          </cell>
          <cell r="F434">
            <v>40</v>
          </cell>
          <cell r="G434" t="str">
            <v>1/40Ne RS Cotton Marl (H185R)</v>
          </cell>
          <cell r="H434" t="str">
            <v>Marl_COTTON LYCRA</v>
          </cell>
          <cell r="I434">
            <v>3</v>
          </cell>
          <cell r="J434">
            <v>2560</v>
          </cell>
          <cell r="K434">
            <v>96</v>
          </cell>
          <cell r="L434">
            <v>20</v>
          </cell>
          <cell r="M434">
            <v>0.75</v>
          </cell>
          <cell r="N434">
            <v>13.0609152</v>
          </cell>
          <cell r="O434">
            <v>235.09647360000002</v>
          </cell>
        </row>
        <row r="435">
          <cell r="A435">
            <v>50002</v>
          </cell>
          <cell r="B435" t="str">
            <v>18gg, 34D, RIB, Terrot</v>
          </cell>
          <cell r="C435" t="str">
            <v>18</v>
          </cell>
          <cell r="D435" t="str">
            <v>30</v>
          </cell>
          <cell r="E435" t="str">
            <v>Ne</v>
          </cell>
          <cell r="F435">
            <v>30</v>
          </cell>
          <cell r="G435" t="str">
            <v>1/30Ne RS Combed Cotton</v>
          </cell>
          <cell r="H435" t="str">
            <v>COTTON</v>
          </cell>
          <cell r="I435">
            <v>2.88</v>
          </cell>
          <cell r="J435">
            <v>3840</v>
          </cell>
          <cell r="K435">
            <v>96</v>
          </cell>
          <cell r="L435">
            <v>20</v>
          </cell>
          <cell r="M435">
            <v>0.8</v>
          </cell>
          <cell r="N435">
            <v>25.076957183999998</v>
          </cell>
          <cell r="O435">
            <v>481.47757793279999</v>
          </cell>
        </row>
        <row r="436">
          <cell r="A436">
            <v>50002</v>
          </cell>
          <cell r="B436" t="str">
            <v>18gg, 34D, RIB, Terrot</v>
          </cell>
          <cell r="C436" t="str">
            <v>18</v>
          </cell>
          <cell r="D436" t="str">
            <v>30</v>
          </cell>
          <cell r="E436" t="str">
            <v>Ne</v>
          </cell>
          <cell r="F436">
            <v>30</v>
          </cell>
          <cell r="G436" t="str">
            <v>1/30Ne RS Combed Cotton</v>
          </cell>
          <cell r="H436" t="str">
            <v>COTTON</v>
          </cell>
          <cell r="I436">
            <v>2.88</v>
          </cell>
          <cell r="J436">
            <v>3840</v>
          </cell>
          <cell r="K436">
            <v>96</v>
          </cell>
          <cell r="L436">
            <v>20</v>
          </cell>
          <cell r="M436">
            <v>0.8</v>
          </cell>
          <cell r="N436">
            <v>25.076957183999998</v>
          </cell>
          <cell r="O436">
            <v>481.47757793279999</v>
          </cell>
        </row>
        <row r="437">
          <cell r="A437">
            <v>50018</v>
          </cell>
          <cell r="B437" t="str">
            <v>18gg, 34D, RIB, Terrot</v>
          </cell>
          <cell r="C437" t="str">
            <v>18</v>
          </cell>
          <cell r="D437" t="str">
            <v>80</v>
          </cell>
          <cell r="E437" t="str">
            <v>Ne</v>
          </cell>
          <cell r="F437">
            <v>80</v>
          </cell>
          <cell r="G437" t="str">
            <v>2/80Ne RS Gassed Cotton</v>
          </cell>
          <cell r="H437" t="str">
            <v>COTTON</v>
          </cell>
          <cell r="I437">
            <v>2.6</v>
          </cell>
          <cell r="J437">
            <v>3840</v>
          </cell>
          <cell r="K437">
            <v>96</v>
          </cell>
          <cell r="L437">
            <v>20</v>
          </cell>
          <cell r="M437">
            <v>0.8</v>
          </cell>
          <cell r="N437">
            <v>8.4895948800000003</v>
          </cell>
          <cell r="O437">
            <v>163.00022169600001</v>
          </cell>
        </row>
        <row r="438">
          <cell r="A438">
            <v>50025</v>
          </cell>
          <cell r="B438" t="str">
            <v>18gg, 34D, RIB, Terrot</v>
          </cell>
          <cell r="C438" t="str">
            <v>18</v>
          </cell>
          <cell r="D438" t="str">
            <v>40</v>
          </cell>
          <cell r="E438" t="str">
            <v>Ne</v>
          </cell>
          <cell r="F438">
            <v>40</v>
          </cell>
          <cell r="G438" t="str">
            <v>1/40Ne RS Combed Cotton</v>
          </cell>
          <cell r="H438" t="str">
            <v>COTTON</v>
          </cell>
          <cell r="I438">
            <v>2.4500000000000002</v>
          </cell>
          <cell r="J438">
            <v>3840</v>
          </cell>
          <cell r="K438">
            <v>96</v>
          </cell>
          <cell r="L438">
            <v>20</v>
          </cell>
          <cell r="M438">
            <v>0.8</v>
          </cell>
          <cell r="N438">
            <v>15.99962112</v>
          </cell>
          <cell r="O438">
            <v>307.19272550400001</v>
          </cell>
        </row>
        <row r="439">
          <cell r="A439">
            <v>50031</v>
          </cell>
          <cell r="B439" t="str">
            <v>18gg, 34D, RIB, Terrot</v>
          </cell>
          <cell r="C439" t="str">
            <v>18</v>
          </cell>
          <cell r="D439" t="str">
            <v>24</v>
          </cell>
          <cell r="E439" t="str">
            <v>Ne</v>
          </cell>
          <cell r="F439">
            <v>24</v>
          </cell>
          <cell r="G439" t="str">
            <v>1/24Ne RS Combed Cotton</v>
          </cell>
          <cell r="H439" t="str">
            <v>COTTON</v>
          </cell>
          <cell r="I439">
            <v>2.86</v>
          </cell>
          <cell r="J439">
            <v>3840</v>
          </cell>
          <cell r="K439">
            <v>96</v>
          </cell>
          <cell r="L439">
            <v>20</v>
          </cell>
          <cell r="M439">
            <v>0.8</v>
          </cell>
          <cell r="N439">
            <v>31.128514559999996</v>
          </cell>
          <cell r="O439">
            <v>597.66747955199992</v>
          </cell>
        </row>
        <row r="440">
          <cell r="A440">
            <v>50037</v>
          </cell>
          <cell r="B440" t="str">
            <v>18gg, 34D, RIB, Terrot</v>
          </cell>
          <cell r="C440" t="str">
            <v>18</v>
          </cell>
          <cell r="D440" t="str">
            <v>40</v>
          </cell>
          <cell r="E440" t="str">
            <v>Ne</v>
          </cell>
          <cell r="F440">
            <v>40</v>
          </cell>
          <cell r="G440" t="str">
            <v>1/40Ne RS Combed Cotton</v>
          </cell>
          <cell r="H440" t="str">
            <v>COTTON</v>
          </cell>
          <cell r="I440">
            <v>2.4500000000000002</v>
          </cell>
          <cell r="J440">
            <v>3840</v>
          </cell>
          <cell r="K440">
            <v>96</v>
          </cell>
          <cell r="L440">
            <v>20</v>
          </cell>
          <cell r="M440">
            <v>0.8</v>
          </cell>
          <cell r="N440">
            <v>15.99962112</v>
          </cell>
          <cell r="O440">
            <v>307.19272550400001</v>
          </cell>
        </row>
        <row r="441">
          <cell r="A441">
            <v>50047</v>
          </cell>
          <cell r="B441" t="str">
            <v>18gg, 34D, RIB, Terrot</v>
          </cell>
          <cell r="C441" t="str">
            <v>18</v>
          </cell>
          <cell r="D441" t="str">
            <v>40</v>
          </cell>
          <cell r="E441" t="str">
            <v>Ne</v>
          </cell>
          <cell r="F441">
            <v>40</v>
          </cell>
          <cell r="G441" t="str">
            <v>1/40Ne RS Cotton Marl (MC13)</v>
          </cell>
          <cell r="H441" t="str">
            <v>MARL_COTTON</v>
          </cell>
          <cell r="I441">
            <v>2.4500000000000002</v>
          </cell>
          <cell r="J441">
            <v>3840</v>
          </cell>
          <cell r="K441">
            <v>96</v>
          </cell>
          <cell r="L441">
            <v>20</v>
          </cell>
          <cell r="M441">
            <v>0.75</v>
          </cell>
          <cell r="N441">
            <v>15.99962112</v>
          </cell>
          <cell r="O441">
            <v>287.99318016000001</v>
          </cell>
        </row>
        <row r="442">
          <cell r="A442">
            <v>50051</v>
          </cell>
          <cell r="B442" t="str">
            <v>18gg, 34D, RIB, Terrot</v>
          </cell>
          <cell r="C442" t="str">
            <v>18</v>
          </cell>
          <cell r="D442" t="str">
            <v>30</v>
          </cell>
          <cell r="E442" t="str">
            <v>Ne</v>
          </cell>
          <cell r="F442">
            <v>30</v>
          </cell>
          <cell r="G442" t="str">
            <v>1/30Ne RS Combed Cotton</v>
          </cell>
          <cell r="H442" t="str">
            <v>COTTON</v>
          </cell>
          <cell r="I442">
            <v>2.9</v>
          </cell>
          <cell r="J442">
            <v>3456</v>
          </cell>
          <cell r="K442">
            <v>96</v>
          </cell>
          <cell r="L442">
            <v>20</v>
          </cell>
          <cell r="M442">
            <v>0.8</v>
          </cell>
          <cell r="N442">
            <v>22.725992448</v>
          </cell>
          <cell r="O442">
            <v>436.33905500159995</v>
          </cell>
        </row>
        <row r="443">
          <cell r="A443">
            <v>50057</v>
          </cell>
          <cell r="B443" t="str">
            <v>18gg, 34D, RIB, Terrot</v>
          </cell>
          <cell r="C443" t="str">
            <v>18</v>
          </cell>
          <cell r="D443" t="str">
            <v>24</v>
          </cell>
          <cell r="E443" t="str">
            <v>Ne</v>
          </cell>
          <cell r="F443">
            <v>24</v>
          </cell>
          <cell r="G443" t="str">
            <v>1/24Ne RS Combed Cotton</v>
          </cell>
          <cell r="H443" t="str">
            <v>COTTON</v>
          </cell>
          <cell r="I443">
            <v>2.86</v>
          </cell>
          <cell r="J443">
            <v>3840</v>
          </cell>
          <cell r="K443">
            <v>96</v>
          </cell>
          <cell r="L443">
            <v>20</v>
          </cell>
          <cell r="M443">
            <v>0.8</v>
          </cell>
          <cell r="N443">
            <v>31.128514559999996</v>
          </cell>
          <cell r="O443">
            <v>597.66747955199992</v>
          </cell>
        </row>
        <row r="444">
          <cell r="A444">
            <v>50136</v>
          </cell>
          <cell r="B444" t="str">
            <v>18gg, 34D, RIB, Terrot</v>
          </cell>
          <cell r="C444" t="str">
            <v>18</v>
          </cell>
          <cell r="D444" t="str">
            <v>40</v>
          </cell>
          <cell r="E444" t="str">
            <v>Ne</v>
          </cell>
          <cell r="F444">
            <v>40</v>
          </cell>
          <cell r="G444" t="str">
            <v>1/40Ne RS Combed Cotton</v>
          </cell>
          <cell r="H444" t="str">
            <v>COTTON</v>
          </cell>
          <cell r="I444">
            <v>2.4500000000000002</v>
          </cell>
          <cell r="J444">
            <v>3840</v>
          </cell>
          <cell r="K444">
            <v>96</v>
          </cell>
          <cell r="L444">
            <v>20</v>
          </cell>
          <cell r="M444">
            <v>0.8</v>
          </cell>
          <cell r="N444">
            <v>15.99962112</v>
          </cell>
          <cell r="O444">
            <v>307.19272550400001</v>
          </cell>
        </row>
        <row r="445">
          <cell r="A445">
            <v>50137</v>
          </cell>
          <cell r="B445" t="str">
            <v>18gg, 34D, RIB, Terrot</v>
          </cell>
          <cell r="C445" t="str">
            <v>18</v>
          </cell>
          <cell r="D445" t="str">
            <v>30</v>
          </cell>
          <cell r="E445" t="str">
            <v>Ne</v>
          </cell>
          <cell r="F445">
            <v>30</v>
          </cell>
          <cell r="G445" t="str">
            <v>1/30Ne RS Combed Cotton</v>
          </cell>
          <cell r="H445" t="str">
            <v>COTTON</v>
          </cell>
          <cell r="I445">
            <v>2.95</v>
          </cell>
          <cell r="J445">
            <v>3840</v>
          </cell>
          <cell r="K445">
            <v>96</v>
          </cell>
          <cell r="L445">
            <v>20</v>
          </cell>
          <cell r="M445">
            <v>0.8</v>
          </cell>
          <cell r="N445">
            <v>25.68646656</v>
          </cell>
          <cell r="O445">
            <v>493.18015795200006</v>
          </cell>
        </row>
        <row r="446">
          <cell r="A446">
            <v>50138</v>
          </cell>
          <cell r="B446" t="str">
            <v>18gg, 34D, RIB, Terrot</v>
          </cell>
          <cell r="C446" t="str">
            <v>18</v>
          </cell>
          <cell r="D446" t="str">
            <v>32</v>
          </cell>
          <cell r="E446" t="str">
            <v>Ne</v>
          </cell>
          <cell r="F446">
            <v>32</v>
          </cell>
          <cell r="G446" t="str">
            <v>1/32Ne RS Combed Cotton</v>
          </cell>
          <cell r="H446" t="str">
            <v>COTTON</v>
          </cell>
          <cell r="I446">
            <v>2.88</v>
          </cell>
          <cell r="J446">
            <v>3840</v>
          </cell>
          <cell r="K446">
            <v>96</v>
          </cell>
          <cell r="L446">
            <v>20</v>
          </cell>
          <cell r="M446">
            <v>0.8</v>
          </cell>
          <cell r="N446">
            <v>23.509647359999995</v>
          </cell>
          <cell r="O446">
            <v>451.38522931199986</v>
          </cell>
        </row>
        <row r="447">
          <cell r="A447">
            <v>50164</v>
          </cell>
          <cell r="B447" t="str">
            <v>18gg, 34D, RIB, Terrot</v>
          </cell>
          <cell r="C447" t="str">
            <v>18</v>
          </cell>
          <cell r="D447" t="str">
            <v>24</v>
          </cell>
          <cell r="E447" t="str">
            <v>Ne</v>
          </cell>
          <cell r="F447">
            <v>24</v>
          </cell>
          <cell r="G447" t="str">
            <v>1/24Ne RS Combed Cotton</v>
          </cell>
          <cell r="H447" t="str">
            <v>COTTON</v>
          </cell>
          <cell r="I447">
            <v>2.86</v>
          </cell>
          <cell r="J447">
            <v>3840</v>
          </cell>
          <cell r="K447">
            <v>96</v>
          </cell>
          <cell r="L447">
            <v>20</v>
          </cell>
          <cell r="M447">
            <v>0.8</v>
          </cell>
          <cell r="N447">
            <v>31.128514559999996</v>
          </cell>
          <cell r="O447">
            <v>597.66747955199992</v>
          </cell>
        </row>
        <row r="448">
          <cell r="A448">
            <v>50169</v>
          </cell>
          <cell r="B448" t="str">
            <v>18gg, 34D, RIB, Terrot</v>
          </cell>
          <cell r="C448" t="str">
            <v>18</v>
          </cell>
          <cell r="D448" t="str">
            <v>30</v>
          </cell>
          <cell r="E448" t="str">
            <v>Ne</v>
          </cell>
          <cell r="F448">
            <v>30</v>
          </cell>
          <cell r="G448" t="str">
            <v>1/30Ne RS Combed Cotton</v>
          </cell>
          <cell r="H448" t="str">
            <v>COTTON</v>
          </cell>
          <cell r="I448">
            <v>2.8</v>
          </cell>
          <cell r="J448">
            <v>3240</v>
          </cell>
          <cell r="K448">
            <v>96</v>
          </cell>
          <cell r="L448">
            <v>20</v>
          </cell>
          <cell r="M448">
            <v>0.8</v>
          </cell>
          <cell r="N448">
            <v>20.570941439999999</v>
          </cell>
          <cell r="O448">
            <v>394.962075648</v>
          </cell>
        </row>
        <row r="449">
          <cell r="A449">
            <v>50172</v>
          </cell>
          <cell r="B449" t="str">
            <v>28gg, 30D, INTERLOCK</v>
          </cell>
          <cell r="C449" t="str">
            <v>28</v>
          </cell>
          <cell r="D449" t="str">
            <v>60</v>
          </cell>
          <cell r="E449" t="str">
            <v>Nm</v>
          </cell>
          <cell r="F449">
            <v>36</v>
          </cell>
          <cell r="G449" t="str">
            <v>1/60Nm RS Viscose</v>
          </cell>
          <cell r="H449" t="str">
            <v>VISCOSE RS</v>
          </cell>
          <cell r="I449">
            <v>2.7</v>
          </cell>
          <cell r="J449">
            <v>2628</v>
          </cell>
          <cell r="K449">
            <v>96</v>
          </cell>
          <cell r="L449">
            <v>20</v>
          </cell>
          <cell r="M449">
            <v>0.8</v>
          </cell>
          <cell r="N449">
            <v>13.407845760000001</v>
          </cell>
          <cell r="O449">
            <v>257.43063859200004</v>
          </cell>
        </row>
        <row r="450">
          <cell r="A450">
            <v>50173</v>
          </cell>
          <cell r="B450" t="str">
            <v>18gg, 34D, RIB, Terrot</v>
          </cell>
          <cell r="C450" t="str">
            <v>18</v>
          </cell>
          <cell r="D450" t="str">
            <v>30</v>
          </cell>
          <cell r="E450" t="str">
            <v>Ne</v>
          </cell>
          <cell r="F450">
            <v>30</v>
          </cell>
          <cell r="G450" t="str">
            <v>1/30Ne RS Combed Cotton</v>
          </cell>
          <cell r="H450" t="str">
            <v>COTTON</v>
          </cell>
          <cell r="I450">
            <v>2.88</v>
          </cell>
          <cell r="J450">
            <v>3840</v>
          </cell>
          <cell r="K450">
            <v>96</v>
          </cell>
          <cell r="L450">
            <v>20</v>
          </cell>
          <cell r="M450">
            <v>0.8</v>
          </cell>
          <cell r="N450">
            <v>25.076957183999998</v>
          </cell>
          <cell r="O450">
            <v>481.47757793279999</v>
          </cell>
        </row>
        <row r="451">
          <cell r="A451">
            <v>50184</v>
          </cell>
          <cell r="B451" t="str">
            <v>18gg, 34D, RIB, Terrot</v>
          </cell>
          <cell r="C451" t="str">
            <v>18</v>
          </cell>
          <cell r="D451" t="str">
            <v>30</v>
          </cell>
          <cell r="E451" t="str">
            <v>Ne</v>
          </cell>
          <cell r="F451">
            <v>30</v>
          </cell>
          <cell r="G451" t="str">
            <v>1/30Ne RS Combed Cotton</v>
          </cell>
          <cell r="H451" t="str">
            <v>COTTON</v>
          </cell>
          <cell r="I451">
            <v>2.37</v>
          </cell>
          <cell r="J451">
            <v>3240</v>
          </cell>
          <cell r="K451">
            <v>96</v>
          </cell>
          <cell r="L451">
            <v>20</v>
          </cell>
          <cell r="M451">
            <v>0.8</v>
          </cell>
          <cell r="N451">
            <v>17.411832576000005</v>
          </cell>
          <cell r="O451">
            <v>334.30718545920013</v>
          </cell>
        </row>
        <row r="452">
          <cell r="A452">
            <v>50187</v>
          </cell>
          <cell r="B452" t="str">
            <v>18gg, 34D, RIB, Terrot</v>
          </cell>
          <cell r="C452" t="str">
            <v>18</v>
          </cell>
          <cell r="D452" t="str">
            <v>40</v>
          </cell>
          <cell r="E452" t="str">
            <v>Ne</v>
          </cell>
          <cell r="F452">
            <v>40</v>
          </cell>
          <cell r="G452" t="str">
            <v>1/40Ne RS Combed Cotton</v>
          </cell>
          <cell r="H452" t="str">
            <v>COTTON LYCRA</v>
          </cell>
          <cell r="I452">
            <v>2.9409719999999999</v>
          </cell>
          <cell r="J452">
            <v>2880</v>
          </cell>
          <cell r="K452">
            <v>96</v>
          </cell>
          <cell r="L452">
            <v>20</v>
          </cell>
          <cell r="M452">
            <v>0.75</v>
          </cell>
          <cell r="N452">
            <v>14.404419711590402</v>
          </cell>
          <cell r="O452">
            <v>259.27955480862727</v>
          </cell>
        </row>
        <row r="453">
          <cell r="A453">
            <v>50189</v>
          </cell>
          <cell r="B453" t="str">
            <v>18gg, 34D, RIB, Terrot, 96F</v>
          </cell>
          <cell r="C453" t="str">
            <v>18</v>
          </cell>
          <cell r="D453" t="str">
            <v>30</v>
          </cell>
          <cell r="E453" t="str">
            <v>Ne</v>
          </cell>
          <cell r="F453">
            <v>30</v>
          </cell>
          <cell r="G453" t="str">
            <v>1/30Ne RS Combed Cotton</v>
          </cell>
          <cell r="H453" t="str">
            <v>COTTON LYCRA</v>
          </cell>
          <cell r="I453">
            <v>2.88</v>
          </cell>
          <cell r="J453">
            <v>3840</v>
          </cell>
          <cell r="K453">
            <v>96</v>
          </cell>
          <cell r="L453">
            <v>20</v>
          </cell>
          <cell r="M453">
            <v>0.75</v>
          </cell>
          <cell r="N453">
            <v>25.076957183999998</v>
          </cell>
          <cell r="O453">
            <v>451.38522931199998</v>
          </cell>
        </row>
        <row r="454">
          <cell r="A454">
            <v>50193</v>
          </cell>
          <cell r="B454" t="str">
            <v>18gg, 34D, RIB, Terrot</v>
          </cell>
          <cell r="C454" t="str">
            <v>18</v>
          </cell>
          <cell r="D454" t="str">
            <v>30</v>
          </cell>
          <cell r="E454" t="str">
            <v>Ne</v>
          </cell>
          <cell r="F454">
            <v>30</v>
          </cell>
          <cell r="G454" t="str">
            <v>1/30Ne RS Combed Cotton</v>
          </cell>
          <cell r="H454" t="str">
            <v>COTTON</v>
          </cell>
          <cell r="I454">
            <v>2.88</v>
          </cell>
          <cell r="J454">
            <v>3840</v>
          </cell>
          <cell r="K454">
            <v>96</v>
          </cell>
          <cell r="L454">
            <v>20</v>
          </cell>
          <cell r="M454">
            <v>0.8</v>
          </cell>
          <cell r="N454">
            <v>25.076957183999998</v>
          </cell>
          <cell r="O454">
            <v>481.47757793279999</v>
          </cell>
        </row>
        <row r="455">
          <cell r="A455">
            <v>50195</v>
          </cell>
          <cell r="B455" t="str">
            <v>18gg, 34D, RIB, Terrot</v>
          </cell>
          <cell r="C455" t="str">
            <v>18</v>
          </cell>
          <cell r="D455" t="str">
            <v>30</v>
          </cell>
          <cell r="E455" t="str">
            <v>Ne</v>
          </cell>
          <cell r="F455">
            <v>30</v>
          </cell>
          <cell r="G455" t="str">
            <v>1/30Ne RS Combed Cotton</v>
          </cell>
          <cell r="H455" t="str">
            <v>COTTON</v>
          </cell>
          <cell r="I455">
            <v>2.7</v>
          </cell>
          <cell r="J455">
            <v>3840</v>
          </cell>
          <cell r="K455">
            <v>96</v>
          </cell>
          <cell r="L455">
            <v>20</v>
          </cell>
          <cell r="M455">
            <v>0.8</v>
          </cell>
          <cell r="N455">
            <v>23.509647359999999</v>
          </cell>
          <cell r="O455">
            <v>451.38522931199998</v>
          </cell>
        </row>
        <row r="456">
          <cell r="A456">
            <v>50198</v>
          </cell>
          <cell r="B456" t="str">
            <v>18gg, 34D, RIB, Terrot</v>
          </cell>
          <cell r="C456" t="str">
            <v>18</v>
          </cell>
          <cell r="D456" t="str">
            <v>30</v>
          </cell>
          <cell r="E456" t="str">
            <v>Ne</v>
          </cell>
          <cell r="F456">
            <v>30</v>
          </cell>
          <cell r="G456" t="str">
            <v>1/30Ne RS Combed Cotton</v>
          </cell>
          <cell r="H456" t="str">
            <v>COTTON LYCRA</v>
          </cell>
          <cell r="I456">
            <v>2.88</v>
          </cell>
          <cell r="J456">
            <v>3840</v>
          </cell>
          <cell r="K456">
            <v>96</v>
          </cell>
          <cell r="L456">
            <v>20</v>
          </cell>
          <cell r="M456">
            <v>0.75</v>
          </cell>
          <cell r="N456">
            <v>25.076957183999998</v>
          </cell>
          <cell r="O456">
            <v>451.38522931199998</v>
          </cell>
        </row>
        <row r="457">
          <cell r="A457">
            <v>50215</v>
          </cell>
          <cell r="B457" t="str">
            <v>24gg, 34D, INTERLOCK</v>
          </cell>
          <cell r="C457" t="str">
            <v>24</v>
          </cell>
          <cell r="D457" t="str">
            <v>40</v>
          </cell>
          <cell r="E457" t="str">
            <v>Ne</v>
          </cell>
          <cell r="F457">
            <v>40</v>
          </cell>
          <cell r="G457" t="str">
            <v>1/40Ne RS Combed Cotton</v>
          </cell>
          <cell r="H457" t="str">
            <v>COTTON</v>
          </cell>
          <cell r="I457">
            <v>2.8</v>
          </cell>
          <cell r="J457">
            <v>2556</v>
          </cell>
          <cell r="K457">
            <v>96</v>
          </cell>
          <cell r="L457">
            <v>20</v>
          </cell>
          <cell r="M457">
            <v>0.8</v>
          </cell>
          <cell r="N457">
            <v>12.171140352</v>
          </cell>
          <cell r="O457">
            <v>233.68589475840002</v>
          </cell>
        </row>
        <row r="458">
          <cell r="A458">
            <v>50215</v>
          </cell>
          <cell r="B458" t="str">
            <v>24gg, 34D, INTERLOCK</v>
          </cell>
          <cell r="C458" t="str">
            <v>24</v>
          </cell>
          <cell r="D458" t="str">
            <v>40</v>
          </cell>
          <cell r="E458" t="str">
            <v>Ne</v>
          </cell>
          <cell r="F458">
            <v>40</v>
          </cell>
          <cell r="G458" t="str">
            <v>1/40Ne RS Combed Cotton</v>
          </cell>
          <cell r="H458" t="str">
            <v>COTTON</v>
          </cell>
          <cell r="I458">
            <v>2.8</v>
          </cell>
          <cell r="J458">
            <v>2556</v>
          </cell>
          <cell r="K458">
            <v>96</v>
          </cell>
          <cell r="L458">
            <v>20</v>
          </cell>
          <cell r="M458">
            <v>0.8</v>
          </cell>
          <cell r="N458">
            <v>12.171140352</v>
          </cell>
          <cell r="O458">
            <v>233.68589475840002</v>
          </cell>
        </row>
        <row r="459">
          <cell r="A459">
            <v>50225</v>
          </cell>
          <cell r="B459" t="str">
            <v>18gg, 34D, RIB, Terrot</v>
          </cell>
          <cell r="C459" t="str">
            <v>18</v>
          </cell>
          <cell r="D459" t="str">
            <v>30</v>
          </cell>
          <cell r="E459" t="str">
            <v>Ne</v>
          </cell>
          <cell r="F459">
            <v>30</v>
          </cell>
          <cell r="G459" t="str">
            <v>1/30Ne RS Combed Cotton</v>
          </cell>
          <cell r="H459" t="str">
            <v>COTTON</v>
          </cell>
          <cell r="I459">
            <v>2.7941180000000001</v>
          </cell>
          <cell r="J459">
            <v>3400</v>
          </cell>
          <cell r="K459">
            <v>96</v>
          </cell>
          <cell r="L459">
            <v>20</v>
          </cell>
          <cell r="M459">
            <v>0.8</v>
          </cell>
          <cell r="N459">
            <v>21.541442721024001</v>
          </cell>
          <cell r="O459">
            <v>413.59570024366087</v>
          </cell>
        </row>
        <row r="460">
          <cell r="A460">
            <v>50225</v>
          </cell>
          <cell r="B460" t="str">
            <v>18gg, 34D, RIB, Terrot</v>
          </cell>
          <cell r="C460" t="str">
            <v>18</v>
          </cell>
          <cell r="D460" t="str">
            <v>30</v>
          </cell>
          <cell r="E460" t="str">
            <v>Ne</v>
          </cell>
          <cell r="F460">
            <v>30</v>
          </cell>
          <cell r="G460" t="str">
            <v>1/30Ne RS Combed Cotton</v>
          </cell>
          <cell r="H460" t="str">
            <v>COTTON</v>
          </cell>
          <cell r="I460">
            <v>2.7941180000000001</v>
          </cell>
          <cell r="J460">
            <v>3400</v>
          </cell>
          <cell r="K460">
            <v>96</v>
          </cell>
          <cell r="L460">
            <v>20</v>
          </cell>
          <cell r="M460">
            <v>0.8</v>
          </cell>
          <cell r="N460">
            <v>21.541442721024001</v>
          </cell>
          <cell r="O460">
            <v>413.59570024366087</v>
          </cell>
        </row>
        <row r="461">
          <cell r="A461">
            <v>50227</v>
          </cell>
          <cell r="B461" t="str">
            <v>18gg, 34D, RIB, Terrot</v>
          </cell>
          <cell r="C461" t="str">
            <v>18</v>
          </cell>
          <cell r="D461" t="str">
            <v>30</v>
          </cell>
          <cell r="E461" t="str">
            <v>Ne</v>
          </cell>
          <cell r="F461">
            <v>30</v>
          </cell>
          <cell r="G461" t="str">
            <v>1/30Ne RS Cotton Marl (BA13)</v>
          </cell>
          <cell r="H461" t="str">
            <v>MARL_COTTON</v>
          </cell>
          <cell r="I461">
            <v>2.7941180000000001</v>
          </cell>
          <cell r="J461">
            <v>3400</v>
          </cell>
          <cell r="K461">
            <v>96</v>
          </cell>
          <cell r="L461">
            <v>20</v>
          </cell>
          <cell r="M461">
            <v>0.75</v>
          </cell>
          <cell r="N461">
            <v>21.541442721024001</v>
          </cell>
          <cell r="O461">
            <v>387.74596897843207</v>
          </cell>
        </row>
        <row r="462">
          <cell r="A462">
            <v>50232</v>
          </cell>
          <cell r="B462" t="str">
            <v>18gg, 34D, RIB, Terrot</v>
          </cell>
          <cell r="C462" t="str">
            <v>18</v>
          </cell>
          <cell r="D462" t="str">
            <v>24</v>
          </cell>
          <cell r="E462" t="str">
            <v>Ne</v>
          </cell>
          <cell r="F462">
            <v>24</v>
          </cell>
          <cell r="G462" t="str">
            <v>1/24Ne RS Combed Cotton</v>
          </cell>
          <cell r="H462" t="str">
            <v>COTTON</v>
          </cell>
          <cell r="I462">
            <v>2.86</v>
          </cell>
          <cell r="J462">
            <v>3840</v>
          </cell>
          <cell r="K462">
            <v>96</v>
          </cell>
          <cell r="L462">
            <v>20</v>
          </cell>
          <cell r="M462">
            <v>0.8</v>
          </cell>
          <cell r="N462">
            <v>31.128514559999996</v>
          </cell>
          <cell r="O462">
            <v>597.66747955199992</v>
          </cell>
        </row>
        <row r="463">
          <cell r="A463">
            <v>50238</v>
          </cell>
          <cell r="B463" t="str">
            <v>18gg, 34D, RIB, Terrot</v>
          </cell>
          <cell r="C463" t="str">
            <v>18</v>
          </cell>
          <cell r="D463" t="str">
            <v>30</v>
          </cell>
          <cell r="E463" t="str">
            <v>Ne</v>
          </cell>
          <cell r="F463">
            <v>30</v>
          </cell>
          <cell r="G463" t="str">
            <v>1/30Ne RS 100% BCI  Cotton Marl (B10)</v>
          </cell>
          <cell r="H463" t="str">
            <v>MARL_COTTON</v>
          </cell>
          <cell r="I463">
            <v>2.88</v>
          </cell>
          <cell r="J463">
            <v>3840</v>
          </cell>
          <cell r="K463">
            <v>96</v>
          </cell>
          <cell r="L463">
            <v>20</v>
          </cell>
          <cell r="M463">
            <v>0.75</v>
          </cell>
          <cell r="N463">
            <v>25.076957183999998</v>
          </cell>
          <cell r="O463">
            <v>451.38522931199998</v>
          </cell>
        </row>
        <row r="464">
          <cell r="A464">
            <v>50244</v>
          </cell>
          <cell r="B464" t="str">
            <v>18gg, 34D, RIB, Terrot</v>
          </cell>
          <cell r="C464" t="str">
            <v>18</v>
          </cell>
          <cell r="D464" t="str">
            <v>36</v>
          </cell>
          <cell r="E464" t="str">
            <v>Ne</v>
          </cell>
          <cell r="F464">
            <v>36</v>
          </cell>
          <cell r="G464" t="str">
            <v>1/36Ne RS Combed Cotton</v>
          </cell>
          <cell r="H464" t="str">
            <v>COTTON LYCRA</v>
          </cell>
          <cell r="I464">
            <v>2.65</v>
          </cell>
          <cell r="J464">
            <v>3840</v>
          </cell>
          <cell r="K464">
            <v>96</v>
          </cell>
          <cell r="L464">
            <v>20</v>
          </cell>
          <cell r="M464">
            <v>0.75</v>
          </cell>
          <cell r="N464">
            <v>19.2285696</v>
          </cell>
          <cell r="O464">
            <v>346.11425280000003</v>
          </cell>
        </row>
        <row r="465">
          <cell r="A465">
            <v>50251</v>
          </cell>
          <cell r="B465" t="str">
            <v>18gg, 34D, RIB, Terrot</v>
          </cell>
          <cell r="C465" t="str">
            <v>18</v>
          </cell>
          <cell r="D465" t="str">
            <v>30</v>
          </cell>
          <cell r="E465" t="str">
            <v>Ne</v>
          </cell>
          <cell r="F465">
            <v>30</v>
          </cell>
          <cell r="G465" t="str">
            <v>1/30Ne RS Combed Cotton</v>
          </cell>
          <cell r="H465" t="str">
            <v>COTTON LYCRA</v>
          </cell>
          <cell r="I465">
            <v>2.88</v>
          </cell>
          <cell r="J465">
            <v>3840</v>
          </cell>
          <cell r="K465">
            <v>96</v>
          </cell>
          <cell r="L465">
            <v>20</v>
          </cell>
          <cell r="M465">
            <v>0.75</v>
          </cell>
          <cell r="N465">
            <v>25.076957183999998</v>
          </cell>
          <cell r="O465">
            <v>451.38522931199998</v>
          </cell>
        </row>
        <row r="466">
          <cell r="A466">
            <v>50256</v>
          </cell>
          <cell r="B466" t="str">
            <v>18gg, 34D, RIB, Terrot</v>
          </cell>
          <cell r="C466" t="str">
            <v>18</v>
          </cell>
          <cell r="D466" t="str">
            <v>30</v>
          </cell>
          <cell r="E466" t="str">
            <v>Ne</v>
          </cell>
          <cell r="F466">
            <v>30</v>
          </cell>
          <cell r="G466" t="str">
            <v>1/30Ne RS Cotton Marl (CTM6LR10714)</v>
          </cell>
          <cell r="H466" t="str">
            <v>MARL_COTTON</v>
          </cell>
          <cell r="I466">
            <v>2.88</v>
          </cell>
          <cell r="J466">
            <v>3840</v>
          </cell>
          <cell r="K466">
            <v>96</v>
          </cell>
          <cell r="L466">
            <v>20</v>
          </cell>
          <cell r="M466">
            <v>0.75</v>
          </cell>
          <cell r="N466">
            <v>25.076957183999998</v>
          </cell>
          <cell r="O466">
            <v>451.38522931199998</v>
          </cell>
        </row>
        <row r="467">
          <cell r="A467">
            <v>50257</v>
          </cell>
          <cell r="B467" t="str">
            <v>18gg, 34D, RIB, Terrot</v>
          </cell>
          <cell r="C467" t="str">
            <v>18</v>
          </cell>
          <cell r="D467" t="str">
            <v>30</v>
          </cell>
          <cell r="E467" t="str">
            <v>Ne</v>
          </cell>
          <cell r="F467">
            <v>30</v>
          </cell>
          <cell r="G467" t="str">
            <v>1/30Ne RS Cotton Marl (CTM5LR10722)</v>
          </cell>
          <cell r="H467" t="str">
            <v>MARL_COTTON</v>
          </cell>
          <cell r="I467">
            <v>2.88</v>
          </cell>
          <cell r="J467">
            <v>3840</v>
          </cell>
          <cell r="K467">
            <v>96</v>
          </cell>
          <cell r="L467">
            <v>20</v>
          </cell>
          <cell r="M467">
            <v>0.75</v>
          </cell>
          <cell r="N467">
            <v>25.076957183999998</v>
          </cell>
          <cell r="O467">
            <v>451.38522931199998</v>
          </cell>
        </row>
        <row r="468">
          <cell r="A468">
            <v>50258</v>
          </cell>
          <cell r="B468" t="str">
            <v>18gg, 34D, RIB, Terrot</v>
          </cell>
          <cell r="C468" t="str">
            <v>18</v>
          </cell>
          <cell r="D468" t="str">
            <v>30</v>
          </cell>
          <cell r="E468" t="str">
            <v>Ne</v>
          </cell>
          <cell r="F468">
            <v>30</v>
          </cell>
          <cell r="G468" t="str">
            <v>1/30Ne RS Cotton Marl (CTM1LR10709B)</v>
          </cell>
          <cell r="H468" t="str">
            <v>MARL_COTTON</v>
          </cell>
          <cell r="I468">
            <v>2.88</v>
          </cell>
          <cell r="J468">
            <v>3840</v>
          </cell>
          <cell r="K468">
            <v>96</v>
          </cell>
          <cell r="L468">
            <v>20</v>
          </cell>
          <cell r="M468">
            <v>0.75</v>
          </cell>
          <cell r="N468">
            <v>25.076957183999998</v>
          </cell>
          <cell r="O468">
            <v>451.38522931199998</v>
          </cell>
        </row>
        <row r="469">
          <cell r="A469">
            <v>50259</v>
          </cell>
          <cell r="B469" t="str">
            <v>18gg, 34D, RIB, Terrot</v>
          </cell>
          <cell r="C469" t="str">
            <v>18</v>
          </cell>
          <cell r="D469" t="str">
            <v>24</v>
          </cell>
          <cell r="E469" t="str">
            <v>Ne</v>
          </cell>
          <cell r="F469">
            <v>24</v>
          </cell>
          <cell r="G469" t="str">
            <v>1/24Ne RS Combed Cotton</v>
          </cell>
          <cell r="H469" t="str">
            <v>COTTON</v>
          </cell>
          <cell r="I469">
            <v>2.86</v>
          </cell>
          <cell r="J469">
            <v>3840</v>
          </cell>
          <cell r="K469">
            <v>96</v>
          </cell>
          <cell r="L469">
            <v>20</v>
          </cell>
          <cell r="M469">
            <v>0.8</v>
          </cell>
          <cell r="N469">
            <v>31.128514559999996</v>
          </cell>
          <cell r="O469">
            <v>597.66747955199992</v>
          </cell>
        </row>
        <row r="470">
          <cell r="A470">
            <v>50263</v>
          </cell>
          <cell r="B470" t="str">
            <v>18gg, 34D, RIB, Terrot</v>
          </cell>
          <cell r="C470" t="str">
            <v>18</v>
          </cell>
          <cell r="D470" t="str">
            <v>30</v>
          </cell>
          <cell r="E470" t="str">
            <v>Ne</v>
          </cell>
          <cell r="F470">
            <v>30</v>
          </cell>
          <cell r="G470" t="str">
            <v>1/30Ne RS Cotton Marl (CTM2LR10710)</v>
          </cell>
          <cell r="H470" t="str">
            <v>MARL_COTTON</v>
          </cell>
          <cell r="I470">
            <v>2.88</v>
          </cell>
          <cell r="J470">
            <v>3840</v>
          </cell>
          <cell r="K470">
            <v>96</v>
          </cell>
          <cell r="L470">
            <v>20</v>
          </cell>
          <cell r="M470">
            <v>0.75</v>
          </cell>
          <cell r="N470">
            <v>25.076957183999998</v>
          </cell>
          <cell r="O470">
            <v>451.38522931199998</v>
          </cell>
        </row>
        <row r="471">
          <cell r="A471">
            <v>50264</v>
          </cell>
          <cell r="B471" t="str">
            <v>18gg, 34D, RIB, Terrot</v>
          </cell>
          <cell r="C471" t="str">
            <v>18</v>
          </cell>
          <cell r="D471" t="str">
            <v>30</v>
          </cell>
          <cell r="E471" t="str">
            <v>Ne</v>
          </cell>
          <cell r="F471">
            <v>30</v>
          </cell>
          <cell r="G471" t="str">
            <v>1/30Ne RS Cotton Marl (CTM3LR10713)</v>
          </cell>
          <cell r="H471" t="str">
            <v>MARL_COTTON</v>
          </cell>
          <cell r="I471">
            <v>2.88</v>
          </cell>
          <cell r="J471">
            <v>3840</v>
          </cell>
          <cell r="K471">
            <v>96</v>
          </cell>
          <cell r="L471">
            <v>20</v>
          </cell>
          <cell r="M471">
            <v>0.75</v>
          </cell>
          <cell r="N471">
            <v>25.076957183999998</v>
          </cell>
          <cell r="O471">
            <v>451.38522931199998</v>
          </cell>
        </row>
        <row r="472">
          <cell r="A472">
            <v>50270</v>
          </cell>
          <cell r="B472" t="str">
            <v>18gg, 34D, RIB, Terrot</v>
          </cell>
          <cell r="C472" t="str">
            <v>18</v>
          </cell>
          <cell r="D472" t="str">
            <v>24</v>
          </cell>
          <cell r="E472" t="str">
            <v>Ne</v>
          </cell>
          <cell r="F472">
            <v>24</v>
          </cell>
          <cell r="G472" t="str">
            <v>1/24Ne RS Combed Cotton</v>
          </cell>
          <cell r="H472" t="str">
            <v>COTTON</v>
          </cell>
          <cell r="I472">
            <v>3.05</v>
          </cell>
          <cell r="J472">
            <v>3840</v>
          </cell>
          <cell r="K472">
            <v>96</v>
          </cell>
          <cell r="L472">
            <v>20</v>
          </cell>
          <cell r="M472">
            <v>0.8</v>
          </cell>
          <cell r="N472">
            <v>33.196492800000001</v>
          </cell>
          <cell r="O472">
            <v>637.37266176000003</v>
          </cell>
        </row>
        <row r="473">
          <cell r="A473">
            <v>50273</v>
          </cell>
          <cell r="B473" t="str">
            <v>24gg, 34D, INTERLOCK</v>
          </cell>
          <cell r="C473" t="str">
            <v>24</v>
          </cell>
          <cell r="D473" t="str">
            <v>32</v>
          </cell>
          <cell r="E473" t="str">
            <v>Ne</v>
          </cell>
          <cell r="F473">
            <v>32</v>
          </cell>
          <cell r="G473" t="str">
            <v>1/32Ne RS Combed Cotton</v>
          </cell>
          <cell r="H473" t="str">
            <v>COTTON</v>
          </cell>
          <cell r="I473">
            <v>2.95</v>
          </cell>
          <cell r="J473">
            <v>2556</v>
          </cell>
          <cell r="K473">
            <v>96</v>
          </cell>
          <cell r="L473">
            <v>20</v>
          </cell>
          <cell r="M473">
            <v>0.8</v>
          </cell>
          <cell r="N473">
            <v>16.028957160000001</v>
          </cell>
          <cell r="O473">
            <v>307.75597747200004</v>
          </cell>
        </row>
        <row r="474">
          <cell r="A474">
            <v>50275</v>
          </cell>
          <cell r="B474" t="str">
            <v>18gg, 34D, RIB, Terrot</v>
          </cell>
          <cell r="C474" t="str">
            <v>18</v>
          </cell>
          <cell r="D474" t="str">
            <v>50</v>
          </cell>
          <cell r="E474" t="str">
            <v>Ne</v>
          </cell>
          <cell r="F474">
            <v>50</v>
          </cell>
          <cell r="G474" t="str">
            <v>1/50Ne RS Combed Cotton</v>
          </cell>
          <cell r="H474" t="str">
            <v>COTTON LYCRA</v>
          </cell>
          <cell r="I474">
            <v>2.63</v>
          </cell>
          <cell r="J474">
            <v>3840</v>
          </cell>
          <cell r="K474">
            <v>96</v>
          </cell>
          <cell r="L474">
            <v>20</v>
          </cell>
          <cell r="M474">
            <v>0.75</v>
          </cell>
          <cell r="N474">
            <v>13.740082790399997</v>
          </cell>
          <cell r="O474">
            <v>247.32149022719994</v>
          </cell>
        </row>
        <row r="475">
          <cell r="A475">
            <v>50282</v>
          </cell>
          <cell r="B475" t="str">
            <v>18gg, 34D, RIB, Terrot</v>
          </cell>
          <cell r="C475" t="str">
            <v>18</v>
          </cell>
          <cell r="D475" t="str">
            <v>30</v>
          </cell>
          <cell r="E475" t="str">
            <v>Ne</v>
          </cell>
          <cell r="F475">
            <v>30</v>
          </cell>
          <cell r="G475" t="str">
            <v>1/30Ne RS Cotton Marl (CTM6LR10712A)</v>
          </cell>
          <cell r="H475" t="str">
            <v>MARL_COTTON</v>
          </cell>
          <cell r="I475">
            <v>2.88</v>
          </cell>
          <cell r="J475">
            <v>3840</v>
          </cell>
          <cell r="K475">
            <v>96</v>
          </cell>
          <cell r="L475">
            <v>20</v>
          </cell>
          <cell r="M475">
            <v>0.75</v>
          </cell>
          <cell r="N475">
            <v>25.076957183999998</v>
          </cell>
          <cell r="O475">
            <v>451.38522931199998</v>
          </cell>
        </row>
        <row r="476">
          <cell r="A476">
            <v>50283</v>
          </cell>
          <cell r="B476" t="str">
            <v>18gg, 34D, RIB, Terrot</v>
          </cell>
          <cell r="C476" t="str">
            <v>18</v>
          </cell>
          <cell r="D476" t="str">
            <v>30</v>
          </cell>
          <cell r="E476" t="str">
            <v>Ne</v>
          </cell>
          <cell r="F476">
            <v>30</v>
          </cell>
          <cell r="G476" t="str">
            <v>1/30Ne RS Cotton Marl (CTM6LR10711)</v>
          </cell>
          <cell r="H476" t="str">
            <v>MARL_COTTON</v>
          </cell>
          <cell r="I476">
            <v>2.88</v>
          </cell>
          <cell r="J476">
            <v>3840</v>
          </cell>
          <cell r="K476">
            <v>96</v>
          </cell>
          <cell r="L476">
            <v>20</v>
          </cell>
          <cell r="M476">
            <v>0.75</v>
          </cell>
          <cell r="N476">
            <v>25.076957183999998</v>
          </cell>
          <cell r="O476">
            <v>451.38522931199998</v>
          </cell>
        </row>
        <row r="477">
          <cell r="A477">
            <v>50284</v>
          </cell>
          <cell r="B477" t="str">
            <v>18gg, 34D, RIB, Terrot</v>
          </cell>
          <cell r="C477" t="str">
            <v>18</v>
          </cell>
          <cell r="D477" t="str">
            <v>30</v>
          </cell>
          <cell r="E477" t="str">
            <v>Ne</v>
          </cell>
          <cell r="F477">
            <v>30</v>
          </cell>
          <cell r="G477" t="str">
            <v>1/30Ne RS Cotton Marl (CTM1LR10709B)</v>
          </cell>
          <cell r="H477" t="str">
            <v>MARL_COTTON</v>
          </cell>
          <cell r="I477">
            <v>2.88</v>
          </cell>
          <cell r="J477">
            <v>3840</v>
          </cell>
          <cell r="K477">
            <v>96</v>
          </cell>
          <cell r="L477">
            <v>20</v>
          </cell>
          <cell r="M477">
            <v>0.75</v>
          </cell>
          <cell r="N477">
            <v>25.076957183999998</v>
          </cell>
          <cell r="O477">
            <v>451.38522931199998</v>
          </cell>
        </row>
        <row r="478">
          <cell r="A478">
            <v>50285</v>
          </cell>
          <cell r="B478" t="str">
            <v>18gg, 34D, RIB, Terrot</v>
          </cell>
          <cell r="C478" t="str">
            <v>18</v>
          </cell>
          <cell r="D478" t="str">
            <v>30</v>
          </cell>
          <cell r="E478" t="str">
            <v>Ne</v>
          </cell>
          <cell r="F478">
            <v>30</v>
          </cell>
          <cell r="G478" t="str">
            <v>1/30Ne RS Cotton Marl (CTM2LR10710)</v>
          </cell>
          <cell r="H478" t="str">
            <v>MARL_COTTON</v>
          </cell>
          <cell r="I478">
            <v>2.88</v>
          </cell>
          <cell r="J478">
            <v>3840</v>
          </cell>
          <cell r="K478">
            <v>96</v>
          </cell>
          <cell r="L478">
            <v>20</v>
          </cell>
          <cell r="M478">
            <v>0.75</v>
          </cell>
          <cell r="N478">
            <v>25.076957183999998</v>
          </cell>
          <cell r="O478">
            <v>451.38522931199998</v>
          </cell>
        </row>
        <row r="479">
          <cell r="A479">
            <v>50286</v>
          </cell>
          <cell r="B479" t="str">
            <v>18gg, 34D, RIB, Terrot</v>
          </cell>
          <cell r="C479" t="str">
            <v>18</v>
          </cell>
          <cell r="D479" t="str">
            <v>30</v>
          </cell>
          <cell r="E479" t="str">
            <v>Ne</v>
          </cell>
          <cell r="F479">
            <v>30</v>
          </cell>
          <cell r="G479" t="str">
            <v>1/30Ne RS Cotton Marl (CTM5LR10722)</v>
          </cell>
          <cell r="H479" t="str">
            <v>MARL_COTTON</v>
          </cell>
          <cell r="I479">
            <v>2.88</v>
          </cell>
          <cell r="J479">
            <v>3840</v>
          </cell>
          <cell r="K479">
            <v>96</v>
          </cell>
          <cell r="L479">
            <v>20</v>
          </cell>
          <cell r="M479">
            <v>0.75</v>
          </cell>
          <cell r="N479">
            <v>25.076957183999998</v>
          </cell>
          <cell r="O479">
            <v>451.38522931199998</v>
          </cell>
        </row>
        <row r="480">
          <cell r="A480">
            <v>50287</v>
          </cell>
          <cell r="B480" t="str">
            <v>18gg, 34D, RIB, Terrot</v>
          </cell>
          <cell r="C480" t="str">
            <v>18</v>
          </cell>
          <cell r="D480" t="str">
            <v>30</v>
          </cell>
          <cell r="E480" t="str">
            <v>Ne</v>
          </cell>
          <cell r="F480">
            <v>30</v>
          </cell>
          <cell r="G480" t="str">
            <v>1/30Ne RS Cotton Marl (CTM6LR10714)</v>
          </cell>
          <cell r="H480" t="str">
            <v>MARL_COTTON</v>
          </cell>
          <cell r="I480">
            <v>2.88</v>
          </cell>
          <cell r="J480">
            <v>3840</v>
          </cell>
          <cell r="K480">
            <v>96</v>
          </cell>
          <cell r="L480">
            <v>20</v>
          </cell>
          <cell r="M480">
            <v>0.75</v>
          </cell>
          <cell r="N480">
            <v>25.076957183999998</v>
          </cell>
          <cell r="O480">
            <v>451.38522931199998</v>
          </cell>
        </row>
        <row r="481">
          <cell r="A481">
            <v>50288</v>
          </cell>
          <cell r="B481" t="str">
            <v>18gg, 34D, RIB, Terrot</v>
          </cell>
          <cell r="C481" t="str">
            <v>18</v>
          </cell>
          <cell r="D481" t="str">
            <v>30</v>
          </cell>
          <cell r="E481" t="str">
            <v>Ne</v>
          </cell>
          <cell r="F481">
            <v>30</v>
          </cell>
          <cell r="G481" t="str">
            <v>1/30Ne RS Cotton Marl (CTM6LR10711)</v>
          </cell>
          <cell r="H481" t="str">
            <v>MARL_COTTON</v>
          </cell>
          <cell r="I481">
            <v>2.88</v>
          </cell>
          <cell r="J481">
            <v>3840</v>
          </cell>
          <cell r="K481">
            <v>96</v>
          </cell>
          <cell r="L481">
            <v>20</v>
          </cell>
          <cell r="M481">
            <v>0.75</v>
          </cell>
          <cell r="N481">
            <v>25.076957183999998</v>
          </cell>
          <cell r="O481">
            <v>451.38522931199998</v>
          </cell>
        </row>
        <row r="482">
          <cell r="A482">
            <v>50289</v>
          </cell>
          <cell r="B482" t="str">
            <v>18gg, 34D, RIB, Terrot</v>
          </cell>
          <cell r="C482" t="str">
            <v>18</v>
          </cell>
          <cell r="D482" t="str">
            <v>30</v>
          </cell>
          <cell r="E482" t="str">
            <v>Ne</v>
          </cell>
          <cell r="F482">
            <v>30</v>
          </cell>
          <cell r="G482" t="str">
            <v>1/30Ne RS Cotton Marl (CTM3LR10713)</v>
          </cell>
          <cell r="H482" t="str">
            <v>MARL_COTTON</v>
          </cell>
          <cell r="I482">
            <v>2.88</v>
          </cell>
          <cell r="J482">
            <v>3840</v>
          </cell>
          <cell r="K482">
            <v>96</v>
          </cell>
          <cell r="L482">
            <v>20</v>
          </cell>
          <cell r="M482">
            <v>0.75</v>
          </cell>
          <cell r="N482">
            <v>25.076957183999998</v>
          </cell>
          <cell r="O482">
            <v>451.38522931199998</v>
          </cell>
        </row>
        <row r="483">
          <cell r="A483">
            <v>50290</v>
          </cell>
          <cell r="B483" t="str">
            <v>18gg, 34D, RIB, Terrot</v>
          </cell>
          <cell r="C483" t="str">
            <v>18</v>
          </cell>
          <cell r="D483" t="str">
            <v>30</v>
          </cell>
          <cell r="E483" t="str">
            <v>Ne</v>
          </cell>
          <cell r="F483">
            <v>30</v>
          </cell>
          <cell r="G483" t="str">
            <v>1/30Ne RS Cotton Marl (CTM6LR10712A)</v>
          </cell>
          <cell r="H483" t="str">
            <v>MARL_COTTON</v>
          </cell>
          <cell r="I483">
            <v>2.88</v>
          </cell>
          <cell r="J483">
            <v>3840</v>
          </cell>
          <cell r="K483">
            <v>96</v>
          </cell>
          <cell r="L483">
            <v>20</v>
          </cell>
          <cell r="M483">
            <v>0.75</v>
          </cell>
          <cell r="N483">
            <v>25.076957183999998</v>
          </cell>
          <cell r="O483">
            <v>451.38522931199998</v>
          </cell>
        </row>
        <row r="484">
          <cell r="A484">
            <v>50291</v>
          </cell>
          <cell r="B484" t="str">
            <v>18gg, 34D, RIB, Terrot</v>
          </cell>
          <cell r="C484" t="str">
            <v>18</v>
          </cell>
          <cell r="D484" t="str">
            <v>30</v>
          </cell>
          <cell r="E484" t="str">
            <v>Ne</v>
          </cell>
          <cell r="F484">
            <v>30</v>
          </cell>
          <cell r="G484" t="str">
            <v>1/30Ne RS Cotton Marl (CTM1LR10709B)</v>
          </cell>
          <cell r="H484" t="str">
            <v>MARL_COTTON LYCRA</v>
          </cell>
          <cell r="I484">
            <v>2.88</v>
          </cell>
          <cell r="J484">
            <v>3840</v>
          </cell>
          <cell r="K484">
            <v>96</v>
          </cell>
          <cell r="L484">
            <v>20</v>
          </cell>
          <cell r="M484">
            <v>0.75</v>
          </cell>
          <cell r="N484">
            <v>25.076957183999998</v>
          </cell>
          <cell r="O484">
            <v>451.38522931199998</v>
          </cell>
        </row>
        <row r="485">
          <cell r="A485">
            <v>50292</v>
          </cell>
          <cell r="B485" t="str">
            <v>18gg, 34D, RIB, Terrot</v>
          </cell>
          <cell r="C485" t="str">
            <v>18</v>
          </cell>
          <cell r="D485" t="str">
            <v>30</v>
          </cell>
          <cell r="E485" t="str">
            <v>Ne</v>
          </cell>
          <cell r="F485">
            <v>30</v>
          </cell>
          <cell r="G485" t="str">
            <v>1/30Ne RS Cotton Marl (CTM2LR10710)</v>
          </cell>
          <cell r="H485" t="str">
            <v>MARL_COTTON LYCRA</v>
          </cell>
          <cell r="I485">
            <v>2.88</v>
          </cell>
          <cell r="J485">
            <v>3840</v>
          </cell>
          <cell r="K485">
            <v>96</v>
          </cell>
          <cell r="L485">
            <v>20</v>
          </cell>
          <cell r="M485">
            <v>0.75</v>
          </cell>
          <cell r="N485">
            <v>25.076957183999998</v>
          </cell>
          <cell r="O485">
            <v>451.38522931199998</v>
          </cell>
        </row>
        <row r="486">
          <cell r="A486">
            <v>50293</v>
          </cell>
          <cell r="B486" t="str">
            <v>18gg, 34D, RIB, Terrot</v>
          </cell>
          <cell r="C486" t="str">
            <v>18</v>
          </cell>
          <cell r="D486" t="str">
            <v>30</v>
          </cell>
          <cell r="E486" t="str">
            <v>Ne</v>
          </cell>
          <cell r="F486">
            <v>30</v>
          </cell>
          <cell r="G486" t="str">
            <v>1/30Ne RS Cotton Marl (CTM5LR10722)</v>
          </cell>
          <cell r="H486" t="str">
            <v>MARL_COTTON LYCRA</v>
          </cell>
          <cell r="I486">
            <v>2.88</v>
          </cell>
          <cell r="J486">
            <v>3840</v>
          </cell>
          <cell r="K486">
            <v>96</v>
          </cell>
          <cell r="L486">
            <v>20</v>
          </cell>
          <cell r="M486">
            <v>0.75</v>
          </cell>
          <cell r="N486">
            <v>25.076957183999998</v>
          </cell>
          <cell r="O486">
            <v>451.38522931199998</v>
          </cell>
        </row>
        <row r="487">
          <cell r="A487">
            <v>50294</v>
          </cell>
          <cell r="B487" t="str">
            <v>18gg, 34D, RIB, Terrot</v>
          </cell>
          <cell r="C487" t="str">
            <v>18</v>
          </cell>
          <cell r="D487" t="str">
            <v>30</v>
          </cell>
          <cell r="E487" t="str">
            <v>Ne</v>
          </cell>
          <cell r="F487">
            <v>30</v>
          </cell>
          <cell r="G487" t="str">
            <v>1/30Ne RS Cotton Marl (CTM6LR10714)</v>
          </cell>
          <cell r="H487" t="str">
            <v>MARL_COTTON LYCRA</v>
          </cell>
          <cell r="I487">
            <v>2.88</v>
          </cell>
          <cell r="J487">
            <v>3840</v>
          </cell>
          <cell r="K487">
            <v>96</v>
          </cell>
          <cell r="L487">
            <v>20</v>
          </cell>
          <cell r="M487">
            <v>0.75</v>
          </cell>
          <cell r="N487">
            <v>25.076957183999998</v>
          </cell>
          <cell r="O487">
            <v>451.38522931199998</v>
          </cell>
        </row>
        <row r="488">
          <cell r="A488">
            <v>50295</v>
          </cell>
          <cell r="B488" t="str">
            <v>18gg, 34D, RIB, Terrot</v>
          </cell>
          <cell r="C488" t="str">
            <v>18</v>
          </cell>
          <cell r="D488" t="str">
            <v>30</v>
          </cell>
          <cell r="E488" t="str">
            <v>Ne</v>
          </cell>
          <cell r="F488">
            <v>30</v>
          </cell>
          <cell r="G488" t="str">
            <v>1/30Ne RS Cotton Marl (CTM6LR10711)</v>
          </cell>
          <cell r="H488" t="str">
            <v>MARL_COTTON LYCRA</v>
          </cell>
          <cell r="I488">
            <v>2.88</v>
          </cell>
          <cell r="J488">
            <v>3840</v>
          </cell>
          <cell r="K488">
            <v>96</v>
          </cell>
          <cell r="L488">
            <v>20</v>
          </cell>
          <cell r="M488">
            <v>0.75</v>
          </cell>
          <cell r="N488">
            <v>25.076957183999998</v>
          </cell>
          <cell r="O488">
            <v>451.38522931199998</v>
          </cell>
        </row>
        <row r="489">
          <cell r="A489">
            <v>50296</v>
          </cell>
          <cell r="B489" t="str">
            <v>18gg, 34D, RIB, Terrot</v>
          </cell>
          <cell r="C489" t="str">
            <v>18</v>
          </cell>
          <cell r="D489" t="str">
            <v>30</v>
          </cell>
          <cell r="E489" t="str">
            <v>Ne</v>
          </cell>
          <cell r="F489">
            <v>30</v>
          </cell>
          <cell r="G489" t="str">
            <v>1/30Ne RS Cotton Marl (CTM3LR10713)</v>
          </cell>
          <cell r="H489" t="str">
            <v>MARL_COTTON LYCRA</v>
          </cell>
          <cell r="I489">
            <v>2.88</v>
          </cell>
          <cell r="J489">
            <v>3840</v>
          </cell>
          <cell r="K489">
            <v>96</v>
          </cell>
          <cell r="L489">
            <v>20</v>
          </cell>
          <cell r="M489">
            <v>0.75</v>
          </cell>
          <cell r="N489">
            <v>25.076957183999998</v>
          </cell>
          <cell r="O489">
            <v>451.38522931199998</v>
          </cell>
        </row>
        <row r="490">
          <cell r="A490">
            <v>50297</v>
          </cell>
          <cell r="B490" t="str">
            <v>18gg, 34D, RIB, Terrot</v>
          </cell>
          <cell r="C490" t="str">
            <v>18</v>
          </cell>
          <cell r="D490" t="str">
            <v>30</v>
          </cell>
          <cell r="E490" t="str">
            <v>Ne</v>
          </cell>
          <cell r="F490">
            <v>30</v>
          </cell>
          <cell r="G490" t="str">
            <v>1/30Ne RS Cotton Marl (CTM6LR10712A)</v>
          </cell>
          <cell r="H490" t="str">
            <v>MARL_COTTON LYCRA</v>
          </cell>
          <cell r="I490">
            <v>2.88</v>
          </cell>
          <cell r="J490">
            <v>3840</v>
          </cell>
          <cell r="K490">
            <v>96</v>
          </cell>
          <cell r="L490">
            <v>20</v>
          </cell>
          <cell r="M490">
            <v>0.75</v>
          </cell>
          <cell r="N490">
            <v>25.076957183999998</v>
          </cell>
          <cell r="O490">
            <v>451.38522931199998</v>
          </cell>
        </row>
        <row r="491">
          <cell r="A491">
            <v>50298</v>
          </cell>
          <cell r="B491" t="str">
            <v>18gg, 34D, RIB, Terrot</v>
          </cell>
          <cell r="C491" t="str">
            <v>18</v>
          </cell>
          <cell r="D491" t="str">
            <v>30</v>
          </cell>
          <cell r="E491" t="str">
            <v>Ne</v>
          </cell>
          <cell r="F491">
            <v>30</v>
          </cell>
          <cell r="G491" t="str">
            <v>1/30Ne RS Cotton Marl (CTM2LR10710)</v>
          </cell>
          <cell r="H491" t="str">
            <v>MARL_COTTON</v>
          </cell>
          <cell r="I491">
            <v>2.7941180000000001</v>
          </cell>
          <cell r="J491">
            <v>3400</v>
          </cell>
          <cell r="K491">
            <v>96</v>
          </cell>
          <cell r="L491">
            <v>20</v>
          </cell>
          <cell r="M491">
            <v>0.75</v>
          </cell>
          <cell r="N491">
            <v>21.541442721024001</v>
          </cell>
          <cell r="O491">
            <v>387.74596897843207</v>
          </cell>
        </row>
        <row r="492">
          <cell r="A492">
            <v>50299</v>
          </cell>
          <cell r="B492" t="str">
            <v>18gg, 34D, RIB, Terrot</v>
          </cell>
          <cell r="C492" t="str">
            <v>18</v>
          </cell>
          <cell r="D492" t="str">
            <v>30</v>
          </cell>
          <cell r="E492" t="str">
            <v>Ne</v>
          </cell>
          <cell r="F492">
            <v>30</v>
          </cell>
          <cell r="G492" t="str">
            <v>1/30Ne RS Cotton Marl (CTM5LR10722)</v>
          </cell>
          <cell r="H492" t="str">
            <v>MARL_COTTON</v>
          </cell>
          <cell r="I492">
            <v>2.7941180000000001</v>
          </cell>
          <cell r="J492">
            <v>3400</v>
          </cell>
          <cell r="K492">
            <v>96</v>
          </cell>
          <cell r="L492">
            <v>20</v>
          </cell>
          <cell r="M492">
            <v>0.75</v>
          </cell>
          <cell r="N492">
            <v>21.541442721024001</v>
          </cell>
          <cell r="O492">
            <v>387.74596897843207</v>
          </cell>
        </row>
        <row r="493">
          <cell r="A493">
            <v>50301</v>
          </cell>
          <cell r="B493" t="str">
            <v>18gg, 34D, RIB, Terrot</v>
          </cell>
          <cell r="C493" t="str">
            <v>18</v>
          </cell>
          <cell r="D493" t="str">
            <v>40</v>
          </cell>
          <cell r="E493" t="str">
            <v>Ne</v>
          </cell>
          <cell r="F493">
            <v>40</v>
          </cell>
          <cell r="G493" t="str">
            <v>1/40Ne RS Combed Cotton</v>
          </cell>
          <cell r="H493" t="str">
            <v>COTTON LYCRA</v>
          </cell>
          <cell r="I493">
            <v>2.58</v>
          </cell>
          <cell r="J493">
            <v>2560</v>
          </cell>
          <cell r="K493">
            <v>96</v>
          </cell>
          <cell r="L493">
            <v>20</v>
          </cell>
          <cell r="M493">
            <v>0.75</v>
          </cell>
          <cell r="N493">
            <v>11.232387072</v>
          </cell>
          <cell r="O493">
            <v>202.18296729599999</v>
          </cell>
        </row>
        <row r="494">
          <cell r="A494">
            <v>50302</v>
          </cell>
          <cell r="B494" t="str">
            <v>18gg, 34D, RIB, Terrot</v>
          </cell>
          <cell r="C494" t="str">
            <v>18</v>
          </cell>
          <cell r="D494" t="str">
            <v>50</v>
          </cell>
          <cell r="E494" t="str">
            <v>Ne</v>
          </cell>
          <cell r="F494">
            <v>50</v>
          </cell>
          <cell r="G494" t="str">
            <v>1/50Ne RS Combed Cotton</v>
          </cell>
          <cell r="H494" t="str">
            <v>COTTON LYCRA</v>
          </cell>
          <cell r="I494">
            <v>2.6</v>
          </cell>
          <cell r="J494">
            <v>2560</v>
          </cell>
          <cell r="K494">
            <v>96</v>
          </cell>
          <cell r="L494">
            <v>20</v>
          </cell>
          <cell r="M494">
            <v>0.75</v>
          </cell>
          <cell r="N494">
            <v>9.0555678719999992</v>
          </cell>
          <cell r="O494">
            <v>163.00022169599998</v>
          </cell>
        </row>
        <row r="495">
          <cell r="A495">
            <v>50304</v>
          </cell>
          <cell r="B495" t="str">
            <v>18gg, 34D, RIB, Terrot</v>
          </cell>
          <cell r="C495" t="str">
            <v>18</v>
          </cell>
          <cell r="D495" t="str">
            <v>24</v>
          </cell>
          <cell r="E495" t="str">
            <v>Ne</v>
          </cell>
          <cell r="F495">
            <v>24</v>
          </cell>
          <cell r="G495" t="str">
            <v>1/24Ne RS Combed Cotton</v>
          </cell>
          <cell r="H495" t="str">
            <v>COTTON</v>
          </cell>
          <cell r="I495">
            <v>2.86</v>
          </cell>
          <cell r="J495">
            <v>3840</v>
          </cell>
          <cell r="K495">
            <v>96</v>
          </cell>
          <cell r="L495">
            <v>20</v>
          </cell>
          <cell r="M495">
            <v>0.8</v>
          </cell>
          <cell r="N495">
            <v>31.128514559999996</v>
          </cell>
          <cell r="O495">
            <v>597.66747955199992</v>
          </cell>
        </row>
        <row r="496">
          <cell r="A496">
            <v>50312</v>
          </cell>
          <cell r="B496" t="str">
            <v>15gg, 34D, RIB, Terrot</v>
          </cell>
          <cell r="C496" t="str">
            <v>15</v>
          </cell>
          <cell r="D496" t="str">
            <v>20</v>
          </cell>
          <cell r="E496" t="str">
            <v>Ne</v>
          </cell>
          <cell r="F496">
            <v>20</v>
          </cell>
          <cell r="G496" t="str">
            <v>1/20Ne Rs Combed Cotton</v>
          </cell>
          <cell r="H496" t="str">
            <v>COTTON</v>
          </cell>
          <cell r="I496">
            <v>3.18</v>
          </cell>
          <cell r="J496">
            <v>3168</v>
          </cell>
          <cell r="K496">
            <v>96</v>
          </cell>
          <cell r="L496">
            <v>20</v>
          </cell>
          <cell r="M496">
            <v>0.8</v>
          </cell>
          <cell r="N496">
            <v>34.265311027199999</v>
          </cell>
          <cell r="O496">
            <v>657.89397172224005</v>
          </cell>
        </row>
        <row r="497">
          <cell r="A497">
            <v>50314</v>
          </cell>
          <cell r="B497" t="str">
            <v>18gg, 34D, RIB, Terrot</v>
          </cell>
          <cell r="C497" t="str">
            <v>18</v>
          </cell>
          <cell r="D497" t="str">
            <v>50</v>
          </cell>
          <cell r="E497" t="str">
            <v>Nm</v>
          </cell>
          <cell r="F497">
            <v>30</v>
          </cell>
          <cell r="G497" t="str">
            <v>1/50Nm RS Viscose</v>
          </cell>
          <cell r="H497" t="str">
            <v>VISCOSE RS</v>
          </cell>
          <cell r="I497">
            <v>2.88</v>
          </cell>
          <cell r="J497">
            <v>3840</v>
          </cell>
          <cell r="K497">
            <v>96</v>
          </cell>
          <cell r="L497">
            <v>20</v>
          </cell>
          <cell r="M497">
            <v>0.8</v>
          </cell>
          <cell r="N497">
            <v>25.076957183999998</v>
          </cell>
          <cell r="O497">
            <v>481.47757793279999</v>
          </cell>
        </row>
        <row r="498">
          <cell r="A498">
            <v>50316</v>
          </cell>
          <cell r="B498" t="str">
            <v>18gg, 34D, RIB, Terrot</v>
          </cell>
          <cell r="C498" t="str">
            <v>18</v>
          </cell>
          <cell r="D498" t="str">
            <v>30</v>
          </cell>
          <cell r="E498" t="str">
            <v>Ne</v>
          </cell>
          <cell r="F498">
            <v>30</v>
          </cell>
          <cell r="G498" t="str">
            <v>1/30Ne RS Combed Cotton</v>
          </cell>
          <cell r="H498" t="str">
            <v>COTTON LYCRA</v>
          </cell>
          <cell r="I498">
            <v>2.88</v>
          </cell>
          <cell r="J498">
            <v>3840</v>
          </cell>
          <cell r="K498">
            <v>96</v>
          </cell>
          <cell r="L498">
            <v>20</v>
          </cell>
          <cell r="M498">
            <v>0.75</v>
          </cell>
          <cell r="N498">
            <v>25.076957183999998</v>
          </cell>
          <cell r="O498">
            <v>451.38522931199998</v>
          </cell>
        </row>
        <row r="499">
          <cell r="A499">
            <v>50320</v>
          </cell>
          <cell r="B499" t="str">
            <v>18gg, 34D, RIB, Terrot</v>
          </cell>
          <cell r="C499" t="str">
            <v>18</v>
          </cell>
          <cell r="D499" t="str">
            <v>30</v>
          </cell>
          <cell r="E499" t="str">
            <v>Ne</v>
          </cell>
          <cell r="F499">
            <v>30</v>
          </cell>
          <cell r="G499" t="str">
            <v>1/30Ne RS Combed Cotton</v>
          </cell>
          <cell r="H499" t="str">
            <v>COTTON LYCRA</v>
          </cell>
          <cell r="I499">
            <v>2.88</v>
          </cell>
          <cell r="J499">
            <v>3840</v>
          </cell>
          <cell r="K499">
            <v>96</v>
          </cell>
          <cell r="L499">
            <v>20</v>
          </cell>
          <cell r="M499">
            <v>0.75</v>
          </cell>
          <cell r="N499">
            <v>25.076957183999998</v>
          </cell>
          <cell r="O499">
            <v>451.38522931199998</v>
          </cell>
        </row>
        <row r="500">
          <cell r="A500">
            <v>50328</v>
          </cell>
          <cell r="B500" t="str">
            <v>18gg, 34D, RIB, Terrot</v>
          </cell>
          <cell r="C500" t="str">
            <v>18</v>
          </cell>
          <cell r="D500" t="str">
            <v>26</v>
          </cell>
          <cell r="E500" t="str">
            <v>Ne</v>
          </cell>
          <cell r="F500">
            <v>26</v>
          </cell>
          <cell r="G500" t="str">
            <v>1/26Ne RS Combed Cotton</v>
          </cell>
          <cell r="H500" t="str">
            <v>COTTON</v>
          </cell>
          <cell r="I500">
            <v>2.9</v>
          </cell>
          <cell r="J500">
            <v>3840</v>
          </cell>
          <cell r="K500">
            <v>96</v>
          </cell>
          <cell r="L500">
            <v>20</v>
          </cell>
          <cell r="M500">
            <v>0.8</v>
          </cell>
          <cell r="N500">
            <v>29.135887753846152</v>
          </cell>
          <cell r="O500">
            <v>559.40904487384614</v>
          </cell>
        </row>
        <row r="501">
          <cell r="A501">
            <v>50329</v>
          </cell>
          <cell r="B501" t="str">
            <v>18gg, 34D, RIB, Terrot</v>
          </cell>
          <cell r="C501" t="str">
            <v>18</v>
          </cell>
          <cell r="D501" t="str">
            <v>24</v>
          </cell>
          <cell r="E501" t="str">
            <v>Ne</v>
          </cell>
          <cell r="F501">
            <v>24</v>
          </cell>
          <cell r="G501" t="str">
            <v>1/24Ne RS Combed Cotton</v>
          </cell>
          <cell r="H501" t="str">
            <v>COTTON</v>
          </cell>
          <cell r="I501">
            <v>2.9</v>
          </cell>
          <cell r="J501">
            <v>3840</v>
          </cell>
          <cell r="K501">
            <v>96</v>
          </cell>
          <cell r="L501">
            <v>20</v>
          </cell>
          <cell r="M501">
            <v>0.8</v>
          </cell>
          <cell r="N501">
            <v>31.5638784</v>
          </cell>
          <cell r="O501">
            <v>606.02646528000002</v>
          </cell>
        </row>
        <row r="502">
          <cell r="A502">
            <v>50343</v>
          </cell>
          <cell r="B502" t="str">
            <v>18gg, 34D, RIB, Terrot</v>
          </cell>
          <cell r="C502" t="str">
            <v>18</v>
          </cell>
          <cell r="D502" t="str">
            <v>40</v>
          </cell>
          <cell r="E502" t="str">
            <v>Ne</v>
          </cell>
          <cell r="F502">
            <v>40</v>
          </cell>
          <cell r="G502" t="str">
            <v>1/40Ne RS Cotton Marl (NMC03)</v>
          </cell>
          <cell r="H502" t="str">
            <v>MARL_COTTON</v>
          </cell>
          <cell r="I502">
            <v>2.4500000000000002</v>
          </cell>
          <cell r="J502">
            <v>3840</v>
          </cell>
          <cell r="K502">
            <v>96</v>
          </cell>
          <cell r="L502">
            <v>20</v>
          </cell>
          <cell r="M502">
            <v>0.75</v>
          </cell>
          <cell r="N502">
            <v>15.99962112</v>
          </cell>
          <cell r="O502">
            <v>287.99318016000001</v>
          </cell>
        </row>
        <row r="503">
          <cell r="A503">
            <v>50358</v>
          </cell>
          <cell r="B503" t="str">
            <v>15gg, 34D, RIB, Terrot</v>
          </cell>
          <cell r="C503" t="str">
            <v>15</v>
          </cell>
          <cell r="D503" t="str">
            <v>30</v>
          </cell>
          <cell r="E503" t="str">
            <v>Ne</v>
          </cell>
          <cell r="F503">
            <v>30</v>
          </cell>
          <cell r="G503" t="str">
            <v>1/30Ne RS Combed Cotton</v>
          </cell>
          <cell r="H503" t="str">
            <v>COTTON LYCRA</v>
          </cell>
          <cell r="I503">
            <v>2.85</v>
          </cell>
          <cell r="J503">
            <v>3168</v>
          </cell>
          <cell r="K503">
            <v>96</v>
          </cell>
          <cell r="L503">
            <v>20</v>
          </cell>
          <cell r="M503">
            <v>0.75</v>
          </cell>
          <cell r="N503">
            <v>20.472984576000002</v>
          </cell>
          <cell r="O503">
            <v>368.513722368</v>
          </cell>
        </row>
        <row r="504">
          <cell r="A504">
            <v>50359</v>
          </cell>
          <cell r="B504" t="str">
            <v>18gg, 34D, RIB, Terrot</v>
          </cell>
          <cell r="C504" t="str">
            <v>18</v>
          </cell>
          <cell r="D504" t="str">
            <v>30</v>
          </cell>
          <cell r="E504" t="str">
            <v>Ne</v>
          </cell>
          <cell r="F504">
            <v>30</v>
          </cell>
          <cell r="G504" t="str">
            <v>1/30Ne RS Cotton Marl (CTM6LR10712A)</v>
          </cell>
          <cell r="H504" t="str">
            <v>MARL_COTTON</v>
          </cell>
          <cell r="I504">
            <v>2.7941180000000001</v>
          </cell>
          <cell r="J504">
            <v>3400</v>
          </cell>
          <cell r="K504">
            <v>96</v>
          </cell>
          <cell r="L504">
            <v>20</v>
          </cell>
          <cell r="M504">
            <v>0.75</v>
          </cell>
          <cell r="N504">
            <v>21.541442721024001</v>
          </cell>
          <cell r="O504">
            <v>387.74596897843207</v>
          </cell>
        </row>
        <row r="505">
          <cell r="A505">
            <v>50370</v>
          </cell>
          <cell r="B505" t="str">
            <v>18gg, 34D, RIB, Terrot</v>
          </cell>
          <cell r="C505" t="str">
            <v>18</v>
          </cell>
          <cell r="D505" t="str">
            <v>32</v>
          </cell>
          <cell r="E505" t="str">
            <v>Ne</v>
          </cell>
          <cell r="F505">
            <v>32</v>
          </cell>
          <cell r="G505" t="str">
            <v>1/32Ne RS Combed Cotton</v>
          </cell>
          <cell r="H505" t="str">
            <v>COTTON</v>
          </cell>
          <cell r="I505">
            <v>2.65</v>
          </cell>
          <cell r="J505">
            <v>3200</v>
          </cell>
          <cell r="K505">
            <v>96</v>
          </cell>
          <cell r="L505">
            <v>20</v>
          </cell>
          <cell r="M505">
            <v>0.8</v>
          </cell>
          <cell r="N505">
            <v>18.026783999999999</v>
          </cell>
          <cell r="O505">
            <v>346.11425280000003</v>
          </cell>
        </row>
        <row r="506">
          <cell r="A506">
            <v>50373</v>
          </cell>
          <cell r="B506" t="str">
            <v>18gg, 34D, RIB, Terrot</v>
          </cell>
          <cell r="C506" t="str">
            <v>18</v>
          </cell>
          <cell r="D506" t="str">
            <v>32</v>
          </cell>
          <cell r="E506" t="str">
            <v>Ne</v>
          </cell>
          <cell r="F506">
            <v>32</v>
          </cell>
          <cell r="G506" t="str">
            <v>1/32Ne RS Combed Cotton</v>
          </cell>
          <cell r="H506" t="str">
            <v>COTTON</v>
          </cell>
          <cell r="I506">
            <v>2.7562500000000001</v>
          </cell>
          <cell r="J506">
            <v>3200</v>
          </cell>
          <cell r="K506">
            <v>96</v>
          </cell>
          <cell r="L506">
            <v>20</v>
          </cell>
          <cell r="M506">
            <v>0.8</v>
          </cell>
          <cell r="N506">
            <v>18.749555999999998</v>
          </cell>
          <cell r="O506">
            <v>359.99147519999997</v>
          </cell>
        </row>
        <row r="507">
          <cell r="A507">
            <v>50375</v>
          </cell>
          <cell r="B507" t="str">
            <v>18gg, 34D, RIB, Santec</v>
          </cell>
          <cell r="C507" t="str">
            <v>18</v>
          </cell>
          <cell r="D507" t="str">
            <v>26</v>
          </cell>
          <cell r="E507" t="str">
            <v>Ne</v>
          </cell>
          <cell r="F507">
            <v>26</v>
          </cell>
          <cell r="G507" t="str">
            <v>1/26Ne RS Combed Cotton</v>
          </cell>
          <cell r="H507" t="str">
            <v>COTTON</v>
          </cell>
          <cell r="I507">
            <v>2.8</v>
          </cell>
          <cell r="J507">
            <v>2496</v>
          </cell>
          <cell r="K507">
            <v>96</v>
          </cell>
          <cell r="L507">
            <v>20</v>
          </cell>
          <cell r="M507">
            <v>0.75</v>
          </cell>
          <cell r="N507">
            <v>18.28528128</v>
          </cell>
          <cell r="O507">
            <v>329.13506303999998</v>
          </cell>
        </row>
        <row r="508">
          <cell r="A508">
            <v>50375</v>
          </cell>
          <cell r="B508" t="str">
            <v>18gg, 34D, RIB, Santec</v>
          </cell>
          <cell r="C508" t="str">
            <v>18</v>
          </cell>
          <cell r="D508" t="str">
            <v>26</v>
          </cell>
          <cell r="E508" t="str">
            <v>Ne</v>
          </cell>
          <cell r="F508">
            <v>26</v>
          </cell>
          <cell r="G508" t="str">
            <v>1/26Ne RS Combed Cotton</v>
          </cell>
          <cell r="H508" t="str">
            <v>COTTON</v>
          </cell>
          <cell r="I508">
            <v>2.8</v>
          </cell>
          <cell r="J508">
            <v>2496</v>
          </cell>
          <cell r="K508">
            <v>96</v>
          </cell>
          <cell r="L508">
            <v>20</v>
          </cell>
          <cell r="M508">
            <v>0.8</v>
          </cell>
          <cell r="N508">
            <v>18.28528128</v>
          </cell>
          <cell r="O508">
            <v>351.077400576</v>
          </cell>
        </row>
        <row r="509">
          <cell r="A509">
            <v>50375</v>
          </cell>
          <cell r="B509" t="str">
            <v>18gg, 34D, RIB, Santec</v>
          </cell>
          <cell r="C509" t="str">
            <v>18</v>
          </cell>
          <cell r="D509" t="str">
            <v>26</v>
          </cell>
          <cell r="E509" t="str">
            <v>Ne</v>
          </cell>
          <cell r="F509">
            <v>26</v>
          </cell>
          <cell r="G509" t="str">
            <v>1/26Ne RS Combed Cotton</v>
          </cell>
          <cell r="H509" t="str">
            <v>COTTON</v>
          </cell>
          <cell r="I509">
            <v>2.8</v>
          </cell>
          <cell r="J509">
            <v>2496</v>
          </cell>
          <cell r="K509">
            <v>96</v>
          </cell>
          <cell r="L509">
            <v>20</v>
          </cell>
          <cell r="M509">
            <v>0.8</v>
          </cell>
          <cell r="N509">
            <v>18.28528128</v>
          </cell>
          <cell r="O509">
            <v>351.077400576</v>
          </cell>
        </row>
        <row r="510">
          <cell r="A510">
            <v>50399</v>
          </cell>
          <cell r="B510" t="str">
            <v>18gg, 34D, RIB, Terrot</v>
          </cell>
          <cell r="C510" t="str">
            <v>18</v>
          </cell>
          <cell r="D510" t="str">
            <v>30</v>
          </cell>
          <cell r="E510" t="str">
            <v>Ne</v>
          </cell>
          <cell r="F510">
            <v>30</v>
          </cell>
          <cell r="G510" t="str">
            <v>1/30Ne RS Combed Cotton</v>
          </cell>
          <cell r="H510" t="str">
            <v>COTTON LYCRA</v>
          </cell>
          <cell r="I510">
            <v>2.7</v>
          </cell>
          <cell r="J510">
            <v>2560</v>
          </cell>
          <cell r="K510">
            <v>96</v>
          </cell>
          <cell r="L510">
            <v>20</v>
          </cell>
          <cell r="M510">
            <v>0.75</v>
          </cell>
          <cell r="N510">
            <v>15.67309824</v>
          </cell>
          <cell r="O510">
            <v>282.11576831999997</v>
          </cell>
        </row>
        <row r="511">
          <cell r="A511">
            <v>50411</v>
          </cell>
          <cell r="B511" t="str">
            <v>18gg, 34D, RIB, Terrot</v>
          </cell>
          <cell r="C511" t="str">
            <v>18</v>
          </cell>
          <cell r="D511" t="str">
            <v>30</v>
          </cell>
          <cell r="E511" t="str">
            <v>Ne</v>
          </cell>
          <cell r="F511">
            <v>30</v>
          </cell>
          <cell r="G511" t="str">
            <v>1/30Ne RS Combed Cotton</v>
          </cell>
          <cell r="H511" t="str">
            <v>COTTON LYCRA</v>
          </cell>
          <cell r="I511">
            <v>2.7</v>
          </cell>
          <cell r="J511">
            <v>2560</v>
          </cell>
          <cell r="K511">
            <v>96</v>
          </cell>
          <cell r="L511">
            <v>20</v>
          </cell>
          <cell r="M511">
            <v>0.75</v>
          </cell>
          <cell r="N511">
            <v>15.67309824</v>
          </cell>
          <cell r="O511">
            <v>282.11576831999997</v>
          </cell>
        </row>
        <row r="512">
          <cell r="A512">
            <v>50412</v>
          </cell>
          <cell r="B512" t="str">
            <v>18gg, 34D, RIB, Terrot</v>
          </cell>
          <cell r="C512" t="str">
            <v>18</v>
          </cell>
          <cell r="D512" t="str">
            <v>30</v>
          </cell>
          <cell r="E512" t="str">
            <v>Ne</v>
          </cell>
          <cell r="F512">
            <v>30</v>
          </cell>
          <cell r="G512" t="str">
            <v>1/30Ne RS Combed Cotton</v>
          </cell>
          <cell r="H512" t="str">
            <v>COTTON LYCRA</v>
          </cell>
          <cell r="I512">
            <v>2.7</v>
          </cell>
          <cell r="J512">
            <v>2560</v>
          </cell>
          <cell r="K512">
            <v>96</v>
          </cell>
          <cell r="L512">
            <v>20</v>
          </cell>
          <cell r="M512">
            <v>0.75</v>
          </cell>
          <cell r="N512">
            <v>15.67309824</v>
          </cell>
          <cell r="O512">
            <v>282.11576831999997</v>
          </cell>
        </row>
        <row r="513">
          <cell r="A513">
            <v>50415</v>
          </cell>
          <cell r="B513" t="str">
            <v>18gg, 34D, RIB, Terrot</v>
          </cell>
          <cell r="C513" t="str">
            <v>18</v>
          </cell>
          <cell r="D513" t="str">
            <v>30</v>
          </cell>
          <cell r="E513" t="str">
            <v>Ne</v>
          </cell>
          <cell r="F513">
            <v>30</v>
          </cell>
          <cell r="G513" t="str">
            <v>1/30Ne RS Combed Cotton</v>
          </cell>
          <cell r="H513" t="str">
            <v>COTTON</v>
          </cell>
          <cell r="I513">
            <v>2.9</v>
          </cell>
          <cell r="J513">
            <v>2880</v>
          </cell>
          <cell r="K513">
            <v>96</v>
          </cell>
          <cell r="L513">
            <v>20</v>
          </cell>
          <cell r="M513">
            <v>0.8</v>
          </cell>
          <cell r="N513">
            <v>18.938327040000001</v>
          </cell>
          <cell r="O513">
            <v>363.61587916800005</v>
          </cell>
        </row>
        <row r="514">
          <cell r="A514">
            <v>50416</v>
          </cell>
          <cell r="B514" t="str">
            <v>18gg, 34D, RIB, Terrot</v>
          </cell>
          <cell r="C514" t="str">
            <v>18</v>
          </cell>
          <cell r="D514" t="str">
            <v>38</v>
          </cell>
          <cell r="E514" t="str">
            <v>Ne</v>
          </cell>
          <cell r="F514">
            <v>38</v>
          </cell>
          <cell r="G514" t="str">
            <v>1/38Ne RS Combed Cotton</v>
          </cell>
          <cell r="H514" t="str">
            <v>COTTON LYCRA</v>
          </cell>
          <cell r="I514">
            <v>2.75</v>
          </cell>
          <cell r="J514">
            <v>2240</v>
          </cell>
          <cell r="K514">
            <v>96</v>
          </cell>
          <cell r="L514">
            <v>20</v>
          </cell>
          <cell r="M514">
            <v>0.75</v>
          </cell>
          <cell r="N514">
            <v>11.027307789473685</v>
          </cell>
          <cell r="O514">
            <v>198.49154021052635</v>
          </cell>
        </row>
        <row r="515">
          <cell r="A515">
            <v>50417</v>
          </cell>
          <cell r="B515" t="str">
            <v>18gg, 34D, RIB, Terrot</v>
          </cell>
          <cell r="C515" t="str">
            <v>18</v>
          </cell>
          <cell r="D515" t="str">
            <v>50</v>
          </cell>
          <cell r="E515" t="str">
            <v>Nm</v>
          </cell>
          <cell r="F515">
            <v>30</v>
          </cell>
          <cell r="G515" t="str">
            <v>1/50Nm RS Cotton/ Modal 50/50</v>
          </cell>
          <cell r="H515" t="str">
            <v>VISCOSE RS</v>
          </cell>
          <cell r="I515">
            <v>2.75</v>
          </cell>
          <cell r="J515">
            <v>3840</v>
          </cell>
          <cell r="K515">
            <v>96</v>
          </cell>
          <cell r="L515">
            <v>20</v>
          </cell>
          <cell r="M515">
            <v>0.8</v>
          </cell>
          <cell r="N515">
            <v>23.9450112</v>
          </cell>
          <cell r="O515">
            <v>459.74421504000003</v>
          </cell>
        </row>
        <row r="516">
          <cell r="A516">
            <v>50418</v>
          </cell>
          <cell r="B516" t="str">
            <v>18gg, 34D, RIB, Terrot</v>
          </cell>
          <cell r="C516" t="str">
            <v>18</v>
          </cell>
          <cell r="D516" t="str">
            <v>38</v>
          </cell>
          <cell r="E516" t="str">
            <v>Ne</v>
          </cell>
          <cell r="F516">
            <v>38</v>
          </cell>
          <cell r="G516" t="str">
            <v>1/38Ne RS Cotton Marl (CTM3BK20)</v>
          </cell>
          <cell r="H516" t="str">
            <v>MARL_COTTON LYCRA</v>
          </cell>
          <cell r="I516">
            <v>2.75</v>
          </cell>
          <cell r="J516">
            <v>2240</v>
          </cell>
          <cell r="K516">
            <v>96</v>
          </cell>
          <cell r="L516">
            <v>20</v>
          </cell>
          <cell r="M516">
            <v>0.75</v>
          </cell>
          <cell r="N516">
            <v>11.027307789473685</v>
          </cell>
          <cell r="O516">
            <v>198.49154021052635</v>
          </cell>
        </row>
        <row r="517">
          <cell r="A517">
            <v>50430</v>
          </cell>
          <cell r="B517" t="str">
            <v>18gg, 34D, RIB, Terrot</v>
          </cell>
          <cell r="C517" t="str">
            <v>18</v>
          </cell>
          <cell r="D517" t="str">
            <v>60</v>
          </cell>
          <cell r="E517" t="str">
            <v>Ne</v>
          </cell>
          <cell r="F517">
            <v>60</v>
          </cell>
          <cell r="G517" t="str">
            <v>2/60Ne Siro Spun Micro Modal</v>
          </cell>
          <cell r="H517" t="str">
            <v>VISCOSE RS</v>
          </cell>
          <cell r="I517">
            <v>2.9</v>
          </cell>
          <cell r="J517">
            <v>3840</v>
          </cell>
          <cell r="K517">
            <v>96</v>
          </cell>
          <cell r="L517">
            <v>20</v>
          </cell>
          <cell r="M517">
            <v>0.8</v>
          </cell>
          <cell r="N517">
            <v>12.625551359999999</v>
          </cell>
          <cell r="O517">
            <v>242.410586112</v>
          </cell>
        </row>
        <row r="518">
          <cell r="A518">
            <v>50435</v>
          </cell>
          <cell r="B518" t="str">
            <v>24gg, 34D, INTERLOCK</v>
          </cell>
          <cell r="C518" t="str">
            <v>24</v>
          </cell>
          <cell r="D518" t="str">
            <v>60</v>
          </cell>
          <cell r="E518" t="str">
            <v>Nm</v>
          </cell>
          <cell r="F518">
            <v>36</v>
          </cell>
          <cell r="G518" t="str">
            <v>1/60Nm RS Cotton/ Micro Modal 50/50</v>
          </cell>
          <cell r="H518" t="str">
            <v>VISCOSE RS</v>
          </cell>
          <cell r="I518">
            <v>2.69</v>
          </cell>
          <cell r="J518">
            <v>2568</v>
          </cell>
          <cell r="K518">
            <v>96</v>
          </cell>
          <cell r="L518">
            <v>20</v>
          </cell>
          <cell r="M518">
            <v>0.8</v>
          </cell>
          <cell r="N518">
            <v>13.053205631999997</v>
          </cell>
          <cell r="O518">
            <v>250.62154813439997</v>
          </cell>
        </row>
        <row r="519">
          <cell r="A519">
            <v>50436</v>
          </cell>
          <cell r="B519" t="str">
            <v>18gg, 34D, RIB, Terrot</v>
          </cell>
          <cell r="C519" t="str">
            <v>18</v>
          </cell>
          <cell r="D519" t="str">
            <v>50</v>
          </cell>
          <cell r="E519" t="str">
            <v>Nm</v>
          </cell>
          <cell r="F519">
            <v>30</v>
          </cell>
          <cell r="G519" t="str">
            <v>1/50Nm RS Cotton/ Micro Modal 50/50</v>
          </cell>
          <cell r="H519" t="str">
            <v>VISCOSE RS</v>
          </cell>
          <cell r="I519">
            <v>2.7</v>
          </cell>
          <cell r="J519">
            <v>3840</v>
          </cell>
          <cell r="K519">
            <v>96</v>
          </cell>
          <cell r="L519">
            <v>20</v>
          </cell>
          <cell r="M519">
            <v>0.8</v>
          </cell>
          <cell r="N519">
            <v>23.509647359999999</v>
          </cell>
          <cell r="O519">
            <v>451.38522931199998</v>
          </cell>
        </row>
        <row r="520">
          <cell r="A520">
            <v>50440</v>
          </cell>
          <cell r="B520" t="str">
            <v>18gg, 34D, RIB, Terrot</v>
          </cell>
          <cell r="C520" t="str">
            <v>18</v>
          </cell>
          <cell r="D520" t="str">
            <v>24</v>
          </cell>
          <cell r="E520" t="str">
            <v>Ne</v>
          </cell>
          <cell r="F520">
            <v>24</v>
          </cell>
          <cell r="G520" t="str">
            <v>1/24Ne RS Combed Cotton</v>
          </cell>
          <cell r="H520" t="str">
            <v>COTTON</v>
          </cell>
          <cell r="I520">
            <v>2.86</v>
          </cell>
          <cell r="J520">
            <v>3840</v>
          </cell>
          <cell r="K520">
            <v>96</v>
          </cell>
          <cell r="L520">
            <v>20</v>
          </cell>
          <cell r="M520">
            <v>0.8</v>
          </cell>
          <cell r="N520">
            <v>31.128514559999996</v>
          </cell>
          <cell r="O520">
            <v>597.66747955199992</v>
          </cell>
        </row>
        <row r="521">
          <cell r="A521">
            <v>50441</v>
          </cell>
          <cell r="B521" t="str">
            <v>18gg, 34D, RIB, Terrot</v>
          </cell>
          <cell r="C521" t="str">
            <v>18</v>
          </cell>
          <cell r="D521" t="str">
            <v>30</v>
          </cell>
          <cell r="E521" t="str">
            <v>Ne</v>
          </cell>
          <cell r="F521">
            <v>30</v>
          </cell>
          <cell r="G521" t="str">
            <v>1/30Ne RS Combed Cotton</v>
          </cell>
          <cell r="H521" t="str">
            <v>COTTON</v>
          </cell>
          <cell r="I521">
            <v>2.7</v>
          </cell>
          <cell r="J521">
            <v>3840</v>
          </cell>
          <cell r="K521">
            <v>96</v>
          </cell>
          <cell r="L521">
            <v>20</v>
          </cell>
          <cell r="M521">
            <v>0.8</v>
          </cell>
          <cell r="N521">
            <v>23.509647359999999</v>
          </cell>
          <cell r="O521">
            <v>451.38522931199998</v>
          </cell>
        </row>
        <row r="522">
          <cell r="A522">
            <v>50442</v>
          </cell>
          <cell r="B522" t="str">
            <v>18gg, 34D, RIB, Terrot</v>
          </cell>
          <cell r="C522" t="str">
            <v>18</v>
          </cell>
          <cell r="D522" t="str">
            <v>60</v>
          </cell>
          <cell r="E522" t="str">
            <v>Nm</v>
          </cell>
          <cell r="F522">
            <v>36</v>
          </cell>
          <cell r="G522" t="str">
            <v>1/60Nm RS Cotton/ Micro Modal 50/50</v>
          </cell>
          <cell r="H522" t="str">
            <v>VISCOSE RS</v>
          </cell>
          <cell r="I522">
            <v>2.75</v>
          </cell>
          <cell r="J522">
            <v>3840</v>
          </cell>
          <cell r="K522">
            <v>96</v>
          </cell>
          <cell r="L522">
            <v>20</v>
          </cell>
          <cell r="M522">
            <v>0.8</v>
          </cell>
          <cell r="N522">
            <v>19.954176</v>
          </cell>
          <cell r="O522">
            <v>383.12017920000005</v>
          </cell>
        </row>
        <row r="523">
          <cell r="A523">
            <v>50444</v>
          </cell>
          <cell r="B523" t="str">
            <v>18gg, 34D, RIB, Terrot</v>
          </cell>
          <cell r="C523" t="str">
            <v>18</v>
          </cell>
          <cell r="D523" t="str">
            <v>30</v>
          </cell>
          <cell r="E523" t="str">
            <v>Ne</v>
          </cell>
          <cell r="F523">
            <v>30</v>
          </cell>
          <cell r="G523" t="str">
            <v>1/30Ne RS Combed Cotton</v>
          </cell>
          <cell r="H523" t="str">
            <v>COTTON LYCRA</v>
          </cell>
          <cell r="I523">
            <v>3</v>
          </cell>
          <cell r="J523">
            <v>3456</v>
          </cell>
          <cell r="K523">
            <v>96</v>
          </cell>
          <cell r="L523">
            <v>20</v>
          </cell>
          <cell r="M523">
            <v>0.75</v>
          </cell>
          <cell r="N523">
            <v>23.509647359999999</v>
          </cell>
          <cell r="O523">
            <v>423.17365247999999</v>
          </cell>
        </row>
        <row r="524">
          <cell r="A524">
            <v>50445</v>
          </cell>
          <cell r="B524" t="str">
            <v>18gg, 34D, RIB, Terrot</v>
          </cell>
          <cell r="C524" t="str">
            <v>18</v>
          </cell>
          <cell r="D524" t="str">
            <v>36</v>
          </cell>
          <cell r="E524" t="str">
            <v>Ne</v>
          </cell>
          <cell r="F524">
            <v>36</v>
          </cell>
          <cell r="G524" t="str">
            <v>1/36Ne RS Combed Cotton</v>
          </cell>
          <cell r="H524" t="str">
            <v>COTTON LYCRA</v>
          </cell>
          <cell r="I524">
            <v>3.0005790000000001</v>
          </cell>
          <cell r="J524">
            <v>3456</v>
          </cell>
          <cell r="K524">
            <v>96</v>
          </cell>
          <cell r="L524">
            <v>20</v>
          </cell>
          <cell r="M524">
            <v>0.75</v>
          </cell>
          <cell r="N524">
            <v>19.5951539349504</v>
          </cell>
          <cell r="O524">
            <v>352.71277082910717</v>
          </cell>
        </row>
        <row r="525">
          <cell r="A525">
            <v>50448</v>
          </cell>
          <cell r="B525" t="str">
            <v>18gg, 34D, RIB, Terrot</v>
          </cell>
          <cell r="C525" t="str">
            <v>18</v>
          </cell>
          <cell r="D525" t="str">
            <v>36</v>
          </cell>
          <cell r="E525" t="str">
            <v>Ne</v>
          </cell>
          <cell r="F525">
            <v>36</v>
          </cell>
          <cell r="G525" t="str">
            <v>1/36Ne RS Combed Cotton</v>
          </cell>
          <cell r="H525" t="str">
            <v>COTTON LYCRA</v>
          </cell>
          <cell r="I525">
            <v>2.7</v>
          </cell>
          <cell r="J525">
            <v>3840</v>
          </cell>
          <cell r="K525">
            <v>96</v>
          </cell>
          <cell r="L525">
            <v>20</v>
          </cell>
          <cell r="M525">
            <v>0.75</v>
          </cell>
          <cell r="N525">
            <v>19.591372799999998</v>
          </cell>
          <cell r="O525">
            <v>352.64471039999995</v>
          </cell>
        </row>
        <row r="526">
          <cell r="A526">
            <v>50450</v>
          </cell>
          <cell r="B526" t="str">
            <v>18gg, 34D, RIB, Terrot</v>
          </cell>
          <cell r="C526" t="str">
            <v>18</v>
          </cell>
          <cell r="D526" t="str">
            <v>26</v>
          </cell>
          <cell r="E526" t="str">
            <v>Ne</v>
          </cell>
          <cell r="F526">
            <v>26</v>
          </cell>
          <cell r="G526" t="str">
            <v>1/26Ne RS Combed Cotton</v>
          </cell>
          <cell r="H526" t="str">
            <v>COTTON</v>
          </cell>
          <cell r="I526">
            <v>2.9</v>
          </cell>
          <cell r="J526">
            <v>3840</v>
          </cell>
          <cell r="K526">
            <v>96</v>
          </cell>
          <cell r="L526">
            <v>20</v>
          </cell>
          <cell r="M526">
            <v>0.8</v>
          </cell>
          <cell r="N526">
            <v>29.135887753846152</v>
          </cell>
          <cell r="O526">
            <v>559.40904487384614</v>
          </cell>
        </row>
        <row r="527">
          <cell r="A527">
            <v>50451</v>
          </cell>
          <cell r="B527" t="str">
            <v>18gg, 34D, RIB, Terrot</v>
          </cell>
          <cell r="C527" t="str">
            <v>18</v>
          </cell>
          <cell r="D527" t="str">
            <v>24</v>
          </cell>
          <cell r="E527" t="str">
            <v>Ne</v>
          </cell>
          <cell r="F527">
            <v>24</v>
          </cell>
          <cell r="G527" t="str">
            <v>1/24Ne RS Combed Cotton</v>
          </cell>
          <cell r="H527" t="str">
            <v>COTTON</v>
          </cell>
          <cell r="I527">
            <v>2.86</v>
          </cell>
          <cell r="J527">
            <v>3840</v>
          </cell>
          <cell r="K527">
            <v>96</v>
          </cell>
          <cell r="L527">
            <v>20</v>
          </cell>
          <cell r="M527">
            <v>0.8</v>
          </cell>
          <cell r="N527">
            <v>31.128514559999996</v>
          </cell>
          <cell r="O527">
            <v>597.66747955199992</v>
          </cell>
        </row>
        <row r="528">
          <cell r="A528">
            <v>50456</v>
          </cell>
          <cell r="B528" t="str">
            <v>18gg, 34D, RIB, Terrot</v>
          </cell>
          <cell r="C528" t="str">
            <v>18</v>
          </cell>
          <cell r="D528" t="str">
            <v>30</v>
          </cell>
          <cell r="E528" t="str">
            <v>Ne</v>
          </cell>
          <cell r="F528">
            <v>30</v>
          </cell>
          <cell r="G528" t="str">
            <v>1/30Ne RS Combed Cotton</v>
          </cell>
          <cell r="H528" t="str">
            <v>COTTON</v>
          </cell>
          <cell r="I528">
            <v>2.78</v>
          </cell>
          <cell r="J528">
            <v>3840</v>
          </cell>
          <cell r="K528">
            <v>96</v>
          </cell>
          <cell r="L528">
            <v>20</v>
          </cell>
          <cell r="M528">
            <v>0.8</v>
          </cell>
          <cell r="N528">
            <v>24.206229503999996</v>
          </cell>
          <cell r="O528">
            <v>464.75960647679995</v>
          </cell>
        </row>
        <row r="529">
          <cell r="A529">
            <v>50461</v>
          </cell>
          <cell r="B529" t="str">
            <v>18gg, 34D, RIB, Terrot</v>
          </cell>
          <cell r="C529" t="str">
            <v>18</v>
          </cell>
          <cell r="D529" t="str">
            <v>30</v>
          </cell>
          <cell r="E529" t="str">
            <v>Ne</v>
          </cell>
          <cell r="F529">
            <v>30</v>
          </cell>
          <cell r="G529" t="str">
            <v>1/30Ne RS Combed Cotton</v>
          </cell>
          <cell r="H529" t="str">
            <v>COTTON LYCRA</v>
          </cell>
          <cell r="I529">
            <v>2.88</v>
          </cell>
          <cell r="J529">
            <v>2560</v>
          </cell>
          <cell r="K529">
            <v>96</v>
          </cell>
          <cell r="L529">
            <v>20</v>
          </cell>
          <cell r="M529">
            <v>0.75</v>
          </cell>
          <cell r="N529">
            <v>16.717971456000001</v>
          </cell>
          <cell r="O529">
            <v>300.92348620799999</v>
          </cell>
        </row>
        <row r="530">
          <cell r="A530">
            <v>50467</v>
          </cell>
          <cell r="B530" t="str">
            <v>40gg, 30D, INTERLOCK, Mayer</v>
          </cell>
          <cell r="C530" t="str">
            <v>40</v>
          </cell>
          <cell r="D530" t="str">
            <v>50</v>
          </cell>
          <cell r="E530" t="str">
            <v>Dt</v>
          </cell>
          <cell r="F530">
            <v>119</v>
          </cell>
          <cell r="G530" t="str">
            <v>1/50Dtex, 42F, BRT RND POLYESTER</v>
          </cell>
          <cell r="H530" t="str">
            <v>VISCOSE RS</v>
          </cell>
          <cell r="I530">
            <v>2</v>
          </cell>
          <cell r="J530">
            <v>3768</v>
          </cell>
          <cell r="K530">
            <v>96</v>
          </cell>
          <cell r="L530">
            <v>20</v>
          </cell>
          <cell r="M530">
            <v>0.8</v>
          </cell>
          <cell r="N530">
            <v>4.3079069042016815</v>
          </cell>
          <cell r="O530">
            <v>82.711812560672286</v>
          </cell>
        </row>
        <row r="531">
          <cell r="A531">
            <v>50467</v>
          </cell>
          <cell r="B531" t="str">
            <v>40gg, 30D, INTERLOCK, Mayer</v>
          </cell>
          <cell r="C531" t="str">
            <v>40</v>
          </cell>
          <cell r="D531" t="str">
            <v>50</v>
          </cell>
          <cell r="E531" t="str">
            <v>Dt</v>
          </cell>
          <cell r="F531">
            <v>119</v>
          </cell>
          <cell r="G531" t="str">
            <v>1/50Dtex, 42F, BRT RND POLYESTER</v>
          </cell>
          <cell r="H531" t="str">
            <v>VISCOSE RS</v>
          </cell>
          <cell r="I531">
            <v>2</v>
          </cell>
          <cell r="J531">
            <v>3768</v>
          </cell>
          <cell r="K531">
            <v>96</v>
          </cell>
          <cell r="L531">
            <v>20</v>
          </cell>
          <cell r="M531">
            <v>0.8</v>
          </cell>
          <cell r="N531">
            <v>4.3079069042016815</v>
          </cell>
          <cell r="O531">
            <v>82.711812560672286</v>
          </cell>
        </row>
        <row r="532">
          <cell r="A532">
            <v>50467</v>
          </cell>
          <cell r="B532" t="str">
            <v>40gg, 30D, INTERLOCK, Mayer</v>
          </cell>
          <cell r="C532" t="str">
            <v>40</v>
          </cell>
          <cell r="D532" t="str">
            <v>50</v>
          </cell>
          <cell r="E532" t="str">
            <v>Dt</v>
          </cell>
          <cell r="F532">
            <v>119</v>
          </cell>
          <cell r="G532" t="str">
            <v>1/50Dtex, 42F, BRT RND POLYESTER</v>
          </cell>
          <cell r="H532" t="str">
            <v>VISCOSE RS</v>
          </cell>
          <cell r="I532">
            <v>2</v>
          </cell>
          <cell r="J532">
            <v>3768</v>
          </cell>
          <cell r="K532">
            <v>96</v>
          </cell>
          <cell r="L532">
            <v>20</v>
          </cell>
          <cell r="M532">
            <v>0.8</v>
          </cell>
          <cell r="N532">
            <v>4.3079069042016815</v>
          </cell>
          <cell r="O532">
            <v>82.711812560672286</v>
          </cell>
        </row>
        <row r="533">
          <cell r="A533">
            <v>50479</v>
          </cell>
          <cell r="B533" t="str">
            <v>18gg, 34D, RIB, Terrot, 96F</v>
          </cell>
          <cell r="C533" t="str">
            <v>18</v>
          </cell>
          <cell r="D533" t="str">
            <v>30</v>
          </cell>
          <cell r="E533" t="str">
            <v>Ne</v>
          </cell>
          <cell r="F533">
            <v>30</v>
          </cell>
          <cell r="G533" t="str">
            <v>1/30Ne RS Combed Cotton</v>
          </cell>
          <cell r="H533" t="str">
            <v>COTTON</v>
          </cell>
          <cell r="I533">
            <v>2.88</v>
          </cell>
          <cell r="J533">
            <v>3840</v>
          </cell>
          <cell r="K533">
            <v>96</v>
          </cell>
          <cell r="L533">
            <v>20</v>
          </cell>
          <cell r="M533">
            <v>0.8</v>
          </cell>
          <cell r="N533">
            <v>25.076957183999998</v>
          </cell>
          <cell r="O533">
            <v>481.47757793279999</v>
          </cell>
        </row>
        <row r="534">
          <cell r="A534">
            <v>50490</v>
          </cell>
          <cell r="B534" t="str">
            <v>18gg, 34D, RIB, Terrot</v>
          </cell>
          <cell r="C534" t="str">
            <v>18</v>
          </cell>
          <cell r="D534" t="str">
            <v>36</v>
          </cell>
          <cell r="E534" t="str">
            <v>Ne</v>
          </cell>
          <cell r="F534">
            <v>36</v>
          </cell>
          <cell r="G534" t="str">
            <v>1/36Ne RS Combed Cotton</v>
          </cell>
          <cell r="H534" t="str">
            <v>COTTON LYCRA</v>
          </cell>
          <cell r="I534">
            <v>2.7</v>
          </cell>
          <cell r="J534">
            <v>3840</v>
          </cell>
          <cell r="K534">
            <v>96</v>
          </cell>
          <cell r="L534">
            <v>20</v>
          </cell>
          <cell r="M534">
            <v>0.75</v>
          </cell>
          <cell r="N534">
            <v>19.591372799999998</v>
          </cell>
          <cell r="O534">
            <v>352.64471039999995</v>
          </cell>
        </row>
        <row r="535">
          <cell r="A535">
            <v>50491</v>
          </cell>
          <cell r="B535" t="str">
            <v>18gg, 34D, RIB, Terrot</v>
          </cell>
          <cell r="C535" t="str">
            <v>18</v>
          </cell>
          <cell r="D535" t="str">
            <v>38</v>
          </cell>
          <cell r="E535" t="str">
            <v>Ne</v>
          </cell>
          <cell r="F535">
            <v>38</v>
          </cell>
          <cell r="G535" t="str">
            <v>1/38Ne RS Combed Cotton</v>
          </cell>
          <cell r="H535" t="str">
            <v>COTTON LYCRA</v>
          </cell>
          <cell r="I535">
            <v>3.0416669999999999</v>
          </cell>
          <cell r="J535">
            <v>2400</v>
          </cell>
          <cell r="K535">
            <v>96</v>
          </cell>
          <cell r="L535">
            <v>20</v>
          </cell>
          <cell r="M535">
            <v>0.75</v>
          </cell>
          <cell r="N535">
            <v>13.068077221591578</v>
          </cell>
          <cell r="O535">
            <v>235.22538998864837</v>
          </cell>
        </row>
        <row r="536">
          <cell r="A536">
            <v>50498</v>
          </cell>
          <cell r="B536" t="str">
            <v>40gg, 30D, INTERLOCK, Mayer</v>
          </cell>
          <cell r="C536" t="str">
            <v>40</v>
          </cell>
          <cell r="D536" t="str">
            <v>80</v>
          </cell>
          <cell r="E536" t="str">
            <v>Ne</v>
          </cell>
          <cell r="F536">
            <v>80</v>
          </cell>
          <cell r="G536" t="str">
            <v>1/80Ne RS Combed Cotton</v>
          </cell>
          <cell r="H536" t="str">
            <v>COTTON</v>
          </cell>
          <cell r="I536">
            <v>2.1231420000000001</v>
          </cell>
          <cell r="J536">
            <v>3768</v>
          </cell>
          <cell r="K536">
            <v>96</v>
          </cell>
          <cell r="L536">
            <v>20</v>
          </cell>
          <cell r="M536">
            <v>0.8</v>
          </cell>
          <cell r="N536">
            <v>6.8025591972979198</v>
          </cell>
          <cell r="O536">
            <v>130.60913658812007</v>
          </cell>
        </row>
        <row r="537">
          <cell r="A537">
            <v>50498</v>
          </cell>
          <cell r="B537" t="str">
            <v>40gg, 30D, INTERLOCK, Mayer</v>
          </cell>
          <cell r="C537" t="str">
            <v>40</v>
          </cell>
          <cell r="D537" t="str">
            <v>80</v>
          </cell>
          <cell r="E537" t="str">
            <v>Ne</v>
          </cell>
          <cell r="F537">
            <v>80</v>
          </cell>
          <cell r="G537" t="str">
            <v>1/80Ne RS Combed Cotton</v>
          </cell>
          <cell r="H537" t="str">
            <v>COTTON</v>
          </cell>
          <cell r="I537">
            <v>2.1231420000000001</v>
          </cell>
          <cell r="J537">
            <v>3768</v>
          </cell>
          <cell r="K537">
            <v>96</v>
          </cell>
          <cell r="L537">
            <v>20</v>
          </cell>
          <cell r="M537">
            <v>0.8</v>
          </cell>
          <cell r="N537">
            <v>6.8025591972979198</v>
          </cell>
          <cell r="O537">
            <v>130.60913658812007</v>
          </cell>
        </row>
        <row r="538">
          <cell r="A538">
            <v>50499</v>
          </cell>
          <cell r="B538" t="str">
            <v>18gg, 34D, RIB, Terrot</v>
          </cell>
          <cell r="C538" t="str">
            <v>18</v>
          </cell>
          <cell r="D538" t="str">
            <v>40</v>
          </cell>
          <cell r="E538" t="str">
            <v>Ne</v>
          </cell>
          <cell r="F538">
            <v>40</v>
          </cell>
          <cell r="G538" t="str">
            <v>1/40Ne RS Cotton Marl (MC13)</v>
          </cell>
          <cell r="H538" t="str">
            <v>MARL_COTTON LYCRA</v>
          </cell>
          <cell r="I538">
            <v>2.58</v>
          </cell>
          <cell r="J538">
            <v>2560</v>
          </cell>
          <cell r="K538">
            <v>96</v>
          </cell>
          <cell r="L538">
            <v>20</v>
          </cell>
          <cell r="M538">
            <v>0.75</v>
          </cell>
          <cell r="N538">
            <v>11.232387072</v>
          </cell>
          <cell r="O538">
            <v>202.18296729599999</v>
          </cell>
        </row>
        <row r="539">
          <cell r="A539">
            <v>50501</v>
          </cell>
          <cell r="B539" t="str">
            <v>20gg, 34D, RIB, Terrot, 60F</v>
          </cell>
          <cell r="C539" t="str">
            <v>20</v>
          </cell>
          <cell r="D539" t="str">
            <v>40</v>
          </cell>
          <cell r="E539" t="str">
            <v>Ne</v>
          </cell>
          <cell r="F539">
            <v>40</v>
          </cell>
          <cell r="G539" t="str">
            <v>1/40Ne RS Combed Cotton</v>
          </cell>
          <cell r="H539" t="str">
            <v>COTTON LYCRA</v>
          </cell>
          <cell r="I539">
            <v>2.6</v>
          </cell>
          <cell r="J539">
            <v>2848</v>
          </cell>
          <cell r="K539">
            <v>96</v>
          </cell>
          <cell r="L539">
            <v>20</v>
          </cell>
          <cell r="M539">
            <v>0.75</v>
          </cell>
          <cell r="N539">
            <v>12.592899072</v>
          </cell>
          <cell r="O539">
            <v>226.67218329599999</v>
          </cell>
        </row>
        <row r="540">
          <cell r="A540">
            <v>50504</v>
          </cell>
          <cell r="B540" t="str">
            <v>18gg, 34D, RIB, Terrot</v>
          </cell>
          <cell r="C540" t="str">
            <v>18</v>
          </cell>
          <cell r="D540" t="str">
            <v>24</v>
          </cell>
          <cell r="E540" t="str">
            <v>Ne</v>
          </cell>
          <cell r="F540">
            <v>24</v>
          </cell>
          <cell r="G540" t="str">
            <v>1/24Ne RS Combed Cotton</v>
          </cell>
          <cell r="H540" t="str">
            <v>COTTON</v>
          </cell>
          <cell r="I540">
            <v>2.86</v>
          </cell>
          <cell r="J540">
            <v>3840</v>
          </cell>
          <cell r="K540">
            <v>96</v>
          </cell>
          <cell r="L540">
            <v>20</v>
          </cell>
          <cell r="M540">
            <v>0.8</v>
          </cell>
          <cell r="N540">
            <v>31.128514559999996</v>
          </cell>
          <cell r="O540">
            <v>597.66747955199992</v>
          </cell>
        </row>
        <row r="541">
          <cell r="A541">
            <v>50505</v>
          </cell>
          <cell r="B541" t="str">
            <v>40gg, 30D, INTERLOCK, Mayer</v>
          </cell>
          <cell r="C541" t="str">
            <v>40</v>
          </cell>
          <cell r="D541" t="str">
            <v>50</v>
          </cell>
          <cell r="E541" t="str">
            <v>Dt</v>
          </cell>
          <cell r="F541">
            <v>119</v>
          </cell>
          <cell r="G541" t="str">
            <v>1/50Dtex, 42F, BRT RND POLYESTER</v>
          </cell>
          <cell r="H541" t="str">
            <v>VISCOSE RS</v>
          </cell>
          <cell r="I541">
            <v>2</v>
          </cell>
          <cell r="J541">
            <v>3768</v>
          </cell>
          <cell r="K541">
            <v>96</v>
          </cell>
          <cell r="L541">
            <v>20</v>
          </cell>
          <cell r="M541">
            <v>0.8</v>
          </cell>
          <cell r="N541">
            <v>4.3079069042016815</v>
          </cell>
          <cell r="O541">
            <v>82.711812560672286</v>
          </cell>
        </row>
        <row r="542">
          <cell r="A542">
            <v>50505</v>
          </cell>
          <cell r="B542" t="str">
            <v>40gg, 30D, INTERLOCK, Mayer</v>
          </cell>
          <cell r="C542" t="str">
            <v>40</v>
          </cell>
          <cell r="D542" t="str">
            <v>50</v>
          </cell>
          <cell r="E542" t="str">
            <v>Dt</v>
          </cell>
          <cell r="F542">
            <v>119</v>
          </cell>
          <cell r="G542" t="str">
            <v>1/50Dtex, 42F, BRT RND POLYESTER</v>
          </cell>
          <cell r="H542" t="str">
            <v>VISCOSE RS</v>
          </cell>
          <cell r="I542">
            <v>2</v>
          </cell>
          <cell r="J542">
            <v>3768</v>
          </cell>
          <cell r="K542">
            <v>96</v>
          </cell>
          <cell r="L542">
            <v>20</v>
          </cell>
          <cell r="M542">
            <v>0.8</v>
          </cell>
          <cell r="N542">
            <v>4.3079069042016815</v>
          </cell>
          <cell r="O542">
            <v>82.711812560672286</v>
          </cell>
        </row>
        <row r="543">
          <cell r="A543">
            <v>50505</v>
          </cell>
          <cell r="B543" t="str">
            <v>40gg, 30D, INTERLOCK, Mayer</v>
          </cell>
          <cell r="C543" t="str">
            <v>40</v>
          </cell>
          <cell r="D543" t="str">
            <v>50</v>
          </cell>
          <cell r="E543" t="str">
            <v>Dt</v>
          </cell>
          <cell r="F543">
            <v>119</v>
          </cell>
          <cell r="G543" t="str">
            <v>1/50Dtex, 42F, BRT RND POLYESTER</v>
          </cell>
          <cell r="H543" t="str">
            <v>VISCOSE RS</v>
          </cell>
          <cell r="I543">
            <v>2</v>
          </cell>
          <cell r="J543">
            <v>3768</v>
          </cell>
          <cell r="K543">
            <v>96</v>
          </cell>
          <cell r="L543">
            <v>20</v>
          </cell>
          <cell r="M543">
            <v>0.8</v>
          </cell>
          <cell r="N543">
            <v>4.3079069042016815</v>
          </cell>
          <cell r="O543">
            <v>82.711812560672286</v>
          </cell>
        </row>
        <row r="544">
          <cell r="A544">
            <v>50517</v>
          </cell>
          <cell r="B544" t="str">
            <v>18gg, 34D, RIB, Terrot</v>
          </cell>
          <cell r="C544" t="str">
            <v>18</v>
          </cell>
          <cell r="D544" t="str">
            <v>30</v>
          </cell>
          <cell r="E544" t="str">
            <v>Ne</v>
          </cell>
          <cell r="F544">
            <v>30</v>
          </cell>
          <cell r="G544" t="str">
            <v>1/30Ne RS Cotton Marl (M1105)</v>
          </cell>
          <cell r="H544" t="str">
            <v>MARL_COTTON</v>
          </cell>
          <cell r="I544">
            <v>2.88</v>
          </cell>
          <cell r="J544">
            <v>3840</v>
          </cell>
          <cell r="K544">
            <v>96</v>
          </cell>
          <cell r="L544">
            <v>20</v>
          </cell>
          <cell r="M544">
            <v>0.75</v>
          </cell>
          <cell r="N544">
            <v>25.076957183999998</v>
          </cell>
          <cell r="O544">
            <v>451.38522931199998</v>
          </cell>
        </row>
        <row r="545">
          <cell r="A545">
            <v>50518</v>
          </cell>
          <cell r="B545" t="str">
            <v>24gg, 34D, INTERLOCK</v>
          </cell>
          <cell r="C545" t="str">
            <v>24</v>
          </cell>
          <cell r="D545" t="str">
            <v>40</v>
          </cell>
          <cell r="E545" t="str">
            <v>Ne</v>
          </cell>
          <cell r="F545">
            <v>40</v>
          </cell>
          <cell r="G545" t="str">
            <v>1/40Ne RS Combed Cotton</v>
          </cell>
          <cell r="H545" t="str">
            <v>COTTON</v>
          </cell>
          <cell r="I545">
            <v>3.15</v>
          </cell>
          <cell r="J545">
            <v>2556</v>
          </cell>
          <cell r="K545">
            <v>96</v>
          </cell>
          <cell r="L545">
            <v>20</v>
          </cell>
          <cell r="M545">
            <v>0.8</v>
          </cell>
          <cell r="N545">
            <v>13.692532895999999</v>
          </cell>
          <cell r="O545">
            <v>262.89663160320003</v>
          </cell>
        </row>
        <row r="546">
          <cell r="A546">
            <v>50519</v>
          </cell>
          <cell r="B546" t="str">
            <v>24gg, 34D, INTERLOCK</v>
          </cell>
          <cell r="C546" t="str">
            <v>24</v>
          </cell>
          <cell r="D546" t="str">
            <v>40</v>
          </cell>
          <cell r="E546" t="str">
            <v>Ne</v>
          </cell>
          <cell r="F546">
            <v>40</v>
          </cell>
          <cell r="G546" t="str">
            <v>1/40Ne RS Combed Cotton</v>
          </cell>
          <cell r="H546" t="str">
            <v>COTTON</v>
          </cell>
          <cell r="I546">
            <v>3.15</v>
          </cell>
          <cell r="J546">
            <v>2568</v>
          </cell>
          <cell r="K546">
            <v>96</v>
          </cell>
          <cell r="L546">
            <v>20</v>
          </cell>
          <cell r="M546">
            <v>0.8</v>
          </cell>
          <cell r="N546">
            <v>13.756817088</v>
          </cell>
          <cell r="O546">
            <v>264.13088808960003</v>
          </cell>
        </row>
        <row r="547">
          <cell r="A547">
            <v>50523</v>
          </cell>
          <cell r="B547" t="str">
            <v>18gg, 34D, RIB, Terrot</v>
          </cell>
          <cell r="C547" t="str">
            <v>18</v>
          </cell>
          <cell r="D547" t="str">
            <v>38</v>
          </cell>
          <cell r="E547" t="str">
            <v>Ne</v>
          </cell>
          <cell r="F547">
            <v>38</v>
          </cell>
          <cell r="G547" t="str">
            <v>1/38Ne RS Combed Cotton</v>
          </cell>
          <cell r="H547" t="str">
            <v>COTTON LYCRA</v>
          </cell>
          <cell r="I547">
            <v>3</v>
          </cell>
          <cell r="J547">
            <v>2880</v>
          </cell>
          <cell r="K547">
            <v>96</v>
          </cell>
          <cell r="L547">
            <v>20</v>
          </cell>
          <cell r="M547">
            <v>0.75</v>
          </cell>
          <cell r="N547">
            <v>15.466873263157893</v>
          </cell>
          <cell r="O547">
            <v>278.40371873684205</v>
          </cell>
        </row>
        <row r="548">
          <cell r="A548">
            <v>50529</v>
          </cell>
          <cell r="B548" t="str">
            <v>18gg, 34D, RIB, Terrot</v>
          </cell>
          <cell r="C548" t="str">
            <v>18</v>
          </cell>
          <cell r="D548" t="str">
            <v>30</v>
          </cell>
          <cell r="E548" t="str">
            <v>Ne</v>
          </cell>
          <cell r="F548">
            <v>30</v>
          </cell>
          <cell r="G548" t="str">
            <v>1/30Ne RS Cotton Marl (M1106)</v>
          </cell>
          <cell r="H548" t="str">
            <v>MARL_COTTON</v>
          </cell>
          <cell r="I548">
            <v>2.7941180000000001</v>
          </cell>
          <cell r="J548">
            <v>3400</v>
          </cell>
          <cell r="K548">
            <v>96</v>
          </cell>
          <cell r="L548">
            <v>20</v>
          </cell>
          <cell r="M548">
            <v>0.75</v>
          </cell>
          <cell r="N548">
            <v>21.541442721024001</v>
          </cell>
          <cell r="O548">
            <v>387.74596897843207</v>
          </cell>
        </row>
        <row r="549">
          <cell r="A549">
            <v>50530</v>
          </cell>
          <cell r="B549" t="str">
            <v>18gg, 34D, RIB, Terrot</v>
          </cell>
          <cell r="C549" t="str">
            <v>18</v>
          </cell>
          <cell r="D549" t="str">
            <v>30</v>
          </cell>
          <cell r="E549" t="str">
            <v>Ne</v>
          </cell>
          <cell r="F549">
            <v>30</v>
          </cell>
          <cell r="G549" t="str">
            <v>1/30Ne RS Cotton Marl (M1105)</v>
          </cell>
          <cell r="H549" t="str">
            <v>MARL_COTTON LYCRA</v>
          </cell>
          <cell r="I549">
            <v>2.88</v>
          </cell>
          <cell r="J549">
            <v>3840</v>
          </cell>
          <cell r="K549">
            <v>96</v>
          </cell>
          <cell r="L549">
            <v>20</v>
          </cell>
          <cell r="M549">
            <v>0.75</v>
          </cell>
          <cell r="N549">
            <v>25.076957183999998</v>
          </cell>
          <cell r="O549">
            <v>451.38522931199998</v>
          </cell>
        </row>
        <row r="550">
          <cell r="A550">
            <v>50539</v>
          </cell>
          <cell r="B550" t="str">
            <v>18gg, 34D, RIB, Terrot</v>
          </cell>
          <cell r="C550" t="str">
            <v>18</v>
          </cell>
          <cell r="D550" t="str">
            <v>40</v>
          </cell>
          <cell r="E550" t="str">
            <v>Ne</v>
          </cell>
          <cell r="F550">
            <v>40</v>
          </cell>
          <cell r="G550" t="str">
            <v>1/40Ne RS Cotton Marl (M1106)</v>
          </cell>
          <cell r="H550" t="str">
            <v>MARL_COTTON LYCRA</v>
          </cell>
          <cell r="I550">
            <v>2.58</v>
          </cell>
          <cell r="J550">
            <v>2560</v>
          </cell>
          <cell r="K550">
            <v>96</v>
          </cell>
          <cell r="L550">
            <v>20</v>
          </cell>
          <cell r="M550">
            <v>0.75</v>
          </cell>
          <cell r="N550">
            <v>11.232387072</v>
          </cell>
          <cell r="O550">
            <v>202.18296729599999</v>
          </cell>
        </row>
        <row r="551">
          <cell r="A551">
            <v>50541</v>
          </cell>
          <cell r="B551" t="str">
            <v>18gg, 34D, RIB, Terrot</v>
          </cell>
          <cell r="C551" t="str">
            <v>18</v>
          </cell>
          <cell r="D551" t="str">
            <v>40</v>
          </cell>
          <cell r="E551" t="str">
            <v>Ne</v>
          </cell>
          <cell r="F551">
            <v>40</v>
          </cell>
          <cell r="G551" t="str">
            <v>1/40Ne RS Cotton Marl (B0821)</v>
          </cell>
          <cell r="H551" t="str">
            <v>MARL_COTTON LYCRA</v>
          </cell>
          <cell r="I551">
            <v>2.58</v>
          </cell>
          <cell r="J551">
            <v>2560</v>
          </cell>
          <cell r="K551">
            <v>96</v>
          </cell>
          <cell r="L551">
            <v>20</v>
          </cell>
          <cell r="M551">
            <v>0.75</v>
          </cell>
          <cell r="N551">
            <v>11.232387072</v>
          </cell>
          <cell r="O551">
            <v>202.18296729599999</v>
          </cell>
        </row>
        <row r="552">
          <cell r="A552">
            <v>50554</v>
          </cell>
          <cell r="B552" t="str">
            <v>18gg, 34D, RIB, Terrot</v>
          </cell>
          <cell r="C552" t="str">
            <v>18</v>
          </cell>
          <cell r="D552" t="str">
            <v>38</v>
          </cell>
          <cell r="E552" t="str">
            <v>Ne</v>
          </cell>
          <cell r="F552">
            <v>38</v>
          </cell>
          <cell r="G552" t="str">
            <v>1/38Ne RS Cotton Marl (M1105)</v>
          </cell>
          <cell r="H552" t="str">
            <v>MARL_COTTON LYCRA</v>
          </cell>
          <cell r="I552">
            <v>3</v>
          </cell>
          <cell r="J552">
            <v>2880</v>
          </cell>
          <cell r="K552">
            <v>96</v>
          </cell>
          <cell r="L552">
            <v>20</v>
          </cell>
          <cell r="M552">
            <v>0.75</v>
          </cell>
          <cell r="N552">
            <v>15.466873263157893</v>
          </cell>
          <cell r="O552">
            <v>278.40371873684205</v>
          </cell>
        </row>
        <row r="553">
          <cell r="A553">
            <v>50560</v>
          </cell>
          <cell r="B553" t="str">
            <v>24gg, 34D, INTERLOCK</v>
          </cell>
          <cell r="C553" t="str">
            <v>24</v>
          </cell>
          <cell r="D553" t="str">
            <v>40</v>
          </cell>
          <cell r="E553" t="str">
            <v>Ne</v>
          </cell>
          <cell r="F553">
            <v>40</v>
          </cell>
          <cell r="G553" t="str">
            <v>1/40Ne RS Cotton Marl (M1105)</v>
          </cell>
          <cell r="H553" t="str">
            <v>MARL_COTTON</v>
          </cell>
          <cell r="I553">
            <v>3.15</v>
          </cell>
          <cell r="J553">
            <v>2568</v>
          </cell>
          <cell r="K553">
            <v>96</v>
          </cell>
          <cell r="L553">
            <v>20</v>
          </cell>
          <cell r="M553">
            <v>0.75</v>
          </cell>
          <cell r="N553">
            <v>13.756817088</v>
          </cell>
          <cell r="O553">
            <v>247.62270758400001</v>
          </cell>
        </row>
        <row r="554">
          <cell r="A554">
            <v>50568</v>
          </cell>
          <cell r="B554" t="str">
            <v>18gg, 34D, RIB, Terrot</v>
          </cell>
          <cell r="C554" t="str">
            <v>18</v>
          </cell>
          <cell r="D554" t="str">
            <v>26</v>
          </cell>
          <cell r="E554" t="str">
            <v>Ne</v>
          </cell>
          <cell r="F554">
            <v>26</v>
          </cell>
          <cell r="G554" t="str">
            <v>1/26Ne RS Combed Cotton</v>
          </cell>
          <cell r="H554" t="str">
            <v>COTTON</v>
          </cell>
          <cell r="I554">
            <v>2.8</v>
          </cell>
          <cell r="J554">
            <v>3840</v>
          </cell>
          <cell r="K554">
            <v>96</v>
          </cell>
          <cell r="L554">
            <v>20</v>
          </cell>
          <cell r="M554">
            <v>0.8</v>
          </cell>
          <cell r="N554">
            <v>28.131201969230766</v>
          </cell>
          <cell r="O554">
            <v>540.1190778092307</v>
          </cell>
        </row>
        <row r="555">
          <cell r="A555">
            <v>50575</v>
          </cell>
          <cell r="B555" t="str">
            <v>18gg, 34D, RIB, Terrot</v>
          </cell>
          <cell r="C555" t="str">
            <v>18</v>
          </cell>
          <cell r="D555" t="str">
            <v>30</v>
          </cell>
          <cell r="E555" t="str">
            <v>Ne</v>
          </cell>
          <cell r="F555">
            <v>30</v>
          </cell>
          <cell r="G555" t="str">
            <v>1/30Ne RS Combed Cotton</v>
          </cell>
          <cell r="H555" t="str">
            <v>COTTON</v>
          </cell>
          <cell r="I555">
            <v>2.88</v>
          </cell>
          <cell r="J555">
            <v>3840</v>
          </cell>
          <cell r="K555">
            <v>96</v>
          </cell>
          <cell r="L555">
            <v>20</v>
          </cell>
          <cell r="M555">
            <v>0.8</v>
          </cell>
          <cell r="N555">
            <v>25.076957183999998</v>
          </cell>
          <cell r="O555">
            <v>481.47757793279999</v>
          </cell>
        </row>
        <row r="556">
          <cell r="A556">
            <v>50578</v>
          </cell>
          <cell r="B556" t="str">
            <v>18gg, 34D, RIB, Terrot</v>
          </cell>
          <cell r="C556" t="str">
            <v>18</v>
          </cell>
          <cell r="D556" t="str">
            <v>60</v>
          </cell>
          <cell r="E556" t="str">
            <v>Nm</v>
          </cell>
          <cell r="F556">
            <v>36</v>
          </cell>
          <cell r="G556" t="str">
            <v>1/60Nm RS Cotton/ Modal 50/50</v>
          </cell>
          <cell r="H556" t="str">
            <v>VISCOSE RS</v>
          </cell>
          <cell r="I556">
            <v>2.5</v>
          </cell>
          <cell r="J556">
            <v>3840</v>
          </cell>
          <cell r="K556">
            <v>96</v>
          </cell>
          <cell r="L556">
            <v>20</v>
          </cell>
          <cell r="M556">
            <v>0.8</v>
          </cell>
          <cell r="N556">
            <v>18.140160000000002</v>
          </cell>
          <cell r="O556">
            <v>348.29107200000004</v>
          </cell>
        </row>
        <row r="557">
          <cell r="A557">
            <v>50578</v>
          </cell>
          <cell r="B557" t="str">
            <v>18gg, 34D, RIB, Terrot</v>
          </cell>
          <cell r="C557" t="str">
            <v>18</v>
          </cell>
          <cell r="D557" t="str">
            <v>60</v>
          </cell>
          <cell r="E557" t="str">
            <v>Nm</v>
          </cell>
          <cell r="F557">
            <v>36</v>
          </cell>
          <cell r="G557" t="str">
            <v>1/60Nm RS Cotton/ Modal 50/50</v>
          </cell>
          <cell r="H557" t="str">
            <v>VISCOSE RS</v>
          </cell>
          <cell r="I557">
            <v>2.5</v>
          </cell>
          <cell r="J557">
            <v>3840</v>
          </cell>
          <cell r="K557">
            <v>96</v>
          </cell>
          <cell r="L557">
            <v>20</v>
          </cell>
          <cell r="M557">
            <v>0.8</v>
          </cell>
          <cell r="N557">
            <v>18.140160000000002</v>
          </cell>
          <cell r="O557">
            <v>348.29107200000004</v>
          </cell>
        </row>
        <row r="558">
          <cell r="A558">
            <v>50587</v>
          </cell>
          <cell r="B558" t="str">
            <v>18gg, 34D, RIB, Terrot</v>
          </cell>
          <cell r="C558" t="str">
            <v>18</v>
          </cell>
          <cell r="D558" t="str">
            <v>30</v>
          </cell>
          <cell r="E558" t="str">
            <v>Ne</v>
          </cell>
          <cell r="F558">
            <v>30</v>
          </cell>
          <cell r="G558" t="str">
            <v>1/30Ne RS Cotton Marl (M1105)</v>
          </cell>
          <cell r="H558" t="str">
            <v>MARL_COTTON</v>
          </cell>
          <cell r="I558">
            <v>2.88</v>
          </cell>
          <cell r="J558">
            <v>3840</v>
          </cell>
          <cell r="K558">
            <v>96</v>
          </cell>
          <cell r="L558">
            <v>20</v>
          </cell>
          <cell r="M558">
            <v>0.75</v>
          </cell>
          <cell r="N558">
            <v>25.076957183999998</v>
          </cell>
          <cell r="O558">
            <v>451.38522931199998</v>
          </cell>
        </row>
        <row r="559">
          <cell r="A559">
            <v>50588</v>
          </cell>
          <cell r="B559" t="str">
            <v>18gg, 34D, RIB, Terrot</v>
          </cell>
          <cell r="C559" t="str">
            <v>18</v>
          </cell>
          <cell r="D559" t="str">
            <v>30</v>
          </cell>
          <cell r="E559" t="str">
            <v>Ne</v>
          </cell>
          <cell r="F559">
            <v>30</v>
          </cell>
          <cell r="G559" t="str">
            <v>1/30Ne RS Combed Cotton</v>
          </cell>
          <cell r="H559" t="str">
            <v>COTTON</v>
          </cell>
          <cell r="I559">
            <v>2.88</v>
          </cell>
          <cell r="J559">
            <v>3840</v>
          </cell>
          <cell r="K559">
            <v>96</v>
          </cell>
          <cell r="L559">
            <v>20</v>
          </cell>
          <cell r="M559">
            <v>0.8</v>
          </cell>
          <cell r="N559">
            <v>25.076957183999998</v>
          </cell>
          <cell r="O559">
            <v>481.47757793279999</v>
          </cell>
        </row>
        <row r="560">
          <cell r="A560">
            <v>50596</v>
          </cell>
          <cell r="B560" t="str">
            <v>18gg, 34D, RIB, Terrot</v>
          </cell>
          <cell r="C560" t="str">
            <v>18</v>
          </cell>
          <cell r="D560" t="str">
            <v>30</v>
          </cell>
          <cell r="E560" t="str">
            <v>Ne</v>
          </cell>
          <cell r="F560">
            <v>30</v>
          </cell>
          <cell r="G560" t="str">
            <v>1/30Ne RS Cotton Marl (CM110BK)</v>
          </cell>
          <cell r="H560" t="str">
            <v>MARL_COTTON</v>
          </cell>
          <cell r="I560">
            <v>2.88</v>
          </cell>
          <cell r="J560">
            <v>3840</v>
          </cell>
          <cell r="K560">
            <v>96</v>
          </cell>
          <cell r="L560">
            <v>20</v>
          </cell>
          <cell r="M560">
            <v>0.75</v>
          </cell>
          <cell r="N560">
            <v>25.076957183999998</v>
          </cell>
          <cell r="O560">
            <v>451.38522931199998</v>
          </cell>
        </row>
        <row r="561">
          <cell r="A561">
            <v>50611</v>
          </cell>
          <cell r="B561" t="str">
            <v>18gg, 34D, RIB, Terrot</v>
          </cell>
          <cell r="C561" t="str">
            <v>18</v>
          </cell>
          <cell r="D561" t="str">
            <v>50</v>
          </cell>
          <cell r="E561" t="str">
            <v>Ne</v>
          </cell>
          <cell r="F561">
            <v>50</v>
          </cell>
          <cell r="G561" t="str">
            <v>1/50Ne RS Combed Cotton</v>
          </cell>
          <cell r="H561" t="str">
            <v>COTTON</v>
          </cell>
          <cell r="I561">
            <v>2.4500000000000002</v>
          </cell>
          <cell r="J561">
            <v>3840</v>
          </cell>
          <cell r="K561">
            <v>96</v>
          </cell>
          <cell r="L561">
            <v>20</v>
          </cell>
          <cell r="M561">
            <v>0.8</v>
          </cell>
          <cell r="N561">
            <v>12.799696896</v>
          </cell>
          <cell r="O561">
            <v>245.75418040320002</v>
          </cell>
        </row>
        <row r="562">
          <cell r="A562">
            <v>50612</v>
          </cell>
          <cell r="B562" t="str">
            <v>18gg, 34D, RIB, Terrot</v>
          </cell>
          <cell r="C562" t="str">
            <v>18</v>
          </cell>
          <cell r="D562" t="str">
            <v>24</v>
          </cell>
          <cell r="E562" t="str">
            <v>Ne</v>
          </cell>
          <cell r="F562">
            <v>24</v>
          </cell>
          <cell r="G562" t="str">
            <v>1/24Ne RS Combed Cotton</v>
          </cell>
          <cell r="H562" t="str">
            <v>COTTON</v>
          </cell>
          <cell r="I562">
            <v>3.25</v>
          </cell>
          <cell r="J562">
            <v>1920</v>
          </cell>
          <cell r="K562">
            <v>96</v>
          </cell>
          <cell r="L562">
            <v>20</v>
          </cell>
          <cell r="M562">
            <v>0.8</v>
          </cell>
          <cell r="N562">
            <v>17.686655999999999</v>
          </cell>
          <cell r="O562">
            <v>339.5837952</v>
          </cell>
        </row>
        <row r="563">
          <cell r="A563">
            <v>50613</v>
          </cell>
          <cell r="B563" t="str">
            <v>18gg, 34D, RIB, Terrot</v>
          </cell>
          <cell r="C563" t="str">
            <v>18</v>
          </cell>
          <cell r="D563" t="str">
            <v>30</v>
          </cell>
          <cell r="E563" t="str">
            <v>Ne</v>
          </cell>
          <cell r="F563">
            <v>30</v>
          </cell>
          <cell r="G563" t="str">
            <v>1/30Ne RS Combed Cotton</v>
          </cell>
          <cell r="H563" t="str">
            <v>COTTON</v>
          </cell>
          <cell r="I563">
            <v>3.2</v>
          </cell>
          <cell r="J563">
            <v>2560</v>
          </cell>
          <cell r="K563">
            <v>96</v>
          </cell>
          <cell r="L563">
            <v>20</v>
          </cell>
          <cell r="M563">
            <v>0.8</v>
          </cell>
          <cell r="N563">
            <v>18.575523839999999</v>
          </cell>
          <cell r="O563">
            <v>356.65005772799998</v>
          </cell>
        </row>
        <row r="564">
          <cell r="A564">
            <v>50616</v>
          </cell>
          <cell r="B564" t="str">
            <v>18gg, 34D, RIB, Terrot</v>
          </cell>
          <cell r="C564" t="str">
            <v>18</v>
          </cell>
          <cell r="D564" t="str">
            <v>60</v>
          </cell>
          <cell r="E564" t="str">
            <v>Ne</v>
          </cell>
          <cell r="F564">
            <v>60</v>
          </cell>
          <cell r="G564" t="str">
            <v>2/60Ne RS Gassed Cotton</v>
          </cell>
          <cell r="H564" t="str">
            <v>COTTON</v>
          </cell>
          <cell r="I564">
            <v>2.7</v>
          </cell>
          <cell r="J564">
            <v>3840</v>
          </cell>
          <cell r="K564">
            <v>96</v>
          </cell>
          <cell r="L564">
            <v>20</v>
          </cell>
          <cell r="M564">
            <v>0.8</v>
          </cell>
          <cell r="N564">
            <v>11.754823679999999</v>
          </cell>
          <cell r="O564">
            <v>225.69261465599999</v>
          </cell>
        </row>
        <row r="565">
          <cell r="A565">
            <v>50624</v>
          </cell>
          <cell r="B565" t="str">
            <v>18gg, 34D, RIB, Terrot</v>
          </cell>
          <cell r="C565" t="str">
            <v>18</v>
          </cell>
          <cell r="D565" t="str">
            <v>50</v>
          </cell>
          <cell r="E565" t="str">
            <v>Ne</v>
          </cell>
          <cell r="F565">
            <v>50</v>
          </cell>
          <cell r="G565" t="str">
            <v>1/50Ne RS Combed Cotton</v>
          </cell>
          <cell r="H565" t="str">
            <v>COTTON</v>
          </cell>
          <cell r="I565">
            <v>2.35</v>
          </cell>
          <cell r="J565">
            <v>3840</v>
          </cell>
          <cell r="K565">
            <v>96</v>
          </cell>
          <cell r="L565">
            <v>20</v>
          </cell>
          <cell r="M565">
            <v>0.8</v>
          </cell>
          <cell r="N565">
            <v>12.277260288000001</v>
          </cell>
          <cell r="O565">
            <v>235.72339752960005</v>
          </cell>
        </row>
        <row r="566">
          <cell r="A566">
            <v>50631</v>
          </cell>
          <cell r="B566" t="str">
            <v>40gg, 30D, INTERLOCK, Mayer</v>
          </cell>
          <cell r="C566" t="str">
            <v>40</v>
          </cell>
          <cell r="D566" t="str">
            <v>80</v>
          </cell>
          <cell r="E566" t="str">
            <v>Ne</v>
          </cell>
          <cell r="F566">
            <v>80</v>
          </cell>
          <cell r="G566" t="str">
            <v>1/80Ne RS Combed Cotton</v>
          </cell>
          <cell r="H566" t="str">
            <v>VISCOSE RS</v>
          </cell>
          <cell r="I566">
            <v>2</v>
          </cell>
          <cell r="J566">
            <v>3768</v>
          </cell>
          <cell r="K566">
            <v>96</v>
          </cell>
          <cell r="L566">
            <v>20</v>
          </cell>
          <cell r="M566">
            <v>0.8</v>
          </cell>
          <cell r="N566">
            <v>6.4080115199999996</v>
          </cell>
          <cell r="O566">
            <v>123.033821184</v>
          </cell>
        </row>
        <row r="567">
          <cell r="A567">
            <v>50631</v>
          </cell>
          <cell r="B567" t="str">
            <v>40gg, 30D, INTERLOCK, Mayer</v>
          </cell>
          <cell r="C567" t="str">
            <v>40</v>
          </cell>
          <cell r="D567" t="str">
            <v>80</v>
          </cell>
          <cell r="E567" t="str">
            <v>Ne</v>
          </cell>
          <cell r="F567">
            <v>80</v>
          </cell>
          <cell r="G567" t="str">
            <v>1/80Ne RS Combed Cotton</v>
          </cell>
          <cell r="H567" t="str">
            <v>VISCOSE RS</v>
          </cell>
          <cell r="I567">
            <v>2</v>
          </cell>
          <cell r="J567">
            <v>3768</v>
          </cell>
          <cell r="K567">
            <v>96</v>
          </cell>
          <cell r="L567">
            <v>20</v>
          </cell>
          <cell r="M567">
            <v>0.8</v>
          </cell>
          <cell r="N567">
            <v>6.4080115199999996</v>
          </cell>
          <cell r="O567">
            <v>123.033821184</v>
          </cell>
        </row>
        <row r="568">
          <cell r="A568">
            <v>50631</v>
          </cell>
          <cell r="B568" t="str">
            <v>40gg, 30D, INTERLOCK, Mayer</v>
          </cell>
          <cell r="C568" t="str">
            <v>40</v>
          </cell>
          <cell r="D568" t="str">
            <v>80</v>
          </cell>
          <cell r="E568" t="str">
            <v>Ne</v>
          </cell>
          <cell r="F568">
            <v>80</v>
          </cell>
          <cell r="G568" t="str">
            <v>1/80Ne RS Combed Cotton</v>
          </cell>
          <cell r="H568" t="str">
            <v>VISCOSE RS</v>
          </cell>
          <cell r="I568">
            <v>2</v>
          </cell>
          <cell r="J568">
            <v>3768</v>
          </cell>
          <cell r="K568">
            <v>96</v>
          </cell>
          <cell r="L568">
            <v>20</v>
          </cell>
          <cell r="M568">
            <v>0.8</v>
          </cell>
          <cell r="N568">
            <v>6.4080115199999996</v>
          </cell>
          <cell r="O568">
            <v>123.033821184</v>
          </cell>
        </row>
        <row r="569">
          <cell r="A569">
            <v>50632</v>
          </cell>
          <cell r="B569" t="str">
            <v>28gg, 30D, INTERLOCK</v>
          </cell>
          <cell r="C569" t="str">
            <v>28</v>
          </cell>
          <cell r="D569" t="str">
            <v>40</v>
          </cell>
          <cell r="E569" t="str">
            <v>Ne</v>
          </cell>
          <cell r="F569">
            <v>40</v>
          </cell>
          <cell r="G569" t="str">
            <v>1/40Ne RS Combed Cotton</v>
          </cell>
          <cell r="H569" t="str">
            <v>COTTON</v>
          </cell>
          <cell r="I569">
            <v>3.15</v>
          </cell>
          <cell r="J569">
            <v>2628</v>
          </cell>
          <cell r="K569">
            <v>96</v>
          </cell>
          <cell r="L569">
            <v>20</v>
          </cell>
          <cell r="M569">
            <v>0.8</v>
          </cell>
          <cell r="N569">
            <v>14.078238047999999</v>
          </cell>
          <cell r="O569">
            <v>270.30217052160003</v>
          </cell>
        </row>
        <row r="570">
          <cell r="A570">
            <v>50643</v>
          </cell>
          <cell r="B570" t="str">
            <v>28gg, 30D, INTERLOCK</v>
          </cell>
          <cell r="C570" t="str">
            <v>28</v>
          </cell>
          <cell r="D570" t="str">
            <v>60</v>
          </cell>
          <cell r="E570" t="str">
            <v>Nm</v>
          </cell>
          <cell r="F570">
            <v>36</v>
          </cell>
          <cell r="G570" t="str">
            <v>1/60Nm RS Cotton/ Micro Modal 50/50</v>
          </cell>
          <cell r="H570" t="str">
            <v>VISCOSE RS</v>
          </cell>
          <cell r="I570">
            <v>3.15</v>
          </cell>
          <cell r="J570">
            <v>2628</v>
          </cell>
          <cell r="K570">
            <v>96</v>
          </cell>
          <cell r="L570">
            <v>20</v>
          </cell>
          <cell r="M570">
            <v>0.8</v>
          </cell>
          <cell r="N570">
            <v>15.642486720000001</v>
          </cell>
          <cell r="O570">
            <v>300.33574502400006</v>
          </cell>
        </row>
        <row r="571">
          <cell r="A571">
            <v>50644</v>
          </cell>
          <cell r="B571" t="str">
            <v>18gg, 34D, RIB, Terrot</v>
          </cell>
          <cell r="C571" t="str">
            <v>18</v>
          </cell>
          <cell r="D571" t="str">
            <v>26</v>
          </cell>
          <cell r="E571" t="str">
            <v>Ne</v>
          </cell>
          <cell r="F571">
            <v>26</v>
          </cell>
          <cell r="G571" t="str">
            <v>1/26Ne RS Combed Cotton</v>
          </cell>
          <cell r="H571" t="str">
            <v>COTTON</v>
          </cell>
          <cell r="I571">
            <v>2.9</v>
          </cell>
          <cell r="J571">
            <v>3840</v>
          </cell>
          <cell r="K571">
            <v>96</v>
          </cell>
          <cell r="L571">
            <v>20</v>
          </cell>
          <cell r="M571">
            <v>0.8</v>
          </cell>
          <cell r="N571">
            <v>29.135887753846152</v>
          </cell>
          <cell r="O571">
            <v>559.40904487384614</v>
          </cell>
        </row>
        <row r="572">
          <cell r="A572">
            <v>50645</v>
          </cell>
          <cell r="B572" t="str">
            <v>18gg, 34D, RIB, Terrot</v>
          </cell>
          <cell r="C572" t="str">
            <v>18</v>
          </cell>
          <cell r="D572" t="str">
            <v>30</v>
          </cell>
          <cell r="E572" t="str">
            <v>Ne</v>
          </cell>
          <cell r="F572">
            <v>30</v>
          </cell>
          <cell r="G572" t="str">
            <v>1/30Ne RS Combed Cotton</v>
          </cell>
          <cell r="H572" t="str">
            <v>COTTON</v>
          </cell>
          <cell r="I572">
            <v>2.79</v>
          </cell>
          <cell r="J572">
            <v>3400</v>
          </cell>
          <cell r="K572">
            <v>96</v>
          </cell>
          <cell r="L572">
            <v>20</v>
          </cell>
          <cell r="M572">
            <v>0.8</v>
          </cell>
          <cell r="N572">
            <v>21.509694719999999</v>
          </cell>
          <cell r="O572">
            <v>412.98613862399998</v>
          </cell>
        </row>
        <row r="573">
          <cell r="A573">
            <v>50646</v>
          </cell>
          <cell r="B573" t="str">
            <v>18gg, 34D, RIB, Terrot</v>
          </cell>
          <cell r="C573" t="str">
            <v>18</v>
          </cell>
          <cell r="D573" t="str">
            <v>26</v>
          </cell>
          <cell r="E573" t="str">
            <v>Ne</v>
          </cell>
          <cell r="F573">
            <v>26</v>
          </cell>
          <cell r="G573" t="str">
            <v>1/26Ne RS Combed Cotton</v>
          </cell>
          <cell r="H573" t="str">
            <v>COTTON</v>
          </cell>
          <cell r="I573">
            <v>2.8</v>
          </cell>
          <cell r="J573">
            <v>3240</v>
          </cell>
          <cell r="K573">
            <v>96</v>
          </cell>
          <cell r="L573">
            <v>20</v>
          </cell>
          <cell r="M573">
            <v>0.8</v>
          </cell>
          <cell r="N573">
            <v>23.73570166153846</v>
          </cell>
          <cell r="O573">
            <v>455.72547190153847</v>
          </cell>
        </row>
        <row r="574">
          <cell r="A574">
            <v>50654</v>
          </cell>
          <cell r="B574" t="str">
            <v>18gg, 34D, RIB, Terrot</v>
          </cell>
          <cell r="C574" t="str">
            <v>18</v>
          </cell>
          <cell r="D574" t="str">
            <v>20</v>
          </cell>
          <cell r="E574" t="str">
            <v>Ne</v>
          </cell>
          <cell r="F574">
            <v>20</v>
          </cell>
          <cell r="G574" t="str">
            <v>1/20Ne Rs Combed Cotton</v>
          </cell>
          <cell r="H574" t="str">
            <v>COTTON</v>
          </cell>
          <cell r="I574">
            <v>3.1</v>
          </cell>
          <cell r="J574">
            <v>2560</v>
          </cell>
          <cell r="K574">
            <v>96</v>
          </cell>
          <cell r="L574">
            <v>20</v>
          </cell>
          <cell r="M574">
            <v>0.8</v>
          </cell>
          <cell r="N574">
            <v>26.992558079999998</v>
          </cell>
          <cell r="O574">
            <v>518.25711513600004</v>
          </cell>
        </row>
        <row r="575">
          <cell r="A575">
            <v>50658</v>
          </cell>
          <cell r="B575" t="str">
            <v>18gg, 34D, RIB, Terrot</v>
          </cell>
          <cell r="C575" t="str">
            <v>18</v>
          </cell>
          <cell r="D575" t="str">
            <v>20</v>
          </cell>
          <cell r="E575" t="str">
            <v>Ne</v>
          </cell>
          <cell r="F575">
            <v>20</v>
          </cell>
          <cell r="G575" t="str">
            <v>1/20Ne Rs Combed Cotton</v>
          </cell>
          <cell r="H575" t="str">
            <v>COTTON</v>
          </cell>
          <cell r="I575">
            <v>3.45</v>
          </cell>
          <cell r="J575">
            <v>2560</v>
          </cell>
          <cell r="K575">
            <v>96</v>
          </cell>
          <cell r="L575">
            <v>20</v>
          </cell>
          <cell r="M575">
            <v>0.8</v>
          </cell>
          <cell r="N575">
            <v>30.040104960000001</v>
          </cell>
          <cell r="O575">
            <v>576.77001523200011</v>
          </cell>
        </row>
        <row r="576">
          <cell r="A576">
            <v>50659</v>
          </cell>
          <cell r="B576" t="str">
            <v>18gg, 34D, RIB, Terrot</v>
          </cell>
          <cell r="C576" t="str">
            <v>18</v>
          </cell>
          <cell r="D576" t="str">
            <v>30</v>
          </cell>
          <cell r="E576" t="str">
            <v>Ne</v>
          </cell>
          <cell r="F576">
            <v>30</v>
          </cell>
          <cell r="G576" t="str">
            <v>1/30Ne RS Cotton Marl (CM110BK)</v>
          </cell>
          <cell r="H576" t="str">
            <v>MARL_COTTON</v>
          </cell>
          <cell r="I576">
            <v>2.88</v>
          </cell>
          <cell r="J576">
            <v>3840</v>
          </cell>
          <cell r="K576">
            <v>96</v>
          </cell>
          <cell r="L576">
            <v>20</v>
          </cell>
          <cell r="M576">
            <v>0.75</v>
          </cell>
          <cell r="N576">
            <v>25.076957183999998</v>
          </cell>
          <cell r="O576">
            <v>451.38522931199998</v>
          </cell>
        </row>
        <row r="577">
          <cell r="A577">
            <v>50667</v>
          </cell>
          <cell r="B577" t="str">
            <v>18gg, 34D, RIB, Terrot</v>
          </cell>
          <cell r="C577" t="str">
            <v>18</v>
          </cell>
          <cell r="D577" t="str">
            <v>30</v>
          </cell>
          <cell r="E577" t="str">
            <v>Ne</v>
          </cell>
          <cell r="F577">
            <v>30</v>
          </cell>
          <cell r="G577" t="str">
            <v>1/30Ne RS Combed Cotton</v>
          </cell>
          <cell r="H577" t="str">
            <v>COTTON</v>
          </cell>
          <cell r="I577">
            <v>2.65</v>
          </cell>
          <cell r="J577">
            <v>3840</v>
          </cell>
          <cell r="K577">
            <v>96</v>
          </cell>
          <cell r="L577">
            <v>20</v>
          </cell>
          <cell r="M577">
            <v>0.8</v>
          </cell>
          <cell r="N577">
            <v>23.074283520000002</v>
          </cell>
          <cell r="O577">
            <v>443.02624358399999</v>
          </cell>
        </row>
        <row r="578">
          <cell r="A578">
            <v>50668</v>
          </cell>
          <cell r="B578" t="str">
            <v>18gg, 34D, RIB, Terrot</v>
          </cell>
          <cell r="C578" t="str">
            <v>18</v>
          </cell>
          <cell r="D578" t="str">
            <v>26</v>
          </cell>
          <cell r="E578" t="str">
            <v>Ne</v>
          </cell>
          <cell r="F578">
            <v>26</v>
          </cell>
          <cell r="G578" t="str">
            <v>1/26Ne RS Combed Cotton</v>
          </cell>
          <cell r="H578" t="str">
            <v>COTTON</v>
          </cell>
          <cell r="I578">
            <v>2.8</v>
          </cell>
          <cell r="J578">
            <v>2513</v>
          </cell>
          <cell r="K578">
            <v>96</v>
          </cell>
          <cell r="L578">
            <v>20</v>
          </cell>
          <cell r="M578">
            <v>0.8</v>
          </cell>
          <cell r="N578">
            <v>18.409820455384612</v>
          </cell>
          <cell r="O578">
            <v>353.46855274338458</v>
          </cell>
        </row>
        <row r="579">
          <cell r="A579">
            <v>50669</v>
          </cell>
          <cell r="B579" t="str">
            <v>18gg, 34D, RIB, Terrot</v>
          </cell>
          <cell r="C579" t="str">
            <v>18</v>
          </cell>
          <cell r="D579" t="str">
            <v>20</v>
          </cell>
          <cell r="E579" t="str">
            <v>Ne</v>
          </cell>
          <cell r="F579">
            <v>20</v>
          </cell>
          <cell r="G579" t="str">
            <v>1/20Ne Rs Combed Cotton</v>
          </cell>
          <cell r="H579" t="str">
            <v>COTTON</v>
          </cell>
          <cell r="I579">
            <v>3.16</v>
          </cell>
          <cell r="J579">
            <v>2400</v>
          </cell>
          <cell r="K579">
            <v>96</v>
          </cell>
          <cell r="L579">
            <v>20</v>
          </cell>
          <cell r="M579">
            <v>0.8</v>
          </cell>
          <cell r="N579">
            <v>25.795307520000001</v>
          </cell>
          <cell r="O579">
            <v>495.26990438400003</v>
          </cell>
        </row>
        <row r="580">
          <cell r="A580">
            <v>50675</v>
          </cell>
          <cell r="B580" t="str">
            <v>18gg, 34D, RIB, Terrot</v>
          </cell>
          <cell r="C580" t="str">
            <v>18</v>
          </cell>
          <cell r="D580" t="str">
            <v>26</v>
          </cell>
          <cell r="E580" t="str">
            <v>Ne</v>
          </cell>
          <cell r="F580">
            <v>26</v>
          </cell>
          <cell r="G580" t="str">
            <v>1/26Ne RS Combed Cotton</v>
          </cell>
          <cell r="H580" t="str">
            <v>COTTON</v>
          </cell>
          <cell r="I580">
            <v>2.75</v>
          </cell>
          <cell r="J580">
            <v>2560</v>
          </cell>
          <cell r="K580">
            <v>96</v>
          </cell>
          <cell r="L580">
            <v>20</v>
          </cell>
          <cell r="M580">
            <v>0.8</v>
          </cell>
          <cell r="N580">
            <v>18.419239384615384</v>
          </cell>
          <cell r="O580">
            <v>353.6493961846154</v>
          </cell>
        </row>
        <row r="581">
          <cell r="A581">
            <v>50676</v>
          </cell>
          <cell r="B581" t="str">
            <v>18gg, 34D, RIB, Terrot</v>
          </cell>
          <cell r="C581" t="str">
            <v>18</v>
          </cell>
          <cell r="D581" t="str">
            <v>30</v>
          </cell>
          <cell r="E581" t="str">
            <v>Ne</v>
          </cell>
          <cell r="F581">
            <v>30</v>
          </cell>
          <cell r="G581" t="str">
            <v>1/30Ne RS Combed Cotton</v>
          </cell>
          <cell r="H581" t="str">
            <v>COTTON</v>
          </cell>
          <cell r="I581">
            <v>2.88</v>
          </cell>
          <cell r="J581">
            <v>3744</v>
          </cell>
          <cell r="K581">
            <v>96</v>
          </cell>
          <cell r="L581">
            <v>20</v>
          </cell>
          <cell r="M581">
            <v>0.8</v>
          </cell>
          <cell r="N581">
            <v>24.450033254400001</v>
          </cell>
          <cell r="O581">
            <v>469.44063848448002</v>
          </cell>
        </row>
        <row r="582">
          <cell r="A582">
            <v>50679</v>
          </cell>
          <cell r="B582" t="str">
            <v>18gg, 34D, RIB, Terrot</v>
          </cell>
          <cell r="C582" t="str">
            <v>18</v>
          </cell>
          <cell r="D582" t="str">
            <v>24</v>
          </cell>
          <cell r="E582" t="str">
            <v>Ne</v>
          </cell>
          <cell r="F582">
            <v>24</v>
          </cell>
          <cell r="G582" t="str">
            <v>1/24Ne RS Cotton Marl (BK2663)</v>
          </cell>
          <cell r="H582" t="str">
            <v>MARL_COTTON</v>
          </cell>
          <cell r="I582">
            <v>2.86</v>
          </cell>
          <cell r="J582">
            <v>3840</v>
          </cell>
          <cell r="K582">
            <v>96</v>
          </cell>
          <cell r="L582">
            <v>20</v>
          </cell>
          <cell r="M582">
            <v>0.75</v>
          </cell>
          <cell r="N582">
            <v>31.128514559999996</v>
          </cell>
          <cell r="O582">
            <v>560.31326207999996</v>
          </cell>
        </row>
        <row r="583">
          <cell r="A583">
            <v>50680</v>
          </cell>
          <cell r="B583" t="str">
            <v>18gg, 34D, RIB, Terrot</v>
          </cell>
          <cell r="C583" t="str">
            <v>18</v>
          </cell>
          <cell r="D583" t="str">
            <v>24</v>
          </cell>
          <cell r="E583" t="str">
            <v>Ne</v>
          </cell>
          <cell r="F583">
            <v>24</v>
          </cell>
          <cell r="G583" t="str">
            <v>1/24Ne RS Cotton Marl (BK2663)</v>
          </cell>
          <cell r="H583" t="str">
            <v>MARL_COTTON</v>
          </cell>
          <cell r="I583">
            <v>2.86</v>
          </cell>
          <cell r="J583">
            <v>3840</v>
          </cell>
          <cell r="K583">
            <v>96</v>
          </cell>
          <cell r="L583">
            <v>20</v>
          </cell>
          <cell r="M583">
            <v>0.75</v>
          </cell>
          <cell r="N583">
            <v>31.128514559999996</v>
          </cell>
          <cell r="O583">
            <v>560.31326207999996</v>
          </cell>
        </row>
        <row r="584">
          <cell r="A584">
            <v>50681</v>
          </cell>
          <cell r="B584" t="str">
            <v>18gg, 34D, RIB, Terrot</v>
          </cell>
          <cell r="C584" t="str">
            <v>18</v>
          </cell>
          <cell r="D584" t="str">
            <v>50</v>
          </cell>
          <cell r="E584" t="str">
            <v>Ne</v>
          </cell>
          <cell r="F584">
            <v>50</v>
          </cell>
          <cell r="G584" t="str">
            <v>1/50Ne RS Combed Cotton</v>
          </cell>
          <cell r="H584" t="str">
            <v>COTTON</v>
          </cell>
          <cell r="I584">
            <v>2.35</v>
          </cell>
          <cell r="J584">
            <v>3792</v>
          </cell>
          <cell r="K584">
            <v>96</v>
          </cell>
          <cell r="L584">
            <v>20</v>
          </cell>
          <cell r="M584">
            <v>0.8</v>
          </cell>
          <cell r="N584">
            <v>12.1237945344</v>
          </cell>
          <cell r="O584">
            <v>232.77685506048002</v>
          </cell>
        </row>
        <row r="585">
          <cell r="A585">
            <v>50690</v>
          </cell>
          <cell r="B585" t="str">
            <v>28gg, 30D, INTERLOCK</v>
          </cell>
          <cell r="C585" t="str">
            <v>28</v>
          </cell>
          <cell r="D585" t="str">
            <v>40</v>
          </cell>
          <cell r="E585" t="str">
            <v>Ne</v>
          </cell>
          <cell r="F585">
            <v>40</v>
          </cell>
          <cell r="G585" t="str">
            <v>1/40Ne RS Combed Cotton</v>
          </cell>
          <cell r="H585" t="str">
            <v>COTTON</v>
          </cell>
          <cell r="I585">
            <v>3</v>
          </cell>
          <cell r="J585">
            <v>2628</v>
          </cell>
          <cell r="K585">
            <v>96</v>
          </cell>
          <cell r="L585">
            <v>20</v>
          </cell>
          <cell r="M585">
            <v>0.8</v>
          </cell>
          <cell r="N585">
            <v>13.407845760000001</v>
          </cell>
          <cell r="O585">
            <v>257.43063859200004</v>
          </cell>
        </row>
        <row r="586">
          <cell r="A586">
            <v>50699</v>
          </cell>
          <cell r="B586" t="str">
            <v>18gg, 34D, RIB, Terrot</v>
          </cell>
          <cell r="C586" t="str">
            <v>18</v>
          </cell>
          <cell r="D586" t="str">
            <v>24</v>
          </cell>
          <cell r="E586" t="str">
            <v>Ne</v>
          </cell>
          <cell r="F586">
            <v>24</v>
          </cell>
          <cell r="G586" t="str">
            <v>1/24Ne RS Combed Cotton</v>
          </cell>
          <cell r="H586" t="str">
            <v>COTTON</v>
          </cell>
          <cell r="I586">
            <v>2.8</v>
          </cell>
          <cell r="J586">
            <v>2560</v>
          </cell>
          <cell r="K586">
            <v>96</v>
          </cell>
          <cell r="L586">
            <v>20</v>
          </cell>
          <cell r="M586">
            <v>0.8</v>
          </cell>
          <cell r="N586">
            <v>20.316979199999999</v>
          </cell>
          <cell r="O586">
            <v>390.08600064000001</v>
          </cell>
        </row>
        <row r="587">
          <cell r="A587">
            <v>50701</v>
          </cell>
          <cell r="B587" t="str">
            <v>28gg, 30D, INTERLOCK</v>
          </cell>
          <cell r="C587" t="str">
            <v>28</v>
          </cell>
          <cell r="D587" t="str">
            <v>40</v>
          </cell>
          <cell r="E587" t="str">
            <v>Ne</v>
          </cell>
          <cell r="F587">
            <v>40</v>
          </cell>
          <cell r="G587" t="str">
            <v>1/40Ne RS Combed Cotton</v>
          </cell>
          <cell r="H587" t="str">
            <v>VISCOSE RS</v>
          </cell>
          <cell r="I587">
            <v>2.38</v>
          </cell>
          <cell r="J587">
            <v>2628</v>
          </cell>
          <cell r="K587">
            <v>96</v>
          </cell>
          <cell r="L587">
            <v>20</v>
          </cell>
          <cell r="M587">
            <v>0.8</v>
          </cell>
          <cell r="N587">
            <v>10.636890969599998</v>
          </cell>
          <cell r="O587">
            <v>204.22830661631997</v>
          </cell>
        </row>
        <row r="588">
          <cell r="A588">
            <v>50701</v>
          </cell>
          <cell r="B588" t="str">
            <v>28gg, 30D, INTERLOCK</v>
          </cell>
          <cell r="C588" t="str">
            <v>28</v>
          </cell>
          <cell r="D588" t="str">
            <v>40</v>
          </cell>
          <cell r="E588" t="str">
            <v>Ne</v>
          </cell>
          <cell r="F588">
            <v>40</v>
          </cell>
          <cell r="G588" t="str">
            <v>1/40Ne RS Combed Cotton</v>
          </cell>
          <cell r="H588" t="str">
            <v>VISCOSE RS</v>
          </cell>
          <cell r="I588">
            <v>2.38</v>
          </cell>
          <cell r="J588">
            <v>2628</v>
          </cell>
          <cell r="K588">
            <v>96</v>
          </cell>
          <cell r="L588">
            <v>20</v>
          </cell>
          <cell r="M588">
            <v>0.8</v>
          </cell>
          <cell r="N588">
            <v>10.636890969599998</v>
          </cell>
          <cell r="O588">
            <v>204.22830661631997</v>
          </cell>
        </row>
        <row r="589">
          <cell r="A589">
            <v>50702</v>
          </cell>
          <cell r="B589" t="str">
            <v>28gg, 30D, INTERLOCK</v>
          </cell>
          <cell r="C589" t="str">
            <v>28</v>
          </cell>
          <cell r="D589" t="str">
            <v>40</v>
          </cell>
          <cell r="E589" t="str">
            <v>Ne</v>
          </cell>
          <cell r="F589">
            <v>40</v>
          </cell>
          <cell r="G589" t="str">
            <v>1/40Ne RS Combed Cotton</v>
          </cell>
          <cell r="H589" t="str">
            <v>VISCOSE RS</v>
          </cell>
          <cell r="I589">
            <v>2.5</v>
          </cell>
          <cell r="J589">
            <v>2628</v>
          </cell>
          <cell r="K589">
            <v>96</v>
          </cell>
          <cell r="L589">
            <v>20</v>
          </cell>
          <cell r="M589">
            <v>0.8</v>
          </cell>
          <cell r="N589">
            <v>11.173204800000001</v>
          </cell>
          <cell r="O589">
            <v>214.52553216000001</v>
          </cell>
        </row>
        <row r="590">
          <cell r="A590">
            <v>50702</v>
          </cell>
          <cell r="B590" t="str">
            <v>28gg, 30D, INTERLOCK</v>
          </cell>
          <cell r="C590" t="str">
            <v>28</v>
          </cell>
          <cell r="D590" t="str">
            <v>40</v>
          </cell>
          <cell r="E590" t="str">
            <v>Ne</v>
          </cell>
          <cell r="F590">
            <v>40</v>
          </cell>
          <cell r="G590" t="str">
            <v>1/40Ne RS Combed Cotton</v>
          </cell>
          <cell r="H590" t="str">
            <v>VISCOSE RS</v>
          </cell>
          <cell r="I590">
            <v>2.5</v>
          </cell>
          <cell r="J590">
            <v>2628</v>
          </cell>
          <cell r="K590">
            <v>96</v>
          </cell>
          <cell r="L590">
            <v>20</v>
          </cell>
          <cell r="M590">
            <v>0.8</v>
          </cell>
          <cell r="N590">
            <v>11.173204800000001</v>
          </cell>
          <cell r="O590">
            <v>214.52553216000001</v>
          </cell>
        </row>
        <row r="591">
          <cell r="A591">
            <v>50703</v>
          </cell>
          <cell r="B591" t="str">
            <v>28gg, 30D, INTERLOCK</v>
          </cell>
          <cell r="C591" t="str">
            <v>28</v>
          </cell>
          <cell r="D591" t="str">
            <v>40</v>
          </cell>
          <cell r="E591" t="str">
            <v>Ne</v>
          </cell>
          <cell r="F591">
            <v>40</v>
          </cell>
          <cell r="G591" t="str">
            <v>1/40Ne RS Combed Cotton</v>
          </cell>
          <cell r="H591" t="str">
            <v>VISCOSE RS</v>
          </cell>
          <cell r="I591">
            <v>2.5</v>
          </cell>
          <cell r="J591">
            <v>2628</v>
          </cell>
          <cell r="K591">
            <v>96</v>
          </cell>
          <cell r="L591">
            <v>20</v>
          </cell>
          <cell r="M591">
            <v>0.8</v>
          </cell>
          <cell r="N591">
            <v>11.173204800000001</v>
          </cell>
          <cell r="O591">
            <v>214.52553216000001</v>
          </cell>
        </row>
        <row r="592">
          <cell r="A592">
            <v>50703</v>
          </cell>
          <cell r="B592" t="str">
            <v>28gg, 30D, INTERLOCK</v>
          </cell>
          <cell r="C592" t="str">
            <v>28</v>
          </cell>
          <cell r="D592" t="str">
            <v>40</v>
          </cell>
          <cell r="E592" t="str">
            <v>Ne</v>
          </cell>
          <cell r="F592">
            <v>40</v>
          </cell>
          <cell r="G592" t="str">
            <v>1/40Ne RS Combed Cotton</v>
          </cell>
          <cell r="H592" t="str">
            <v>VISCOSE RS</v>
          </cell>
          <cell r="I592">
            <v>2.5</v>
          </cell>
          <cell r="J592">
            <v>2628</v>
          </cell>
          <cell r="K592">
            <v>96</v>
          </cell>
          <cell r="L592">
            <v>20</v>
          </cell>
          <cell r="M592">
            <v>0.8</v>
          </cell>
          <cell r="N592">
            <v>11.173204800000001</v>
          </cell>
          <cell r="O592">
            <v>214.52553216000001</v>
          </cell>
        </row>
        <row r="593">
          <cell r="A593">
            <v>50716</v>
          </cell>
          <cell r="B593" t="str">
            <v>24gg, 34D, RIB, Terrot</v>
          </cell>
          <cell r="C593" t="str">
            <v>24</v>
          </cell>
          <cell r="D593" t="str">
            <v>40</v>
          </cell>
          <cell r="E593" t="str">
            <v>Ne</v>
          </cell>
          <cell r="F593">
            <v>40</v>
          </cell>
          <cell r="G593" t="str">
            <v>1/40Ne RS Combed Cotton</v>
          </cell>
          <cell r="H593" t="str">
            <v>COTTON LYCRA</v>
          </cell>
          <cell r="I593">
            <v>2.58</v>
          </cell>
          <cell r="J593">
            <v>3424</v>
          </cell>
          <cell r="K593">
            <v>96</v>
          </cell>
          <cell r="L593">
            <v>20</v>
          </cell>
          <cell r="M593">
            <v>0.75</v>
          </cell>
          <cell r="N593">
            <v>15.023317708799997</v>
          </cell>
          <cell r="O593">
            <v>270.41971875839999</v>
          </cell>
        </row>
        <row r="594">
          <cell r="A594">
            <v>50717</v>
          </cell>
          <cell r="B594" t="str">
            <v>24gg, 34D, RIB, Terrot</v>
          </cell>
          <cell r="C594" t="str">
            <v>24</v>
          </cell>
          <cell r="D594" t="str">
            <v>40</v>
          </cell>
          <cell r="E594" t="str">
            <v>Ne</v>
          </cell>
          <cell r="F594">
            <v>40</v>
          </cell>
          <cell r="G594" t="str">
            <v>1/40Ne RS Combed Cotton</v>
          </cell>
          <cell r="H594" t="str">
            <v>COTTON LYCRA</v>
          </cell>
          <cell r="I594">
            <v>2.58</v>
          </cell>
          <cell r="J594">
            <v>3424</v>
          </cell>
          <cell r="K594">
            <v>96</v>
          </cell>
          <cell r="L594">
            <v>20</v>
          </cell>
          <cell r="M594">
            <v>0.75</v>
          </cell>
          <cell r="N594">
            <v>15.023317708799997</v>
          </cell>
          <cell r="O594">
            <v>270.41971875839999</v>
          </cell>
        </row>
        <row r="595">
          <cell r="A595">
            <v>50729</v>
          </cell>
          <cell r="B595" t="str">
            <v>18gg, 34D, RIB, Terrot</v>
          </cell>
          <cell r="C595" t="str">
            <v>18</v>
          </cell>
          <cell r="D595" t="str">
            <v>24</v>
          </cell>
          <cell r="E595" t="str">
            <v>Ne</v>
          </cell>
          <cell r="F595">
            <v>24</v>
          </cell>
          <cell r="G595" t="str">
            <v>1/24Ne Compact Spun Cotton</v>
          </cell>
          <cell r="H595" t="str">
            <v>COTTON</v>
          </cell>
          <cell r="I595">
            <v>2.86</v>
          </cell>
          <cell r="J595">
            <v>3840</v>
          </cell>
          <cell r="K595">
            <v>96</v>
          </cell>
          <cell r="L595">
            <v>20</v>
          </cell>
          <cell r="M595">
            <v>0.8</v>
          </cell>
          <cell r="N595">
            <v>31.128514559999996</v>
          </cell>
          <cell r="O595">
            <v>597.66747955199992</v>
          </cell>
        </row>
        <row r="596">
          <cell r="A596">
            <v>50730</v>
          </cell>
          <cell r="B596" t="str">
            <v>18gg, 34D, RIB, Terrot</v>
          </cell>
          <cell r="C596" t="str">
            <v>18</v>
          </cell>
          <cell r="D596" t="str">
            <v>24</v>
          </cell>
          <cell r="E596" t="str">
            <v>Ne</v>
          </cell>
          <cell r="F596">
            <v>24</v>
          </cell>
          <cell r="G596" t="str">
            <v>1/24Ne RS Combed Cotton</v>
          </cell>
          <cell r="H596" t="str">
            <v>COTTON</v>
          </cell>
          <cell r="I596">
            <v>2.86</v>
          </cell>
          <cell r="J596">
            <v>3840</v>
          </cell>
          <cell r="K596">
            <v>96</v>
          </cell>
          <cell r="L596">
            <v>20</v>
          </cell>
          <cell r="M596">
            <v>0.8</v>
          </cell>
          <cell r="N596">
            <v>31.128514559999996</v>
          </cell>
          <cell r="O596">
            <v>597.66747955199992</v>
          </cell>
        </row>
        <row r="597">
          <cell r="A597">
            <v>50741</v>
          </cell>
          <cell r="B597" t="str">
            <v>18gg, 34D, RIB, Terrot</v>
          </cell>
          <cell r="C597" t="str">
            <v>18</v>
          </cell>
          <cell r="D597" t="str">
            <v>26</v>
          </cell>
          <cell r="E597" t="str">
            <v>Ne</v>
          </cell>
          <cell r="F597">
            <v>26</v>
          </cell>
          <cell r="G597" t="str">
            <v>1/26Ne RS Combed Cotton</v>
          </cell>
          <cell r="H597" t="str">
            <v>COTTON</v>
          </cell>
          <cell r="I597">
            <v>3.48</v>
          </cell>
          <cell r="J597">
            <v>2939</v>
          </cell>
          <cell r="K597">
            <v>96</v>
          </cell>
          <cell r="L597">
            <v>20</v>
          </cell>
          <cell r="M597">
            <v>0.8</v>
          </cell>
          <cell r="N597">
            <v>26.759491908923078</v>
          </cell>
          <cell r="O597">
            <v>513.78224465132314</v>
          </cell>
        </row>
        <row r="598">
          <cell r="A598">
            <v>50743</v>
          </cell>
          <cell r="B598" t="str">
            <v>18gg, 34D, RIB, Terrot</v>
          </cell>
          <cell r="C598" t="str">
            <v>18</v>
          </cell>
          <cell r="D598" t="str">
            <v>70</v>
          </cell>
          <cell r="E598" t="str">
            <v>Nm</v>
          </cell>
          <cell r="F598">
            <v>42</v>
          </cell>
          <cell r="G598" t="str">
            <v>1/70Nm OES Viscose</v>
          </cell>
          <cell r="H598" t="str">
            <v>VISCOSE OES</v>
          </cell>
          <cell r="I598">
            <v>3.05</v>
          </cell>
          <cell r="J598">
            <v>3840</v>
          </cell>
          <cell r="K598">
            <v>96</v>
          </cell>
          <cell r="L598">
            <v>20</v>
          </cell>
          <cell r="M598">
            <v>0.8</v>
          </cell>
          <cell r="N598">
            <v>18.969424457142857</v>
          </cell>
          <cell r="O598">
            <v>364.21294957714287</v>
          </cell>
        </row>
        <row r="599">
          <cell r="A599">
            <v>50752</v>
          </cell>
          <cell r="B599" t="str">
            <v>18gg, 34D, RIB, Terrot</v>
          </cell>
          <cell r="C599" t="str">
            <v>18</v>
          </cell>
          <cell r="D599" t="str">
            <v>30</v>
          </cell>
          <cell r="E599" t="str">
            <v>Ne</v>
          </cell>
          <cell r="F599">
            <v>30</v>
          </cell>
          <cell r="G599" t="str">
            <v>1/30Ne RS Combed Cotton</v>
          </cell>
          <cell r="H599" t="str">
            <v>COTTON</v>
          </cell>
          <cell r="I599">
            <v>2.88</v>
          </cell>
          <cell r="J599">
            <v>3744</v>
          </cell>
          <cell r="K599">
            <v>96</v>
          </cell>
          <cell r="L599">
            <v>20</v>
          </cell>
          <cell r="M599">
            <v>0.8</v>
          </cell>
          <cell r="N599">
            <v>24.450033254400001</v>
          </cell>
          <cell r="O599">
            <v>469.44063848448002</v>
          </cell>
        </row>
        <row r="600">
          <cell r="A600">
            <v>50754</v>
          </cell>
          <cell r="B600" t="str">
            <v>18gg, 34D, RIB, Terrot</v>
          </cell>
          <cell r="C600" t="str">
            <v>18</v>
          </cell>
          <cell r="D600" t="str">
            <v>24</v>
          </cell>
          <cell r="E600" t="str">
            <v>Ne</v>
          </cell>
          <cell r="F600">
            <v>24</v>
          </cell>
          <cell r="G600" t="str">
            <v>1/24Ne RS Combed Cotton</v>
          </cell>
          <cell r="H600" t="str">
            <v>COTTON</v>
          </cell>
          <cell r="I600">
            <v>2.8</v>
          </cell>
          <cell r="J600">
            <v>2560</v>
          </cell>
          <cell r="K600">
            <v>96</v>
          </cell>
          <cell r="L600">
            <v>20</v>
          </cell>
          <cell r="M600">
            <v>0.8</v>
          </cell>
          <cell r="N600">
            <v>20.316979199999999</v>
          </cell>
          <cell r="O600">
            <v>390.08600064000001</v>
          </cell>
        </row>
        <row r="601">
          <cell r="A601">
            <v>50756</v>
          </cell>
          <cell r="B601" t="str">
            <v>18gg, 34D, RIB, Terrot</v>
          </cell>
          <cell r="C601" t="str">
            <v>18</v>
          </cell>
          <cell r="D601" t="str">
            <v>24</v>
          </cell>
          <cell r="E601" t="str">
            <v>Ne</v>
          </cell>
          <cell r="F601">
            <v>24</v>
          </cell>
          <cell r="G601" t="str">
            <v>1/24Ne Compact Spun Cotton</v>
          </cell>
          <cell r="H601" t="str">
            <v>COTTON</v>
          </cell>
          <cell r="I601">
            <v>2.86</v>
          </cell>
          <cell r="J601">
            <v>3840</v>
          </cell>
          <cell r="K601">
            <v>96</v>
          </cell>
          <cell r="L601">
            <v>20</v>
          </cell>
          <cell r="M601">
            <v>0.8</v>
          </cell>
          <cell r="N601">
            <v>31.128514559999996</v>
          </cell>
          <cell r="O601">
            <v>597.66747955199992</v>
          </cell>
        </row>
        <row r="602">
          <cell r="A602">
            <v>50765</v>
          </cell>
          <cell r="B602" t="str">
            <v>18gg, 34D, RIB, Terrot</v>
          </cell>
          <cell r="C602" t="str">
            <v>18</v>
          </cell>
          <cell r="D602" t="str">
            <v>26</v>
          </cell>
          <cell r="E602" t="str">
            <v>Ne</v>
          </cell>
          <cell r="F602">
            <v>26</v>
          </cell>
          <cell r="G602" t="str">
            <v>1/26Ne Compact Spun Cotton</v>
          </cell>
          <cell r="H602" t="str">
            <v>COTTON</v>
          </cell>
          <cell r="I602">
            <v>2.9</v>
          </cell>
          <cell r="J602">
            <v>3840</v>
          </cell>
          <cell r="K602">
            <v>96</v>
          </cell>
          <cell r="L602">
            <v>20</v>
          </cell>
          <cell r="M602">
            <v>0.8</v>
          </cell>
          <cell r="N602">
            <v>29.135887753846152</v>
          </cell>
          <cell r="O602">
            <v>559.40904487384614</v>
          </cell>
        </row>
        <row r="603">
          <cell r="A603">
            <v>50771</v>
          </cell>
          <cell r="B603" t="str">
            <v>24gg, 34D, RIB, Terrot</v>
          </cell>
          <cell r="C603" t="str">
            <v>24</v>
          </cell>
          <cell r="D603" t="str">
            <v>40</v>
          </cell>
          <cell r="E603" t="str">
            <v>Ne</v>
          </cell>
          <cell r="F603">
            <v>40</v>
          </cell>
          <cell r="G603" t="str">
            <v>1/40Ne RS Combed Cotton</v>
          </cell>
          <cell r="H603" t="str">
            <v>COTTON LYCRA</v>
          </cell>
          <cell r="I603">
            <v>2.58</v>
          </cell>
          <cell r="J603">
            <v>3424</v>
          </cell>
          <cell r="K603">
            <v>96</v>
          </cell>
          <cell r="L603">
            <v>20</v>
          </cell>
          <cell r="M603">
            <v>0.75</v>
          </cell>
          <cell r="N603">
            <v>15.023317708799997</v>
          </cell>
          <cell r="O603">
            <v>270.41971875839999</v>
          </cell>
        </row>
        <row r="604">
          <cell r="A604">
            <v>50779</v>
          </cell>
          <cell r="B604" t="str">
            <v>28gg, 30D, INTERLOCK</v>
          </cell>
          <cell r="C604" t="str">
            <v>28</v>
          </cell>
          <cell r="D604" t="str">
            <v>60</v>
          </cell>
          <cell r="E604" t="str">
            <v>Nm</v>
          </cell>
          <cell r="F604">
            <v>36</v>
          </cell>
          <cell r="G604" t="str">
            <v>1/60Nm RS Cotton/ Modal 50/50</v>
          </cell>
          <cell r="H604" t="str">
            <v>VISCOSE RS</v>
          </cell>
          <cell r="I604">
            <v>3.15</v>
          </cell>
          <cell r="J604">
            <v>2628</v>
          </cell>
          <cell r="K604">
            <v>96</v>
          </cell>
          <cell r="L604">
            <v>20</v>
          </cell>
          <cell r="M604">
            <v>0.8</v>
          </cell>
          <cell r="N604">
            <v>15.642486720000001</v>
          </cell>
          <cell r="O604">
            <v>300.33574502400006</v>
          </cell>
        </row>
        <row r="605">
          <cell r="A605">
            <v>50780</v>
          </cell>
          <cell r="B605" t="str">
            <v>28gg, 30D, INTERLOCK</v>
          </cell>
          <cell r="C605" t="str">
            <v>28</v>
          </cell>
          <cell r="D605" t="str">
            <v>36</v>
          </cell>
          <cell r="E605" t="str">
            <v>Ne</v>
          </cell>
          <cell r="F605">
            <v>36</v>
          </cell>
          <cell r="G605" t="str">
            <v>1/36Ne RS Combed Cotton</v>
          </cell>
          <cell r="H605" t="str">
            <v>VISCOSE RS</v>
          </cell>
          <cell r="I605">
            <v>3.15</v>
          </cell>
          <cell r="J605">
            <v>2628</v>
          </cell>
          <cell r="K605">
            <v>96</v>
          </cell>
          <cell r="L605">
            <v>20</v>
          </cell>
          <cell r="M605">
            <v>0.8</v>
          </cell>
          <cell r="N605">
            <v>15.642486720000001</v>
          </cell>
          <cell r="O605">
            <v>300.33574502400006</v>
          </cell>
        </row>
        <row r="606">
          <cell r="A606">
            <v>50780</v>
          </cell>
          <cell r="B606" t="str">
            <v>28gg, 30D, INTERLOCK</v>
          </cell>
          <cell r="C606" t="str">
            <v>28</v>
          </cell>
          <cell r="D606" t="str">
            <v>36</v>
          </cell>
          <cell r="E606" t="str">
            <v>Ne</v>
          </cell>
          <cell r="F606">
            <v>36</v>
          </cell>
          <cell r="G606" t="str">
            <v>1/36Ne RS Combed Cotton</v>
          </cell>
          <cell r="H606" t="str">
            <v>VISCOSE RS</v>
          </cell>
          <cell r="I606">
            <v>3.15</v>
          </cell>
          <cell r="J606">
            <v>2628</v>
          </cell>
          <cell r="K606">
            <v>96</v>
          </cell>
          <cell r="L606">
            <v>20</v>
          </cell>
          <cell r="M606">
            <v>0.8</v>
          </cell>
          <cell r="N606">
            <v>15.642486720000001</v>
          </cell>
          <cell r="O606">
            <v>300.33574502400006</v>
          </cell>
        </row>
        <row r="607">
          <cell r="A607">
            <v>50781</v>
          </cell>
          <cell r="B607" t="str">
            <v>18gg, 34D, RIB, Terrot</v>
          </cell>
          <cell r="C607" t="str">
            <v>18</v>
          </cell>
          <cell r="D607" t="str">
            <v>24</v>
          </cell>
          <cell r="E607" t="str">
            <v>Ne</v>
          </cell>
          <cell r="F607">
            <v>24</v>
          </cell>
          <cell r="G607" t="str">
            <v>1/24Ne RS Cotton Marl (CC023 BK 3022A)</v>
          </cell>
          <cell r="H607" t="str">
            <v>MARL_COTTON</v>
          </cell>
          <cell r="I607">
            <v>2.86</v>
          </cell>
          <cell r="J607">
            <v>3840</v>
          </cell>
          <cell r="K607">
            <v>96</v>
          </cell>
          <cell r="L607">
            <v>20</v>
          </cell>
          <cell r="M607">
            <v>0.75</v>
          </cell>
          <cell r="N607">
            <v>31.128514559999996</v>
          </cell>
          <cell r="O607">
            <v>560.31326207999996</v>
          </cell>
        </row>
        <row r="608">
          <cell r="A608">
            <v>50788</v>
          </cell>
          <cell r="B608" t="str">
            <v>18gg, 34D, RIB, Terrot</v>
          </cell>
          <cell r="C608" t="str">
            <v>18</v>
          </cell>
          <cell r="D608" t="str">
            <v>24</v>
          </cell>
          <cell r="E608" t="str">
            <v>Ne</v>
          </cell>
          <cell r="F608">
            <v>24</v>
          </cell>
          <cell r="G608" t="str">
            <v>1/24Ne RS Cotton Marl (CC023 BK 3022A)</v>
          </cell>
          <cell r="H608" t="str">
            <v>MARL_COTTON</v>
          </cell>
          <cell r="I608">
            <v>2.86</v>
          </cell>
          <cell r="J608">
            <v>3840</v>
          </cell>
          <cell r="K608">
            <v>96</v>
          </cell>
          <cell r="L608">
            <v>20</v>
          </cell>
          <cell r="M608">
            <v>0.75</v>
          </cell>
          <cell r="N608">
            <v>31.128514559999996</v>
          </cell>
          <cell r="O608">
            <v>560.31326207999996</v>
          </cell>
        </row>
        <row r="609">
          <cell r="A609">
            <v>50789</v>
          </cell>
          <cell r="B609" t="str">
            <v>18gg, 34D, RIB, Terrot</v>
          </cell>
          <cell r="C609" t="str">
            <v>18</v>
          </cell>
          <cell r="D609" t="str">
            <v>30</v>
          </cell>
          <cell r="E609" t="str">
            <v>Ne</v>
          </cell>
          <cell r="F609">
            <v>30</v>
          </cell>
          <cell r="G609" t="str">
            <v>1/30Ne RS Cotton Marl (BK2096)</v>
          </cell>
          <cell r="H609" t="str">
            <v>MARL_COTTON LYCRA</v>
          </cell>
          <cell r="I609">
            <v>2.88</v>
          </cell>
          <cell r="J609">
            <v>3840</v>
          </cell>
          <cell r="K609">
            <v>96</v>
          </cell>
          <cell r="L609">
            <v>20</v>
          </cell>
          <cell r="M609">
            <v>0.75</v>
          </cell>
          <cell r="N609">
            <v>25.076957183999998</v>
          </cell>
          <cell r="O609">
            <v>451.38522931199998</v>
          </cell>
        </row>
        <row r="610">
          <cell r="A610">
            <v>50790</v>
          </cell>
          <cell r="B610" t="str">
            <v>18gg, 34D, RIB, Terrot</v>
          </cell>
          <cell r="C610" t="str">
            <v>18</v>
          </cell>
          <cell r="D610" t="str">
            <v>30</v>
          </cell>
          <cell r="E610" t="str">
            <v>Ne</v>
          </cell>
          <cell r="F610">
            <v>30</v>
          </cell>
          <cell r="G610" t="str">
            <v>1/30Ne RS Cotton Marl (BK2096)</v>
          </cell>
          <cell r="H610" t="str">
            <v>MARL_COTTON</v>
          </cell>
          <cell r="I610">
            <v>2.7941180000000001</v>
          </cell>
          <cell r="J610">
            <v>3400</v>
          </cell>
          <cell r="K610">
            <v>96</v>
          </cell>
          <cell r="L610">
            <v>20</v>
          </cell>
          <cell r="M610">
            <v>0.75</v>
          </cell>
          <cell r="N610">
            <v>21.541442721024001</v>
          </cell>
          <cell r="O610">
            <v>387.74596897843207</v>
          </cell>
        </row>
        <row r="611">
          <cell r="A611">
            <v>50791</v>
          </cell>
          <cell r="B611" t="str">
            <v>28gg, 30D, INTERLOCK</v>
          </cell>
          <cell r="C611" t="str">
            <v>28</v>
          </cell>
          <cell r="D611" t="str">
            <v>50</v>
          </cell>
          <cell r="E611" t="str">
            <v>Nm</v>
          </cell>
          <cell r="F611">
            <v>30</v>
          </cell>
          <cell r="G611" t="str">
            <v>1/50Nm RS Viscose/ Acrylic 85/15</v>
          </cell>
          <cell r="H611" t="str">
            <v>VISCOSE RS</v>
          </cell>
          <cell r="I611">
            <v>2.85</v>
          </cell>
          <cell r="J611">
            <v>2628</v>
          </cell>
          <cell r="K611">
            <v>96</v>
          </cell>
          <cell r="L611">
            <v>20</v>
          </cell>
          <cell r="M611">
            <v>0.8</v>
          </cell>
          <cell r="N611">
            <v>16.983271296000002</v>
          </cell>
          <cell r="O611">
            <v>326.07880888320005</v>
          </cell>
        </row>
        <row r="612">
          <cell r="A612">
            <v>50791</v>
          </cell>
          <cell r="B612" t="str">
            <v>28gg, 30D, INTERLOCK</v>
          </cell>
          <cell r="C612" t="str">
            <v>28</v>
          </cell>
          <cell r="D612" t="str">
            <v>50</v>
          </cell>
          <cell r="E612" t="str">
            <v>Nm</v>
          </cell>
          <cell r="F612">
            <v>30</v>
          </cell>
          <cell r="G612" t="str">
            <v>1/50Nm RS Viscose/ Acrylic 85/15</v>
          </cell>
          <cell r="H612" t="str">
            <v>VISCOSE RS</v>
          </cell>
          <cell r="I612">
            <v>2.85</v>
          </cell>
          <cell r="J612">
            <v>2628</v>
          </cell>
          <cell r="K612">
            <v>96</v>
          </cell>
          <cell r="L612">
            <v>20</v>
          </cell>
          <cell r="M612">
            <v>0.8</v>
          </cell>
          <cell r="N612">
            <v>16.983271296000002</v>
          </cell>
          <cell r="O612">
            <v>326.07880888320005</v>
          </cell>
        </row>
        <row r="613">
          <cell r="A613">
            <v>50792</v>
          </cell>
          <cell r="B613" t="str">
            <v>28gg, 30D, INTERLOCK</v>
          </cell>
          <cell r="C613" t="str">
            <v>28</v>
          </cell>
          <cell r="D613" t="str">
            <v>50</v>
          </cell>
          <cell r="E613" t="str">
            <v>Nm</v>
          </cell>
          <cell r="F613">
            <v>30</v>
          </cell>
          <cell r="G613" t="str">
            <v>1/50Nm OES Viscose</v>
          </cell>
          <cell r="H613" t="str">
            <v>VISCOSE OES</v>
          </cell>
          <cell r="I613">
            <v>2.85</v>
          </cell>
          <cell r="J613">
            <v>2628</v>
          </cell>
          <cell r="K613">
            <v>96</v>
          </cell>
          <cell r="L613">
            <v>20</v>
          </cell>
          <cell r="M613">
            <v>0.8</v>
          </cell>
          <cell r="N613">
            <v>16.983271296000002</v>
          </cell>
          <cell r="O613">
            <v>326.07880888320005</v>
          </cell>
        </row>
        <row r="614">
          <cell r="A614">
            <v>50792</v>
          </cell>
          <cell r="B614" t="str">
            <v>28gg, 30D, INTERLOCK</v>
          </cell>
          <cell r="C614" t="str">
            <v>28</v>
          </cell>
          <cell r="D614" t="str">
            <v>50</v>
          </cell>
          <cell r="E614" t="str">
            <v>Nm</v>
          </cell>
          <cell r="F614">
            <v>30</v>
          </cell>
          <cell r="G614" t="str">
            <v>1/50Nm OES Viscose</v>
          </cell>
          <cell r="H614" t="str">
            <v>VISCOSE OES</v>
          </cell>
          <cell r="I614">
            <v>2.85</v>
          </cell>
          <cell r="J614">
            <v>2628</v>
          </cell>
          <cell r="K614">
            <v>96</v>
          </cell>
          <cell r="L614">
            <v>20</v>
          </cell>
          <cell r="M614">
            <v>0.8</v>
          </cell>
          <cell r="N614">
            <v>16.983271296000002</v>
          </cell>
          <cell r="O614">
            <v>326.07880888320005</v>
          </cell>
        </row>
        <row r="615">
          <cell r="A615">
            <v>50795</v>
          </cell>
          <cell r="B615" t="str">
            <v>18gg, 34D, RIB, Terrot</v>
          </cell>
          <cell r="C615" t="str">
            <v>18</v>
          </cell>
          <cell r="D615" t="str">
            <v>40</v>
          </cell>
          <cell r="E615" t="str">
            <v>Ne</v>
          </cell>
          <cell r="F615">
            <v>40</v>
          </cell>
          <cell r="G615" t="str">
            <v>1/40Ne RS Combed Cotton</v>
          </cell>
          <cell r="H615" t="str">
            <v>COTTON LYCRA</v>
          </cell>
          <cell r="I615">
            <v>2.65</v>
          </cell>
          <cell r="J615">
            <v>3840</v>
          </cell>
          <cell r="K615">
            <v>96</v>
          </cell>
          <cell r="L615">
            <v>20</v>
          </cell>
          <cell r="M615">
            <v>0.75</v>
          </cell>
          <cell r="N615">
            <v>17.305712639999999</v>
          </cell>
          <cell r="O615">
            <v>311.50282751999998</v>
          </cell>
        </row>
        <row r="616">
          <cell r="A616">
            <v>50796</v>
          </cell>
          <cell r="B616" t="str">
            <v>28gg, 30D, INTERLOCK</v>
          </cell>
          <cell r="C616" t="str">
            <v>28</v>
          </cell>
          <cell r="D616" t="str">
            <v>50</v>
          </cell>
          <cell r="E616" t="str">
            <v>Nm</v>
          </cell>
          <cell r="F616">
            <v>30</v>
          </cell>
          <cell r="G616" t="str">
            <v>1/50Nm RS Viscose/ Acrylic 85/15</v>
          </cell>
          <cell r="H616" t="str">
            <v>VISCOSE RS</v>
          </cell>
          <cell r="I616">
            <v>2.85</v>
          </cell>
          <cell r="J616">
            <v>2628</v>
          </cell>
          <cell r="K616">
            <v>96</v>
          </cell>
          <cell r="L616">
            <v>20</v>
          </cell>
          <cell r="M616">
            <v>0.8</v>
          </cell>
          <cell r="N616">
            <v>16.983271296000002</v>
          </cell>
          <cell r="O616">
            <v>326.07880888320005</v>
          </cell>
        </row>
        <row r="617">
          <cell r="A617">
            <v>50796</v>
          </cell>
          <cell r="B617" t="str">
            <v>28gg, 30D, INTERLOCK</v>
          </cell>
          <cell r="C617" t="str">
            <v>28</v>
          </cell>
          <cell r="D617" t="str">
            <v>50</v>
          </cell>
          <cell r="E617" t="str">
            <v>Nm</v>
          </cell>
          <cell r="F617">
            <v>30</v>
          </cell>
          <cell r="G617" t="str">
            <v>1/50Nm RS Viscose/ Acrylic 85/15</v>
          </cell>
          <cell r="H617" t="str">
            <v>VISCOSE RS</v>
          </cell>
          <cell r="I617">
            <v>2.85</v>
          </cell>
          <cell r="J617">
            <v>2628</v>
          </cell>
          <cell r="K617">
            <v>96</v>
          </cell>
          <cell r="L617">
            <v>20</v>
          </cell>
          <cell r="M617">
            <v>0.8</v>
          </cell>
          <cell r="N617">
            <v>16.983271296000002</v>
          </cell>
          <cell r="O617">
            <v>326.07880888320005</v>
          </cell>
        </row>
        <row r="618">
          <cell r="A618">
            <v>50797</v>
          </cell>
          <cell r="B618" t="str">
            <v>18gg, 34D, RIB, Terrot</v>
          </cell>
          <cell r="C618" t="str">
            <v>18</v>
          </cell>
          <cell r="D618" t="str">
            <v>40</v>
          </cell>
          <cell r="E618" t="str">
            <v>Ne</v>
          </cell>
          <cell r="F618">
            <v>40</v>
          </cell>
          <cell r="G618" t="str">
            <v>1/40Ne RS Combed Cotton</v>
          </cell>
          <cell r="H618" t="str">
            <v>COTTON LYCRA</v>
          </cell>
          <cell r="I618">
            <v>2.58</v>
          </cell>
          <cell r="J618">
            <v>2560</v>
          </cell>
          <cell r="K618">
            <v>96</v>
          </cell>
          <cell r="L618">
            <v>20</v>
          </cell>
          <cell r="M618">
            <v>0.75</v>
          </cell>
          <cell r="N618">
            <v>11.232387072</v>
          </cell>
          <cell r="O618">
            <v>202.18296729599999</v>
          </cell>
        </row>
        <row r="619">
          <cell r="A619">
            <v>50799</v>
          </cell>
          <cell r="B619" t="str">
            <v>18gg, 34D, RIB, Terrot</v>
          </cell>
          <cell r="C619" t="str">
            <v>18</v>
          </cell>
          <cell r="D619" t="str">
            <v>40</v>
          </cell>
          <cell r="E619" t="str">
            <v>Ne</v>
          </cell>
          <cell r="F619">
            <v>40</v>
          </cell>
          <cell r="G619" t="str">
            <v>1/40Ne RS Combed Cotton</v>
          </cell>
          <cell r="H619" t="str">
            <v>COTTON LYCRA</v>
          </cell>
          <cell r="I619">
            <v>2.65</v>
          </cell>
          <cell r="J619">
            <v>3840</v>
          </cell>
          <cell r="K619">
            <v>96</v>
          </cell>
          <cell r="L619">
            <v>20</v>
          </cell>
          <cell r="M619">
            <v>0.75</v>
          </cell>
          <cell r="N619">
            <v>17.305712639999999</v>
          </cell>
          <cell r="O619">
            <v>311.50282751999998</v>
          </cell>
        </row>
        <row r="620">
          <cell r="A620">
            <v>50799</v>
          </cell>
          <cell r="B620" t="str">
            <v>18gg, 34D, RIB, Terrot</v>
          </cell>
          <cell r="C620" t="str">
            <v>18</v>
          </cell>
          <cell r="D620" t="str">
            <v>40</v>
          </cell>
          <cell r="E620" t="str">
            <v>Ne</v>
          </cell>
          <cell r="F620">
            <v>40</v>
          </cell>
          <cell r="G620" t="str">
            <v>1/40Ne RS Combed Cotton</v>
          </cell>
          <cell r="H620" t="str">
            <v>COTTON LYCRA</v>
          </cell>
          <cell r="I620">
            <v>2.65</v>
          </cell>
          <cell r="J620">
            <v>3840</v>
          </cell>
          <cell r="K620">
            <v>96</v>
          </cell>
          <cell r="L620">
            <v>20</v>
          </cell>
          <cell r="M620">
            <v>0.75</v>
          </cell>
          <cell r="N620">
            <v>17.305712639999999</v>
          </cell>
          <cell r="O620">
            <v>311.50282751999998</v>
          </cell>
        </row>
        <row r="621">
          <cell r="A621">
            <v>50810</v>
          </cell>
          <cell r="B621" t="str">
            <v>18gg, 34D, RIB, Terrot</v>
          </cell>
          <cell r="C621" t="str">
            <v>18</v>
          </cell>
          <cell r="D621" t="str">
            <v>24</v>
          </cell>
          <cell r="E621" t="str">
            <v>Ne</v>
          </cell>
          <cell r="F621">
            <v>24</v>
          </cell>
          <cell r="G621" t="str">
            <v>1/24Ne RS Combed Cotton</v>
          </cell>
          <cell r="H621" t="str">
            <v>COTTON</v>
          </cell>
          <cell r="I621">
            <v>2.86</v>
          </cell>
          <cell r="J621">
            <v>3840</v>
          </cell>
          <cell r="K621">
            <v>96</v>
          </cell>
          <cell r="L621">
            <v>20</v>
          </cell>
          <cell r="M621">
            <v>0.8</v>
          </cell>
          <cell r="N621">
            <v>31.128514559999996</v>
          </cell>
          <cell r="O621">
            <v>597.66747955199992</v>
          </cell>
        </row>
        <row r="622">
          <cell r="A622">
            <v>50822</v>
          </cell>
          <cell r="B622" t="str">
            <v>28gg, 30D, INTERLOCK</v>
          </cell>
          <cell r="C622" t="str">
            <v>28</v>
          </cell>
          <cell r="D622" t="str">
            <v>70</v>
          </cell>
          <cell r="E622" t="str">
            <v>Ne</v>
          </cell>
          <cell r="F622">
            <v>70</v>
          </cell>
          <cell r="G622" t="str">
            <v>2/70Ne RS Combed Cotton</v>
          </cell>
          <cell r="H622" t="str">
            <v>COTTON</v>
          </cell>
          <cell r="I622">
            <v>3.1</v>
          </cell>
          <cell r="J622">
            <v>2628</v>
          </cell>
          <cell r="K622">
            <v>96</v>
          </cell>
          <cell r="L622">
            <v>20</v>
          </cell>
          <cell r="M622">
            <v>0.8</v>
          </cell>
          <cell r="N622">
            <v>7.9170136868571426</v>
          </cell>
          <cell r="O622">
            <v>152.00666278765715</v>
          </cell>
        </row>
        <row r="623">
          <cell r="A623">
            <v>50823</v>
          </cell>
          <cell r="B623" t="str">
            <v>28gg, 30D, INTERLOCK</v>
          </cell>
          <cell r="C623" t="str">
            <v>28</v>
          </cell>
          <cell r="D623" t="str">
            <v>30</v>
          </cell>
          <cell r="E623" t="str">
            <v>Ne</v>
          </cell>
          <cell r="F623">
            <v>30</v>
          </cell>
          <cell r="G623" t="str">
            <v>1/30Ne RS Combed Cotton</v>
          </cell>
          <cell r="H623" t="str">
            <v>COTTON</v>
          </cell>
          <cell r="I623">
            <v>2.85</v>
          </cell>
          <cell r="J623">
            <v>2628</v>
          </cell>
          <cell r="K623">
            <v>96</v>
          </cell>
          <cell r="L623">
            <v>20</v>
          </cell>
          <cell r="M623">
            <v>0.8</v>
          </cell>
          <cell r="N623">
            <v>16.983271296000002</v>
          </cell>
          <cell r="O623">
            <v>326.07880888320005</v>
          </cell>
        </row>
        <row r="624">
          <cell r="A624">
            <v>50828</v>
          </cell>
          <cell r="B624" t="str">
            <v>28gg, 30D, INTERLOCK</v>
          </cell>
          <cell r="C624" t="str">
            <v>28</v>
          </cell>
          <cell r="D624" t="str">
            <v>36</v>
          </cell>
          <cell r="E624" t="str">
            <v>Ne</v>
          </cell>
          <cell r="F624">
            <v>36</v>
          </cell>
          <cell r="G624" t="str">
            <v>1/36Ne RS Combed Cotton</v>
          </cell>
          <cell r="H624" t="str">
            <v>COTTON</v>
          </cell>
          <cell r="I624">
            <v>2.75</v>
          </cell>
          <cell r="J624">
            <v>2628</v>
          </cell>
          <cell r="K624">
            <v>96</v>
          </cell>
          <cell r="L624">
            <v>20</v>
          </cell>
          <cell r="M624">
            <v>0.8</v>
          </cell>
          <cell r="N624">
            <v>13.6561392</v>
          </cell>
          <cell r="O624">
            <v>262.19787264000001</v>
          </cell>
        </row>
        <row r="625">
          <cell r="A625">
            <v>50835</v>
          </cell>
          <cell r="B625" t="str">
            <v>18gg, 34D, RIB, Terrot</v>
          </cell>
          <cell r="C625" t="str">
            <v>18</v>
          </cell>
          <cell r="D625" t="str">
            <v>26</v>
          </cell>
          <cell r="E625" t="str">
            <v>Ne</v>
          </cell>
          <cell r="F625">
            <v>26</v>
          </cell>
          <cell r="G625" t="str">
            <v>1/26Ne RS Combed Cotton</v>
          </cell>
          <cell r="H625" t="str">
            <v>COTTON</v>
          </cell>
          <cell r="I625">
            <v>2.9</v>
          </cell>
          <cell r="J625">
            <v>3840</v>
          </cell>
          <cell r="K625">
            <v>96</v>
          </cell>
          <cell r="L625">
            <v>20</v>
          </cell>
          <cell r="M625">
            <v>0.8</v>
          </cell>
          <cell r="N625">
            <v>29.135887753846152</v>
          </cell>
          <cell r="O625">
            <v>559.40904487384614</v>
          </cell>
        </row>
        <row r="626">
          <cell r="A626">
            <v>50838</v>
          </cell>
          <cell r="B626" t="str">
            <v>18gg, 34D, RIB, Terrot</v>
          </cell>
          <cell r="C626" t="str">
            <v>18</v>
          </cell>
          <cell r="D626" t="str">
            <v>30</v>
          </cell>
          <cell r="E626" t="str">
            <v>Ne</v>
          </cell>
          <cell r="F626">
            <v>30</v>
          </cell>
          <cell r="G626" t="str">
            <v>1/30Ne RS Cotton Marl (CHBL 3357 S80)</v>
          </cell>
          <cell r="H626" t="str">
            <v>MARL_COTTON</v>
          </cell>
          <cell r="I626">
            <v>2.88</v>
          </cell>
          <cell r="J626">
            <v>3840</v>
          </cell>
          <cell r="K626">
            <v>96</v>
          </cell>
          <cell r="L626">
            <v>20</v>
          </cell>
          <cell r="M626">
            <v>0.75</v>
          </cell>
          <cell r="N626">
            <v>25.076957183999998</v>
          </cell>
          <cell r="O626">
            <v>451.38522931199998</v>
          </cell>
        </row>
        <row r="627">
          <cell r="A627">
            <v>50843</v>
          </cell>
          <cell r="B627" t="str">
            <v>18gg, 34D, RIB, Terrot</v>
          </cell>
          <cell r="C627" t="str">
            <v>18</v>
          </cell>
          <cell r="D627" t="str">
            <v>26</v>
          </cell>
          <cell r="E627" t="str">
            <v>Ne</v>
          </cell>
          <cell r="F627">
            <v>26</v>
          </cell>
          <cell r="G627" t="str">
            <v>1/26Ne RS Combed Cotton</v>
          </cell>
          <cell r="H627" t="str">
            <v>COTTON</v>
          </cell>
          <cell r="I627">
            <v>3.05</v>
          </cell>
          <cell r="J627">
            <v>2112</v>
          </cell>
          <cell r="K627">
            <v>96</v>
          </cell>
          <cell r="L627">
            <v>20</v>
          </cell>
          <cell r="M627">
            <v>0.8</v>
          </cell>
          <cell r="N627">
            <v>16.853604036923077</v>
          </cell>
          <cell r="O627">
            <v>323.58919750892312</v>
          </cell>
        </row>
        <row r="628">
          <cell r="A628">
            <v>50847</v>
          </cell>
          <cell r="B628" t="str">
            <v>28gg, 30D, INTERLOCK</v>
          </cell>
          <cell r="C628" t="str">
            <v>28</v>
          </cell>
          <cell r="D628" t="str">
            <v>40</v>
          </cell>
          <cell r="E628" t="str">
            <v>Ne</v>
          </cell>
          <cell r="F628">
            <v>40</v>
          </cell>
          <cell r="G628" t="str">
            <v>1/40Ne RS Combed Cotton</v>
          </cell>
          <cell r="H628" t="str">
            <v>COTTON</v>
          </cell>
          <cell r="I628">
            <v>3</v>
          </cell>
          <cell r="J628">
            <v>2628</v>
          </cell>
          <cell r="K628">
            <v>96</v>
          </cell>
          <cell r="L628">
            <v>20</v>
          </cell>
          <cell r="M628">
            <v>0.8</v>
          </cell>
          <cell r="N628">
            <v>13.407845760000001</v>
          </cell>
          <cell r="O628">
            <v>257.43063859200004</v>
          </cell>
        </row>
        <row r="629">
          <cell r="A629">
            <v>50847</v>
          </cell>
          <cell r="B629" t="str">
            <v>28gg, 30D, INTERLOCK</v>
          </cell>
          <cell r="C629" t="str">
            <v>28</v>
          </cell>
          <cell r="D629" t="str">
            <v>40</v>
          </cell>
          <cell r="E629" t="str">
            <v>Ne</v>
          </cell>
          <cell r="F629">
            <v>40</v>
          </cell>
          <cell r="G629" t="str">
            <v>1/40Ne RS Combed Cotton</v>
          </cell>
          <cell r="H629" t="str">
            <v>COTTON</v>
          </cell>
          <cell r="I629">
            <v>3</v>
          </cell>
          <cell r="J629">
            <v>2628</v>
          </cell>
          <cell r="K629">
            <v>96</v>
          </cell>
          <cell r="L629">
            <v>20</v>
          </cell>
          <cell r="M629">
            <v>0.8</v>
          </cell>
          <cell r="N629">
            <v>13.407845760000001</v>
          </cell>
          <cell r="O629">
            <v>257.43063859200004</v>
          </cell>
        </row>
        <row r="630">
          <cell r="A630">
            <v>50852</v>
          </cell>
          <cell r="B630" t="str">
            <v>18gg, 34D, RIB, Terrot</v>
          </cell>
          <cell r="C630" t="str">
            <v>18</v>
          </cell>
          <cell r="D630" t="str">
            <v>26</v>
          </cell>
          <cell r="E630" t="str">
            <v>Ne</v>
          </cell>
          <cell r="F630">
            <v>26</v>
          </cell>
          <cell r="G630" t="str">
            <v>1/26Ne RS Cotton/ Acrylic 70/30</v>
          </cell>
          <cell r="H630" t="str">
            <v>COTTON</v>
          </cell>
          <cell r="I630">
            <v>2.9</v>
          </cell>
          <cell r="J630">
            <v>3840</v>
          </cell>
          <cell r="K630">
            <v>96</v>
          </cell>
          <cell r="L630">
            <v>20</v>
          </cell>
          <cell r="M630">
            <v>0.8</v>
          </cell>
          <cell r="N630">
            <v>29.135887753846152</v>
          </cell>
          <cell r="O630">
            <v>559.40904487384614</v>
          </cell>
        </row>
        <row r="631">
          <cell r="A631">
            <v>50855</v>
          </cell>
          <cell r="B631" t="str">
            <v>18gg, 34D, RIB, Terrot</v>
          </cell>
          <cell r="C631" t="str">
            <v>18</v>
          </cell>
          <cell r="D631" t="str">
            <v>60</v>
          </cell>
          <cell r="E631" t="str">
            <v>Ne</v>
          </cell>
          <cell r="F631">
            <v>60</v>
          </cell>
          <cell r="G631" t="str">
            <v>2/60Ne RS Gassed Cotton</v>
          </cell>
          <cell r="H631" t="str">
            <v>COTTON</v>
          </cell>
          <cell r="I631">
            <v>2.7</v>
          </cell>
          <cell r="J631">
            <v>2560</v>
          </cell>
          <cell r="K631">
            <v>96</v>
          </cell>
          <cell r="L631">
            <v>20</v>
          </cell>
          <cell r="M631">
            <v>0.8</v>
          </cell>
          <cell r="N631">
            <v>7.8365491199999999</v>
          </cell>
          <cell r="O631">
            <v>150.46174310399999</v>
          </cell>
        </row>
        <row r="632">
          <cell r="A632">
            <v>50857</v>
          </cell>
          <cell r="B632" t="str">
            <v>18gg, 34D, RIB, Terrot</v>
          </cell>
          <cell r="C632" t="str">
            <v>18</v>
          </cell>
          <cell r="D632" t="str">
            <v>50</v>
          </cell>
          <cell r="E632" t="str">
            <v>Nm</v>
          </cell>
          <cell r="F632">
            <v>30</v>
          </cell>
          <cell r="G632" t="str">
            <v>1/50Nm OES Viscose</v>
          </cell>
          <cell r="H632" t="str">
            <v>VISCOSE OES</v>
          </cell>
          <cell r="I632">
            <v>2.9</v>
          </cell>
          <cell r="J632">
            <v>3840</v>
          </cell>
          <cell r="K632">
            <v>96</v>
          </cell>
          <cell r="L632">
            <v>20</v>
          </cell>
          <cell r="M632">
            <v>0.8</v>
          </cell>
          <cell r="N632">
            <v>25.251102719999999</v>
          </cell>
          <cell r="O632">
            <v>484.82117222400001</v>
          </cell>
        </row>
        <row r="633">
          <cell r="A633">
            <v>50866</v>
          </cell>
          <cell r="B633" t="str">
            <v>28gg, 30D, INTERLOCK</v>
          </cell>
          <cell r="C633" t="str">
            <v>28</v>
          </cell>
          <cell r="D633" t="str">
            <v>60</v>
          </cell>
          <cell r="E633" t="str">
            <v>Ne</v>
          </cell>
          <cell r="F633">
            <v>60</v>
          </cell>
          <cell r="G633" t="str">
            <v>1/60Ne RS Combed Cotton</v>
          </cell>
          <cell r="H633" t="str">
            <v>COTTON</v>
          </cell>
          <cell r="I633">
            <v>2.6</v>
          </cell>
          <cell r="J633">
            <v>2628</v>
          </cell>
          <cell r="K633">
            <v>96</v>
          </cell>
          <cell r="L633">
            <v>20</v>
          </cell>
          <cell r="M633">
            <v>0.8</v>
          </cell>
          <cell r="N633">
            <v>7.7467553279999999</v>
          </cell>
          <cell r="O633">
            <v>148.73770229760001</v>
          </cell>
        </row>
        <row r="634">
          <cell r="A634">
            <v>50867</v>
          </cell>
          <cell r="B634" t="str">
            <v>28gg, 30D, INTERLOCK</v>
          </cell>
          <cell r="C634" t="str">
            <v>28</v>
          </cell>
          <cell r="D634" t="str">
            <v>50</v>
          </cell>
          <cell r="E634" t="str">
            <v>Ne</v>
          </cell>
          <cell r="F634">
            <v>50</v>
          </cell>
          <cell r="G634" t="str">
            <v>1/50Ne RS Combed Cotton</v>
          </cell>
          <cell r="H634" t="str">
            <v>COTTON</v>
          </cell>
          <cell r="I634">
            <v>3</v>
          </cell>
          <cell r="J634">
            <v>2628</v>
          </cell>
          <cell r="K634">
            <v>96</v>
          </cell>
          <cell r="L634">
            <v>20</v>
          </cell>
          <cell r="M634">
            <v>0.8</v>
          </cell>
          <cell r="N634">
            <v>10.726276607999999</v>
          </cell>
          <cell r="O634">
            <v>205.9445108736</v>
          </cell>
        </row>
        <row r="635">
          <cell r="A635">
            <v>50871</v>
          </cell>
          <cell r="B635" t="str">
            <v>18gg, 34D, RIB, Terrot</v>
          </cell>
          <cell r="C635" t="str">
            <v>18</v>
          </cell>
          <cell r="D635" t="str">
            <v>26</v>
          </cell>
          <cell r="E635" t="str">
            <v>Ne</v>
          </cell>
          <cell r="F635">
            <v>26</v>
          </cell>
          <cell r="G635" t="str">
            <v>1/26Ne RS Combed Cotton</v>
          </cell>
          <cell r="H635" t="str">
            <v>COTTON</v>
          </cell>
          <cell r="I635">
            <v>2.9</v>
          </cell>
          <cell r="J635">
            <v>3840</v>
          </cell>
          <cell r="K635">
            <v>96</v>
          </cell>
          <cell r="L635">
            <v>20</v>
          </cell>
          <cell r="M635">
            <v>0.8</v>
          </cell>
          <cell r="N635">
            <v>29.135887753846152</v>
          </cell>
          <cell r="O635">
            <v>559.40904487384614</v>
          </cell>
        </row>
        <row r="636">
          <cell r="A636">
            <v>50880</v>
          </cell>
          <cell r="B636" t="str">
            <v>18gg, 34D, RIB, Terrot</v>
          </cell>
          <cell r="C636" t="str">
            <v>18</v>
          </cell>
          <cell r="D636" t="str">
            <v>30</v>
          </cell>
          <cell r="E636" t="str">
            <v>Ne</v>
          </cell>
          <cell r="F636">
            <v>30</v>
          </cell>
          <cell r="G636" t="str">
            <v>1/30Ne RS Cotton Marl (VMBK1104)</v>
          </cell>
          <cell r="H636" t="str">
            <v>MARL_COTTON</v>
          </cell>
          <cell r="I636">
            <v>2.88</v>
          </cell>
          <cell r="J636">
            <v>3840</v>
          </cell>
          <cell r="K636">
            <v>96</v>
          </cell>
          <cell r="L636">
            <v>20</v>
          </cell>
          <cell r="M636">
            <v>0.75</v>
          </cell>
          <cell r="N636">
            <v>25.076957183999998</v>
          </cell>
          <cell r="O636">
            <v>451.38522931199998</v>
          </cell>
        </row>
        <row r="637">
          <cell r="A637">
            <v>50886</v>
          </cell>
          <cell r="B637" t="str">
            <v>18gg, 34D, RIB, Terrot</v>
          </cell>
          <cell r="C637" t="str">
            <v>18</v>
          </cell>
          <cell r="D637" t="str">
            <v>26</v>
          </cell>
          <cell r="E637" t="str">
            <v>Ne</v>
          </cell>
          <cell r="F637">
            <v>26</v>
          </cell>
          <cell r="G637" t="str">
            <v>1/26Ne RS cotton Marl (VMBK1104)</v>
          </cell>
          <cell r="H637" t="str">
            <v>MARL_COTTON</v>
          </cell>
          <cell r="I637">
            <v>2.9</v>
          </cell>
          <cell r="J637">
            <v>3840</v>
          </cell>
          <cell r="K637">
            <v>96</v>
          </cell>
          <cell r="L637">
            <v>20</v>
          </cell>
          <cell r="M637">
            <v>0.75</v>
          </cell>
          <cell r="N637">
            <v>29.135887753846152</v>
          </cell>
          <cell r="O637">
            <v>524.44597956923076</v>
          </cell>
        </row>
        <row r="638">
          <cell r="A638">
            <v>50888</v>
          </cell>
          <cell r="B638" t="str">
            <v>18gg, 34D, RIB, Terrot</v>
          </cell>
          <cell r="C638" t="str">
            <v>18</v>
          </cell>
          <cell r="D638" t="str">
            <v>50</v>
          </cell>
          <cell r="E638" t="str">
            <v>Nm</v>
          </cell>
          <cell r="F638">
            <v>30</v>
          </cell>
          <cell r="G638" t="str">
            <v>1/50Nm RS Viscose/ Acrylic 85/15</v>
          </cell>
          <cell r="H638" t="str">
            <v>VISCOSE RS</v>
          </cell>
          <cell r="I638">
            <v>2.9</v>
          </cell>
          <cell r="J638">
            <v>3840</v>
          </cell>
          <cell r="K638">
            <v>96</v>
          </cell>
          <cell r="L638">
            <v>20</v>
          </cell>
          <cell r="M638">
            <v>0.8</v>
          </cell>
          <cell r="N638">
            <v>25.251102719999999</v>
          </cell>
          <cell r="O638">
            <v>484.82117222400001</v>
          </cell>
        </row>
        <row r="639">
          <cell r="A639">
            <v>50893</v>
          </cell>
          <cell r="B639" t="str">
            <v>18gg, 34D, RIB, Terrot</v>
          </cell>
          <cell r="C639" t="str">
            <v>18</v>
          </cell>
          <cell r="D639" t="str">
            <v>40</v>
          </cell>
          <cell r="E639" t="str">
            <v>Ne</v>
          </cell>
          <cell r="F639">
            <v>40</v>
          </cell>
          <cell r="G639" t="str">
            <v>1/40Ne RS Combed Cotton</v>
          </cell>
          <cell r="H639" t="str">
            <v>COTTON LYCRA</v>
          </cell>
          <cell r="I639">
            <v>3</v>
          </cell>
          <cell r="J639">
            <v>2880</v>
          </cell>
          <cell r="K639">
            <v>96</v>
          </cell>
          <cell r="L639">
            <v>20</v>
          </cell>
          <cell r="M639">
            <v>0.75</v>
          </cell>
          <cell r="N639">
            <v>14.6935296</v>
          </cell>
          <cell r="O639">
            <v>264.48353280000003</v>
          </cell>
        </row>
        <row r="640">
          <cell r="A640">
            <v>50895</v>
          </cell>
          <cell r="B640" t="str">
            <v>18gg, 34D, RIB, Terrot</v>
          </cell>
          <cell r="C640" t="str">
            <v>18</v>
          </cell>
          <cell r="D640" t="str">
            <v>36</v>
          </cell>
          <cell r="E640" t="str">
            <v>Ne</v>
          </cell>
          <cell r="F640">
            <v>36</v>
          </cell>
          <cell r="G640" t="str">
            <v>1/36Ne RS Combed Cotton</v>
          </cell>
          <cell r="H640" t="str">
            <v>COTTON LYCRA</v>
          </cell>
          <cell r="I640">
            <v>2.7</v>
          </cell>
          <cell r="J640">
            <v>3840</v>
          </cell>
          <cell r="K640">
            <v>96</v>
          </cell>
          <cell r="L640">
            <v>20</v>
          </cell>
          <cell r="M640">
            <v>0.75</v>
          </cell>
          <cell r="N640">
            <v>19.591372799999998</v>
          </cell>
          <cell r="O640">
            <v>352.64471039999995</v>
          </cell>
        </row>
        <row r="641">
          <cell r="A641">
            <v>50896</v>
          </cell>
          <cell r="B641" t="str">
            <v>18gg, 34D, RIB, Terrot</v>
          </cell>
          <cell r="C641" t="str">
            <v>18</v>
          </cell>
          <cell r="D641" t="str">
            <v>36</v>
          </cell>
          <cell r="E641" t="str">
            <v>Ne</v>
          </cell>
          <cell r="F641">
            <v>36</v>
          </cell>
          <cell r="G641" t="str">
            <v>1/36Ne RS Combed Cotton</v>
          </cell>
          <cell r="H641" t="str">
            <v>COTTON LYCRA</v>
          </cell>
          <cell r="I641">
            <v>2.7</v>
          </cell>
          <cell r="J641">
            <v>3488</v>
          </cell>
          <cell r="K641">
            <v>96</v>
          </cell>
          <cell r="L641">
            <v>20</v>
          </cell>
          <cell r="M641">
            <v>0.75</v>
          </cell>
          <cell r="N641">
            <v>17.795496960000001</v>
          </cell>
          <cell r="O641">
            <v>320.31894528000004</v>
          </cell>
        </row>
        <row r="642">
          <cell r="A642">
            <v>50898</v>
          </cell>
          <cell r="B642" t="str">
            <v>18gg, 34D, RIB, Terrot</v>
          </cell>
          <cell r="C642" t="str">
            <v>18</v>
          </cell>
          <cell r="D642" t="str">
            <v>26</v>
          </cell>
          <cell r="E642" t="str">
            <v>Ne</v>
          </cell>
          <cell r="F642">
            <v>26</v>
          </cell>
          <cell r="G642" t="str">
            <v>1/26Ne RS Cotton Marl (M1105)</v>
          </cell>
          <cell r="H642" t="str">
            <v>MARL_COTTON</v>
          </cell>
          <cell r="I642">
            <v>2.9</v>
          </cell>
          <cell r="J642">
            <v>3840</v>
          </cell>
          <cell r="K642">
            <v>96</v>
          </cell>
          <cell r="L642">
            <v>20</v>
          </cell>
          <cell r="M642">
            <v>0.75</v>
          </cell>
          <cell r="N642">
            <v>29.135887753846152</v>
          </cell>
          <cell r="O642">
            <v>524.44597956923076</v>
          </cell>
        </row>
        <row r="643">
          <cell r="A643">
            <v>50899</v>
          </cell>
          <cell r="B643" t="str">
            <v>18gg, 34D, RIB, Terrot</v>
          </cell>
          <cell r="C643" t="str">
            <v>18</v>
          </cell>
          <cell r="D643" t="str">
            <v>24</v>
          </cell>
          <cell r="E643" t="str">
            <v>Ne</v>
          </cell>
          <cell r="F643">
            <v>24</v>
          </cell>
          <cell r="G643" t="str">
            <v>1/24Ne RS Combed Cotton</v>
          </cell>
          <cell r="H643" t="str">
            <v>COTTON</v>
          </cell>
          <cell r="I643">
            <v>3.03</v>
          </cell>
          <cell r="J643">
            <v>2560</v>
          </cell>
          <cell r="K643">
            <v>96</v>
          </cell>
          <cell r="L643">
            <v>20</v>
          </cell>
          <cell r="M643">
            <v>0.8</v>
          </cell>
          <cell r="N643">
            <v>21.98587392</v>
          </cell>
          <cell r="O643">
            <v>422.12877926399995</v>
          </cell>
        </row>
        <row r="644">
          <cell r="A644">
            <v>50900</v>
          </cell>
          <cell r="B644" t="str">
            <v>40gg, 30D, INTERLOCK, Mayer</v>
          </cell>
          <cell r="C644" t="str">
            <v>40</v>
          </cell>
          <cell r="D644" t="str">
            <v>80</v>
          </cell>
          <cell r="E644" t="str">
            <v>Ne</v>
          </cell>
          <cell r="F644">
            <v>80</v>
          </cell>
          <cell r="G644" t="str">
            <v>1/80Ne RS Combed Cotton</v>
          </cell>
          <cell r="H644" t="str">
            <v>COTTON</v>
          </cell>
          <cell r="I644">
            <v>2</v>
          </cell>
          <cell r="J644">
            <v>3768</v>
          </cell>
          <cell r="K644">
            <v>96</v>
          </cell>
          <cell r="L644">
            <v>20</v>
          </cell>
          <cell r="M644">
            <v>0.8</v>
          </cell>
          <cell r="N644">
            <v>6.4080115199999996</v>
          </cell>
          <cell r="O644">
            <v>123.033821184</v>
          </cell>
        </row>
        <row r="645">
          <cell r="A645">
            <v>50900</v>
          </cell>
          <cell r="B645" t="str">
            <v>40gg, 30D, INTERLOCK, Mayer</v>
          </cell>
          <cell r="C645" t="str">
            <v>40</v>
          </cell>
          <cell r="D645" t="str">
            <v>80</v>
          </cell>
          <cell r="E645" t="str">
            <v>Ne</v>
          </cell>
          <cell r="F645">
            <v>80</v>
          </cell>
          <cell r="G645" t="str">
            <v>1/80Ne RS Combed Cotton</v>
          </cell>
          <cell r="H645" t="str">
            <v>COTTON</v>
          </cell>
          <cell r="I645">
            <v>2</v>
          </cell>
          <cell r="J645">
            <v>3768</v>
          </cell>
          <cell r="K645">
            <v>96</v>
          </cell>
          <cell r="L645">
            <v>20</v>
          </cell>
          <cell r="M645">
            <v>0.8</v>
          </cell>
          <cell r="N645">
            <v>6.4080115199999996</v>
          </cell>
          <cell r="O645">
            <v>123.033821184</v>
          </cell>
        </row>
        <row r="646">
          <cell r="A646">
            <v>50909</v>
          </cell>
          <cell r="B646" t="str">
            <v>18gg, 34D, RIB, Terrot</v>
          </cell>
          <cell r="C646" t="str">
            <v>18</v>
          </cell>
          <cell r="D646" t="str">
            <v>30</v>
          </cell>
          <cell r="E646" t="str">
            <v>Ne</v>
          </cell>
          <cell r="F646">
            <v>30</v>
          </cell>
          <cell r="G646" t="str">
            <v>1/30Ne RS Cotton Marl (VMBK1104)</v>
          </cell>
          <cell r="H646" t="str">
            <v>MARL_COTTON</v>
          </cell>
          <cell r="I646">
            <v>2.9</v>
          </cell>
          <cell r="J646">
            <v>3840</v>
          </cell>
          <cell r="K646">
            <v>96</v>
          </cell>
          <cell r="L646">
            <v>20</v>
          </cell>
          <cell r="M646">
            <v>0.75</v>
          </cell>
          <cell r="N646">
            <v>25.251102719999999</v>
          </cell>
          <cell r="O646">
            <v>454.51984895999993</v>
          </cell>
        </row>
        <row r="647">
          <cell r="A647">
            <v>50913</v>
          </cell>
          <cell r="B647" t="str">
            <v>18gg, 34D, RIB, Terrot</v>
          </cell>
          <cell r="C647" t="str">
            <v>18</v>
          </cell>
          <cell r="D647" t="str">
            <v>50</v>
          </cell>
          <cell r="E647" t="str">
            <v>Nm</v>
          </cell>
          <cell r="F647">
            <v>30</v>
          </cell>
          <cell r="G647" t="str">
            <v>1/50Nm RS Viscose/ Acrylic 85/15</v>
          </cell>
          <cell r="H647" t="str">
            <v>VISCOSE RS</v>
          </cell>
          <cell r="I647">
            <v>2.9</v>
          </cell>
          <cell r="J647">
            <v>3840</v>
          </cell>
          <cell r="K647">
            <v>96</v>
          </cell>
          <cell r="L647">
            <v>20</v>
          </cell>
          <cell r="M647">
            <v>0.8</v>
          </cell>
          <cell r="N647">
            <v>25.251102719999999</v>
          </cell>
          <cell r="O647">
            <v>484.82117222400001</v>
          </cell>
        </row>
        <row r="648">
          <cell r="A648">
            <v>50919</v>
          </cell>
          <cell r="B648" t="str">
            <v>18gg, 34D, RIB, Terrot</v>
          </cell>
          <cell r="C648" t="str">
            <v>18</v>
          </cell>
          <cell r="D648" t="str">
            <v>36</v>
          </cell>
          <cell r="E648" t="str">
            <v>Ne</v>
          </cell>
          <cell r="F648">
            <v>36</v>
          </cell>
          <cell r="G648" t="str">
            <v>1/36Ne RS Combed Cotton</v>
          </cell>
          <cell r="H648" t="str">
            <v>COTTON</v>
          </cell>
          <cell r="I648">
            <v>2.85</v>
          </cell>
          <cell r="J648">
            <v>3767</v>
          </cell>
          <cell r="K648">
            <v>96</v>
          </cell>
          <cell r="L648">
            <v>20</v>
          </cell>
          <cell r="M648">
            <v>0.8</v>
          </cell>
          <cell r="N648">
            <v>20.286651119999998</v>
          </cell>
          <cell r="O648">
            <v>389.50370150399999</v>
          </cell>
        </row>
        <row r="649">
          <cell r="A649">
            <v>50923</v>
          </cell>
          <cell r="B649" t="str">
            <v>24gg, 34D, INTERLOCK</v>
          </cell>
          <cell r="C649" t="str">
            <v>24</v>
          </cell>
          <cell r="D649" t="str">
            <v>40</v>
          </cell>
          <cell r="E649" t="str">
            <v>Ne</v>
          </cell>
          <cell r="F649">
            <v>40</v>
          </cell>
          <cell r="G649" t="str">
            <v>1/40Ne RS Cotton Marl (VMBK1104)</v>
          </cell>
          <cell r="H649" t="str">
            <v>MARL_COTTON</v>
          </cell>
          <cell r="I649">
            <v>3.15</v>
          </cell>
          <cell r="J649">
            <v>2568</v>
          </cell>
          <cell r="K649">
            <v>96</v>
          </cell>
          <cell r="L649">
            <v>20</v>
          </cell>
          <cell r="M649">
            <v>0.75</v>
          </cell>
          <cell r="N649">
            <v>13.756817088</v>
          </cell>
          <cell r="O649">
            <v>247.62270758400001</v>
          </cell>
        </row>
        <row r="650">
          <cell r="A650">
            <v>50931</v>
          </cell>
          <cell r="B650" t="str">
            <v>18gg, 34D, RIB, Terrot</v>
          </cell>
          <cell r="C650" t="str">
            <v>18</v>
          </cell>
          <cell r="D650" t="str">
            <v>26</v>
          </cell>
          <cell r="E650" t="str">
            <v>Ne</v>
          </cell>
          <cell r="F650">
            <v>26</v>
          </cell>
          <cell r="G650" t="str">
            <v>1/26Ne RS Cotton Marl (CHBL 3357 S80)</v>
          </cell>
          <cell r="H650" t="str">
            <v>MARL_COTTON</v>
          </cell>
          <cell r="I650">
            <v>2.9</v>
          </cell>
          <cell r="J650">
            <v>3840</v>
          </cell>
          <cell r="K650">
            <v>96</v>
          </cell>
          <cell r="L650">
            <v>20</v>
          </cell>
          <cell r="M650">
            <v>0.75</v>
          </cell>
          <cell r="N650">
            <v>29.135887753846152</v>
          </cell>
          <cell r="O650">
            <v>524.44597956923076</v>
          </cell>
        </row>
        <row r="651">
          <cell r="A651">
            <v>50936</v>
          </cell>
          <cell r="B651" t="str">
            <v>18gg, 34D, RIB, Terrot</v>
          </cell>
          <cell r="C651" t="str">
            <v>18</v>
          </cell>
          <cell r="D651" t="str">
            <v>30</v>
          </cell>
          <cell r="E651" t="str">
            <v>Ne</v>
          </cell>
          <cell r="F651">
            <v>30</v>
          </cell>
          <cell r="G651" t="str">
            <v>1/30Ne RS Cotton Marl (VMBK1104)</v>
          </cell>
          <cell r="H651" t="str">
            <v>MARL_COTTON</v>
          </cell>
          <cell r="I651">
            <v>2.88</v>
          </cell>
          <cell r="J651">
            <v>3840</v>
          </cell>
          <cell r="K651">
            <v>96</v>
          </cell>
          <cell r="L651">
            <v>20</v>
          </cell>
          <cell r="M651">
            <v>0.75</v>
          </cell>
          <cell r="N651">
            <v>25.076957183999998</v>
          </cell>
          <cell r="O651">
            <v>451.38522931199998</v>
          </cell>
        </row>
        <row r="652">
          <cell r="A652">
            <v>50937</v>
          </cell>
          <cell r="B652" t="str">
            <v>18gg, 34D, RIB, Terrot</v>
          </cell>
          <cell r="C652" t="str">
            <v>18</v>
          </cell>
          <cell r="D652" t="str">
            <v>24</v>
          </cell>
          <cell r="E652" t="str">
            <v>Ne</v>
          </cell>
          <cell r="F652">
            <v>24</v>
          </cell>
          <cell r="G652" t="str">
            <v>1/24Ne RS Cotton Marl (BK2663)</v>
          </cell>
          <cell r="H652" t="str">
            <v>MARL_COTTON</v>
          </cell>
          <cell r="I652">
            <v>2.8</v>
          </cell>
          <cell r="J652">
            <v>2560</v>
          </cell>
          <cell r="K652">
            <v>96</v>
          </cell>
          <cell r="L652">
            <v>20</v>
          </cell>
          <cell r="M652">
            <v>0.75</v>
          </cell>
          <cell r="N652">
            <v>20.316979199999999</v>
          </cell>
          <cell r="O652">
            <v>365.70562559999996</v>
          </cell>
        </row>
        <row r="653">
          <cell r="A653">
            <v>50945</v>
          </cell>
          <cell r="B653" t="str">
            <v>24gg, 34D, INTERLOCK</v>
          </cell>
          <cell r="C653" t="str">
            <v>24</v>
          </cell>
          <cell r="D653" t="str">
            <v>40</v>
          </cell>
          <cell r="E653" t="str">
            <v>Ne</v>
          </cell>
          <cell r="F653">
            <v>40</v>
          </cell>
          <cell r="G653" t="str">
            <v>1/40Ne RS Cotton/ Acrylic 70/30</v>
          </cell>
          <cell r="H653" t="str">
            <v>VISCOSE RS</v>
          </cell>
          <cell r="I653">
            <v>3.15</v>
          </cell>
          <cell r="J653">
            <v>2568</v>
          </cell>
          <cell r="K653">
            <v>96</v>
          </cell>
          <cell r="L653">
            <v>20</v>
          </cell>
          <cell r="M653">
            <v>0.8</v>
          </cell>
          <cell r="N653">
            <v>13.756817088</v>
          </cell>
          <cell r="O653">
            <v>264.13088808960003</v>
          </cell>
        </row>
        <row r="654">
          <cell r="A654">
            <v>50958</v>
          </cell>
          <cell r="B654" t="str">
            <v>18gg, 34D, RIB, Terrot</v>
          </cell>
          <cell r="C654" t="str">
            <v>18</v>
          </cell>
          <cell r="D654" t="str">
            <v>24</v>
          </cell>
          <cell r="E654" t="str">
            <v>Ne</v>
          </cell>
          <cell r="F654">
            <v>24</v>
          </cell>
          <cell r="G654" t="str">
            <v>1/24Ne RS Combed Cotton</v>
          </cell>
          <cell r="H654" t="str">
            <v>COTTON</v>
          </cell>
          <cell r="I654">
            <v>2.86</v>
          </cell>
          <cell r="J654">
            <v>3840</v>
          </cell>
          <cell r="K654">
            <v>96</v>
          </cell>
          <cell r="L654">
            <v>20</v>
          </cell>
          <cell r="M654">
            <v>0.8</v>
          </cell>
          <cell r="N654">
            <v>31.128514559999996</v>
          </cell>
          <cell r="O654">
            <v>597.66747955199992</v>
          </cell>
        </row>
        <row r="655">
          <cell r="A655">
            <v>50962</v>
          </cell>
          <cell r="B655" t="str">
            <v>18gg, 34D, RIB, Terrot</v>
          </cell>
          <cell r="C655" t="str">
            <v>18</v>
          </cell>
          <cell r="D655" t="str">
            <v>24</v>
          </cell>
          <cell r="E655" t="str">
            <v>Ne</v>
          </cell>
          <cell r="F655">
            <v>24</v>
          </cell>
          <cell r="G655" t="str">
            <v>1/24Ne RS Cotton Marl (B25)</v>
          </cell>
          <cell r="H655" t="str">
            <v>MARL_COTTON</v>
          </cell>
          <cell r="I655">
            <v>2.8</v>
          </cell>
          <cell r="J655">
            <v>2560</v>
          </cell>
          <cell r="K655">
            <v>96</v>
          </cell>
          <cell r="L655">
            <v>20</v>
          </cell>
          <cell r="M655">
            <v>0.75</v>
          </cell>
          <cell r="N655">
            <v>20.316979199999999</v>
          </cell>
          <cell r="O655">
            <v>365.70562559999996</v>
          </cell>
        </row>
        <row r="656">
          <cell r="A656">
            <v>50968</v>
          </cell>
          <cell r="B656" t="str">
            <v>24gg, 34D, RIB, Terrot</v>
          </cell>
          <cell r="C656" t="str">
            <v>24</v>
          </cell>
          <cell r="D656" t="str">
            <v>60</v>
          </cell>
          <cell r="E656" t="str">
            <v>Nm</v>
          </cell>
          <cell r="F656">
            <v>36</v>
          </cell>
          <cell r="G656" t="str">
            <v>1/60Nm RS Cotton/ Viscose 50/50</v>
          </cell>
          <cell r="H656" t="str">
            <v>VISCOSE RS</v>
          </cell>
          <cell r="I656">
            <v>2.58</v>
          </cell>
          <cell r="J656">
            <v>3424</v>
          </cell>
          <cell r="K656">
            <v>96</v>
          </cell>
          <cell r="L656">
            <v>20</v>
          </cell>
          <cell r="M656">
            <v>0.8</v>
          </cell>
          <cell r="N656">
            <v>16.692575231999999</v>
          </cell>
          <cell r="O656">
            <v>320.49744445440001</v>
          </cell>
        </row>
        <row r="657">
          <cell r="A657">
            <v>50970</v>
          </cell>
          <cell r="B657" t="str">
            <v>18gg, 34D, RIB, Terrot</v>
          </cell>
          <cell r="C657" t="str">
            <v>18</v>
          </cell>
          <cell r="D657" t="str">
            <v>24</v>
          </cell>
          <cell r="E657" t="str">
            <v>Ne</v>
          </cell>
          <cell r="F657">
            <v>24</v>
          </cell>
          <cell r="G657" t="str">
            <v>1/24Ne RS Cotton/ Acrylic 70/30</v>
          </cell>
          <cell r="H657" t="str">
            <v>COTTON</v>
          </cell>
          <cell r="I657">
            <v>2.86</v>
          </cell>
          <cell r="J657">
            <v>3840</v>
          </cell>
          <cell r="K657">
            <v>96</v>
          </cell>
          <cell r="L657">
            <v>20</v>
          </cell>
          <cell r="M657">
            <v>0.8</v>
          </cell>
          <cell r="N657">
            <v>31.128514559999996</v>
          </cell>
          <cell r="O657">
            <v>597.66747955199992</v>
          </cell>
        </row>
        <row r="658">
          <cell r="A658">
            <v>50971</v>
          </cell>
          <cell r="B658" t="str">
            <v>18gg, 34D, RIB, Terrot</v>
          </cell>
          <cell r="C658" t="str">
            <v>18</v>
          </cell>
          <cell r="D658" t="str">
            <v>24</v>
          </cell>
          <cell r="E658" t="str">
            <v>Ne</v>
          </cell>
          <cell r="F658">
            <v>24</v>
          </cell>
          <cell r="G658" t="str">
            <v>1/24Ne RS Cotton/ Acrylic 70/30</v>
          </cell>
          <cell r="H658" t="str">
            <v>COTTON</v>
          </cell>
          <cell r="I658">
            <v>2.86</v>
          </cell>
          <cell r="J658">
            <v>3840</v>
          </cell>
          <cell r="K658">
            <v>96</v>
          </cell>
          <cell r="L658">
            <v>20</v>
          </cell>
          <cell r="M658">
            <v>0.8</v>
          </cell>
          <cell r="N658">
            <v>31.128514559999996</v>
          </cell>
          <cell r="O658">
            <v>597.66747955199992</v>
          </cell>
        </row>
        <row r="659">
          <cell r="A659">
            <v>50975</v>
          </cell>
          <cell r="B659" t="str">
            <v>24gg, 34D, INTERLOCK</v>
          </cell>
          <cell r="C659" t="str">
            <v>24</v>
          </cell>
          <cell r="D659" t="str">
            <v>30</v>
          </cell>
          <cell r="E659" t="str">
            <v>Ne</v>
          </cell>
          <cell r="F659">
            <v>30</v>
          </cell>
          <cell r="G659" t="str">
            <v>1/30Ne RS Combed Cotton</v>
          </cell>
          <cell r="H659" t="str">
            <v>COTTON</v>
          </cell>
          <cell r="I659">
            <v>3.35</v>
          </cell>
          <cell r="J659">
            <v>2568</v>
          </cell>
          <cell r="K659">
            <v>96</v>
          </cell>
          <cell r="L659">
            <v>20</v>
          </cell>
          <cell r="M659">
            <v>0.8</v>
          </cell>
          <cell r="N659">
            <v>19.507021055999999</v>
          </cell>
          <cell r="O659">
            <v>374.53480427520003</v>
          </cell>
        </row>
        <row r="660">
          <cell r="A660">
            <v>50983</v>
          </cell>
          <cell r="B660" t="str">
            <v>18gg, 34D, RIB, Terrot</v>
          </cell>
          <cell r="C660" t="str">
            <v>18</v>
          </cell>
          <cell r="D660" t="str">
            <v>24</v>
          </cell>
          <cell r="E660" t="str">
            <v>Ne</v>
          </cell>
          <cell r="F660">
            <v>24</v>
          </cell>
          <cell r="G660" t="str">
            <v>1/24Ne RS Combed Cotton</v>
          </cell>
          <cell r="H660" t="str">
            <v>COTTON</v>
          </cell>
          <cell r="I660">
            <v>2.86</v>
          </cell>
          <cell r="J660">
            <v>3840</v>
          </cell>
          <cell r="K660">
            <v>96</v>
          </cell>
          <cell r="L660">
            <v>20</v>
          </cell>
          <cell r="M660">
            <v>0.8</v>
          </cell>
          <cell r="N660">
            <v>31.128514559999996</v>
          </cell>
          <cell r="O660">
            <v>597.66747955199992</v>
          </cell>
        </row>
        <row r="661">
          <cell r="A661">
            <v>50992</v>
          </cell>
          <cell r="B661" t="str">
            <v>18gg, 34D, RIB, Terrot</v>
          </cell>
          <cell r="C661" t="str">
            <v>18</v>
          </cell>
          <cell r="D661" t="str">
            <v>30</v>
          </cell>
          <cell r="E661" t="str">
            <v>Ne</v>
          </cell>
          <cell r="F661">
            <v>30</v>
          </cell>
          <cell r="G661" t="str">
            <v>1/30Ne RS Combed Cotton</v>
          </cell>
          <cell r="H661" t="str">
            <v>COTTON LYCRA</v>
          </cell>
          <cell r="I661">
            <v>2.88</v>
          </cell>
          <cell r="J661">
            <v>3840</v>
          </cell>
          <cell r="K661">
            <v>96</v>
          </cell>
          <cell r="L661">
            <v>20</v>
          </cell>
          <cell r="M661">
            <v>0.75</v>
          </cell>
          <cell r="N661">
            <v>25.076957183999998</v>
          </cell>
          <cell r="O661">
            <v>451.38522931199998</v>
          </cell>
        </row>
        <row r="662">
          <cell r="A662">
            <v>50993</v>
          </cell>
          <cell r="B662" t="str">
            <v>18gg, 34D, RIB, Terrot</v>
          </cell>
          <cell r="C662" t="str">
            <v>18</v>
          </cell>
          <cell r="D662" t="str">
            <v>30</v>
          </cell>
          <cell r="E662" t="str">
            <v>Ne</v>
          </cell>
          <cell r="F662">
            <v>30</v>
          </cell>
          <cell r="G662" t="str">
            <v>1/30Ne RS Combed Cotton</v>
          </cell>
          <cell r="H662" t="str">
            <v>COTTON LYCRA</v>
          </cell>
          <cell r="I662">
            <v>2.7</v>
          </cell>
          <cell r="J662">
            <v>2560</v>
          </cell>
          <cell r="K662">
            <v>96</v>
          </cell>
          <cell r="L662">
            <v>20</v>
          </cell>
          <cell r="M662">
            <v>0.75</v>
          </cell>
          <cell r="N662">
            <v>15.67309824</v>
          </cell>
          <cell r="O662">
            <v>282.11576831999997</v>
          </cell>
        </row>
        <row r="663">
          <cell r="A663">
            <v>51000</v>
          </cell>
          <cell r="B663" t="str">
            <v>18gg, 34D, RIB, Terrot</v>
          </cell>
          <cell r="C663" t="str">
            <v>18</v>
          </cell>
          <cell r="D663" t="str">
            <v>24</v>
          </cell>
          <cell r="E663" t="str">
            <v>Ne</v>
          </cell>
          <cell r="F663">
            <v>24</v>
          </cell>
          <cell r="G663" t="str">
            <v>1/24Ne RS Combed Cotton</v>
          </cell>
          <cell r="H663" t="str">
            <v>COTTON</v>
          </cell>
          <cell r="I663">
            <v>2.86</v>
          </cell>
          <cell r="J663">
            <v>3840</v>
          </cell>
          <cell r="K663">
            <v>96</v>
          </cell>
          <cell r="L663">
            <v>20</v>
          </cell>
          <cell r="M663">
            <v>0.8</v>
          </cell>
          <cell r="N663">
            <v>31.128514559999996</v>
          </cell>
          <cell r="O663">
            <v>597.66747955199992</v>
          </cell>
        </row>
        <row r="664">
          <cell r="A664">
            <v>51001</v>
          </cell>
          <cell r="B664" t="str">
            <v>18gg, 34D, RIB, Terrot</v>
          </cell>
          <cell r="C664" t="str">
            <v>18</v>
          </cell>
          <cell r="D664" t="str">
            <v>24</v>
          </cell>
          <cell r="E664" t="str">
            <v>Ne</v>
          </cell>
          <cell r="F664">
            <v>24</v>
          </cell>
          <cell r="G664" t="str">
            <v>1/24Ne RS Combed Cotton</v>
          </cell>
          <cell r="H664" t="str">
            <v>COTTON</v>
          </cell>
          <cell r="I664">
            <v>2.86</v>
          </cell>
          <cell r="J664">
            <v>3840</v>
          </cell>
          <cell r="K664">
            <v>96</v>
          </cell>
          <cell r="L664">
            <v>20</v>
          </cell>
          <cell r="M664">
            <v>0.8</v>
          </cell>
          <cell r="N664">
            <v>31.128514559999996</v>
          </cell>
          <cell r="O664">
            <v>597.66747955199992</v>
          </cell>
        </row>
        <row r="665">
          <cell r="A665">
            <v>51004</v>
          </cell>
          <cell r="B665" t="str">
            <v>18gg, 34D, RIB, Terrot</v>
          </cell>
          <cell r="C665" t="str">
            <v>18</v>
          </cell>
          <cell r="D665" t="str">
            <v>50</v>
          </cell>
          <cell r="E665" t="str">
            <v>Nm</v>
          </cell>
          <cell r="F665">
            <v>30</v>
          </cell>
          <cell r="G665" t="str">
            <v>1/50Nm RS Cotton/ Modal 50/50</v>
          </cell>
          <cell r="H665" t="str">
            <v>VISCOSE RS</v>
          </cell>
          <cell r="I665">
            <v>2.7</v>
          </cell>
          <cell r="J665">
            <v>3840</v>
          </cell>
          <cell r="K665">
            <v>96</v>
          </cell>
          <cell r="L665">
            <v>20</v>
          </cell>
          <cell r="M665">
            <v>0.8</v>
          </cell>
          <cell r="N665">
            <v>23.509647359999999</v>
          </cell>
          <cell r="O665">
            <v>451.38522931199998</v>
          </cell>
        </row>
        <row r="666">
          <cell r="A666">
            <v>51008</v>
          </cell>
          <cell r="B666" t="str">
            <v>18gg, 34D, RIB, Terrot</v>
          </cell>
          <cell r="C666" t="str">
            <v>18</v>
          </cell>
          <cell r="D666" t="str">
            <v>26</v>
          </cell>
          <cell r="E666" t="str">
            <v>Ne</v>
          </cell>
          <cell r="F666">
            <v>26</v>
          </cell>
          <cell r="G666" t="str">
            <v>1/26Ne RS Combed Cotton</v>
          </cell>
          <cell r="H666" t="str">
            <v>COTTON</v>
          </cell>
          <cell r="I666">
            <v>2.95</v>
          </cell>
          <cell r="J666">
            <v>3200</v>
          </cell>
          <cell r="K666">
            <v>96</v>
          </cell>
          <cell r="L666">
            <v>20</v>
          </cell>
          <cell r="M666">
            <v>0.8</v>
          </cell>
          <cell r="N666">
            <v>24.698525538461535</v>
          </cell>
          <cell r="O666">
            <v>474.21169033846149</v>
          </cell>
        </row>
        <row r="667">
          <cell r="A667">
            <v>51019</v>
          </cell>
          <cell r="B667" t="str">
            <v>24gg, 34D, INTERLOCK</v>
          </cell>
          <cell r="C667" t="str">
            <v>24</v>
          </cell>
          <cell r="D667" t="str">
            <v>36</v>
          </cell>
          <cell r="E667" t="str">
            <v>Ne</v>
          </cell>
          <cell r="F667">
            <v>36</v>
          </cell>
          <cell r="G667" t="str">
            <v>1/36Ne RS Cotton Marl (BK20961)</v>
          </cell>
          <cell r="H667" t="str">
            <v>MARL_COTTON</v>
          </cell>
          <cell r="I667">
            <v>3.2</v>
          </cell>
          <cell r="J667">
            <v>2140</v>
          </cell>
          <cell r="K667">
            <v>96</v>
          </cell>
          <cell r="L667">
            <v>20</v>
          </cell>
          <cell r="M667">
            <v>0.75</v>
          </cell>
          <cell r="N667">
            <v>12.939980800000001</v>
          </cell>
          <cell r="O667">
            <v>232.91965440000001</v>
          </cell>
        </row>
        <row r="668">
          <cell r="A668">
            <v>51021</v>
          </cell>
          <cell r="B668" t="str">
            <v>18gg, 34D, RIB, Terrot</v>
          </cell>
          <cell r="C668" t="str">
            <v>18</v>
          </cell>
          <cell r="D668" t="str">
            <v>60</v>
          </cell>
          <cell r="E668" t="str">
            <v>Ne</v>
          </cell>
          <cell r="F668">
            <v>60</v>
          </cell>
          <cell r="G668" t="str">
            <v>1/60Ne RS Combed Cotton</v>
          </cell>
          <cell r="H668" t="str">
            <v>COTTON LYCRA</v>
          </cell>
          <cell r="I668">
            <v>2.65</v>
          </cell>
          <cell r="J668">
            <v>3840</v>
          </cell>
          <cell r="K668">
            <v>96</v>
          </cell>
          <cell r="L668">
            <v>20</v>
          </cell>
          <cell r="M668">
            <v>0.75</v>
          </cell>
          <cell r="N668">
            <v>11.537141760000001</v>
          </cell>
          <cell r="O668">
            <v>207.66855168000004</v>
          </cell>
        </row>
        <row r="669">
          <cell r="A669">
            <v>51025</v>
          </cell>
          <cell r="B669" t="str">
            <v>18gg, 34D, RIB, Terrot</v>
          </cell>
          <cell r="C669" t="str">
            <v>18</v>
          </cell>
          <cell r="D669" t="str">
            <v>30</v>
          </cell>
          <cell r="E669" t="str">
            <v>Ne</v>
          </cell>
          <cell r="F669">
            <v>30</v>
          </cell>
          <cell r="G669" t="str">
            <v>1/30Ne RS Combed Cotton</v>
          </cell>
          <cell r="H669" t="str">
            <v>COTTON</v>
          </cell>
          <cell r="I669">
            <v>2.88</v>
          </cell>
          <cell r="J669">
            <v>3792</v>
          </cell>
          <cell r="K669">
            <v>96</v>
          </cell>
          <cell r="L669">
            <v>20</v>
          </cell>
          <cell r="M669">
            <v>0.8</v>
          </cell>
          <cell r="N669">
            <v>24.763495219199999</v>
          </cell>
          <cell r="O669">
            <v>475.45910820864003</v>
          </cell>
        </row>
        <row r="670">
          <cell r="A670">
            <v>51032</v>
          </cell>
          <cell r="B670" t="str">
            <v>18gg, 34D, RIB, Terrot</v>
          </cell>
          <cell r="C670" t="str">
            <v>18</v>
          </cell>
          <cell r="D670" t="str">
            <v>24</v>
          </cell>
          <cell r="E670" t="str">
            <v>Ne</v>
          </cell>
          <cell r="F670">
            <v>24</v>
          </cell>
          <cell r="G670" t="str">
            <v>1/24Ne RS Combed Cotton</v>
          </cell>
          <cell r="H670" t="str">
            <v>COTTON</v>
          </cell>
          <cell r="I670">
            <v>2.5499999999999998</v>
          </cell>
          <cell r="J670">
            <v>3840</v>
          </cell>
          <cell r="K670">
            <v>96</v>
          </cell>
          <cell r="L670">
            <v>20</v>
          </cell>
          <cell r="M670">
            <v>0.8</v>
          </cell>
          <cell r="N670">
            <v>27.754444800000002</v>
          </cell>
          <cell r="O670">
            <v>532.88534016000006</v>
          </cell>
        </row>
        <row r="671">
          <cell r="A671">
            <v>51038</v>
          </cell>
          <cell r="B671" t="str">
            <v>18gg, 34D, RIB, Terrot</v>
          </cell>
          <cell r="C671" t="str">
            <v>18</v>
          </cell>
          <cell r="D671" t="str">
            <v>24</v>
          </cell>
          <cell r="E671" t="str">
            <v>Ne</v>
          </cell>
          <cell r="F671">
            <v>24</v>
          </cell>
          <cell r="G671" t="str">
            <v>1/24Ne RS Combed Cotton</v>
          </cell>
          <cell r="H671" t="str">
            <v>COTTON</v>
          </cell>
          <cell r="I671">
            <v>2.95</v>
          </cell>
          <cell r="J671">
            <v>3840</v>
          </cell>
          <cell r="K671">
            <v>96</v>
          </cell>
          <cell r="L671">
            <v>20</v>
          </cell>
          <cell r="M671">
            <v>0.8</v>
          </cell>
          <cell r="N671">
            <v>32.108083200000003</v>
          </cell>
          <cell r="O671">
            <v>616.4751974400001</v>
          </cell>
        </row>
        <row r="672">
          <cell r="A672">
            <v>51045</v>
          </cell>
          <cell r="B672" t="str">
            <v>18gg, 34D, RIB, Terrot</v>
          </cell>
          <cell r="C672" t="str">
            <v>18</v>
          </cell>
          <cell r="D672" t="str">
            <v>50</v>
          </cell>
          <cell r="E672" t="str">
            <v>Nm</v>
          </cell>
          <cell r="F672">
            <v>30</v>
          </cell>
          <cell r="G672" t="str">
            <v>1/50Nm RS Cotton/ Modal 50/50</v>
          </cell>
          <cell r="H672" t="str">
            <v>VISCOSE RS</v>
          </cell>
          <cell r="I672">
            <v>2.7</v>
          </cell>
          <cell r="J672">
            <v>2560</v>
          </cell>
          <cell r="K672">
            <v>96</v>
          </cell>
          <cell r="L672">
            <v>20</v>
          </cell>
          <cell r="M672">
            <v>0.8</v>
          </cell>
          <cell r="N672">
            <v>15.67309824</v>
          </cell>
          <cell r="O672">
            <v>300.92348620799999</v>
          </cell>
        </row>
        <row r="673">
          <cell r="A673">
            <v>51048</v>
          </cell>
          <cell r="B673" t="str">
            <v>18gg, 34D, RIB, Terrot</v>
          </cell>
          <cell r="C673" t="str">
            <v>18</v>
          </cell>
          <cell r="D673" t="str">
            <v>30</v>
          </cell>
          <cell r="E673" t="str">
            <v>Ne</v>
          </cell>
          <cell r="F673">
            <v>30</v>
          </cell>
          <cell r="G673" t="str">
            <v>1/30Ne RS Cotton Marl (M1105)</v>
          </cell>
          <cell r="H673" t="str">
            <v>MARL_COTTON</v>
          </cell>
          <cell r="I673">
            <v>2.95</v>
          </cell>
          <cell r="J673">
            <v>3200</v>
          </cell>
          <cell r="K673">
            <v>96</v>
          </cell>
          <cell r="L673">
            <v>20</v>
          </cell>
          <cell r="M673">
            <v>0.75</v>
          </cell>
          <cell r="N673">
            <v>21.405388800000001</v>
          </cell>
          <cell r="O673">
            <v>385.29699840000001</v>
          </cell>
        </row>
        <row r="674">
          <cell r="A674">
            <v>51050</v>
          </cell>
          <cell r="B674" t="str">
            <v>18gg, 34D, RIB, Terrot</v>
          </cell>
          <cell r="C674" t="str">
            <v>18</v>
          </cell>
          <cell r="D674" t="str">
            <v>26</v>
          </cell>
          <cell r="E674" t="str">
            <v>Ne</v>
          </cell>
          <cell r="F674">
            <v>26</v>
          </cell>
          <cell r="G674" t="str">
            <v>1/26Ne RS Combed Cotton</v>
          </cell>
          <cell r="H674" t="str">
            <v>COTTON</v>
          </cell>
          <cell r="I674">
            <v>2.75</v>
          </cell>
          <cell r="J674">
            <v>3840</v>
          </cell>
          <cell r="K674">
            <v>96</v>
          </cell>
          <cell r="L674">
            <v>20</v>
          </cell>
          <cell r="M674">
            <v>0.8</v>
          </cell>
          <cell r="N674">
            <v>27.628859076923078</v>
          </cell>
          <cell r="O674">
            <v>530.4740942769231</v>
          </cell>
        </row>
        <row r="675">
          <cell r="A675">
            <v>51053</v>
          </cell>
          <cell r="B675" t="str">
            <v>18gg, 34D, RIB, Terrot</v>
          </cell>
          <cell r="C675" t="str">
            <v>18</v>
          </cell>
          <cell r="D675" t="str">
            <v>30</v>
          </cell>
          <cell r="E675" t="str">
            <v>Ne</v>
          </cell>
          <cell r="F675">
            <v>30</v>
          </cell>
          <cell r="G675" t="str">
            <v>1/30Ne RS Cotton Marl (VMBL40)</v>
          </cell>
          <cell r="H675" t="str">
            <v>MARL_COTTON</v>
          </cell>
          <cell r="I675">
            <v>2.88</v>
          </cell>
          <cell r="J675">
            <v>3840</v>
          </cell>
          <cell r="K675">
            <v>96</v>
          </cell>
          <cell r="L675">
            <v>20</v>
          </cell>
          <cell r="M675">
            <v>0.75</v>
          </cell>
          <cell r="N675">
            <v>25.076957183999998</v>
          </cell>
          <cell r="O675">
            <v>451.38522931199998</v>
          </cell>
        </row>
        <row r="676">
          <cell r="A676">
            <v>51064</v>
          </cell>
          <cell r="B676" t="str">
            <v>18gg, 34D, RIB, Terrot</v>
          </cell>
          <cell r="C676" t="str">
            <v>18</v>
          </cell>
          <cell r="D676" t="str">
            <v>30</v>
          </cell>
          <cell r="E676" t="str">
            <v>Ne</v>
          </cell>
          <cell r="F676">
            <v>30</v>
          </cell>
          <cell r="G676" t="str">
            <v>1/30Ne RS Combed Cotton</v>
          </cell>
          <cell r="H676" t="str">
            <v>COTTON</v>
          </cell>
          <cell r="I676">
            <v>2.65</v>
          </cell>
          <cell r="J676">
            <v>3840</v>
          </cell>
          <cell r="K676">
            <v>96</v>
          </cell>
          <cell r="L676">
            <v>20</v>
          </cell>
          <cell r="M676">
            <v>0.8</v>
          </cell>
          <cell r="N676">
            <v>23.074283520000002</v>
          </cell>
          <cell r="O676">
            <v>443.02624358399999</v>
          </cell>
        </row>
        <row r="677">
          <cell r="A677">
            <v>51066</v>
          </cell>
          <cell r="B677" t="str">
            <v>28gg, 30D, INTERLOCK</v>
          </cell>
          <cell r="C677" t="str">
            <v>28</v>
          </cell>
          <cell r="D677" t="str">
            <v>40</v>
          </cell>
          <cell r="E677" t="str">
            <v>Ne</v>
          </cell>
          <cell r="F677">
            <v>40</v>
          </cell>
          <cell r="G677" t="str">
            <v>1/40Ne RS Combed Cotton</v>
          </cell>
          <cell r="H677" t="str">
            <v>COTTON</v>
          </cell>
          <cell r="I677">
            <v>2.9</v>
          </cell>
          <cell r="J677">
            <v>2628</v>
          </cell>
          <cell r="K677">
            <v>96</v>
          </cell>
          <cell r="L677">
            <v>20</v>
          </cell>
          <cell r="M677">
            <v>0.8</v>
          </cell>
          <cell r="N677">
            <v>12.960917567999999</v>
          </cell>
          <cell r="O677">
            <v>248.84961730560002</v>
          </cell>
        </row>
        <row r="678">
          <cell r="A678">
            <v>51075</v>
          </cell>
          <cell r="B678" t="str">
            <v>16gg, 34D, RIB, Santec</v>
          </cell>
          <cell r="C678" t="str">
            <v>16</v>
          </cell>
          <cell r="D678" t="str">
            <v>20</v>
          </cell>
          <cell r="E678" t="str">
            <v>Ne</v>
          </cell>
          <cell r="F678">
            <v>20</v>
          </cell>
          <cell r="G678" t="str">
            <v>1/20Ne Rs Combed Cotton</v>
          </cell>
          <cell r="H678" t="str">
            <v>COTTON</v>
          </cell>
          <cell r="I678">
            <v>3.6</v>
          </cell>
          <cell r="J678">
            <v>3360</v>
          </cell>
          <cell r="K678">
            <v>96</v>
          </cell>
          <cell r="L678">
            <v>20</v>
          </cell>
          <cell r="M678">
            <v>0.8</v>
          </cell>
          <cell r="N678">
            <v>41.141882879999997</v>
          </cell>
          <cell r="O678">
            <v>789.92415129599999</v>
          </cell>
        </row>
        <row r="679">
          <cell r="A679">
            <v>51076</v>
          </cell>
          <cell r="B679" t="str">
            <v>16gg, 34D, RIB, Santec</v>
          </cell>
          <cell r="C679" t="str">
            <v>16</v>
          </cell>
          <cell r="D679" t="str">
            <v>20</v>
          </cell>
          <cell r="E679" t="str">
            <v>Ne</v>
          </cell>
          <cell r="F679">
            <v>20</v>
          </cell>
          <cell r="G679" t="str">
            <v>1/20Ne Rs Combed Cotton</v>
          </cell>
          <cell r="H679" t="str">
            <v>COTTON</v>
          </cell>
          <cell r="I679">
            <v>3.6</v>
          </cell>
          <cell r="J679">
            <v>3360</v>
          </cell>
          <cell r="K679">
            <v>96</v>
          </cell>
          <cell r="L679">
            <v>20</v>
          </cell>
          <cell r="M679">
            <v>0.8</v>
          </cell>
          <cell r="N679">
            <v>41.141882879999997</v>
          </cell>
          <cell r="O679">
            <v>789.92415129599999</v>
          </cell>
        </row>
        <row r="680">
          <cell r="A680">
            <v>51077</v>
          </cell>
          <cell r="B680" t="str">
            <v>24gg, 34D, INTERLOCK</v>
          </cell>
          <cell r="C680" t="str">
            <v>24</v>
          </cell>
          <cell r="D680" t="str">
            <v>32</v>
          </cell>
          <cell r="E680" t="str">
            <v>Ne</v>
          </cell>
          <cell r="F680">
            <v>32</v>
          </cell>
          <cell r="G680" t="str">
            <v>1/32Ne RS Combed Cotton</v>
          </cell>
          <cell r="H680" t="str">
            <v>COTTON</v>
          </cell>
          <cell r="I680">
            <v>3.65</v>
          </cell>
          <cell r="J680">
            <v>2556</v>
          </cell>
          <cell r="K680">
            <v>96</v>
          </cell>
          <cell r="L680">
            <v>20</v>
          </cell>
          <cell r="M680">
            <v>0.8</v>
          </cell>
          <cell r="N680">
            <v>19.83243852</v>
          </cell>
          <cell r="O680">
            <v>380.78281958400004</v>
          </cell>
        </row>
        <row r="681">
          <cell r="A681">
            <v>51078</v>
          </cell>
          <cell r="B681" t="str">
            <v>24gg, 34D, INTERLOCK</v>
          </cell>
          <cell r="C681" t="str">
            <v>24</v>
          </cell>
          <cell r="D681" t="str">
            <v>32</v>
          </cell>
          <cell r="E681" t="str">
            <v>Ne</v>
          </cell>
          <cell r="F681">
            <v>32</v>
          </cell>
          <cell r="G681" t="str">
            <v>1/32Ne RS Combed Cotton</v>
          </cell>
          <cell r="H681" t="str">
            <v>COTTON</v>
          </cell>
          <cell r="I681">
            <v>3.65</v>
          </cell>
          <cell r="J681">
            <v>2556</v>
          </cell>
          <cell r="K681">
            <v>96</v>
          </cell>
          <cell r="L681">
            <v>20</v>
          </cell>
          <cell r="M681">
            <v>0.8</v>
          </cell>
          <cell r="N681">
            <v>19.83243852</v>
          </cell>
          <cell r="O681">
            <v>380.78281958400004</v>
          </cell>
        </row>
        <row r="682">
          <cell r="A682">
            <v>51081</v>
          </cell>
          <cell r="B682" t="str">
            <v>18gg, 34D, INTERLOCK, Santec</v>
          </cell>
          <cell r="C682" t="str">
            <v>18</v>
          </cell>
          <cell r="D682" t="str">
            <v>30</v>
          </cell>
          <cell r="E682" t="str">
            <v>Ne</v>
          </cell>
          <cell r="F682">
            <v>30</v>
          </cell>
          <cell r="G682" t="str">
            <v>1/30Ne RS Combed Cotton</v>
          </cell>
          <cell r="H682" t="str">
            <v>COTTON</v>
          </cell>
          <cell r="I682">
            <v>3.7</v>
          </cell>
          <cell r="J682">
            <v>1248</v>
          </cell>
          <cell r="K682">
            <v>96</v>
          </cell>
          <cell r="L682">
            <v>20</v>
          </cell>
          <cell r="M682">
            <v>0.8</v>
          </cell>
          <cell r="N682">
            <v>10.470500352</v>
          </cell>
          <cell r="O682">
            <v>201.03360675840003</v>
          </cell>
        </row>
        <row r="683">
          <cell r="A683">
            <v>51081</v>
          </cell>
          <cell r="B683" t="str">
            <v>18gg, 34D, INTERLOCK, Santec</v>
          </cell>
          <cell r="C683" t="str">
            <v>18</v>
          </cell>
          <cell r="D683" t="str">
            <v>30</v>
          </cell>
          <cell r="E683" t="str">
            <v>Ne</v>
          </cell>
          <cell r="F683">
            <v>30</v>
          </cell>
          <cell r="G683" t="str">
            <v>1/30Ne RS Combed Cotton</v>
          </cell>
          <cell r="H683" t="str">
            <v>COTTON</v>
          </cell>
          <cell r="I683">
            <v>3.7</v>
          </cell>
          <cell r="J683">
            <v>1248</v>
          </cell>
          <cell r="K683">
            <v>96</v>
          </cell>
          <cell r="L683">
            <v>20</v>
          </cell>
          <cell r="M683">
            <v>0.8</v>
          </cell>
          <cell r="N683">
            <v>10.470500352</v>
          </cell>
          <cell r="O683">
            <v>201.03360675840003</v>
          </cell>
        </row>
        <row r="684">
          <cell r="A684">
            <v>51089</v>
          </cell>
          <cell r="B684" t="str">
            <v>18gg, 34D, RIB, Terrot</v>
          </cell>
          <cell r="C684" t="str">
            <v>18</v>
          </cell>
          <cell r="D684" t="str">
            <v>24</v>
          </cell>
          <cell r="E684" t="str">
            <v>Ne</v>
          </cell>
          <cell r="F684">
            <v>24</v>
          </cell>
          <cell r="G684" t="str">
            <v>1/24Ne RS Combed Cotton</v>
          </cell>
          <cell r="H684" t="str">
            <v>COTTON</v>
          </cell>
          <cell r="I684">
            <v>2.99</v>
          </cell>
          <cell r="J684">
            <v>3640</v>
          </cell>
          <cell r="K684">
            <v>96</v>
          </cell>
          <cell r="L684">
            <v>20</v>
          </cell>
          <cell r="M684">
            <v>0.8</v>
          </cell>
          <cell r="N684">
            <v>30.848475840000006</v>
          </cell>
          <cell r="O684">
            <v>592.29073612800016</v>
          </cell>
        </row>
        <row r="685">
          <cell r="A685">
            <v>51090</v>
          </cell>
          <cell r="B685" t="str">
            <v>18gg, 34D, RIB, Terrot</v>
          </cell>
          <cell r="C685" t="str">
            <v>18</v>
          </cell>
          <cell r="D685" t="str">
            <v>24</v>
          </cell>
          <cell r="E685" t="str">
            <v>Ne</v>
          </cell>
          <cell r="F685">
            <v>24</v>
          </cell>
          <cell r="G685" t="str">
            <v>1/24Ne RS Cotton/ Acrylic 85/15</v>
          </cell>
          <cell r="H685" t="str">
            <v>COTTON</v>
          </cell>
          <cell r="I685">
            <v>2.9</v>
          </cell>
          <cell r="J685">
            <v>3840</v>
          </cell>
          <cell r="K685">
            <v>96</v>
          </cell>
          <cell r="L685">
            <v>20</v>
          </cell>
          <cell r="M685">
            <v>0.8</v>
          </cell>
          <cell r="N685">
            <v>31.5638784</v>
          </cell>
          <cell r="O685">
            <v>606.02646528000002</v>
          </cell>
        </row>
        <row r="686">
          <cell r="A686">
            <v>51102</v>
          </cell>
          <cell r="B686" t="str">
            <v>18gg, 34D, RIB, Terrot</v>
          </cell>
          <cell r="C686" t="str">
            <v>18</v>
          </cell>
          <cell r="D686" t="str">
            <v>30</v>
          </cell>
          <cell r="E686" t="str">
            <v>Ne</v>
          </cell>
          <cell r="F686">
            <v>30</v>
          </cell>
          <cell r="G686" t="str">
            <v>1/30Ne RS Cotton Marl (VMBL40)</v>
          </cell>
          <cell r="H686" t="str">
            <v>MARL_COTTON</v>
          </cell>
          <cell r="I686">
            <v>2.95</v>
          </cell>
          <cell r="J686">
            <v>3200</v>
          </cell>
          <cell r="K686">
            <v>96</v>
          </cell>
          <cell r="L686">
            <v>20</v>
          </cell>
          <cell r="M686">
            <v>0.75</v>
          </cell>
          <cell r="N686">
            <v>21.405388800000001</v>
          </cell>
          <cell r="O686">
            <v>385.29699840000001</v>
          </cell>
        </row>
        <row r="687">
          <cell r="A687">
            <v>51103</v>
          </cell>
          <cell r="B687" t="str">
            <v>18gg, 34D, RIB, Terrot</v>
          </cell>
          <cell r="C687" t="str">
            <v>18</v>
          </cell>
          <cell r="D687" t="str">
            <v>30</v>
          </cell>
          <cell r="E687" t="str">
            <v>Ne</v>
          </cell>
          <cell r="F687">
            <v>30</v>
          </cell>
          <cell r="G687" t="str">
            <v>1/30Ne RS Carded Cotton</v>
          </cell>
          <cell r="H687" t="str">
            <v>COTTON</v>
          </cell>
          <cell r="I687">
            <v>3</v>
          </cell>
          <cell r="J687">
            <v>3840</v>
          </cell>
          <cell r="K687">
            <v>96</v>
          </cell>
          <cell r="L687">
            <v>20</v>
          </cell>
          <cell r="M687">
            <v>0.8</v>
          </cell>
          <cell r="N687">
            <v>26.1218304</v>
          </cell>
          <cell r="O687">
            <v>501.53914368000005</v>
          </cell>
        </row>
        <row r="688">
          <cell r="A688">
            <v>51104</v>
          </cell>
          <cell r="B688" t="str">
            <v>18gg, 34D, RIB, Terrot</v>
          </cell>
          <cell r="C688" t="str">
            <v>18</v>
          </cell>
          <cell r="D688" t="str">
            <v>30</v>
          </cell>
          <cell r="E688" t="str">
            <v>Ne</v>
          </cell>
          <cell r="F688">
            <v>30</v>
          </cell>
          <cell r="G688" t="str">
            <v>1/30Ne OES Cotton</v>
          </cell>
          <cell r="H688" t="str">
            <v>COTTON</v>
          </cell>
          <cell r="I688">
            <v>3.1</v>
          </cell>
          <cell r="J688">
            <v>3840</v>
          </cell>
          <cell r="K688">
            <v>96</v>
          </cell>
          <cell r="L688">
            <v>20</v>
          </cell>
          <cell r="M688">
            <v>0.8</v>
          </cell>
          <cell r="N688">
            <v>26.992558079999998</v>
          </cell>
          <cell r="O688">
            <v>518.25711513600004</v>
          </cell>
        </row>
        <row r="689">
          <cell r="A689">
            <v>51109</v>
          </cell>
          <cell r="B689" t="str">
            <v>18gg, 34D, RIB, Terrot</v>
          </cell>
          <cell r="C689" t="str">
            <v>18</v>
          </cell>
          <cell r="D689" t="str">
            <v>40</v>
          </cell>
          <cell r="E689" t="str">
            <v>Ne</v>
          </cell>
          <cell r="F689">
            <v>40</v>
          </cell>
          <cell r="G689" t="str">
            <v>1/40Ne RS Combed Cotton</v>
          </cell>
          <cell r="H689" t="str">
            <v>COTTON LYCRA</v>
          </cell>
          <cell r="I689">
            <v>2.8</v>
          </cell>
          <cell r="J689">
            <v>3840</v>
          </cell>
          <cell r="K689">
            <v>96</v>
          </cell>
          <cell r="L689">
            <v>20</v>
          </cell>
          <cell r="M689">
            <v>0.75</v>
          </cell>
          <cell r="N689">
            <v>18.28528128</v>
          </cell>
          <cell r="O689">
            <v>329.13506303999998</v>
          </cell>
        </row>
        <row r="690">
          <cell r="A690">
            <v>51110</v>
          </cell>
          <cell r="B690" t="str">
            <v>18gg, 34D, RIB, Terrot</v>
          </cell>
          <cell r="C690" t="str">
            <v>18</v>
          </cell>
          <cell r="D690" t="str">
            <v>40</v>
          </cell>
          <cell r="E690" t="str">
            <v>Ne</v>
          </cell>
          <cell r="F690">
            <v>40</v>
          </cell>
          <cell r="G690" t="str">
            <v>1/40Ne RS Combed Cotton</v>
          </cell>
          <cell r="H690" t="str">
            <v>COTTON LYCRA</v>
          </cell>
          <cell r="I690">
            <v>3</v>
          </cell>
          <cell r="J690">
            <v>2560</v>
          </cell>
          <cell r="K690">
            <v>96</v>
          </cell>
          <cell r="L690">
            <v>20</v>
          </cell>
          <cell r="M690">
            <v>0.75</v>
          </cell>
          <cell r="N690">
            <v>13.0609152</v>
          </cell>
          <cell r="O690">
            <v>235.09647360000002</v>
          </cell>
        </row>
        <row r="691">
          <cell r="A691">
            <v>51117</v>
          </cell>
          <cell r="B691" t="str">
            <v>18gg, 34D, RIB, Terrot</v>
          </cell>
          <cell r="C691" t="str">
            <v>18</v>
          </cell>
          <cell r="D691" t="str">
            <v>30</v>
          </cell>
          <cell r="E691" t="str">
            <v>Ne</v>
          </cell>
          <cell r="F691">
            <v>30</v>
          </cell>
          <cell r="G691" t="str">
            <v>1/30Ne RS Cotton Marl (SGR52090A2)</v>
          </cell>
          <cell r="H691" t="str">
            <v>MARL_COTTON</v>
          </cell>
          <cell r="I691">
            <v>2.88</v>
          </cell>
          <cell r="J691">
            <v>3840</v>
          </cell>
          <cell r="K691">
            <v>96</v>
          </cell>
          <cell r="L691">
            <v>20</v>
          </cell>
          <cell r="M691">
            <v>0.75</v>
          </cell>
          <cell r="N691">
            <v>25.076957183999998</v>
          </cell>
          <cell r="O691">
            <v>451.38522931199998</v>
          </cell>
        </row>
        <row r="692">
          <cell r="A692">
            <v>51118</v>
          </cell>
          <cell r="B692" t="str">
            <v>18gg, 34D, RIB, Terrot</v>
          </cell>
          <cell r="C692" t="str">
            <v>18</v>
          </cell>
          <cell r="D692" t="str">
            <v>30</v>
          </cell>
          <cell r="E692" t="str">
            <v>Ne</v>
          </cell>
          <cell r="F692">
            <v>30</v>
          </cell>
          <cell r="G692" t="str">
            <v>1/30Ne RS Cotton Marl (BA08)</v>
          </cell>
          <cell r="H692" t="str">
            <v>MARL_COTTON</v>
          </cell>
          <cell r="I692">
            <v>2.88</v>
          </cell>
          <cell r="J692">
            <v>3840</v>
          </cell>
          <cell r="K692">
            <v>96</v>
          </cell>
          <cell r="L692">
            <v>20</v>
          </cell>
          <cell r="M692">
            <v>0.75</v>
          </cell>
          <cell r="N692">
            <v>25.076957183999998</v>
          </cell>
          <cell r="O692">
            <v>451.38522931199998</v>
          </cell>
        </row>
        <row r="693">
          <cell r="A693">
            <v>51128</v>
          </cell>
          <cell r="B693" t="str">
            <v>16gg, 34D, RIB, Santec</v>
          </cell>
          <cell r="C693" t="str">
            <v>16</v>
          </cell>
          <cell r="D693" t="str">
            <v>20</v>
          </cell>
          <cell r="E693" t="str">
            <v>Ne</v>
          </cell>
          <cell r="F693">
            <v>20</v>
          </cell>
          <cell r="G693" t="str">
            <v>1/20Ne Rs Combed Cotton</v>
          </cell>
          <cell r="H693" t="str">
            <v>COTTON</v>
          </cell>
          <cell r="I693">
            <v>3.6</v>
          </cell>
          <cell r="J693">
            <v>3360</v>
          </cell>
          <cell r="K693">
            <v>96</v>
          </cell>
          <cell r="L693">
            <v>20</v>
          </cell>
          <cell r="M693">
            <v>0.8</v>
          </cell>
          <cell r="N693">
            <v>41.141882879999997</v>
          </cell>
          <cell r="O693">
            <v>789.92415129599999</v>
          </cell>
        </row>
        <row r="694">
          <cell r="A694">
            <v>51134</v>
          </cell>
          <cell r="B694" t="str">
            <v>18gg, 34D, RIB, Terrot</v>
          </cell>
          <cell r="C694" t="str">
            <v>18</v>
          </cell>
          <cell r="D694" t="str">
            <v>30</v>
          </cell>
          <cell r="E694" t="str">
            <v>Ne</v>
          </cell>
          <cell r="F694">
            <v>30</v>
          </cell>
          <cell r="G694" t="str">
            <v>1/30Ne RS Cotton/ Acrylic 70/30</v>
          </cell>
          <cell r="H694" t="str">
            <v>COTTON LYCRA</v>
          </cell>
          <cell r="I694">
            <v>2.88</v>
          </cell>
          <cell r="J694">
            <v>3840</v>
          </cell>
          <cell r="K694">
            <v>96</v>
          </cell>
          <cell r="L694">
            <v>20</v>
          </cell>
          <cell r="M694">
            <v>0.75</v>
          </cell>
          <cell r="N694">
            <v>25.076957183999998</v>
          </cell>
          <cell r="O694">
            <v>451.38522931199998</v>
          </cell>
        </row>
        <row r="695">
          <cell r="A695">
            <v>51137</v>
          </cell>
          <cell r="B695" t="str">
            <v>18gg, 34D, RIB, Terrot</v>
          </cell>
          <cell r="C695" t="str">
            <v>18</v>
          </cell>
          <cell r="D695" t="str">
            <v>30</v>
          </cell>
          <cell r="E695" t="str">
            <v>Ne</v>
          </cell>
          <cell r="F695">
            <v>30</v>
          </cell>
          <cell r="G695" t="str">
            <v>1/30Ne RS Combed Cotton</v>
          </cell>
          <cell r="H695" t="str">
            <v>COTTON</v>
          </cell>
          <cell r="I695">
            <v>2.7</v>
          </cell>
          <cell r="J695">
            <v>3840</v>
          </cell>
          <cell r="K695">
            <v>96</v>
          </cell>
          <cell r="L695">
            <v>20</v>
          </cell>
          <cell r="M695">
            <v>0.8</v>
          </cell>
          <cell r="N695">
            <v>23.509647359999999</v>
          </cell>
          <cell r="O695">
            <v>451.38522931199998</v>
          </cell>
        </row>
        <row r="696">
          <cell r="A696">
            <v>51138</v>
          </cell>
          <cell r="B696" t="str">
            <v>18gg, 34D, RIB, Terrot</v>
          </cell>
          <cell r="C696" t="str">
            <v>18</v>
          </cell>
          <cell r="D696" t="str">
            <v>30</v>
          </cell>
          <cell r="E696" t="str">
            <v>Ne</v>
          </cell>
          <cell r="F696">
            <v>30</v>
          </cell>
          <cell r="G696" t="str">
            <v>1/30Ne RS Cotton Marl (MC13)</v>
          </cell>
          <cell r="H696" t="str">
            <v>MARL_COTTON LYCRA</v>
          </cell>
          <cell r="I696">
            <v>2.88</v>
          </cell>
          <cell r="J696">
            <v>3840</v>
          </cell>
          <cell r="K696">
            <v>96</v>
          </cell>
          <cell r="L696">
            <v>20</v>
          </cell>
          <cell r="M696">
            <v>0.75</v>
          </cell>
          <cell r="N696">
            <v>25.076957183999998</v>
          </cell>
          <cell r="O696">
            <v>451.38522931199998</v>
          </cell>
        </row>
        <row r="697">
          <cell r="A697">
            <v>51139</v>
          </cell>
          <cell r="B697" t="str">
            <v>18gg, 34D, RIB, Terrot</v>
          </cell>
          <cell r="C697" t="str">
            <v>18</v>
          </cell>
          <cell r="D697" t="str">
            <v>30</v>
          </cell>
          <cell r="E697" t="str">
            <v>Ne</v>
          </cell>
          <cell r="F697">
            <v>30</v>
          </cell>
          <cell r="G697" t="str">
            <v>1/30Ne RS Cotton Marl (SGR52090A2)</v>
          </cell>
          <cell r="H697" t="str">
            <v>MARL_COTTON</v>
          </cell>
          <cell r="I697">
            <v>2.88</v>
          </cell>
          <cell r="J697">
            <v>3840</v>
          </cell>
          <cell r="K697">
            <v>96</v>
          </cell>
          <cell r="L697">
            <v>20</v>
          </cell>
          <cell r="M697">
            <v>0.75</v>
          </cell>
          <cell r="N697">
            <v>25.076957183999998</v>
          </cell>
          <cell r="O697">
            <v>451.38522931199998</v>
          </cell>
        </row>
        <row r="698">
          <cell r="A698">
            <v>51141</v>
          </cell>
          <cell r="B698" t="str">
            <v>18gg, 34D, RIB, Terrot</v>
          </cell>
          <cell r="C698" t="str">
            <v>18</v>
          </cell>
          <cell r="D698" t="str">
            <v>30</v>
          </cell>
          <cell r="E698" t="str">
            <v>Ne</v>
          </cell>
          <cell r="F698">
            <v>30</v>
          </cell>
          <cell r="G698" t="str">
            <v>1/30Ne RS Cotton Marl (SGR52091A2)</v>
          </cell>
          <cell r="H698" t="str">
            <v>MARL_COTTON</v>
          </cell>
          <cell r="I698">
            <v>2.88</v>
          </cell>
          <cell r="J698">
            <v>3840</v>
          </cell>
          <cell r="K698">
            <v>96</v>
          </cell>
          <cell r="L698">
            <v>20</v>
          </cell>
          <cell r="M698">
            <v>0.75</v>
          </cell>
          <cell r="N698">
            <v>25.076957183999998</v>
          </cell>
          <cell r="O698">
            <v>451.38522931199998</v>
          </cell>
        </row>
        <row r="699">
          <cell r="A699">
            <v>51142</v>
          </cell>
          <cell r="B699" t="str">
            <v>18gg, 34D, RIB, Terrot</v>
          </cell>
          <cell r="C699" t="str">
            <v>18</v>
          </cell>
          <cell r="D699" t="str">
            <v>30</v>
          </cell>
          <cell r="E699" t="str">
            <v>Ne</v>
          </cell>
          <cell r="F699">
            <v>30</v>
          </cell>
          <cell r="G699" t="str">
            <v>1/30Ne RS Cotton Marl (MC50)</v>
          </cell>
          <cell r="H699" t="str">
            <v>MARL_COTTON LYCRA</v>
          </cell>
          <cell r="I699">
            <v>2.88</v>
          </cell>
          <cell r="J699">
            <v>3840</v>
          </cell>
          <cell r="K699">
            <v>96</v>
          </cell>
          <cell r="L699">
            <v>20</v>
          </cell>
          <cell r="M699">
            <v>0.75</v>
          </cell>
          <cell r="N699">
            <v>25.076957183999998</v>
          </cell>
          <cell r="O699">
            <v>451.38522931199998</v>
          </cell>
        </row>
        <row r="700">
          <cell r="A700">
            <v>51143</v>
          </cell>
          <cell r="B700" t="str">
            <v>18gg, 34D, RIB, Terrot</v>
          </cell>
          <cell r="C700" t="str">
            <v>18</v>
          </cell>
          <cell r="D700" t="str">
            <v>30</v>
          </cell>
          <cell r="E700" t="str">
            <v>Ne</v>
          </cell>
          <cell r="F700">
            <v>30</v>
          </cell>
          <cell r="G700" t="str">
            <v>1/30Ne RS Cotton Marl (SGR52091A2)</v>
          </cell>
          <cell r="H700" t="str">
            <v>MARL_COTTON LYCRA</v>
          </cell>
          <cell r="I700">
            <v>2.88</v>
          </cell>
          <cell r="J700">
            <v>3840</v>
          </cell>
          <cell r="K700">
            <v>96</v>
          </cell>
          <cell r="L700">
            <v>20</v>
          </cell>
          <cell r="M700">
            <v>0.75</v>
          </cell>
          <cell r="N700">
            <v>25.076957183999998</v>
          </cell>
          <cell r="O700">
            <v>451.38522931199998</v>
          </cell>
        </row>
        <row r="701">
          <cell r="A701">
            <v>51147</v>
          </cell>
          <cell r="B701" t="str">
            <v>18gg, 34D, RIB, Terrot</v>
          </cell>
          <cell r="C701" t="str">
            <v>18</v>
          </cell>
          <cell r="D701" t="str">
            <v>30</v>
          </cell>
          <cell r="E701" t="str">
            <v>Ne</v>
          </cell>
          <cell r="F701">
            <v>30</v>
          </cell>
          <cell r="G701" t="str">
            <v>1/30Ne RS Combed Cotton</v>
          </cell>
          <cell r="H701" t="str">
            <v>COTTON</v>
          </cell>
          <cell r="I701">
            <v>2.7</v>
          </cell>
          <cell r="J701">
            <v>3840</v>
          </cell>
          <cell r="K701">
            <v>96</v>
          </cell>
          <cell r="L701">
            <v>20</v>
          </cell>
          <cell r="M701">
            <v>0.8</v>
          </cell>
          <cell r="N701">
            <v>23.509647359999999</v>
          </cell>
          <cell r="O701">
            <v>451.38522931199998</v>
          </cell>
        </row>
        <row r="702">
          <cell r="A702">
            <v>51152</v>
          </cell>
          <cell r="B702" t="str">
            <v>18gg, 34D, RIB, Terrot</v>
          </cell>
          <cell r="C702" t="str">
            <v>18</v>
          </cell>
          <cell r="D702" t="str">
            <v>30</v>
          </cell>
          <cell r="E702" t="str">
            <v>Ne</v>
          </cell>
          <cell r="F702">
            <v>30</v>
          </cell>
          <cell r="G702" t="str">
            <v>1/30Ne RS Cotton Marl (BA13)</v>
          </cell>
          <cell r="H702" t="str">
            <v>MARL_COTTON LYCRA</v>
          </cell>
          <cell r="I702">
            <v>2.88</v>
          </cell>
          <cell r="J702">
            <v>3840</v>
          </cell>
          <cell r="K702">
            <v>96</v>
          </cell>
          <cell r="L702">
            <v>20</v>
          </cell>
          <cell r="M702">
            <v>0.75</v>
          </cell>
          <cell r="N702">
            <v>25.076957183999998</v>
          </cell>
          <cell r="O702">
            <v>451.38522931199998</v>
          </cell>
        </row>
        <row r="703">
          <cell r="A703">
            <v>51153</v>
          </cell>
          <cell r="B703" t="str">
            <v>18gg, 34D, RIB, Terrot</v>
          </cell>
          <cell r="C703" t="str">
            <v>18</v>
          </cell>
          <cell r="D703" t="str">
            <v>30</v>
          </cell>
          <cell r="E703" t="str">
            <v>Ne</v>
          </cell>
          <cell r="F703">
            <v>30</v>
          </cell>
          <cell r="G703" t="str">
            <v>1/30Ne RS Cotton Marl (BA08)</v>
          </cell>
          <cell r="H703" t="str">
            <v>MARL_COTTON</v>
          </cell>
          <cell r="I703">
            <v>2.88</v>
          </cell>
          <cell r="J703">
            <v>3840</v>
          </cell>
          <cell r="K703">
            <v>96</v>
          </cell>
          <cell r="L703">
            <v>20</v>
          </cell>
          <cell r="M703">
            <v>0.75</v>
          </cell>
          <cell r="N703">
            <v>25.076957183999998</v>
          </cell>
          <cell r="O703">
            <v>451.38522931199998</v>
          </cell>
        </row>
        <row r="704">
          <cell r="A704">
            <v>51167</v>
          </cell>
          <cell r="B704" t="str">
            <v>18gg, 34D, RIB, Terrot</v>
          </cell>
          <cell r="C704" t="str">
            <v>18</v>
          </cell>
          <cell r="D704" t="str">
            <v>30</v>
          </cell>
          <cell r="E704" t="str">
            <v>Ne</v>
          </cell>
          <cell r="F704">
            <v>30</v>
          </cell>
          <cell r="G704" t="str">
            <v>1/30Ne RS Semi Combed Cotton</v>
          </cell>
          <cell r="H704" t="str">
            <v>COTTON</v>
          </cell>
          <cell r="I704">
            <v>2.88</v>
          </cell>
          <cell r="J704">
            <v>3840</v>
          </cell>
          <cell r="K704">
            <v>96</v>
          </cell>
          <cell r="L704">
            <v>20</v>
          </cell>
          <cell r="M704">
            <v>0.8</v>
          </cell>
          <cell r="N704">
            <v>25.076957183999998</v>
          </cell>
          <cell r="O704">
            <v>481.47757793279999</v>
          </cell>
        </row>
        <row r="705">
          <cell r="A705">
            <v>51169</v>
          </cell>
          <cell r="B705" t="str">
            <v>18gg, 34D, RIB, Terrot</v>
          </cell>
          <cell r="C705" t="str">
            <v>18</v>
          </cell>
          <cell r="D705" t="str">
            <v>26</v>
          </cell>
          <cell r="E705" t="str">
            <v>Ne</v>
          </cell>
          <cell r="F705">
            <v>26</v>
          </cell>
          <cell r="G705" t="str">
            <v>1/26Ne RS Combed Cotton</v>
          </cell>
          <cell r="H705" t="str">
            <v>COTTON</v>
          </cell>
          <cell r="I705">
            <v>2.65</v>
          </cell>
          <cell r="J705">
            <v>3739</v>
          </cell>
          <cell r="K705">
            <v>96</v>
          </cell>
          <cell r="L705">
            <v>20</v>
          </cell>
          <cell r="M705">
            <v>0.8</v>
          </cell>
          <cell r="N705">
            <v>25.923902067692307</v>
          </cell>
          <cell r="O705">
            <v>497.73891969969236</v>
          </cell>
        </row>
        <row r="706">
          <cell r="A706">
            <v>51176</v>
          </cell>
          <cell r="B706" t="str">
            <v>18gg, 34D, RIB, Terrot</v>
          </cell>
          <cell r="C706" t="str">
            <v>18</v>
          </cell>
          <cell r="D706" t="str">
            <v>24</v>
          </cell>
          <cell r="E706" t="str">
            <v>Ne</v>
          </cell>
          <cell r="F706">
            <v>24</v>
          </cell>
          <cell r="G706" t="str">
            <v>1/24Ne RS Cotton/ Organic cotton 95/5</v>
          </cell>
          <cell r="H706" t="str">
            <v>COTTON</v>
          </cell>
          <cell r="I706">
            <v>2.9</v>
          </cell>
          <cell r="J706">
            <v>2560</v>
          </cell>
          <cell r="K706">
            <v>96</v>
          </cell>
          <cell r="L706">
            <v>20</v>
          </cell>
          <cell r="M706">
            <v>0.8</v>
          </cell>
          <cell r="N706">
            <v>21.042585599999999</v>
          </cell>
          <cell r="O706">
            <v>404.01764351999998</v>
          </cell>
        </row>
        <row r="707">
          <cell r="A707">
            <v>51178</v>
          </cell>
          <cell r="B707" t="str">
            <v>18gg, 34D, RIB, Santec</v>
          </cell>
          <cell r="C707" t="str">
            <v>18</v>
          </cell>
          <cell r="D707" t="str">
            <v>26</v>
          </cell>
          <cell r="E707" t="str">
            <v>Ne</v>
          </cell>
          <cell r="F707">
            <v>26</v>
          </cell>
          <cell r="G707" t="str">
            <v>1/26Ne RS Combed Cotton</v>
          </cell>
          <cell r="H707" t="str">
            <v>COTTON</v>
          </cell>
          <cell r="I707">
            <v>2.65</v>
          </cell>
          <cell r="J707">
            <v>3744</v>
          </cell>
          <cell r="K707">
            <v>96</v>
          </cell>
          <cell r="L707">
            <v>20</v>
          </cell>
          <cell r="M707">
            <v>0.8</v>
          </cell>
          <cell r="N707">
            <v>25.958568960000001</v>
          </cell>
          <cell r="O707">
            <v>498.40452403200004</v>
          </cell>
        </row>
        <row r="708">
          <cell r="A708">
            <v>51182</v>
          </cell>
          <cell r="B708" t="str">
            <v>24gg, 34D, INTERLOCK</v>
          </cell>
          <cell r="C708" t="str">
            <v>24</v>
          </cell>
          <cell r="D708" t="str">
            <v>40</v>
          </cell>
          <cell r="E708" t="str">
            <v>Ne</v>
          </cell>
          <cell r="F708">
            <v>40</v>
          </cell>
          <cell r="G708" t="str">
            <v>1/40Ne RS Combed Cotton</v>
          </cell>
          <cell r="H708" t="str">
            <v>COTTON</v>
          </cell>
          <cell r="I708">
            <v>3.15</v>
          </cell>
          <cell r="J708">
            <v>2556</v>
          </cell>
          <cell r="K708">
            <v>96</v>
          </cell>
          <cell r="L708">
            <v>20</v>
          </cell>
          <cell r="M708">
            <v>0.8</v>
          </cell>
          <cell r="N708">
            <v>13.692532895999999</v>
          </cell>
          <cell r="O708">
            <v>262.89663160320003</v>
          </cell>
        </row>
        <row r="709">
          <cell r="A709">
            <v>51187</v>
          </cell>
          <cell r="B709" t="str">
            <v>18gg, 34D, RIB, Santec</v>
          </cell>
          <cell r="C709" t="str">
            <v>18</v>
          </cell>
          <cell r="D709" t="str">
            <v>24</v>
          </cell>
          <cell r="E709" t="str">
            <v>Ne</v>
          </cell>
          <cell r="F709">
            <v>24</v>
          </cell>
          <cell r="G709" t="str">
            <v>1/24Ne RS Combed Cotton</v>
          </cell>
          <cell r="H709" t="str">
            <v>COTTON</v>
          </cell>
          <cell r="I709">
            <v>2.86</v>
          </cell>
          <cell r="J709">
            <v>3744</v>
          </cell>
          <cell r="K709">
            <v>96</v>
          </cell>
          <cell r="L709">
            <v>20</v>
          </cell>
          <cell r="M709">
            <v>0.8</v>
          </cell>
          <cell r="N709">
            <v>30.350301695999995</v>
          </cell>
          <cell r="O709">
            <v>582.7257925632</v>
          </cell>
        </row>
        <row r="710">
          <cell r="A710">
            <v>51191</v>
          </cell>
          <cell r="B710" t="str">
            <v>24gg, 34D, INTERLOCK</v>
          </cell>
          <cell r="C710" t="str">
            <v>24</v>
          </cell>
          <cell r="D710" t="str">
            <v>40</v>
          </cell>
          <cell r="E710" t="str">
            <v>Ne</v>
          </cell>
          <cell r="F710">
            <v>40</v>
          </cell>
          <cell r="G710" t="str">
            <v>1/40Ne RS Combed Cotton</v>
          </cell>
          <cell r="H710" t="str">
            <v>COTTON</v>
          </cell>
          <cell r="I710">
            <v>3.15</v>
          </cell>
          <cell r="J710">
            <v>2556</v>
          </cell>
          <cell r="K710">
            <v>96</v>
          </cell>
          <cell r="L710">
            <v>20</v>
          </cell>
          <cell r="M710">
            <v>0.8</v>
          </cell>
          <cell r="N710">
            <v>13.692532895999999</v>
          </cell>
          <cell r="O710">
            <v>262.89663160320003</v>
          </cell>
        </row>
        <row r="711">
          <cell r="A711">
            <v>51192</v>
          </cell>
          <cell r="B711" t="str">
            <v>18gg, 34D, RIB, Terrot</v>
          </cell>
          <cell r="C711" t="str">
            <v>18</v>
          </cell>
          <cell r="D711" t="str">
            <v>30</v>
          </cell>
          <cell r="E711" t="str">
            <v>Ne</v>
          </cell>
          <cell r="F711">
            <v>30</v>
          </cell>
          <cell r="G711" t="str">
            <v>1/30Ne RS Cotton Marl (MC13)</v>
          </cell>
          <cell r="H711" t="str">
            <v>MARL_COTTON</v>
          </cell>
          <cell r="I711">
            <v>2.88</v>
          </cell>
          <cell r="J711">
            <v>3840</v>
          </cell>
          <cell r="K711">
            <v>96</v>
          </cell>
          <cell r="L711">
            <v>20</v>
          </cell>
          <cell r="M711">
            <v>0.75</v>
          </cell>
          <cell r="N711">
            <v>25.076957183999998</v>
          </cell>
          <cell r="O711">
            <v>451.38522931199998</v>
          </cell>
        </row>
        <row r="712">
          <cell r="A712">
            <v>51193</v>
          </cell>
          <cell r="B712" t="str">
            <v>18gg, 34D, RIB, Terrot</v>
          </cell>
          <cell r="C712" t="str">
            <v>18</v>
          </cell>
          <cell r="D712" t="str">
            <v>30</v>
          </cell>
          <cell r="E712" t="str">
            <v>Ne</v>
          </cell>
          <cell r="F712">
            <v>30</v>
          </cell>
          <cell r="G712" t="str">
            <v>1/30Ne RS Cotton Marl (MC13)</v>
          </cell>
          <cell r="H712" t="str">
            <v>MARL_COTTON</v>
          </cell>
          <cell r="I712">
            <v>2.88</v>
          </cell>
          <cell r="J712">
            <v>3840</v>
          </cell>
          <cell r="K712">
            <v>96</v>
          </cell>
          <cell r="L712">
            <v>20</v>
          </cell>
          <cell r="M712">
            <v>0.75</v>
          </cell>
          <cell r="N712">
            <v>25.076957183999998</v>
          </cell>
          <cell r="O712">
            <v>451.38522931199998</v>
          </cell>
        </row>
        <row r="713">
          <cell r="A713">
            <v>51194</v>
          </cell>
          <cell r="B713" t="str">
            <v>24gg, 34D, INTERLOCK</v>
          </cell>
          <cell r="C713" t="str">
            <v>24</v>
          </cell>
          <cell r="D713" t="str">
            <v>40</v>
          </cell>
          <cell r="E713" t="str">
            <v>Ne</v>
          </cell>
          <cell r="F713">
            <v>40</v>
          </cell>
          <cell r="G713" t="str">
            <v>1/40Ne RS Combed Cotton</v>
          </cell>
          <cell r="H713" t="str">
            <v>COTTON LYCRA</v>
          </cell>
          <cell r="I713">
            <v>2.95</v>
          </cell>
          <cell r="J713">
            <v>2556</v>
          </cell>
          <cell r="K713">
            <v>96</v>
          </cell>
          <cell r="L713">
            <v>20</v>
          </cell>
          <cell r="M713">
            <v>0.75</v>
          </cell>
          <cell r="N713">
            <v>12.823165727999999</v>
          </cell>
          <cell r="O713">
            <v>230.81698310399997</v>
          </cell>
        </row>
        <row r="714">
          <cell r="A714">
            <v>51194</v>
          </cell>
          <cell r="B714" t="str">
            <v>24gg, 34D, INTERLOCK</v>
          </cell>
          <cell r="C714" t="str">
            <v>24</v>
          </cell>
          <cell r="D714" t="str">
            <v>40</v>
          </cell>
          <cell r="E714" t="str">
            <v>Ne</v>
          </cell>
          <cell r="F714">
            <v>40</v>
          </cell>
          <cell r="G714" t="str">
            <v>1/40Ne RS Combed Cotton</v>
          </cell>
          <cell r="H714" t="str">
            <v>COTTON LYCRA</v>
          </cell>
          <cell r="I714">
            <v>2.95</v>
          </cell>
          <cell r="J714">
            <v>2556</v>
          </cell>
          <cell r="K714">
            <v>96</v>
          </cell>
          <cell r="L714">
            <v>20</v>
          </cell>
          <cell r="M714">
            <v>0.75</v>
          </cell>
          <cell r="N714">
            <v>12.823165727999999</v>
          </cell>
          <cell r="O714">
            <v>230.81698310399997</v>
          </cell>
        </row>
        <row r="715">
          <cell r="A715">
            <v>51195</v>
          </cell>
          <cell r="B715" t="str">
            <v>18gg, 34D, RIB, Terrot</v>
          </cell>
          <cell r="C715" t="str">
            <v>18</v>
          </cell>
          <cell r="D715" t="str">
            <v>30</v>
          </cell>
          <cell r="E715" t="str">
            <v>Ne</v>
          </cell>
          <cell r="F715">
            <v>30</v>
          </cell>
          <cell r="G715" t="str">
            <v>1/30Ne RS Cotton/ Acrylic 70/30</v>
          </cell>
          <cell r="H715" t="str">
            <v>VISCOSE RS</v>
          </cell>
          <cell r="I715">
            <v>2.7</v>
          </cell>
          <cell r="J715">
            <v>3840</v>
          </cell>
          <cell r="K715">
            <v>96</v>
          </cell>
          <cell r="L715">
            <v>20</v>
          </cell>
          <cell r="M715">
            <v>0.8</v>
          </cell>
          <cell r="N715">
            <v>23.509647359999999</v>
          </cell>
          <cell r="O715">
            <v>451.38522931199998</v>
          </cell>
        </row>
        <row r="716">
          <cell r="A716">
            <v>51198</v>
          </cell>
          <cell r="B716" t="str">
            <v>18gg, 34D, INTERLOCK, Santec</v>
          </cell>
          <cell r="C716" t="str">
            <v>18</v>
          </cell>
          <cell r="D716" t="str">
            <v>26</v>
          </cell>
          <cell r="E716" t="str">
            <v>Ne</v>
          </cell>
          <cell r="F716">
            <v>26</v>
          </cell>
          <cell r="G716" t="str">
            <v>1/26Ne RS Combed Cotton</v>
          </cell>
          <cell r="H716" t="str">
            <v>COTTON</v>
          </cell>
          <cell r="I716">
            <v>3.85</v>
          </cell>
          <cell r="J716">
            <v>1170</v>
          </cell>
          <cell r="K716">
            <v>96</v>
          </cell>
          <cell r="L716">
            <v>20</v>
          </cell>
          <cell r="M716">
            <v>0.8</v>
          </cell>
          <cell r="N716">
            <v>11.7854352</v>
          </cell>
          <cell r="O716">
            <v>226.28035584000003</v>
          </cell>
        </row>
        <row r="717">
          <cell r="A717">
            <v>51199</v>
          </cell>
          <cell r="B717" t="str">
            <v>18gg, 34D, RIB, Terrot</v>
          </cell>
          <cell r="C717" t="str">
            <v>18</v>
          </cell>
          <cell r="D717" t="str">
            <v>50</v>
          </cell>
          <cell r="E717" t="str">
            <v>Nm</v>
          </cell>
          <cell r="F717">
            <v>30</v>
          </cell>
          <cell r="G717" t="str">
            <v>1/50Nm RS Supima Cotton/ Micro Modal 50/50</v>
          </cell>
          <cell r="H717" t="str">
            <v>VISCOSE RS</v>
          </cell>
          <cell r="I717">
            <v>2.65</v>
          </cell>
          <cell r="J717">
            <v>3840</v>
          </cell>
          <cell r="K717">
            <v>96</v>
          </cell>
          <cell r="L717">
            <v>20</v>
          </cell>
          <cell r="M717">
            <v>0.8</v>
          </cell>
          <cell r="N717">
            <v>23.074283520000002</v>
          </cell>
          <cell r="O717">
            <v>443.02624358399999</v>
          </cell>
        </row>
        <row r="718">
          <cell r="A718">
            <v>51200</v>
          </cell>
          <cell r="B718" t="str">
            <v>24gg, 34D, INTERLOCK</v>
          </cell>
          <cell r="C718" t="str">
            <v>24</v>
          </cell>
          <cell r="D718" t="str">
            <v>40</v>
          </cell>
          <cell r="E718" t="str">
            <v>Ne</v>
          </cell>
          <cell r="F718">
            <v>40</v>
          </cell>
          <cell r="G718" t="str">
            <v>1/40Ne RS Combed Cotton</v>
          </cell>
          <cell r="H718" t="str">
            <v>COTTON</v>
          </cell>
          <cell r="I718">
            <v>3.15</v>
          </cell>
          <cell r="J718">
            <v>2556</v>
          </cell>
          <cell r="K718">
            <v>96</v>
          </cell>
          <cell r="L718">
            <v>20</v>
          </cell>
          <cell r="M718">
            <v>0.8</v>
          </cell>
          <cell r="N718">
            <v>13.692532895999999</v>
          </cell>
          <cell r="O718">
            <v>262.89663160320003</v>
          </cell>
        </row>
        <row r="719">
          <cell r="A719">
            <v>51208</v>
          </cell>
          <cell r="B719" t="str">
            <v>18gg, 34D, RIB, Terrot</v>
          </cell>
          <cell r="C719" t="str">
            <v>18</v>
          </cell>
          <cell r="D719" t="str">
            <v>30</v>
          </cell>
          <cell r="E719" t="str">
            <v>Ne</v>
          </cell>
          <cell r="F719">
            <v>30</v>
          </cell>
          <cell r="G719" t="str">
            <v>1/30Ne RS Cotton Marl (B8825)</v>
          </cell>
          <cell r="H719" t="str">
            <v>MARL_COTTON</v>
          </cell>
          <cell r="I719">
            <v>2.88</v>
          </cell>
          <cell r="J719">
            <v>3840</v>
          </cell>
          <cell r="K719">
            <v>96</v>
          </cell>
          <cell r="L719">
            <v>20</v>
          </cell>
          <cell r="M719">
            <v>0.75</v>
          </cell>
          <cell r="N719">
            <v>25.076957183999998</v>
          </cell>
          <cell r="O719">
            <v>451.38522931199998</v>
          </cell>
        </row>
        <row r="720">
          <cell r="A720">
            <v>51209</v>
          </cell>
          <cell r="B720" t="str">
            <v>18gg, 34D, RIB, Terrot</v>
          </cell>
          <cell r="C720" t="str">
            <v>18</v>
          </cell>
          <cell r="D720" t="str">
            <v>30</v>
          </cell>
          <cell r="E720" t="str">
            <v>Ne</v>
          </cell>
          <cell r="F720">
            <v>30</v>
          </cell>
          <cell r="G720" t="str">
            <v>1/30Ne RS Cotton Marl (B8832)</v>
          </cell>
          <cell r="H720" t="str">
            <v>MARL_COTTON</v>
          </cell>
          <cell r="I720">
            <v>2.88</v>
          </cell>
          <cell r="J720">
            <v>3840</v>
          </cell>
          <cell r="K720">
            <v>96</v>
          </cell>
          <cell r="L720">
            <v>20</v>
          </cell>
          <cell r="M720">
            <v>0.75</v>
          </cell>
          <cell r="N720">
            <v>25.076957183999998</v>
          </cell>
          <cell r="O720">
            <v>451.38522931199998</v>
          </cell>
        </row>
        <row r="721">
          <cell r="A721">
            <v>51211</v>
          </cell>
          <cell r="B721" t="str">
            <v>18gg, 34D, RIB, Santec</v>
          </cell>
          <cell r="C721" t="str">
            <v>18</v>
          </cell>
          <cell r="D721" t="str">
            <v>26</v>
          </cell>
          <cell r="E721" t="str">
            <v>Ne</v>
          </cell>
          <cell r="F721">
            <v>26</v>
          </cell>
          <cell r="G721" t="str">
            <v>1/26Ne RS Combed Cotton</v>
          </cell>
          <cell r="H721" t="str">
            <v>COTTON</v>
          </cell>
          <cell r="I721">
            <v>3.3</v>
          </cell>
          <cell r="J721">
            <v>3744</v>
          </cell>
          <cell r="K721">
            <v>96</v>
          </cell>
          <cell r="L721">
            <v>20</v>
          </cell>
          <cell r="M721">
            <v>0.8</v>
          </cell>
          <cell r="N721">
            <v>32.325765119999993</v>
          </cell>
          <cell r="O721">
            <v>620.65469030399993</v>
          </cell>
        </row>
        <row r="722">
          <cell r="A722">
            <v>51212</v>
          </cell>
          <cell r="B722" t="str">
            <v>16gg, 34D, RIB, Santec</v>
          </cell>
          <cell r="C722" t="str">
            <v>16</v>
          </cell>
          <cell r="D722" t="str">
            <v>26</v>
          </cell>
          <cell r="E722" t="str">
            <v>Ne</v>
          </cell>
          <cell r="F722">
            <v>26</v>
          </cell>
          <cell r="G722" t="str">
            <v>1/26Ne RS Combed Cotton</v>
          </cell>
          <cell r="H722" t="str">
            <v>COTTON</v>
          </cell>
          <cell r="I722">
            <v>3.1</v>
          </cell>
          <cell r="J722">
            <v>3360</v>
          </cell>
          <cell r="K722">
            <v>96</v>
          </cell>
          <cell r="L722">
            <v>20</v>
          </cell>
          <cell r="M722">
            <v>0.8</v>
          </cell>
          <cell r="N722">
            <v>27.252101907692307</v>
          </cell>
          <cell r="O722">
            <v>523.24035662769234</v>
          </cell>
        </row>
        <row r="723">
          <cell r="A723">
            <v>51213</v>
          </cell>
          <cell r="B723" t="str">
            <v>18gg, 34D, RIB, Terrot</v>
          </cell>
          <cell r="C723" t="str">
            <v>18</v>
          </cell>
          <cell r="D723" t="str">
            <v>30</v>
          </cell>
          <cell r="E723" t="str">
            <v>Ne</v>
          </cell>
          <cell r="F723">
            <v>30</v>
          </cell>
          <cell r="G723" t="str">
            <v>1/30Ne RS Combed Cotton</v>
          </cell>
          <cell r="H723" t="str">
            <v>COTTON</v>
          </cell>
          <cell r="I723">
            <v>2.4500000000000002</v>
          </cell>
          <cell r="J723">
            <v>3840</v>
          </cell>
          <cell r="K723">
            <v>96</v>
          </cell>
          <cell r="L723">
            <v>20</v>
          </cell>
          <cell r="M723">
            <v>0.8</v>
          </cell>
          <cell r="N723">
            <v>21.332828159999998</v>
          </cell>
          <cell r="O723">
            <v>409.59030067200001</v>
          </cell>
        </row>
        <row r="724">
          <cell r="A724">
            <v>51214</v>
          </cell>
          <cell r="B724" t="str">
            <v>18gg, 34D, RIB, Terrot</v>
          </cell>
          <cell r="C724" t="str">
            <v>18</v>
          </cell>
          <cell r="D724" t="str">
            <v>30</v>
          </cell>
          <cell r="E724" t="str">
            <v>Ne</v>
          </cell>
          <cell r="F724">
            <v>30</v>
          </cell>
          <cell r="G724" t="str">
            <v>1/30Ne RS Combed Cotton</v>
          </cell>
          <cell r="H724" t="str">
            <v>COTTON</v>
          </cell>
          <cell r="I724">
            <v>2.5</v>
          </cell>
          <cell r="J724">
            <v>3840</v>
          </cell>
          <cell r="K724">
            <v>96</v>
          </cell>
          <cell r="L724">
            <v>20</v>
          </cell>
          <cell r="M724">
            <v>0.8</v>
          </cell>
          <cell r="N724">
            <v>21.768191999999999</v>
          </cell>
          <cell r="O724">
            <v>417.94928640000001</v>
          </cell>
        </row>
        <row r="725">
          <cell r="A725">
            <v>51215</v>
          </cell>
          <cell r="B725" t="str">
            <v>18gg, 34D, RIB, Santec</v>
          </cell>
          <cell r="C725" t="str">
            <v>18</v>
          </cell>
          <cell r="D725" t="str">
            <v>40</v>
          </cell>
          <cell r="E725" t="str">
            <v>Ne</v>
          </cell>
          <cell r="F725">
            <v>40</v>
          </cell>
          <cell r="G725" t="str">
            <v>1/40Ne RS Combed Cotton</v>
          </cell>
          <cell r="H725" t="str">
            <v>COTTON LYCRA</v>
          </cell>
          <cell r="I725">
            <v>1.866987</v>
          </cell>
          <cell r="J725">
            <v>3744</v>
          </cell>
          <cell r="K725">
            <v>96</v>
          </cell>
          <cell r="L725">
            <v>20</v>
          </cell>
          <cell r="M725">
            <v>0.75</v>
          </cell>
          <cell r="N725">
            <v>11.887472457169919</v>
          </cell>
          <cell r="O725">
            <v>213.97450422905854</v>
          </cell>
        </row>
        <row r="726">
          <cell r="A726">
            <v>51215</v>
          </cell>
          <cell r="B726" t="str">
            <v>18gg, 34D, RIB, Santec</v>
          </cell>
          <cell r="C726" t="str">
            <v>18</v>
          </cell>
          <cell r="D726" t="str">
            <v>40</v>
          </cell>
          <cell r="E726" t="str">
            <v>Ne</v>
          </cell>
          <cell r="F726">
            <v>40</v>
          </cell>
          <cell r="G726" t="str">
            <v>1/40Ne RS Combed Cotton</v>
          </cell>
          <cell r="H726" t="str">
            <v>COTTON LYCRA</v>
          </cell>
          <cell r="I726">
            <v>1.866987</v>
          </cell>
          <cell r="J726">
            <v>3744</v>
          </cell>
          <cell r="K726">
            <v>96</v>
          </cell>
          <cell r="L726">
            <v>20</v>
          </cell>
          <cell r="M726">
            <v>0.75</v>
          </cell>
          <cell r="N726">
            <v>11.887472457169919</v>
          </cell>
          <cell r="O726">
            <v>213.97450422905854</v>
          </cell>
        </row>
        <row r="727">
          <cell r="A727">
            <v>51220</v>
          </cell>
          <cell r="B727" t="str">
            <v>18gg, 34D, RIB, Terrot</v>
          </cell>
          <cell r="C727" t="str">
            <v>18</v>
          </cell>
          <cell r="D727" t="str">
            <v>26</v>
          </cell>
          <cell r="E727" t="str">
            <v>Ne</v>
          </cell>
          <cell r="F727">
            <v>26</v>
          </cell>
          <cell r="G727" t="str">
            <v>1/26Ne RS cotton Marl (VMBK1104)</v>
          </cell>
          <cell r="H727" t="str">
            <v>MARL_COTTON</v>
          </cell>
          <cell r="I727">
            <v>2.9</v>
          </cell>
          <cell r="J727">
            <v>3840</v>
          </cell>
          <cell r="K727">
            <v>96</v>
          </cell>
          <cell r="L727">
            <v>20</v>
          </cell>
          <cell r="M727">
            <v>0.75</v>
          </cell>
          <cell r="N727">
            <v>29.135887753846152</v>
          </cell>
          <cell r="O727">
            <v>524.44597956923076</v>
          </cell>
        </row>
        <row r="728">
          <cell r="A728">
            <v>51227</v>
          </cell>
          <cell r="B728" t="str">
            <v>16gg, 34D, RIB, Santec</v>
          </cell>
          <cell r="C728" t="str">
            <v>16</v>
          </cell>
          <cell r="D728" t="str">
            <v>32</v>
          </cell>
          <cell r="E728" t="str">
            <v>Ne</v>
          </cell>
          <cell r="F728">
            <v>32</v>
          </cell>
          <cell r="G728" t="str">
            <v>1/32Ne RS Combed Cotton</v>
          </cell>
          <cell r="H728" t="str">
            <v>COTTON</v>
          </cell>
          <cell r="I728">
            <v>2.6</v>
          </cell>
          <cell r="J728">
            <v>3360</v>
          </cell>
          <cell r="K728">
            <v>96</v>
          </cell>
          <cell r="L728">
            <v>20</v>
          </cell>
          <cell r="M728">
            <v>0.8</v>
          </cell>
          <cell r="N728">
            <v>18.570988799999999</v>
          </cell>
          <cell r="O728">
            <v>356.56298495999999</v>
          </cell>
        </row>
        <row r="729">
          <cell r="A729">
            <v>51239</v>
          </cell>
          <cell r="B729" t="str">
            <v>28gg, 30D, INTERLOCK</v>
          </cell>
          <cell r="C729" t="str">
            <v>28</v>
          </cell>
          <cell r="D729" t="str">
            <v>83</v>
          </cell>
          <cell r="E729" t="str">
            <v>Dt</v>
          </cell>
          <cell r="F729">
            <v>72</v>
          </cell>
          <cell r="G729" t="str">
            <v>1/83Dtex 72F, SD, Raw White Polyester</v>
          </cell>
          <cell r="H729" t="str">
            <v>VISCOSE RS</v>
          </cell>
          <cell r="I729">
            <v>3.25</v>
          </cell>
          <cell r="J729">
            <v>2628</v>
          </cell>
          <cell r="K729">
            <v>96</v>
          </cell>
          <cell r="L729">
            <v>20</v>
          </cell>
          <cell r="M729">
            <v>0.8</v>
          </cell>
          <cell r="N729">
            <v>8.0695367999999998</v>
          </cell>
          <cell r="O729">
            <v>154.93510656000001</v>
          </cell>
        </row>
        <row r="730">
          <cell r="A730">
            <v>51239</v>
          </cell>
          <cell r="B730" t="str">
            <v>28gg, 30D, INTERLOCK</v>
          </cell>
          <cell r="C730" t="str">
            <v>28</v>
          </cell>
          <cell r="D730" t="str">
            <v>83</v>
          </cell>
          <cell r="E730" t="str">
            <v>Dt</v>
          </cell>
          <cell r="F730">
            <v>72</v>
          </cell>
          <cell r="G730" t="str">
            <v>1/83Dtex 72F, SD, Raw White Polyester</v>
          </cell>
          <cell r="H730" t="str">
            <v>VISCOSE RS</v>
          </cell>
          <cell r="I730">
            <v>3.25</v>
          </cell>
          <cell r="J730">
            <v>2628</v>
          </cell>
          <cell r="K730">
            <v>96</v>
          </cell>
          <cell r="L730">
            <v>20</v>
          </cell>
          <cell r="M730">
            <v>0.8</v>
          </cell>
          <cell r="N730">
            <v>8.0695367999999998</v>
          </cell>
          <cell r="O730">
            <v>154.93510656000001</v>
          </cell>
        </row>
        <row r="731">
          <cell r="A731">
            <v>51240</v>
          </cell>
          <cell r="B731" t="str">
            <v>28gg, 30D, INTERLOCK</v>
          </cell>
          <cell r="C731" t="str">
            <v>28</v>
          </cell>
          <cell r="D731" t="str">
            <v>110</v>
          </cell>
          <cell r="E731" t="str">
            <v>Dt</v>
          </cell>
          <cell r="F731">
            <v>54</v>
          </cell>
          <cell r="G731" t="str">
            <v>1/110Dtex 36F, SD, Raw White Polyester</v>
          </cell>
          <cell r="H731" t="str">
            <v>VISCOSE RS</v>
          </cell>
          <cell r="I731">
            <v>3.25</v>
          </cell>
          <cell r="J731">
            <v>2628</v>
          </cell>
          <cell r="K731">
            <v>96</v>
          </cell>
          <cell r="L731">
            <v>20</v>
          </cell>
          <cell r="M731">
            <v>0.8</v>
          </cell>
          <cell r="N731">
            <v>10.7593824</v>
          </cell>
          <cell r="O731">
            <v>206.58014207999997</v>
          </cell>
        </row>
        <row r="732">
          <cell r="A732">
            <v>51240</v>
          </cell>
          <cell r="B732" t="str">
            <v>28gg, 30D, INTERLOCK</v>
          </cell>
          <cell r="C732" t="str">
            <v>28</v>
          </cell>
          <cell r="D732" t="str">
            <v>110</v>
          </cell>
          <cell r="E732" t="str">
            <v>Dt</v>
          </cell>
          <cell r="F732">
            <v>54</v>
          </cell>
          <cell r="G732" t="str">
            <v>1/110Dtex 36F, SD, Raw White Polyester</v>
          </cell>
          <cell r="H732" t="str">
            <v>VISCOSE RS</v>
          </cell>
          <cell r="I732">
            <v>3.25</v>
          </cell>
          <cell r="J732">
            <v>2628</v>
          </cell>
          <cell r="K732">
            <v>96</v>
          </cell>
          <cell r="L732">
            <v>20</v>
          </cell>
          <cell r="M732">
            <v>0.8</v>
          </cell>
          <cell r="N732">
            <v>10.7593824</v>
          </cell>
          <cell r="O732">
            <v>206.58014207999997</v>
          </cell>
        </row>
        <row r="733">
          <cell r="A733">
            <v>51240</v>
          </cell>
          <cell r="B733" t="str">
            <v>28gg, 30D, INTERLOCK</v>
          </cell>
          <cell r="C733" t="str">
            <v>28</v>
          </cell>
          <cell r="D733" t="str">
            <v>110</v>
          </cell>
          <cell r="E733" t="str">
            <v>Dt</v>
          </cell>
          <cell r="F733">
            <v>54</v>
          </cell>
          <cell r="G733" t="str">
            <v>1/110Dtex 36F, SD, Raw White Polyester</v>
          </cell>
          <cell r="H733" t="str">
            <v>VISCOSE RS</v>
          </cell>
          <cell r="I733">
            <v>3.25</v>
          </cell>
          <cell r="J733">
            <v>2628</v>
          </cell>
          <cell r="K733">
            <v>96</v>
          </cell>
          <cell r="L733">
            <v>20</v>
          </cell>
          <cell r="M733">
            <v>0.8</v>
          </cell>
          <cell r="N733">
            <v>10.7593824</v>
          </cell>
          <cell r="O733">
            <v>206.58014207999997</v>
          </cell>
        </row>
        <row r="734">
          <cell r="A734">
            <v>51247</v>
          </cell>
          <cell r="B734" t="str">
            <v>18gg, 34D, RIB, Terrot</v>
          </cell>
          <cell r="C734" t="str">
            <v>18</v>
          </cell>
          <cell r="D734" t="str">
            <v>26</v>
          </cell>
          <cell r="E734" t="str">
            <v>Ne</v>
          </cell>
          <cell r="F734">
            <v>26</v>
          </cell>
          <cell r="G734" t="str">
            <v>1/26Ne RS Cotton Marl (VMBL49)</v>
          </cell>
          <cell r="H734" t="str">
            <v>MARL_COTTON</v>
          </cell>
          <cell r="I734">
            <v>2.9</v>
          </cell>
          <cell r="J734">
            <v>3840</v>
          </cell>
          <cell r="K734">
            <v>96</v>
          </cell>
          <cell r="L734">
            <v>20</v>
          </cell>
          <cell r="M734">
            <v>0.75</v>
          </cell>
          <cell r="N734">
            <v>29.135887753846152</v>
          </cell>
          <cell r="O734">
            <v>524.44597956923076</v>
          </cell>
        </row>
        <row r="735">
          <cell r="A735">
            <v>51249</v>
          </cell>
          <cell r="B735" t="str">
            <v>18gg, 34D, RIB, Terrot</v>
          </cell>
          <cell r="C735" t="str">
            <v>18</v>
          </cell>
          <cell r="D735" t="str">
            <v>30</v>
          </cell>
          <cell r="E735" t="str">
            <v>Ne</v>
          </cell>
          <cell r="F735">
            <v>30</v>
          </cell>
          <cell r="G735" t="str">
            <v>1/30Ne RS Cotton Marl (B8825)</v>
          </cell>
          <cell r="H735" t="str">
            <v>MARL_COTTON LYCRA</v>
          </cell>
          <cell r="I735">
            <v>2.88</v>
          </cell>
          <cell r="J735">
            <v>3840</v>
          </cell>
          <cell r="K735">
            <v>96</v>
          </cell>
          <cell r="L735">
            <v>20</v>
          </cell>
          <cell r="M735">
            <v>0.75</v>
          </cell>
          <cell r="N735">
            <v>25.076957183999998</v>
          </cell>
          <cell r="O735">
            <v>451.38522931199998</v>
          </cell>
        </row>
        <row r="736">
          <cell r="A736">
            <v>51250</v>
          </cell>
          <cell r="B736" t="str">
            <v>18gg, 34D, RIB, Terrot</v>
          </cell>
          <cell r="C736" t="str">
            <v>18</v>
          </cell>
          <cell r="D736" t="str">
            <v>30</v>
          </cell>
          <cell r="E736" t="str">
            <v>Ne</v>
          </cell>
          <cell r="F736">
            <v>30</v>
          </cell>
          <cell r="G736" t="str">
            <v>1/30Ne RS Cotton Marl (B8832)</v>
          </cell>
          <cell r="H736" t="str">
            <v>MARL_COTTON LYCRA</v>
          </cell>
          <cell r="I736">
            <v>2.88</v>
          </cell>
          <cell r="J736">
            <v>3840</v>
          </cell>
          <cell r="K736">
            <v>96</v>
          </cell>
          <cell r="L736">
            <v>20</v>
          </cell>
          <cell r="M736">
            <v>0.75</v>
          </cell>
          <cell r="N736">
            <v>25.076957183999998</v>
          </cell>
          <cell r="O736">
            <v>451.38522931199998</v>
          </cell>
        </row>
        <row r="737">
          <cell r="A737">
            <v>51251</v>
          </cell>
          <cell r="B737" t="str">
            <v>18gg, 34D, RIB, Terrot</v>
          </cell>
          <cell r="C737" t="str">
            <v>18</v>
          </cell>
          <cell r="D737" t="str">
            <v>30</v>
          </cell>
          <cell r="E737" t="str">
            <v>Ne</v>
          </cell>
          <cell r="F737">
            <v>30</v>
          </cell>
          <cell r="G737" t="str">
            <v>1/30Ne RS Cotton Marl (B8825)</v>
          </cell>
          <cell r="H737" t="str">
            <v>MARL_COTTON</v>
          </cell>
          <cell r="I737">
            <v>2.88</v>
          </cell>
          <cell r="J737">
            <v>3840</v>
          </cell>
          <cell r="K737">
            <v>96</v>
          </cell>
          <cell r="L737">
            <v>20</v>
          </cell>
          <cell r="M737">
            <v>0.75</v>
          </cell>
          <cell r="N737">
            <v>25.076957183999998</v>
          </cell>
          <cell r="O737">
            <v>451.38522931199998</v>
          </cell>
        </row>
        <row r="738">
          <cell r="A738">
            <v>51252</v>
          </cell>
          <cell r="B738" t="str">
            <v>18gg, 34D, RIB, Terrot</v>
          </cell>
          <cell r="C738" t="str">
            <v>18</v>
          </cell>
          <cell r="D738" t="str">
            <v>30</v>
          </cell>
          <cell r="E738" t="str">
            <v>Ne</v>
          </cell>
          <cell r="F738">
            <v>30</v>
          </cell>
          <cell r="G738" t="str">
            <v>1/30Ne RS Cotton Marl (B8832)</v>
          </cell>
          <cell r="H738" t="str">
            <v>MARL_COTTON</v>
          </cell>
          <cell r="I738">
            <v>2.88</v>
          </cell>
          <cell r="J738">
            <v>3840</v>
          </cell>
          <cell r="K738">
            <v>96</v>
          </cell>
          <cell r="L738">
            <v>20</v>
          </cell>
          <cell r="M738">
            <v>0.75</v>
          </cell>
          <cell r="N738">
            <v>25.076957183999998</v>
          </cell>
          <cell r="O738">
            <v>451.38522931199998</v>
          </cell>
        </row>
        <row r="739">
          <cell r="A739">
            <v>51255</v>
          </cell>
          <cell r="B739" t="str">
            <v>18gg, 34D, RIB, Santec</v>
          </cell>
          <cell r="C739" t="str">
            <v>18</v>
          </cell>
          <cell r="D739" t="str">
            <v>30</v>
          </cell>
          <cell r="E739" t="str">
            <v>Ne</v>
          </cell>
          <cell r="F739">
            <v>30</v>
          </cell>
          <cell r="G739" t="str">
            <v>1/30Ne RS Cotton/ Acrylic 70/30</v>
          </cell>
          <cell r="H739" t="str">
            <v>VISCOSE RS</v>
          </cell>
          <cell r="I739">
            <v>2.7</v>
          </cell>
          <cell r="J739">
            <v>3744</v>
          </cell>
          <cell r="K739">
            <v>96</v>
          </cell>
          <cell r="L739">
            <v>20</v>
          </cell>
          <cell r="M739">
            <v>0.8</v>
          </cell>
          <cell r="N739">
            <v>22.921906176</v>
          </cell>
          <cell r="O739">
            <v>440.10059857920004</v>
          </cell>
        </row>
        <row r="740">
          <cell r="A740">
            <v>51257</v>
          </cell>
          <cell r="B740" t="str">
            <v>18gg, 34D, RIB, Santec</v>
          </cell>
          <cell r="C740" t="str">
            <v>18</v>
          </cell>
          <cell r="D740" t="str">
            <v>30</v>
          </cell>
          <cell r="E740" t="str">
            <v>Ne</v>
          </cell>
          <cell r="F740">
            <v>30</v>
          </cell>
          <cell r="G740" t="str">
            <v>1/30Ne RS Cotton/ Acrylic 70/30</v>
          </cell>
          <cell r="H740" t="str">
            <v>VISCOSE RS</v>
          </cell>
          <cell r="I740">
            <v>2.5499999999999998</v>
          </cell>
          <cell r="J740">
            <v>3744</v>
          </cell>
          <cell r="K740">
            <v>96</v>
          </cell>
          <cell r="L740">
            <v>20</v>
          </cell>
          <cell r="M740">
            <v>0.8</v>
          </cell>
          <cell r="N740">
            <v>21.648466943999999</v>
          </cell>
          <cell r="O740">
            <v>415.65056532480003</v>
          </cell>
        </row>
        <row r="741">
          <cell r="A741">
            <v>51258</v>
          </cell>
          <cell r="B741" t="str">
            <v>18gg, 34D, RIB, Santec</v>
          </cell>
          <cell r="C741" t="str">
            <v>18</v>
          </cell>
          <cell r="D741" t="str">
            <v>26</v>
          </cell>
          <cell r="E741" t="str">
            <v>Ne</v>
          </cell>
          <cell r="F741">
            <v>26</v>
          </cell>
          <cell r="G741" t="str">
            <v>1/26Ne RS Cotton/ Acrylic 70/30</v>
          </cell>
          <cell r="H741" t="str">
            <v>COTTON</v>
          </cell>
          <cell r="I741">
            <v>3</v>
          </cell>
          <cell r="J741">
            <v>3744</v>
          </cell>
          <cell r="K741">
            <v>96</v>
          </cell>
          <cell r="L741">
            <v>20</v>
          </cell>
          <cell r="M741">
            <v>0.8</v>
          </cell>
          <cell r="N741">
            <v>29.387059199999996</v>
          </cell>
          <cell r="O741">
            <v>564.23153663999994</v>
          </cell>
        </row>
        <row r="742">
          <cell r="A742">
            <v>51261</v>
          </cell>
          <cell r="B742" t="str">
            <v>18gg, 34D, RIB, Santec</v>
          </cell>
          <cell r="C742" t="str">
            <v>18</v>
          </cell>
          <cell r="D742" t="str">
            <v>50</v>
          </cell>
          <cell r="E742" t="str">
            <v>Ne</v>
          </cell>
          <cell r="F742">
            <v>50</v>
          </cell>
          <cell r="G742" t="str">
            <v>1/50Ne RS Supima Cotton</v>
          </cell>
          <cell r="H742" t="str">
            <v>COTTON</v>
          </cell>
          <cell r="I742">
            <v>2.2000000000000002</v>
          </cell>
          <cell r="J742">
            <v>3744</v>
          </cell>
          <cell r="K742">
            <v>96</v>
          </cell>
          <cell r="L742">
            <v>20</v>
          </cell>
          <cell r="M742">
            <v>0.8</v>
          </cell>
          <cell r="N742">
            <v>11.206265241600001</v>
          </cell>
          <cell r="O742">
            <v>215.16029263872002</v>
          </cell>
        </row>
        <row r="743">
          <cell r="A743">
            <v>51266</v>
          </cell>
          <cell r="B743" t="str">
            <v>18gg, 34D, RIB, Terrot</v>
          </cell>
          <cell r="C743" t="str">
            <v>18</v>
          </cell>
          <cell r="D743" t="str">
            <v>30</v>
          </cell>
          <cell r="E743" t="str">
            <v>Ne</v>
          </cell>
          <cell r="F743">
            <v>30</v>
          </cell>
          <cell r="G743" t="str">
            <v>1/30Ne RS Combed Cotton</v>
          </cell>
          <cell r="H743" t="str">
            <v>COTTON LYCRA</v>
          </cell>
          <cell r="I743">
            <v>2.88</v>
          </cell>
          <cell r="J743">
            <v>3840</v>
          </cell>
          <cell r="K743">
            <v>96</v>
          </cell>
          <cell r="L743">
            <v>20</v>
          </cell>
          <cell r="M743">
            <v>0.75</v>
          </cell>
          <cell r="N743">
            <v>25.076957183999998</v>
          </cell>
          <cell r="O743">
            <v>451.38522931199998</v>
          </cell>
        </row>
        <row r="744">
          <cell r="A744">
            <v>51270</v>
          </cell>
          <cell r="B744" t="str">
            <v>16gg, 34D, RIB, Santec</v>
          </cell>
          <cell r="C744" t="str">
            <v>16</v>
          </cell>
          <cell r="D744" t="str">
            <v>20</v>
          </cell>
          <cell r="E744" t="str">
            <v>Ne</v>
          </cell>
          <cell r="F744">
            <v>20</v>
          </cell>
          <cell r="G744" t="str">
            <v>1/20Ne RS Cotton/ Organic cotton 95/5</v>
          </cell>
          <cell r="H744" t="str">
            <v>COTTON</v>
          </cell>
          <cell r="I744">
            <v>2.95</v>
          </cell>
          <cell r="J744">
            <v>3360</v>
          </cell>
          <cell r="K744">
            <v>96</v>
          </cell>
          <cell r="L744">
            <v>20</v>
          </cell>
          <cell r="M744">
            <v>0.8</v>
          </cell>
          <cell r="N744">
            <v>33.713487360000002</v>
          </cell>
          <cell r="O744">
            <v>647.29895731200008</v>
          </cell>
        </row>
        <row r="745">
          <cell r="A745">
            <v>51271</v>
          </cell>
          <cell r="B745" t="str">
            <v>16gg, 34D, RIB, Santec</v>
          </cell>
          <cell r="C745" t="str">
            <v>16</v>
          </cell>
          <cell r="D745" t="str">
            <v>20</v>
          </cell>
          <cell r="E745" t="str">
            <v>Ne</v>
          </cell>
          <cell r="F745">
            <v>20</v>
          </cell>
          <cell r="G745" t="str">
            <v>1/20Ne Rs Combed Cotton</v>
          </cell>
          <cell r="H745" t="str">
            <v>COTTON</v>
          </cell>
          <cell r="I745">
            <v>3.35</v>
          </cell>
          <cell r="J745">
            <v>3360</v>
          </cell>
          <cell r="K745">
            <v>96</v>
          </cell>
          <cell r="L745">
            <v>20</v>
          </cell>
          <cell r="M745">
            <v>0.8</v>
          </cell>
          <cell r="N745">
            <v>38.28480768</v>
          </cell>
          <cell r="O745">
            <v>735.06830745600007</v>
          </cell>
        </row>
        <row r="746">
          <cell r="A746">
            <v>51275</v>
          </cell>
          <cell r="B746" t="str">
            <v>18gg, 34D, RIB, Terrot</v>
          </cell>
          <cell r="C746" t="str">
            <v>18</v>
          </cell>
          <cell r="D746" t="str">
            <v>32</v>
          </cell>
          <cell r="E746" t="str">
            <v>Ne</v>
          </cell>
          <cell r="F746">
            <v>32</v>
          </cell>
          <cell r="G746" t="str">
            <v>1/32Ne RS Combed Cotton</v>
          </cell>
          <cell r="H746" t="str">
            <v>COTTON</v>
          </cell>
          <cell r="I746">
            <v>2.58</v>
          </cell>
          <cell r="J746">
            <v>3744</v>
          </cell>
          <cell r="K746">
            <v>96</v>
          </cell>
          <cell r="L746">
            <v>20</v>
          </cell>
          <cell r="M746">
            <v>0.8</v>
          </cell>
          <cell r="N746">
            <v>20.534207616</v>
          </cell>
          <cell r="O746">
            <v>394.2567862272</v>
          </cell>
        </row>
        <row r="747">
          <cell r="A747">
            <v>51278</v>
          </cell>
          <cell r="B747" t="str">
            <v>18gg, 34D, RIB, Terrot</v>
          </cell>
          <cell r="C747" t="str">
            <v>18</v>
          </cell>
          <cell r="D747" t="str">
            <v>30</v>
          </cell>
          <cell r="E747" t="str">
            <v>Ne</v>
          </cell>
          <cell r="F747">
            <v>30</v>
          </cell>
          <cell r="G747" t="str">
            <v>1/30Ne RS Combed Cotton</v>
          </cell>
          <cell r="H747" t="str">
            <v>COTTON</v>
          </cell>
          <cell r="I747">
            <v>2.88</v>
          </cell>
          <cell r="J747">
            <v>3840</v>
          </cell>
          <cell r="K747">
            <v>96</v>
          </cell>
          <cell r="L747">
            <v>20</v>
          </cell>
          <cell r="M747">
            <v>0.8</v>
          </cell>
          <cell r="N747">
            <v>25.076957183999998</v>
          </cell>
          <cell r="O747">
            <v>481.47757793279999</v>
          </cell>
        </row>
        <row r="748">
          <cell r="A748">
            <v>51279</v>
          </cell>
          <cell r="B748" t="str">
            <v>18gg, 34D, RIB, Terrot</v>
          </cell>
          <cell r="C748" t="str">
            <v>18</v>
          </cell>
          <cell r="D748" t="str">
            <v>30</v>
          </cell>
          <cell r="E748" t="str">
            <v>Ne</v>
          </cell>
          <cell r="F748">
            <v>30</v>
          </cell>
          <cell r="G748" t="str">
            <v>1/30Ne RS Combed Cotton</v>
          </cell>
          <cell r="H748" t="str">
            <v>COTTON</v>
          </cell>
          <cell r="I748">
            <v>2.88</v>
          </cell>
          <cell r="J748">
            <v>3840</v>
          </cell>
          <cell r="K748">
            <v>96</v>
          </cell>
          <cell r="L748">
            <v>20</v>
          </cell>
          <cell r="M748">
            <v>0.8</v>
          </cell>
          <cell r="N748">
            <v>25.076957183999998</v>
          </cell>
          <cell r="O748">
            <v>481.47757793279999</v>
          </cell>
        </row>
        <row r="749">
          <cell r="A749">
            <v>51288</v>
          </cell>
          <cell r="B749" t="str">
            <v>16gg, 34D, RIB, Santec</v>
          </cell>
          <cell r="C749" t="str">
            <v>16</v>
          </cell>
          <cell r="D749" t="str">
            <v>20</v>
          </cell>
          <cell r="E749" t="str">
            <v>Ne</v>
          </cell>
          <cell r="F749">
            <v>20</v>
          </cell>
          <cell r="G749" t="str">
            <v>1/20Ne RS Cotton/ Organic Cotton 95/5 Marl (CD2126)</v>
          </cell>
          <cell r="H749" t="str">
            <v>MARL_COTTON</v>
          </cell>
          <cell r="I749">
            <v>2.95</v>
          </cell>
          <cell r="J749">
            <v>3360</v>
          </cell>
          <cell r="K749">
            <v>96</v>
          </cell>
          <cell r="L749">
            <v>20</v>
          </cell>
          <cell r="M749">
            <v>0.75</v>
          </cell>
          <cell r="N749">
            <v>33.713487360000002</v>
          </cell>
          <cell r="O749">
            <v>606.84277248000001</v>
          </cell>
        </row>
        <row r="750">
          <cell r="A750">
            <v>51291</v>
          </cell>
          <cell r="B750" t="str">
            <v>16gg, 34D, RIB, Santec</v>
          </cell>
          <cell r="C750" t="str">
            <v>16</v>
          </cell>
          <cell r="D750" t="str">
            <v>24</v>
          </cell>
          <cell r="E750" t="str">
            <v>Ne</v>
          </cell>
          <cell r="F750">
            <v>24</v>
          </cell>
          <cell r="G750" t="str">
            <v>1/24Ne RS Cotton/ Organic Cotton 95/5 Marl (CD2126)</v>
          </cell>
          <cell r="H750" t="str">
            <v>MARL_COTTON LYCRA</v>
          </cell>
          <cell r="I750">
            <v>3</v>
          </cell>
          <cell r="J750">
            <v>3360</v>
          </cell>
          <cell r="K750">
            <v>96</v>
          </cell>
          <cell r="L750">
            <v>20</v>
          </cell>
          <cell r="M750">
            <v>0.75</v>
          </cell>
          <cell r="N750">
            <v>28.570751999999999</v>
          </cell>
          <cell r="O750">
            <v>514.27353599999992</v>
          </cell>
        </row>
        <row r="751">
          <cell r="A751">
            <v>51292</v>
          </cell>
          <cell r="B751" t="str">
            <v>16gg, 34D, RIB, Santec</v>
          </cell>
          <cell r="C751" t="str">
            <v>16</v>
          </cell>
          <cell r="D751" t="str">
            <v>24</v>
          </cell>
          <cell r="E751" t="str">
            <v>Ne</v>
          </cell>
          <cell r="F751">
            <v>24</v>
          </cell>
          <cell r="G751" t="str">
            <v>1/24Ne RS Combed Cotton</v>
          </cell>
          <cell r="H751" t="str">
            <v>COTTON LYCRA</v>
          </cell>
          <cell r="I751">
            <v>3</v>
          </cell>
          <cell r="J751">
            <v>3360</v>
          </cell>
          <cell r="K751">
            <v>96</v>
          </cell>
          <cell r="L751">
            <v>20</v>
          </cell>
          <cell r="M751">
            <v>0.75</v>
          </cell>
          <cell r="N751">
            <v>28.570751999999999</v>
          </cell>
          <cell r="O751">
            <v>514.27353599999992</v>
          </cell>
        </row>
        <row r="752">
          <cell r="A752">
            <v>51294</v>
          </cell>
          <cell r="B752" t="str">
            <v>18gg, 34D, RIB, Terrot</v>
          </cell>
          <cell r="C752" t="str">
            <v>18</v>
          </cell>
          <cell r="D752" t="str">
            <v>30</v>
          </cell>
          <cell r="E752" t="str">
            <v>Ne</v>
          </cell>
          <cell r="F752">
            <v>30</v>
          </cell>
          <cell r="G752" t="str">
            <v>1/30Ne RS Combed Cotton</v>
          </cell>
          <cell r="H752" t="str">
            <v>COTTON</v>
          </cell>
          <cell r="I752">
            <v>2.4500000000000002</v>
          </cell>
          <cell r="J752">
            <v>3840</v>
          </cell>
          <cell r="K752">
            <v>96</v>
          </cell>
          <cell r="L752">
            <v>20</v>
          </cell>
          <cell r="M752">
            <v>0.8</v>
          </cell>
          <cell r="N752">
            <v>21.332828159999998</v>
          </cell>
          <cell r="O752">
            <v>409.59030067200001</v>
          </cell>
        </row>
        <row r="753">
          <cell r="A753">
            <v>51296</v>
          </cell>
          <cell r="B753" t="str">
            <v>18gg, 34D, RIB, Terrot</v>
          </cell>
          <cell r="C753" t="str">
            <v>18</v>
          </cell>
          <cell r="D753" t="str">
            <v>30</v>
          </cell>
          <cell r="E753" t="str">
            <v>Ne</v>
          </cell>
          <cell r="F753">
            <v>30</v>
          </cell>
          <cell r="G753" t="str">
            <v>1/30Ne RS Carded Cotton</v>
          </cell>
          <cell r="H753" t="str">
            <v>COTTON</v>
          </cell>
          <cell r="I753">
            <v>2.4</v>
          </cell>
          <cell r="J753">
            <v>3840</v>
          </cell>
          <cell r="K753">
            <v>96</v>
          </cell>
          <cell r="L753">
            <v>20</v>
          </cell>
          <cell r="M753">
            <v>0.8</v>
          </cell>
          <cell r="N753">
            <v>20.897464320000001</v>
          </cell>
          <cell r="O753">
            <v>401.23131494400002</v>
          </cell>
        </row>
        <row r="754">
          <cell r="A754">
            <v>51297</v>
          </cell>
          <cell r="B754" t="str">
            <v>18gg, 34D, RIB, Terrot</v>
          </cell>
          <cell r="C754" t="str">
            <v>18</v>
          </cell>
          <cell r="D754" t="str">
            <v>30</v>
          </cell>
          <cell r="E754" t="str">
            <v>Ne</v>
          </cell>
          <cell r="F754">
            <v>30</v>
          </cell>
          <cell r="G754" t="str">
            <v>1/30Ne RS Combed Cotton</v>
          </cell>
          <cell r="H754" t="str">
            <v>COTTON</v>
          </cell>
          <cell r="I754">
            <v>2.4</v>
          </cell>
          <cell r="J754">
            <v>3840</v>
          </cell>
          <cell r="K754">
            <v>96</v>
          </cell>
          <cell r="L754">
            <v>20</v>
          </cell>
          <cell r="M754">
            <v>0.8</v>
          </cell>
          <cell r="N754">
            <v>20.897464320000001</v>
          </cell>
          <cell r="O754">
            <v>401.23131494400002</v>
          </cell>
        </row>
        <row r="755">
          <cell r="A755">
            <v>51303</v>
          </cell>
          <cell r="B755" t="str">
            <v>18gg, 34D, RIB, Terrot</v>
          </cell>
          <cell r="C755" t="str">
            <v>18</v>
          </cell>
          <cell r="D755" t="str">
            <v>30</v>
          </cell>
          <cell r="E755" t="str">
            <v>Ne</v>
          </cell>
          <cell r="F755">
            <v>30</v>
          </cell>
          <cell r="G755" t="str">
            <v>1/30Ne RS Combed Cotton</v>
          </cell>
          <cell r="H755" t="str">
            <v>COTTON</v>
          </cell>
          <cell r="I755">
            <v>2.88</v>
          </cell>
          <cell r="J755">
            <v>3840</v>
          </cell>
          <cell r="K755">
            <v>96</v>
          </cell>
          <cell r="L755">
            <v>20</v>
          </cell>
          <cell r="M755">
            <v>0.8</v>
          </cell>
          <cell r="N755">
            <v>25.076957183999998</v>
          </cell>
          <cell r="O755">
            <v>481.47757793279999</v>
          </cell>
        </row>
        <row r="756">
          <cell r="A756">
            <v>51306</v>
          </cell>
          <cell r="B756" t="str">
            <v>24gg, 34D, INTERLOCK</v>
          </cell>
          <cell r="C756" t="str">
            <v>24</v>
          </cell>
          <cell r="D756" t="str">
            <v>40</v>
          </cell>
          <cell r="E756" t="str">
            <v>Ne</v>
          </cell>
          <cell r="F756">
            <v>40</v>
          </cell>
          <cell r="G756" t="str">
            <v>1/40Ne RS Combed Cotton</v>
          </cell>
          <cell r="H756" t="str">
            <v>COTTON</v>
          </cell>
          <cell r="I756">
            <v>3.15</v>
          </cell>
          <cell r="J756">
            <v>2556</v>
          </cell>
          <cell r="K756">
            <v>96</v>
          </cell>
          <cell r="L756">
            <v>20</v>
          </cell>
          <cell r="M756">
            <v>0.8</v>
          </cell>
          <cell r="N756">
            <v>13.692532895999999</v>
          </cell>
          <cell r="O756">
            <v>262.89663160320003</v>
          </cell>
        </row>
        <row r="757">
          <cell r="A757">
            <v>51308</v>
          </cell>
          <cell r="B757" t="str">
            <v>18gg, 34D, RIB, Santec</v>
          </cell>
          <cell r="C757" t="str">
            <v>18</v>
          </cell>
          <cell r="D757" t="str">
            <v>50</v>
          </cell>
          <cell r="E757" t="str">
            <v>Nm</v>
          </cell>
          <cell r="F757">
            <v>30</v>
          </cell>
          <cell r="G757" t="str">
            <v>1/50Nm RS Supima Cotton/ Modal 60/40</v>
          </cell>
          <cell r="H757" t="str">
            <v>VISCOSE RS</v>
          </cell>
          <cell r="I757">
            <v>2.6</v>
          </cell>
          <cell r="J757">
            <v>3744</v>
          </cell>
          <cell r="K757">
            <v>96</v>
          </cell>
          <cell r="L757">
            <v>20</v>
          </cell>
          <cell r="M757">
            <v>0.8</v>
          </cell>
          <cell r="N757">
            <v>22.072946687999998</v>
          </cell>
          <cell r="O757">
            <v>423.80057640960001</v>
          </cell>
        </row>
        <row r="758">
          <cell r="A758">
            <v>51320</v>
          </cell>
          <cell r="B758" t="str">
            <v>24gg, 34D, RIB, Santec</v>
          </cell>
          <cell r="C758" t="str">
            <v>24</v>
          </cell>
          <cell r="D758" t="str">
            <v>30</v>
          </cell>
          <cell r="E758" t="str">
            <v>Ne</v>
          </cell>
          <cell r="F758">
            <v>30</v>
          </cell>
          <cell r="G758" t="str">
            <v>1/30Ne RS Combed Cotton</v>
          </cell>
          <cell r="H758" t="str">
            <v>COTTON</v>
          </cell>
          <cell r="I758">
            <v>2.5</v>
          </cell>
          <cell r="J758">
            <v>3408</v>
          </cell>
          <cell r="K758">
            <v>96</v>
          </cell>
          <cell r="L758">
            <v>20</v>
          </cell>
          <cell r="M758">
            <v>0.8</v>
          </cell>
          <cell r="N758">
            <v>19.319270400000001</v>
          </cell>
          <cell r="O758">
            <v>370.92999168000006</v>
          </cell>
        </row>
        <row r="759">
          <cell r="A759">
            <v>51321</v>
          </cell>
          <cell r="B759" t="str">
            <v>24gg, 34D, RIB, Santec</v>
          </cell>
          <cell r="C759" t="str">
            <v>24</v>
          </cell>
          <cell r="D759" t="str">
            <v>40</v>
          </cell>
          <cell r="E759" t="str">
            <v>Ne</v>
          </cell>
          <cell r="F759">
            <v>40</v>
          </cell>
          <cell r="G759" t="str">
            <v>1/40Ne RS Supima Cotton</v>
          </cell>
          <cell r="H759" t="str">
            <v>COTTON LYCRA</v>
          </cell>
          <cell r="I759">
            <v>2.5</v>
          </cell>
          <cell r="J759">
            <v>3408</v>
          </cell>
          <cell r="K759">
            <v>96</v>
          </cell>
          <cell r="L759">
            <v>20</v>
          </cell>
          <cell r="M759">
            <v>0.75</v>
          </cell>
          <cell r="N759">
            <v>14.4894528</v>
          </cell>
          <cell r="O759">
            <v>260.8101504</v>
          </cell>
        </row>
        <row r="760">
          <cell r="A760">
            <v>51322</v>
          </cell>
          <cell r="B760" t="str">
            <v>18gg, 34D, RIB, Santec</v>
          </cell>
          <cell r="C760" t="str">
            <v>18</v>
          </cell>
          <cell r="D760" t="str">
            <v>50</v>
          </cell>
          <cell r="E760" t="str">
            <v>Nm</v>
          </cell>
          <cell r="F760">
            <v>30</v>
          </cell>
          <cell r="G760" t="str">
            <v>1/50Nm RS Polyester/ Viscose 52/48</v>
          </cell>
          <cell r="H760" t="str">
            <v>VISCOSE RS</v>
          </cell>
          <cell r="I760">
            <v>2.7</v>
          </cell>
          <cell r="J760">
            <v>3120</v>
          </cell>
          <cell r="K760">
            <v>96</v>
          </cell>
          <cell r="L760">
            <v>20</v>
          </cell>
          <cell r="M760">
            <v>0.8</v>
          </cell>
          <cell r="N760">
            <v>19.10158848</v>
          </cell>
          <cell r="O760">
            <v>366.750498816</v>
          </cell>
        </row>
        <row r="761">
          <cell r="A761">
            <v>51328</v>
          </cell>
          <cell r="B761" t="str">
            <v>18gg, 34D, RIB, Terrot</v>
          </cell>
          <cell r="C761" t="str">
            <v>18</v>
          </cell>
          <cell r="D761" t="str">
            <v>38</v>
          </cell>
          <cell r="E761" t="str">
            <v>Ne</v>
          </cell>
          <cell r="F761">
            <v>38</v>
          </cell>
          <cell r="G761" t="str">
            <v>1/38Ne RS Combed Cotton</v>
          </cell>
          <cell r="H761" t="str">
            <v>COTTON LYCRA</v>
          </cell>
          <cell r="I761">
            <v>2.6</v>
          </cell>
          <cell r="J761">
            <v>3840</v>
          </cell>
          <cell r="K761">
            <v>96</v>
          </cell>
          <cell r="L761">
            <v>20</v>
          </cell>
          <cell r="M761">
            <v>0.75</v>
          </cell>
          <cell r="N761">
            <v>17.872831326315787</v>
          </cell>
          <cell r="O761">
            <v>321.71096387368414</v>
          </cell>
        </row>
        <row r="762">
          <cell r="A762">
            <v>51329</v>
          </cell>
          <cell r="B762" t="str">
            <v>28gg, 30D, INTERLOCK</v>
          </cell>
          <cell r="C762" t="str">
            <v>28</v>
          </cell>
          <cell r="D762" t="str">
            <v>83</v>
          </cell>
          <cell r="E762" t="str">
            <v>Dt</v>
          </cell>
          <cell r="F762">
            <v>72</v>
          </cell>
          <cell r="G762" t="str">
            <v>1/83Dtex 72F, SD, Raw White Polyester</v>
          </cell>
          <cell r="H762" t="str">
            <v>COTTON LYCRA</v>
          </cell>
          <cell r="I762">
            <v>3.25</v>
          </cell>
          <cell r="J762">
            <v>2628</v>
          </cell>
          <cell r="K762">
            <v>96</v>
          </cell>
          <cell r="L762">
            <v>20</v>
          </cell>
          <cell r="M762">
            <v>0.75</v>
          </cell>
          <cell r="N762">
            <v>8.0695367999999998</v>
          </cell>
          <cell r="O762">
            <v>145.25166239999999</v>
          </cell>
        </row>
        <row r="763">
          <cell r="A763">
            <v>51329</v>
          </cell>
          <cell r="B763" t="str">
            <v>28gg, 30D, INTERLOCK</v>
          </cell>
          <cell r="C763" t="str">
            <v>28</v>
          </cell>
          <cell r="D763" t="str">
            <v>83</v>
          </cell>
          <cell r="E763" t="str">
            <v>Dt</v>
          </cell>
          <cell r="F763">
            <v>72</v>
          </cell>
          <cell r="G763" t="str">
            <v>1/83Dtex 72F, SD, Raw White Polyester</v>
          </cell>
          <cell r="H763" t="str">
            <v>COTTON LYCRA</v>
          </cell>
          <cell r="I763">
            <v>3.25</v>
          </cell>
          <cell r="J763">
            <v>2628</v>
          </cell>
          <cell r="K763">
            <v>96</v>
          </cell>
          <cell r="L763">
            <v>20</v>
          </cell>
          <cell r="M763">
            <v>0.75</v>
          </cell>
          <cell r="N763">
            <v>8.0695367999999998</v>
          </cell>
          <cell r="O763">
            <v>145.25166239999999</v>
          </cell>
        </row>
        <row r="764">
          <cell r="A764">
            <v>51329</v>
          </cell>
          <cell r="B764" t="str">
            <v>28gg, 30D, INTERLOCK</v>
          </cell>
          <cell r="C764" t="str">
            <v>28</v>
          </cell>
          <cell r="D764" t="str">
            <v>83</v>
          </cell>
          <cell r="E764" t="str">
            <v>Dt</v>
          </cell>
          <cell r="F764">
            <v>72</v>
          </cell>
          <cell r="G764" t="str">
            <v>1/83Dtex 72F, SD, Raw White Polyester</v>
          </cell>
          <cell r="H764" t="str">
            <v>COTTON LYCRA</v>
          </cell>
          <cell r="I764">
            <v>3.25</v>
          </cell>
          <cell r="J764">
            <v>2628</v>
          </cell>
          <cell r="K764">
            <v>96</v>
          </cell>
          <cell r="L764">
            <v>20</v>
          </cell>
          <cell r="M764">
            <v>0.75</v>
          </cell>
          <cell r="N764">
            <v>8.0695367999999998</v>
          </cell>
          <cell r="O764">
            <v>145.25166239999999</v>
          </cell>
        </row>
        <row r="765">
          <cell r="A765">
            <v>51331</v>
          </cell>
          <cell r="B765" t="str">
            <v>16gg, 34D, RIB, Santec</v>
          </cell>
          <cell r="C765" t="str">
            <v>16</v>
          </cell>
          <cell r="D765" t="str">
            <v>30</v>
          </cell>
          <cell r="E765" t="str">
            <v>Ne</v>
          </cell>
          <cell r="F765">
            <v>30</v>
          </cell>
          <cell r="G765" t="str">
            <v>1/30Ne RS Combed Cotton</v>
          </cell>
          <cell r="H765" t="str">
            <v>COTTON</v>
          </cell>
          <cell r="I765">
            <v>2.75</v>
          </cell>
          <cell r="J765">
            <v>3360</v>
          </cell>
          <cell r="K765">
            <v>96</v>
          </cell>
          <cell r="L765">
            <v>20</v>
          </cell>
          <cell r="M765">
            <v>0.8</v>
          </cell>
          <cell r="N765">
            <v>20.951884799999998</v>
          </cell>
          <cell r="O765">
            <v>402.27618816</v>
          </cell>
        </row>
        <row r="766">
          <cell r="A766">
            <v>51332</v>
          </cell>
          <cell r="B766" t="str">
            <v>16gg, 34D, RIB, Santec</v>
          </cell>
          <cell r="C766" t="str">
            <v>16</v>
          </cell>
          <cell r="D766" t="str">
            <v>32</v>
          </cell>
          <cell r="E766" t="str">
            <v>Ne</v>
          </cell>
          <cell r="F766">
            <v>32</v>
          </cell>
          <cell r="G766" t="str">
            <v>1/32Ne RS Combed Cotton</v>
          </cell>
          <cell r="H766" t="str">
            <v>COTTON</v>
          </cell>
          <cell r="I766">
            <v>2.65</v>
          </cell>
          <cell r="J766">
            <v>3360</v>
          </cell>
          <cell r="K766">
            <v>96</v>
          </cell>
          <cell r="L766">
            <v>20</v>
          </cell>
          <cell r="M766">
            <v>0.8</v>
          </cell>
          <cell r="N766">
            <v>18.928123200000002</v>
          </cell>
          <cell r="O766">
            <v>363.41996544000006</v>
          </cell>
        </row>
        <row r="767">
          <cell r="A767">
            <v>51335</v>
          </cell>
          <cell r="B767" t="str">
            <v>18gg, 34D, RIB, Terrot</v>
          </cell>
          <cell r="C767" t="str">
            <v>18</v>
          </cell>
          <cell r="D767" t="str">
            <v>24</v>
          </cell>
          <cell r="E767" t="str">
            <v>Ne</v>
          </cell>
          <cell r="F767">
            <v>24</v>
          </cell>
          <cell r="G767" t="str">
            <v>1/24Ne RS Combed Cotton</v>
          </cell>
          <cell r="H767" t="str">
            <v>COTTON LYCRA</v>
          </cell>
          <cell r="I767">
            <v>3.2</v>
          </cell>
          <cell r="J767">
            <v>3840</v>
          </cell>
          <cell r="K767">
            <v>96</v>
          </cell>
          <cell r="L767">
            <v>20</v>
          </cell>
          <cell r="M767">
            <v>0.75</v>
          </cell>
          <cell r="N767">
            <v>34.829107200000003</v>
          </cell>
          <cell r="O767">
            <v>626.92392960000006</v>
          </cell>
        </row>
        <row r="768">
          <cell r="A768">
            <v>51338</v>
          </cell>
          <cell r="B768" t="str">
            <v>18gg, 34D, RIB, Terrot</v>
          </cell>
          <cell r="C768" t="str">
            <v>18</v>
          </cell>
          <cell r="D768" t="str">
            <v>30</v>
          </cell>
          <cell r="E768" t="str">
            <v>Ne</v>
          </cell>
          <cell r="F768">
            <v>30</v>
          </cell>
          <cell r="G768" t="str">
            <v>1/30Ne RS Combed Cotton</v>
          </cell>
          <cell r="H768" t="str">
            <v>COTTON LYCRA</v>
          </cell>
          <cell r="I768">
            <v>2.88</v>
          </cell>
          <cell r="J768">
            <v>3840</v>
          </cell>
          <cell r="K768">
            <v>96</v>
          </cell>
          <cell r="L768">
            <v>20</v>
          </cell>
          <cell r="M768">
            <v>0.75</v>
          </cell>
          <cell r="N768">
            <v>25.076957183999998</v>
          </cell>
          <cell r="O768">
            <v>451.38522931199998</v>
          </cell>
        </row>
        <row r="769">
          <cell r="A769">
            <v>51345</v>
          </cell>
          <cell r="B769" t="str">
            <v>18gg, 34D, RIB, Santec</v>
          </cell>
          <cell r="C769" t="str">
            <v>18</v>
          </cell>
          <cell r="D769" t="str">
            <v>38</v>
          </cell>
          <cell r="E769" t="str">
            <v>Ne</v>
          </cell>
          <cell r="F769">
            <v>38</v>
          </cell>
          <cell r="G769" t="str">
            <v>1/38Ne RS Combed Cotton</v>
          </cell>
          <cell r="H769" t="str">
            <v>COTTON</v>
          </cell>
          <cell r="I769">
            <v>2.5499999999999998</v>
          </cell>
          <cell r="J769">
            <v>3744</v>
          </cell>
          <cell r="K769">
            <v>96</v>
          </cell>
          <cell r="L769">
            <v>20</v>
          </cell>
          <cell r="M769">
            <v>0.8</v>
          </cell>
          <cell r="N769">
            <v>17.090894955789473</v>
          </cell>
          <cell r="O769">
            <v>328.14518315115788</v>
          </cell>
        </row>
        <row r="770">
          <cell r="A770">
            <v>51348</v>
          </cell>
          <cell r="B770" t="str">
            <v>18gg, 34D, RIB, Terrot</v>
          </cell>
          <cell r="C770" t="str">
            <v>18</v>
          </cell>
          <cell r="D770" t="str">
            <v>30</v>
          </cell>
          <cell r="E770" t="str">
            <v>Ne</v>
          </cell>
          <cell r="F770">
            <v>30</v>
          </cell>
          <cell r="G770" t="str">
            <v>1/30Ne RS Combed Cotton</v>
          </cell>
          <cell r="H770" t="str">
            <v>COTTON</v>
          </cell>
          <cell r="I770">
            <v>2.75</v>
          </cell>
          <cell r="J770">
            <v>2560</v>
          </cell>
          <cell r="K770">
            <v>96</v>
          </cell>
          <cell r="L770">
            <v>20</v>
          </cell>
          <cell r="M770">
            <v>0.8</v>
          </cell>
          <cell r="N770">
            <v>15.963340799999999</v>
          </cell>
          <cell r="O770">
            <v>306.49614336000002</v>
          </cell>
        </row>
        <row r="771">
          <cell r="A771">
            <v>51361</v>
          </cell>
          <cell r="B771" t="str">
            <v>18gg, 34D, RIB, Terrot</v>
          </cell>
          <cell r="C771" t="str">
            <v>18</v>
          </cell>
          <cell r="D771" t="str">
            <v>26</v>
          </cell>
          <cell r="E771" t="str">
            <v>Ne</v>
          </cell>
          <cell r="F771">
            <v>26</v>
          </cell>
          <cell r="G771" t="str">
            <v>1/26Ne RS Combed Cotton</v>
          </cell>
          <cell r="H771" t="str">
            <v>COTTON</v>
          </cell>
          <cell r="I771">
            <v>2.65</v>
          </cell>
          <cell r="J771">
            <v>2560</v>
          </cell>
          <cell r="K771">
            <v>96</v>
          </cell>
          <cell r="L771">
            <v>20</v>
          </cell>
          <cell r="M771">
            <v>0.8</v>
          </cell>
          <cell r="N771">
            <v>17.749448861538461</v>
          </cell>
          <cell r="O771">
            <v>340.78941814153848</v>
          </cell>
        </row>
        <row r="772">
          <cell r="A772">
            <v>51364</v>
          </cell>
          <cell r="B772" t="str">
            <v>18gg, 34D, RIB, Terrot</v>
          </cell>
          <cell r="C772" t="str">
            <v>18</v>
          </cell>
          <cell r="D772" t="str">
            <v>30</v>
          </cell>
          <cell r="E772" t="str">
            <v>Ne</v>
          </cell>
          <cell r="F772">
            <v>30</v>
          </cell>
          <cell r="G772" t="str">
            <v>1/30Ne RS Combed Cotton</v>
          </cell>
          <cell r="H772" t="str">
            <v>COTTON</v>
          </cell>
          <cell r="I772">
            <v>2.8</v>
          </cell>
          <cell r="J772">
            <v>3840</v>
          </cell>
          <cell r="K772">
            <v>96</v>
          </cell>
          <cell r="L772">
            <v>20</v>
          </cell>
          <cell r="M772">
            <v>0.8</v>
          </cell>
          <cell r="N772">
            <v>24.380375040000001</v>
          </cell>
          <cell r="O772">
            <v>468.10320076800008</v>
          </cell>
        </row>
        <row r="773">
          <cell r="A773">
            <v>51372</v>
          </cell>
          <cell r="B773" t="str">
            <v>15gg, 34D, RIB, Santec</v>
          </cell>
          <cell r="C773" t="str">
            <v>15</v>
          </cell>
          <cell r="D773" t="str">
            <v>30</v>
          </cell>
          <cell r="E773" t="str">
            <v>Ne</v>
          </cell>
          <cell r="F773">
            <v>30</v>
          </cell>
          <cell r="G773" t="str">
            <v>2/30Ne RS Combed Cotton</v>
          </cell>
          <cell r="H773" t="str">
            <v>COTTON</v>
          </cell>
          <cell r="I773">
            <v>3.4</v>
          </cell>
          <cell r="J773">
            <v>3192</v>
          </cell>
          <cell r="K773">
            <v>96</v>
          </cell>
          <cell r="L773">
            <v>20</v>
          </cell>
          <cell r="M773">
            <v>0.8</v>
          </cell>
          <cell r="N773">
            <v>24.608941055999999</v>
          </cell>
          <cell r="O773">
            <v>472.49166827520003</v>
          </cell>
        </row>
        <row r="774">
          <cell r="A774">
            <v>51373</v>
          </cell>
          <cell r="B774" t="str">
            <v>18gg, 34D, RIB, Terrot</v>
          </cell>
          <cell r="C774" t="str">
            <v>18</v>
          </cell>
          <cell r="D774" t="str">
            <v>40</v>
          </cell>
          <cell r="E774" t="str">
            <v>Ne</v>
          </cell>
          <cell r="F774">
            <v>40</v>
          </cell>
          <cell r="G774" t="str">
            <v>1/40Ne RS Combed Cotton</v>
          </cell>
          <cell r="H774" t="str">
            <v>COTTON LYCRA</v>
          </cell>
          <cell r="I774">
            <v>2.8</v>
          </cell>
          <cell r="J774">
            <v>2560</v>
          </cell>
          <cell r="K774">
            <v>96</v>
          </cell>
          <cell r="L774">
            <v>20</v>
          </cell>
          <cell r="M774">
            <v>0.75</v>
          </cell>
          <cell r="N774">
            <v>12.19018752</v>
          </cell>
          <cell r="O774">
            <v>219.42337535999999</v>
          </cell>
        </row>
        <row r="775">
          <cell r="A775">
            <v>51374</v>
          </cell>
          <cell r="B775" t="str">
            <v>18gg, 34D, RIB, Terrot</v>
          </cell>
          <cell r="C775" t="str">
            <v>18</v>
          </cell>
          <cell r="D775" t="str">
            <v>40</v>
          </cell>
          <cell r="E775" t="str">
            <v>Ne</v>
          </cell>
          <cell r="F775">
            <v>40</v>
          </cell>
          <cell r="G775" t="str">
            <v>1/40Ne RS Combed Cotton</v>
          </cell>
          <cell r="H775" t="str">
            <v>COTTON LYCRA</v>
          </cell>
          <cell r="I775">
            <v>2.75</v>
          </cell>
          <cell r="J775">
            <v>3840</v>
          </cell>
          <cell r="K775">
            <v>96</v>
          </cell>
          <cell r="L775">
            <v>20</v>
          </cell>
          <cell r="M775">
            <v>0.75</v>
          </cell>
          <cell r="N775">
            <v>17.958758400000001</v>
          </cell>
          <cell r="O775">
            <v>323.2576512</v>
          </cell>
        </row>
        <row r="776">
          <cell r="A776">
            <v>51378</v>
          </cell>
          <cell r="B776" t="str">
            <v>18gg, 34D, RIB, Santec</v>
          </cell>
          <cell r="C776" t="str">
            <v>18</v>
          </cell>
          <cell r="D776" t="str">
            <v>40</v>
          </cell>
          <cell r="E776" t="str">
            <v>Ne</v>
          </cell>
          <cell r="F776">
            <v>40</v>
          </cell>
          <cell r="G776" t="str">
            <v>1/40Ne RS Combed Cotton</v>
          </cell>
          <cell r="H776" t="str">
            <v>COTTON</v>
          </cell>
          <cell r="I776">
            <v>2.4500000000000002</v>
          </cell>
          <cell r="J776">
            <v>3744</v>
          </cell>
          <cell r="K776">
            <v>96</v>
          </cell>
          <cell r="L776">
            <v>20</v>
          </cell>
          <cell r="M776">
            <v>0.8</v>
          </cell>
          <cell r="N776">
            <v>15.599630592</v>
          </cell>
          <cell r="O776">
            <v>299.51290736640004</v>
          </cell>
        </row>
        <row r="777">
          <cell r="A777">
            <v>51382</v>
          </cell>
          <cell r="B777" t="str">
            <v>18gg, 34D, RIB, Terrot</v>
          </cell>
          <cell r="C777" t="str">
            <v>18</v>
          </cell>
          <cell r="D777" t="str">
            <v>30</v>
          </cell>
          <cell r="E777" t="str">
            <v>Ne</v>
          </cell>
          <cell r="F777">
            <v>30</v>
          </cell>
          <cell r="G777" t="str">
            <v>1/30Ne RS Combed Cotton</v>
          </cell>
          <cell r="H777" t="str">
            <v>COTTON</v>
          </cell>
          <cell r="I777">
            <v>2.88</v>
          </cell>
          <cell r="J777">
            <v>3840</v>
          </cell>
          <cell r="K777">
            <v>96</v>
          </cell>
          <cell r="L777">
            <v>20</v>
          </cell>
          <cell r="M777">
            <v>0.8</v>
          </cell>
          <cell r="N777">
            <v>25.076957183999998</v>
          </cell>
          <cell r="O777">
            <v>481.47757793279999</v>
          </cell>
        </row>
        <row r="778">
          <cell r="A778">
            <v>51387</v>
          </cell>
          <cell r="B778" t="str">
            <v>18gg, 34D, INTERLOCK, Santec</v>
          </cell>
          <cell r="C778" t="str">
            <v>18</v>
          </cell>
          <cell r="D778" t="str">
            <v>24</v>
          </cell>
          <cell r="E778" t="str">
            <v>Ne</v>
          </cell>
          <cell r="F778">
            <v>24</v>
          </cell>
          <cell r="G778" t="str">
            <v>1/24Ne RS Combed Cotton</v>
          </cell>
          <cell r="H778" t="str">
            <v>COTTON</v>
          </cell>
          <cell r="I778">
            <v>3.8</v>
          </cell>
          <cell r="J778">
            <v>1404</v>
          </cell>
          <cell r="K778">
            <v>96</v>
          </cell>
          <cell r="L778">
            <v>20</v>
          </cell>
          <cell r="M778">
            <v>0.8</v>
          </cell>
          <cell r="N778">
            <v>15.12209088</v>
          </cell>
          <cell r="O778">
            <v>290.34414489599999</v>
          </cell>
        </row>
        <row r="779">
          <cell r="A779">
            <v>51398</v>
          </cell>
          <cell r="B779" t="str">
            <v>40gg, 30D, INTERLOCK, Mayer</v>
          </cell>
          <cell r="C779" t="str">
            <v>40</v>
          </cell>
          <cell r="D779" t="str">
            <v>83</v>
          </cell>
          <cell r="E779" t="str">
            <v>Dt</v>
          </cell>
          <cell r="F779">
            <v>72</v>
          </cell>
          <cell r="G779" t="str">
            <v>1/83Dtex 72F, SD, Raw White Polyester</v>
          </cell>
          <cell r="H779" t="str">
            <v>COTTON LYCRA</v>
          </cell>
          <cell r="I779">
            <v>1.75</v>
          </cell>
          <cell r="J779">
            <v>3768</v>
          </cell>
          <cell r="K779">
            <v>96</v>
          </cell>
          <cell r="L779">
            <v>20</v>
          </cell>
          <cell r="M779">
            <v>0.75</v>
          </cell>
          <cell r="N779">
            <v>6.2300111999999999</v>
          </cell>
          <cell r="O779">
            <v>112.1402016</v>
          </cell>
        </row>
        <row r="780">
          <cell r="A780">
            <v>51398</v>
          </cell>
          <cell r="B780" t="str">
            <v>40gg, 30D, INTERLOCK, Mayer</v>
          </cell>
          <cell r="C780" t="str">
            <v>40</v>
          </cell>
          <cell r="D780" t="str">
            <v>83</v>
          </cell>
          <cell r="E780" t="str">
            <v>Dt</v>
          </cell>
          <cell r="F780">
            <v>72</v>
          </cell>
          <cell r="G780" t="str">
            <v>1/83Dtex 72F, SD, Raw White Polyester</v>
          </cell>
          <cell r="H780" t="str">
            <v>COTTON LYCRA</v>
          </cell>
          <cell r="I780">
            <v>1.75</v>
          </cell>
          <cell r="J780">
            <v>3768</v>
          </cell>
          <cell r="K780">
            <v>96</v>
          </cell>
          <cell r="L780">
            <v>20</v>
          </cell>
          <cell r="M780">
            <v>0.75</v>
          </cell>
          <cell r="N780">
            <v>6.2300111999999999</v>
          </cell>
          <cell r="O780">
            <v>112.1402016</v>
          </cell>
        </row>
        <row r="781">
          <cell r="A781">
            <v>51398</v>
          </cell>
          <cell r="B781" t="str">
            <v>40gg, 30D, INTERLOCK, Mayer</v>
          </cell>
          <cell r="C781" t="str">
            <v>40</v>
          </cell>
          <cell r="D781" t="str">
            <v>83</v>
          </cell>
          <cell r="E781" t="str">
            <v>Dt</v>
          </cell>
          <cell r="F781">
            <v>72</v>
          </cell>
          <cell r="G781" t="str">
            <v>1/83Dtex 72F, SD, Raw White Polyester</v>
          </cell>
          <cell r="H781" t="str">
            <v>COTTON LYCRA</v>
          </cell>
          <cell r="I781">
            <v>1.75</v>
          </cell>
          <cell r="J781">
            <v>3768</v>
          </cell>
          <cell r="K781">
            <v>96</v>
          </cell>
          <cell r="L781">
            <v>20</v>
          </cell>
          <cell r="M781">
            <v>0.75</v>
          </cell>
          <cell r="N781">
            <v>6.2300111999999999</v>
          </cell>
          <cell r="O781">
            <v>112.1402016</v>
          </cell>
        </row>
        <row r="782">
          <cell r="A782">
            <v>51399</v>
          </cell>
          <cell r="B782" t="str">
            <v>18gg, 34D, INTERLOCK, Santec</v>
          </cell>
          <cell r="C782" t="str">
            <v>18</v>
          </cell>
          <cell r="D782" t="str">
            <v>30</v>
          </cell>
          <cell r="E782" t="str">
            <v>Ne</v>
          </cell>
          <cell r="F782">
            <v>30</v>
          </cell>
          <cell r="G782" t="str">
            <v>1/30Ne RS Combed Cotton</v>
          </cell>
          <cell r="H782" t="str">
            <v>COTTON</v>
          </cell>
          <cell r="I782">
            <v>3.8</v>
          </cell>
          <cell r="J782">
            <v>1170</v>
          </cell>
          <cell r="K782">
            <v>96</v>
          </cell>
          <cell r="L782">
            <v>20</v>
          </cell>
          <cell r="M782">
            <v>0.8</v>
          </cell>
          <cell r="N782">
            <v>10.08139392</v>
          </cell>
          <cell r="O782">
            <v>193.56276326400001</v>
          </cell>
        </row>
        <row r="783">
          <cell r="A783">
            <v>51399</v>
          </cell>
          <cell r="B783" t="str">
            <v>18gg, 34D, INTERLOCK, Santec</v>
          </cell>
          <cell r="C783" t="str">
            <v>18</v>
          </cell>
          <cell r="D783" t="str">
            <v>30</v>
          </cell>
          <cell r="E783" t="str">
            <v>Ne</v>
          </cell>
          <cell r="F783">
            <v>30</v>
          </cell>
          <cell r="G783" t="str">
            <v>1/30Ne RS Combed Cotton</v>
          </cell>
          <cell r="H783" t="str">
            <v>COTTON</v>
          </cell>
          <cell r="I783">
            <v>3.8</v>
          </cell>
          <cell r="J783">
            <v>1170</v>
          </cell>
          <cell r="K783">
            <v>96</v>
          </cell>
          <cell r="L783">
            <v>20</v>
          </cell>
          <cell r="M783">
            <v>0.8</v>
          </cell>
          <cell r="N783">
            <v>10.08139392</v>
          </cell>
          <cell r="O783">
            <v>193.56276326400001</v>
          </cell>
        </row>
        <row r="784">
          <cell r="A784">
            <v>51400</v>
          </cell>
          <cell r="B784" t="str">
            <v>18gg, 34D, INTERLOCK, Santec</v>
          </cell>
          <cell r="C784" t="str">
            <v>18</v>
          </cell>
          <cell r="D784" t="str">
            <v>30</v>
          </cell>
          <cell r="E784" t="str">
            <v>Ne</v>
          </cell>
          <cell r="F784">
            <v>30</v>
          </cell>
          <cell r="G784" t="str">
            <v>1/30Ne RS Combed Cotton</v>
          </cell>
          <cell r="H784" t="str">
            <v>COTTON</v>
          </cell>
          <cell r="I784">
            <v>3.8</v>
          </cell>
          <cell r="J784">
            <v>1404</v>
          </cell>
          <cell r="K784">
            <v>96</v>
          </cell>
          <cell r="L784">
            <v>20</v>
          </cell>
          <cell r="M784">
            <v>0.8</v>
          </cell>
          <cell r="N784">
            <v>12.097672704000001</v>
          </cell>
          <cell r="O784">
            <v>232.27531591680003</v>
          </cell>
        </row>
        <row r="785">
          <cell r="A785">
            <v>51405</v>
          </cell>
          <cell r="B785" t="str">
            <v>18gg, 34D, RIB, Terrot</v>
          </cell>
          <cell r="C785" t="str">
            <v>18</v>
          </cell>
          <cell r="D785" t="str">
            <v>26</v>
          </cell>
          <cell r="E785" t="str">
            <v>Ne</v>
          </cell>
          <cell r="F785">
            <v>26</v>
          </cell>
          <cell r="G785" t="str">
            <v>1/26Ne RS Combed Cotton</v>
          </cell>
          <cell r="H785" t="str">
            <v>COTTON</v>
          </cell>
          <cell r="I785">
            <v>2.75</v>
          </cell>
          <cell r="J785">
            <v>3840</v>
          </cell>
          <cell r="K785">
            <v>96</v>
          </cell>
          <cell r="L785">
            <v>20</v>
          </cell>
          <cell r="M785">
            <v>0.8</v>
          </cell>
          <cell r="N785">
            <v>27.628859076923078</v>
          </cell>
          <cell r="O785">
            <v>530.4740942769231</v>
          </cell>
        </row>
        <row r="786">
          <cell r="A786">
            <v>51407</v>
          </cell>
          <cell r="B786" t="str">
            <v>18gg, 34D, RIB, Terrot</v>
          </cell>
          <cell r="C786" t="str">
            <v>18</v>
          </cell>
          <cell r="D786" t="str">
            <v>40</v>
          </cell>
          <cell r="E786" t="str">
            <v>Ne</v>
          </cell>
          <cell r="F786">
            <v>40</v>
          </cell>
          <cell r="G786" t="str">
            <v>1/40Ne RS Combed Cotton</v>
          </cell>
          <cell r="H786" t="str">
            <v>COTTON LYCRA</v>
          </cell>
          <cell r="I786">
            <v>3.3</v>
          </cell>
          <cell r="J786">
            <v>3840</v>
          </cell>
          <cell r="K786">
            <v>96</v>
          </cell>
          <cell r="L786">
            <v>20</v>
          </cell>
          <cell r="M786">
            <v>0.75</v>
          </cell>
          <cell r="N786">
            <v>21.550510079999999</v>
          </cell>
          <cell r="O786">
            <v>387.90918144</v>
          </cell>
        </row>
        <row r="787">
          <cell r="A787">
            <v>51408</v>
          </cell>
          <cell r="B787" t="str">
            <v>24gg, 34D, INTERLOCK</v>
          </cell>
          <cell r="C787" t="str">
            <v>24</v>
          </cell>
          <cell r="D787" t="str">
            <v>40</v>
          </cell>
          <cell r="E787" t="str">
            <v>Ne</v>
          </cell>
          <cell r="F787">
            <v>40</v>
          </cell>
          <cell r="G787" t="str">
            <v>1/40Ne RS Combed Cotton</v>
          </cell>
          <cell r="H787" t="str">
            <v>COTTON</v>
          </cell>
          <cell r="I787">
            <v>3.6</v>
          </cell>
          <cell r="J787">
            <v>1917</v>
          </cell>
          <cell r="K787">
            <v>96</v>
          </cell>
          <cell r="L787">
            <v>20</v>
          </cell>
          <cell r="M787">
            <v>0.8</v>
          </cell>
          <cell r="N787">
            <v>11.736456768</v>
          </cell>
          <cell r="O787">
            <v>225.33996994560002</v>
          </cell>
        </row>
        <row r="788">
          <cell r="A788">
            <v>51411</v>
          </cell>
          <cell r="B788" t="str">
            <v>24gg, 34D, INTERLOCK</v>
          </cell>
          <cell r="C788" t="str">
            <v>24</v>
          </cell>
          <cell r="D788" t="str">
            <v>167</v>
          </cell>
          <cell r="E788" t="str">
            <v>Dt</v>
          </cell>
          <cell r="F788">
            <v>36</v>
          </cell>
          <cell r="G788" t="str">
            <v>1/167Dtex 34F, SD, White Polyester</v>
          </cell>
          <cell r="H788" t="str">
            <v>VISCOSE RS</v>
          </cell>
          <cell r="I788">
            <v>3.28</v>
          </cell>
          <cell r="J788">
            <v>2556</v>
          </cell>
          <cell r="K788">
            <v>96</v>
          </cell>
          <cell r="L788">
            <v>20</v>
          </cell>
          <cell r="M788">
            <v>0.8</v>
          </cell>
          <cell r="N788">
            <v>15.841801727999998</v>
          </cell>
          <cell r="O788">
            <v>304.1625931776</v>
          </cell>
        </row>
        <row r="789">
          <cell r="A789">
            <v>51411</v>
          </cell>
          <cell r="B789" t="str">
            <v>24gg, 34D, INTERLOCK</v>
          </cell>
          <cell r="C789" t="str">
            <v>24</v>
          </cell>
          <cell r="D789" t="str">
            <v>167</v>
          </cell>
          <cell r="E789" t="str">
            <v>Dt</v>
          </cell>
          <cell r="F789">
            <v>36</v>
          </cell>
          <cell r="G789" t="str">
            <v>1/167Dtex 34F, SD, White Polyester</v>
          </cell>
          <cell r="H789" t="str">
            <v>VISCOSE RS</v>
          </cell>
          <cell r="I789">
            <v>3.28</v>
          </cell>
          <cell r="J789">
            <v>2556</v>
          </cell>
          <cell r="K789">
            <v>96</v>
          </cell>
          <cell r="L789">
            <v>20</v>
          </cell>
          <cell r="M789">
            <v>0.8</v>
          </cell>
          <cell r="N789">
            <v>15.841801727999998</v>
          </cell>
          <cell r="O789">
            <v>304.1625931776</v>
          </cell>
        </row>
        <row r="790">
          <cell r="A790">
            <v>51412</v>
          </cell>
          <cell r="B790" t="str">
            <v>24gg, 34D, INTERLOCK</v>
          </cell>
          <cell r="C790" t="str">
            <v>24</v>
          </cell>
          <cell r="D790" t="str">
            <v>40</v>
          </cell>
          <cell r="E790" t="str">
            <v>Ne</v>
          </cell>
          <cell r="F790">
            <v>40</v>
          </cell>
          <cell r="G790" t="str">
            <v>1/40Ne RS Combed Cotton</v>
          </cell>
          <cell r="H790" t="str">
            <v>COTTON</v>
          </cell>
          <cell r="I790">
            <v>3.3</v>
          </cell>
          <cell r="J790">
            <v>2130</v>
          </cell>
          <cell r="K790">
            <v>96</v>
          </cell>
          <cell r="L790">
            <v>20</v>
          </cell>
          <cell r="M790">
            <v>0.8</v>
          </cell>
          <cell r="N790">
            <v>11.953798559999999</v>
          </cell>
          <cell r="O790">
            <v>229.51293235200001</v>
          </cell>
        </row>
        <row r="791">
          <cell r="A791">
            <v>51415</v>
          </cell>
          <cell r="B791" t="str">
            <v>18gg, 34D, RIB, Santec</v>
          </cell>
          <cell r="C791" t="str">
            <v>18</v>
          </cell>
          <cell r="D791" t="str">
            <v>30</v>
          </cell>
          <cell r="E791" t="str">
            <v>Ne</v>
          </cell>
          <cell r="F791">
            <v>30</v>
          </cell>
          <cell r="G791" t="str">
            <v>1/30Ne RS Combed Cotton</v>
          </cell>
          <cell r="H791" t="str">
            <v>COTTON</v>
          </cell>
          <cell r="I791">
            <v>2.65</v>
          </cell>
          <cell r="J791">
            <v>3744</v>
          </cell>
          <cell r="K791">
            <v>96</v>
          </cell>
          <cell r="L791">
            <v>20</v>
          </cell>
          <cell r="M791">
            <v>0.8</v>
          </cell>
          <cell r="N791">
            <v>22.497426432000001</v>
          </cell>
          <cell r="O791">
            <v>431.95058749440005</v>
          </cell>
        </row>
        <row r="792">
          <cell r="A792">
            <v>51419</v>
          </cell>
          <cell r="B792" t="str">
            <v>18gg, 34D, RIB, Terrot</v>
          </cell>
          <cell r="C792" t="str">
            <v>18</v>
          </cell>
          <cell r="D792" t="str">
            <v>30</v>
          </cell>
          <cell r="E792" t="str">
            <v>Ne</v>
          </cell>
          <cell r="F792">
            <v>30</v>
          </cell>
          <cell r="G792" t="str">
            <v>1/30Ne RS Combed Cotton</v>
          </cell>
          <cell r="H792" t="str">
            <v>COTTON</v>
          </cell>
          <cell r="I792">
            <v>2.7</v>
          </cell>
          <cell r="J792">
            <v>2560</v>
          </cell>
          <cell r="K792">
            <v>96</v>
          </cell>
          <cell r="L792">
            <v>20</v>
          </cell>
          <cell r="M792">
            <v>0.8</v>
          </cell>
          <cell r="N792">
            <v>15.67309824</v>
          </cell>
          <cell r="O792">
            <v>300.92348620799999</v>
          </cell>
        </row>
        <row r="793">
          <cell r="A793">
            <v>51422</v>
          </cell>
          <cell r="B793" t="str">
            <v>24gg, 34D, INTERLOCK</v>
          </cell>
          <cell r="C793" t="str">
            <v>24</v>
          </cell>
          <cell r="D793" t="str">
            <v>40</v>
          </cell>
          <cell r="E793" t="str">
            <v>Ne</v>
          </cell>
          <cell r="F793">
            <v>40</v>
          </cell>
          <cell r="G793" t="str">
            <v>1/40Ne RS Combed Cotton</v>
          </cell>
          <cell r="H793" t="str">
            <v>COTTON</v>
          </cell>
          <cell r="I793">
            <v>3.6</v>
          </cell>
          <cell r="J793">
            <v>1917</v>
          </cell>
          <cell r="K793">
            <v>96</v>
          </cell>
          <cell r="L793">
            <v>20</v>
          </cell>
          <cell r="M793">
            <v>0.8</v>
          </cell>
          <cell r="N793">
            <v>11.736456768</v>
          </cell>
          <cell r="O793">
            <v>225.33996994560002</v>
          </cell>
        </row>
        <row r="794">
          <cell r="A794">
            <v>51427</v>
          </cell>
          <cell r="B794" t="str">
            <v>18gg, 34D, RIB, Terrot</v>
          </cell>
          <cell r="C794" t="str">
            <v>18</v>
          </cell>
          <cell r="D794" t="str">
            <v>26</v>
          </cell>
          <cell r="E794" t="str">
            <v>Ne</v>
          </cell>
          <cell r="F794">
            <v>26</v>
          </cell>
          <cell r="G794" t="str">
            <v>1/26Ne RS Combed Cotton</v>
          </cell>
          <cell r="H794" t="str">
            <v>COTTON</v>
          </cell>
          <cell r="I794">
            <v>2.65</v>
          </cell>
          <cell r="J794">
            <v>2560</v>
          </cell>
          <cell r="K794">
            <v>96</v>
          </cell>
          <cell r="L794">
            <v>20</v>
          </cell>
          <cell r="M794">
            <v>0.8</v>
          </cell>
          <cell r="N794">
            <v>17.749448861538461</v>
          </cell>
          <cell r="O794">
            <v>340.78941814153848</v>
          </cell>
        </row>
        <row r="795">
          <cell r="A795">
            <v>51437</v>
          </cell>
          <cell r="B795" t="str">
            <v>18gg, 34D, RIB, Terrot</v>
          </cell>
          <cell r="C795" t="str">
            <v>18</v>
          </cell>
          <cell r="D795" t="str">
            <v>38</v>
          </cell>
          <cell r="E795" t="str">
            <v>Ne</v>
          </cell>
          <cell r="F795">
            <v>38</v>
          </cell>
          <cell r="G795" t="str">
            <v>1/38Ne RS Combed Cotton</v>
          </cell>
          <cell r="H795" t="str">
            <v>COTTON LYCRA</v>
          </cell>
          <cell r="I795">
            <v>2.85</v>
          </cell>
          <cell r="J795">
            <v>3840</v>
          </cell>
          <cell r="K795">
            <v>96</v>
          </cell>
          <cell r="L795">
            <v>20</v>
          </cell>
          <cell r="M795">
            <v>0.75</v>
          </cell>
          <cell r="N795">
            <v>19.591372799999998</v>
          </cell>
          <cell r="O795">
            <v>352.64471039999995</v>
          </cell>
        </row>
        <row r="796">
          <cell r="A796">
            <v>51441</v>
          </cell>
          <cell r="B796" t="str">
            <v>18gg, 34D, RIB, Terrot</v>
          </cell>
          <cell r="C796" t="str">
            <v>18</v>
          </cell>
          <cell r="D796" t="str">
            <v>36</v>
          </cell>
          <cell r="E796" t="str">
            <v>Ne</v>
          </cell>
          <cell r="F796">
            <v>36</v>
          </cell>
          <cell r="G796" t="str">
            <v>1/36Ne RS Combed Cotton</v>
          </cell>
          <cell r="H796" t="str">
            <v>COTTON</v>
          </cell>
          <cell r="I796">
            <v>2.5</v>
          </cell>
          <cell r="J796">
            <v>3840</v>
          </cell>
          <cell r="K796">
            <v>96</v>
          </cell>
          <cell r="L796">
            <v>20</v>
          </cell>
          <cell r="M796">
            <v>0.8</v>
          </cell>
          <cell r="N796">
            <v>18.140160000000002</v>
          </cell>
          <cell r="O796">
            <v>348.29107200000004</v>
          </cell>
        </row>
        <row r="797">
          <cell r="A797">
            <v>51442</v>
          </cell>
          <cell r="B797" t="str">
            <v>18gg, 34D, RIB, Terrot</v>
          </cell>
          <cell r="C797" t="str">
            <v>18</v>
          </cell>
          <cell r="D797" t="str">
            <v>24</v>
          </cell>
          <cell r="E797" t="str">
            <v>Ne</v>
          </cell>
          <cell r="F797">
            <v>24</v>
          </cell>
          <cell r="G797" t="str">
            <v>1/24Ne RS Combed Cotton</v>
          </cell>
          <cell r="H797" t="str">
            <v>COTTON</v>
          </cell>
          <cell r="I797">
            <v>2.8</v>
          </cell>
          <cell r="J797">
            <v>2560</v>
          </cell>
          <cell r="K797">
            <v>96</v>
          </cell>
          <cell r="L797">
            <v>20</v>
          </cell>
          <cell r="M797">
            <v>0.8</v>
          </cell>
          <cell r="N797">
            <v>20.316979199999999</v>
          </cell>
          <cell r="O797">
            <v>390.08600064000001</v>
          </cell>
        </row>
        <row r="798">
          <cell r="A798">
            <v>51443</v>
          </cell>
          <cell r="B798" t="str">
            <v>18gg, 34D, RIB, Terrot</v>
          </cell>
          <cell r="C798" t="str">
            <v>18</v>
          </cell>
          <cell r="D798" t="str">
            <v>30</v>
          </cell>
          <cell r="E798" t="str">
            <v>Ne</v>
          </cell>
          <cell r="F798">
            <v>30</v>
          </cell>
          <cell r="G798" t="str">
            <v>1/30Ne RS Combed Cotton</v>
          </cell>
          <cell r="H798" t="str">
            <v>COTTON</v>
          </cell>
          <cell r="I798">
            <v>2.8</v>
          </cell>
          <cell r="J798">
            <v>3840</v>
          </cell>
          <cell r="K798">
            <v>96</v>
          </cell>
          <cell r="L798">
            <v>20</v>
          </cell>
          <cell r="M798">
            <v>0.8</v>
          </cell>
          <cell r="N798">
            <v>24.380375040000001</v>
          </cell>
          <cell r="O798">
            <v>468.10320076800008</v>
          </cell>
        </row>
        <row r="799">
          <cell r="A799">
            <v>51445</v>
          </cell>
          <cell r="B799" t="str">
            <v>18gg, 34D, RIB, Terrot</v>
          </cell>
          <cell r="C799" t="str">
            <v>18</v>
          </cell>
          <cell r="D799" t="str">
            <v>50</v>
          </cell>
          <cell r="E799" t="str">
            <v>Nm</v>
          </cell>
          <cell r="F799">
            <v>30</v>
          </cell>
          <cell r="G799" t="str">
            <v>1/50Nm RS Cotton/ Modal 50/50</v>
          </cell>
          <cell r="H799" t="str">
            <v>VISCOSE RS</v>
          </cell>
          <cell r="I799">
            <v>2.6</v>
          </cell>
          <cell r="J799">
            <v>3840</v>
          </cell>
          <cell r="K799">
            <v>96</v>
          </cell>
          <cell r="L799">
            <v>20</v>
          </cell>
          <cell r="M799">
            <v>0.8</v>
          </cell>
          <cell r="N799">
            <v>22.638919680000001</v>
          </cell>
          <cell r="O799">
            <v>434.66725785600005</v>
          </cell>
        </row>
        <row r="800">
          <cell r="A800">
            <v>51450</v>
          </cell>
          <cell r="B800" t="str">
            <v>18gg, 34D, RIB, Terrot</v>
          </cell>
          <cell r="C800" t="str">
            <v>18</v>
          </cell>
          <cell r="D800" t="str">
            <v>32</v>
          </cell>
          <cell r="E800" t="str">
            <v>Ne</v>
          </cell>
          <cell r="F800">
            <v>32</v>
          </cell>
          <cell r="G800" t="str">
            <v>1/32Ne RS Combed Cotton</v>
          </cell>
          <cell r="H800" t="str">
            <v>COTTON</v>
          </cell>
          <cell r="I800">
            <v>2.75</v>
          </cell>
          <cell r="J800">
            <v>3200</v>
          </cell>
          <cell r="K800">
            <v>96</v>
          </cell>
          <cell r="L800">
            <v>20</v>
          </cell>
          <cell r="M800">
            <v>0.8</v>
          </cell>
          <cell r="N800">
            <v>18.707039999999999</v>
          </cell>
          <cell r="O800">
            <v>359.17516799999999</v>
          </cell>
        </row>
        <row r="801">
          <cell r="A801">
            <v>51453</v>
          </cell>
          <cell r="B801" t="str">
            <v>28gg, 30D, INTERLOCK</v>
          </cell>
          <cell r="C801" t="str">
            <v>28</v>
          </cell>
          <cell r="D801" t="str">
            <v>50</v>
          </cell>
          <cell r="E801" t="str">
            <v>Nm</v>
          </cell>
          <cell r="F801">
            <v>30</v>
          </cell>
          <cell r="G801" t="str">
            <v>1/50Nm RS Viscose/ Acrylic 85/15</v>
          </cell>
          <cell r="H801" t="str">
            <v>VISCOSE RS</v>
          </cell>
          <cell r="I801">
            <v>2.85</v>
          </cell>
          <cell r="J801">
            <v>2628</v>
          </cell>
          <cell r="K801">
            <v>96</v>
          </cell>
          <cell r="L801">
            <v>20</v>
          </cell>
          <cell r="M801">
            <v>0.8</v>
          </cell>
          <cell r="N801">
            <v>16.983271296000002</v>
          </cell>
          <cell r="O801">
            <v>326.07880888320005</v>
          </cell>
        </row>
        <row r="802">
          <cell r="A802">
            <v>51453</v>
          </cell>
          <cell r="B802" t="str">
            <v>28gg, 30D, INTERLOCK</v>
          </cell>
          <cell r="C802" t="str">
            <v>28</v>
          </cell>
          <cell r="D802" t="str">
            <v>50</v>
          </cell>
          <cell r="E802" t="str">
            <v>Nm</v>
          </cell>
          <cell r="F802">
            <v>30</v>
          </cell>
          <cell r="G802" t="str">
            <v>1/50Nm RS Viscose/ Acrylic 85/15</v>
          </cell>
          <cell r="H802" t="str">
            <v>VISCOSE RS</v>
          </cell>
          <cell r="I802">
            <v>2.85</v>
          </cell>
          <cell r="J802">
            <v>2628</v>
          </cell>
          <cell r="K802">
            <v>96</v>
          </cell>
          <cell r="L802">
            <v>20</v>
          </cell>
          <cell r="M802">
            <v>0.8</v>
          </cell>
          <cell r="N802">
            <v>16.983271296000002</v>
          </cell>
          <cell r="O802">
            <v>326.07880888320005</v>
          </cell>
        </row>
        <row r="803">
          <cell r="A803">
            <v>51455</v>
          </cell>
          <cell r="B803" t="str">
            <v>18gg, 34D, RIB, Santec</v>
          </cell>
          <cell r="C803" t="str">
            <v>18</v>
          </cell>
          <cell r="D803" t="str">
            <v>40</v>
          </cell>
          <cell r="E803" t="str">
            <v>Ne</v>
          </cell>
          <cell r="F803">
            <v>40</v>
          </cell>
          <cell r="G803" t="str">
            <v>1/40Ne RS Combed Cotton</v>
          </cell>
          <cell r="H803" t="str">
            <v>COTTON</v>
          </cell>
          <cell r="I803">
            <v>2.2999999999999998</v>
          </cell>
          <cell r="J803">
            <v>3744</v>
          </cell>
          <cell r="K803">
            <v>96</v>
          </cell>
          <cell r="L803">
            <v>20</v>
          </cell>
          <cell r="M803">
            <v>0.8</v>
          </cell>
          <cell r="N803">
            <v>14.644551168</v>
          </cell>
          <cell r="O803">
            <v>281.17538242559999</v>
          </cell>
        </row>
        <row r="804">
          <cell r="A804">
            <v>51460</v>
          </cell>
          <cell r="B804" t="str">
            <v>20gg, 34D, RIB, Terrot, 60F</v>
          </cell>
          <cell r="C804" t="str">
            <v>20</v>
          </cell>
          <cell r="D804" t="str">
            <v>38</v>
          </cell>
          <cell r="E804" t="str">
            <v>Ne</v>
          </cell>
          <cell r="F804">
            <v>38</v>
          </cell>
          <cell r="G804" t="str">
            <v>1/38Ne RS Combed Cotton</v>
          </cell>
          <cell r="H804" t="str">
            <v>COTTON</v>
          </cell>
          <cell r="I804">
            <v>2.4</v>
          </cell>
          <cell r="J804">
            <v>4272</v>
          </cell>
          <cell r="K804">
            <v>96</v>
          </cell>
          <cell r="L804">
            <v>20</v>
          </cell>
          <cell r="M804">
            <v>0.8</v>
          </cell>
          <cell r="N804">
            <v>18.35402293894737</v>
          </cell>
          <cell r="O804">
            <v>352.39724042778954</v>
          </cell>
        </row>
        <row r="805">
          <cell r="A805">
            <v>51466</v>
          </cell>
          <cell r="B805" t="str">
            <v>19gg, 34D, RIB, Santec</v>
          </cell>
          <cell r="C805" t="str">
            <v>19</v>
          </cell>
          <cell r="D805" t="str">
            <v>30</v>
          </cell>
          <cell r="E805" t="str">
            <v>Ne</v>
          </cell>
          <cell r="F805">
            <v>30</v>
          </cell>
          <cell r="G805" t="str">
            <v>1/30Ne RS Combed Cotton</v>
          </cell>
          <cell r="H805" t="str">
            <v>COTTON</v>
          </cell>
          <cell r="I805">
            <v>2.88</v>
          </cell>
          <cell r="J805">
            <v>3984</v>
          </cell>
          <cell r="K805">
            <v>96</v>
          </cell>
          <cell r="L805">
            <v>20</v>
          </cell>
          <cell r="M805">
            <v>0.8</v>
          </cell>
          <cell r="N805">
            <v>26.017343078400003</v>
          </cell>
          <cell r="O805">
            <v>499.53298710528009</v>
          </cell>
        </row>
        <row r="806">
          <cell r="A806">
            <v>51473</v>
          </cell>
          <cell r="B806" t="str">
            <v>20gg, 34D, RIB, Terrot, 60F</v>
          </cell>
          <cell r="C806" t="str">
            <v>20</v>
          </cell>
          <cell r="D806" t="str">
            <v>36</v>
          </cell>
          <cell r="E806" t="str">
            <v>Ne</v>
          </cell>
          <cell r="F806">
            <v>36</v>
          </cell>
          <cell r="G806" t="str">
            <v>1/36Ne RS Combed Cotton</v>
          </cell>
          <cell r="H806" t="str">
            <v>COTTON</v>
          </cell>
          <cell r="I806">
            <v>2.4500000000000002</v>
          </cell>
          <cell r="J806">
            <v>4272</v>
          </cell>
          <cell r="K806">
            <v>96</v>
          </cell>
          <cell r="L806">
            <v>20</v>
          </cell>
          <cell r="M806">
            <v>0.8</v>
          </cell>
          <cell r="N806">
            <v>19.77730944</v>
          </cell>
          <cell r="O806">
            <v>379.72434124800003</v>
          </cell>
        </row>
        <row r="807">
          <cell r="A807">
            <v>51478</v>
          </cell>
          <cell r="B807" t="str">
            <v>18gg, 34D, RIB, Santec</v>
          </cell>
          <cell r="C807" t="str">
            <v>18</v>
          </cell>
          <cell r="D807" t="str">
            <v>30</v>
          </cell>
          <cell r="E807" t="str">
            <v>Ne</v>
          </cell>
          <cell r="F807">
            <v>30</v>
          </cell>
          <cell r="G807" t="str">
            <v>1/30Ne RS Carded Cotton</v>
          </cell>
          <cell r="H807" t="str">
            <v>COTTON LYCRA</v>
          </cell>
          <cell r="I807">
            <v>3</v>
          </cell>
          <cell r="J807">
            <v>3744</v>
          </cell>
          <cell r="K807">
            <v>96</v>
          </cell>
          <cell r="L807">
            <v>20</v>
          </cell>
          <cell r="M807">
            <v>0.75</v>
          </cell>
          <cell r="N807">
            <v>25.468784639999999</v>
          </cell>
          <cell r="O807">
            <v>458.43812351999998</v>
          </cell>
        </row>
        <row r="808">
          <cell r="A808">
            <v>51493</v>
          </cell>
          <cell r="B808" t="str">
            <v>18gg, 34D, RIB, Terrot</v>
          </cell>
          <cell r="C808" t="str">
            <v>18</v>
          </cell>
          <cell r="D808" t="str">
            <v>30</v>
          </cell>
          <cell r="E808" t="str">
            <v>Ne</v>
          </cell>
          <cell r="F808">
            <v>30</v>
          </cell>
          <cell r="G808" t="str">
            <v>1/30Ne RS Combed Cotton</v>
          </cell>
          <cell r="H808" t="str">
            <v>COTTON</v>
          </cell>
          <cell r="I808">
            <v>2.8</v>
          </cell>
          <cell r="J808">
            <v>2560</v>
          </cell>
          <cell r="K808">
            <v>96</v>
          </cell>
          <cell r="L808">
            <v>20</v>
          </cell>
          <cell r="M808">
            <v>0.8</v>
          </cell>
          <cell r="N808">
            <v>16.25358336</v>
          </cell>
          <cell r="O808">
            <v>312.06880051200005</v>
          </cell>
        </row>
        <row r="809">
          <cell r="A809">
            <v>51494</v>
          </cell>
          <cell r="B809" t="str">
            <v>18gg, 34D, RIB, Terrot</v>
          </cell>
          <cell r="C809" t="str">
            <v>18</v>
          </cell>
          <cell r="D809" t="str">
            <v>32</v>
          </cell>
          <cell r="E809" t="str">
            <v>Ne</v>
          </cell>
          <cell r="F809">
            <v>32</v>
          </cell>
          <cell r="G809" t="str">
            <v>1/32Ne RS Combed Cotton</v>
          </cell>
          <cell r="H809" t="str">
            <v>COTTON</v>
          </cell>
          <cell r="I809">
            <v>2.5</v>
          </cell>
          <cell r="J809">
            <v>3840</v>
          </cell>
          <cell r="K809">
            <v>96</v>
          </cell>
          <cell r="L809">
            <v>20</v>
          </cell>
          <cell r="M809">
            <v>0.8</v>
          </cell>
          <cell r="N809">
            <v>20.407679999999999</v>
          </cell>
          <cell r="O809">
            <v>391.82745599999998</v>
          </cell>
        </row>
        <row r="810">
          <cell r="A810">
            <v>51517</v>
          </cell>
          <cell r="B810" t="str">
            <v>18gg, 34D, RIB, Santec</v>
          </cell>
          <cell r="C810" t="str">
            <v>18</v>
          </cell>
          <cell r="D810" t="str">
            <v>30</v>
          </cell>
          <cell r="E810" t="str">
            <v>Ne</v>
          </cell>
          <cell r="F810">
            <v>30</v>
          </cell>
          <cell r="G810" t="str">
            <v>1/30Ne RS Combed Cotton</v>
          </cell>
          <cell r="H810" t="str">
            <v>COTTON LYCRA</v>
          </cell>
          <cell r="I810">
            <v>3</v>
          </cell>
          <cell r="J810">
            <v>3744</v>
          </cell>
          <cell r="K810">
            <v>96</v>
          </cell>
          <cell r="L810">
            <v>20</v>
          </cell>
          <cell r="M810">
            <v>0.75</v>
          </cell>
          <cell r="N810">
            <v>25.468784639999999</v>
          </cell>
          <cell r="O810">
            <v>458.43812351999998</v>
          </cell>
        </row>
        <row r="811">
          <cell r="A811">
            <v>51520</v>
          </cell>
          <cell r="B811" t="str">
            <v>18gg, 34D, RIB, Terrot</v>
          </cell>
          <cell r="C811" t="str">
            <v>18</v>
          </cell>
          <cell r="D811" t="str">
            <v>30</v>
          </cell>
          <cell r="E811" t="str">
            <v>Ne</v>
          </cell>
          <cell r="F811">
            <v>30</v>
          </cell>
          <cell r="G811" t="str">
            <v>1/30Ne RS Tencel/ Wool 90/10</v>
          </cell>
          <cell r="H811" t="str">
            <v>VISCOSE RS</v>
          </cell>
          <cell r="I811">
            <v>2.65</v>
          </cell>
          <cell r="J811">
            <v>2560</v>
          </cell>
          <cell r="K811">
            <v>96</v>
          </cell>
          <cell r="L811">
            <v>20</v>
          </cell>
          <cell r="M811">
            <v>0.8</v>
          </cell>
          <cell r="N811">
            <v>15.38285568</v>
          </cell>
          <cell r="O811">
            <v>295.35082905600001</v>
          </cell>
        </row>
        <row r="812">
          <cell r="A812">
            <v>51526</v>
          </cell>
          <cell r="B812" t="str">
            <v>28gg, 30D, INTERLOCK</v>
          </cell>
          <cell r="C812" t="str">
            <v>28</v>
          </cell>
          <cell r="D812" t="str">
            <v>40</v>
          </cell>
          <cell r="E812" t="str">
            <v>Ne</v>
          </cell>
          <cell r="F812">
            <v>40</v>
          </cell>
          <cell r="G812" t="str">
            <v>1/40Ne RS Supima Cotton</v>
          </cell>
          <cell r="H812" t="str">
            <v>COTTON</v>
          </cell>
          <cell r="I812">
            <v>2.9</v>
          </cell>
          <cell r="J812">
            <v>2628</v>
          </cell>
          <cell r="K812">
            <v>96</v>
          </cell>
          <cell r="L812">
            <v>20</v>
          </cell>
          <cell r="M812">
            <v>0.8</v>
          </cell>
          <cell r="N812">
            <v>12.960917567999999</v>
          </cell>
          <cell r="O812">
            <v>248.84961730560002</v>
          </cell>
        </row>
        <row r="813">
          <cell r="A813">
            <v>51529</v>
          </cell>
          <cell r="B813" t="str">
            <v>18gg, 34D, RIB, Terrot</v>
          </cell>
          <cell r="C813" t="str">
            <v>18</v>
          </cell>
          <cell r="D813" t="str">
            <v>30</v>
          </cell>
          <cell r="E813" t="str">
            <v>Ne</v>
          </cell>
          <cell r="F813">
            <v>30</v>
          </cell>
          <cell r="G813" t="str">
            <v>1/30Ne RS Cotton Marl (MC50)</v>
          </cell>
          <cell r="H813" t="str">
            <v>MARL_COTTON</v>
          </cell>
          <cell r="I813">
            <v>2.88</v>
          </cell>
          <cell r="J813">
            <v>3840</v>
          </cell>
          <cell r="K813">
            <v>96</v>
          </cell>
          <cell r="L813">
            <v>20</v>
          </cell>
          <cell r="M813">
            <v>0.75</v>
          </cell>
          <cell r="N813">
            <v>25.076957183999998</v>
          </cell>
          <cell r="O813">
            <v>451.38522931199998</v>
          </cell>
        </row>
        <row r="814">
          <cell r="A814">
            <v>51530</v>
          </cell>
          <cell r="B814" t="str">
            <v>18gg, 34D, RIB, Terrot</v>
          </cell>
          <cell r="C814" t="str">
            <v>18</v>
          </cell>
          <cell r="D814" t="str">
            <v>30</v>
          </cell>
          <cell r="E814" t="str">
            <v>Ne</v>
          </cell>
          <cell r="F814">
            <v>30</v>
          </cell>
          <cell r="G814" t="str">
            <v>1/30Ne RS Cotton Marl (MC50)</v>
          </cell>
          <cell r="H814" t="str">
            <v>MARL_COTTON LYCRA</v>
          </cell>
          <cell r="I814">
            <v>2.88</v>
          </cell>
          <cell r="J814">
            <v>3840</v>
          </cell>
          <cell r="K814">
            <v>96</v>
          </cell>
          <cell r="L814">
            <v>20</v>
          </cell>
          <cell r="M814">
            <v>0.75</v>
          </cell>
          <cell r="N814">
            <v>25.076957183999998</v>
          </cell>
          <cell r="O814">
            <v>451.38522931199998</v>
          </cell>
        </row>
        <row r="815">
          <cell r="A815">
            <v>51544</v>
          </cell>
          <cell r="B815" t="str">
            <v>18gg, 34D, RIB, Santec</v>
          </cell>
          <cell r="C815" t="str">
            <v>18</v>
          </cell>
          <cell r="D815" t="str">
            <v>50</v>
          </cell>
          <cell r="E815" t="str">
            <v>Nm</v>
          </cell>
          <cell r="F815">
            <v>30</v>
          </cell>
          <cell r="G815" t="str">
            <v>1/50Nm RS Cotton/ Modal 50/50</v>
          </cell>
          <cell r="H815" t="str">
            <v>VISCOSE RS</v>
          </cell>
          <cell r="I815">
            <v>2.6</v>
          </cell>
          <cell r="J815">
            <v>3744</v>
          </cell>
          <cell r="K815">
            <v>96</v>
          </cell>
          <cell r="L815">
            <v>20</v>
          </cell>
          <cell r="M815">
            <v>0.8</v>
          </cell>
          <cell r="N815">
            <v>22.072946687999998</v>
          </cell>
          <cell r="O815">
            <v>423.80057640960001</v>
          </cell>
        </row>
        <row r="816">
          <cell r="A816">
            <v>51545</v>
          </cell>
          <cell r="B816" t="str">
            <v>18gg, 34D, RIB, Terrot</v>
          </cell>
          <cell r="C816" t="str">
            <v>18</v>
          </cell>
          <cell r="D816" t="str">
            <v>40</v>
          </cell>
          <cell r="E816" t="str">
            <v>Ne</v>
          </cell>
          <cell r="F816">
            <v>40</v>
          </cell>
          <cell r="G816" t="str">
            <v>1/40Ne RS Supima Cotton</v>
          </cell>
          <cell r="H816" t="str">
            <v>COTTON LYCRA</v>
          </cell>
          <cell r="I816">
            <v>2.7</v>
          </cell>
          <cell r="J816">
            <v>3840</v>
          </cell>
          <cell r="K816">
            <v>96</v>
          </cell>
          <cell r="L816">
            <v>20</v>
          </cell>
          <cell r="M816">
            <v>0.75</v>
          </cell>
          <cell r="N816">
            <v>17.632235519999998</v>
          </cell>
          <cell r="O816">
            <v>317.38023936000002</v>
          </cell>
        </row>
        <row r="817">
          <cell r="A817">
            <v>51546</v>
          </cell>
          <cell r="B817" t="str">
            <v>18gg, 34D, RIB, Santec</v>
          </cell>
          <cell r="C817" t="str">
            <v>18</v>
          </cell>
          <cell r="D817" t="str">
            <v>30</v>
          </cell>
          <cell r="E817" t="str">
            <v>Ne</v>
          </cell>
          <cell r="F817">
            <v>30</v>
          </cell>
          <cell r="G817" t="str">
            <v>1/30Ne RS Cotton Marl (B0359)</v>
          </cell>
          <cell r="H817" t="str">
            <v>MARL_COTTON</v>
          </cell>
          <cell r="I817">
            <v>2.8</v>
          </cell>
          <cell r="J817">
            <v>3840</v>
          </cell>
          <cell r="K817">
            <v>96</v>
          </cell>
          <cell r="L817">
            <v>20</v>
          </cell>
          <cell r="M817">
            <v>0.75</v>
          </cell>
          <cell r="N817">
            <v>24.380375040000001</v>
          </cell>
          <cell r="O817">
            <v>438.84675071999999</v>
          </cell>
        </row>
        <row r="818">
          <cell r="A818">
            <v>51555</v>
          </cell>
          <cell r="B818" t="str">
            <v>24gg, 34D, INTERLOCK</v>
          </cell>
          <cell r="C818" t="str">
            <v>24</v>
          </cell>
          <cell r="D818" t="str">
            <v>83</v>
          </cell>
          <cell r="E818" t="str">
            <v>Dt</v>
          </cell>
          <cell r="F818">
            <v>72</v>
          </cell>
          <cell r="G818" t="str">
            <v>1/83Dtex, 24F, Dull Polyester</v>
          </cell>
          <cell r="H818" t="str">
            <v>VISCOSE RS</v>
          </cell>
          <cell r="I818">
            <v>2.6995309999999999</v>
          </cell>
          <cell r="J818">
            <v>2556</v>
          </cell>
          <cell r="K818">
            <v>96</v>
          </cell>
          <cell r="L818">
            <v>20</v>
          </cell>
          <cell r="M818">
            <v>0.8</v>
          </cell>
          <cell r="N818">
            <v>6.5191211677727994</v>
          </cell>
          <cell r="O818">
            <v>125.16712642123775</v>
          </cell>
        </row>
        <row r="819">
          <cell r="A819">
            <v>51564</v>
          </cell>
          <cell r="B819" t="str">
            <v>18gg, 34D, RIB, Terrot</v>
          </cell>
          <cell r="C819" t="str">
            <v>18</v>
          </cell>
          <cell r="D819" t="str">
            <v>30</v>
          </cell>
          <cell r="E819" t="str">
            <v>Ne</v>
          </cell>
          <cell r="F819">
            <v>30</v>
          </cell>
          <cell r="G819" t="str">
            <v>1/30Ne RS Cotton Marl (B8901)</v>
          </cell>
          <cell r="H819" t="str">
            <v>MARL_COTTON</v>
          </cell>
          <cell r="I819">
            <v>2.8</v>
          </cell>
          <cell r="J819">
            <v>3840</v>
          </cell>
          <cell r="K819">
            <v>96</v>
          </cell>
          <cell r="L819">
            <v>20</v>
          </cell>
          <cell r="M819">
            <v>0.75</v>
          </cell>
          <cell r="N819">
            <v>24.380375040000001</v>
          </cell>
          <cell r="O819">
            <v>438.84675071999999</v>
          </cell>
        </row>
        <row r="820">
          <cell r="A820">
            <v>51571</v>
          </cell>
          <cell r="B820" t="str">
            <v>18gg, 34D, RIB, Terrot</v>
          </cell>
          <cell r="C820" t="str">
            <v>18</v>
          </cell>
          <cell r="D820" t="str">
            <v>22</v>
          </cell>
          <cell r="E820" t="str">
            <v>Dt</v>
          </cell>
          <cell r="F820">
            <v>269</v>
          </cell>
          <cell r="G820" t="str">
            <v>1/22Dtex Elastane</v>
          </cell>
          <cell r="H820" t="str">
            <v>COTTON LYCRA</v>
          </cell>
          <cell r="I820">
            <v>0</v>
          </cell>
          <cell r="J820">
            <v>2808</v>
          </cell>
          <cell r="K820">
            <v>96</v>
          </cell>
          <cell r="L820">
            <v>20</v>
          </cell>
          <cell r="M820">
            <v>0.75</v>
          </cell>
          <cell r="N820">
            <v>0</v>
          </cell>
          <cell r="O820">
            <v>0</v>
          </cell>
        </row>
        <row r="821">
          <cell r="A821">
            <v>51583</v>
          </cell>
          <cell r="B821" t="str">
            <v>18gg, 34D, RIB, Terrot</v>
          </cell>
          <cell r="C821" t="str">
            <v>18</v>
          </cell>
          <cell r="D821" t="str">
            <v>32</v>
          </cell>
          <cell r="E821" t="str">
            <v>Ne</v>
          </cell>
          <cell r="F821">
            <v>32</v>
          </cell>
          <cell r="G821" t="str">
            <v>1/32Ne RS Combed Cotton</v>
          </cell>
          <cell r="H821" t="str">
            <v>COTTON LYCRA</v>
          </cell>
          <cell r="I821">
            <v>2.8</v>
          </cell>
          <cell r="J821">
            <v>3840</v>
          </cell>
          <cell r="K821">
            <v>96</v>
          </cell>
          <cell r="L821">
            <v>20</v>
          </cell>
          <cell r="M821">
            <v>0.75</v>
          </cell>
          <cell r="N821">
            <v>22.856601600000001</v>
          </cell>
          <cell r="O821">
            <v>411.41882880000003</v>
          </cell>
        </row>
        <row r="822">
          <cell r="A822">
            <v>51583</v>
          </cell>
          <cell r="B822" t="str">
            <v>18gg, 34D, RIB, Terrot</v>
          </cell>
          <cell r="C822" t="str">
            <v>18</v>
          </cell>
          <cell r="D822" t="str">
            <v>32</v>
          </cell>
          <cell r="E822" t="str">
            <v>Ne</v>
          </cell>
          <cell r="F822">
            <v>32</v>
          </cell>
          <cell r="G822" t="str">
            <v>1/32Ne RS Combed Cotton</v>
          </cell>
          <cell r="H822" t="str">
            <v>COTTON LYCRA</v>
          </cell>
          <cell r="I822">
            <v>2.8</v>
          </cell>
          <cell r="J822">
            <v>3840</v>
          </cell>
          <cell r="K822">
            <v>96</v>
          </cell>
          <cell r="L822">
            <v>20</v>
          </cell>
          <cell r="M822">
            <v>0.75</v>
          </cell>
          <cell r="N822">
            <v>22.856601600000001</v>
          </cell>
          <cell r="O822">
            <v>411.41882880000003</v>
          </cell>
        </row>
        <row r="823">
          <cell r="A823">
            <v>51586</v>
          </cell>
          <cell r="B823" t="str">
            <v>24gg, 34D, INTERLOCK</v>
          </cell>
          <cell r="C823" t="str">
            <v>24</v>
          </cell>
          <cell r="D823" t="str">
            <v>40</v>
          </cell>
          <cell r="E823" t="str">
            <v>Ne</v>
          </cell>
          <cell r="F823">
            <v>40</v>
          </cell>
          <cell r="G823" t="str">
            <v>1/40Ne RS Combed Cotton</v>
          </cell>
          <cell r="H823" t="str">
            <v>COTTON LYCRA</v>
          </cell>
          <cell r="I823">
            <v>2.95</v>
          </cell>
          <cell r="J823">
            <v>2556</v>
          </cell>
          <cell r="K823">
            <v>96</v>
          </cell>
          <cell r="L823">
            <v>20</v>
          </cell>
          <cell r="M823">
            <v>0.75</v>
          </cell>
          <cell r="N823">
            <v>12.823165727999999</v>
          </cell>
          <cell r="O823">
            <v>230.81698310399997</v>
          </cell>
        </row>
        <row r="824">
          <cell r="A824">
            <v>51586</v>
          </cell>
          <cell r="B824" t="str">
            <v>24gg, 34D, INTERLOCK</v>
          </cell>
          <cell r="C824" t="str">
            <v>24</v>
          </cell>
          <cell r="D824" t="str">
            <v>40</v>
          </cell>
          <cell r="E824" t="str">
            <v>Ne</v>
          </cell>
          <cell r="F824">
            <v>40</v>
          </cell>
          <cell r="G824" t="str">
            <v>1/40Ne RS Combed Cotton</v>
          </cell>
          <cell r="H824" t="str">
            <v>COTTON LYCRA</v>
          </cell>
          <cell r="I824">
            <v>2.95</v>
          </cell>
          <cell r="J824">
            <v>2556</v>
          </cell>
          <cell r="K824">
            <v>96</v>
          </cell>
          <cell r="L824">
            <v>20</v>
          </cell>
          <cell r="M824">
            <v>0.75</v>
          </cell>
          <cell r="N824">
            <v>12.823165727999999</v>
          </cell>
          <cell r="O824">
            <v>230.81698310399997</v>
          </cell>
        </row>
        <row r="825">
          <cell r="A825">
            <v>51595</v>
          </cell>
          <cell r="B825" t="str">
            <v>18gg, 34D, RIB, Terrot</v>
          </cell>
          <cell r="C825" t="str">
            <v>18</v>
          </cell>
          <cell r="D825" t="str">
            <v>32</v>
          </cell>
          <cell r="E825" t="str">
            <v>Ne</v>
          </cell>
          <cell r="F825">
            <v>32</v>
          </cell>
          <cell r="G825" t="str">
            <v>1/32Ne RS Cotton Marl (B8869)</v>
          </cell>
          <cell r="H825" t="str">
            <v>MARL_COTTON LYCRA</v>
          </cell>
          <cell r="I825">
            <v>2.8</v>
          </cell>
          <cell r="J825">
            <v>3840</v>
          </cell>
          <cell r="K825">
            <v>96</v>
          </cell>
          <cell r="L825">
            <v>20</v>
          </cell>
          <cell r="M825">
            <v>0.75</v>
          </cell>
          <cell r="N825">
            <v>22.856601600000001</v>
          </cell>
          <cell r="O825">
            <v>411.41882880000003</v>
          </cell>
        </row>
        <row r="826">
          <cell r="A826">
            <v>51596</v>
          </cell>
          <cell r="B826" t="str">
            <v>18gg, 34D, RIB, Terrot</v>
          </cell>
          <cell r="C826" t="str">
            <v>18</v>
          </cell>
          <cell r="D826" t="str">
            <v>32</v>
          </cell>
          <cell r="E826" t="str">
            <v>Ne</v>
          </cell>
          <cell r="F826">
            <v>32</v>
          </cell>
          <cell r="G826" t="str">
            <v>1/32Ne RS Cotton Marl (HC325)</v>
          </cell>
          <cell r="H826" t="str">
            <v>MARL_COTTON LYCRA</v>
          </cell>
          <cell r="I826">
            <v>2.8</v>
          </cell>
          <cell r="J826">
            <v>3840</v>
          </cell>
          <cell r="K826">
            <v>96</v>
          </cell>
          <cell r="L826">
            <v>20</v>
          </cell>
          <cell r="M826">
            <v>0.75</v>
          </cell>
          <cell r="N826">
            <v>22.856601600000001</v>
          </cell>
          <cell r="O826">
            <v>411.41882880000003</v>
          </cell>
        </row>
        <row r="827">
          <cell r="A827">
            <v>51599</v>
          </cell>
          <cell r="B827" t="str">
            <v>18gg, 34D, RIB, Terrot</v>
          </cell>
          <cell r="C827" t="str">
            <v>18</v>
          </cell>
          <cell r="D827" t="str">
            <v>30</v>
          </cell>
          <cell r="E827" t="str">
            <v>Ne</v>
          </cell>
          <cell r="F827">
            <v>30</v>
          </cell>
          <cell r="G827" t="str">
            <v>1/30Ne RS Combed Cotton (Black)</v>
          </cell>
          <cell r="H827" t="str">
            <v>COTTON</v>
          </cell>
          <cell r="I827">
            <v>2.75</v>
          </cell>
          <cell r="J827">
            <v>3840</v>
          </cell>
          <cell r="K827">
            <v>96</v>
          </cell>
          <cell r="L827">
            <v>20</v>
          </cell>
          <cell r="M827">
            <v>0.8</v>
          </cell>
          <cell r="N827">
            <v>23.9450112</v>
          </cell>
          <cell r="O827">
            <v>459.74421504000003</v>
          </cell>
        </row>
        <row r="828">
          <cell r="A828">
            <v>51599</v>
          </cell>
          <cell r="B828" t="str">
            <v>18gg, 34D, RIB, Terrot</v>
          </cell>
          <cell r="C828" t="str">
            <v>18</v>
          </cell>
          <cell r="D828" t="str">
            <v>30</v>
          </cell>
          <cell r="E828" t="str">
            <v>Ne</v>
          </cell>
          <cell r="F828">
            <v>30</v>
          </cell>
          <cell r="G828" t="str">
            <v>1/30Ne RS Combed Cotton (Black)</v>
          </cell>
          <cell r="H828" t="str">
            <v>COTTON</v>
          </cell>
          <cell r="I828">
            <v>2.75</v>
          </cell>
          <cell r="J828">
            <v>3840</v>
          </cell>
          <cell r="K828">
            <v>96</v>
          </cell>
          <cell r="L828">
            <v>20</v>
          </cell>
          <cell r="M828">
            <v>0.8</v>
          </cell>
          <cell r="N828">
            <v>23.9450112</v>
          </cell>
          <cell r="O828">
            <v>459.74421504000003</v>
          </cell>
        </row>
        <row r="829">
          <cell r="A829">
            <v>51608</v>
          </cell>
          <cell r="B829" t="str">
            <v>18gg, 34D, RIB, Santec</v>
          </cell>
          <cell r="C829" t="str">
            <v>18</v>
          </cell>
          <cell r="D829" t="str">
            <v>40</v>
          </cell>
          <cell r="E829" t="str">
            <v>Ne</v>
          </cell>
          <cell r="F829">
            <v>40</v>
          </cell>
          <cell r="G829" t="str">
            <v>1/40Ne RS Combed Cotton</v>
          </cell>
          <cell r="H829" t="str">
            <v>COTTON</v>
          </cell>
          <cell r="I829">
            <v>2.33</v>
          </cell>
          <cell r="J829">
            <v>3840</v>
          </cell>
          <cell r="K829">
            <v>96</v>
          </cell>
          <cell r="L829">
            <v>20</v>
          </cell>
          <cell r="M829">
            <v>0.8</v>
          </cell>
          <cell r="N829">
            <v>15.215966207999999</v>
          </cell>
          <cell r="O829">
            <v>292.14655119359998</v>
          </cell>
        </row>
        <row r="830">
          <cell r="A830">
            <v>51621</v>
          </cell>
          <cell r="B830" t="str">
            <v>18gg, 34D, RIB, Terrot</v>
          </cell>
          <cell r="C830" t="str">
            <v>18</v>
          </cell>
          <cell r="D830" t="str">
            <v>30</v>
          </cell>
          <cell r="E830" t="str">
            <v>Ne</v>
          </cell>
          <cell r="F830">
            <v>30</v>
          </cell>
          <cell r="G830" t="str">
            <v>1/30Ne RS Cotton Marl (B08)</v>
          </cell>
          <cell r="H830" t="str">
            <v>MARL_COTTON</v>
          </cell>
          <cell r="I830">
            <v>2.7</v>
          </cell>
          <cell r="J830">
            <v>2560</v>
          </cell>
          <cell r="K830">
            <v>96</v>
          </cell>
          <cell r="L830">
            <v>20</v>
          </cell>
          <cell r="M830">
            <v>0.75</v>
          </cell>
          <cell r="N830">
            <v>15.67309824</v>
          </cell>
          <cell r="O830">
            <v>282.11576831999997</v>
          </cell>
        </row>
        <row r="831">
          <cell r="A831">
            <v>51622</v>
          </cell>
          <cell r="B831" t="str">
            <v>18gg, 34D, RIB, Terrot</v>
          </cell>
          <cell r="C831" t="str">
            <v>18</v>
          </cell>
          <cell r="D831" t="str">
            <v>30</v>
          </cell>
          <cell r="E831" t="str">
            <v>Ne</v>
          </cell>
          <cell r="F831">
            <v>30</v>
          </cell>
          <cell r="G831" t="str">
            <v>1/30Ne RS Combed Cotton</v>
          </cell>
          <cell r="H831" t="str">
            <v>COTTON LYCRA</v>
          </cell>
          <cell r="I831">
            <v>3</v>
          </cell>
          <cell r="J831">
            <v>2560</v>
          </cell>
          <cell r="K831">
            <v>96</v>
          </cell>
          <cell r="L831">
            <v>20</v>
          </cell>
          <cell r="M831">
            <v>0.75</v>
          </cell>
          <cell r="N831">
            <v>17.414553600000001</v>
          </cell>
          <cell r="O831">
            <v>313.46196480000003</v>
          </cell>
        </row>
        <row r="832">
          <cell r="A832">
            <v>51623</v>
          </cell>
          <cell r="B832" t="str">
            <v>24gg, 34D, RIB, Santec</v>
          </cell>
          <cell r="C832" t="str">
            <v>24</v>
          </cell>
          <cell r="D832" t="str">
            <v>60</v>
          </cell>
          <cell r="E832" t="str">
            <v>Nm</v>
          </cell>
          <cell r="F832">
            <v>36</v>
          </cell>
          <cell r="G832" t="str">
            <v>1/60Nm RS Viscose</v>
          </cell>
          <cell r="H832" t="str">
            <v>VISCOSE RS</v>
          </cell>
          <cell r="I832">
            <v>2.58</v>
          </cell>
          <cell r="J832">
            <v>3408</v>
          </cell>
          <cell r="K832">
            <v>96</v>
          </cell>
          <cell r="L832">
            <v>20</v>
          </cell>
          <cell r="M832">
            <v>0.8</v>
          </cell>
          <cell r="N832">
            <v>16.614572544000001</v>
          </cell>
          <cell r="O832">
            <v>318.99979284480003</v>
          </cell>
        </row>
        <row r="833">
          <cell r="A833">
            <v>51635</v>
          </cell>
          <cell r="B833" t="str">
            <v>18gg, 34D, RIB, Terrot</v>
          </cell>
          <cell r="C833" t="str">
            <v>18</v>
          </cell>
          <cell r="D833" t="str">
            <v>26</v>
          </cell>
          <cell r="E833" t="str">
            <v>Ne</v>
          </cell>
          <cell r="F833">
            <v>26</v>
          </cell>
          <cell r="G833" t="str">
            <v>1/26Ne RS Cotton Marl (H108)</v>
          </cell>
          <cell r="H833" t="str">
            <v>MARL_COTTON</v>
          </cell>
          <cell r="I833">
            <v>2.7</v>
          </cell>
          <cell r="J833">
            <v>2560</v>
          </cell>
          <cell r="K833">
            <v>96</v>
          </cell>
          <cell r="L833">
            <v>20</v>
          </cell>
          <cell r="M833">
            <v>0.75</v>
          </cell>
          <cell r="N833">
            <v>18.084344123076924</v>
          </cell>
          <cell r="O833">
            <v>325.51819421538465</v>
          </cell>
        </row>
        <row r="834">
          <cell r="A834">
            <v>51638</v>
          </cell>
          <cell r="B834" t="str">
            <v>18gg, 34D, RIB, Terrot</v>
          </cell>
          <cell r="C834" t="str">
            <v>18</v>
          </cell>
          <cell r="D834" t="str">
            <v>30</v>
          </cell>
          <cell r="E834" t="str">
            <v>Ne</v>
          </cell>
          <cell r="F834">
            <v>30</v>
          </cell>
          <cell r="G834" t="str">
            <v>1/30Ne Rs Supima Cotton</v>
          </cell>
          <cell r="H834" t="str">
            <v>COTTON</v>
          </cell>
          <cell r="I834">
            <v>2.7</v>
          </cell>
          <cell r="J834">
            <v>2560</v>
          </cell>
          <cell r="K834">
            <v>96</v>
          </cell>
          <cell r="L834">
            <v>20</v>
          </cell>
          <cell r="M834">
            <v>0.8</v>
          </cell>
          <cell r="N834">
            <v>15.67309824</v>
          </cell>
          <cell r="O834">
            <v>300.92348620799999</v>
          </cell>
        </row>
        <row r="835">
          <cell r="A835">
            <v>51640</v>
          </cell>
          <cell r="B835" t="str">
            <v>18gg, 34D, RIB, Santec</v>
          </cell>
          <cell r="C835" t="str">
            <v>18</v>
          </cell>
          <cell r="D835" t="str">
            <v>30</v>
          </cell>
          <cell r="E835" t="str">
            <v>Ne</v>
          </cell>
          <cell r="F835">
            <v>30</v>
          </cell>
          <cell r="G835" t="str">
            <v>1/30Ne RS Tencel/ Wool 90/10</v>
          </cell>
          <cell r="H835" t="str">
            <v>COTTON LYCRA</v>
          </cell>
          <cell r="I835">
            <v>2.6465200000000002</v>
          </cell>
          <cell r="J835">
            <v>2184</v>
          </cell>
          <cell r="K835">
            <v>96</v>
          </cell>
          <cell r="L835">
            <v>20</v>
          </cell>
          <cell r="M835">
            <v>0.75</v>
          </cell>
          <cell r="N835">
            <v>13.106264874393601</v>
          </cell>
          <cell r="O835">
            <v>235.91276773908481</v>
          </cell>
        </row>
        <row r="836">
          <cell r="A836">
            <v>51642</v>
          </cell>
          <cell r="B836" t="str">
            <v>28gg, 30D, INTERLOCK</v>
          </cell>
          <cell r="C836" t="str">
            <v>28</v>
          </cell>
          <cell r="D836" t="str">
            <v>40</v>
          </cell>
          <cell r="E836" t="str">
            <v>Ne</v>
          </cell>
          <cell r="F836">
            <v>40</v>
          </cell>
          <cell r="G836" t="str">
            <v>1/40Ne RS Supima Cotton</v>
          </cell>
          <cell r="H836" t="str">
            <v>COTTON</v>
          </cell>
          <cell r="I836">
            <v>2.9</v>
          </cell>
          <cell r="J836">
            <v>2628</v>
          </cell>
          <cell r="K836">
            <v>96</v>
          </cell>
          <cell r="L836">
            <v>20</v>
          </cell>
          <cell r="M836">
            <v>0.8</v>
          </cell>
          <cell r="N836">
            <v>12.960917567999999</v>
          </cell>
          <cell r="O836">
            <v>248.84961730560002</v>
          </cell>
        </row>
        <row r="837">
          <cell r="A837">
            <v>51661</v>
          </cell>
          <cell r="B837" t="str">
            <v>18gg, 34D, RIB, Terrot</v>
          </cell>
          <cell r="C837" t="str">
            <v>18</v>
          </cell>
          <cell r="D837" t="str">
            <v>26</v>
          </cell>
          <cell r="E837" t="str">
            <v>Ne</v>
          </cell>
          <cell r="F837">
            <v>26</v>
          </cell>
          <cell r="G837" t="str">
            <v>1/26Ne RS Combed Cotton</v>
          </cell>
          <cell r="H837" t="str">
            <v>COTTON LYCRA</v>
          </cell>
          <cell r="I837">
            <v>2.7</v>
          </cell>
          <cell r="J837">
            <v>2560</v>
          </cell>
          <cell r="K837">
            <v>96</v>
          </cell>
          <cell r="L837">
            <v>20</v>
          </cell>
          <cell r="M837">
            <v>0.75</v>
          </cell>
          <cell r="N837">
            <v>18.084344123076924</v>
          </cell>
          <cell r="O837">
            <v>325.51819421538465</v>
          </cell>
        </row>
        <row r="838">
          <cell r="A838">
            <v>51665</v>
          </cell>
          <cell r="B838" t="str">
            <v>18gg, 34D, RIB, Terrot</v>
          </cell>
          <cell r="C838" t="str">
            <v>18</v>
          </cell>
          <cell r="D838" t="str">
            <v>40</v>
          </cell>
          <cell r="E838" t="str">
            <v>Ne</v>
          </cell>
          <cell r="F838">
            <v>40</v>
          </cell>
          <cell r="G838" t="str">
            <v>1/40Ne RS Cotton Marl (JBA13)</v>
          </cell>
          <cell r="H838" t="str">
            <v>MARL_COTTON LYCRA</v>
          </cell>
          <cell r="I838">
            <v>2.8</v>
          </cell>
          <cell r="J838">
            <v>3840</v>
          </cell>
          <cell r="K838">
            <v>96</v>
          </cell>
          <cell r="L838">
            <v>20</v>
          </cell>
          <cell r="M838">
            <v>0.75</v>
          </cell>
          <cell r="N838">
            <v>18.28528128</v>
          </cell>
          <cell r="O838">
            <v>329.13506303999998</v>
          </cell>
        </row>
        <row r="839">
          <cell r="A839">
            <v>51694</v>
          </cell>
          <cell r="B839" t="str">
            <v>18gg, 34D, RIB, Terrot</v>
          </cell>
          <cell r="C839" t="str">
            <v>18</v>
          </cell>
          <cell r="D839" t="str">
            <v>50</v>
          </cell>
          <cell r="E839" t="str">
            <v>Ne</v>
          </cell>
          <cell r="F839">
            <v>50</v>
          </cell>
          <cell r="G839" t="str">
            <v>1/50Ne RS Combed Cotton</v>
          </cell>
          <cell r="H839" t="str">
            <v>COTTON LYCRA</v>
          </cell>
          <cell r="I839">
            <v>2.65</v>
          </cell>
          <cell r="J839">
            <v>3840</v>
          </cell>
          <cell r="K839">
            <v>96</v>
          </cell>
          <cell r="L839">
            <v>20</v>
          </cell>
          <cell r="M839">
            <v>0.75</v>
          </cell>
          <cell r="N839">
            <v>13.844570112</v>
          </cell>
          <cell r="O839">
            <v>249.20226201599999</v>
          </cell>
        </row>
        <row r="840">
          <cell r="A840">
            <v>51701</v>
          </cell>
          <cell r="B840" t="str">
            <v>18gg, 34D, INTERLOCK, Santec</v>
          </cell>
          <cell r="C840" t="str">
            <v>18</v>
          </cell>
          <cell r="D840" t="str">
            <v>78</v>
          </cell>
          <cell r="E840" t="str">
            <v>Dt</v>
          </cell>
          <cell r="F840">
            <v>76</v>
          </cell>
          <cell r="G840" t="str">
            <v>1/78Dtex 24F, Bright Trilobal Nylon</v>
          </cell>
          <cell r="H840" t="str">
            <v>COTTON LYCRA</v>
          </cell>
          <cell r="I840">
            <v>3.8</v>
          </cell>
          <cell r="J840">
            <v>1170</v>
          </cell>
          <cell r="K840">
            <v>96</v>
          </cell>
          <cell r="L840">
            <v>20</v>
          </cell>
          <cell r="M840">
            <v>0.75</v>
          </cell>
          <cell r="N840">
            <v>3.9794976000000002</v>
          </cell>
          <cell r="O840">
            <v>71.630956800000007</v>
          </cell>
        </row>
        <row r="841">
          <cell r="A841">
            <v>51701</v>
          </cell>
          <cell r="B841" t="str">
            <v>18gg, 34D, INTERLOCK, Santec</v>
          </cell>
          <cell r="C841" t="str">
            <v>18</v>
          </cell>
          <cell r="D841" t="str">
            <v>78</v>
          </cell>
          <cell r="E841" t="str">
            <v>Dt</v>
          </cell>
          <cell r="F841">
            <v>76</v>
          </cell>
          <cell r="G841" t="str">
            <v>1/78Dtex 24F, Bright Trilobal Nylon</v>
          </cell>
          <cell r="H841" t="str">
            <v>COTTON LYCRA</v>
          </cell>
          <cell r="I841">
            <v>3.8</v>
          </cell>
          <cell r="J841">
            <v>1170</v>
          </cell>
          <cell r="K841">
            <v>96</v>
          </cell>
          <cell r="L841">
            <v>20</v>
          </cell>
          <cell r="M841">
            <v>0.75</v>
          </cell>
          <cell r="N841">
            <v>3.9794976000000002</v>
          </cell>
          <cell r="O841">
            <v>71.630956800000007</v>
          </cell>
        </row>
        <row r="842">
          <cell r="A842">
            <v>51748</v>
          </cell>
          <cell r="B842" t="str">
            <v>18gg, 34D, RIB, Terrot</v>
          </cell>
          <cell r="C842" t="str">
            <v>18</v>
          </cell>
          <cell r="D842" t="str">
            <v>30</v>
          </cell>
          <cell r="E842" t="str">
            <v>Ne</v>
          </cell>
          <cell r="F842">
            <v>30</v>
          </cell>
          <cell r="G842" t="str">
            <v>1/30Ne RS Cotton Marl (BA05)</v>
          </cell>
          <cell r="H842" t="str">
            <v>MARL_COTTON</v>
          </cell>
          <cell r="I842">
            <v>2.88</v>
          </cell>
          <cell r="J842">
            <v>3840</v>
          </cell>
          <cell r="K842">
            <v>96</v>
          </cell>
          <cell r="L842">
            <v>20</v>
          </cell>
          <cell r="M842">
            <v>0.75</v>
          </cell>
          <cell r="N842">
            <v>25.076957183999998</v>
          </cell>
          <cell r="O842">
            <v>451.38522931199998</v>
          </cell>
        </row>
        <row r="843">
          <cell r="A843">
            <v>51776</v>
          </cell>
          <cell r="B843" t="str">
            <v>18gg, 34D, RIB, Terrot</v>
          </cell>
          <cell r="C843" t="str">
            <v>18</v>
          </cell>
          <cell r="D843" t="str">
            <v>30</v>
          </cell>
          <cell r="E843" t="str">
            <v>Ne</v>
          </cell>
          <cell r="F843">
            <v>30</v>
          </cell>
          <cell r="G843" t="str">
            <v>1/30Ne RS Combed Cotton</v>
          </cell>
          <cell r="H843" t="str">
            <v>COTTON LYCRA</v>
          </cell>
          <cell r="I843">
            <v>2.9</v>
          </cell>
          <cell r="J843">
            <v>3840</v>
          </cell>
          <cell r="K843">
            <v>96</v>
          </cell>
          <cell r="L843">
            <v>20</v>
          </cell>
          <cell r="M843">
            <v>0.75</v>
          </cell>
          <cell r="N843">
            <v>25.251102719999999</v>
          </cell>
          <cell r="O843">
            <v>454.51984895999993</v>
          </cell>
        </row>
        <row r="844">
          <cell r="A844">
            <v>51777</v>
          </cell>
          <cell r="B844" t="str">
            <v>18gg, 34D, RIB, Terrot</v>
          </cell>
          <cell r="C844" t="str">
            <v>18</v>
          </cell>
          <cell r="D844" t="str">
            <v>30</v>
          </cell>
          <cell r="E844" t="str">
            <v>Ne</v>
          </cell>
          <cell r="F844">
            <v>30</v>
          </cell>
          <cell r="G844" t="str">
            <v>1/30Ne RS Combed Cotton</v>
          </cell>
          <cell r="H844" t="str">
            <v>COTTON LYCRA</v>
          </cell>
          <cell r="I844">
            <v>2.85</v>
          </cell>
          <cell r="J844">
            <v>3840</v>
          </cell>
          <cell r="K844">
            <v>96</v>
          </cell>
          <cell r="L844">
            <v>20</v>
          </cell>
          <cell r="M844">
            <v>0.75</v>
          </cell>
          <cell r="N844">
            <v>24.815738880000001</v>
          </cell>
          <cell r="O844">
            <v>446.68329984000002</v>
          </cell>
        </row>
        <row r="845">
          <cell r="A845">
            <v>51785</v>
          </cell>
          <cell r="B845" t="str">
            <v>18gg, 34D, RIB, Terrot, 96F</v>
          </cell>
          <cell r="C845" t="str">
            <v>18</v>
          </cell>
          <cell r="D845" t="str">
            <v>26</v>
          </cell>
          <cell r="E845" t="str">
            <v>Ne</v>
          </cell>
          <cell r="F845">
            <v>26</v>
          </cell>
          <cell r="G845" t="str">
            <v>1/26Ne RS Combed Cotton</v>
          </cell>
          <cell r="H845" t="str">
            <v>COTTON</v>
          </cell>
          <cell r="I845">
            <v>3</v>
          </cell>
          <cell r="J845">
            <v>3480</v>
          </cell>
          <cell r="K845">
            <v>96</v>
          </cell>
          <cell r="L845">
            <v>20</v>
          </cell>
          <cell r="M845">
            <v>0.8</v>
          </cell>
          <cell r="N845">
            <v>27.314894769230765</v>
          </cell>
          <cell r="O845">
            <v>524.44597956923076</v>
          </cell>
        </row>
        <row r="846">
          <cell r="A846">
            <v>51788</v>
          </cell>
          <cell r="B846" t="str">
            <v>16gg, 34D, RIB, Santec</v>
          </cell>
          <cell r="C846" t="str">
            <v>16</v>
          </cell>
          <cell r="D846" t="str">
            <v>20</v>
          </cell>
          <cell r="E846" t="str">
            <v>Ne</v>
          </cell>
          <cell r="F846">
            <v>20</v>
          </cell>
          <cell r="G846" t="str">
            <v>1/20Ne RS Cotton/ Organic Cotton 95/5 Marl (CD2112)</v>
          </cell>
          <cell r="H846" t="str">
            <v>MARL_COTTON</v>
          </cell>
          <cell r="I846">
            <v>2.95</v>
          </cell>
          <cell r="J846">
            <v>3360</v>
          </cell>
          <cell r="K846">
            <v>96</v>
          </cell>
          <cell r="L846">
            <v>20</v>
          </cell>
          <cell r="M846">
            <v>0.75</v>
          </cell>
          <cell r="N846">
            <v>33.713487360000002</v>
          </cell>
          <cell r="O846">
            <v>606.84277248000001</v>
          </cell>
        </row>
        <row r="847">
          <cell r="A847">
            <v>51799</v>
          </cell>
          <cell r="B847" t="str">
            <v>18gg, 34D, RIB, Terrot</v>
          </cell>
          <cell r="C847" t="str">
            <v>18</v>
          </cell>
          <cell r="D847" t="str">
            <v>40</v>
          </cell>
          <cell r="E847" t="str">
            <v>Ne</v>
          </cell>
          <cell r="F847">
            <v>40</v>
          </cell>
          <cell r="G847" t="str">
            <v>1/40Ne RS Combed Cotton</v>
          </cell>
          <cell r="H847" t="str">
            <v>COTTON LYCRA</v>
          </cell>
          <cell r="I847">
            <v>2.65</v>
          </cell>
          <cell r="J847">
            <v>2560</v>
          </cell>
          <cell r="K847">
            <v>96</v>
          </cell>
          <cell r="L847">
            <v>20</v>
          </cell>
          <cell r="M847">
            <v>0.75</v>
          </cell>
          <cell r="N847">
            <v>11.537141760000001</v>
          </cell>
          <cell r="O847">
            <v>207.66855168000004</v>
          </cell>
        </row>
        <row r="848">
          <cell r="A848">
            <v>51800</v>
          </cell>
          <cell r="B848" t="str">
            <v>18gg, 34D, RIB, Santec</v>
          </cell>
          <cell r="C848" t="str">
            <v>18</v>
          </cell>
          <cell r="D848" t="str">
            <v>24</v>
          </cell>
          <cell r="E848" t="str">
            <v>Ne</v>
          </cell>
          <cell r="F848">
            <v>24</v>
          </cell>
          <cell r="G848" t="str">
            <v>1/24Ne RS Combed Cotton</v>
          </cell>
          <cell r="H848" t="str">
            <v>COTTON</v>
          </cell>
          <cell r="I848">
            <v>3.1</v>
          </cell>
          <cell r="J848">
            <v>3360</v>
          </cell>
          <cell r="K848">
            <v>96</v>
          </cell>
          <cell r="L848">
            <v>20</v>
          </cell>
          <cell r="M848">
            <v>0.8</v>
          </cell>
          <cell r="N848">
            <v>29.5231104</v>
          </cell>
          <cell r="O848">
            <v>566.84371968000005</v>
          </cell>
        </row>
        <row r="849">
          <cell r="A849">
            <v>51801</v>
          </cell>
          <cell r="B849" t="str">
            <v>18gg, 34D, RIB, Santec</v>
          </cell>
          <cell r="C849" t="str">
            <v>18</v>
          </cell>
          <cell r="D849" t="str">
            <v>26</v>
          </cell>
          <cell r="E849" t="str">
            <v>Ne</v>
          </cell>
          <cell r="F849">
            <v>26</v>
          </cell>
          <cell r="G849" t="str">
            <v>1/26Ne RS Combed Cotton</v>
          </cell>
          <cell r="H849" t="str">
            <v>COTTON</v>
          </cell>
          <cell r="I849">
            <v>3</v>
          </cell>
          <cell r="J849">
            <v>3673</v>
          </cell>
          <cell r="K849">
            <v>96</v>
          </cell>
          <cell r="L849">
            <v>20</v>
          </cell>
          <cell r="M849">
            <v>0.8</v>
          </cell>
          <cell r="N849">
            <v>28.829772553846155</v>
          </cell>
          <cell r="O849">
            <v>553.53163303384622</v>
          </cell>
        </row>
        <row r="850">
          <cell r="A850">
            <v>51811</v>
          </cell>
          <cell r="B850" t="str">
            <v>18gg, 34D, RIB, Terrot</v>
          </cell>
          <cell r="C850" t="str">
            <v>18</v>
          </cell>
          <cell r="D850" t="str">
            <v>40</v>
          </cell>
          <cell r="E850" t="str">
            <v>Ne</v>
          </cell>
          <cell r="F850">
            <v>40</v>
          </cell>
          <cell r="G850" t="str">
            <v>1/40Ne RS Cotton Marl (B85)</v>
          </cell>
          <cell r="H850" t="str">
            <v>MARL_COTTON LYCRA</v>
          </cell>
          <cell r="I850">
            <v>2.8</v>
          </cell>
          <cell r="J850">
            <v>2560</v>
          </cell>
          <cell r="K850">
            <v>96</v>
          </cell>
          <cell r="L850">
            <v>20</v>
          </cell>
          <cell r="M850">
            <v>0.75</v>
          </cell>
          <cell r="N850">
            <v>12.19018752</v>
          </cell>
          <cell r="O850">
            <v>219.42337535999999</v>
          </cell>
        </row>
        <row r="851">
          <cell r="A851">
            <v>51831</v>
          </cell>
          <cell r="B851" t="str">
            <v>18gg, 34D, RIB, Santec</v>
          </cell>
          <cell r="C851" t="str">
            <v>18</v>
          </cell>
          <cell r="D851" t="str">
            <v>24</v>
          </cell>
          <cell r="E851" t="str">
            <v>Ne</v>
          </cell>
          <cell r="F851">
            <v>24</v>
          </cell>
          <cell r="G851" t="str">
            <v>1/24Ne RS Combed Cotton</v>
          </cell>
          <cell r="H851" t="str">
            <v>COTTON</v>
          </cell>
          <cell r="I851">
            <v>2.8</v>
          </cell>
          <cell r="J851">
            <v>3360</v>
          </cell>
          <cell r="K851">
            <v>96</v>
          </cell>
          <cell r="L851">
            <v>20</v>
          </cell>
          <cell r="M851">
            <v>0.8</v>
          </cell>
          <cell r="N851">
            <v>26.6660352</v>
          </cell>
          <cell r="O851">
            <v>511.98787584000002</v>
          </cell>
        </row>
        <row r="852">
          <cell r="A852">
            <v>51834</v>
          </cell>
          <cell r="B852" t="str">
            <v>18gg, 34D, RIB, Terrot</v>
          </cell>
          <cell r="C852" t="str">
            <v>18</v>
          </cell>
          <cell r="D852" t="str">
            <v>40</v>
          </cell>
          <cell r="E852" t="str">
            <v>Ne</v>
          </cell>
          <cell r="F852">
            <v>40</v>
          </cell>
          <cell r="G852" t="str">
            <v>1/40Ne RS Combed Cotton</v>
          </cell>
          <cell r="H852" t="str">
            <v>COTTON LYCRA</v>
          </cell>
          <cell r="I852">
            <v>2.8</v>
          </cell>
          <cell r="J852">
            <v>3840</v>
          </cell>
          <cell r="K852">
            <v>96</v>
          </cell>
          <cell r="L852">
            <v>20</v>
          </cell>
          <cell r="M852">
            <v>0.75</v>
          </cell>
          <cell r="N852">
            <v>18.28528128</v>
          </cell>
          <cell r="O852">
            <v>329.13506303999998</v>
          </cell>
        </row>
        <row r="853">
          <cell r="A853">
            <v>51835</v>
          </cell>
          <cell r="B853" t="str">
            <v>18gg, 34D, RIB, Santec</v>
          </cell>
          <cell r="C853" t="str">
            <v>18</v>
          </cell>
          <cell r="D853" t="str">
            <v>24</v>
          </cell>
          <cell r="E853" t="str">
            <v>Ne</v>
          </cell>
          <cell r="F853">
            <v>24</v>
          </cell>
          <cell r="G853" t="str">
            <v>1/24Ne RS Combed Cotton</v>
          </cell>
          <cell r="H853" t="str">
            <v>COTTON</v>
          </cell>
          <cell r="I853">
            <v>2.85</v>
          </cell>
          <cell r="J853">
            <v>3673</v>
          </cell>
          <cell r="K853">
            <v>96</v>
          </cell>
          <cell r="L853">
            <v>20</v>
          </cell>
          <cell r="M853">
            <v>0.8</v>
          </cell>
          <cell r="N853">
            <v>29.67064092</v>
          </cell>
          <cell r="O853">
            <v>569.67630566399998</v>
          </cell>
        </row>
        <row r="854">
          <cell r="A854">
            <v>51836</v>
          </cell>
          <cell r="B854" t="str">
            <v>18gg, 34D, RIB, Terrot</v>
          </cell>
          <cell r="C854" t="str">
            <v>18</v>
          </cell>
          <cell r="D854" t="str">
            <v>30</v>
          </cell>
          <cell r="E854" t="str">
            <v>Ne</v>
          </cell>
          <cell r="F854">
            <v>30</v>
          </cell>
          <cell r="G854" t="str">
            <v>1/30Ne RS Combed Cotton</v>
          </cell>
          <cell r="H854" t="str">
            <v>COTTON</v>
          </cell>
          <cell r="I854">
            <v>2.5</v>
          </cell>
          <cell r="J854">
            <v>3840</v>
          </cell>
          <cell r="K854">
            <v>96</v>
          </cell>
          <cell r="L854">
            <v>20</v>
          </cell>
          <cell r="M854">
            <v>0.8</v>
          </cell>
          <cell r="N854">
            <v>21.768191999999999</v>
          </cell>
          <cell r="O854">
            <v>417.94928640000001</v>
          </cell>
        </row>
        <row r="855">
          <cell r="A855">
            <v>51851</v>
          </cell>
          <cell r="B855" t="str">
            <v>24gg, 34D, RIB, Santec</v>
          </cell>
          <cell r="C855" t="str">
            <v>24</v>
          </cell>
          <cell r="D855" t="str">
            <v>30</v>
          </cell>
          <cell r="E855" t="str">
            <v>Ne</v>
          </cell>
          <cell r="F855">
            <v>30</v>
          </cell>
          <cell r="G855" t="str">
            <v>1/30Ne RS Cotton Marl (B08)</v>
          </cell>
          <cell r="H855" t="str">
            <v>MARL_COTTON LYCRA</v>
          </cell>
          <cell r="I855">
            <v>3.7</v>
          </cell>
          <cell r="J855">
            <v>2556</v>
          </cell>
          <cell r="K855">
            <v>96</v>
          </cell>
          <cell r="L855">
            <v>20</v>
          </cell>
          <cell r="M855">
            <v>0.75</v>
          </cell>
          <cell r="N855">
            <v>21.444390144</v>
          </cell>
          <cell r="O855">
            <v>385.99902259200002</v>
          </cell>
        </row>
        <row r="856">
          <cell r="A856">
            <v>51851</v>
          </cell>
          <cell r="B856" t="str">
            <v>24gg, 34D, RIB, Santec</v>
          </cell>
          <cell r="C856" t="str">
            <v>24</v>
          </cell>
          <cell r="D856" t="str">
            <v>30</v>
          </cell>
          <cell r="E856" t="str">
            <v>Ne</v>
          </cell>
          <cell r="F856">
            <v>30</v>
          </cell>
          <cell r="G856" t="str">
            <v>1/30Ne RS Cotton Marl (B08)</v>
          </cell>
          <cell r="H856" t="str">
            <v>MARL_COTTON LYCRA</v>
          </cell>
          <cell r="I856">
            <v>3.7</v>
          </cell>
          <cell r="J856">
            <v>2556</v>
          </cell>
          <cell r="K856">
            <v>96</v>
          </cell>
          <cell r="L856">
            <v>20</v>
          </cell>
          <cell r="M856">
            <v>0.75</v>
          </cell>
          <cell r="N856">
            <v>21.444390144</v>
          </cell>
          <cell r="O856">
            <v>385.99902259200002</v>
          </cell>
        </row>
        <row r="857">
          <cell r="A857">
            <v>51852</v>
          </cell>
          <cell r="B857" t="str">
            <v>18gg, 34D, RIB, Terrot</v>
          </cell>
          <cell r="C857" t="str">
            <v>18</v>
          </cell>
          <cell r="D857" t="str">
            <v>40</v>
          </cell>
          <cell r="E857" t="str">
            <v>Ne</v>
          </cell>
          <cell r="F857">
            <v>40</v>
          </cell>
          <cell r="G857" t="str">
            <v>1/40Ne RS Cotton Marl (B08)</v>
          </cell>
          <cell r="H857" t="str">
            <v>MARL_COTTON LYCRA</v>
          </cell>
          <cell r="I857">
            <v>2.8</v>
          </cell>
          <cell r="J857">
            <v>2560</v>
          </cell>
          <cell r="K857">
            <v>96</v>
          </cell>
          <cell r="L857">
            <v>20</v>
          </cell>
          <cell r="M857">
            <v>0.75</v>
          </cell>
          <cell r="N857">
            <v>12.19018752</v>
          </cell>
          <cell r="O857">
            <v>219.42337535999999</v>
          </cell>
        </row>
        <row r="858">
          <cell r="A858">
            <v>51861</v>
          </cell>
          <cell r="B858" t="str">
            <v>18gg, 34D, RIB, Terrot</v>
          </cell>
          <cell r="C858" t="str">
            <v>18</v>
          </cell>
          <cell r="D858" t="str">
            <v>30</v>
          </cell>
          <cell r="E858" t="str">
            <v>Ne</v>
          </cell>
          <cell r="F858">
            <v>30</v>
          </cell>
          <cell r="G858" t="str">
            <v>1/30Ne RS Cotton Marl (B08)</v>
          </cell>
          <cell r="H858" t="str">
            <v>MARL_COTTON</v>
          </cell>
          <cell r="I858">
            <v>2.88</v>
          </cell>
          <cell r="J858">
            <v>3840</v>
          </cell>
          <cell r="K858">
            <v>96</v>
          </cell>
          <cell r="L858">
            <v>20</v>
          </cell>
          <cell r="M858">
            <v>0.75</v>
          </cell>
          <cell r="N858">
            <v>25.076957183999998</v>
          </cell>
          <cell r="O858">
            <v>451.38522931199998</v>
          </cell>
        </row>
        <row r="859">
          <cell r="A859">
            <v>51872</v>
          </cell>
          <cell r="B859" t="str">
            <v>40gg, 30D, INTERLOCK, Mayer</v>
          </cell>
          <cell r="C859" t="str">
            <v>40</v>
          </cell>
          <cell r="D859" t="str">
            <v>50</v>
          </cell>
          <cell r="E859" t="str">
            <v>Dt</v>
          </cell>
          <cell r="F859">
            <v>119</v>
          </cell>
          <cell r="G859" t="str">
            <v>1/50Dtex, 42F, BRT RND POLYESTER</v>
          </cell>
          <cell r="H859" t="str">
            <v>COTTON LYCRA</v>
          </cell>
          <cell r="I859">
            <v>2</v>
          </cell>
          <cell r="J859">
            <v>3768</v>
          </cell>
          <cell r="K859">
            <v>96</v>
          </cell>
          <cell r="L859">
            <v>20</v>
          </cell>
          <cell r="M859">
            <v>0.75</v>
          </cell>
          <cell r="N859">
            <v>4.3079069042016815</v>
          </cell>
          <cell r="O859">
            <v>77.542324275630264</v>
          </cell>
        </row>
        <row r="860">
          <cell r="A860">
            <v>51872</v>
          </cell>
          <cell r="B860" t="str">
            <v>40gg, 30D, INTERLOCK, Mayer</v>
          </cell>
          <cell r="C860" t="str">
            <v>40</v>
          </cell>
          <cell r="D860" t="str">
            <v>50</v>
          </cell>
          <cell r="E860" t="str">
            <v>Dt</v>
          </cell>
          <cell r="F860">
            <v>119</v>
          </cell>
          <cell r="G860" t="str">
            <v>1/50Dtex, 42F, BRT RND POLYESTER</v>
          </cell>
          <cell r="H860" t="str">
            <v>COTTON LYCRA</v>
          </cell>
          <cell r="I860">
            <v>2</v>
          </cell>
          <cell r="J860">
            <v>3768</v>
          </cell>
          <cell r="K860">
            <v>96</v>
          </cell>
          <cell r="L860">
            <v>20</v>
          </cell>
          <cell r="M860">
            <v>0.75</v>
          </cell>
          <cell r="N860">
            <v>4.3079069042016815</v>
          </cell>
          <cell r="O860">
            <v>77.542324275630264</v>
          </cell>
        </row>
        <row r="861">
          <cell r="A861">
            <v>51872</v>
          </cell>
          <cell r="B861" t="str">
            <v>40gg, 30D, INTERLOCK, Mayer</v>
          </cell>
          <cell r="C861" t="str">
            <v>40</v>
          </cell>
          <cell r="D861" t="str">
            <v>50</v>
          </cell>
          <cell r="E861" t="str">
            <v>Dt</v>
          </cell>
          <cell r="F861">
            <v>119</v>
          </cell>
          <cell r="G861" t="str">
            <v>1/50Dtex, 42F, BRT RND POLYESTER</v>
          </cell>
          <cell r="H861" t="str">
            <v>COTTON LYCRA</v>
          </cell>
          <cell r="I861">
            <v>2</v>
          </cell>
          <cell r="J861">
            <v>3768</v>
          </cell>
          <cell r="K861">
            <v>96</v>
          </cell>
          <cell r="L861">
            <v>20</v>
          </cell>
          <cell r="M861">
            <v>0.75</v>
          </cell>
          <cell r="N861">
            <v>4.3079069042016815</v>
          </cell>
          <cell r="O861">
            <v>77.542324275630264</v>
          </cell>
        </row>
        <row r="862">
          <cell r="A862">
            <v>51895</v>
          </cell>
          <cell r="B862" t="str">
            <v>18gg, 34D, RIB, Terrot</v>
          </cell>
          <cell r="C862" t="str">
            <v>18</v>
          </cell>
          <cell r="D862" t="str">
            <v>24</v>
          </cell>
          <cell r="E862" t="str">
            <v>Ne</v>
          </cell>
          <cell r="F862">
            <v>24</v>
          </cell>
          <cell r="G862" t="str">
            <v>1/24Ne RS Fair Trade Cotton</v>
          </cell>
          <cell r="H862" t="str">
            <v>COTTON</v>
          </cell>
          <cell r="I862">
            <v>2.86</v>
          </cell>
          <cell r="J862">
            <v>3840</v>
          </cell>
          <cell r="K862">
            <v>96</v>
          </cell>
          <cell r="L862">
            <v>20</v>
          </cell>
          <cell r="M862">
            <v>0.8</v>
          </cell>
          <cell r="N862">
            <v>31.128514559999996</v>
          </cell>
          <cell r="O862">
            <v>597.66747955199992</v>
          </cell>
        </row>
        <row r="863">
          <cell r="A863">
            <v>51914</v>
          </cell>
          <cell r="B863" t="str">
            <v>18gg, 34D, RIB, Terrot</v>
          </cell>
          <cell r="C863" t="str">
            <v>18</v>
          </cell>
          <cell r="D863" t="str">
            <v>26</v>
          </cell>
          <cell r="E863" t="str">
            <v>Ne</v>
          </cell>
          <cell r="F863">
            <v>26</v>
          </cell>
          <cell r="G863" t="str">
            <v>1/26Ne RS Combed Cotton</v>
          </cell>
          <cell r="H863" t="str">
            <v>COTTON</v>
          </cell>
          <cell r="I863">
            <v>2.9</v>
          </cell>
          <cell r="J863">
            <v>3840</v>
          </cell>
          <cell r="K863">
            <v>96</v>
          </cell>
          <cell r="L863">
            <v>20</v>
          </cell>
          <cell r="M863">
            <v>0.8</v>
          </cell>
          <cell r="N863">
            <v>29.135887753846152</v>
          </cell>
          <cell r="O863">
            <v>559.40904487384614</v>
          </cell>
        </row>
        <row r="864">
          <cell r="A864">
            <v>51923</v>
          </cell>
          <cell r="B864" t="str">
            <v>24gg, 34D, INTERLOCK</v>
          </cell>
          <cell r="C864" t="str">
            <v>24</v>
          </cell>
          <cell r="D864" t="str">
            <v>40</v>
          </cell>
          <cell r="E864" t="str">
            <v>Ne</v>
          </cell>
          <cell r="F864">
            <v>40</v>
          </cell>
          <cell r="G864" t="str">
            <v>1/40Ne RS Combed Cotton</v>
          </cell>
          <cell r="H864" t="str">
            <v>COTTON LYCRA</v>
          </cell>
          <cell r="I864">
            <v>2.9</v>
          </cell>
          <cell r="J864">
            <v>2556</v>
          </cell>
          <cell r="K864">
            <v>96</v>
          </cell>
          <cell r="L864">
            <v>20</v>
          </cell>
          <cell r="M864">
            <v>0.75</v>
          </cell>
          <cell r="N864">
            <v>12.605823936</v>
          </cell>
          <cell r="O864">
            <v>226.90483084800002</v>
          </cell>
        </row>
        <row r="865">
          <cell r="A865">
            <v>51929</v>
          </cell>
          <cell r="B865" t="str">
            <v>18gg, 34D, RIB, Terrot</v>
          </cell>
          <cell r="C865" t="str">
            <v>18</v>
          </cell>
          <cell r="D865" t="str">
            <v>30</v>
          </cell>
          <cell r="E865" t="str">
            <v>Ne</v>
          </cell>
          <cell r="F865">
            <v>30</v>
          </cell>
          <cell r="G865" t="str">
            <v>1/30Ne RS Combed Cotton</v>
          </cell>
          <cell r="H865" t="str">
            <v>COTTON</v>
          </cell>
          <cell r="I865">
            <v>2.65</v>
          </cell>
          <cell r="J865">
            <v>3840</v>
          </cell>
          <cell r="K865">
            <v>96</v>
          </cell>
          <cell r="L865">
            <v>20</v>
          </cell>
          <cell r="M865">
            <v>0.8</v>
          </cell>
          <cell r="N865">
            <v>23.074283520000002</v>
          </cell>
          <cell r="O865">
            <v>443.02624358399999</v>
          </cell>
        </row>
        <row r="866">
          <cell r="A866">
            <v>51947</v>
          </cell>
          <cell r="B866" t="str">
            <v>18gg, 34D, RIB, Terrot</v>
          </cell>
          <cell r="C866" t="str">
            <v>18</v>
          </cell>
          <cell r="D866" t="str">
            <v>26</v>
          </cell>
          <cell r="E866" t="str">
            <v>Ne</v>
          </cell>
          <cell r="F866">
            <v>26</v>
          </cell>
          <cell r="G866" t="str">
            <v>1/26Ne RS Supima Cotton</v>
          </cell>
          <cell r="H866" t="str">
            <v>COTTON</v>
          </cell>
          <cell r="I866">
            <v>2.7</v>
          </cell>
          <cell r="J866">
            <v>3840</v>
          </cell>
          <cell r="K866">
            <v>96</v>
          </cell>
          <cell r="L866">
            <v>20</v>
          </cell>
          <cell r="M866">
            <v>0.8</v>
          </cell>
          <cell r="N866">
            <v>27.126516184615383</v>
          </cell>
          <cell r="O866">
            <v>520.82911074461538</v>
          </cell>
        </row>
        <row r="867">
          <cell r="A867">
            <v>51949</v>
          </cell>
          <cell r="B867" t="str">
            <v>18gg, 34D, RIB, Terrot</v>
          </cell>
          <cell r="C867" t="str">
            <v>18</v>
          </cell>
          <cell r="D867" t="str">
            <v>50</v>
          </cell>
          <cell r="E867" t="str">
            <v>Ne</v>
          </cell>
          <cell r="F867">
            <v>50</v>
          </cell>
          <cell r="G867" t="str">
            <v>1/50Ne RS Combed Cotton</v>
          </cell>
          <cell r="H867" t="str">
            <v>COTTON LYCRA</v>
          </cell>
          <cell r="I867">
            <v>2.2999999999999998</v>
          </cell>
          <cell r="J867">
            <v>3840</v>
          </cell>
          <cell r="K867">
            <v>96</v>
          </cell>
          <cell r="L867">
            <v>20</v>
          </cell>
          <cell r="M867">
            <v>0.75</v>
          </cell>
          <cell r="N867">
            <v>12.016041983999999</v>
          </cell>
          <cell r="O867">
            <v>216.28875571200001</v>
          </cell>
        </row>
        <row r="868">
          <cell r="A868">
            <v>51958</v>
          </cell>
          <cell r="B868" t="str">
            <v>18gg, 34D, RIB, Terrot</v>
          </cell>
          <cell r="C868" t="str">
            <v>18</v>
          </cell>
          <cell r="D868" t="str">
            <v>40</v>
          </cell>
          <cell r="E868" t="str">
            <v>Ne</v>
          </cell>
          <cell r="F868">
            <v>40</v>
          </cell>
          <cell r="G868" t="str">
            <v>1/40Ne RS Combed Cotton</v>
          </cell>
          <cell r="H868" t="str">
            <v>COTTON LYCRA</v>
          </cell>
          <cell r="I868">
            <v>2.8</v>
          </cell>
          <cell r="J868">
            <v>2560</v>
          </cell>
          <cell r="K868">
            <v>96</v>
          </cell>
          <cell r="L868">
            <v>20</v>
          </cell>
          <cell r="M868">
            <v>0.75</v>
          </cell>
          <cell r="N868">
            <v>12.19018752</v>
          </cell>
          <cell r="O868">
            <v>219.42337535999999</v>
          </cell>
        </row>
        <row r="869">
          <cell r="A869">
            <v>51962</v>
          </cell>
          <cell r="B869" t="str">
            <v>18gg, 34D, RIB, Terrot</v>
          </cell>
          <cell r="C869" t="str">
            <v>18</v>
          </cell>
          <cell r="D869" t="str">
            <v>30</v>
          </cell>
          <cell r="E869" t="str">
            <v>Ne</v>
          </cell>
          <cell r="F869">
            <v>30</v>
          </cell>
          <cell r="G869" t="str">
            <v>1/30Ne RS Combed Cotton</v>
          </cell>
          <cell r="H869" t="str">
            <v>COTTON LYCRA</v>
          </cell>
          <cell r="I869">
            <v>3</v>
          </cell>
          <cell r="J869">
            <v>2560</v>
          </cell>
          <cell r="K869">
            <v>96</v>
          </cell>
          <cell r="L869">
            <v>20</v>
          </cell>
          <cell r="M869">
            <v>0.75</v>
          </cell>
          <cell r="N869">
            <v>17.414553600000001</v>
          </cell>
          <cell r="O869">
            <v>313.46196480000003</v>
          </cell>
        </row>
        <row r="870">
          <cell r="A870">
            <v>51983</v>
          </cell>
          <cell r="B870" t="str">
            <v>18gg, 34D, RIB, Terrot</v>
          </cell>
          <cell r="C870" t="str">
            <v>18</v>
          </cell>
          <cell r="D870" t="str">
            <v>30</v>
          </cell>
          <cell r="E870" t="str">
            <v>Ne</v>
          </cell>
          <cell r="F870">
            <v>30</v>
          </cell>
          <cell r="G870" t="str">
            <v>1/30Ne RS Combed Cotton</v>
          </cell>
          <cell r="H870" t="str">
            <v>COTTON</v>
          </cell>
          <cell r="I870">
            <v>2.5</v>
          </cell>
          <cell r="J870">
            <v>3840</v>
          </cell>
          <cell r="K870">
            <v>96</v>
          </cell>
          <cell r="L870">
            <v>20</v>
          </cell>
          <cell r="M870">
            <v>0.8</v>
          </cell>
          <cell r="N870">
            <v>21.768191999999999</v>
          </cell>
          <cell r="O870">
            <v>417.94928640000001</v>
          </cell>
        </row>
        <row r="871">
          <cell r="A871">
            <v>51984</v>
          </cell>
          <cell r="B871" t="str">
            <v>18gg, 34D, RIB, Terrot</v>
          </cell>
          <cell r="C871" t="str">
            <v>18</v>
          </cell>
          <cell r="D871" t="str">
            <v>30</v>
          </cell>
          <cell r="E871" t="str">
            <v>Ne</v>
          </cell>
          <cell r="F871">
            <v>30</v>
          </cell>
          <cell r="G871" t="str">
            <v>1/30Ne Rs Supima Cotton</v>
          </cell>
          <cell r="H871" t="str">
            <v>COTTON</v>
          </cell>
          <cell r="I871">
            <v>2.65</v>
          </cell>
          <cell r="J871">
            <v>3840</v>
          </cell>
          <cell r="K871">
            <v>96</v>
          </cell>
          <cell r="L871">
            <v>20</v>
          </cell>
          <cell r="M871">
            <v>0.8</v>
          </cell>
          <cell r="N871">
            <v>23.074283520000002</v>
          </cell>
          <cell r="O871">
            <v>443.02624358399999</v>
          </cell>
        </row>
        <row r="872">
          <cell r="A872">
            <v>52006</v>
          </cell>
          <cell r="B872" t="str">
            <v>18gg, 34D, RIB, Terrot</v>
          </cell>
          <cell r="C872" t="str">
            <v>18</v>
          </cell>
          <cell r="D872" t="str">
            <v>30</v>
          </cell>
          <cell r="E872" t="str">
            <v>Ne</v>
          </cell>
          <cell r="F872">
            <v>30</v>
          </cell>
          <cell r="G872" t="str">
            <v>1/30Ne RS Cotton Marl (JBA13)</v>
          </cell>
          <cell r="H872" t="str">
            <v>Marl_COTTON</v>
          </cell>
          <cell r="I872">
            <v>2.6</v>
          </cell>
          <cell r="J872">
            <v>3840</v>
          </cell>
          <cell r="K872">
            <v>96</v>
          </cell>
          <cell r="L872">
            <v>20</v>
          </cell>
          <cell r="M872">
            <v>0.75</v>
          </cell>
          <cell r="N872">
            <v>22.638919680000001</v>
          </cell>
          <cell r="O872">
            <v>407.50055424000004</v>
          </cell>
        </row>
        <row r="873">
          <cell r="A873">
            <v>52030</v>
          </cell>
          <cell r="B873" t="str">
            <v>18gg, 34D, RIB, Terrot</v>
          </cell>
          <cell r="C873" t="str">
            <v>18</v>
          </cell>
          <cell r="D873" t="str">
            <v>40</v>
          </cell>
          <cell r="E873" t="str">
            <v>Ne</v>
          </cell>
          <cell r="F873">
            <v>40</v>
          </cell>
          <cell r="G873" t="str">
            <v>1/40Ne RS Combed Cotton</v>
          </cell>
          <cell r="H873" t="str">
            <v>COTTON LYCRA</v>
          </cell>
          <cell r="I873">
            <v>2.8</v>
          </cell>
          <cell r="J873">
            <v>3840</v>
          </cell>
          <cell r="K873">
            <v>96</v>
          </cell>
          <cell r="L873">
            <v>20</v>
          </cell>
          <cell r="M873">
            <v>0.75</v>
          </cell>
          <cell r="N873">
            <v>18.28528128</v>
          </cell>
          <cell r="O873">
            <v>329.13506303999998</v>
          </cell>
        </row>
        <row r="874">
          <cell r="A874">
            <v>52040</v>
          </cell>
          <cell r="B874" t="str">
            <v>18gg, 34D, RIB, Terrot</v>
          </cell>
          <cell r="C874" t="str">
            <v>18</v>
          </cell>
          <cell r="D874" t="str">
            <v>30</v>
          </cell>
          <cell r="E874" t="str">
            <v>Ne</v>
          </cell>
          <cell r="F874">
            <v>30</v>
          </cell>
          <cell r="G874" t="str">
            <v>1/30Ne RS Combed Cotton</v>
          </cell>
          <cell r="H874" t="str">
            <v>COTTON</v>
          </cell>
          <cell r="I874">
            <v>2.7</v>
          </cell>
          <cell r="J874">
            <v>3840</v>
          </cell>
          <cell r="K874">
            <v>96</v>
          </cell>
          <cell r="L874">
            <v>20</v>
          </cell>
          <cell r="M874">
            <v>0.8</v>
          </cell>
          <cell r="N874">
            <v>23.509647359999999</v>
          </cell>
          <cell r="O874">
            <v>451.38522931199998</v>
          </cell>
        </row>
        <row r="875">
          <cell r="A875">
            <v>52041</v>
          </cell>
          <cell r="B875" t="str">
            <v>18gg, 34D, RIB, Terrot</v>
          </cell>
          <cell r="C875" t="str">
            <v>18</v>
          </cell>
          <cell r="D875" t="str">
            <v>30</v>
          </cell>
          <cell r="E875" t="str">
            <v>Ne</v>
          </cell>
          <cell r="F875">
            <v>30</v>
          </cell>
          <cell r="G875" t="str">
            <v>1/30Ne RS Combed Cotton</v>
          </cell>
          <cell r="H875" t="str">
            <v>COTTON</v>
          </cell>
          <cell r="I875">
            <v>2.7</v>
          </cell>
          <cell r="J875">
            <v>3840</v>
          </cell>
          <cell r="K875">
            <v>96</v>
          </cell>
          <cell r="L875">
            <v>20</v>
          </cell>
          <cell r="M875">
            <v>0.8</v>
          </cell>
          <cell r="N875">
            <v>23.509647359999999</v>
          </cell>
          <cell r="O875">
            <v>451.38522931199998</v>
          </cell>
        </row>
        <row r="876">
          <cell r="A876">
            <v>52049</v>
          </cell>
          <cell r="B876" t="str">
            <v>18gg, 34D, RIB, Terrot</v>
          </cell>
          <cell r="C876" t="str">
            <v>18</v>
          </cell>
          <cell r="D876" t="str">
            <v>30</v>
          </cell>
          <cell r="E876" t="str">
            <v>Ne</v>
          </cell>
          <cell r="F876">
            <v>30</v>
          </cell>
          <cell r="G876" t="str">
            <v>1/30Ne RS Cotton Marl (B38)</v>
          </cell>
          <cell r="H876" t="str">
            <v>Marl_COTTON</v>
          </cell>
          <cell r="I876">
            <v>2.6</v>
          </cell>
          <cell r="J876">
            <v>3840</v>
          </cell>
          <cell r="K876">
            <v>96</v>
          </cell>
          <cell r="L876">
            <v>20</v>
          </cell>
          <cell r="M876">
            <v>0.75</v>
          </cell>
          <cell r="N876">
            <v>22.638919680000001</v>
          </cell>
          <cell r="O876">
            <v>407.50055424000004</v>
          </cell>
        </row>
        <row r="877">
          <cell r="A877">
            <v>52049</v>
          </cell>
          <cell r="B877" t="str">
            <v>18gg, 34D, RIB, Terrot</v>
          </cell>
          <cell r="C877" t="str">
            <v>18</v>
          </cell>
          <cell r="D877" t="str">
            <v>30</v>
          </cell>
          <cell r="E877" t="str">
            <v>Ne</v>
          </cell>
          <cell r="F877">
            <v>30</v>
          </cell>
          <cell r="G877" t="str">
            <v>1/30Ne RS Cotton Marl (B38)</v>
          </cell>
          <cell r="H877" t="str">
            <v>Marl_COTTON</v>
          </cell>
          <cell r="I877">
            <v>2.6</v>
          </cell>
          <cell r="J877">
            <v>3840</v>
          </cell>
          <cell r="K877">
            <v>96</v>
          </cell>
          <cell r="L877">
            <v>20</v>
          </cell>
          <cell r="M877">
            <v>0.75</v>
          </cell>
          <cell r="N877">
            <v>22.638919680000001</v>
          </cell>
          <cell r="O877">
            <v>407.50055424000004</v>
          </cell>
        </row>
        <row r="878">
          <cell r="A878">
            <v>52050</v>
          </cell>
          <cell r="B878" t="str">
            <v>18gg, 34D, RIB, Santec</v>
          </cell>
          <cell r="C878" t="str">
            <v>18</v>
          </cell>
          <cell r="D878" t="str">
            <v>40</v>
          </cell>
          <cell r="E878" t="str">
            <v>Ne</v>
          </cell>
          <cell r="F878">
            <v>40</v>
          </cell>
          <cell r="G878" t="str">
            <v>1/40Ne RS Combed Cotton</v>
          </cell>
          <cell r="H878" t="str">
            <v>COTTON</v>
          </cell>
          <cell r="I878">
            <v>2.5499999999999998</v>
          </cell>
          <cell r="J878">
            <v>3840</v>
          </cell>
          <cell r="K878">
            <v>96</v>
          </cell>
          <cell r="L878">
            <v>20</v>
          </cell>
          <cell r="M878">
            <v>0.8</v>
          </cell>
          <cell r="N878">
            <v>16.652666880000002</v>
          </cell>
          <cell r="O878">
            <v>319.73120409600006</v>
          </cell>
        </row>
        <row r="879">
          <cell r="A879">
            <v>52052</v>
          </cell>
          <cell r="B879" t="str">
            <v>18gg, 34D, RIB, Terrot</v>
          </cell>
          <cell r="C879" t="str">
            <v>18</v>
          </cell>
          <cell r="D879" t="str">
            <v>24</v>
          </cell>
          <cell r="E879" t="str">
            <v>Ne</v>
          </cell>
          <cell r="F879">
            <v>24</v>
          </cell>
          <cell r="G879" t="str">
            <v>1/24Ne RS Combed Cotton</v>
          </cell>
          <cell r="H879" t="str">
            <v>COTTON</v>
          </cell>
          <cell r="I879">
            <v>2.86</v>
          </cell>
          <cell r="J879">
            <v>3840</v>
          </cell>
          <cell r="K879">
            <v>96</v>
          </cell>
          <cell r="L879">
            <v>20</v>
          </cell>
          <cell r="M879">
            <v>0.8</v>
          </cell>
          <cell r="N879">
            <v>31.128514559999996</v>
          </cell>
          <cell r="O879">
            <v>597.66747955199992</v>
          </cell>
        </row>
        <row r="880">
          <cell r="A880">
            <v>52060</v>
          </cell>
          <cell r="B880" t="str">
            <v>18gg, 34D, RIB, Terrot</v>
          </cell>
          <cell r="C880" t="str">
            <v>18</v>
          </cell>
          <cell r="D880" t="str">
            <v>26</v>
          </cell>
          <cell r="E880" t="str">
            <v>Ne</v>
          </cell>
          <cell r="F880">
            <v>26</v>
          </cell>
          <cell r="G880" t="str">
            <v>1/26Ne RS Cotton Slub (ISL559)</v>
          </cell>
          <cell r="H880" t="str">
            <v>COTTON</v>
          </cell>
          <cell r="I880">
            <v>3.05</v>
          </cell>
          <cell r="J880">
            <v>2560</v>
          </cell>
          <cell r="K880">
            <v>96</v>
          </cell>
          <cell r="L880">
            <v>20</v>
          </cell>
          <cell r="M880">
            <v>0.8</v>
          </cell>
          <cell r="N880">
            <v>20.428610953846153</v>
          </cell>
          <cell r="O880">
            <v>392.22933031384616</v>
          </cell>
        </row>
        <row r="881">
          <cell r="A881">
            <v>52063</v>
          </cell>
          <cell r="B881" t="str">
            <v>18gg, 34D, RIB, Terrot</v>
          </cell>
          <cell r="C881" t="str">
            <v>18</v>
          </cell>
          <cell r="D881" t="str">
            <v>30</v>
          </cell>
          <cell r="E881" t="str">
            <v>Ne</v>
          </cell>
          <cell r="F881">
            <v>30</v>
          </cell>
          <cell r="G881" t="str">
            <v>1/30Ne RS Combed Cotton</v>
          </cell>
          <cell r="H881" t="str">
            <v>COTTON</v>
          </cell>
          <cell r="I881">
            <v>3</v>
          </cell>
          <cell r="J881">
            <v>2116</v>
          </cell>
          <cell r="K881">
            <v>96</v>
          </cell>
          <cell r="L881">
            <v>20</v>
          </cell>
          <cell r="M881">
            <v>0.8</v>
          </cell>
          <cell r="N881">
            <v>14.39421696</v>
          </cell>
          <cell r="O881">
            <v>276.36896563200003</v>
          </cell>
        </row>
        <row r="882">
          <cell r="A882">
            <v>52080</v>
          </cell>
          <cell r="B882" t="str">
            <v>40gg, 30D, INTERLOCK, Mayer</v>
          </cell>
          <cell r="C882" t="str">
            <v>40</v>
          </cell>
          <cell r="D882" t="str">
            <v>80</v>
          </cell>
          <cell r="E882" t="str">
            <v>Ne</v>
          </cell>
          <cell r="F882">
            <v>80</v>
          </cell>
          <cell r="G882" t="str">
            <v>1/80Ne RS Combed Cotton</v>
          </cell>
          <cell r="H882" t="str">
            <v>COTTON</v>
          </cell>
          <cell r="I882">
            <v>2</v>
          </cell>
          <cell r="J882">
            <v>3768</v>
          </cell>
          <cell r="K882">
            <v>96</v>
          </cell>
          <cell r="L882">
            <v>20</v>
          </cell>
          <cell r="M882">
            <v>0.8</v>
          </cell>
          <cell r="N882">
            <v>6.4080115199999996</v>
          </cell>
          <cell r="O882">
            <v>123.033821184</v>
          </cell>
        </row>
        <row r="883">
          <cell r="A883">
            <v>52080</v>
          </cell>
          <cell r="B883" t="str">
            <v>40gg, 30D, INTERLOCK, Mayer</v>
          </cell>
          <cell r="C883" t="str">
            <v>40</v>
          </cell>
          <cell r="D883" t="str">
            <v>80</v>
          </cell>
          <cell r="E883" t="str">
            <v>Ne</v>
          </cell>
          <cell r="F883">
            <v>80</v>
          </cell>
          <cell r="G883" t="str">
            <v>1/80Ne RS Combed Cotton</v>
          </cell>
          <cell r="H883" t="str">
            <v>COTTON</v>
          </cell>
          <cell r="I883">
            <v>2</v>
          </cell>
          <cell r="J883">
            <v>3768</v>
          </cell>
          <cell r="K883">
            <v>96</v>
          </cell>
          <cell r="L883">
            <v>20</v>
          </cell>
          <cell r="M883">
            <v>0.8</v>
          </cell>
          <cell r="N883">
            <v>6.4080115199999996</v>
          </cell>
          <cell r="O883">
            <v>123.033821184</v>
          </cell>
        </row>
        <row r="884">
          <cell r="A884">
            <v>52082</v>
          </cell>
          <cell r="B884" t="str">
            <v>18gg, 34D, RIB, Terrot</v>
          </cell>
          <cell r="C884" t="str">
            <v>18</v>
          </cell>
          <cell r="D884" t="str">
            <v>30</v>
          </cell>
          <cell r="E884" t="str">
            <v>Ne</v>
          </cell>
          <cell r="F884">
            <v>30</v>
          </cell>
          <cell r="G884" t="str">
            <v>1/30Ne RS Combed Cotton</v>
          </cell>
          <cell r="H884" t="str">
            <v>COTTON LYCRA</v>
          </cell>
          <cell r="I884">
            <v>2.7</v>
          </cell>
          <cell r="J884">
            <v>3840</v>
          </cell>
          <cell r="K884">
            <v>96</v>
          </cell>
          <cell r="L884">
            <v>20</v>
          </cell>
          <cell r="M884">
            <v>0.75</v>
          </cell>
          <cell r="N884">
            <v>23.509647359999999</v>
          </cell>
          <cell r="O884">
            <v>423.17365247999999</v>
          </cell>
        </row>
        <row r="885">
          <cell r="A885">
            <v>52096</v>
          </cell>
          <cell r="B885" t="str">
            <v>16gg, 34D, RIB, Santec</v>
          </cell>
          <cell r="C885" t="str">
            <v>16</v>
          </cell>
          <cell r="D885" t="str">
            <v>30</v>
          </cell>
          <cell r="E885" t="str">
            <v>Ne</v>
          </cell>
          <cell r="F885">
            <v>30</v>
          </cell>
          <cell r="G885" t="str">
            <v>1/30Ne RS Combed Cotton</v>
          </cell>
          <cell r="H885" t="str">
            <v>COTTON</v>
          </cell>
          <cell r="I885">
            <v>2.95</v>
          </cell>
          <cell r="J885">
            <v>3360</v>
          </cell>
          <cell r="K885">
            <v>96</v>
          </cell>
          <cell r="L885">
            <v>20</v>
          </cell>
          <cell r="M885">
            <v>0.8</v>
          </cell>
          <cell r="N885">
            <v>22.475658240000001</v>
          </cell>
          <cell r="O885">
            <v>431.53263820799998</v>
          </cell>
        </row>
        <row r="886">
          <cell r="A886">
            <v>52099</v>
          </cell>
          <cell r="B886" t="str">
            <v>20gg, 34D, RIB, Santec, 68F</v>
          </cell>
          <cell r="C886" t="str">
            <v>20</v>
          </cell>
          <cell r="D886" t="str">
            <v>20</v>
          </cell>
          <cell r="E886" t="str">
            <v>Ne</v>
          </cell>
          <cell r="F886">
            <v>20</v>
          </cell>
          <cell r="G886" t="str">
            <v>1/20Ne Rs Combed Cotton</v>
          </cell>
          <cell r="H886" t="str">
            <v>COTTON</v>
          </cell>
          <cell r="I886">
            <v>3.6</v>
          </cell>
          <cell r="J886">
            <v>2848</v>
          </cell>
          <cell r="K886">
            <v>96</v>
          </cell>
          <cell r="L886">
            <v>20</v>
          </cell>
          <cell r="M886">
            <v>0.8</v>
          </cell>
          <cell r="N886">
            <v>34.872643584000002</v>
          </cell>
          <cell r="O886">
            <v>669.55475681280006</v>
          </cell>
        </row>
        <row r="887">
          <cell r="A887">
            <v>52105</v>
          </cell>
          <cell r="B887" t="str">
            <v>16gg, 34D, RIB, Santec</v>
          </cell>
          <cell r="C887" t="str">
            <v>16</v>
          </cell>
          <cell r="D887" t="str">
            <v>26</v>
          </cell>
          <cell r="E887" t="str">
            <v>Ne</v>
          </cell>
          <cell r="F887">
            <v>26</v>
          </cell>
          <cell r="G887" t="str">
            <v>1/26Ne RS Combed Cotton</v>
          </cell>
          <cell r="H887" t="str">
            <v>COTTON</v>
          </cell>
          <cell r="I887">
            <v>3.15</v>
          </cell>
          <cell r="J887">
            <v>3360</v>
          </cell>
          <cell r="K887">
            <v>96</v>
          </cell>
          <cell r="L887">
            <v>20</v>
          </cell>
          <cell r="M887">
            <v>0.8</v>
          </cell>
          <cell r="N887">
            <v>27.691651938461536</v>
          </cell>
          <cell r="O887">
            <v>531.67971721846152</v>
          </cell>
        </row>
        <row r="888">
          <cell r="A888">
            <v>52106</v>
          </cell>
          <cell r="B888" t="str">
            <v>18gg, 34D, RIB, Terrot</v>
          </cell>
          <cell r="C888" t="str">
            <v>18</v>
          </cell>
          <cell r="D888" t="str">
            <v>26</v>
          </cell>
          <cell r="E888" t="str">
            <v>Ne</v>
          </cell>
          <cell r="F888">
            <v>26</v>
          </cell>
          <cell r="G888" t="str">
            <v>1/26Ne RS Combed Cotton</v>
          </cell>
          <cell r="H888" t="str">
            <v>COTTON</v>
          </cell>
          <cell r="I888">
            <v>2.75</v>
          </cell>
          <cell r="J888">
            <v>3840</v>
          </cell>
          <cell r="K888">
            <v>96</v>
          </cell>
          <cell r="L888">
            <v>20</v>
          </cell>
          <cell r="M888">
            <v>0.8</v>
          </cell>
          <cell r="N888">
            <v>27.628859076923078</v>
          </cell>
          <cell r="O888">
            <v>530.4740942769231</v>
          </cell>
        </row>
        <row r="889">
          <cell r="A889">
            <v>52107</v>
          </cell>
          <cell r="B889" t="str">
            <v>16gg, 34D, RIB, Santec</v>
          </cell>
          <cell r="C889" t="str">
            <v>16</v>
          </cell>
          <cell r="D889" t="str">
            <v>30</v>
          </cell>
          <cell r="E889" t="str">
            <v>Ne</v>
          </cell>
          <cell r="F889">
            <v>30</v>
          </cell>
          <cell r="G889" t="str">
            <v>1/30Ne RS Combed Cotton</v>
          </cell>
          <cell r="H889" t="str">
            <v>COTTON</v>
          </cell>
          <cell r="I889">
            <v>2.95</v>
          </cell>
          <cell r="J889">
            <v>3360</v>
          </cell>
          <cell r="K889">
            <v>96</v>
          </cell>
          <cell r="L889">
            <v>20</v>
          </cell>
          <cell r="M889">
            <v>0.8</v>
          </cell>
          <cell r="N889">
            <v>22.475658240000001</v>
          </cell>
          <cell r="O889">
            <v>431.53263820799998</v>
          </cell>
        </row>
        <row r="890">
          <cell r="A890">
            <v>52107</v>
          </cell>
          <cell r="B890" t="str">
            <v>16gg, 34D, RIB, Santec</v>
          </cell>
          <cell r="C890" t="str">
            <v>16</v>
          </cell>
          <cell r="D890" t="str">
            <v>30</v>
          </cell>
          <cell r="E890" t="str">
            <v>Ne</v>
          </cell>
          <cell r="F890">
            <v>30</v>
          </cell>
          <cell r="G890" t="str">
            <v>1/30Ne RS Combed Cotton</v>
          </cell>
          <cell r="H890" t="str">
            <v>COTTON</v>
          </cell>
          <cell r="I890">
            <v>2.95</v>
          </cell>
          <cell r="J890">
            <v>3360</v>
          </cell>
          <cell r="K890">
            <v>96</v>
          </cell>
          <cell r="L890">
            <v>20</v>
          </cell>
          <cell r="M890">
            <v>0.8</v>
          </cell>
          <cell r="N890">
            <v>22.475658240000001</v>
          </cell>
          <cell r="O890">
            <v>431.53263820799998</v>
          </cell>
        </row>
        <row r="891">
          <cell r="A891">
            <v>52109</v>
          </cell>
          <cell r="B891" t="str">
            <v>22gg, 34D, INTERLOCK, Santec, 68F</v>
          </cell>
          <cell r="C891" t="str">
            <v>22</v>
          </cell>
          <cell r="D891" t="str">
            <v>80</v>
          </cell>
          <cell r="E891" t="str">
            <v>Nm</v>
          </cell>
          <cell r="F891">
            <v>48</v>
          </cell>
          <cell r="G891" t="str">
            <v>1/80Nm RS Viscose</v>
          </cell>
          <cell r="H891" t="str">
            <v>VISCOSE RS</v>
          </cell>
          <cell r="I891">
            <v>2.6</v>
          </cell>
          <cell r="J891">
            <v>2340</v>
          </cell>
          <cell r="K891">
            <v>96</v>
          </cell>
          <cell r="L891">
            <v>20</v>
          </cell>
          <cell r="M891">
            <v>0.8</v>
          </cell>
          <cell r="N891">
            <v>8.6222448000000007</v>
          </cell>
          <cell r="O891">
            <v>165.54710016000001</v>
          </cell>
        </row>
        <row r="892">
          <cell r="A892">
            <v>52139</v>
          </cell>
          <cell r="B892" t="str">
            <v>20gg, 34D, RIB, Santec, 68F</v>
          </cell>
          <cell r="C892" t="str">
            <v>20</v>
          </cell>
          <cell r="D892" t="str">
            <v>50</v>
          </cell>
          <cell r="E892" t="str">
            <v>Nm</v>
          </cell>
          <cell r="F892">
            <v>30</v>
          </cell>
          <cell r="G892" t="str">
            <v>1/50Nm RS Modal</v>
          </cell>
          <cell r="H892" t="str">
            <v>VISCOSE RS</v>
          </cell>
          <cell r="I892">
            <v>3.35</v>
          </cell>
          <cell r="J892">
            <v>2848</v>
          </cell>
          <cell r="K892">
            <v>96</v>
          </cell>
          <cell r="L892">
            <v>20</v>
          </cell>
          <cell r="M892">
            <v>0.8</v>
          </cell>
          <cell r="N892">
            <v>21.633954815999999</v>
          </cell>
          <cell r="O892">
            <v>415.37193246719994</v>
          </cell>
        </row>
        <row r="893">
          <cell r="A893">
            <v>52140</v>
          </cell>
          <cell r="B893" t="str">
            <v>18gg, 34D, RIB, Terrot</v>
          </cell>
          <cell r="C893" t="str">
            <v>18</v>
          </cell>
          <cell r="D893" t="str">
            <v>30</v>
          </cell>
          <cell r="E893" t="str">
            <v>Ne</v>
          </cell>
          <cell r="F893">
            <v>30</v>
          </cell>
          <cell r="G893" t="str">
            <v>1/30Ne RS Combed Cotton</v>
          </cell>
          <cell r="H893" t="str">
            <v>COTTON LYCRA</v>
          </cell>
          <cell r="I893">
            <v>3</v>
          </cell>
          <cell r="J893">
            <v>2560</v>
          </cell>
          <cell r="K893">
            <v>96</v>
          </cell>
          <cell r="L893">
            <v>20</v>
          </cell>
          <cell r="M893">
            <v>0.75</v>
          </cell>
          <cell r="N893">
            <v>17.414553600000001</v>
          </cell>
          <cell r="O893">
            <v>313.46196480000003</v>
          </cell>
        </row>
        <row r="894">
          <cell r="A894">
            <v>52142</v>
          </cell>
          <cell r="B894" t="str">
            <v>22gg, 34D, RIB, Santec, 68F</v>
          </cell>
          <cell r="C894" t="str">
            <v>22</v>
          </cell>
          <cell r="D894" t="str">
            <v>50</v>
          </cell>
          <cell r="E894" t="str">
            <v>Ne</v>
          </cell>
          <cell r="F894">
            <v>50</v>
          </cell>
          <cell r="G894" t="str">
            <v>1/50Ne RS Combed Cotton</v>
          </cell>
          <cell r="H894" t="str">
            <v>COTTON LYCRA</v>
          </cell>
          <cell r="I894">
            <v>2.5</v>
          </cell>
          <cell r="J894">
            <v>3120</v>
          </cell>
          <cell r="K894">
            <v>96</v>
          </cell>
          <cell r="L894">
            <v>20</v>
          </cell>
          <cell r="M894">
            <v>0.75</v>
          </cell>
          <cell r="N894">
            <v>10.6119936</v>
          </cell>
          <cell r="O894">
            <v>191.01588480000001</v>
          </cell>
        </row>
        <row r="895">
          <cell r="A895">
            <v>52143</v>
          </cell>
          <cell r="B895" t="str">
            <v>22gg, 34D, RIB, Santec, 68F</v>
          </cell>
          <cell r="C895" t="str">
            <v>22</v>
          </cell>
          <cell r="D895" t="str">
            <v>50</v>
          </cell>
          <cell r="E895" t="str">
            <v>Ne</v>
          </cell>
          <cell r="F895">
            <v>50</v>
          </cell>
          <cell r="G895" t="str">
            <v>1/50Ne RS Combed Cotton</v>
          </cell>
          <cell r="H895" t="str">
            <v>COTTON LYCRA</v>
          </cell>
          <cell r="I895">
            <v>2.5</v>
          </cell>
          <cell r="J895">
            <v>3120</v>
          </cell>
          <cell r="K895">
            <v>96</v>
          </cell>
          <cell r="L895">
            <v>20</v>
          </cell>
          <cell r="M895">
            <v>0.75</v>
          </cell>
          <cell r="N895">
            <v>10.6119936</v>
          </cell>
          <cell r="O895">
            <v>191.01588480000001</v>
          </cell>
        </row>
        <row r="896">
          <cell r="A896">
            <v>52167</v>
          </cell>
          <cell r="B896" t="str">
            <v>18gg, 34D, RIB, Santec</v>
          </cell>
          <cell r="C896" t="str">
            <v>18</v>
          </cell>
          <cell r="D896" t="str">
            <v>26</v>
          </cell>
          <cell r="E896" t="str">
            <v>Ne</v>
          </cell>
          <cell r="F896">
            <v>26</v>
          </cell>
          <cell r="G896" t="str">
            <v>1/26Ne RS Combed Cotton</v>
          </cell>
          <cell r="H896" t="str">
            <v>COTTON</v>
          </cell>
          <cell r="I896">
            <v>2.65</v>
          </cell>
          <cell r="J896">
            <v>3840</v>
          </cell>
          <cell r="K896">
            <v>96</v>
          </cell>
          <cell r="L896">
            <v>20</v>
          </cell>
          <cell r="M896">
            <v>0.8</v>
          </cell>
          <cell r="N896">
            <v>26.624173292307688</v>
          </cell>
          <cell r="O896">
            <v>511.18412721230766</v>
          </cell>
        </row>
        <row r="897">
          <cell r="A897">
            <v>52168</v>
          </cell>
          <cell r="B897" t="str">
            <v>18gg, 34D, RIB, Santec</v>
          </cell>
          <cell r="C897" t="str">
            <v>18</v>
          </cell>
          <cell r="D897" t="str">
            <v>24</v>
          </cell>
          <cell r="E897" t="str">
            <v>Ne</v>
          </cell>
          <cell r="F897">
            <v>24</v>
          </cell>
          <cell r="G897" t="str">
            <v>1/24Ne RS Cotton Marl (JBA13)</v>
          </cell>
          <cell r="H897" t="str">
            <v>Marl_COTTON</v>
          </cell>
          <cell r="I897">
            <v>2.95</v>
          </cell>
          <cell r="J897">
            <v>2560</v>
          </cell>
          <cell r="K897">
            <v>96</v>
          </cell>
          <cell r="L897">
            <v>20</v>
          </cell>
          <cell r="M897">
            <v>0.75</v>
          </cell>
          <cell r="N897">
            <v>21.405388800000001</v>
          </cell>
          <cell r="O897">
            <v>385.29699840000001</v>
          </cell>
        </row>
        <row r="898">
          <cell r="A898">
            <v>52174</v>
          </cell>
          <cell r="B898" t="str">
            <v>18gg, 34D, RIB, Santec</v>
          </cell>
          <cell r="C898" t="str">
            <v>18</v>
          </cell>
          <cell r="D898" t="str">
            <v>32</v>
          </cell>
          <cell r="E898" t="str">
            <v>Ne</v>
          </cell>
          <cell r="F898">
            <v>32</v>
          </cell>
          <cell r="G898" t="str">
            <v>1/32Ne RS Combed Cotton</v>
          </cell>
          <cell r="H898" t="str">
            <v>COTTON</v>
          </cell>
          <cell r="I898">
            <v>2.7</v>
          </cell>
          <cell r="J898">
            <v>3744</v>
          </cell>
          <cell r="K898">
            <v>96</v>
          </cell>
          <cell r="L898">
            <v>20</v>
          </cell>
          <cell r="M898">
            <v>0.8</v>
          </cell>
          <cell r="N898">
            <v>21.489287040000001</v>
          </cell>
          <cell r="O898">
            <v>412.59431116800005</v>
          </cell>
        </row>
        <row r="899">
          <cell r="A899">
            <v>52177</v>
          </cell>
          <cell r="B899" t="str">
            <v>18gg, 34D, RIB, Santec, 68F</v>
          </cell>
          <cell r="C899" t="str">
            <v>18</v>
          </cell>
          <cell r="D899" t="str">
            <v>50</v>
          </cell>
          <cell r="E899" t="str">
            <v>Nm</v>
          </cell>
          <cell r="F899">
            <v>30</v>
          </cell>
          <cell r="G899" t="str">
            <v>1/50Nm RS Modal</v>
          </cell>
          <cell r="H899" t="str">
            <v>VISCOSE RS</v>
          </cell>
          <cell r="I899">
            <v>3</v>
          </cell>
          <cell r="J899">
            <v>2560</v>
          </cell>
          <cell r="K899">
            <v>96</v>
          </cell>
          <cell r="L899">
            <v>20</v>
          </cell>
          <cell r="M899">
            <v>0.8</v>
          </cell>
          <cell r="N899">
            <v>17.414553600000001</v>
          </cell>
          <cell r="O899">
            <v>334.35942912000007</v>
          </cell>
        </row>
        <row r="900">
          <cell r="A900">
            <v>52193</v>
          </cell>
          <cell r="B900" t="str">
            <v>18gg, 34D, RIB, Santec, 68F</v>
          </cell>
          <cell r="C900" t="str">
            <v>18</v>
          </cell>
          <cell r="D900" t="str">
            <v>32</v>
          </cell>
          <cell r="E900" t="str">
            <v>Ne</v>
          </cell>
          <cell r="F900">
            <v>32</v>
          </cell>
          <cell r="G900" t="str">
            <v>1/32Ne RS Combed Cotton</v>
          </cell>
          <cell r="H900" t="str">
            <v>COTTON LYCRA</v>
          </cell>
          <cell r="I900">
            <v>3.1</v>
          </cell>
          <cell r="J900">
            <v>3840</v>
          </cell>
          <cell r="K900">
            <v>96</v>
          </cell>
          <cell r="L900">
            <v>20</v>
          </cell>
          <cell r="M900">
            <v>0.75</v>
          </cell>
          <cell r="N900">
            <v>25.3055232</v>
          </cell>
          <cell r="O900">
            <v>455.49941760000002</v>
          </cell>
        </row>
        <row r="901">
          <cell r="A901">
            <v>52202</v>
          </cell>
          <cell r="B901" t="str">
            <v>18gg, 34D, RIB, Santec, 68F</v>
          </cell>
          <cell r="C901" t="str">
            <v>18</v>
          </cell>
          <cell r="D901" t="str">
            <v>50</v>
          </cell>
          <cell r="E901" t="str">
            <v>Nm</v>
          </cell>
          <cell r="F901">
            <v>30</v>
          </cell>
          <cell r="G901" t="str">
            <v>1/50Nm RS Viscose Marl (HMB8602)</v>
          </cell>
          <cell r="H901" t="str">
            <v>MARL_VISCOSE RS</v>
          </cell>
          <cell r="I901">
            <v>3</v>
          </cell>
          <cell r="J901">
            <v>2560</v>
          </cell>
          <cell r="K901">
            <v>96</v>
          </cell>
          <cell r="L901">
            <v>20</v>
          </cell>
          <cell r="M901">
            <v>0.75</v>
          </cell>
          <cell r="N901">
            <v>17.414553600000001</v>
          </cell>
          <cell r="O901">
            <v>313.46196480000003</v>
          </cell>
        </row>
        <row r="902">
          <cell r="A902">
            <v>52211</v>
          </cell>
          <cell r="B902" t="str">
            <v>16gg, 34D, RIB, Santec</v>
          </cell>
          <cell r="C902" t="str">
            <v>16</v>
          </cell>
          <cell r="D902" t="str">
            <v>26</v>
          </cell>
          <cell r="E902" t="str">
            <v>Ne</v>
          </cell>
          <cell r="F902">
            <v>26</v>
          </cell>
          <cell r="G902" t="str">
            <v>1/26Ne RS Cotton Slub (ISL 646)</v>
          </cell>
          <cell r="H902" t="str">
            <v>COTTON</v>
          </cell>
          <cell r="I902">
            <v>3</v>
          </cell>
          <cell r="J902">
            <v>2240</v>
          </cell>
          <cell r="K902">
            <v>96</v>
          </cell>
          <cell r="L902">
            <v>20</v>
          </cell>
          <cell r="M902">
            <v>0.8</v>
          </cell>
          <cell r="N902">
            <v>17.582001230769229</v>
          </cell>
          <cell r="O902">
            <v>337.57442363076922</v>
          </cell>
        </row>
        <row r="903">
          <cell r="A903">
            <v>52213</v>
          </cell>
          <cell r="B903" t="str">
            <v>18gg, 34D, RIB, Terrot</v>
          </cell>
          <cell r="C903" t="str">
            <v>18</v>
          </cell>
          <cell r="D903" t="str">
            <v>32</v>
          </cell>
          <cell r="E903" t="str">
            <v>Ne</v>
          </cell>
          <cell r="F903">
            <v>32</v>
          </cell>
          <cell r="G903" t="str">
            <v>1/32Ne RS Combed Cotton</v>
          </cell>
          <cell r="H903" t="str">
            <v>COTTON</v>
          </cell>
          <cell r="I903">
            <v>2.7</v>
          </cell>
          <cell r="J903">
            <v>3840</v>
          </cell>
          <cell r="K903">
            <v>96</v>
          </cell>
          <cell r="L903">
            <v>20</v>
          </cell>
          <cell r="M903">
            <v>0.8</v>
          </cell>
          <cell r="N903">
            <v>22.040294400000001</v>
          </cell>
          <cell r="O903">
            <v>423.17365248000004</v>
          </cell>
        </row>
        <row r="904">
          <cell r="A904">
            <v>52219</v>
          </cell>
          <cell r="B904" t="str">
            <v>18gg, 34D, RIB, Terrot</v>
          </cell>
          <cell r="C904" t="str">
            <v>18</v>
          </cell>
          <cell r="D904" t="str">
            <v>30</v>
          </cell>
          <cell r="E904" t="str">
            <v>Ne</v>
          </cell>
          <cell r="F904">
            <v>30</v>
          </cell>
          <cell r="G904" t="str">
            <v>1/30Ne RS Combed Cotton</v>
          </cell>
          <cell r="H904" t="str">
            <v>COTTON</v>
          </cell>
          <cell r="I904">
            <v>2.88</v>
          </cell>
          <cell r="J904">
            <v>3840</v>
          </cell>
          <cell r="K904">
            <v>96</v>
          </cell>
          <cell r="L904">
            <v>20</v>
          </cell>
          <cell r="M904">
            <v>0.8</v>
          </cell>
          <cell r="N904">
            <v>25.076957183999998</v>
          </cell>
          <cell r="O904">
            <v>481.47757793279999</v>
          </cell>
        </row>
        <row r="905">
          <cell r="A905">
            <v>52226</v>
          </cell>
          <cell r="B905" t="str">
            <v>18gg, 34D, RIB, Terrot</v>
          </cell>
          <cell r="C905" t="str">
            <v>18</v>
          </cell>
          <cell r="D905" t="str">
            <v>30</v>
          </cell>
          <cell r="E905" t="str">
            <v>Ne</v>
          </cell>
          <cell r="F905">
            <v>30</v>
          </cell>
          <cell r="G905" t="str">
            <v>1/30Ne RS Cotton Marl (B13)</v>
          </cell>
          <cell r="H905" t="str">
            <v>MARL_COTTON</v>
          </cell>
          <cell r="I905">
            <v>2.88</v>
          </cell>
          <cell r="J905">
            <v>3840</v>
          </cell>
          <cell r="K905">
            <v>96</v>
          </cell>
          <cell r="L905">
            <v>20</v>
          </cell>
          <cell r="M905">
            <v>0.75</v>
          </cell>
          <cell r="N905">
            <v>25.076957183999998</v>
          </cell>
          <cell r="O905">
            <v>451.38522931199998</v>
          </cell>
        </row>
        <row r="906">
          <cell r="A906">
            <v>52228</v>
          </cell>
          <cell r="B906" t="str">
            <v>22gg, 34D, RIB, Santec, 68F</v>
          </cell>
          <cell r="C906" t="str">
            <v>22</v>
          </cell>
          <cell r="D906" t="str">
            <v>40</v>
          </cell>
          <cell r="E906" t="str">
            <v>Ne</v>
          </cell>
          <cell r="F906">
            <v>40</v>
          </cell>
          <cell r="G906" t="str">
            <v>1/40Ne RS Combed Cotton</v>
          </cell>
          <cell r="H906" t="str">
            <v>COTTON</v>
          </cell>
          <cell r="I906">
            <v>2.85</v>
          </cell>
          <cell r="J906">
            <v>2672</v>
          </cell>
          <cell r="K906">
            <v>96</v>
          </cell>
          <cell r="L906">
            <v>20</v>
          </cell>
          <cell r="M906">
            <v>0.8</v>
          </cell>
          <cell r="N906">
            <v>12.950713728</v>
          </cell>
          <cell r="O906">
            <v>248.65370357760003</v>
          </cell>
        </row>
        <row r="907">
          <cell r="A907">
            <v>52236</v>
          </cell>
          <cell r="B907" t="str">
            <v>18gg, 34D, RIB, Terrot</v>
          </cell>
          <cell r="C907" t="str">
            <v>18</v>
          </cell>
          <cell r="D907" t="str">
            <v>30</v>
          </cell>
          <cell r="E907" t="str">
            <v>Ne</v>
          </cell>
          <cell r="F907">
            <v>30</v>
          </cell>
          <cell r="G907" t="str">
            <v>1/30Ne RS Cotton Marl (B2258)</v>
          </cell>
          <cell r="H907" t="str">
            <v>MARL_COTTON</v>
          </cell>
          <cell r="I907">
            <v>2.65</v>
          </cell>
          <cell r="J907">
            <v>3840</v>
          </cell>
          <cell r="K907">
            <v>96</v>
          </cell>
          <cell r="L907">
            <v>20</v>
          </cell>
          <cell r="M907">
            <v>0.75</v>
          </cell>
          <cell r="N907">
            <v>23.074283520000002</v>
          </cell>
          <cell r="O907">
            <v>415.33710336000007</v>
          </cell>
        </row>
        <row r="908">
          <cell r="A908">
            <v>52237</v>
          </cell>
          <cell r="B908" t="str">
            <v>18gg, 34D, RIB, Terrot</v>
          </cell>
          <cell r="C908" t="str">
            <v>18</v>
          </cell>
          <cell r="D908" t="str">
            <v>30</v>
          </cell>
          <cell r="E908" t="str">
            <v>Ne</v>
          </cell>
          <cell r="F908">
            <v>30</v>
          </cell>
          <cell r="G908" t="str">
            <v>1/30Ne RS cotton Marl (B2371)</v>
          </cell>
          <cell r="H908" t="str">
            <v>MARL_COTTON</v>
          </cell>
          <cell r="I908">
            <v>2.65</v>
          </cell>
          <cell r="J908">
            <v>3840</v>
          </cell>
          <cell r="K908">
            <v>96</v>
          </cell>
          <cell r="L908">
            <v>20</v>
          </cell>
          <cell r="M908">
            <v>0.75</v>
          </cell>
          <cell r="N908">
            <v>23.074283520000002</v>
          </cell>
          <cell r="O908">
            <v>415.33710336000007</v>
          </cell>
        </row>
        <row r="909">
          <cell r="A909">
            <v>52238</v>
          </cell>
          <cell r="B909" t="str">
            <v>18gg, 34D, RIB, Santec, 68F</v>
          </cell>
          <cell r="C909" t="str">
            <v>18</v>
          </cell>
          <cell r="D909" t="str">
            <v>30</v>
          </cell>
          <cell r="E909" t="str">
            <v>Ne</v>
          </cell>
          <cell r="F909">
            <v>30</v>
          </cell>
          <cell r="G909" t="str">
            <v>1/30Ne RS Combed Cotton</v>
          </cell>
          <cell r="H909" t="str">
            <v>COTTON LYCRA</v>
          </cell>
          <cell r="I909">
            <v>2.88</v>
          </cell>
          <cell r="J909">
            <v>3840</v>
          </cell>
          <cell r="K909">
            <v>96</v>
          </cell>
          <cell r="L909">
            <v>20</v>
          </cell>
          <cell r="M909">
            <v>0.75</v>
          </cell>
          <cell r="N909">
            <v>25.076957183999998</v>
          </cell>
          <cell r="O909">
            <v>451.38522931199998</v>
          </cell>
        </row>
        <row r="910">
          <cell r="A910">
            <v>52245</v>
          </cell>
          <cell r="B910" t="str">
            <v>18gg, 34D, RIB, Santec</v>
          </cell>
          <cell r="C910" t="str">
            <v>18</v>
          </cell>
          <cell r="D910" t="str">
            <v>30</v>
          </cell>
          <cell r="E910" t="str">
            <v>Ne</v>
          </cell>
          <cell r="F910">
            <v>30</v>
          </cell>
          <cell r="G910" t="str">
            <v>1/30Ne RS Combed Cotton</v>
          </cell>
          <cell r="H910" t="str">
            <v>COTTON</v>
          </cell>
          <cell r="I910">
            <v>4.7</v>
          </cell>
          <cell r="J910">
            <v>3200</v>
          </cell>
          <cell r="K910">
            <v>96</v>
          </cell>
          <cell r="L910">
            <v>20</v>
          </cell>
          <cell r="M910">
            <v>0.8</v>
          </cell>
          <cell r="N910">
            <v>34.103500799999999</v>
          </cell>
          <cell r="O910">
            <v>654.78721536</v>
          </cell>
        </row>
        <row r="911">
          <cell r="A911">
            <v>52249</v>
          </cell>
          <cell r="B911" t="str">
            <v>40gg, 30D, INTERLOCK, Mayer</v>
          </cell>
          <cell r="C911" t="str">
            <v>40</v>
          </cell>
          <cell r="D911" t="str">
            <v>50</v>
          </cell>
          <cell r="E911" t="str">
            <v>Dt</v>
          </cell>
          <cell r="F911">
            <v>119</v>
          </cell>
          <cell r="G911" t="str">
            <v>1/50Dtex, 42F, BRT RND POLYESTER</v>
          </cell>
          <cell r="H911" t="str">
            <v>COTTON LYCRA</v>
          </cell>
          <cell r="I911">
            <v>2</v>
          </cell>
          <cell r="J911">
            <v>3768</v>
          </cell>
          <cell r="K911">
            <v>96</v>
          </cell>
          <cell r="L911">
            <v>20</v>
          </cell>
          <cell r="M911">
            <v>0.75</v>
          </cell>
          <cell r="N911">
            <v>4.3079069042016815</v>
          </cell>
          <cell r="O911">
            <v>77.542324275630264</v>
          </cell>
        </row>
        <row r="912">
          <cell r="A912">
            <v>52249</v>
          </cell>
          <cell r="B912" t="str">
            <v>40gg, 30D, INTERLOCK, Mayer</v>
          </cell>
          <cell r="C912" t="str">
            <v>40</v>
          </cell>
          <cell r="D912" t="str">
            <v>50</v>
          </cell>
          <cell r="E912" t="str">
            <v>Dt</v>
          </cell>
          <cell r="F912">
            <v>119</v>
          </cell>
          <cell r="G912" t="str">
            <v>1/50Dtex, 42F, BRT RND POLYESTER</v>
          </cell>
          <cell r="H912" t="str">
            <v>COTTON LYCRA</v>
          </cell>
          <cell r="I912">
            <v>2</v>
          </cell>
          <cell r="J912">
            <v>3768</v>
          </cell>
          <cell r="K912">
            <v>96</v>
          </cell>
          <cell r="L912">
            <v>20</v>
          </cell>
          <cell r="M912">
            <v>0.75</v>
          </cell>
          <cell r="N912">
            <v>4.3079069042016815</v>
          </cell>
          <cell r="O912">
            <v>77.542324275630264</v>
          </cell>
        </row>
        <row r="913">
          <cell r="A913">
            <v>52249</v>
          </cell>
          <cell r="B913" t="str">
            <v>40gg, 30D, INTERLOCK, Mayer</v>
          </cell>
          <cell r="C913" t="str">
            <v>40</v>
          </cell>
          <cell r="D913" t="str">
            <v>50</v>
          </cell>
          <cell r="E913" t="str">
            <v>Dt</v>
          </cell>
          <cell r="F913">
            <v>119</v>
          </cell>
          <cell r="G913" t="str">
            <v>1/50Dtex, 42F, BRT RND POLYESTER</v>
          </cell>
          <cell r="H913" t="str">
            <v>COTTON LYCRA</v>
          </cell>
          <cell r="I913">
            <v>2</v>
          </cell>
          <cell r="J913">
            <v>3768</v>
          </cell>
          <cell r="K913">
            <v>96</v>
          </cell>
          <cell r="L913">
            <v>20</v>
          </cell>
          <cell r="M913">
            <v>0.75</v>
          </cell>
          <cell r="N913">
            <v>4.3079069042016815</v>
          </cell>
          <cell r="O913">
            <v>77.542324275630264</v>
          </cell>
        </row>
        <row r="914">
          <cell r="A914">
            <v>52264</v>
          </cell>
          <cell r="B914" t="str">
            <v>18gg, 34D, RIB, Santec, 68F</v>
          </cell>
          <cell r="C914" t="str">
            <v>18</v>
          </cell>
          <cell r="D914" t="str">
            <v>80</v>
          </cell>
          <cell r="E914" t="str">
            <v>Nm</v>
          </cell>
          <cell r="F914">
            <v>48</v>
          </cell>
          <cell r="G914" t="str">
            <v>1/80Nm RS Viscose</v>
          </cell>
          <cell r="H914" t="str">
            <v>VISCOSE RS</v>
          </cell>
          <cell r="I914">
            <v>2.6</v>
          </cell>
          <cell r="J914">
            <v>3840</v>
          </cell>
          <cell r="K914">
            <v>96</v>
          </cell>
          <cell r="L914">
            <v>20</v>
          </cell>
          <cell r="M914">
            <v>0.8</v>
          </cell>
          <cell r="N914">
            <v>14.1493248</v>
          </cell>
          <cell r="O914">
            <v>271.66703616000001</v>
          </cell>
        </row>
        <row r="915">
          <cell r="A915">
            <v>52284</v>
          </cell>
          <cell r="B915" t="str">
            <v>18gg, 34D, RIB, Terrot</v>
          </cell>
          <cell r="C915" t="str">
            <v>18</v>
          </cell>
          <cell r="D915" t="str">
            <v>30</v>
          </cell>
          <cell r="E915" t="str">
            <v>Ne</v>
          </cell>
          <cell r="F915">
            <v>30</v>
          </cell>
          <cell r="G915" t="str">
            <v>1/30Ne RS Combed Cotton</v>
          </cell>
          <cell r="H915" t="str">
            <v>COTTON</v>
          </cell>
          <cell r="I915">
            <v>2.7</v>
          </cell>
          <cell r="J915">
            <v>3840</v>
          </cell>
          <cell r="K915">
            <v>96</v>
          </cell>
          <cell r="L915">
            <v>20</v>
          </cell>
          <cell r="M915">
            <v>0.8</v>
          </cell>
          <cell r="N915">
            <v>23.509647359999999</v>
          </cell>
          <cell r="O915">
            <v>451.38522931199998</v>
          </cell>
        </row>
        <row r="916">
          <cell r="A916">
            <v>52290</v>
          </cell>
          <cell r="B916" t="str">
            <v>18gg, 34D, RIB, Santec, 68F</v>
          </cell>
          <cell r="C916" t="str">
            <v>18</v>
          </cell>
          <cell r="D916" t="str">
            <v>24</v>
          </cell>
          <cell r="E916" t="str">
            <v>Ne</v>
          </cell>
          <cell r="F916">
            <v>24</v>
          </cell>
          <cell r="G916" t="str">
            <v>1/24Ne RS Combed Cotton</v>
          </cell>
          <cell r="H916" t="str">
            <v>COTTON LYCRA</v>
          </cell>
          <cell r="I916">
            <v>3</v>
          </cell>
          <cell r="J916">
            <v>3840</v>
          </cell>
          <cell r="K916">
            <v>96</v>
          </cell>
          <cell r="L916">
            <v>20</v>
          </cell>
          <cell r="M916">
            <v>0.75</v>
          </cell>
          <cell r="N916">
            <v>32.652287999999999</v>
          </cell>
          <cell r="O916">
            <v>587.74118399999998</v>
          </cell>
        </row>
        <row r="917">
          <cell r="A917">
            <v>52291</v>
          </cell>
          <cell r="B917" t="str">
            <v>18gg, 34D, RIB, Santec</v>
          </cell>
          <cell r="C917" t="str">
            <v>18</v>
          </cell>
          <cell r="D917" t="str">
            <v>24</v>
          </cell>
          <cell r="E917" t="str">
            <v>Ne</v>
          </cell>
          <cell r="F917">
            <v>24</v>
          </cell>
          <cell r="G917" t="str">
            <v>1/24Ne RS Cotton Marl (B38)</v>
          </cell>
          <cell r="H917" t="str">
            <v>Marl_COTTON</v>
          </cell>
          <cell r="I917">
            <v>2.95</v>
          </cell>
          <cell r="J917">
            <v>2560</v>
          </cell>
          <cell r="K917">
            <v>96</v>
          </cell>
          <cell r="L917">
            <v>20</v>
          </cell>
          <cell r="M917">
            <v>0.75</v>
          </cell>
          <cell r="N917">
            <v>21.405388800000001</v>
          </cell>
          <cell r="O917">
            <v>385.29699840000001</v>
          </cell>
        </row>
        <row r="918">
          <cell r="A918">
            <v>52293</v>
          </cell>
          <cell r="B918" t="str">
            <v>18gg, 34D, RIB, Terrot</v>
          </cell>
          <cell r="C918" t="str">
            <v>18</v>
          </cell>
          <cell r="D918" t="str">
            <v>30</v>
          </cell>
          <cell r="E918" t="str">
            <v>Ne</v>
          </cell>
          <cell r="F918">
            <v>30</v>
          </cell>
          <cell r="G918" t="str">
            <v>1/30Ne RS Combed Cotton</v>
          </cell>
          <cell r="H918" t="str">
            <v>COTTON</v>
          </cell>
          <cell r="I918">
            <v>2.5</v>
          </cell>
          <cell r="J918">
            <v>3840</v>
          </cell>
          <cell r="K918">
            <v>96</v>
          </cell>
          <cell r="L918">
            <v>20</v>
          </cell>
          <cell r="M918">
            <v>0.8</v>
          </cell>
          <cell r="N918">
            <v>21.768191999999999</v>
          </cell>
          <cell r="O918">
            <v>417.94928640000001</v>
          </cell>
        </row>
        <row r="919">
          <cell r="A919">
            <v>52328</v>
          </cell>
          <cell r="B919" t="str">
            <v>18gg, 34D, RIB, Terrot</v>
          </cell>
          <cell r="C919" t="str">
            <v>18</v>
          </cell>
          <cell r="D919" t="str">
            <v>30</v>
          </cell>
          <cell r="E919" t="str">
            <v>Ne</v>
          </cell>
          <cell r="F919">
            <v>30</v>
          </cell>
          <cell r="G919" t="str">
            <v>1/30Ne RS Cotton Marl (JBA13)</v>
          </cell>
          <cell r="H919" t="str">
            <v>MARL_COTTON</v>
          </cell>
          <cell r="I919">
            <v>2.88</v>
          </cell>
          <cell r="J919">
            <v>3840</v>
          </cell>
          <cell r="K919">
            <v>96</v>
          </cell>
          <cell r="L919">
            <v>20</v>
          </cell>
          <cell r="M919">
            <v>0.75</v>
          </cell>
          <cell r="N919">
            <v>25.076957183999998</v>
          </cell>
          <cell r="O919">
            <v>451.38522931199998</v>
          </cell>
        </row>
        <row r="920">
          <cell r="A920">
            <v>52352</v>
          </cell>
          <cell r="B920" t="str">
            <v>18gg, 34D, RIB, Terrot</v>
          </cell>
          <cell r="C920" t="str">
            <v>18</v>
          </cell>
          <cell r="D920" t="str">
            <v>30</v>
          </cell>
          <cell r="E920" t="str">
            <v>Ne</v>
          </cell>
          <cell r="F920">
            <v>30</v>
          </cell>
          <cell r="G920" t="str">
            <v>1/30Ne RS Cotton Marl (B13)</v>
          </cell>
          <cell r="H920" t="str">
            <v>MARL_COTTON</v>
          </cell>
          <cell r="I920">
            <v>2.88</v>
          </cell>
          <cell r="J920">
            <v>3840</v>
          </cell>
          <cell r="K920">
            <v>96</v>
          </cell>
          <cell r="L920">
            <v>20</v>
          </cell>
          <cell r="M920">
            <v>0.75</v>
          </cell>
          <cell r="N920">
            <v>25.076957183999998</v>
          </cell>
          <cell r="O920">
            <v>451.38522931199998</v>
          </cell>
        </row>
        <row r="921">
          <cell r="A921">
            <v>52353</v>
          </cell>
          <cell r="B921" t="str">
            <v>18gg, 34D, RIB, Terrot</v>
          </cell>
          <cell r="C921" t="str">
            <v>18</v>
          </cell>
          <cell r="D921" t="str">
            <v>30</v>
          </cell>
          <cell r="E921" t="str">
            <v>Ne</v>
          </cell>
          <cell r="F921">
            <v>30</v>
          </cell>
          <cell r="G921" t="str">
            <v>1/30Ne RS Cotton Marl (B30)</v>
          </cell>
          <cell r="H921" t="str">
            <v>MARL_COTTON</v>
          </cell>
          <cell r="I921">
            <v>2.88</v>
          </cell>
          <cell r="J921">
            <v>3840</v>
          </cell>
          <cell r="K921">
            <v>96</v>
          </cell>
          <cell r="L921">
            <v>20</v>
          </cell>
          <cell r="M921">
            <v>0.75</v>
          </cell>
          <cell r="N921">
            <v>25.076957183999998</v>
          </cell>
          <cell r="O921">
            <v>451.38522931199998</v>
          </cell>
        </row>
        <row r="922">
          <cell r="A922">
            <v>52354</v>
          </cell>
          <cell r="B922" t="str">
            <v>18gg, 34D, RIB, Terrot</v>
          </cell>
          <cell r="C922" t="str">
            <v>18</v>
          </cell>
          <cell r="D922" t="str">
            <v>30</v>
          </cell>
          <cell r="E922" t="str">
            <v>Ne</v>
          </cell>
          <cell r="F922">
            <v>30</v>
          </cell>
          <cell r="G922" t="str">
            <v>1/30Ne RS Cotton Marl (B0827)</v>
          </cell>
          <cell r="H922" t="str">
            <v>MARL_COTTON</v>
          </cell>
          <cell r="I922">
            <v>2.88</v>
          </cell>
          <cell r="J922">
            <v>3840</v>
          </cell>
          <cell r="K922">
            <v>96</v>
          </cell>
          <cell r="L922">
            <v>20</v>
          </cell>
          <cell r="M922">
            <v>0.75</v>
          </cell>
          <cell r="N922">
            <v>25.076957183999998</v>
          </cell>
          <cell r="O922">
            <v>451.38522931199998</v>
          </cell>
        </row>
        <row r="923">
          <cell r="A923">
            <v>52355</v>
          </cell>
          <cell r="B923" t="str">
            <v>18gg, 34D, RIB, Terrot</v>
          </cell>
          <cell r="C923" t="str">
            <v>18</v>
          </cell>
          <cell r="D923" t="str">
            <v>24</v>
          </cell>
          <cell r="E923" t="str">
            <v>Ne</v>
          </cell>
          <cell r="F923">
            <v>24</v>
          </cell>
          <cell r="G923" t="str">
            <v>1/24Ne RS Combed Cotton</v>
          </cell>
          <cell r="H923" t="str">
            <v>COTTON</v>
          </cell>
          <cell r="I923">
            <v>2.86</v>
          </cell>
          <cell r="J923">
            <v>3840</v>
          </cell>
          <cell r="K923">
            <v>96</v>
          </cell>
          <cell r="L923">
            <v>20</v>
          </cell>
          <cell r="M923">
            <v>0.8</v>
          </cell>
          <cell r="N923">
            <v>31.128514559999996</v>
          </cell>
          <cell r="O923">
            <v>597.66747955199992</v>
          </cell>
        </row>
        <row r="924">
          <cell r="A924">
            <v>52378</v>
          </cell>
          <cell r="B924" t="str">
            <v>18gg, 34D, RIB, Santec</v>
          </cell>
          <cell r="C924" t="str">
            <v>18</v>
          </cell>
          <cell r="D924" t="str">
            <v>30</v>
          </cell>
          <cell r="E924" t="str">
            <v>Ne</v>
          </cell>
          <cell r="F924">
            <v>30</v>
          </cell>
          <cell r="G924" t="str">
            <v>1/30Ne RS Combed Cotton</v>
          </cell>
          <cell r="H924" t="str">
            <v>COTTON LYCRA</v>
          </cell>
          <cell r="I924">
            <v>2.88</v>
          </cell>
          <cell r="J924">
            <v>3744</v>
          </cell>
          <cell r="K924">
            <v>96</v>
          </cell>
          <cell r="L924">
            <v>20</v>
          </cell>
          <cell r="M924">
            <v>0.75</v>
          </cell>
          <cell r="N924">
            <v>24.450033254400001</v>
          </cell>
          <cell r="O924">
            <v>440.10059857920004</v>
          </cell>
        </row>
        <row r="925">
          <cell r="A925">
            <v>52393</v>
          </cell>
          <cell r="B925" t="str">
            <v>22gg, 34D, RIB, Santec, 68F</v>
          </cell>
          <cell r="C925" t="str">
            <v>22</v>
          </cell>
          <cell r="D925" t="str">
            <v>50</v>
          </cell>
          <cell r="E925" t="str">
            <v>Ne</v>
          </cell>
          <cell r="F925">
            <v>50</v>
          </cell>
          <cell r="G925" t="str">
            <v>1/50Ne RS Pima Cotton Marl (BPL13)</v>
          </cell>
          <cell r="H925" t="str">
            <v>Marl_COTTON LYCRA</v>
          </cell>
          <cell r="I925">
            <v>2.5499999999999998</v>
          </cell>
          <cell r="J925">
            <v>3120</v>
          </cell>
          <cell r="K925">
            <v>96</v>
          </cell>
          <cell r="L925">
            <v>20</v>
          </cell>
          <cell r="M925">
            <v>0.75</v>
          </cell>
          <cell r="N925">
            <v>10.824233472</v>
          </cell>
          <cell r="O925">
            <v>194.83620249599997</v>
          </cell>
        </row>
        <row r="926">
          <cell r="A926">
            <v>52394</v>
          </cell>
          <cell r="B926" t="str">
            <v>18gg, 34D, RIB, Santec, 68F</v>
          </cell>
          <cell r="C926" t="str">
            <v>18</v>
          </cell>
          <cell r="D926" t="str">
            <v>30</v>
          </cell>
          <cell r="E926" t="str">
            <v>Ne</v>
          </cell>
          <cell r="F926">
            <v>30</v>
          </cell>
          <cell r="G926" t="str">
            <v>1/30Ne RS Cotton Marl (B13)</v>
          </cell>
          <cell r="H926" t="str">
            <v>MARL_COTTON</v>
          </cell>
          <cell r="I926">
            <v>2.7</v>
          </cell>
          <cell r="J926">
            <v>3840</v>
          </cell>
          <cell r="K926">
            <v>96</v>
          </cell>
          <cell r="L926">
            <v>20</v>
          </cell>
          <cell r="M926">
            <v>0.75</v>
          </cell>
          <cell r="N926">
            <v>23.509647359999999</v>
          </cell>
          <cell r="O926">
            <v>423.17365247999999</v>
          </cell>
        </row>
        <row r="927">
          <cell r="A927">
            <v>52416</v>
          </cell>
          <cell r="B927" t="str">
            <v>18gg, 34D, RIB, Santec</v>
          </cell>
          <cell r="C927" t="str">
            <v>18</v>
          </cell>
          <cell r="D927" t="str">
            <v>40</v>
          </cell>
          <cell r="E927" t="str">
            <v>Ne</v>
          </cell>
          <cell r="F927">
            <v>40</v>
          </cell>
          <cell r="G927" t="str">
            <v>1/40Ne RS Combed Cotton</v>
          </cell>
          <cell r="H927" t="str">
            <v>COTTON LYCRA</v>
          </cell>
          <cell r="I927">
            <v>2.7</v>
          </cell>
          <cell r="J927">
            <v>3840</v>
          </cell>
          <cell r="K927">
            <v>96</v>
          </cell>
          <cell r="L927">
            <v>20</v>
          </cell>
          <cell r="M927">
            <v>0.75</v>
          </cell>
          <cell r="N927">
            <v>17.632235519999998</v>
          </cell>
          <cell r="O927">
            <v>317.38023936000002</v>
          </cell>
        </row>
        <row r="928">
          <cell r="A928">
            <v>52419</v>
          </cell>
          <cell r="B928" t="str">
            <v>18gg, 34D, RIB, Terrot</v>
          </cell>
          <cell r="C928" t="str">
            <v>18</v>
          </cell>
          <cell r="D928" t="str">
            <v>30</v>
          </cell>
          <cell r="E928" t="str">
            <v>Ne</v>
          </cell>
          <cell r="F928">
            <v>30</v>
          </cell>
          <cell r="G928" t="str">
            <v>1/30Ne RS Cotton Marl (H111)</v>
          </cell>
          <cell r="H928" t="str">
            <v>MARL_COTTON LYCRA</v>
          </cell>
          <cell r="I928">
            <v>2.85</v>
          </cell>
          <cell r="J928">
            <v>3840</v>
          </cell>
          <cell r="K928">
            <v>96</v>
          </cell>
          <cell r="L928">
            <v>20</v>
          </cell>
          <cell r="M928">
            <v>0.75</v>
          </cell>
          <cell r="N928">
            <v>24.815738880000001</v>
          </cell>
          <cell r="O928">
            <v>446.68329984000002</v>
          </cell>
        </row>
        <row r="929">
          <cell r="A929">
            <v>52422</v>
          </cell>
          <cell r="B929" t="str">
            <v>18gg, 34D, RIB, Santec</v>
          </cell>
          <cell r="C929" t="str">
            <v>18</v>
          </cell>
          <cell r="D929" t="str">
            <v>40</v>
          </cell>
          <cell r="E929" t="str">
            <v>Ne</v>
          </cell>
          <cell r="F929">
            <v>40</v>
          </cell>
          <cell r="G929" t="str">
            <v>1/40Ne RS Combed Cotton</v>
          </cell>
          <cell r="H929" t="str">
            <v>COTTON LYCRA</v>
          </cell>
          <cell r="I929">
            <v>2.8</v>
          </cell>
          <cell r="J929">
            <v>3840</v>
          </cell>
          <cell r="K929">
            <v>96</v>
          </cell>
          <cell r="L929">
            <v>20</v>
          </cell>
          <cell r="M929">
            <v>0.75</v>
          </cell>
          <cell r="N929">
            <v>18.28528128</v>
          </cell>
          <cell r="O929">
            <v>329.13506303999998</v>
          </cell>
        </row>
        <row r="930">
          <cell r="A930">
            <v>52424</v>
          </cell>
          <cell r="B930" t="str">
            <v>18gg, 34D, RIB, Santec, 68F</v>
          </cell>
          <cell r="C930" t="str">
            <v>18</v>
          </cell>
          <cell r="D930" t="str">
            <v>40</v>
          </cell>
          <cell r="E930" t="str">
            <v>Ne</v>
          </cell>
          <cell r="F930">
            <v>40</v>
          </cell>
          <cell r="G930" t="str">
            <v>1/40Ne RS Cotton Marl (H111)</v>
          </cell>
          <cell r="H930" t="str">
            <v>MARL_COTTON LYCRA</v>
          </cell>
          <cell r="I930">
            <v>2.8</v>
          </cell>
          <cell r="J930">
            <v>3840</v>
          </cell>
          <cell r="K930">
            <v>96</v>
          </cell>
          <cell r="L930">
            <v>20</v>
          </cell>
          <cell r="M930">
            <v>0.75</v>
          </cell>
          <cell r="N930">
            <v>18.28528128</v>
          </cell>
          <cell r="O930">
            <v>329.13506303999998</v>
          </cell>
        </row>
        <row r="931">
          <cell r="A931">
            <v>52425</v>
          </cell>
          <cell r="B931" t="str">
            <v>24gg, 34D, INTERLOCK</v>
          </cell>
          <cell r="C931" t="str">
            <v>24</v>
          </cell>
          <cell r="D931" t="str">
            <v>40</v>
          </cell>
          <cell r="E931" t="str">
            <v>Ne</v>
          </cell>
          <cell r="F931">
            <v>40</v>
          </cell>
          <cell r="G931" t="str">
            <v>1/40Ne RS Combed Cotton</v>
          </cell>
          <cell r="H931" t="str">
            <v>COTTON</v>
          </cell>
          <cell r="I931">
            <v>3</v>
          </cell>
          <cell r="J931">
            <v>2556</v>
          </cell>
          <cell r="K931">
            <v>96</v>
          </cell>
          <cell r="L931">
            <v>20</v>
          </cell>
          <cell r="M931">
            <v>0.8</v>
          </cell>
          <cell r="N931">
            <v>13.04050752</v>
          </cell>
          <cell r="O931">
            <v>250.37774438400004</v>
          </cell>
        </row>
        <row r="932">
          <cell r="A932">
            <v>52435</v>
          </cell>
          <cell r="B932" t="str">
            <v>22gg, 34D, RIB, Santec, 68F</v>
          </cell>
          <cell r="C932" t="str">
            <v>22</v>
          </cell>
          <cell r="D932" t="str">
            <v>40</v>
          </cell>
          <cell r="E932" t="str">
            <v>Ne</v>
          </cell>
          <cell r="F932">
            <v>40</v>
          </cell>
          <cell r="G932" t="str">
            <v>1/40Ne RS Combed Cotton</v>
          </cell>
          <cell r="H932" t="str">
            <v>COTTON</v>
          </cell>
          <cell r="I932">
            <v>2.5499999999999998</v>
          </cell>
          <cell r="J932">
            <v>3120</v>
          </cell>
          <cell r="K932">
            <v>96</v>
          </cell>
          <cell r="L932">
            <v>20</v>
          </cell>
          <cell r="M932">
            <v>0.8</v>
          </cell>
          <cell r="N932">
            <v>13.53029184</v>
          </cell>
          <cell r="O932">
            <v>259.78160332800002</v>
          </cell>
        </row>
        <row r="933">
          <cell r="A933">
            <v>52440</v>
          </cell>
          <cell r="B933" t="str">
            <v>22gg, 34D, RIB, Santec, 68F</v>
          </cell>
          <cell r="C933" t="str">
            <v>22</v>
          </cell>
          <cell r="D933" t="str">
            <v>50</v>
          </cell>
          <cell r="E933" t="str">
            <v>Ne</v>
          </cell>
          <cell r="F933">
            <v>50</v>
          </cell>
          <cell r="G933" t="str">
            <v>1/50Ne RS Combed Cotton</v>
          </cell>
          <cell r="H933" t="str">
            <v>COTTON LYCRA</v>
          </cell>
          <cell r="I933">
            <v>2.5</v>
          </cell>
          <cell r="J933">
            <v>3120</v>
          </cell>
          <cell r="K933">
            <v>96</v>
          </cell>
          <cell r="L933">
            <v>20</v>
          </cell>
          <cell r="M933">
            <v>0.75</v>
          </cell>
          <cell r="N933">
            <v>10.6119936</v>
          </cell>
          <cell r="O933">
            <v>191.01588480000001</v>
          </cell>
        </row>
        <row r="934">
          <cell r="A934">
            <v>52442</v>
          </cell>
          <cell r="B934" t="str">
            <v>18gg, 34D, RIB, Santec, 68F</v>
          </cell>
          <cell r="C934" t="str">
            <v>18</v>
          </cell>
          <cell r="D934" t="str">
            <v>26</v>
          </cell>
          <cell r="E934" t="str">
            <v>Ne</v>
          </cell>
          <cell r="F934">
            <v>26</v>
          </cell>
          <cell r="G934" t="str">
            <v>1/26Ne RS Combed Cotton</v>
          </cell>
          <cell r="H934" t="str">
            <v>COTTON LYCRA</v>
          </cell>
          <cell r="I934">
            <v>3</v>
          </cell>
          <cell r="J934">
            <v>2560</v>
          </cell>
          <cell r="K934">
            <v>96</v>
          </cell>
          <cell r="L934">
            <v>20</v>
          </cell>
          <cell r="M934">
            <v>0.75</v>
          </cell>
          <cell r="N934">
            <v>20.09371569230769</v>
          </cell>
          <cell r="O934">
            <v>361.6868824615384</v>
          </cell>
        </row>
        <row r="935">
          <cell r="A935">
            <v>52461</v>
          </cell>
          <cell r="B935" t="str">
            <v>22gg, 34D, RIB, Santec, 68F</v>
          </cell>
          <cell r="C935" t="str">
            <v>22</v>
          </cell>
          <cell r="D935" t="str">
            <v>70</v>
          </cell>
          <cell r="E935" t="str">
            <v>Nm</v>
          </cell>
          <cell r="F935">
            <v>42</v>
          </cell>
          <cell r="G935" t="str">
            <v>1/70Nm RS Cotton/ Viscose 35/65</v>
          </cell>
          <cell r="H935" t="str">
            <v>COTTON LYCRA</v>
          </cell>
          <cell r="I935">
            <v>2.8</v>
          </cell>
          <cell r="J935">
            <v>3120</v>
          </cell>
          <cell r="K935">
            <v>96</v>
          </cell>
          <cell r="L935">
            <v>20</v>
          </cell>
          <cell r="M935">
            <v>0.75</v>
          </cell>
          <cell r="N935">
            <v>14.1493248</v>
          </cell>
          <cell r="O935">
            <v>254.68784640000001</v>
          </cell>
        </row>
        <row r="936">
          <cell r="A936">
            <v>52462</v>
          </cell>
          <cell r="B936" t="str">
            <v>22gg, 34D, RIB, Santec, 68F</v>
          </cell>
          <cell r="C936" t="str">
            <v>22</v>
          </cell>
          <cell r="D936" t="str">
            <v>50</v>
          </cell>
          <cell r="E936" t="str">
            <v>Ne</v>
          </cell>
          <cell r="F936">
            <v>50</v>
          </cell>
          <cell r="G936" t="str">
            <v>1/50Ne RS Combed Cotton</v>
          </cell>
          <cell r="H936" t="str">
            <v>COTTON</v>
          </cell>
          <cell r="I936">
            <v>2.5</v>
          </cell>
          <cell r="J936">
            <v>3120</v>
          </cell>
          <cell r="K936">
            <v>96</v>
          </cell>
          <cell r="L936">
            <v>20</v>
          </cell>
          <cell r="M936">
            <v>0.8</v>
          </cell>
          <cell r="N936">
            <v>10.6119936</v>
          </cell>
          <cell r="O936">
            <v>203.75027712000002</v>
          </cell>
        </row>
        <row r="937">
          <cell r="A937">
            <v>52474</v>
          </cell>
          <cell r="B937" t="str">
            <v>18gg, 34D, RIB, Santec</v>
          </cell>
          <cell r="C937" t="str">
            <v>18</v>
          </cell>
          <cell r="D937" t="str">
            <v>26</v>
          </cell>
          <cell r="E937" t="str">
            <v>Ne</v>
          </cell>
          <cell r="F937">
            <v>26</v>
          </cell>
          <cell r="G937" t="str">
            <v>1/26Ne RS Combed Cotton</v>
          </cell>
          <cell r="H937" t="str">
            <v>COTTON</v>
          </cell>
          <cell r="I937">
            <v>2.8</v>
          </cell>
          <cell r="J937">
            <v>2496</v>
          </cell>
          <cell r="K937">
            <v>96</v>
          </cell>
          <cell r="L937">
            <v>20</v>
          </cell>
          <cell r="M937">
            <v>0.8</v>
          </cell>
          <cell r="N937">
            <v>18.28528128</v>
          </cell>
          <cell r="O937">
            <v>351.077400576</v>
          </cell>
        </row>
        <row r="938">
          <cell r="A938">
            <v>52484</v>
          </cell>
          <cell r="B938" t="str">
            <v>18gg, 34D, RIB, Santec, 68F</v>
          </cell>
          <cell r="C938" t="str">
            <v>18</v>
          </cell>
          <cell r="D938" t="str">
            <v>70</v>
          </cell>
          <cell r="E938" t="str">
            <v>Nm</v>
          </cell>
          <cell r="F938">
            <v>42</v>
          </cell>
          <cell r="G938" t="str">
            <v>1/70Nm RS 50/50 SupimaCotton/Micro Modal</v>
          </cell>
          <cell r="H938" t="str">
            <v>VISCOSE RS</v>
          </cell>
          <cell r="I938">
            <v>2.6</v>
          </cell>
          <cell r="J938">
            <v>3614</v>
          </cell>
          <cell r="K938">
            <v>96</v>
          </cell>
          <cell r="L938">
            <v>20</v>
          </cell>
          <cell r="M938">
            <v>0.8</v>
          </cell>
          <cell r="N938">
            <v>15.218946377142858</v>
          </cell>
          <cell r="O938">
            <v>292.20377044114286</v>
          </cell>
        </row>
        <row r="939">
          <cell r="A939">
            <v>52489</v>
          </cell>
          <cell r="B939" t="str">
            <v>18gg, 34D, RIB, Santec, 68F</v>
          </cell>
          <cell r="C939" t="str">
            <v>18</v>
          </cell>
          <cell r="D939" t="str">
            <v>30</v>
          </cell>
          <cell r="E939" t="str">
            <v>Ne</v>
          </cell>
          <cell r="F939">
            <v>30</v>
          </cell>
          <cell r="G939" t="str">
            <v>1/30Ne RS Cotton Marl (JBA13)</v>
          </cell>
          <cell r="H939" t="str">
            <v>MARL_COTTON</v>
          </cell>
          <cell r="I939">
            <v>2.8</v>
          </cell>
          <cell r="J939">
            <v>3240</v>
          </cell>
          <cell r="K939">
            <v>96</v>
          </cell>
          <cell r="L939">
            <v>20</v>
          </cell>
          <cell r="M939">
            <v>0.75</v>
          </cell>
          <cell r="N939">
            <v>20.570941439999999</v>
          </cell>
          <cell r="O939">
            <v>370.27694592</v>
          </cell>
        </row>
        <row r="940">
          <cell r="A940">
            <v>52490</v>
          </cell>
          <cell r="B940" t="str">
            <v>18gg, 34D, RIB, Santec</v>
          </cell>
          <cell r="C940" t="str">
            <v>18</v>
          </cell>
          <cell r="D940" t="str">
            <v>50</v>
          </cell>
          <cell r="E940" t="str">
            <v>Nm</v>
          </cell>
          <cell r="F940">
            <v>30</v>
          </cell>
          <cell r="G940" t="str">
            <v>1/50Nm RS Modal Marl (BM100, 0744)</v>
          </cell>
          <cell r="H940" t="str">
            <v>Marl_VISCOSE RS</v>
          </cell>
          <cell r="I940">
            <v>3</v>
          </cell>
          <cell r="J940">
            <v>2560</v>
          </cell>
          <cell r="K940">
            <v>96</v>
          </cell>
          <cell r="L940">
            <v>20</v>
          </cell>
          <cell r="M940">
            <v>0.75</v>
          </cell>
          <cell r="N940">
            <v>17.414553600000001</v>
          </cell>
          <cell r="O940">
            <v>313.46196480000003</v>
          </cell>
        </row>
        <row r="941">
          <cell r="A941">
            <v>52491</v>
          </cell>
          <cell r="B941" t="str">
            <v>18gg, 34D, RIB, Santec</v>
          </cell>
          <cell r="C941" t="str">
            <v>18</v>
          </cell>
          <cell r="D941" t="str">
            <v>50</v>
          </cell>
          <cell r="E941" t="str">
            <v>Nm</v>
          </cell>
          <cell r="F941">
            <v>30</v>
          </cell>
          <cell r="G941" t="str">
            <v>1/50Nm RS Modal Marl (BM100, 0546)</v>
          </cell>
          <cell r="H941" t="str">
            <v>MARL_VISCOSE RS</v>
          </cell>
          <cell r="I941">
            <v>3</v>
          </cell>
          <cell r="J941">
            <v>2560</v>
          </cell>
          <cell r="K941">
            <v>96</v>
          </cell>
          <cell r="L941">
            <v>20</v>
          </cell>
          <cell r="M941">
            <v>0.75</v>
          </cell>
          <cell r="N941">
            <v>17.414553600000001</v>
          </cell>
          <cell r="O941">
            <v>313.46196480000003</v>
          </cell>
        </row>
        <row r="942">
          <cell r="A942">
            <v>52500</v>
          </cell>
          <cell r="B942" t="str">
            <v>18gg, 34D, RIB, Santec, 68F</v>
          </cell>
          <cell r="C942" t="str">
            <v>18</v>
          </cell>
          <cell r="D942" t="str">
            <v>50</v>
          </cell>
          <cell r="E942" t="str">
            <v>Nm</v>
          </cell>
          <cell r="F942">
            <v>30</v>
          </cell>
          <cell r="G942" t="str">
            <v>1/50Nm RS Viscose</v>
          </cell>
          <cell r="H942" t="str">
            <v>VISCOSE RS</v>
          </cell>
          <cell r="I942">
            <v>3</v>
          </cell>
          <cell r="J942">
            <v>2560</v>
          </cell>
          <cell r="K942">
            <v>96</v>
          </cell>
          <cell r="L942">
            <v>20</v>
          </cell>
          <cell r="M942">
            <v>0.8</v>
          </cell>
          <cell r="N942">
            <v>17.414553600000001</v>
          </cell>
          <cell r="O942">
            <v>334.35942912000007</v>
          </cell>
        </row>
        <row r="943">
          <cell r="A943">
            <v>52513</v>
          </cell>
          <cell r="B943" t="str">
            <v>18gg, 34D, RIB, Terrot</v>
          </cell>
          <cell r="C943" t="str">
            <v>18</v>
          </cell>
          <cell r="D943" t="str">
            <v>30</v>
          </cell>
          <cell r="E943" t="str">
            <v>Ne</v>
          </cell>
          <cell r="F943">
            <v>30</v>
          </cell>
          <cell r="G943" t="str">
            <v>1/30Ne RS Combed Cotton</v>
          </cell>
          <cell r="H943" t="str">
            <v>COTTON</v>
          </cell>
          <cell r="I943">
            <v>2.65</v>
          </cell>
          <cell r="J943">
            <v>3840</v>
          </cell>
          <cell r="K943">
            <v>96</v>
          </cell>
          <cell r="L943">
            <v>20</v>
          </cell>
          <cell r="M943">
            <v>0.8</v>
          </cell>
          <cell r="N943">
            <v>23.074283520000002</v>
          </cell>
          <cell r="O943">
            <v>443.02624358399999</v>
          </cell>
        </row>
        <row r="944">
          <cell r="A944">
            <v>52528</v>
          </cell>
          <cell r="B944" t="str">
            <v>18gg, 34D, RIB, Terrot</v>
          </cell>
          <cell r="C944" t="str">
            <v>18</v>
          </cell>
          <cell r="D944" t="str">
            <v>32</v>
          </cell>
          <cell r="E944" t="str">
            <v>Ne</v>
          </cell>
          <cell r="F944">
            <v>32</v>
          </cell>
          <cell r="G944" t="str">
            <v>1/32Ne RS Cotton Marl (BFC 06-25)</v>
          </cell>
          <cell r="H944" t="str">
            <v>MARL_COTTON</v>
          </cell>
          <cell r="I944">
            <v>2.6</v>
          </cell>
          <cell r="J944">
            <v>3840</v>
          </cell>
          <cell r="K944">
            <v>96</v>
          </cell>
          <cell r="L944">
            <v>20</v>
          </cell>
          <cell r="M944">
            <v>0.75</v>
          </cell>
          <cell r="N944">
            <v>21.2239872</v>
          </cell>
          <cell r="O944">
            <v>382.03176960000002</v>
          </cell>
        </row>
        <row r="945">
          <cell r="A945">
            <v>52529</v>
          </cell>
          <cell r="B945" t="str">
            <v>22gg, 34D, RIB, Santec, 68F</v>
          </cell>
          <cell r="C945" t="str">
            <v>22</v>
          </cell>
          <cell r="D945" t="str">
            <v>60</v>
          </cell>
          <cell r="E945" t="str">
            <v>Ne</v>
          </cell>
          <cell r="F945">
            <v>60</v>
          </cell>
          <cell r="G945" t="str">
            <v>1/60Ne RS Combed Cotton</v>
          </cell>
          <cell r="H945" t="str">
            <v>COTTON LYCRA</v>
          </cell>
          <cell r="I945">
            <v>2.75</v>
          </cell>
          <cell r="J945">
            <v>4680</v>
          </cell>
          <cell r="K945">
            <v>96</v>
          </cell>
          <cell r="L945">
            <v>20</v>
          </cell>
          <cell r="M945">
            <v>0.75</v>
          </cell>
          <cell r="N945">
            <v>14.5914912</v>
          </cell>
          <cell r="O945">
            <v>262.64684160000002</v>
          </cell>
        </row>
        <row r="946">
          <cell r="A946">
            <v>52539</v>
          </cell>
          <cell r="B946" t="str">
            <v>18gg, 34D, RIB, Santec, 68F</v>
          </cell>
          <cell r="C946" t="str">
            <v>18</v>
          </cell>
          <cell r="D946" t="str">
            <v>60</v>
          </cell>
          <cell r="E946" t="str">
            <v>Nm</v>
          </cell>
          <cell r="F946">
            <v>36</v>
          </cell>
          <cell r="G946" t="str">
            <v>1/60Nm RS Micro Modal</v>
          </cell>
          <cell r="H946" t="str">
            <v>VISCOSE RS</v>
          </cell>
          <cell r="I946">
            <v>2.6</v>
          </cell>
          <cell r="J946">
            <v>3840</v>
          </cell>
          <cell r="K946">
            <v>96</v>
          </cell>
          <cell r="L946">
            <v>20</v>
          </cell>
          <cell r="M946">
            <v>0.8</v>
          </cell>
          <cell r="N946">
            <v>18.865766399999998</v>
          </cell>
          <cell r="O946">
            <v>362.22271488000001</v>
          </cell>
        </row>
        <row r="947">
          <cell r="A947">
            <v>52543</v>
          </cell>
          <cell r="B947" t="str">
            <v>18gg, 34D, RIB, Santec</v>
          </cell>
          <cell r="C947" t="str">
            <v>18</v>
          </cell>
          <cell r="D947" t="str">
            <v>50</v>
          </cell>
          <cell r="E947" t="str">
            <v>Nm</v>
          </cell>
          <cell r="F947">
            <v>30</v>
          </cell>
          <cell r="G947" t="str">
            <v>1/50Nm RS Viscose Marl (BR8899)</v>
          </cell>
          <cell r="H947" t="str">
            <v>MARL_VISCOSE RS</v>
          </cell>
          <cell r="I947">
            <v>3</v>
          </cell>
          <cell r="J947">
            <v>2560</v>
          </cell>
          <cell r="K947">
            <v>96</v>
          </cell>
          <cell r="L947">
            <v>20</v>
          </cell>
          <cell r="M947">
            <v>0.75</v>
          </cell>
          <cell r="N947">
            <v>17.414553600000001</v>
          </cell>
          <cell r="O947">
            <v>313.46196480000003</v>
          </cell>
        </row>
        <row r="948">
          <cell r="A948">
            <v>52544</v>
          </cell>
          <cell r="B948" t="str">
            <v>18gg, 34D, RIB, Santec</v>
          </cell>
          <cell r="C948" t="str">
            <v>18</v>
          </cell>
          <cell r="D948" t="str">
            <v>50</v>
          </cell>
          <cell r="E948" t="str">
            <v>Nm</v>
          </cell>
          <cell r="F948">
            <v>30</v>
          </cell>
          <cell r="G948" t="str">
            <v>1/50Nm RS Viscose Marl (BR50)</v>
          </cell>
          <cell r="H948" t="str">
            <v>MARL_VISCOSE RS</v>
          </cell>
          <cell r="I948">
            <v>3</v>
          </cell>
          <cell r="J948">
            <v>2560</v>
          </cell>
          <cell r="K948">
            <v>96</v>
          </cell>
          <cell r="L948">
            <v>20</v>
          </cell>
          <cell r="M948">
            <v>0.75</v>
          </cell>
          <cell r="N948">
            <v>17.414553600000001</v>
          </cell>
          <cell r="O948">
            <v>313.46196480000003</v>
          </cell>
        </row>
        <row r="949">
          <cell r="A949">
            <v>52551</v>
          </cell>
          <cell r="B949" t="str">
            <v>18gg, 34D, RIB, Terrot</v>
          </cell>
          <cell r="C949" t="str">
            <v>18</v>
          </cell>
          <cell r="D949" t="str">
            <v>30</v>
          </cell>
          <cell r="E949" t="str">
            <v>Ne</v>
          </cell>
          <cell r="F949">
            <v>30</v>
          </cell>
          <cell r="G949" t="str">
            <v>1/30Ne RS Cotton Marl (B2491)</v>
          </cell>
          <cell r="H949" t="str">
            <v>MARL_COTTON</v>
          </cell>
          <cell r="I949">
            <v>2.88</v>
          </cell>
          <cell r="J949">
            <v>3840</v>
          </cell>
          <cell r="K949">
            <v>96</v>
          </cell>
          <cell r="L949">
            <v>20</v>
          </cell>
          <cell r="M949">
            <v>0.75</v>
          </cell>
          <cell r="N949">
            <v>25.076957183999998</v>
          </cell>
          <cell r="O949">
            <v>451.38522931199998</v>
          </cell>
        </row>
        <row r="950">
          <cell r="A950">
            <v>52556</v>
          </cell>
          <cell r="B950" t="str">
            <v>20gg, 34D, RIB, Santec, 68F</v>
          </cell>
          <cell r="C950" t="str">
            <v>20</v>
          </cell>
          <cell r="D950" t="str">
            <v>24</v>
          </cell>
          <cell r="E950" t="str">
            <v>Ne</v>
          </cell>
          <cell r="F950">
            <v>24</v>
          </cell>
          <cell r="G950" t="str">
            <v>1/24Ne RS Combed Cotton</v>
          </cell>
          <cell r="H950" t="str">
            <v>COTTON</v>
          </cell>
          <cell r="I950">
            <v>2.85</v>
          </cell>
          <cell r="J950">
            <v>2848</v>
          </cell>
          <cell r="K950">
            <v>96</v>
          </cell>
          <cell r="L950">
            <v>20</v>
          </cell>
          <cell r="M950">
            <v>0.8</v>
          </cell>
          <cell r="N950">
            <v>23.006257919999999</v>
          </cell>
          <cell r="O950">
            <v>441.72015206399999</v>
          </cell>
        </row>
        <row r="951">
          <cell r="A951">
            <v>52557</v>
          </cell>
          <cell r="B951" t="str">
            <v>22gg, 34D, RIB, Santec, 68F</v>
          </cell>
          <cell r="C951" t="str">
            <v>22</v>
          </cell>
          <cell r="D951" t="str">
            <v>60</v>
          </cell>
          <cell r="E951" t="str">
            <v>Ne</v>
          </cell>
          <cell r="F951">
            <v>60</v>
          </cell>
          <cell r="G951" t="str">
            <v>1/60Ne RS Combed Cotton</v>
          </cell>
          <cell r="H951" t="str">
            <v>COTTON LYCRA</v>
          </cell>
          <cell r="I951">
            <v>2.75</v>
          </cell>
          <cell r="J951">
            <v>4680</v>
          </cell>
          <cell r="K951">
            <v>96</v>
          </cell>
          <cell r="L951">
            <v>20</v>
          </cell>
          <cell r="M951">
            <v>0.75</v>
          </cell>
          <cell r="N951">
            <v>14.5914912</v>
          </cell>
          <cell r="O951">
            <v>262.64684160000002</v>
          </cell>
        </row>
        <row r="952">
          <cell r="A952">
            <v>52560</v>
          </cell>
          <cell r="B952" t="str">
            <v>18gg, 34D, RIB, Terrot</v>
          </cell>
          <cell r="C952" t="str">
            <v>18</v>
          </cell>
          <cell r="D952" t="str">
            <v>26</v>
          </cell>
          <cell r="E952" t="str">
            <v>Ne</v>
          </cell>
          <cell r="F952">
            <v>26</v>
          </cell>
          <cell r="G952" t="str">
            <v>1/26Ne RS Fair Trade Cotton</v>
          </cell>
          <cell r="H952" t="str">
            <v>COTTON</v>
          </cell>
          <cell r="I952">
            <v>2.8</v>
          </cell>
          <cell r="J952">
            <v>3840</v>
          </cell>
          <cell r="K952">
            <v>96</v>
          </cell>
          <cell r="L952">
            <v>20</v>
          </cell>
          <cell r="M952">
            <v>0.8</v>
          </cell>
          <cell r="N952">
            <v>28.131201969230766</v>
          </cell>
          <cell r="O952">
            <v>540.1190778092307</v>
          </cell>
        </row>
        <row r="953">
          <cell r="A953">
            <v>52561</v>
          </cell>
          <cell r="B953" t="str">
            <v>18gg, 34D, RIB, Santec</v>
          </cell>
          <cell r="C953" t="str">
            <v>18</v>
          </cell>
          <cell r="D953" t="str">
            <v>40</v>
          </cell>
          <cell r="E953" t="str">
            <v>Ne</v>
          </cell>
          <cell r="F953">
            <v>40</v>
          </cell>
          <cell r="G953" t="str">
            <v>1/40Ne RS Cotton Marl (VMBK1104)</v>
          </cell>
          <cell r="H953" t="str">
            <v>MARL_COTTON</v>
          </cell>
          <cell r="I953">
            <v>2.4500000000000002</v>
          </cell>
          <cell r="J953">
            <v>3840</v>
          </cell>
          <cell r="K953">
            <v>96</v>
          </cell>
          <cell r="L953">
            <v>20</v>
          </cell>
          <cell r="M953">
            <v>0.75</v>
          </cell>
          <cell r="N953">
            <v>15.99962112</v>
          </cell>
          <cell r="O953">
            <v>287.99318016000001</v>
          </cell>
        </row>
        <row r="954">
          <cell r="A954">
            <v>52568</v>
          </cell>
          <cell r="B954" t="str">
            <v>18gg, 34D, RIB, Santec, 68F</v>
          </cell>
          <cell r="C954" t="str">
            <v>18</v>
          </cell>
          <cell r="D954" t="str">
            <v>30</v>
          </cell>
          <cell r="E954" t="str">
            <v>Ne</v>
          </cell>
          <cell r="F954">
            <v>30</v>
          </cell>
          <cell r="G954" t="str">
            <v>1/30Ne RS Organic Cotton Marl (BOC1019)</v>
          </cell>
          <cell r="H954" t="str">
            <v>MARL_COTTON</v>
          </cell>
          <cell r="I954">
            <v>2.75</v>
          </cell>
          <cell r="J954">
            <v>2560</v>
          </cell>
          <cell r="K954">
            <v>96</v>
          </cell>
          <cell r="L954">
            <v>20</v>
          </cell>
          <cell r="M954">
            <v>0.75</v>
          </cell>
          <cell r="N954">
            <v>15.963340799999999</v>
          </cell>
          <cell r="O954">
            <v>287.34013440000001</v>
          </cell>
        </row>
        <row r="955">
          <cell r="A955">
            <v>52569</v>
          </cell>
          <cell r="B955" t="str">
            <v>18gg, 34D, RIB, Terrot</v>
          </cell>
          <cell r="C955" t="str">
            <v>18</v>
          </cell>
          <cell r="D955" t="str">
            <v>26</v>
          </cell>
          <cell r="E955" t="str">
            <v>Ne</v>
          </cell>
          <cell r="F955">
            <v>26</v>
          </cell>
          <cell r="G955" t="str">
            <v>1/26Ne RS Fair Trade Cotton</v>
          </cell>
          <cell r="H955" t="str">
            <v>COTTON</v>
          </cell>
          <cell r="I955">
            <v>3</v>
          </cell>
          <cell r="J955">
            <v>3840</v>
          </cell>
          <cell r="K955">
            <v>96</v>
          </cell>
          <cell r="L955">
            <v>20</v>
          </cell>
          <cell r="M955">
            <v>0.8</v>
          </cell>
          <cell r="N955">
            <v>30.140573538461535</v>
          </cell>
          <cell r="O955">
            <v>578.69901193846147</v>
          </cell>
        </row>
        <row r="956">
          <cell r="A956">
            <v>52570</v>
          </cell>
          <cell r="B956" t="str">
            <v>18gg, 34D, RIB, Terrot</v>
          </cell>
          <cell r="C956" t="str">
            <v>18</v>
          </cell>
          <cell r="D956" t="str">
            <v>26</v>
          </cell>
          <cell r="E956" t="str">
            <v>Ne</v>
          </cell>
          <cell r="F956">
            <v>26</v>
          </cell>
          <cell r="G956" t="str">
            <v>1/26Ne RS Fair Trade Cotton</v>
          </cell>
          <cell r="H956" t="str">
            <v>COTTON</v>
          </cell>
          <cell r="I956">
            <v>3</v>
          </cell>
          <cell r="J956">
            <v>3840</v>
          </cell>
          <cell r="K956">
            <v>96</v>
          </cell>
          <cell r="L956">
            <v>20</v>
          </cell>
          <cell r="M956">
            <v>0.8</v>
          </cell>
          <cell r="N956">
            <v>30.140573538461535</v>
          </cell>
          <cell r="O956">
            <v>578.69901193846147</v>
          </cell>
        </row>
        <row r="957">
          <cell r="A957">
            <v>52575</v>
          </cell>
          <cell r="B957" t="str">
            <v>20gg, 34D, RIB, Santec, 68F</v>
          </cell>
          <cell r="C957" t="str">
            <v>20</v>
          </cell>
          <cell r="D957" t="str">
            <v>30</v>
          </cell>
          <cell r="E957" t="str">
            <v>Ne</v>
          </cell>
          <cell r="F957">
            <v>30</v>
          </cell>
          <cell r="G957" t="str">
            <v>1/30Ne RS Combed Cotton</v>
          </cell>
          <cell r="H957" t="str">
            <v>COTTON</v>
          </cell>
          <cell r="I957">
            <v>2.85</v>
          </cell>
          <cell r="J957">
            <v>2848</v>
          </cell>
          <cell r="K957">
            <v>96</v>
          </cell>
          <cell r="L957">
            <v>20</v>
          </cell>
          <cell r="M957">
            <v>0.8</v>
          </cell>
          <cell r="N957">
            <v>18.405006336</v>
          </cell>
          <cell r="O957">
            <v>353.37612165120004</v>
          </cell>
        </row>
        <row r="958">
          <cell r="A958">
            <v>52577</v>
          </cell>
          <cell r="B958" t="str">
            <v>22gg, 34D, RIB, Santec, 68F</v>
          </cell>
          <cell r="C958" t="str">
            <v>22</v>
          </cell>
          <cell r="D958" t="str">
            <v>50</v>
          </cell>
          <cell r="E958" t="str">
            <v>Ne</v>
          </cell>
          <cell r="F958">
            <v>50</v>
          </cell>
          <cell r="G958" t="str">
            <v>1/50Ne RS Supima Cotton</v>
          </cell>
          <cell r="H958" t="str">
            <v>COTTON LYCRA</v>
          </cell>
          <cell r="I958">
            <v>2.5</v>
          </cell>
          <cell r="J958">
            <v>3120</v>
          </cell>
          <cell r="K958">
            <v>96</v>
          </cell>
          <cell r="L958">
            <v>20</v>
          </cell>
          <cell r="M958">
            <v>0.75</v>
          </cell>
          <cell r="N958">
            <v>10.6119936</v>
          </cell>
          <cell r="O958">
            <v>191.01588480000001</v>
          </cell>
        </row>
        <row r="959">
          <cell r="A959">
            <v>52578</v>
          </cell>
          <cell r="B959" t="str">
            <v>18gg, 34D, RIB, Santec</v>
          </cell>
          <cell r="C959" t="str">
            <v>18</v>
          </cell>
          <cell r="D959" t="str">
            <v>40</v>
          </cell>
          <cell r="E959" t="str">
            <v>Ne</v>
          </cell>
          <cell r="F959">
            <v>40</v>
          </cell>
          <cell r="G959" t="str">
            <v>1/40Ne RS Combed Cotton</v>
          </cell>
          <cell r="H959" t="str">
            <v>COTTON LYCRA</v>
          </cell>
          <cell r="I959">
            <v>2.8</v>
          </cell>
          <cell r="J959">
            <v>2560</v>
          </cell>
          <cell r="K959">
            <v>96</v>
          </cell>
          <cell r="L959">
            <v>20</v>
          </cell>
          <cell r="M959">
            <v>0.75</v>
          </cell>
          <cell r="N959">
            <v>12.19018752</v>
          </cell>
          <cell r="O959">
            <v>219.42337535999999</v>
          </cell>
        </row>
        <row r="960">
          <cell r="A960">
            <v>52581</v>
          </cell>
          <cell r="B960" t="str">
            <v>15gg, 34D, RIB, Santec</v>
          </cell>
          <cell r="C960" t="str">
            <v>15</v>
          </cell>
          <cell r="D960" t="str">
            <v>30</v>
          </cell>
          <cell r="E960" t="str">
            <v>Ne</v>
          </cell>
          <cell r="F960">
            <v>30</v>
          </cell>
          <cell r="G960" t="str">
            <v>1/30Ne RS Combed Cotton</v>
          </cell>
          <cell r="H960" t="str">
            <v>COTTON</v>
          </cell>
          <cell r="I960">
            <v>3.7</v>
          </cell>
          <cell r="J960">
            <v>3192</v>
          </cell>
          <cell r="K960">
            <v>96</v>
          </cell>
          <cell r="L960">
            <v>20</v>
          </cell>
          <cell r="M960">
            <v>0.8</v>
          </cell>
          <cell r="N960">
            <v>26.780318208000001</v>
          </cell>
          <cell r="O960">
            <v>514.18210959359999</v>
          </cell>
        </row>
        <row r="961">
          <cell r="A961">
            <v>52582</v>
          </cell>
          <cell r="B961" t="str">
            <v>18gg, 34D, RIB, Terrot</v>
          </cell>
          <cell r="C961" t="str">
            <v>18</v>
          </cell>
          <cell r="D961" t="str">
            <v>30</v>
          </cell>
          <cell r="E961" t="str">
            <v>Ne</v>
          </cell>
          <cell r="F961">
            <v>30</v>
          </cell>
          <cell r="G961" t="str">
            <v>1/30Ne RS Cotton Marl (B1019)</v>
          </cell>
          <cell r="H961" t="str">
            <v>Marl_COTTON</v>
          </cell>
          <cell r="I961">
            <v>2.65</v>
          </cell>
          <cell r="J961">
            <v>3840</v>
          </cell>
          <cell r="K961">
            <v>96</v>
          </cell>
          <cell r="L961">
            <v>20</v>
          </cell>
          <cell r="M961">
            <v>0.75</v>
          </cell>
          <cell r="N961">
            <v>23.074283520000002</v>
          </cell>
          <cell r="O961">
            <v>415.33710336000007</v>
          </cell>
        </row>
        <row r="962">
          <cell r="A962">
            <v>52583</v>
          </cell>
          <cell r="B962" t="str">
            <v>18gg, 34D, RIB, Terrot</v>
          </cell>
          <cell r="C962" t="str">
            <v>18</v>
          </cell>
          <cell r="D962" t="str">
            <v>30</v>
          </cell>
          <cell r="E962" t="str">
            <v>Ne</v>
          </cell>
          <cell r="F962">
            <v>30</v>
          </cell>
          <cell r="G962" t="str">
            <v>1/30Ne Rs Cotton Marl (B8847)</v>
          </cell>
          <cell r="H962" t="str">
            <v>MARL_COTTON</v>
          </cell>
          <cell r="I962">
            <v>2.88</v>
          </cell>
          <cell r="J962">
            <v>3840</v>
          </cell>
          <cell r="K962">
            <v>96</v>
          </cell>
          <cell r="L962">
            <v>20</v>
          </cell>
          <cell r="M962">
            <v>0.75</v>
          </cell>
          <cell r="N962">
            <v>25.076957183999998</v>
          </cell>
          <cell r="O962">
            <v>451.38522931199998</v>
          </cell>
        </row>
        <row r="963">
          <cell r="A963">
            <v>52584</v>
          </cell>
          <cell r="B963" t="str">
            <v>18gg, 34D, RIB, Terrot</v>
          </cell>
          <cell r="C963" t="str">
            <v>18</v>
          </cell>
          <cell r="D963" t="str">
            <v>30</v>
          </cell>
          <cell r="E963" t="str">
            <v>Ne</v>
          </cell>
          <cell r="F963">
            <v>30</v>
          </cell>
          <cell r="G963" t="str">
            <v>1/30Ne RS Combed Cotton</v>
          </cell>
          <cell r="H963" t="str">
            <v>COTTON</v>
          </cell>
          <cell r="I963">
            <v>2.65</v>
          </cell>
          <cell r="J963">
            <v>3840</v>
          </cell>
          <cell r="K963">
            <v>96</v>
          </cell>
          <cell r="L963">
            <v>20</v>
          </cell>
          <cell r="M963">
            <v>0.8</v>
          </cell>
          <cell r="N963">
            <v>23.074283520000002</v>
          </cell>
          <cell r="O963">
            <v>443.02624358399999</v>
          </cell>
        </row>
        <row r="964">
          <cell r="A964">
            <v>52586</v>
          </cell>
          <cell r="B964" t="str">
            <v>18gg, 34D, RIB, Santec, 68F</v>
          </cell>
          <cell r="C964" t="str">
            <v>18</v>
          </cell>
          <cell r="D964" t="str">
            <v>24</v>
          </cell>
          <cell r="E964" t="str">
            <v>Ne</v>
          </cell>
          <cell r="F964">
            <v>24</v>
          </cell>
          <cell r="G964" t="str">
            <v>1/24Ne RS Combed Cotton</v>
          </cell>
          <cell r="H964" t="str">
            <v>COTTON LYCRA</v>
          </cell>
          <cell r="I964">
            <v>3</v>
          </cell>
          <cell r="J964">
            <v>3840</v>
          </cell>
          <cell r="K964">
            <v>96</v>
          </cell>
          <cell r="L964">
            <v>20</v>
          </cell>
          <cell r="M964">
            <v>0.75</v>
          </cell>
          <cell r="N964">
            <v>32.652287999999999</v>
          </cell>
          <cell r="O964">
            <v>587.74118399999998</v>
          </cell>
        </row>
        <row r="965">
          <cell r="A965">
            <v>52598</v>
          </cell>
          <cell r="B965" t="str">
            <v>22gg, 34D, RIB, Santec, 68F</v>
          </cell>
          <cell r="C965" t="str">
            <v>22</v>
          </cell>
          <cell r="D965" t="str">
            <v>50</v>
          </cell>
          <cell r="E965" t="str">
            <v>Ne</v>
          </cell>
          <cell r="F965">
            <v>50</v>
          </cell>
          <cell r="G965" t="str">
            <v>1/50Ne RS Pima Cotton Marl (BPLC05)</v>
          </cell>
          <cell r="H965" t="str">
            <v>MARL_COTTON LYCRA</v>
          </cell>
          <cell r="I965">
            <v>2.5</v>
          </cell>
          <cell r="J965">
            <v>3120</v>
          </cell>
          <cell r="K965">
            <v>96</v>
          </cell>
          <cell r="L965">
            <v>20</v>
          </cell>
          <cell r="M965">
            <v>0.75</v>
          </cell>
          <cell r="N965">
            <v>10.6119936</v>
          </cell>
          <cell r="O965">
            <v>191.01588480000001</v>
          </cell>
        </row>
        <row r="966">
          <cell r="A966">
            <v>52615</v>
          </cell>
          <cell r="B966" t="str">
            <v>18gg, 34D, RIB, Terrot</v>
          </cell>
          <cell r="C966" t="str">
            <v>18</v>
          </cell>
          <cell r="D966" t="str">
            <v>26</v>
          </cell>
          <cell r="E966" t="str">
            <v>Ne</v>
          </cell>
          <cell r="F966">
            <v>26</v>
          </cell>
          <cell r="G966" t="str">
            <v>1/26Ne RS Combed Cotton</v>
          </cell>
          <cell r="H966" t="str">
            <v>COTTON</v>
          </cell>
          <cell r="I966">
            <v>2.8</v>
          </cell>
          <cell r="J966">
            <v>3840</v>
          </cell>
          <cell r="K966">
            <v>96</v>
          </cell>
          <cell r="L966">
            <v>20</v>
          </cell>
          <cell r="M966">
            <v>0.8</v>
          </cell>
          <cell r="N966">
            <v>28.131201969230766</v>
          </cell>
          <cell r="O966">
            <v>540.1190778092307</v>
          </cell>
        </row>
        <row r="967">
          <cell r="A967">
            <v>52626</v>
          </cell>
          <cell r="B967" t="str">
            <v>18gg, 34D, RIB, Santec, 68F</v>
          </cell>
          <cell r="C967" t="str">
            <v>18</v>
          </cell>
          <cell r="D967" t="str">
            <v>32</v>
          </cell>
          <cell r="E967" t="str">
            <v>Ne</v>
          </cell>
          <cell r="F967">
            <v>32</v>
          </cell>
          <cell r="G967" t="str">
            <v>1/32Ne RS Fair Trade Cotton</v>
          </cell>
          <cell r="H967" t="str">
            <v>COTTON</v>
          </cell>
          <cell r="I967">
            <v>2.6</v>
          </cell>
          <cell r="J967">
            <v>3840</v>
          </cell>
          <cell r="K967">
            <v>96</v>
          </cell>
          <cell r="L967">
            <v>20</v>
          </cell>
          <cell r="M967">
            <v>0.8</v>
          </cell>
          <cell r="N967">
            <v>21.2239872</v>
          </cell>
          <cell r="O967">
            <v>407.50055424000004</v>
          </cell>
        </row>
        <row r="968">
          <cell r="A968">
            <v>52631</v>
          </cell>
          <cell r="B968" t="str">
            <v>18gg, 34D, RIB, Santec, 68F</v>
          </cell>
          <cell r="C968" t="str">
            <v>18</v>
          </cell>
          <cell r="D968" t="str">
            <v>30</v>
          </cell>
          <cell r="E968" t="str">
            <v>Ne</v>
          </cell>
          <cell r="F968">
            <v>30</v>
          </cell>
          <cell r="G968" t="str">
            <v>1/30Ne RS Combed Cotton</v>
          </cell>
          <cell r="H968" t="str">
            <v>COTTON LYCRA</v>
          </cell>
          <cell r="I968">
            <v>3</v>
          </cell>
          <cell r="J968">
            <v>3840</v>
          </cell>
          <cell r="K968">
            <v>96</v>
          </cell>
          <cell r="L968">
            <v>20</v>
          </cell>
          <cell r="M968">
            <v>0.75</v>
          </cell>
          <cell r="N968">
            <v>26.1218304</v>
          </cell>
          <cell r="O968">
            <v>470.19294720000005</v>
          </cell>
        </row>
        <row r="969">
          <cell r="A969">
            <v>52637</v>
          </cell>
          <cell r="B969" t="str">
            <v>18gg, 34D, RIB, Terrot</v>
          </cell>
          <cell r="C969" t="str">
            <v>18</v>
          </cell>
          <cell r="D969" t="str">
            <v>26</v>
          </cell>
          <cell r="E969" t="str">
            <v>Ne</v>
          </cell>
          <cell r="F969">
            <v>26</v>
          </cell>
          <cell r="G969" t="str">
            <v>1/26Ne RS Cotton Marl (H111)</v>
          </cell>
          <cell r="H969" t="str">
            <v>MARL_COTTON</v>
          </cell>
          <cell r="I969">
            <v>2.8</v>
          </cell>
          <cell r="J969">
            <v>3840</v>
          </cell>
          <cell r="K969">
            <v>96</v>
          </cell>
          <cell r="L969">
            <v>20</v>
          </cell>
          <cell r="M969">
            <v>0.75</v>
          </cell>
          <cell r="N969">
            <v>28.131201969230766</v>
          </cell>
          <cell r="O969">
            <v>506.36163544615374</v>
          </cell>
        </row>
        <row r="970">
          <cell r="A970">
            <v>52657</v>
          </cell>
          <cell r="B970" t="str">
            <v>18gg, 34D, RIB, Terrot</v>
          </cell>
          <cell r="C970" t="str">
            <v>18</v>
          </cell>
          <cell r="D970" t="str">
            <v>30</v>
          </cell>
          <cell r="E970" t="str">
            <v>Ne</v>
          </cell>
          <cell r="F970">
            <v>30</v>
          </cell>
          <cell r="G970" t="str">
            <v>1/30Ne RS Combed Cotton</v>
          </cell>
          <cell r="H970" t="str">
            <v>COTTON LYCRA</v>
          </cell>
          <cell r="I970">
            <v>3</v>
          </cell>
          <cell r="J970">
            <v>2560</v>
          </cell>
          <cell r="K970">
            <v>96</v>
          </cell>
          <cell r="L970">
            <v>20</v>
          </cell>
          <cell r="M970">
            <v>0.75</v>
          </cell>
          <cell r="N970">
            <v>17.414553600000001</v>
          </cell>
          <cell r="O970">
            <v>313.46196480000003</v>
          </cell>
        </row>
        <row r="971">
          <cell r="A971">
            <v>52670</v>
          </cell>
          <cell r="B971" t="str">
            <v>18gg, 34D, RIB, Terrot</v>
          </cell>
          <cell r="C971" t="str">
            <v>18</v>
          </cell>
          <cell r="D971" t="str">
            <v>30</v>
          </cell>
          <cell r="E971" t="str">
            <v>Ne</v>
          </cell>
          <cell r="F971">
            <v>30</v>
          </cell>
          <cell r="G971" t="str">
            <v>1/30Ne RS Fair Trade Cotton</v>
          </cell>
          <cell r="H971" t="str">
            <v>COTTON</v>
          </cell>
          <cell r="I971">
            <v>2.65</v>
          </cell>
          <cell r="J971">
            <v>3840</v>
          </cell>
          <cell r="K971">
            <v>96</v>
          </cell>
          <cell r="L971">
            <v>20</v>
          </cell>
          <cell r="M971">
            <v>0.8</v>
          </cell>
          <cell r="N971">
            <v>23.074283520000002</v>
          </cell>
          <cell r="O971">
            <v>443.02624358399999</v>
          </cell>
        </row>
        <row r="972">
          <cell r="A972">
            <v>52686</v>
          </cell>
          <cell r="B972" t="str">
            <v>18gg, 34D, RIB, Terrot</v>
          </cell>
          <cell r="C972" t="str">
            <v>18</v>
          </cell>
          <cell r="D972" t="str">
            <v>30</v>
          </cell>
          <cell r="E972" t="str">
            <v>Ne</v>
          </cell>
          <cell r="F972">
            <v>30</v>
          </cell>
          <cell r="G972" t="str">
            <v>1/30Ne RS 50/50 Cot/Modal Marl (HMB90129)</v>
          </cell>
          <cell r="H972" t="str">
            <v>MARL_VISCOSE RS</v>
          </cell>
          <cell r="I972">
            <v>2.7</v>
          </cell>
          <cell r="J972">
            <v>2560</v>
          </cell>
          <cell r="K972">
            <v>96</v>
          </cell>
          <cell r="L972">
            <v>20</v>
          </cell>
          <cell r="M972">
            <v>0.75</v>
          </cell>
          <cell r="N972">
            <v>15.67309824</v>
          </cell>
          <cell r="O972">
            <v>282.11576831999997</v>
          </cell>
        </row>
        <row r="973">
          <cell r="A973">
            <v>52687</v>
          </cell>
          <cell r="B973" t="str">
            <v>18gg, 34D, RIB, Santec, 68F</v>
          </cell>
          <cell r="C973" t="str">
            <v>18</v>
          </cell>
          <cell r="D973" t="str">
            <v>50</v>
          </cell>
          <cell r="E973" t="str">
            <v>Nm</v>
          </cell>
          <cell r="F973">
            <v>30</v>
          </cell>
          <cell r="G973" t="str">
            <v>1/50Nm RS Viscose</v>
          </cell>
          <cell r="H973" t="str">
            <v>VISCOSE RS</v>
          </cell>
          <cell r="I973">
            <v>3</v>
          </cell>
          <cell r="J973">
            <v>2560</v>
          </cell>
          <cell r="K973">
            <v>96</v>
          </cell>
          <cell r="L973">
            <v>20</v>
          </cell>
          <cell r="M973">
            <v>0.8</v>
          </cell>
          <cell r="N973">
            <v>17.414553600000001</v>
          </cell>
          <cell r="O973">
            <v>334.35942912000007</v>
          </cell>
        </row>
        <row r="974">
          <cell r="A974">
            <v>52689</v>
          </cell>
          <cell r="B974" t="str">
            <v>18gg, 34D, RIB, Terrot</v>
          </cell>
          <cell r="C974" t="str">
            <v>18</v>
          </cell>
          <cell r="D974" t="str">
            <v>24</v>
          </cell>
          <cell r="E974" t="str">
            <v>Ne</v>
          </cell>
          <cell r="F974">
            <v>24</v>
          </cell>
          <cell r="G974" t="str">
            <v>1/24Ne RS Cotton Marl (B10)</v>
          </cell>
          <cell r="H974" t="str">
            <v>MARL_COTTON</v>
          </cell>
          <cell r="I974">
            <v>2.86</v>
          </cell>
          <cell r="J974">
            <v>3840</v>
          </cell>
          <cell r="K974">
            <v>96</v>
          </cell>
          <cell r="L974">
            <v>20</v>
          </cell>
          <cell r="M974">
            <v>0.75</v>
          </cell>
          <cell r="N974">
            <v>31.128514559999996</v>
          </cell>
          <cell r="O974">
            <v>560.31326207999996</v>
          </cell>
        </row>
        <row r="975">
          <cell r="A975">
            <v>52695</v>
          </cell>
          <cell r="B975" t="str">
            <v>18gg, 34D, RIB, Terrot</v>
          </cell>
          <cell r="C975" t="str">
            <v>18</v>
          </cell>
          <cell r="D975" t="str">
            <v>26</v>
          </cell>
          <cell r="E975" t="str">
            <v>Ne</v>
          </cell>
          <cell r="F975">
            <v>26</v>
          </cell>
          <cell r="G975" t="str">
            <v>1/26Ne RS Fair Trade Cotton</v>
          </cell>
          <cell r="H975" t="str">
            <v>COTTON</v>
          </cell>
          <cell r="I975">
            <v>3.1</v>
          </cell>
          <cell r="J975">
            <v>3840</v>
          </cell>
          <cell r="K975">
            <v>96</v>
          </cell>
          <cell r="L975">
            <v>20</v>
          </cell>
          <cell r="M975">
            <v>0.8</v>
          </cell>
          <cell r="N975">
            <v>31.145259323076921</v>
          </cell>
          <cell r="O975">
            <v>597.98897900307691</v>
          </cell>
        </row>
        <row r="976">
          <cell r="A976">
            <v>52704</v>
          </cell>
          <cell r="B976" t="str">
            <v>20gg, 34D, RIB, Santec, 68F</v>
          </cell>
          <cell r="C976" t="str">
            <v>20</v>
          </cell>
          <cell r="D976" t="str">
            <v>30</v>
          </cell>
          <cell r="E976" t="str">
            <v>Ne</v>
          </cell>
          <cell r="F976">
            <v>30</v>
          </cell>
          <cell r="G976" t="str">
            <v>1/30Ne RS Combed Cotton</v>
          </cell>
          <cell r="H976" t="str">
            <v>COTTON</v>
          </cell>
          <cell r="I976">
            <v>2.75</v>
          </cell>
          <cell r="J976">
            <v>2848</v>
          </cell>
          <cell r="K976">
            <v>96</v>
          </cell>
          <cell r="L976">
            <v>20</v>
          </cell>
          <cell r="M976">
            <v>0.8</v>
          </cell>
          <cell r="N976">
            <v>17.759216640000002</v>
          </cell>
          <cell r="O976">
            <v>340.97695948800003</v>
          </cell>
        </row>
        <row r="977">
          <cell r="A977">
            <v>52709</v>
          </cell>
          <cell r="B977" t="str">
            <v>18gg, 34D, RIB, Santec, 68F</v>
          </cell>
          <cell r="C977" t="str">
            <v>18</v>
          </cell>
          <cell r="D977" t="str">
            <v>30</v>
          </cell>
          <cell r="E977" t="str">
            <v>Ne</v>
          </cell>
          <cell r="F977">
            <v>30</v>
          </cell>
          <cell r="G977" t="str">
            <v>1/30Ne RS Combed Cotton</v>
          </cell>
          <cell r="H977" t="str">
            <v>COTTON LYCRA</v>
          </cell>
          <cell r="I977">
            <v>2.7</v>
          </cell>
          <cell r="J977">
            <v>3840</v>
          </cell>
          <cell r="K977">
            <v>96</v>
          </cell>
          <cell r="L977">
            <v>20</v>
          </cell>
          <cell r="M977">
            <v>0.75</v>
          </cell>
          <cell r="N977">
            <v>23.509647359999999</v>
          </cell>
          <cell r="O977">
            <v>423.17365247999999</v>
          </cell>
        </row>
        <row r="978">
          <cell r="A978">
            <v>52711</v>
          </cell>
          <cell r="B978" t="str">
            <v>18gg, 34D, RIB, Santec, 68F</v>
          </cell>
          <cell r="C978" t="str">
            <v>18</v>
          </cell>
          <cell r="D978" t="str">
            <v>30</v>
          </cell>
          <cell r="E978" t="str">
            <v>Ne</v>
          </cell>
          <cell r="F978">
            <v>30</v>
          </cell>
          <cell r="G978" t="str">
            <v>1/30Ne RS Combed Cotton</v>
          </cell>
          <cell r="H978" t="str">
            <v>COTTON LYCRA</v>
          </cell>
          <cell r="I978">
            <v>2.9</v>
          </cell>
          <cell r="J978">
            <v>2560</v>
          </cell>
          <cell r="K978">
            <v>96</v>
          </cell>
          <cell r="L978">
            <v>20</v>
          </cell>
          <cell r="M978">
            <v>0.75</v>
          </cell>
          <cell r="N978">
            <v>16.834068479999999</v>
          </cell>
          <cell r="O978">
            <v>303.01323263999996</v>
          </cell>
        </row>
        <row r="979">
          <cell r="A979">
            <v>52712</v>
          </cell>
          <cell r="B979" t="str">
            <v>18gg, 34D, RIB, Santec, 68F</v>
          </cell>
          <cell r="C979" t="str">
            <v>18</v>
          </cell>
          <cell r="D979" t="str">
            <v>30</v>
          </cell>
          <cell r="E979" t="str">
            <v>Ne</v>
          </cell>
          <cell r="F979">
            <v>30</v>
          </cell>
          <cell r="G979" t="str">
            <v>1/30Ne RS Cotton Marl (B0885)</v>
          </cell>
          <cell r="H979" t="str">
            <v>MARL_COTTON LYCRA</v>
          </cell>
          <cell r="I979">
            <v>2.9</v>
          </cell>
          <cell r="J979">
            <v>2560</v>
          </cell>
          <cell r="K979">
            <v>96</v>
          </cell>
          <cell r="L979">
            <v>20</v>
          </cell>
          <cell r="M979">
            <v>0.75</v>
          </cell>
          <cell r="N979">
            <v>16.834068479999999</v>
          </cell>
          <cell r="O979">
            <v>303.01323263999996</v>
          </cell>
        </row>
        <row r="980">
          <cell r="A980">
            <v>52713</v>
          </cell>
          <cell r="B980" t="str">
            <v>18gg, 34D, RIB, Santec, 68F</v>
          </cell>
          <cell r="C980" t="str">
            <v>18</v>
          </cell>
          <cell r="D980" t="str">
            <v>30</v>
          </cell>
          <cell r="E980" t="str">
            <v>Ne</v>
          </cell>
          <cell r="F980">
            <v>30</v>
          </cell>
          <cell r="G980" t="str">
            <v>1/30Ne RS Cotton marl (B11b)</v>
          </cell>
          <cell r="H980" t="str">
            <v>COTTON LYCRA</v>
          </cell>
          <cell r="I980">
            <v>3</v>
          </cell>
          <cell r="J980">
            <v>3840</v>
          </cell>
          <cell r="K980">
            <v>96</v>
          </cell>
          <cell r="L980">
            <v>20</v>
          </cell>
          <cell r="M980">
            <v>0.75</v>
          </cell>
          <cell r="N980">
            <v>26.1218304</v>
          </cell>
          <cell r="O980">
            <v>470.19294720000005</v>
          </cell>
        </row>
        <row r="981">
          <cell r="A981">
            <v>52717</v>
          </cell>
          <cell r="B981" t="str">
            <v>18gg, 34D, RIB, Terrot</v>
          </cell>
          <cell r="C981" t="str">
            <v>18</v>
          </cell>
          <cell r="D981" t="str">
            <v>26</v>
          </cell>
          <cell r="E981" t="str">
            <v>Ne</v>
          </cell>
          <cell r="F981">
            <v>26</v>
          </cell>
          <cell r="G981" t="str">
            <v>1/26Ne RS Combed Cotton</v>
          </cell>
          <cell r="H981" t="str">
            <v>COTTON</v>
          </cell>
          <cell r="I981">
            <v>2.8</v>
          </cell>
          <cell r="J981">
            <v>3840</v>
          </cell>
          <cell r="K981">
            <v>96</v>
          </cell>
          <cell r="L981">
            <v>20</v>
          </cell>
          <cell r="M981">
            <v>0.8</v>
          </cell>
          <cell r="N981">
            <v>28.131201969230766</v>
          </cell>
          <cell r="O981">
            <v>540.1190778092307</v>
          </cell>
        </row>
        <row r="982">
          <cell r="A982">
            <v>52725</v>
          </cell>
          <cell r="B982" t="str">
            <v>18gg, 34D, RIB, Santec</v>
          </cell>
          <cell r="C982" t="str">
            <v>18</v>
          </cell>
          <cell r="D982" t="str">
            <v>32</v>
          </cell>
          <cell r="E982" t="str">
            <v>Ne</v>
          </cell>
          <cell r="F982">
            <v>32</v>
          </cell>
          <cell r="G982" t="str">
            <v>1/32Ne RS Combed Cotton</v>
          </cell>
          <cell r="H982" t="str">
            <v>COTTON</v>
          </cell>
          <cell r="I982">
            <v>2.6</v>
          </cell>
          <cell r="J982">
            <v>3744</v>
          </cell>
          <cell r="K982">
            <v>96</v>
          </cell>
          <cell r="L982">
            <v>20</v>
          </cell>
          <cell r="M982">
            <v>0.8</v>
          </cell>
          <cell r="N982">
            <v>20.693387520000002</v>
          </cell>
          <cell r="O982">
            <v>397.31304038400003</v>
          </cell>
        </row>
        <row r="983">
          <cell r="A983">
            <v>52728</v>
          </cell>
          <cell r="B983" t="str">
            <v>24gg, 34D, INTERLOCK</v>
          </cell>
          <cell r="C983" t="str">
            <v>24</v>
          </cell>
          <cell r="D983" t="str">
            <v>30</v>
          </cell>
          <cell r="E983" t="str">
            <v>Ne</v>
          </cell>
          <cell r="F983">
            <v>30</v>
          </cell>
          <cell r="G983" t="str">
            <v>1/30Ne RS Combed Cotton</v>
          </cell>
          <cell r="H983" t="str">
            <v>COTTON</v>
          </cell>
          <cell r="I983">
            <v>3.6</v>
          </cell>
          <cell r="J983">
            <v>2556</v>
          </cell>
          <cell r="K983">
            <v>96</v>
          </cell>
          <cell r="L983">
            <v>20</v>
          </cell>
          <cell r="M983">
            <v>0.8</v>
          </cell>
          <cell r="N983">
            <v>20.864812032</v>
          </cell>
          <cell r="O983">
            <v>400.60439101439999</v>
          </cell>
        </row>
        <row r="984">
          <cell r="A984">
            <v>52740</v>
          </cell>
          <cell r="B984" t="str">
            <v>18gg, 34D, RIB, Santec, 68F</v>
          </cell>
          <cell r="C984" t="str">
            <v>18</v>
          </cell>
          <cell r="D984" t="str">
            <v>50</v>
          </cell>
          <cell r="E984" t="str">
            <v>Nm</v>
          </cell>
          <cell r="F984">
            <v>30</v>
          </cell>
          <cell r="G984" t="str">
            <v>1/50Nm RS Viscose Marl (BRC05)</v>
          </cell>
          <cell r="H984" t="str">
            <v>MARL_VISCOSE RS</v>
          </cell>
          <cell r="I984">
            <v>3</v>
          </cell>
          <cell r="J984">
            <v>2560</v>
          </cell>
          <cell r="K984">
            <v>96</v>
          </cell>
          <cell r="L984">
            <v>20</v>
          </cell>
          <cell r="M984">
            <v>0.75</v>
          </cell>
          <cell r="N984">
            <v>17.414553600000001</v>
          </cell>
          <cell r="O984">
            <v>313.46196480000003</v>
          </cell>
        </row>
        <row r="985">
          <cell r="A985">
            <v>52741</v>
          </cell>
          <cell r="B985" t="str">
            <v>18gg, 34D, RIB, Santec, 68F</v>
          </cell>
          <cell r="C985" t="str">
            <v>18</v>
          </cell>
          <cell r="D985" t="str">
            <v>30</v>
          </cell>
          <cell r="E985" t="str">
            <v>Ne</v>
          </cell>
          <cell r="F985">
            <v>30</v>
          </cell>
          <cell r="G985" t="str">
            <v>1/30Ne RS Cotton Marl (B50)</v>
          </cell>
          <cell r="H985" t="str">
            <v>MARL_COTTON LYCRA</v>
          </cell>
          <cell r="I985">
            <v>3</v>
          </cell>
          <cell r="J985">
            <v>3840</v>
          </cell>
          <cell r="K985">
            <v>96</v>
          </cell>
          <cell r="L985">
            <v>20</v>
          </cell>
          <cell r="M985">
            <v>0.75</v>
          </cell>
          <cell r="N985">
            <v>26.1218304</v>
          </cell>
          <cell r="O985">
            <v>470.19294720000005</v>
          </cell>
        </row>
        <row r="986">
          <cell r="A986">
            <v>52742</v>
          </cell>
          <cell r="B986" t="str">
            <v>18gg, 34D, RIB, Santec, 68F</v>
          </cell>
          <cell r="C986" t="str">
            <v>18</v>
          </cell>
          <cell r="D986" t="str">
            <v>30</v>
          </cell>
          <cell r="E986" t="str">
            <v>Ne</v>
          </cell>
          <cell r="F986">
            <v>30</v>
          </cell>
          <cell r="G986" t="str">
            <v>1/30Ne RS Cotton Marl (B1019)</v>
          </cell>
          <cell r="H986" t="str">
            <v>MARL_COTTON LYCRA</v>
          </cell>
          <cell r="I986">
            <v>3</v>
          </cell>
          <cell r="J986">
            <v>3840</v>
          </cell>
          <cell r="K986">
            <v>96</v>
          </cell>
          <cell r="L986">
            <v>20</v>
          </cell>
          <cell r="M986">
            <v>0.75</v>
          </cell>
          <cell r="N986">
            <v>26.1218304</v>
          </cell>
          <cell r="O986">
            <v>470.19294720000005</v>
          </cell>
        </row>
        <row r="987">
          <cell r="A987">
            <v>52750</v>
          </cell>
          <cell r="B987" t="str">
            <v>9gg, 34D, RIB, Santec</v>
          </cell>
          <cell r="C987" t="str">
            <v>9g</v>
          </cell>
          <cell r="D987" t="str">
            <v>20</v>
          </cell>
          <cell r="E987" t="str">
            <v>Ne</v>
          </cell>
          <cell r="F987">
            <v>20</v>
          </cell>
          <cell r="G987" t="str">
            <v>2/20Ne RS Combed Cotton</v>
          </cell>
          <cell r="H987" t="str">
            <v>COTTON</v>
          </cell>
          <cell r="I987">
            <v>4.4000000000000004</v>
          </cell>
          <cell r="J987">
            <v>1920</v>
          </cell>
          <cell r="K987">
            <v>96</v>
          </cell>
          <cell r="L987">
            <v>20</v>
          </cell>
          <cell r="M987">
            <v>0.8</v>
          </cell>
          <cell r="N987">
            <v>28.734013439999998</v>
          </cell>
          <cell r="O987">
            <v>551.69305804800001</v>
          </cell>
        </row>
        <row r="988">
          <cell r="A988">
            <v>52752</v>
          </cell>
          <cell r="B988" t="str">
            <v>18gg, 34D, RIB, Terrot</v>
          </cell>
          <cell r="C988" t="str">
            <v>18</v>
          </cell>
          <cell r="D988" t="str">
            <v>30</v>
          </cell>
          <cell r="E988" t="str">
            <v>Ne</v>
          </cell>
          <cell r="F988">
            <v>30</v>
          </cell>
          <cell r="G988" t="str">
            <v>1/30Ne RS Cotton/ Polyester 60/40</v>
          </cell>
          <cell r="H988" t="str">
            <v>VISCOSE RS</v>
          </cell>
          <cell r="I988">
            <v>2.6</v>
          </cell>
          <cell r="J988">
            <v>3840</v>
          </cell>
          <cell r="K988">
            <v>96</v>
          </cell>
          <cell r="L988">
            <v>20</v>
          </cell>
          <cell r="M988">
            <v>0.8</v>
          </cell>
          <cell r="N988">
            <v>22.638919680000001</v>
          </cell>
          <cell r="O988">
            <v>434.66725785600005</v>
          </cell>
        </row>
        <row r="989">
          <cell r="A989">
            <v>52753</v>
          </cell>
          <cell r="B989" t="str">
            <v>18gg, 34D, RIB, Santec, 68F</v>
          </cell>
          <cell r="C989" t="str">
            <v>18</v>
          </cell>
          <cell r="D989" t="str">
            <v>30</v>
          </cell>
          <cell r="E989" t="str">
            <v>Ne</v>
          </cell>
          <cell r="F989">
            <v>30</v>
          </cell>
          <cell r="G989" t="str">
            <v>1/30Ne RS Cotton Marl (B50)</v>
          </cell>
          <cell r="H989" t="str">
            <v>MARL_COTTON LYCRA</v>
          </cell>
          <cell r="I989">
            <v>2.9</v>
          </cell>
          <cell r="J989">
            <v>2560</v>
          </cell>
          <cell r="K989">
            <v>96</v>
          </cell>
          <cell r="L989">
            <v>20</v>
          </cell>
          <cell r="M989">
            <v>0.75</v>
          </cell>
          <cell r="N989">
            <v>16.834068479999999</v>
          </cell>
          <cell r="O989">
            <v>303.01323263999996</v>
          </cell>
        </row>
        <row r="990">
          <cell r="A990">
            <v>52756</v>
          </cell>
          <cell r="B990" t="str">
            <v>18gg, 34D, RIB, Santec, 68F</v>
          </cell>
          <cell r="C990" t="str">
            <v>18</v>
          </cell>
          <cell r="D990" t="str">
            <v>50</v>
          </cell>
          <cell r="E990" t="str">
            <v>Ne</v>
          </cell>
          <cell r="F990">
            <v>50</v>
          </cell>
          <cell r="G990" t="str">
            <v>1/50Ne RS Combed Cotton</v>
          </cell>
          <cell r="H990" t="str">
            <v>COTTON LYCRA</v>
          </cell>
          <cell r="I990">
            <v>2.7</v>
          </cell>
          <cell r="J990">
            <v>3840</v>
          </cell>
          <cell r="K990">
            <v>96</v>
          </cell>
          <cell r="L990">
            <v>20</v>
          </cell>
          <cell r="M990">
            <v>0.75</v>
          </cell>
          <cell r="N990">
            <v>14.105788415999999</v>
          </cell>
          <cell r="O990">
            <v>253.90419148800001</v>
          </cell>
        </row>
        <row r="991">
          <cell r="A991">
            <v>52759</v>
          </cell>
          <cell r="B991" t="str">
            <v>18gg, 34D, RIB, Terrot</v>
          </cell>
          <cell r="C991" t="str">
            <v>18</v>
          </cell>
          <cell r="D991" t="str">
            <v>30</v>
          </cell>
          <cell r="E991" t="str">
            <v>Ne</v>
          </cell>
          <cell r="F991">
            <v>30</v>
          </cell>
          <cell r="G991" t="str">
            <v>1/30Ne RS 50/50 Cot/Modal Marl (BM(50)A10)</v>
          </cell>
          <cell r="H991" t="str">
            <v>MARL_VISCOSE RS</v>
          </cell>
          <cell r="I991">
            <v>2.7</v>
          </cell>
          <cell r="J991">
            <v>3840</v>
          </cell>
          <cell r="K991">
            <v>96</v>
          </cell>
          <cell r="L991">
            <v>20</v>
          </cell>
          <cell r="M991">
            <v>0.75</v>
          </cell>
          <cell r="N991">
            <v>23.509647359999999</v>
          </cell>
          <cell r="O991">
            <v>423.17365247999999</v>
          </cell>
        </row>
        <row r="992">
          <cell r="A992">
            <v>52768</v>
          </cell>
          <cell r="B992" t="str">
            <v>18gg, 34D, RIB, Santec, 68F</v>
          </cell>
          <cell r="C992" t="str">
            <v>18</v>
          </cell>
          <cell r="D992" t="str">
            <v>30</v>
          </cell>
          <cell r="E992" t="str">
            <v>Ne</v>
          </cell>
          <cell r="F992">
            <v>30</v>
          </cell>
          <cell r="G992" t="str">
            <v>1/30Ne RS Cotton Marl (B30)</v>
          </cell>
          <cell r="H992" t="str">
            <v>MARL_COTTON LYCRA</v>
          </cell>
          <cell r="I992">
            <v>3</v>
          </cell>
          <cell r="J992">
            <v>3840</v>
          </cell>
          <cell r="K992">
            <v>96</v>
          </cell>
          <cell r="L992">
            <v>20</v>
          </cell>
          <cell r="M992">
            <v>0.75</v>
          </cell>
          <cell r="N992">
            <v>26.1218304</v>
          </cell>
          <cell r="O992">
            <v>470.19294720000005</v>
          </cell>
        </row>
        <row r="993">
          <cell r="A993">
            <v>52774</v>
          </cell>
          <cell r="B993" t="str">
            <v>18gg, 34D, RIB, Santec</v>
          </cell>
          <cell r="C993" t="str">
            <v>18</v>
          </cell>
          <cell r="D993" t="str">
            <v>30</v>
          </cell>
          <cell r="E993" t="str">
            <v>Ne</v>
          </cell>
          <cell r="F993">
            <v>30</v>
          </cell>
          <cell r="G993" t="str">
            <v>1/30Ne RS Combed Cotton</v>
          </cell>
          <cell r="H993" t="str">
            <v>COTTON</v>
          </cell>
          <cell r="I993">
            <v>2.95</v>
          </cell>
          <cell r="J993">
            <v>3840</v>
          </cell>
          <cell r="K993">
            <v>96</v>
          </cell>
          <cell r="L993">
            <v>20</v>
          </cell>
          <cell r="M993">
            <v>0.8</v>
          </cell>
          <cell r="N993">
            <v>25.68646656</v>
          </cell>
          <cell r="O993">
            <v>493.18015795200006</v>
          </cell>
        </row>
        <row r="994">
          <cell r="A994">
            <v>52789</v>
          </cell>
          <cell r="B994" t="str">
            <v>18gg, 34D, RIB, Santec, 68F</v>
          </cell>
          <cell r="C994" t="str">
            <v>18</v>
          </cell>
          <cell r="D994" t="str">
            <v>50</v>
          </cell>
          <cell r="E994" t="str">
            <v>Nm</v>
          </cell>
          <cell r="F994">
            <v>30</v>
          </cell>
          <cell r="G994" t="str">
            <v>1/50Nm RS Viscose Marl (BRFC08-93)</v>
          </cell>
          <cell r="H994" t="str">
            <v>MARL_VISCOSE RS</v>
          </cell>
          <cell r="I994">
            <v>3</v>
          </cell>
          <cell r="J994">
            <v>2560</v>
          </cell>
          <cell r="K994">
            <v>96</v>
          </cell>
          <cell r="L994">
            <v>20</v>
          </cell>
          <cell r="M994">
            <v>0.75</v>
          </cell>
          <cell r="N994">
            <v>17.414553600000001</v>
          </cell>
          <cell r="O994">
            <v>313.46196480000003</v>
          </cell>
        </row>
        <row r="995">
          <cell r="A995">
            <v>52796</v>
          </cell>
          <cell r="B995" t="str">
            <v>18gg, 34D, RIB, Santec</v>
          </cell>
          <cell r="C995" t="str">
            <v>18</v>
          </cell>
          <cell r="D995" t="str">
            <v>50</v>
          </cell>
          <cell r="E995" t="str">
            <v>Ne</v>
          </cell>
          <cell r="F995">
            <v>50</v>
          </cell>
          <cell r="G995" t="str">
            <v>1/50Ne RS Combed Cotton</v>
          </cell>
          <cell r="H995" t="str">
            <v>COTTON LYCRA</v>
          </cell>
          <cell r="I995">
            <v>2.8</v>
          </cell>
          <cell r="J995">
            <v>3840</v>
          </cell>
          <cell r="K995">
            <v>96</v>
          </cell>
          <cell r="L995">
            <v>20</v>
          </cell>
          <cell r="M995">
            <v>0.75</v>
          </cell>
          <cell r="N995">
            <v>14.628225024000001</v>
          </cell>
          <cell r="O995">
            <v>263.30805043200002</v>
          </cell>
        </row>
        <row r="996">
          <cell r="A996">
            <v>52801</v>
          </cell>
          <cell r="B996" t="str">
            <v>18gg, 34D, RIB, Santec, 68F</v>
          </cell>
          <cell r="C996" t="str">
            <v>18</v>
          </cell>
          <cell r="D996" t="str">
            <v>32</v>
          </cell>
          <cell r="E996" t="str">
            <v>Ne</v>
          </cell>
          <cell r="F996">
            <v>32</v>
          </cell>
          <cell r="G996" t="str">
            <v>1/32Ne RS Combed Cotton</v>
          </cell>
          <cell r="H996" t="str">
            <v>COTTON LYCRA</v>
          </cell>
          <cell r="I996">
            <v>3</v>
          </cell>
          <cell r="J996">
            <v>3840</v>
          </cell>
          <cell r="K996">
            <v>96</v>
          </cell>
          <cell r="L996">
            <v>20</v>
          </cell>
          <cell r="M996">
            <v>0.75</v>
          </cell>
          <cell r="N996">
            <v>24.489215999999999</v>
          </cell>
          <cell r="O996">
            <v>440.80588799999998</v>
          </cell>
        </row>
        <row r="997">
          <cell r="A997">
            <v>52802</v>
          </cell>
          <cell r="B997" t="str">
            <v>18gg, 34D, RIB, Santec, 68F</v>
          </cell>
          <cell r="C997" t="str">
            <v>18</v>
          </cell>
          <cell r="D997" t="str">
            <v>30</v>
          </cell>
          <cell r="E997" t="str">
            <v>Ne</v>
          </cell>
          <cell r="F997">
            <v>30</v>
          </cell>
          <cell r="G997" t="str">
            <v>1/30Ne RS Cotton Marl (B38)</v>
          </cell>
          <cell r="H997" t="str">
            <v>MARL_COTTON LYCRA</v>
          </cell>
          <cell r="I997">
            <v>3</v>
          </cell>
          <cell r="J997">
            <v>3840</v>
          </cell>
          <cell r="K997">
            <v>96</v>
          </cell>
          <cell r="L997">
            <v>20</v>
          </cell>
          <cell r="M997">
            <v>0.75</v>
          </cell>
          <cell r="N997">
            <v>26.1218304</v>
          </cell>
          <cell r="O997">
            <v>470.19294720000005</v>
          </cell>
        </row>
        <row r="998">
          <cell r="A998">
            <v>52811</v>
          </cell>
          <cell r="B998" t="str">
            <v>18gg, 34D, RIB, Terrot</v>
          </cell>
          <cell r="C998" t="str">
            <v>18</v>
          </cell>
          <cell r="D998" t="str">
            <v>30</v>
          </cell>
          <cell r="E998" t="str">
            <v>Ne</v>
          </cell>
          <cell r="F998">
            <v>30</v>
          </cell>
          <cell r="G998" t="str">
            <v>1/30Ne RS Cotton Marl (B06B)</v>
          </cell>
          <cell r="H998" t="str">
            <v>MARL_COTTON LYCRA</v>
          </cell>
          <cell r="I998">
            <v>2.85</v>
          </cell>
          <cell r="J998">
            <v>3840</v>
          </cell>
          <cell r="K998">
            <v>96</v>
          </cell>
          <cell r="L998">
            <v>20</v>
          </cell>
          <cell r="M998">
            <v>0.75</v>
          </cell>
          <cell r="N998">
            <v>24.815738880000001</v>
          </cell>
          <cell r="O998">
            <v>446.68329984000002</v>
          </cell>
        </row>
        <row r="999">
          <cell r="A999">
            <v>52834</v>
          </cell>
          <cell r="B999" t="str">
            <v>18gg, 34D, RIB, Santec, 68F</v>
          </cell>
          <cell r="C999" t="str">
            <v>18</v>
          </cell>
          <cell r="D999" t="str">
            <v>24</v>
          </cell>
          <cell r="E999" t="str">
            <v>Ne</v>
          </cell>
          <cell r="F999">
            <v>24</v>
          </cell>
          <cell r="G999" t="str">
            <v>1/24Ne RS Combed Cotton</v>
          </cell>
          <cell r="H999" t="str">
            <v>COTTON LYCRA</v>
          </cell>
          <cell r="I999">
            <v>3.2</v>
          </cell>
          <cell r="J999">
            <v>3840</v>
          </cell>
          <cell r="K999">
            <v>96</v>
          </cell>
          <cell r="L999">
            <v>20</v>
          </cell>
          <cell r="M999">
            <v>0.75</v>
          </cell>
          <cell r="N999">
            <v>34.829107200000003</v>
          </cell>
          <cell r="O999">
            <v>626.92392960000006</v>
          </cell>
        </row>
        <row r="1000">
          <cell r="A1000">
            <v>52872</v>
          </cell>
          <cell r="B1000" t="str">
            <v>22gg, 34D, RIB, Santec, 68F</v>
          </cell>
          <cell r="C1000" t="str">
            <v>22</v>
          </cell>
          <cell r="D1000" t="str">
            <v>50</v>
          </cell>
          <cell r="E1000" t="str">
            <v>Ne</v>
          </cell>
          <cell r="F1000">
            <v>50</v>
          </cell>
          <cell r="G1000" t="str">
            <v>1/50Ne RS Pima Cotton Marl (BPL 10, Bross)</v>
          </cell>
          <cell r="H1000" t="str">
            <v>Marl_COTTON LYCRA</v>
          </cell>
          <cell r="I1000">
            <v>2.5</v>
          </cell>
          <cell r="J1000">
            <v>3120</v>
          </cell>
          <cell r="K1000">
            <v>96</v>
          </cell>
          <cell r="L1000">
            <v>20</v>
          </cell>
          <cell r="M1000">
            <v>0.75</v>
          </cell>
          <cell r="N1000">
            <v>10.6119936</v>
          </cell>
          <cell r="O1000">
            <v>191.01588480000001</v>
          </cell>
        </row>
        <row r="1001">
          <cell r="A1001">
            <v>52889</v>
          </cell>
          <cell r="B1001" t="str">
            <v>28gg, 30D, INTERLOCK</v>
          </cell>
          <cell r="C1001" t="str">
            <v>28</v>
          </cell>
          <cell r="D1001" t="str">
            <v>110</v>
          </cell>
          <cell r="E1001" t="str">
            <v>Dt</v>
          </cell>
          <cell r="F1001">
            <v>54</v>
          </cell>
          <cell r="G1001" t="str">
            <v>1/110Dtex 36F, SD, Raw White Polyester</v>
          </cell>
          <cell r="H1001" t="str">
            <v>MARL_COTTON LYCRA</v>
          </cell>
          <cell r="I1001">
            <v>3.25</v>
          </cell>
          <cell r="J1001">
            <v>2628</v>
          </cell>
          <cell r="K1001">
            <v>96</v>
          </cell>
          <cell r="L1001">
            <v>20</v>
          </cell>
          <cell r="M1001">
            <v>0.75</v>
          </cell>
          <cell r="N1001">
            <v>10.7593824</v>
          </cell>
          <cell r="O1001">
            <v>193.66888319999998</v>
          </cell>
        </row>
        <row r="1002">
          <cell r="A1002">
            <v>52889</v>
          </cell>
          <cell r="B1002" t="str">
            <v>28gg, 30D, INTERLOCK</v>
          </cell>
          <cell r="C1002" t="str">
            <v>28</v>
          </cell>
          <cell r="D1002" t="str">
            <v>110</v>
          </cell>
          <cell r="E1002" t="str">
            <v>Dt</v>
          </cell>
          <cell r="F1002">
            <v>54</v>
          </cell>
          <cell r="G1002" t="str">
            <v>1/110Dtex 36F, SD, Raw White Polyester</v>
          </cell>
          <cell r="H1002" t="str">
            <v>MARL_COTTON LYCRA</v>
          </cell>
          <cell r="I1002">
            <v>3.25</v>
          </cell>
          <cell r="J1002">
            <v>2628</v>
          </cell>
          <cell r="K1002">
            <v>96</v>
          </cell>
          <cell r="L1002">
            <v>20</v>
          </cell>
          <cell r="M1002">
            <v>0.75</v>
          </cell>
          <cell r="N1002">
            <v>10.7593824</v>
          </cell>
          <cell r="O1002">
            <v>193.66888319999998</v>
          </cell>
        </row>
        <row r="1003">
          <cell r="A1003">
            <v>52889</v>
          </cell>
          <cell r="B1003" t="str">
            <v>28gg, 30D, INTERLOCK</v>
          </cell>
          <cell r="C1003" t="str">
            <v>28</v>
          </cell>
          <cell r="D1003" t="str">
            <v>110</v>
          </cell>
          <cell r="E1003" t="str">
            <v>Dt</v>
          </cell>
          <cell r="F1003">
            <v>54</v>
          </cell>
          <cell r="G1003" t="str">
            <v>1/110Dtex 36F, SD, Raw White Polyester</v>
          </cell>
          <cell r="H1003" t="str">
            <v>MARL_COTTON LYCRA</v>
          </cell>
          <cell r="I1003">
            <v>3.25</v>
          </cell>
          <cell r="J1003">
            <v>2628</v>
          </cell>
          <cell r="K1003">
            <v>96</v>
          </cell>
          <cell r="L1003">
            <v>20</v>
          </cell>
          <cell r="M1003">
            <v>0.75</v>
          </cell>
          <cell r="N1003">
            <v>10.7593824</v>
          </cell>
          <cell r="O1003">
            <v>193.66888319999998</v>
          </cell>
        </row>
        <row r="1004">
          <cell r="A1004">
            <v>52891</v>
          </cell>
          <cell r="B1004" t="str">
            <v>18gg, 34D, RIB, Terrot</v>
          </cell>
          <cell r="C1004" t="str">
            <v>18</v>
          </cell>
          <cell r="D1004" t="str">
            <v>30</v>
          </cell>
          <cell r="E1004" t="str">
            <v>Ne</v>
          </cell>
          <cell r="F1004">
            <v>30</v>
          </cell>
          <cell r="G1004" t="str">
            <v>1/30Ne RS Combed Cotton</v>
          </cell>
          <cell r="H1004" t="str">
            <v>COTTON</v>
          </cell>
          <cell r="I1004">
            <v>2.5499999999999998</v>
          </cell>
          <cell r="J1004">
            <v>3840</v>
          </cell>
          <cell r="K1004">
            <v>96</v>
          </cell>
          <cell r="L1004">
            <v>20</v>
          </cell>
          <cell r="M1004">
            <v>0.8</v>
          </cell>
          <cell r="N1004">
            <v>22.20355584</v>
          </cell>
          <cell r="O1004">
            <v>426.308272128</v>
          </cell>
        </row>
        <row r="1005">
          <cell r="A1005">
            <v>52893</v>
          </cell>
          <cell r="B1005" t="str">
            <v>18gg, 34D, RIB, Santec, 68F</v>
          </cell>
          <cell r="C1005" t="str">
            <v>18</v>
          </cell>
          <cell r="D1005" t="str">
            <v>30</v>
          </cell>
          <cell r="E1005" t="str">
            <v>Ne</v>
          </cell>
          <cell r="F1005">
            <v>30</v>
          </cell>
          <cell r="G1005" t="str">
            <v>1/30Ne RS Cotton Marl (B08)</v>
          </cell>
          <cell r="H1005" t="str">
            <v>MARL_COTTON LYCRA</v>
          </cell>
          <cell r="I1005">
            <v>2.9</v>
          </cell>
          <cell r="J1005">
            <v>2560</v>
          </cell>
          <cell r="K1005">
            <v>96</v>
          </cell>
          <cell r="L1005">
            <v>20</v>
          </cell>
          <cell r="M1005">
            <v>0.75</v>
          </cell>
          <cell r="N1005">
            <v>16.834068479999999</v>
          </cell>
          <cell r="O1005">
            <v>303.01323263999996</v>
          </cell>
        </row>
        <row r="1006">
          <cell r="A1006">
            <v>52895</v>
          </cell>
          <cell r="B1006" t="str">
            <v>28gg, 30D, INTERLOCK</v>
          </cell>
          <cell r="C1006" t="str">
            <v>28</v>
          </cell>
          <cell r="D1006" t="str">
            <v>72</v>
          </cell>
          <cell r="E1006" t="str">
            <v>Ne</v>
          </cell>
          <cell r="F1006">
            <v>72</v>
          </cell>
          <cell r="G1006" t="str">
            <v xml:space="preserve">2/72Ne RS Supima Cotton </v>
          </cell>
          <cell r="H1006" t="str">
            <v>COTTON</v>
          </cell>
          <cell r="I1006">
            <v>3.15</v>
          </cell>
          <cell r="J1006">
            <v>2628</v>
          </cell>
          <cell r="K1006">
            <v>96</v>
          </cell>
          <cell r="L1006">
            <v>20</v>
          </cell>
          <cell r="M1006">
            <v>0.8</v>
          </cell>
          <cell r="N1006">
            <v>7.8212433600000004</v>
          </cell>
          <cell r="O1006">
            <v>150.16787251200003</v>
          </cell>
        </row>
        <row r="1007">
          <cell r="A1007">
            <v>52911</v>
          </cell>
          <cell r="B1007" t="str">
            <v>18gg, 34D, RIB, Terrot</v>
          </cell>
          <cell r="C1007" t="str">
            <v>18</v>
          </cell>
          <cell r="D1007" t="str">
            <v>40</v>
          </cell>
          <cell r="E1007" t="str">
            <v>Ne</v>
          </cell>
          <cell r="F1007">
            <v>40</v>
          </cell>
          <cell r="G1007" t="str">
            <v>1/40Ne RS Cotton Marl (B50)</v>
          </cell>
          <cell r="H1007" t="str">
            <v>MARL_COTTON LYCRA</v>
          </cell>
          <cell r="I1007">
            <v>2.8</v>
          </cell>
          <cell r="J1007">
            <v>2560</v>
          </cell>
          <cell r="K1007">
            <v>96</v>
          </cell>
          <cell r="L1007">
            <v>20</v>
          </cell>
          <cell r="M1007">
            <v>0.75</v>
          </cell>
          <cell r="N1007">
            <v>12.19018752</v>
          </cell>
          <cell r="O1007">
            <v>219.42337535999999</v>
          </cell>
        </row>
        <row r="1008">
          <cell r="A1008">
            <v>52912</v>
          </cell>
          <cell r="B1008" t="str">
            <v>18gg, 34D, RIB, Terrot</v>
          </cell>
          <cell r="C1008" t="str">
            <v>18</v>
          </cell>
          <cell r="D1008" t="str">
            <v>40</v>
          </cell>
          <cell r="E1008" t="str">
            <v>Ne</v>
          </cell>
          <cell r="F1008">
            <v>40</v>
          </cell>
          <cell r="G1008" t="str">
            <v>1/40Ne RS Cotton Marl (B8151)</v>
          </cell>
          <cell r="H1008" t="str">
            <v>MARL_COTTON LYCRA</v>
          </cell>
          <cell r="I1008">
            <v>2.8</v>
          </cell>
          <cell r="J1008">
            <v>2560</v>
          </cell>
          <cell r="K1008">
            <v>96</v>
          </cell>
          <cell r="L1008">
            <v>20</v>
          </cell>
          <cell r="M1008">
            <v>0.75</v>
          </cell>
          <cell r="N1008">
            <v>12.19018752</v>
          </cell>
          <cell r="O1008">
            <v>219.42337535999999</v>
          </cell>
        </row>
        <row r="1009">
          <cell r="A1009">
            <v>52913</v>
          </cell>
          <cell r="B1009" t="str">
            <v>18gg, 34D, RIB, Terrot</v>
          </cell>
          <cell r="C1009" t="str">
            <v>18</v>
          </cell>
          <cell r="D1009" t="str">
            <v>40</v>
          </cell>
          <cell r="E1009" t="str">
            <v>Ne</v>
          </cell>
          <cell r="F1009">
            <v>40</v>
          </cell>
          <cell r="G1009" t="str">
            <v>1/40Ne RS Cotton Marl (B4551)</v>
          </cell>
          <cell r="H1009" t="str">
            <v>MARL_COTTON LYCRA</v>
          </cell>
          <cell r="I1009">
            <v>2.8</v>
          </cell>
          <cell r="J1009">
            <v>2560</v>
          </cell>
          <cell r="K1009">
            <v>96</v>
          </cell>
          <cell r="L1009">
            <v>20</v>
          </cell>
          <cell r="M1009">
            <v>0.75</v>
          </cell>
          <cell r="N1009">
            <v>12.19018752</v>
          </cell>
          <cell r="O1009">
            <v>219.42337535999999</v>
          </cell>
        </row>
        <row r="1010">
          <cell r="A1010">
            <v>52915</v>
          </cell>
          <cell r="B1010" t="str">
            <v>18gg, 34D, RIB, Santec, 68F</v>
          </cell>
          <cell r="C1010" t="str">
            <v>18</v>
          </cell>
          <cell r="D1010" t="str">
            <v>30</v>
          </cell>
          <cell r="E1010" t="str">
            <v>Ne</v>
          </cell>
          <cell r="F1010">
            <v>30</v>
          </cell>
          <cell r="G1010" t="str">
            <v>1/30Ne RS Combed Cotton</v>
          </cell>
          <cell r="H1010" t="str">
            <v>COTTON</v>
          </cell>
          <cell r="I1010">
            <v>3.1</v>
          </cell>
          <cell r="J1010">
            <v>2496</v>
          </cell>
          <cell r="K1010">
            <v>96</v>
          </cell>
          <cell r="L1010">
            <v>20</v>
          </cell>
          <cell r="M1010">
            <v>0.8</v>
          </cell>
          <cell r="N1010">
            <v>17.545162752</v>
          </cell>
          <cell r="O1010">
            <v>336.8671248384</v>
          </cell>
        </row>
        <row r="1011">
          <cell r="A1011">
            <v>52920</v>
          </cell>
          <cell r="B1011" t="str">
            <v>20gg, 34D, RIB, Santec, 68F</v>
          </cell>
          <cell r="C1011" t="str">
            <v>20</v>
          </cell>
          <cell r="D1011" t="str">
            <v>40</v>
          </cell>
          <cell r="E1011" t="str">
            <v>Ne</v>
          </cell>
          <cell r="F1011">
            <v>40</v>
          </cell>
          <cell r="G1011" t="str">
            <v>1/40Ne RS Combed Cotton</v>
          </cell>
          <cell r="H1011" t="str">
            <v>COTTON</v>
          </cell>
          <cell r="I1011">
            <v>2.5499999999999998</v>
          </cell>
          <cell r="J1011">
            <v>2848</v>
          </cell>
          <cell r="K1011">
            <v>96</v>
          </cell>
          <cell r="L1011">
            <v>20</v>
          </cell>
          <cell r="M1011">
            <v>0.8</v>
          </cell>
          <cell r="N1011">
            <v>12.350727936</v>
          </cell>
          <cell r="O1011">
            <v>237.13397637120002</v>
          </cell>
        </row>
        <row r="1012">
          <cell r="A1012">
            <v>52921</v>
          </cell>
          <cell r="B1012" t="str">
            <v>20gg, 34D, RIB, Santec, 68F</v>
          </cell>
          <cell r="C1012" t="str">
            <v>20</v>
          </cell>
          <cell r="D1012" t="str">
            <v>30</v>
          </cell>
          <cell r="E1012" t="str">
            <v>Ne</v>
          </cell>
          <cell r="F1012">
            <v>30</v>
          </cell>
          <cell r="G1012" t="str">
            <v>1/30Ne RS Combed Cotton</v>
          </cell>
          <cell r="H1012" t="str">
            <v>COTTON</v>
          </cell>
          <cell r="I1012">
            <v>2.75</v>
          </cell>
          <cell r="J1012">
            <v>2848</v>
          </cell>
          <cell r="K1012">
            <v>96</v>
          </cell>
          <cell r="L1012">
            <v>20</v>
          </cell>
          <cell r="M1012">
            <v>0.8</v>
          </cell>
          <cell r="N1012">
            <v>17.759216640000002</v>
          </cell>
          <cell r="O1012">
            <v>340.97695948800003</v>
          </cell>
        </row>
        <row r="1013">
          <cell r="A1013">
            <v>52922</v>
          </cell>
          <cell r="B1013" t="str">
            <v>18gg, 34D, RIB, Terrot</v>
          </cell>
          <cell r="C1013" t="str">
            <v>18</v>
          </cell>
          <cell r="D1013" t="str">
            <v>24</v>
          </cell>
          <cell r="E1013" t="str">
            <v>Ne</v>
          </cell>
          <cell r="F1013">
            <v>24</v>
          </cell>
          <cell r="G1013" t="str">
            <v>1/24Ne RS Combed Cotton</v>
          </cell>
          <cell r="H1013" t="str">
            <v>COTTON</v>
          </cell>
          <cell r="I1013">
            <v>2.86</v>
          </cell>
          <cell r="J1013">
            <v>3840</v>
          </cell>
          <cell r="K1013">
            <v>96</v>
          </cell>
          <cell r="L1013">
            <v>20</v>
          </cell>
          <cell r="M1013">
            <v>0.8</v>
          </cell>
          <cell r="N1013">
            <v>31.128514559999996</v>
          </cell>
          <cell r="O1013">
            <v>597.66747955199992</v>
          </cell>
        </row>
        <row r="1014">
          <cell r="A1014">
            <v>52924</v>
          </cell>
          <cell r="B1014" t="str">
            <v>18gg, 34D, RIB, Santec, 68F</v>
          </cell>
          <cell r="C1014" t="str">
            <v>18</v>
          </cell>
          <cell r="D1014" t="str">
            <v>30</v>
          </cell>
          <cell r="E1014" t="str">
            <v>Ne</v>
          </cell>
          <cell r="F1014">
            <v>30</v>
          </cell>
          <cell r="G1014" t="str">
            <v>1/30Ne RS 100% BCI  Cotton Marl (B10)</v>
          </cell>
          <cell r="H1014" t="str">
            <v>MARL_COTTON LYCRA</v>
          </cell>
          <cell r="I1014">
            <v>2.9</v>
          </cell>
          <cell r="J1014">
            <v>2560</v>
          </cell>
          <cell r="K1014">
            <v>96</v>
          </cell>
          <cell r="L1014">
            <v>20</v>
          </cell>
          <cell r="M1014">
            <v>0.75</v>
          </cell>
          <cell r="N1014">
            <v>16.834068479999999</v>
          </cell>
          <cell r="O1014">
            <v>303.01323263999996</v>
          </cell>
        </row>
        <row r="1015">
          <cell r="A1015">
            <v>52925</v>
          </cell>
          <cell r="B1015" t="str">
            <v>20gg, 34D, RIB, Santec, 68F</v>
          </cell>
          <cell r="C1015" t="str">
            <v>20</v>
          </cell>
          <cell r="D1015" t="str">
            <v>30</v>
          </cell>
          <cell r="E1015" t="str">
            <v>Ne</v>
          </cell>
          <cell r="F1015">
            <v>30</v>
          </cell>
          <cell r="G1015" t="str">
            <v>1/30Ne RS 100% BCI  Cotton Marl (B10)</v>
          </cell>
          <cell r="H1015" t="str">
            <v>MARL_COTTON</v>
          </cell>
          <cell r="I1015">
            <v>2.85</v>
          </cell>
          <cell r="J1015">
            <v>2848</v>
          </cell>
          <cell r="K1015">
            <v>96</v>
          </cell>
          <cell r="L1015">
            <v>20</v>
          </cell>
          <cell r="M1015">
            <v>0.75</v>
          </cell>
          <cell r="N1015">
            <v>18.405006336</v>
          </cell>
          <cell r="O1015">
            <v>331.29011404799996</v>
          </cell>
        </row>
        <row r="1016">
          <cell r="A1016">
            <v>52926</v>
          </cell>
          <cell r="B1016" t="str">
            <v>18gg, 34D, RIB, Santec, 68F</v>
          </cell>
          <cell r="C1016" t="str">
            <v>18</v>
          </cell>
          <cell r="D1016" t="str">
            <v>50</v>
          </cell>
          <cell r="E1016" t="str">
            <v>Ne</v>
          </cell>
          <cell r="F1016">
            <v>50</v>
          </cell>
          <cell r="G1016" t="str">
            <v>1/50Ne RS Pima Cotton Marl(BPLA13, Bross)</v>
          </cell>
          <cell r="H1016" t="str">
            <v>Marl_COTTON LYCRA</v>
          </cell>
          <cell r="I1016">
            <v>2.7</v>
          </cell>
          <cell r="J1016">
            <v>3840</v>
          </cell>
          <cell r="K1016">
            <v>96</v>
          </cell>
          <cell r="L1016">
            <v>20</v>
          </cell>
          <cell r="M1016">
            <v>0.75</v>
          </cell>
          <cell r="N1016">
            <v>14.105788415999999</v>
          </cell>
          <cell r="O1016">
            <v>253.90419148800001</v>
          </cell>
        </row>
        <row r="1017">
          <cell r="A1017">
            <v>52930</v>
          </cell>
          <cell r="B1017" t="str">
            <v>18gg, 34D, RIB, Santec, 68F</v>
          </cell>
          <cell r="C1017" t="str">
            <v>18</v>
          </cell>
          <cell r="D1017" t="str">
            <v>26</v>
          </cell>
          <cell r="E1017" t="str">
            <v>Ne</v>
          </cell>
          <cell r="F1017">
            <v>26</v>
          </cell>
          <cell r="G1017" t="str">
            <v>1/26Ne RS Combed Cotton</v>
          </cell>
          <cell r="H1017" t="str">
            <v>COTTON</v>
          </cell>
          <cell r="I1017">
            <v>3.1</v>
          </cell>
          <cell r="J1017">
            <v>3840</v>
          </cell>
          <cell r="K1017">
            <v>96</v>
          </cell>
          <cell r="L1017">
            <v>20</v>
          </cell>
          <cell r="M1017">
            <v>0.8</v>
          </cell>
          <cell r="N1017">
            <v>31.145259323076921</v>
          </cell>
          <cell r="O1017">
            <v>597.98897900307691</v>
          </cell>
        </row>
        <row r="1018">
          <cell r="A1018">
            <v>52940</v>
          </cell>
          <cell r="B1018" t="str">
            <v>40gg, 30D, INTERLOCK, Mayer</v>
          </cell>
          <cell r="C1018" t="str">
            <v>40</v>
          </cell>
          <cell r="D1018" t="str">
            <v>80</v>
          </cell>
          <cell r="E1018" t="str">
            <v>Ne</v>
          </cell>
          <cell r="F1018">
            <v>80</v>
          </cell>
          <cell r="G1018" t="str">
            <v>1/80Ne RS Combed Cotton</v>
          </cell>
          <cell r="H1018" t="str">
            <v>COTTON</v>
          </cell>
          <cell r="I1018">
            <v>2</v>
          </cell>
          <cell r="J1018">
            <v>3768</v>
          </cell>
          <cell r="K1018">
            <v>96</v>
          </cell>
          <cell r="L1018">
            <v>20</v>
          </cell>
          <cell r="M1018">
            <v>0.8</v>
          </cell>
          <cell r="N1018">
            <v>6.4080115199999996</v>
          </cell>
          <cell r="O1018">
            <v>123.033821184</v>
          </cell>
        </row>
        <row r="1019">
          <cell r="A1019">
            <v>52940</v>
          </cell>
          <cell r="B1019" t="str">
            <v>40gg, 30D, INTERLOCK, Mayer</v>
          </cell>
          <cell r="C1019" t="str">
            <v>40</v>
          </cell>
          <cell r="D1019" t="str">
            <v>80</v>
          </cell>
          <cell r="E1019" t="str">
            <v>Ne</v>
          </cell>
          <cell r="F1019">
            <v>80</v>
          </cell>
          <cell r="G1019" t="str">
            <v>1/80Ne RS Combed Cotton</v>
          </cell>
          <cell r="H1019" t="str">
            <v>COTTON</v>
          </cell>
          <cell r="I1019">
            <v>2</v>
          </cell>
          <cell r="J1019">
            <v>3768</v>
          </cell>
          <cell r="K1019">
            <v>96</v>
          </cell>
          <cell r="L1019">
            <v>20</v>
          </cell>
          <cell r="M1019">
            <v>0.8</v>
          </cell>
          <cell r="N1019">
            <v>6.4080115199999996</v>
          </cell>
          <cell r="O1019">
            <v>123.033821184</v>
          </cell>
        </row>
        <row r="1020">
          <cell r="A1020">
            <v>52942</v>
          </cell>
          <cell r="B1020" t="str">
            <v>24gg, 34D, INTERLOCK</v>
          </cell>
          <cell r="C1020" t="str">
            <v>24</v>
          </cell>
          <cell r="D1020" t="str">
            <v>32</v>
          </cell>
          <cell r="E1020" t="str">
            <v>Ne</v>
          </cell>
          <cell r="F1020">
            <v>32</v>
          </cell>
          <cell r="G1020" t="str">
            <v>1/32Ne RS Combed Cotton</v>
          </cell>
          <cell r="H1020" t="str">
            <v>COTTON</v>
          </cell>
          <cell r="I1020">
            <v>2.95</v>
          </cell>
          <cell r="J1020">
            <v>2568</v>
          </cell>
          <cell r="K1020">
            <v>96</v>
          </cell>
          <cell r="L1020">
            <v>20</v>
          </cell>
          <cell r="M1020">
            <v>0.8</v>
          </cell>
          <cell r="N1020">
            <v>16.104210479999999</v>
          </cell>
          <cell r="O1020">
            <v>309.20084121600001</v>
          </cell>
        </row>
        <row r="1021">
          <cell r="A1021">
            <v>52956</v>
          </cell>
          <cell r="B1021" t="str">
            <v>18gg, 34D, RIB, Santec, 68F</v>
          </cell>
          <cell r="C1021" t="str">
            <v>18</v>
          </cell>
          <cell r="D1021" t="str">
            <v>40</v>
          </cell>
          <cell r="E1021" t="str">
            <v>Ne</v>
          </cell>
          <cell r="F1021">
            <v>40</v>
          </cell>
          <cell r="G1021" t="str">
            <v>1/40Ne RS Combed Cotton</v>
          </cell>
          <cell r="H1021" t="str">
            <v>COTTON LYCRA</v>
          </cell>
          <cell r="I1021">
            <v>2.7</v>
          </cell>
          <cell r="J1021">
            <v>3840</v>
          </cell>
          <cell r="K1021">
            <v>96</v>
          </cell>
          <cell r="L1021">
            <v>20</v>
          </cell>
          <cell r="M1021">
            <v>0.75</v>
          </cell>
          <cell r="N1021">
            <v>17.632235519999998</v>
          </cell>
          <cell r="O1021">
            <v>317.38023936000002</v>
          </cell>
        </row>
        <row r="1022">
          <cell r="A1022">
            <v>52956</v>
          </cell>
          <cell r="B1022" t="str">
            <v>18gg, 34D, RIB, Santec, 68F</v>
          </cell>
          <cell r="C1022" t="str">
            <v>18</v>
          </cell>
          <cell r="D1022" t="str">
            <v>40</v>
          </cell>
          <cell r="E1022" t="str">
            <v>Ne</v>
          </cell>
          <cell r="F1022">
            <v>40</v>
          </cell>
          <cell r="G1022" t="str">
            <v>1/40Ne RS Combed Cotton</v>
          </cell>
          <cell r="H1022" t="str">
            <v>COTTON LYCRA</v>
          </cell>
          <cell r="I1022">
            <v>2.7</v>
          </cell>
          <cell r="J1022">
            <v>3840</v>
          </cell>
          <cell r="K1022">
            <v>96</v>
          </cell>
          <cell r="L1022">
            <v>20</v>
          </cell>
          <cell r="M1022">
            <v>0.75</v>
          </cell>
          <cell r="N1022">
            <v>17.632235519999998</v>
          </cell>
          <cell r="O1022">
            <v>317.38023936000002</v>
          </cell>
        </row>
        <row r="1023">
          <cell r="A1023">
            <v>52956</v>
          </cell>
          <cell r="B1023" t="str">
            <v>18gg, 34D, RIB, Santec, 68F</v>
          </cell>
          <cell r="C1023" t="str">
            <v>18</v>
          </cell>
          <cell r="D1023" t="str">
            <v>40</v>
          </cell>
          <cell r="E1023" t="str">
            <v>Ne</v>
          </cell>
          <cell r="F1023">
            <v>40</v>
          </cell>
          <cell r="G1023" t="str">
            <v>1/40Ne RS Combed Cotton</v>
          </cell>
          <cell r="H1023" t="str">
            <v>COTTON LYCRA</v>
          </cell>
          <cell r="I1023">
            <v>2.7</v>
          </cell>
          <cell r="J1023">
            <v>3840</v>
          </cell>
          <cell r="K1023">
            <v>96</v>
          </cell>
          <cell r="L1023">
            <v>20</v>
          </cell>
          <cell r="M1023">
            <v>0.75</v>
          </cell>
          <cell r="N1023">
            <v>17.632235519999998</v>
          </cell>
          <cell r="O1023">
            <v>317.38023936000002</v>
          </cell>
        </row>
        <row r="1024">
          <cell r="A1024">
            <v>52960</v>
          </cell>
          <cell r="B1024" t="str">
            <v>18gg, 34D, RIB, Terrot</v>
          </cell>
          <cell r="C1024" t="str">
            <v>18</v>
          </cell>
          <cell r="D1024" t="str">
            <v>50</v>
          </cell>
          <cell r="E1024" t="str">
            <v>Ne</v>
          </cell>
          <cell r="F1024">
            <v>50</v>
          </cell>
          <cell r="G1024" t="str">
            <v>2/50Ne RS Supima Cotton Marl (BSPM 50)</v>
          </cell>
          <cell r="H1024" t="str">
            <v>Marl_COTTON</v>
          </cell>
          <cell r="I1024">
            <v>2.9</v>
          </cell>
          <cell r="J1024">
            <v>3840</v>
          </cell>
          <cell r="K1024">
            <v>96</v>
          </cell>
          <cell r="L1024">
            <v>20</v>
          </cell>
          <cell r="M1024">
            <v>0.75</v>
          </cell>
          <cell r="N1024">
            <v>15.150661632</v>
          </cell>
          <cell r="O1024">
            <v>272.71190937599999</v>
          </cell>
        </row>
        <row r="1025">
          <cell r="A1025">
            <v>52961</v>
          </cell>
          <cell r="B1025" t="str">
            <v>18gg, 34D, RIB, Santec, 68F</v>
          </cell>
          <cell r="C1025" t="str">
            <v>18</v>
          </cell>
          <cell r="D1025" t="str">
            <v>50</v>
          </cell>
          <cell r="E1025" t="str">
            <v>Ne</v>
          </cell>
          <cell r="F1025">
            <v>50</v>
          </cell>
          <cell r="G1025" t="str">
            <v>2/50Ne RS Supima Cotton</v>
          </cell>
          <cell r="H1025" t="str">
            <v>COTTON</v>
          </cell>
          <cell r="I1025">
            <v>2.9</v>
          </cell>
          <cell r="J1025">
            <v>3840</v>
          </cell>
          <cell r="K1025">
            <v>96</v>
          </cell>
          <cell r="L1025">
            <v>20</v>
          </cell>
          <cell r="M1025">
            <v>0.8</v>
          </cell>
          <cell r="N1025">
            <v>15.150661632</v>
          </cell>
          <cell r="O1025">
            <v>290.89270333440004</v>
          </cell>
        </row>
        <row r="1026">
          <cell r="A1026">
            <v>52962</v>
          </cell>
          <cell r="B1026" t="str">
            <v>18gg, 34D, RIB, Santec</v>
          </cell>
          <cell r="C1026" t="str">
            <v>18</v>
          </cell>
          <cell r="D1026" t="str">
            <v>32</v>
          </cell>
          <cell r="E1026" t="str">
            <v>Ne</v>
          </cell>
          <cell r="F1026">
            <v>32</v>
          </cell>
          <cell r="G1026" t="str">
            <v xml:space="preserve">1/32Ne RS Supima Cotton </v>
          </cell>
          <cell r="H1026" t="str">
            <v>COTTON LYCRA</v>
          </cell>
          <cell r="I1026">
            <v>2.85</v>
          </cell>
          <cell r="J1026">
            <v>3840</v>
          </cell>
          <cell r="K1026">
            <v>96</v>
          </cell>
          <cell r="L1026">
            <v>20</v>
          </cell>
          <cell r="M1026">
            <v>0.75</v>
          </cell>
          <cell r="N1026">
            <v>23.2647552</v>
          </cell>
          <cell r="O1026">
            <v>418.76559359999999</v>
          </cell>
        </row>
        <row r="1027">
          <cell r="A1027">
            <v>52963</v>
          </cell>
          <cell r="B1027" t="str">
            <v>18gg, 34D, RIB, Santec</v>
          </cell>
          <cell r="C1027" t="str">
            <v>18</v>
          </cell>
          <cell r="D1027" t="str">
            <v>32</v>
          </cell>
          <cell r="E1027" t="str">
            <v>Ne</v>
          </cell>
          <cell r="F1027">
            <v>32</v>
          </cell>
          <cell r="G1027" t="str">
            <v xml:space="preserve">1/32Ne RS Supima Cotton </v>
          </cell>
          <cell r="H1027" t="str">
            <v>COTTON LYCRA</v>
          </cell>
          <cell r="I1027">
            <v>2.85</v>
          </cell>
          <cell r="J1027">
            <v>3840</v>
          </cell>
          <cell r="K1027">
            <v>96</v>
          </cell>
          <cell r="L1027">
            <v>20</v>
          </cell>
          <cell r="M1027">
            <v>0.75</v>
          </cell>
          <cell r="N1027">
            <v>23.2647552</v>
          </cell>
          <cell r="O1027">
            <v>418.76559359999999</v>
          </cell>
        </row>
        <row r="1028">
          <cell r="A1028">
            <v>52970</v>
          </cell>
          <cell r="B1028" t="str">
            <v>20gg, 34D, RIB, Santec, 68F</v>
          </cell>
          <cell r="C1028" t="str">
            <v>20</v>
          </cell>
          <cell r="D1028" t="str">
            <v>50</v>
          </cell>
          <cell r="E1028" t="str">
            <v>Ne</v>
          </cell>
          <cell r="F1028">
            <v>50</v>
          </cell>
          <cell r="G1028" t="str">
            <v>1/50Ne RS Combed Cotton</v>
          </cell>
          <cell r="H1028" t="str">
            <v>COTTON LYCRA</v>
          </cell>
          <cell r="I1028">
            <v>2.4500000000000002</v>
          </cell>
          <cell r="J1028">
            <v>4272</v>
          </cell>
          <cell r="K1028">
            <v>96</v>
          </cell>
          <cell r="L1028">
            <v>20</v>
          </cell>
          <cell r="M1028">
            <v>0.75</v>
          </cell>
          <cell r="N1028">
            <v>14.239662796800001</v>
          </cell>
          <cell r="O1028">
            <v>256.3139303424</v>
          </cell>
        </row>
        <row r="1029">
          <cell r="A1029">
            <v>52972</v>
          </cell>
          <cell r="B1029" t="str">
            <v>18gg, 34D, RIB, Terrot</v>
          </cell>
          <cell r="C1029" t="str">
            <v>18</v>
          </cell>
          <cell r="D1029" t="str">
            <v>40</v>
          </cell>
          <cell r="E1029" t="str">
            <v>Ne</v>
          </cell>
          <cell r="F1029">
            <v>40</v>
          </cell>
          <cell r="G1029" t="str">
            <v>1/40Ne RS Combed Cotton</v>
          </cell>
          <cell r="H1029" t="str">
            <v>COTTON</v>
          </cell>
          <cell r="I1029">
            <v>2.37</v>
          </cell>
          <cell r="J1029">
            <v>3840</v>
          </cell>
          <cell r="K1029">
            <v>96</v>
          </cell>
          <cell r="L1029">
            <v>20</v>
          </cell>
          <cell r="M1029">
            <v>0.8</v>
          </cell>
          <cell r="N1029">
            <v>15.477184512000003</v>
          </cell>
          <cell r="O1029">
            <v>297.16194263040006</v>
          </cell>
        </row>
        <row r="1030">
          <cell r="A1030">
            <v>53039</v>
          </cell>
          <cell r="B1030" t="str">
            <v>18gg, 34D, RIB, Terrot</v>
          </cell>
          <cell r="C1030" t="str">
            <v>18</v>
          </cell>
          <cell r="D1030" t="str">
            <v>30</v>
          </cell>
          <cell r="E1030" t="str">
            <v>Ne</v>
          </cell>
          <cell r="F1030">
            <v>30</v>
          </cell>
          <cell r="G1030" t="str">
            <v>1/30Ne RS Combed Cotton</v>
          </cell>
          <cell r="H1030" t="str">
            <v>COTTON</v>
          </cell>
          <cell r="I1030">
            <v>2.7</v>
          </cell>
          <cell r="J1030">
            <v>2560</v>
          </cell>
          <cell r="K1030">
            <v>96</v>
          </cell>
          <cell r="L1030">
            <v>20</v>
          </cell>
          <cell r="M1030">
            <v>0.8</v>
          </cell>
          <cell r="N1030">
            <v>15.67309824</v>
          </cell>
          <cell r="O1030">
            <v>300.92348620799999</v>
          </cell>
        </row>
        <row r="1031">
          <cell r="A1031">
            <v>53040</v>
          </cell>
          <cell r="B1031" t="str">
            <v>18gg, 34D, RIB, Terrot</v>
          </cell>
          <cell r="C1031" t="str">
            <v>18</v>
          </cell>
          <cell r="D1031" t="str">
            <v>30</v>
          </cell>
          <cell r="E1031" t="str">
            <v>Ne</v>
          </cell>
          <cell r="F1031">
            <v>30</v>
          </cell>
          <cell r="G1031" t="str">
            <v>1/30Ne RS Combed Cotton</v>
          </cell>
          <cell r="H1031" t="str">
            <v>COTTON</v>
          </cell>
          <cell r="I1031">
            <v>2.88</v>
          </cell>
          <cell r="J1031">
            <v>3840</v>
          </cell>
          <cell r="K1031">
            <v>96</v>
          </cell>
          <cell r="L1031">
            <v>20</v>
          </cell>
          <cell r="M1031">
            <v>0.8</v>
          </cell>
          <cell r="N1031">
            <v>25.076957183999998</v>
          </cell>
          <cell r="O1031">
            <v>481.47757793279999</v>
          </cell>
        </row>
        <row r="1032">
          <cell r="A1032">
            <v>53041</v>
          </cell>
          <cell r="B1032" t="str">
            <v>18gg, 34D, RIB, Terrot</v>
          </cell>
          <cell r="C1032" t="str">
            <v>18</v>
          </cell>
          <cell r="D1032" t="str">
            <v>30</v>
          </cell>
          <cell r="E1032" t="str">
            <v>Ne</v>
          </cell>
          <cell r="F1032">
            <v>30</v>
          </cell>
          <cell r="G1032" t="str">
            <v xml:space="preserve">1/30Ne RS Cotton Marl (B13) / (H113) </v>
          </cell>
          <cell r="H1032" t="str">
            <v>Marl_COTTON</v>
          </cell>
          <cell r="I1032">
            <v>2.88</v>
          </cell>
          <cell r="J1032">
            <v>3840</v>
          </cell>
          <cell r="K1032">
            <v>96</v>
          </cell>
          <cell r="L1032">
            <v>20</v>
          </cell>
          <cell r="M1032">
            <v>0.75</v>
          </cell>
          <cell r="N1032">
            <v>25.076957183999998</v>
          </cell>
          <cell r="O1032">
            <v>451.38522931199998</v>
          </cell>
        </row>
        <row r="1033">
          <cell r="A1033">
            <v>53048</v>
          </cell>
          <cell r="B1033" t="str">
            <v>18gg, 34D, RIB, Terrot</v>
          </cell>
          <cell r="C1033" t="str">
            <v>18</v>
          </cell>
          <cell r="D1033" t="str">
            <v>30</v>
          </cell>
          <cell r="E1033" t="str">
            <v>Ne</v>
          </cell>
          <cell r="F1033">
            <v>30</v>
          </cell>
          <cell r="G1033" t="str">
            <v>1/30Ne RS Combed Cotton</v>
          </cell>
          <cell r="H1033" t="str">
            <v>COTTON LYCRA</v>
          </cell>
          <cell r="I1033">
            <v>2.9</v>
          </cell>
          <cell r="J1033">
            <v>3840</v>
          </cell>
          <cell r="K1033">
            <v>96</v>
          </cell>
          <cell r="L1033">
            <v>20</v>
          </cell>
          <cell r="M1033">
            <v>0.75</v>
          </cell>
          <cell r="N1033">
            <v>25.251102719999999</v>
          </cell>
          <cell r="O1033">
            <v>454.51984895999993</v>
          </cell>
        </row>
        <row r="1034">
          <cell r="A1034">
            <v>53065</v>
          </cell>
          <cell r="B1034" t="str">
            <v>18gg, 34D, RIB, Terrot</v>
          </cell>
          <cell r="C1034" t="str">
            <v>18</v>
          </cell>
          <cell r="D1034" t="str">
            <v>30</v>
          </cell>
          <cell r="E1034" t="str">
            <v>Ne</v>
          </cell>
          <cell r="F1034">
            <v>30</v>
          </cell>
          <cell r="G1034" t="str">
            <v>1/30Ne RS Cotton Marl (JBA13)</v>
          </cell>
          <cell r="H1034" t="str">
            <v>Marl_COTTON</v>
          </cell>
          <cell r="I1034">
            <v>2.65</v>
          </cell>
          <cell r="J1034">
            <v>3840</v>
          </cell>
          <cell r="K1034">
            <v>96</v>
          </cell>
          <cell r="L1034">
            <v>20</v>
          </cell>
          <cell r="M1034">
            <v>0.75</v>
          </cell>
          <cell r="N1034">
            <v>23.074283520000002</v>
          </cell>
          <cell r="O1034">
            <v>415.33710336000007</v>
          </cell>
        </row>
        <row r="1035">
          <cell r="A1035">
            <v>53067</v>
          </cell>
          <cell r="B1035" t="str">
            <v>18gg, 34D, RIB, Terrot</v>
          </cell>
          <cell r="C1035" t="str">
            <v>18</v>
          </cell>
          <cell r="D1035" t="str">
            <v>30</v>
          </cell>
          <cell r="E1035" t="str">
            <v>Ne</v>
          </cell>
          <cell r="F1035">
            <v>30</v>
          </cell>
          <cell r="G1035" t="str">
            <v>1/30Ne RS Combed Cotton</v>
          </cell>
          <cell r="H1035" t="str">
            <v>COTTON</v>
          </cell>
          <cell r="I1035">
            <v>2.75</v>
          </cell>
          <cell r="J1035">
            <v>3840</v>
          </cell>
          <cell r="K1035">
            <v>96</v>
          </cell>
          <cell r="L1035">
            <v>20</v>
          </cell>
          <cell r="M1035">
            <v>0.8</v>
          </cell>
          <cell r="N1035">
            <v>23.9450112</v>
          </cell>
          <cell r="O1035">
            <v>459.74421504000003</v>
          </cell>
        </row>
        <row r="1036">
          <cell r="A1036">
            <v>53068</v>
          </cell>
          <cell r="B1036" t="str">
            <v>22gg, 34D, RIB, Santec, 68F</v>
          </cell>
          <cell r="C1036" t="str">
            <v>22</v>
          </cell>
          <cell r="D1036" t="str">
            <v>30</v>
          </cell>
          <cell r="E1036" t="str">
            <v>Ne</v>
          </cell>
          <cell r="F1036">
            <v>30</v>
          </cell>
          <cell r="G1036" t="str">
            <v>1/30Ne RS Combed Cotton</v>
          </cell>
          <cell r="H1036" t="str">
            <v>COTTON</v>
          </cell>
          <cell r="I1036">
            <v>2.85</v>
          </cell>
          <cell r="J1036">
            <v>3120</v>
          </cell>
          <cell r="K1036">
            <v>96</v>
          </cell>
          <cell r="L1036">
            <v>20</v>
          </cell>
          <cell r="M1036">
            <v>0.8</v>
          </cell>
          <cell r="N1036">
            <v>20.16278784</v>
          </cell>
          <cell r="O1036">
            <v>387.12552652800002</v>
          </cell>
        </row>
        <row r="1037">
          <cell r="A1037">
            <v>53070</v>
          </cell>
          <cell r="B1037" t="str">
            <v>18gg, 34D, RIB, Santec</v>
          </cell>
          <cell r="C1037" t="str">
            <v>18</v>
          </cell>
          <cell r="D1037" t="str">
            <v>40</v>
          </cell>
          <cell r="E1037" t="str">
            <v>Ne</v>
          </cell>
          <cell r="F1037">
            <v>40</v>
          </cell>
          <cell r="G1037" t="str">
            <v>1/40Ne RS Fair Trade Cotton</v>
          </cell>
          <cell r="H1037" t="str">
            <v>COTTON</v>
          </cell>
          <cell r="I1037">
            <v>2.35</v>
          </cell>
          <cell r="J1037">
            <v>3744</v>
          </cell>
          <cell r="K1037">
            <v>96</v>
          </cell>
          <cell r="L1037">
            <v>20</v>
          </cell>
          <cell r="M1037">
            <v>0.8</v>
          </cell>
          <cell r="N1037">
            <v>14.962910976</v>
          </cell>
          <cell r="O1037">
            <v>287.28789073920001</v>
          </cell>
        </row>
        <row r="1038">
          <cell r="A1038">
            <v>53071</v>
          </cell>
          <cell r="B1038" t="str">
            <v>22gg, 34D, RIB, Santec, 68F</v>
          </cell>
          <cell r="C1038" t="str">
            <v>22</v>
          </cell>
          <cell r="D1038" t="str">
            <v>30</v>
          </cell>
          <cell r="E1038" t="str">
            <v>Ne</v>
          </cell>
          <cell r="F1038">
            <v>30</v>
          </cell>
          <cell r="G1038" t="str">
            <v>1/30Ne RS Combed Cotton</v>
          </cell>
          <cell r="H1038" t="str">
            <v>COTTON</v>
          </cell>
          <cell r="I1038">
            <v>2.6</v>
          </cell>
          <cell r="J1038">
            <v>2628</v>
          </cell>
          <cell r="K1038">
            <v>96</v>
          </cell>
          <cell r="L1038">
            <v>20</v>
          </cell>
          <cell r="M1038">
            <v>0.8</v>
          </cell>
          <cell r="N1038">
            <v>15.493510656</v>
          </cell>
          <cell r="O1038">
            <v>297.47540459520002</v>
          </cell>
        </row>
        <row r="1039">
          <cell r="A1039">
            <v>53072</v>
          </cell>
          <cell r="B1039" t="str">
            <v>22gg, 34D, RIB, Santec, 68F</v>
          </cell>
          <cell r="C1039" t="str">
            <v>22</v>
          </cell>
          <cell r="D1039" t="str">
            <v>30</v>
          </cell>
          <cell r="E1039" t="str">
            <v>Ne</v>
          </cell>
          <cell r="F1039">
            <v>30</v>
          </cell>
          <cell r="G1039" t="str">
            <v>1/30Ne RS Combed Cotton</v>
          </cell>
          <cell r="H1039" t="str">
            <v>COTTON</v>
          </cell>
          <cell r="I1039">
            <v>2.8</v>
          </cell>
          <cell r="J1039">
            <v>2848</v>
          </cell>
          <cell r="K1039">
            <v>96</v>
          </cell>
          <cell r="L1039">
            <v>20</v>
          </cell>
          <cell r="M1039">
            <v>0.8</v>
          </cell>
          <cell r="N1039">
            <v>18.082111487999999</v>
          </cell>
          <cell r="O1039">
            <v>347.17654056959998</v>
          </cell>
        </row>
        <row r="1040">
          <cell r="A1040">
            <v>53073</v>
          </cell>
          <cell r="B1040" t="str">
            <v>20gg, 34D, RIB, Santec, 68F</v>
          </cell>
          <cell r="C1040" t="str">
            <v>20</v>
          </cell>
          <cell r="D1040" t="str">
            <v>60</v>
          </cell>
          <cell r="E1040" t="str">
            <v>Nm</v>
          </cell>
          <cell r="F1040">
            <v>36</v>
          </cell>
          <cell r="G1040" t="str">
            <v>1/60Nm RS Viscose</v>
          </cell>
          <cell r="H1040" t="str">
            <v>VISCOSE RS</v>
          </cell>
          <cell r="I1040">
            <v>2.65</v>
          </cell>
          <cell r="J1040">
            <v>2848</v>
          </cell>
          <cell r="K1040">
            <v>96</v>
          </cell>
          <cell r="L1040">
            <v>20</v>
          </cell>
          <cell r="M1040">
            <v>0.8</v>
          </cell>
          <cell r="N1040">
            <v>14.261189119999999</v>
          </cell>
          <cell r="O1040">
            <v>273.81483110400001</v>
          </cell>
        </row>
        <row r="1041">
          <cell r="A1041">
            <v>53078</v>
          </cell>
          <cell r="B1041" t="str">
            <v>18gg, 34D, RIB, Terrot</v>
          </cell>
          <cell r="C1041" t="str">
            <v>18</v>
          </cell>
          <cell r="D1041" t="str">
            <v>30</v>
          </cell>
          <cell r="E1041" t="str">
            <v>Ne</v>
          </cell>
          <cell r="F1041">
            <v>30</v>
          </cell>
          <cell r="G1041" t="str">
            <v>1/30Ne RS Combed Cotton</v>
          </cell>
          <cell r="H1041" t="str">
            <v>COTTON LYCRA</v>
          </cell>
          <cell r="I1041">
            <v>3</v>
          </cell>
          <cell r="J1041">
            <v>2560</v>
          </cell>
          <cell r="K1041">
            <v>96</v>
          </cell>
          <cell r="L1041">
            <v>20</v>
          </cell>
          <cell r="M1041">
            <v>0.75</v>
          </cell>
          <cell r="N1041">
            <v>17.414553600000001</v>
          </cell>
          <cell r="O1041">
            <v>313.46196480000003</v>
          </cell>
        </row>
        <row r="1042">
          <cell r="A1042">
            <v>53081</v>
          </cell>
          <cell r="B1042" t="str">
            <v>18gg, 34D, RIB, Santec, 68F</v>
          </cell>
          <cell r="C1042" t="str">
            <v>18</v>
          </cell>
          <cell r="D1042" t="str">
            <v>60</v>
          </cell>
          <cell r="E1042" t="str">
            <v>Ne</v>
          </cell>
          <cell r="F1042">
            <v>60</v>
          </cell>
          <cell r="G1042" t="str">
            <v>2/60Ne Siro Spun Micro Modal/Silk(85/15)</v>
          </cell>
          <cell r="H1042" t="str">
            <v>VISCOSE OES</v>
          </cell>
          <cell r="I1042">
            <v>2.75</v>
          </cell>
          <cell r="J1042">
            <v>3200</v>
          </cell>
          <cell r="K1042">
            <v>96</v>
          </cell>
          <cell r="L1042">
            <v>20</v>
          </cell>
          <cell r="M1042">
            <v>0.8</v>
          </cell>
          <cell r="N1042">
            <v>9.9770880000000002</v>
          </cell>
          <cell r="O1042">
            <v>191.56008960000003</v>
          </cell>
        </row>
        <row r="1043">
          <cell r="A1043">
            <v>53084</v>
          </cell>
          <cell r="B1043" t="str">
            <v>18gg, 34D, RIB, Santec, 68F</v>
          </cell>
          <cell r="C1043" t="str">
            <v>18</v>
          </cell>
          <cell r="D1043" t="str">
            <v>26</v>
          </cell>
          <cell r="E1043" t="str">
            <v>Ne</v>
          </cell>
          <cell r="F1043">
            <v>26</v>
          </cell>
          <cell r="G1043" t="str">
            <v>1/26Ne RS Cotton Slub (ISL 307)</v>
          </cell>
          <cell r="H1043" t="str">
            <v>COTTON</v>
          </cell>
          <cell r="I1043">
            <v>3.2</v>
          </cell>
          <cell r="J1043">
            <v>2560</v>
          </cell>
          <cell r="K1043">
            <v>96</v>
          </cell>
          <cell r="L1043">
            <v>20</v>
          </cell>
          <cell r="M1043">
            <v>0.8</v>
          </cell>
          <cell r="N1043">
            <v>21.433296738461536</v>
          </cell>
          <cell r="O1043">
            <v>411.51929737846149</v>
          </cell>
        </row>
        <row r="1044">
          <cell r="A1044">
            <v>53098</v>
          </cell>
          <cell r="B1044" t="str">
            <v>18gg, 34D, RIB, Terrot</v>
          </cell>
          <cell r="C1044" t="str">
            <v>18</v>
          </cell>
          <cell r="D1044" t="str">
            <v>40</v>
          </cell>
          <cell r="E1044" t="str">
            <v>Ne</v>
          </cell>
          <cell r="F1044">
            <v>40</v>
          </cell>
          <cell r="G1044" t="str">
            <v>1/40Ne RS Cotton Marl (B10)  - Z twist</v>
          </cell>
          <cell r="H1044" t="str">
            <v>COTTON</v>
          </cell>
          <cell r="I1044">
            <v>2.4500000000000002</v>
          </cell>
          <cell r="J1044">
            <v>3840</v>
          </cell>
          <cell r="K1044">
            <v>96</v>
          </cell>
          <cell r="L1044">
            <v>20</v>
          </cell>
          <cell r="M1044">
            <v>0.8</v>
          </cell>
          <cell r="N1044">
            <v>15.99962112</v>
          </cell>
          <cell r="O1044">
            <v>307.19272550400001</v>
          </cell>
        </row>
        <row r="1045">
          <cell r="A1045">
            <v>53119</v>
          </cell>
          <cell r="B1045" t="str">
            <v>24gg, 34D, INTERLOCK</v>
          </cell>
          <cell r="C1045" t="str">
            <v>24</v>
          </cell>
          <cell r="D1045" t="str">
            <v>30</v>
          </cell>
          <cell r="E1045" t="str">
            <v>Ne</v>
          </cell>
          <cell r="F1045">
            <v>30</v>
          </cell>
          <cell r="G1045" t="str">
            <v>1/30Ne RS Cotton Marl  (H138 / B38)</v>
          </cell>
          <cell r="H1045" t="str">
            <v>Marl_COTTON</v>
          </cell>
          <cell r="I1045">
            <v>3.6</v>
          </cell>
          <cell r="J1045">
            <v>2556</v>
          </cell>
          <cell r="K1045">
            <v>96</v>
          </cell>
          <cell r="L1045">
            <v>20</v>
          </cell>
          <cell r="M1045">
            <v>0.75</v>
          </cell>
          <cell r="N1045">
            <v>20.864812032</v>
          </cell>
          <cell r="O1045">
            <v>375.566616576</v>
          </cell>
        </row>
        <row r="1046">
          <cell r="A1046">
            <v>53131</v>
          </cell>
          <cell r="B1046" t="str">
            <v>18gg, 34D, RIB, Santec</v>
          </cell>
          <cell r="C1046" t="str">
            <v>18</v>
          </cell>
          <cell r="D1046" t="str">
            <v>40</v>
          </cell>
          <cell r="E1046" t="str">
            <v>Ne</v>
          </cell>
          <cell r="F1046">
            <v>40</v>
          </cell>
          <cell r="G1046" t="str">
            <v>1/40Ne RS Combed Cotton</v>
          </cell>
          <cell r="H1046" t="str">
            <v>COTTON LYCRA</v>
          </cell>
          <cell r="I1046">
            <v>3.2</v>
          </cell>
          <cell r="J1046">
            <v>3840</v>
          </cell>
          <cell r="K1046">
            <v>96</v>
          </cell>
          <cell r="L1046">
            <v>20</v>
          </cell>
          <cell r="M1046">
            <v>0.75</v>
          </cell>
          <cell r="N1046">
            <v>20.897464320000001</v>
          </cell>
          <cell r="O1046">
            <v>376.15435776000004</v>
          </cell>
        </row>
        <row r="1047">
          <cell r="A1047">
            <v>53163</v>
          </cell>
          <cell r="B1047" t="str">
            <v>18gg, 34D, RIB, Santec, 68F</v>
          </cell>
          <cell r="C1047" t="str">
            <v>18</v>
          </cell>
          <cell r="D1047" t="str">
            <v>24</v>
          </cell>
          <cell r="E1047" t="str">
            <v>Ne</v>
          </cell>
          <cell r="F1047">
            <v>24</v>
          </cell>
          <cell r="G1047" t="str">
            <v>1/24Ne RS Combed Cotton</v>
          </cell>
          <cell r="H1047" t="str">
            <v>COTTON</v>
          </cell>
          <cell r="I1047">
            <v>3</v>
          </cell>
          <cell r="J1047">
            <v>2407</v>
          </cell>
          <cell r="K1047">
            <v>96</v>
          </cell>
          <cell r="L1047">
            <v>20</v>
          </cell>
          <cell r="M1047">
            <v>0.8</v>
          </cell>
          <cell r="N1047">
            <v>20.467202400000001</v>
          </cell>
          <cell r="O1047">
            <v>392.97028608000005</v>
          </cell>
        </row>
        <row r="1048">
          <cell r="A1048">
            <v>53176</v>
          </cell>
          <cell r="B1048" t="str">
            <v>18gg, 34D, RIB, Santec, 68F</v>
          </cell>
          <cell r="C1048" t="str">
            <v>18</v>
          </cell>
          <cell r="D1048" t="str">
            <v>40</v>
          </cell>
          <cell r="E1048" t="str">
            <v>Ne</v>
          </cell>
          <cell r="F1048">
            <v>40</v>
          </cell>
          <cell r="G1048" t="str">
            <v>1/40Ne RS Combed Cotton</v>
          </cell>
          <cell r="H1048" t="str">
            <v>COTTON LYCRA</v>
          </cell>
          <cell r="I1048">
            <v>2.6</v>
          </cell>
          <cell r="J1048">
            <v>3840</v>
          </cell>
          <cell r="K1048">
            <v>96</v>
          </cell>
          <cell r="L1048">
            <v>20</v>
          </cell>
          <cell r="M1048">
            <v>0.75</v>
          </cell>
          <cell r="N1048">
            <v>16.979189760000001</v>
          </cell>
          <cell r="O1048">
            <v>305.62541568000006</v>
          </cell>
        </row>
        <row r="1049">
          <cell r="A1049">
            <v>53177</v>
          </cell>
          <cell r="B1049" t="str">
            <v>18gg, 34D, RIB, Santec, 68F</v>
          </cell>
          <cell r="C1049" t="str">
            <v>18</v>
          </cell>
          <cell r="D1049" t="str">
            <v>40</v>
          </cell>
          <cell r="E1049" t="str">
            <v>Ne</v>
          </cell>
          <cell r="F1049">
            <v>40</v>
          </cell>
          <cell r="G1049" t="str">
            <v>1/40Ne RS Combed Cotton</v>
          </cell>
          <cell r="H1049" t="str">
            <v>COTTON LYCRA</v>
          </cell>
          <cell r="I1049">
            <v>2.6</v>
          </cell>
          <cell r="J1049">
            <v>3840</v>
          </cell>
          <cell r="K1049">
            <v>96</v>
          </cell>
          <cell r="L1049">
            <v>20</v>
          </cell>
          <cell r="M1049">
            <v>0.75</v>
          </cell>
          <cell r="N1049">
            <v>16.979189760000001</v>
          </cell>
          <cell r="O1049">
            <v>305.62541568000006</v>
          </cell>
        </row>
        <row r="1050">
          <cell r="A1050">
            <v>53186</v>
          </cell>
          <cell r="B1050" t="str">
            <v>18gg, 34D, RIB, Terrot</v>
          </cell>
          <cell r="C1050" t="str">
            <v>18</v>
          </cell>
          <cell r="D1050" t="str">
            <v>30</v>
          </cell>
          <cell r="E1050" t="str">
            <v>Ne</v>
          </cell>
          <cell r="F1050">
            <v>30</v>
          </cell>
          <cell r="G1050" t="str">
            <v>1/30Ne RS Cotton Marl (B0827)</v>
          </cell>
          <cell r="H1050" t="str">
            <v>Marl_COTTON</v>
          </cell>
          <cell r="I1050">
            <v>2.88</v>
          </cell>
          <cell r="J1050">
            <v>3840</v>
          </cell>
          <cell r="K1050">
            <v>96</v>
          </cell>
          <cell r="L1050">
            <v>20</v>
          </cell>
          <cell r="M1050">
            <v>0.75</v>
          </cell>
          <cell r="N1050">
            <v>25.076957183999998</v>
          </cell>
          <cell r="O1050">
            <v>451.38522931199998</v>
          </cell>
        </row>
        <row r="1051">
          <cell r="A1051">
            <v>53187</v>
          </cell>
          <cell r="B1051" t="str">
            <v>18gg, 34D, RIB, Terrot</v>
          </cell>
          <cell r="C1051" t="str">
            <v>18</v>
          </cell>
          <cell r="D1051" t="str">
            <v>30</v>
          </cell>
          <cell r="E1051" t="str">
            <v>Ne</v>
          </cell>
          <cell r="F1051">
            <v>30</v>
          </cell>
          <cell r="G1051" t="str">
            <v>1/30Ne RS Cotton Marl (B30)</v>
          </cell>
          <cell r="H1051" t="str">
            <v>Marl_COTTON</v>
          </cell>
          <cell r="I1051">
            <v>2.88</v>
          </cell>
          <cell r="J1051">
            <v>3840</v>
          </cell>
          <cell r="K1051">
            <v>96</v>
          </cell>
          <cell r="L1051">
            <v>20</v>
          </cell>
          <cell r="M1051">
            <v>0.75</v>
          </cell>
          <cell r="N1051">
            <v>25.076957183999998</v>
          </cell>
          <cell r="O1051">
            <v>451.38522931199998</v>
          </cell>
        </row>
        <row r="1052">
          <cell r="A1052">
            <v>53191</v>
          </cell>
          <cell r="B1052" t="str">
            <v>18gg, 34D, RIB, Santec, 68F</v>
          </cell>
          <cell r="C1052" t="str">
            <v>18</v>
          </cell>
          <cell r="D1052" t="str">
            <v>30</v>
          </cell>
          <cell r="E1052" t="str">
            <v>Ne</v>
          </cell>
          <cell r="F1052">
            <v>30</v>
          </cell>
          <cell r="G1052" t="str">
            <v>1/30Ne RS Combed Cotton</v>
          </cell>
          <cell r="H1052" t="str">
            <v>COTTON</v>
          </cell>
          <cell r="I1052">
            <v>2.6</v>
          </cell>
          <cell r="J1052">
            <v>3840</v>
          </cell>
          <cell r="K1052">
            <v>96</v>
          </cell>
          <cell r="L1052">
            <v>20</v>
          </cell>
          <cell r="M1052">
            <v>0.8</v>
          </cell>
          <cell r="N1052">
            <v>22.638919680000001</v>
          </cell>
          <cell r="O1052">
            <v>434.66725785600005</v>
          </cell>
        </row>
        <row r="1053">
          <cell r="A1053">
            <v>53199</v>
          </cell>
          <cell r="B1053" t="str">
            <v>22gg, 34D, RIB, Santec, 68F</v>
          </cell>
          <cell r="C1053" t="str">
            <v>22</v>
          </cell>
          <cell r="D1053" t="str">
            <v>50</v>
          </cell>
          <cell r="E1053" t="str">
            <v>Ne</v>
          </cell>
          <cell r="F1053">
            <v>50</v>
          </cell>
          <cell r="G1053" t="str">
            <v>1/50Ne RS Supima Cotton Marl (BSPM65)</v>
          </cell>
          <cell r="H1053" t="str">
            <v>Marl_COTTON LYCRA</v>
          </cell>
          <cell r="I1053">
            <v>2.5</v>
          </cell>
          <cell r="J1053">
            <v>3120</v>
          </cell>
          <cell r="K1053">
            <v>96</v>
          </cell>
          <cell r="L1053">
            <v>20</v>
          </cell>
          <cell r="M1053">
            <v>0.75</v>
          </cell>
          <cell r="N1053">
            <v>10.6119936</v>
          </cell>
          <cell r="O1053">
            <v>191.01588480000001</v>
          </cell>
        </row>
        <row r="1054">
          <cell r="A1054">
            <v>53227</v>
          </cell>
          <cell r="B1054" t="str">
            <v>18gg, 34D, RIB, Santec, 68F</v>
          </cell>
          <cell r="C1054" t="str">
            <v>18</v>
          </cell>
          <cell r="D1054" t="str">
            <v>80</v>
          </cell>
          <cell r="E1054" t="str">
            <v>Nm</v>
          </cell>
          <cell r="F1054">
            <v>48</v>
          </cell>
          <cell r="G1054" t="str">
            <v>1/80Nm MVS Micro modal</v>
          </cell>
          <cell r="H1054" t="str">
            <v>VISCOSE RS</v>
          </cell>
          <cell r="I1054">
            <v>2.6</v>
          </cell>
          <cell r="J1054">
            <v>3840</v>
          </cell>
          <cell r="K1054">
            <v>96</v>
          </cell>
          <cell r="L1054">
            <v>20</v>
          </cell>
          <cell r="M1054">
            <v>0.8</v>
          </cell>
          <cell r="N1054">
            <v>14.1493248</v>
          </cell>
          <cell r="O1054">
            <v>271.66703616000001</v>
          </cell>
        </row>
        <row r="1055">
          <cell r="A1055">
            <v>53231</v>
          </cell>
          <cell r="B1055" t="str">
            <v>18gg, 34D, RIB, Santec, 68F</v>
          </cell>
          <cell r="C1055" t="str">
            <v>18</v>
          </cell>
          <cell r="D1055" t="str">
            <v>30</v>
          </cell>
          <cell r="E1055" t="str">
            <v>Ne</v>
          </cell>
          <cell r="F1055">
            <v>30</v>
          </cell>
          <cell r="G1055" t="str">
            <v>1/30Ne RS Cotton Marl (B0208, Bross)</v>
          </cell>
          <cell r="H1055" t="str">
            <v>Marl_COTTON LYCRA</v>
          </cell>
          <cell r="I1055">
            <v>2.9</v>
          </cell>
          <cell r="J1055">
            <v>2560</v>
          </cell>
          <cell r="K1055">
            <v>96</v>
          </cell>
          <cell r="L1055">
            <v>20</v>
          </cell>
          <cell r="M1055">
            <v>0.75</v>
          </cell>
          <cell r="N1055">
            <v>16.834068479999999</v>
          </cell>
          <cell r="O1055">
            <v>303.01323263999996</v>
          </cell>
        </row>
        <row r="1056">
          <cell r="A1056">
            <v>53241</v>
          </cell>
          <cell r="B1056" t="str">
            <v>18gg, 34D, RIB, Terrot</v>
          </cell>
          <cell r="C1056" t="str">
            <v>18</v>
          </cell>
          <cell r="D1056" t="str">
            <v>30</v>
          </cell>
          <cell r="E1056" t="str">
            <v>Ne</v>
          </cell>
          <cell r="F1056">
            <v>30</v>
          </cell>
          <cell r="G1056" t="str">
            <v>1/30Ne RS Cotton Marl (B25)</v>
          </cell>
          <cell r="H1056" t="str">
            <v>Marl_COTTON</v>
          </cell>
          <cell r="I1056">
            <v>2.65</v>
          </cell>
          <cell r="J1056">
            <v>3840</v>
          </cell>
          <cell r="K1056">
            <v>96</v>
          </cell>
          <cell r="L1056">
            <v>20</v>
          </cell>
          <cell r="M1056">
            <v>0.75</v>
          </cell>
          <cell r="N1056">
            <v>23.074283520000002</v>
          </cell>
          <cell r="O1056">
            <v>415.33710336000007</v>
          </cell>
        </row>
        <row r="1057">
          <cell r="A1057">
            <v>53242</v>
          </cell>
          <cell r="B1057" t="str">
            <v>18gg, 34D, RIB, Santec, 68F</v>
          </cell>
          <cell r="C1057" t="str">
            <v>18</v>
          </cell>
          <cell r="D1057" t="str">
            <v>26</v>
          </cell>
          <cell r="E1057" t="str">
            <v>Ne</v>
          </cell>
          <cell r="F1057">
            <v>26</v>
          </cell>
          <cell r="G1057" t="str">
            <v>1/26Ne RS Cotton Marl (B10)</v>
          </cell>
          <cell r="H1057" t="str">
            <v>Marl_COTTON</v>
          </cell>
          <cell r="I1057">
            <v>2.9</v>
          </cell>
          <cell r="J1057">
            <v>2560</v>
          </cell>
          <cell r="K1057">
            <v>96</v>
          </cell>
          <cell r="L1057">
            <v>20</v>
          </cell>
          <cell r="M1057">
            <v>0.75</v>
          </cell>
          <cell r="N1057">
            <v>19.423925169230767</v>
          </cell>
          <cell r="O1057">
            <v>349.63065304615378</v>
          </cell>
        </row>
        <row r="1058">
          <cell r="A1058">
            <v>53249</v>
          </cell>
          <cell r="B1058" t="str">
            <v>18gg, 34D, RIB, Santec, 68F</v>
          </cell>
          <cell r="C1058" t="str">
            <v>18</v>
          </cell>
          <cell r="D1058" t="str">
            <v>40</v>
          </cell>
          <cell r="E1058" t="str">
            <v>Ne</v>
          </cell>
          <cell r="F1058">
            <v>40</v>
          </cell>
          <cell r="G1058" t="str">
            <v>1/40Ne RS Organic Cotton / Cotton (52/48)</v>
          </cell>
          <cell r="H1058" t="str">
            <v>COTTON LYCRA</v>
          </cell>
          <cell r="I1058">
            <v>2.6</v>
          </cell>
          <cell r="J1058">
            <v>3840</v>
          </cell>
          <cell r="K1058">
            <v>96</v>
          </cell>
          <cell r="L1058">
            <v>20</v>
          </cell>
          <cell r="M1058">
            <v>0.75</v>
          </cell>
          <cell r="N1058">
            <v>16.979189760000001</v>
          </cell>
          <cell r="O1058">
            <v>305.62541568000006</v>
          </cell>
        </row>
        <row r="1059">
          <cell r="A1059">
            <v>53250</v>
          </cell>
          <cell r="B1059" t="str">
            <v>18gg, 34D, RIB, Santec, 68F</v>
          </cell>
          <cell r="C1059" t="str">
            <v>18</v>
          </cell>
          <cell r="D1059" t="str">
            <v>40</v>
          </cell>
          <cell r="E1059" t="str">
            <v>Ne</v>
          </cell>
          <cell r="F1059">
            <v>40</v>
          </cell>
          <cell r="G1059" t="str">
            <v>1/40Ne RS Organic Cotton</v>
          </cell>
          <cell r="H1059" t="str">
            <v>COTTON LYCRA</v>
          </cell>
          <cell r="I1059">
            <v>2.6</v>
          </cell>
          <cell r="J1059">
            <v>3840</v>
          </cell>
          <cell r="K1059">
            <v>96</v>
          </cell>
          <cell r="L1059">
            <v>20</v>
          </cell>
          <cell r="M1059">
            <v>0.75</v>
          </cell>
          <cell r="N1059">
            <v>16.979189760000001</v>
          </cell>
          <cell r="O1059">
            <v>305.62541568000006</v>
          </cell>
        </row>
        <row r="1060">
          <cell r="A1060">
            <v>53280</v>
          </cell>
          <cell r="B1060" t="str">
            <v>18gg, 34D, RIB, Terrot</v>
          </cell>
          <cell r="C1060" t="str">
            <v>18</v>
          </cell>
          <cell r="D1060" t="str">
            <v>40</v>
          </cell>
          <cell r="E1060" t="str">
            <v>Ne</v>
          </cell>
          <cell r="F1060">
            <v>40</v>
          </cell>
          <cell r="G1060" t="str">
            <v>1/40Ne RS Combed Cotton</v>
          </cell>
          <cell r="H1060" t="str">
            <v>COTTON</v>
          </cell>
          <cell r="I1060">
            <v>2.5</v>
          </cell>
          <cell r="J1060">
            <v>3840</v>
          </cell>
          <cell r="K1060">
            <v>96</v>
          </cell>
          <cell r="L1060">
            <v>20</v>
          </cell>
          <cell r="M1060">
            <v>0.8</v>
          </cell>
          <cell r="N1060">
            <v>16.326143999999999</v>
          </cell>
          <cell r="O1060">
            <v>313.46196480000003</v>
          </cell>
        </row>
        <row r="1061">
          <cell r="A1061">
            <v>53281</v>
          </cell>
          <cell r="B1061" t="str">
            <v>18gg, 34D, RIB, Terrot</v>
          </cell>
          <cell r="C1061" t="str">
            <v>18</v>
          </cell>
          <cell r="D1061" t="str">
            <v>30</v>
          </cell>
          <cell r="E1061" t="str">
            <v>Ne</v>
          </cell>
          <cell r="F1061">
            <v>30</v>
          </cell>
          <cell r="G1061" t="str">
            <v>1/30Ne RS Combed Cotton</v>
          </cell>
          <cell r="H1061" t="str">
            <v>COTTON</v>
          </cell>
          <cell r="I1061">
            <v>2.95</v>
          </cell>
          <cell r="J1061">
            <v>3840</v>
          </cell>
          <cell r="K1061">
            <v>96</v>
          </cell>
          <cell r="L1061">
            <v>20</v>
          </cell>
          <cell r="M1061">
            <v>0.8</v>
          </cell>
          <cell r="N1061">
            <v>25.68646656</v>
          </cell>
          <cell r="O1061">
            <v>493.18015795200006</v>
          </cell>
        </row>
        <row r="1062">
          <cell r="A1062">
            <v>53286</v>
          </cell>
          <cell r="B1062" t="str">
            <v>18gg, 34D, RIB, Terrot</v>
          </cell>
          <cell r="C1062" t="str">
            <v>18</v>
          </cell>
          <cell r="D1062" t="str">
            <v>30</v>
          </cell>
          <cell r="E1062" t="str">
            <v>Ne</v>
          </cell>
          <cell r="F1062">
            <v>30</v>
          </cell>
          <cell r="G1062" t="str">
            <v>1/30Ne RS Cotton Marl (B50)</v>
          </cell>
          <cell r="H1062" t="str">
            <v>Marl_COTTON</v>
          </cell>
          <cell r="I1062">
            <v>2.88</v>
          </cell>
          <cell r="J1062">
            <v>3840</v>
          </cell>
          <cell r="K1062">
            <v>96</v>
          </cell>
          <cell r="L1062">
            <v>20</v>
          </cell>
          <cell r="M1062">
            <v>0.75</v>
          </cell>
          <cell r="N1062">
            <v>25.076957183999998</v>
          </cell>
          <cell r="O1062">
            <v>451.38522931199998</v>
          </cell>
        </row>
        <row r="1063">
          <cell r="A1063">
            <v>53297</v>
          </cell>
          <cell r="B1063" t="str">
            <v>24gg, 34D, INTERLOCK</v>
          </cell>
          <cell r="C1063" t="str">
            <v>24</v>
          </cell>
          <cell r="D1063" t="str">
            <v>30</v>
          </cell>
          <cell r="E1063" t="str">
            <v>Ne</v>
          </cell>
          <cell r="F1063">
            <v>30</v>
          </cell>
          <cell r="G1063" t="str">
            <v>1/30Ne RS Cotton Marl (JBA13)</v>
          </cell>
          <cell r="H1063" t="str">
            <v>Marl_COTTON</v>
          </cell>
          <cell r="I1063">
            <v>3.6</v>
          </cell>
          <cell r="J1063">
            <v>2556</v>
          </cell>
          <cell r="K1063">
            <v>96</v>
          </cell>
          <cell r="L1063">
            <v>20</v>
          </cell>
          <cell r="M1063">
            <v>0.75</v>
          </cell>
          <cell r="N1063">
            <v>20.864812032</v>
          </cell>
          <cell r="O1063">
            <v>375.566616576</v>
          </cell>
        </row>
        <row r="1064">
          <cell r="A1064">
            <v>53300</v>
          </cell>
          <cell r="B1064" t="str">
            <v>18gg, 34D, RIB, Santec, 68F</v>
          </cell>
          <cell r="C1064" t="str">
            <v>18</v>
          </cell>
          <cell r="D1064" t="str">
            <v>50</v>
          </cell>
          <cell r="E1064" t="str">
            <v>Nm</v>
          </cell>
          <cell r="F1064">
            <v>30</v>
          </cell>
          <cell r="G1064" t="str">
            <v>1/50Nm RS Cotton/ Modal 50/50</v>
          </cell>
          <cell r="H1064" t="str">
            <v>VISCOSE RS</v>
          </cell>
          <cell r="I1064">
            <v>2.8</v>
          </cell>
          <cell r="J1064">
            <v>3840</v>
          </cell>
          <cell r="K1064">
            <v>96</v>
          </cell>
          <cell r="L1064">
            <v>20</v>
          </cell>
          <cell r="M1064">
            <v>0.8</v>
          </cell>
          <cell r="N1064">
            <v>24.380375040000001</v>
          </cell>
          <cell r="O1064">
            <v>468.10320076800008</v>
          </cell>
        </row>
        <row r="1065">
          <cell r="A1065">
            <v>53315</v>
          </cell>
          <cell r="B1065" t="str">
            <v>18gg, 34D, RIB, Terrot</v>
          </cell>
          <cell r="C1065" t="str">
            <v>18</v>
          </cell>
          <cell r="D1065" t="str">
            <v>26</v>
          </cell>
          <cell r="E1065" t="str">
            <v>Ne</v>
          </cell>
          <cell r="F1065">
            <v>26</v>
          </cell>
          <cell r="G1065" t="str">
            <v>1/26Ne RS Combed Cotton</v>
          </cell>
          <cell r="H1065" t="str">
            <v>COTTON</v>
          </cell>
          <cell r="I1065">
            <v>2.8</v>
          </cell>
          <cell r="J1065">
            <v>3840</v>
          </cell>
          <cell r="K1065">
            <v>96</v>
          </cell>
          <cell r="L1065">
            <v>20</v>
          </cell>
          <cell r="M1065">
            <v>0.8</v>
          </cell>
          <cell r="N1065">
            <v>28.131201969230766</v>
          </cell>
          <cell r="O1065">
            <v>540.1190778092307</v>
          </cell>
        </row>
        <row r="1066">
          <cell r="A1066">
            <v>53316</v>
          </cell>
          <cell r="B1066" t="str">
            <v>18gg, 34D, RIB, Terrot</v>
          </cell>
          <cell r="C1066" t="str">
            <v>18</v>
          </cell>
          <cell r="D1066" t="str">
            <v>26</v>
          </cell>
          <cell r="E1066" t="str">
            <v>Ne</v>
          </cell>
          <cell r="F1066">
            <v>26</v>
          </cell>
          <cell r="G1066" t="str">
            <v>1/26Ne RS Combed Cotton</v>
          </cell>
          <cell r="H1066" t="str">
            <v>COTTON</v>
          </cell>
          <cell r="I1066">
            <v>3.1</v>
          </cell>
          <cell r="J1066">
            <v>3840</v>
          </cell>
          <cell r="K1066">
            <v>96</v>
          </cell>
          <cell r="L1066">
            <v>20</v>
          </cell>
          <cell r="M1066">
            <v>0.8</v>
          </cell>
          <cell r="N1066">
            <v>31.145259323076921</v>
          </cell>
          <cell r="O1066">
            <v>597.98897900307691</v>
          </cell>
        </row>
        <row r="1067">
          <cell r="A1067">
            <v>53318</v>
          </cell>
          <cell r="B1067" t="str">
            <v>18gg, 34D, RIB, Santec, 68F</v>
          </cell>
          <cell r="C1067" t="str">
            <v>18</v>
          </cell>
          <cell r="D1067" t="str">
            <v>36</v>
          </cell>
          <cell r="E1067" t="str">
            <v>Ne</v>
          </cell>
          <cell r="F1067">
            <v>36</v>
          </cell>
          <cell r="G1067" t="str">
            <v>1/36Ne RS Combed /Organic Cotton (50/50)</v>
          </cell>
          <cell r="H1067" t="str">
            <v>COTTON LYCRA</v>
          </cell>
          <cell r="I1067">
            <v>2.6</v>
          </cell>
          <cell r="J1067">
            <v>3840</v>
          </cell>
          <cell r="K1067">
            <v>96</v>
          </cell>
          <cell r="L1067">
            <v>20</v>
          </cell>
          <cell r="M1067">
            <v>0.75</v>
          </cell>
          <cell r="N1067">
            <v>18.865766399999998</v>
          </cell>
          <cell r="O1067">
            <v>339.58379519999994</v>
          </cell>
        </row>
        <row r="1068">
          <cell r="A1068">
            <v>53319</v>
          </cell>
          <cell r="B1068" t="str">
            <v>18gg, 34D, RIB, Santec, 68F</v>
          </cell>
          <cell r="C1068" t="str">
            <v>18</v>
          </cell>
          <cell r="D1068" t="str">
            <v>36</v>
          </cell>
          <cell r="E1068" t="str">
            <v>Ne</v>
          </cell>
          <cell r="F1068">
            <v>36</v>
          </cell>
          <cell r="G1068" t="str">
            <v>1/36Ne RS Combed /Organic Cotton (50/50)</v>
          </cell>
          <cell r="H1068" t="str">
            <v>COTTON</v>
          </cell>
          <cell r="I1068">
            <v>2.6</v>
          </cell>
          <cell r="J1068">
            <v>3840</v>
          </cell>
          <cell r="K1068">
            <v>96</v>
          </cell>
          <cell r="L1068">
            <v>20</v>
          </cell>
          <cell r="M1068">
            <v>0.8</v>
          </cell>
          <cell r="N1068">
            <v>18.865766399999998</v>
          </cell>
          <cell r="O1068">
            <v>362.22271488000001</v>
          </cell>
        </row>
        <row r="1069">
          <cell r="A1069">
            <v>53320</v>
          </cell>
          <cell r="B1069" t="str">
            <v>22gg, 34D, RIB, Santec, 68F</v>
          </cell>
          <cell r="C1069" t="str">
            <v>22</v>
          </cell>
          <cell r="D1069" t="str">
            <v>50</v>
          </cell>
          <cell r="E1069" t="str">
            <v>Ne</v>
          </cell>
          <cell r="F1069">
            <v>50</v>
          </cell>
          <cell r="G1069" t="str">
            <v>1/50Ne RS Pima Cotton (BPL 25,Bross)</v>
          </cell>
          <cell r="H1069" t="str">
            <v>Marl_COTTON LYCRA</v>
          </cell>
          <cell r="I1069">
            <v>2.6</v>
          </cell>
          <cell r="J1069">
            <v>3120</v>
          </cell>
          <cell r="K1069">
            <v>96</v>
          </cell>
          <cell r="L1069">
            <v>20</v>
          </cell>
          <cell r="M1069">
            <v>0.75</v>
          </cell>
          <cell r="N1069">
            <v>11.036473343999999</v>
          </cell>
          <cell r="O1069">
            <v>198.65652019199996</v>
          </cell>
        </row>
        <row r="1070">
          <cell r="A1070">
            <v>53348</v>
          </cell>
          <cell r="B1070" t="str">
            <v>18gg, 34D, RIB, Terrot</v>
          </cell>
          <cell r="C1070" t="str">
            <v>18</v>
          </cell>
          <cell r="D1070" t="str">
            <v>40</v>
          </cell>
          <cell r="E1070" t="str">
            <v>Ne</v>
          </cell>
          <cell r="F1070">
            <v>40</v>
          </cell>
          <cell r="G1070" t="str">
            <v>1/40Ne RS Cotton/Polyester (60/40)</v>
          </cell>
          <cell r="H1070" t="str">
            <v>COTTON</v>
          </cell>
          <cell r="I1070">
            <v>2.6</v>
          </cell>
          <cell r="J1070">
            <v>3840</v>
          </cell>
          <cell r="K1070">
            <v>96</v>
          </cell>
          <cell r="L1070">
            <v>20</v>
          </cell>
          <cell r="M1070">
            <v>0.8</v>
          </cell>
          <cell r="N1070">
            <v>16.979189760000001</v>
          </cell>
          <cell r="O1070">
            <v>326.00044339200002</v>
          </cell>
        </row>
        <row r="1071">
          <cell r="A1071">
            <v>53371</v>
          </cell>
          <cell r="B1071" t="str">
            <v>24gg, 34D, INTERLOCK</v>
          </cell>
          <cell r="C1071" t="str">
            <v>24</v>
          </cell>
          <cell r="D1071" t="str">
            <v>40</v>
          </cell>
          <cell r="E1071" t="str">
            <v>Ne</v>
          </cell>
          <cell r="F1071">
            <v>40</v>
          </cell>
          <cell r="G1071" t="str">
            <v>1/40Ne RS Organic Cotton</v>
          </cell>
          <cell r="H1071" t="str">
            <v>COTTON</v>
          </cell>
          <cell r="I1071">
            <v>3</v>
          </cell>
          <cell r="J1071">
            <v>2556</v>
          </cell>
          <cell r="K1071">
            <v>96</v>
          </cell>
          <cell r="L1071">
            <v>20</v>
          </cell>
          <cell r="M1071">
            <v>0.8</v>
          </cell>
          <cell r="N1071">
            <v>13.04050752</v>
          </cell>
          <cell r="O1071">
            <v>250.37774438400004</v>
          </cell>
        </row>
        <row r="1072">
          <cell r="A1072">
            <v>53400</v>
          </cell>
          <cell r="B1072" t="str">
            <v>18gg, 34D, RIB, Santec, 68F</v>
          </cell>
          <cell r="C1072" t="str">
            <v>18</v>
          </cell>
          <cell r="D1072" t="str">
            <v>30</v>
          </cell>
          <cell r="E1072" t="str">
            <v>Ne</v>
          </cell>
          <cell r="F1072">
            <v>30</v>
          </cell>
          <cell r="G1072" t="str">
            <v>1/30Ne RS Cotton/Organic Cotton (95/5)</v>
          </cell>
          <cell r="H1072" t="str">
            <v>COTTON LYCRA</v>
          </cell>
          <cell r="I1072">
            <v>2.95</v>
          </cell>
          <cell r="J1072">
            <v>2560</v>
          </cell>
          <cell r="K1072">
            <v>96</v>
          </cell>
          <cell r="L1072">
            <v>20</v>
          </cell>
          <cell r="M1072">
            <v>0.75</v>
          </cell>
          <cell r="N1072">
            <v>17.124311039999998</v>
          </cell>
          <cell r="O1072">
            <v>308.23759871999999</v>
          </cell>
        </row>
        <row r="1073">
          <cell r="A1073">
            <v>53412</v>
          </cell>
          <cell r="B1073" t="str">
            <v>18gg, 34D, RIB, Santec, 68F</v>
          </cell>
          <cell r="C1073" t="str">
            <v>18</v>
          </cell>
          <cell r="D1073" t="str">
            <v>30</v>
          </cell>
          <cell r="E1073" t="str">
            <v>Ne</v>
          </cell>
          <cell r="F1073">
            <v>30</v>
          </cell>
          <cell r="G1073" t="str">
            <v>1/30Ne RS 100% BCI  Cotton Marl (B10)</v>
          </cell>
          <cell r="H1073" t="str">
            <v>Marl_COTTON LYCRA</v>
          </cell>
          <cell r="I1073">
            <v>3</v>
          </cell>
          <cell r="J1073">
            <v>3840</v>
          </cell>
          <cell r="K1073">
            <v>96</v>
          </cell>
          <cell r="L1073">
            <v>20</v>
          </cell>
          <cell r="M1073">
            <v>0.75</v>
          </cell>
          <cell r="N1073">
            <v>26.1218304</v>
          </cell>
          <cell r="O1073">
            <v>470.19294720000005</v>
          </cell>
        </row>
        <row r="1074">
          <cell r="A1074">
            <v>53413</v>
          </cell>
          <cell r="B1074" t="str">
            <v>18gg, 34D, RIB, Santec, 68F</v>
          </cell>
          <cell r="C1074" t="str">
            <v>18</v>
          </cell>
          <cell r="D1074" t="str">
            <v>30</v>
          </cell>
          <cell r="E1074" t="str">
            <v>Ne</v>
          </cell>
          <cell r="F1074">
            <v>30</v>
          </cell>
          <cell r="G1074" t="str">
            <v>1/30Ne RS Cotton Marl (BAB053)</v>
          </cell>
          <cell r="H1074" t="str">
            <v>Marl_COTTON LYCRA</v>
          </cell>
          <cell r="I1074">
            <v>3</v>
          </cell>
          <cell r="J1074">
            <v>3840</v>
          </cell>
          <cell r="K1074">
            <v>96</v>
          </cell>
          <cell r="L1074">
            <v>20</v>
          </cell>
          <cell r="M1074">
            <v>0.75</v>
          </cell>
          <cell r="N1074">
            <v>26.1218304</v>
          </cell>
          <cell r="O1074">
            <v>470.19294720000005</v>
          </cell>
        </row>
        <row r="1075">
          <cell r="A1075">
            <v>53414</v>
          </cell>
          <cell r="B1075" t="str">
            <v>18gg, 34D, RIB, Santec, 68F</v>
          </cell>
          <cell r="C1075" t="str">
            <v>18</v>
          </cell>
          <cell r="D1075" t="str">
            <v>30</v>
          </cell>
          <cell r="E1075" t="str">
            <v>Ne</v>
          </cell>
          <cell r="F1075">
            <v>30</v>
          </cell>
          <cell r="G1075" t="str">
            <v>1/30Ne RS Cotton Marl (BAB073)</v>
          </cell>
          <cell r="H1075" t="str">
            <v>Marl_COTTON LYCRA</v>
          </cell>
          <cell r="I1075">
            <v>3</v>
          </cell>
          <cell r="J1075">
            <v>3840</v>
          </cell>
          <cell r="K1075">
            <v>96</v>
          </cell>
          <cell r="L1075">
            <v>20</v>
          </cell>
          <cell r="M1075">
            <v>0.75</v>
          </cell>
          <cell r="N1075">
            <v>26.1218304</v>
          </cell>
          <cell r="O1075">
            <v>470.19294720000005</v>
          </cell>
        </row>
        <row r="1076">
          <cell r="A1076">
            <v>53415</v>
          </cell>
          <cell r="B1076" t="str">
            <v>18gg, 34D, RIB, Santec, 68F</v>
          </cell>
          <cell r="C1076" t="str">
            <v>18</v>
          </cell>
          <cell r="D1076" t="str">
            <v>30</v>
          </cell>
          <cell r="E1076" t="str">
            <v>Ne</v>
          </cell>
          <cell r="F1076">
            <v>30</v>
          </cell>
          <cell r="G1076" t="str">
            <v>1/30Ne RS Cotton Marl (B2323)</v>
          </cell>
          <cell r="H1076" t="str">
            <v>Marl_COTTON LYCRA</v>
          </cell>
          <cell r="I1076">
            <v>3</v>
          </cell>
          <cell r="J1076">
            <v>3840</v>
          </cell>
          <cell r="K1076">
            <v>96</v>
          </cell>
          <cell r="L1076">
            <v>20</v>
          </cell>
          <cell r="M1076">
            <v>0.75</v>
          </cell>
          <cell r="N1076">
            <v>26.1218304</v>
          </cell>
          <cell r="O1076">
            <v>470.19294720000005</v>
          </cell>
        </row>
        <row r="1077">
          <cell r="A1077">
            <v>53417</v>
          </cell>
          <cell r="B1077" t="str">
            <v>18gg, 34D, RIB, Santec, 68F</v>
          </cell>
          <cell r="C1077" t="str">
            <v>18</v>
          </cell>
          <cell r="D1077" t="str">
            <v>50</v>
          </cell>
          <cell r="E1077" t="str">
            <v>Ne</v>
          </cell>
          <cell r="F1077">
            <v>50</v>
          </cell>
          <cell r="G1077" t="str">
            <v>1/50Ne RS Pima Cotton Marl (BPL 38,Bross)</v>
          </cell>
          <cell r="H1077" t="str">
            <v>Marl_COTTON LYCRA</v>
          </cell>
          <cell r="I1077">
            <v>2.7</v>
          </cell>
          <cell r="J1077">
            <v>3840</v>
          </cell>
          <cell r="K1077">
            <v>96</v>
          </cell>
          <cell r="L1077">
            <v>20</v>
          </cell>
          <cell r="M1077">
            <v>0.75</v>
          </cell>
          <cell r="N1077">
            <v>14.105788415999999</v>
          </cell>
          <cell r="O1077">
            <v>253.90419148800001</v>
          </cell>
        </row>
        <row r="1078">
          <cell r="A1078">
            <v>53422</v>
          </cell>
          <cell r="B1078" t="str">
            <v>18gg, 34D, RIB, Santec, 68F</v>
          </cell>
          <cell r="C1078" t="str">
            <v>18</v>
          </cell>
          <cell r="D1078" t="str">
            <v>40</v>
          </cell>
          <cell r="E1078" t="str">
            <v>Ne</v>
          </cell>
          <cell r="F1078">
            <v>40</v>
          </cell>
          <cell r="G1078" t="str">
            <v>1/40Ne RS Cotton/Organic Cotton(52/48)</v>
          </cell>
          <cell r="H1078" t="str">
            <v>COTTON LYCRA</v>
          </cell>
          <cell r="I1078">
            <v>2.6</v>
          </cell>
          <cell r="J1078">
            <v>3840</v>
          </cell>
          <cell r="K1078">
            <v>96</v>
          </cell>
          <cell r="L1078">
            <v>20</v>
          </cell>
          <cell r="M1078">
            <v>0.75</v>
          </cell>
          <cell r="N1078">
            <v>16.979189760000001</v>
          </cell>
          <cell r="O1078">
            <v>305.62541568000006</v>
          </cell>
        </row>
        <row r="1079">
          <cell r="A1079">
            <v>53433</v>
          </cell>
          <cell r="B1079" t="str">
            <v>18gg, 34D, RIB, Santec, 68F</v>
          </cell>
          <cell r="C1079" t="str">
            <v>18</v>
          </cell>
          <cell r="D1079" t="str">
            <v>30</v>
          </cell>
          <cell r="E1079" t="str">
            <v>Ne</v>
          </cell>
          <cell r="F1079">
            <v>30</v>
          </cell>
          <cell r="G1079" t="str">
            <v>1/30Ne RS Cotton Marl (BAB053)</v>
          </cell>
          <cell r="H1079" t="str">
            <v>Marl_COTTON LYCRA</v>
          </cell>
          <cell r="I1079">
            <v>2.9</v>
          </cell>
          <cell r="J1079">
            <v>2560</v>
          </cell>
          <cell r="K1079">
            <v>96</v>
          </cell>
          <cell r="L1079">
            <v>20</v>
          </cell>
          <cell r="M1079">
            <v>0.75</v>
          </cell>
          <cell r="N1079">
            <v>16.834068479999999</v>
          </cell>
          <cell r="O1079">
            <v>303.01323263999996</v>
          </cell>
        </row>
        <row r="1080">
          <cell r="A1080">
            <v>53434</v>
          </cell>
          <cell r="B1080" t="str">
            <v>18gg, 34D, RIB, Santec, 68F</v>
          </cell>
          <cell r="C1080" t="str">
            <v>18</v>
          </cell>
          <cell r="D1080" t="str">
            <v>30</v>
          </cell>
          <cell r="E1080" t="str">
            <v>Ne</v>
          </cell>
          <cell r="F1080">
            <v>30</v>
          </cell>
          <cell r="G1080" t="str">
            <v>1/30Ne RS Cotton Marl (BAB073)</v>
          </cell>
          <cell r="H1080" t="str">
            <v>Marl_COTTON LYCRA</v>
          </cell>
          <cell r="I1080">
            <v>2.9</v>
          </cell>
          <cell r="J1080">
            <v>2560</v>
          </cell>
          <cell r="K1080">
            <v>96</v>
          </cell>
          <cell r="L1080">
            <v>20</v>
          </cell>
          <cell r="M1080">
            <v>0.75</v>
          </cell>
          <cell r="N1080">
            <v>16.834068479999999</v>
          </cell>
          <cell r="O1080">
            <v>303.01323263999996</v>
          </cell>
        </row>
        <row r="1081">
          <cell r="A1081">
            <v>53435</v>
          </cell>
          <cell r="B1081" t="str">
            <v>18gg, 34D, RIB, Santec, 68F</v>
          </cell>
          <cell r="C1081" t="str">
            <v>18</v>
          </cell>
          <cell r="D1081" t="str">
            <v>30</v>
          </cell>
          <cell r="E1081" t="str">
            <v>Ne</v>
          </cell>
          <cell r="F1081">
            <v>30</v>
          </cell>
          <cell r="G1081" t="str">
            <v>1/30Ne RS Cotton Marl (B2323)</v>
          </cell>
          <cell r="H1081" t="str">
            <v>Marl_COTTON LYCRA</v>
          </cell>
          <cell r="I1081">
            <v>2.9</v>
          </cell>
          <cell r="J1081">
            <v>2560</v>
          </cell>
          <cell r="K1081">
            <v>96</v>
          </cell>
          <cell r="L1081">
            <v>20</v>
          </cell>
          <cell r="M1081">
            <v>0.75</v>
          </cell>
          <cell r="N1081">
            <v>16.834068479999999</v>
          </cell>
          <cell r="O1081">
            <v>303.01323263999996</v>
          </cell>
        </row>
        <row r="1082">
          <cell r="A1082">
            <v>53456</v>
          </cell>
          <cell r="B1082" t="str">
            <v>24gg, 34D, INTERLOCK</v>
          </cell>
          <cell r="C1082" t="str">
            <v>24</v>
          </cell>
          <cell r="D1082" t="str">
            <v>83</v>
          </cell>
          <cell r="E1082" t="str">
            <v>Dt</v>
          </cell>
          <cell r="F1082">
            <v>72</v>
          </cell>
          <cell r="G1082" t="str">
            <v>1/83Dtex, 36F Polyester</v>
          </cell>
          <cell r="H1082" t="str">
            <v>VISCOSE RS</v>
          </cell>
          <cell r="I1082">
            <v>2.65</v>
          </cell>
          <cell r="J1082">
            <v>2556</v>
          </cell>
          <cell r="K1082">
            <v>96</v>
          </cell>
          <cell r="L1082">
            <v>20</v>
          </cell>
          <cell r="M1082">
            <v>0.8</v>
          </cell>
          <cell r="N1082">
            <v>6.3995083199999998</v>
          </cell>
          <cell r="O1082">
            <v>122.870559744</v>
          </cell>
        </row>
        <row r="1083">
          <cell r="A1083">
            <v>53458</v>
          </cell>
          <cell r="B1083" t="str">
            <v>24gg, 34D, INTERLOCK</v>
          </cell>
          <cell r="C1083" t="str">
            <v>24</v>
          </cell>
          <cell r="D1083" t="str">
            <v>30</v>
          </cell>
          <cell r="E1083" t="str">
            <v>Ne</v>
          </cell>
          <cell r="F1083">
            <v>30</v>
          </cell>
          <cell r="G1083" t="str">
            <v>1/30Ne RS Combed Cotton</v>
          </cell>
          <cell r="H1083" t="str">
            <v>COTTON</v>
          </cell>
          <cell r="I1083">
            <v>3.6</v>
          </cell>
          <cell r="J1083">
            <v>2556</v>
          </cell>
          <cell r="K1083">
            <v>96</v>
          </cell>
          <cell r="L1083">
            <v>20</v>
          </cell>
          <cell r="M1083">
            <v>0.8</v>
          </cell>
          <cell r="N1083">
            <v>20.864812032</v>
          </cell>
          <cell r="O1083">
            <v>400.60439101439999</v>
          </cell>
        </row>
        <row r="1084">
          <cell r="A1084">
            <v>53458</v>
          </cell>
          <cell r="B1084" t="str">
            <v>24gg, 34D, INTERLOCK</v>
          </cell>
          <cell r="C1084" t="str">
            <v>24</v>
          </cell>
          <cell r="D1084" t="str">
            <v>30</v>
          </cell>
          <cell r="E1084" t="str">
            <v>Ne</v>
          </cell>
          <cell r="F1084">
            <v>30</v>
          </cell>
          <cell r="G1084" t="str">
            <v>1/30Ne RS Combed Cotton</v>
          </cell>
          <cell r="H1084" t="str">
            <v>COTTON</v>
          </cell>
          <cell r="I1084">
            <v>3.6</v>
          </cell>
          <cell r="J1084">
            <v>2556</v>
          </cell>
          <cell r="K1084">
            <v>96</v>
          </cell>
          <cell r="L1084">
            <v>20</v>
          </cell>
          <cell r="M1084">
            <v>0.8</v>
          </cell>
          <cell r="N1084">
            <v>20.864812032</v>
          </cell>
          <cell r="O1084">
            <v>400.60439101439999</v>
          </cell>
        </row>
        <row r="1085">
          <cell r="A1085">
            <v>53459</v>
          </cell>
          <cell r="B1085" t="str">
            <v>18gg, 34D, RIB, Santec</v>
          </cell>
          <cell r="C1085" t="str">
            <v>18</v>
          </cell>
          <cell r="D1085" t="str">
            <v>30</v>
          </cell>
          <cell r="E1085" t="str">
            <v>Ne</v>
          </cell>
          <cell r="F1085">
            <v>30</v>
          </cell>
          <cell r="G1085" t="str">
            <v>1/30Ne Rs Supima Cotton</v>
          </cell>
          <cell r="H1085" t="str">
            <v>COTTON</v>
          </cell>
          <cell r="I1085">
            <v>3.1</v>
          </cell>
          <cell r="J1085">
            <v>3744</v>
          </cell>
          <cell r="K1085">
            <v>96</v>
          </cell>
          <cell r="L1085">
            <v>20</v>
          </cell>
          <cell r="M1085">
            <v>0.8</v>
          </cell>
          <cell r="N1085">
            <v>26.317744128000001</v>
          </cell>
          <cell r="O1085">
            <v>505.30068725760009</v>
          </cell>
        </row>
        <row r="1086">
          <cell r="A1086">
            <v>53461</v>
          </cell>
          <cell r="B1086" t="str">
            <v>24gg, 34D, INTERLOCK</v>
          </cell>
          <cell r="C1086" t="str">
            <v>24</v>
          </cell>
          <cell r="D1086" t="str">
            <v>30</v>
          </cell>
          <cell r="E1086" t="str">
            <v>Ne</v>
          </cell>
          <cell r="F1086">
            <v>30</v>
          </cell>
          <cell r="G1086" t="str">
            <v>1/30Ne RS Cotton Marl (B25)</v>
          </cell>
          <cell r="H1086" t="str">
            <v>Marl_COTTON</v>
          </cell>
          <cell r="I1086">
            <v>3.6</v>
          </cell>
          <cell r="J1086">
            <v>2556</v>
          </cell>
          <cell r="K1086">
            <v>96</v>
          </cell>
          <cell r="L1086">
            <v>20</v>
          </cell>
          <cell r="M1086">
            <v>0.75</v>
          </cell>
          <cell r="N1086">
            <v>20.864812032</v>
          </cell>
          <cell r="O1086">
            <v>375.566616576</v>
          </cell>
        </row>
        <row r="1087">
          <cell r="A1087">
            <v>53467</v>
          </cell>
          <cell r="B1087" t="str">
            <v>18gg, 34D, RIB, Santec, 68F</v>
          </cell>
          <cell r="C1087" t="str">
            <v>18</v>
          </cell>
          <cell r="D1087" t="str">
            <v>40</v>
          </cell>
          <cell r="E1087" t="str">
            <v>Ne</v>
          </cell>
          <cell r="F1087">
            <v>40</v>
          </cell>
          <cell r="G1087" t="str">
            <v>1/40Ne RS Organic Cotton / Cotton (52/48)</v>
          </cell>
          <cell r="H1087" t="str">
            <v>COTTON LYCRA</v>
          </cell>
          <cell r="I1087">
            <v>2.6</v>
          </cell>
          <cell r="J1087">
            <v>3840</v>
          </cell>
          <cell r="K1087">
            <v>96</v>
          </cell>
          <cell r="L1087">
            <v>20</v>
          </cell>
          <cell r="M1087">
            <v>0.75</v>
          </cell>
          <cell r="N1087">
            <v>16.979189760000001</v>
          </cell>
          <cell r="O1087">
            <v>305.62541568000006</v>
          </cell>
        </row>
        <row r="1088">
          <cell r="A1088">
            <v>53485</v>
          </cell>
          <cell r="B1088" t="str">
            <v>18gg, 34D, RIB, Santec</v>
          </cell>
          <cell r="C1088" t="str">
            <v>18</v>
          </cell>
          <cell r="D1088" t="str">
            <v>26</v>
          </cell>
          <cell r="E1088" t="str">
            <v>Ne</v>
          </cell>
          <cell r="F1088">
            <v>26</v>
          </cell>
          <cell r="G1088" t="str">
            <v>1/26Ne RS Cotton/ Organic cotton 95/5</v>
          </cell>
          <cell r="H1088" t="str">
            <v>COTTON</v>
          </cell>
          <cell r="I1088">
            <v>3.1</v>
          </cell>
          <cell r="J1088">
            <v>3840</v>
          </cell>
          <cell r="K1088">
            <v>96</v>
          </cell>
          <cell r="L1088">
            <v>20</v>
          </cell>
          <cell r="M1088">
            <v>0.8</v>
          </cell>
          <cell r="N1088">
            <v>31.145259323076921</v>
          </cell>
          <cell r="O1088">
            <v>597.98897900307691</v>
          </cell>
        </row>
        <row r="1089">
          <cell r="A1089">
            <v>53488</v>
          </cell>
          <cell r="B1089" t="str">
            <v>18gg, 34D, RIB, Santec</v>
          </cell>
          <cell r="C1089" t="str">
            <v>18</v>
          </cell>
          <cell r="D1089" t="str">
            <v>30</v>
          </cell>
          <cell r="E1089" t="str">
            <v>Ne</v>
          </cell>
          <cell r="F1089">
            <v>30</v>
          </cell>
          <cell r="G1089" t="str">
            <v>1/30Ne RS Combed Cotton</v>
          </cell>
          <cell r="H1089" t="str">
            <v>COTTON</v>
          </cell>
          <cell r="I1089">
            <v>2.65</v>
          </cell>
          <cell r="J1089">
            <v>3744</v>
          </cell>
          <cell r="K1089">
            <v>96</v>
          </cell>
          <cell r="L1089">
            <v>20</v>
          </cell>
          <cell r="M1089">
            <v>0.8</v>
          </cell>
          <cell r="N1089">
            <v>22.497426432000001</v>
          </cell>
          <cell r="O1089">
            <v>431.95058749440005</v>
          </cell>
        </row>
        <row r="1090">
          <cell r="A1090">
            <v>53495</v>
          </cell>
          <cell r="B1090" t="str">
            <v>22gg, 34D, RIB, Santec, 68F</v>
          </cell>
          <cell r="C1090" t="str">
            <v>22</v>
          </cell>
          <cell r="D1090" t="str">
            <v>50</v>
          </cell>
          <cell r="E1090" t="str">
            <v>Ne</v>
          </cell>
          <cell r="F1090">
            <v>50</v>
          </cell>
          <cell r="G1090" t="str">
            <v>1/50Ne RS Supima Cotton</v>
          </cell>
          <cell r="H1090" t="str">
            <v>COTTON LYCRA</v>
          </cell>
          <cell r="I1090">
            <v>2.5</v>
          </cell>
          <cell r="J1090">
            <v>3120</v>
          </cell>
          <cell r="K1090">
            <v>96</v>
          </cell>
          <cell r="L1090">
            <v>20</v>
          </cell>
          <cell r="M1090">
            <v>0.75</v>
          </cell>
          <cell r="N1090">
            <v>10.6119936</v>
          </cell>
          <cell r="O1090">
            <v>191.01588480000001</v>
          </cell>
        </row>
        <row r="1091">
          <cell r="A1091">
            <v>53497</v>
          </cell>
          <cell r="B1091" t="str">
            <v>18gg, 34D, RIB, Santec, 68F</v>
          </cell>
          <cell r="C1091" t="str">
            <v>18</v>
          </cell>
          <cell r="D1091" t="str">
            <v>36</v>
          </cell>
          <cell r="E1091" t="str">
            <v>Ne</v>
          </cell>
          <cell r="F1091">
            <v>36</v>
          </cell>
          <cell r="G1091" t="str">
            <v>1/36Ne RS Organic cotton/Cotton (52/48)</v>
          </cell>
          <cell r="H1091" t="str">
            <v>COTTON</v>
          </cell>
          <cell r="I1091">
            <v>2.6</v>
          </cell>
          <cell r="J1091">
            <v>3840</v>
          </cell>
          <cell r="K1091">
            <v>96</v>
          </cell>
          <cell r="L1091">
            <v>20</v>
          </cell>
          <cell r="M1091">
            <v>0.8</v>
          </cell>
          <cell r="N1091">
            <v>18.865766399999998</v>
          </cell>
          <cell r="O1091">
            <v>362.22271488000001</v>
          </cell>
        </row>
        <row r="1092">
          <cell r="A1092">
            <v>53504</v>
          </cell>
          <cell r="B1092" t="str">
            <v>28gg, 30D, INTERLOCK</v>
          </cell>
          <cell r="C1092" t="str">
            <v>28</v>
          </cell>
          <cell r="D1092" t="str">
            <v>110</v>
          </cell>
          <cell r="E1092" t="str">
            <v>Dt</v>
          </cell>
          <cell r="F1092">
            <v>54</v>
          </cell>
          <cell r="G1092" t="str">
            <v>1/110Dtex 36F, SD, Raw White Polyester</v>
          </cell>
          <cell r="H1092" t="str">
            <v>Marl_COTTON LYCRA</v>
          </cell>
          <cell r="I1092">
            <v>3.25</v>
          </cell>
          <cell r="J1092">
            <v>2628</v>
          </cell>
          <cell r="K1092">
            <v>96</v>
          </cell>
          <cell r="L1092">
            <v>20</v>
          </cell>
          <cell r="M1092">
            <v>0.75</v>
          </cell>
          <cell r="N1092">
            <v>10.7593824</v>
          </cell>
          <cell r="O1092">
            <v>193.66888319999998</v>
          </cell>
        </row>
        <row r="1093">
          <cell r="A1093">
            <v>53504</v>
          </cell>
          <cell r="B1093" t="str">
            <v>28gg, 30D, INTERLOCK</v>
          </cell>
          <cell r="C1093" t="str">
            <v>28</v>
          </cell>
          <cell r="D1093" t="str">
            <v>110</v>
          </cell>
          <cell r="E1093" t="str">
            <v>Dt</v>
          </cell>
          <cell r="F1093">
            <v>54</v>
          </cell>
          <cell r="G1093" t="str">
            <v>1/110Dtex 36F, SD, Raw White Polyester</v>
          </cell>
          <cell r="H1093" t="str">
            <v>Marl_COTTON LYCRA</v>
          </cell>
          <cell r="I1093">
            <v>3.25</v>
          </cell>
          <cell r="J1093">
            <v>2628</v>
          </cell>
          <cell r="K1093">
            <v>96</v>
          </cell>
          <cell r="L1093">
            <v>20</v>
          </cell>
          <cell r="M1093">
            <v>0.75</v>
          </cell>
          <cell r="N1093">
            <v>10.7593824</v>
          </cell>
          <cell r="O1093">
            <v>193.66888319999998</v>
          </cell>
        </row>
        <row r="1094">
          <cell r="A1094">
            <v>53504</v>
          </cell>
          <cell r="B1094" t="str">
            <v>28gg, 30D, INTERLOCK</v>
          </cell>
          <cell r="C1094" t="str">
            <v>28</v>
          </cell>
          <cell r="D1094" t="str">
            <v>110</v>
          </cell>
          <cell r="E1094" t="str">
            <v>Dt</v>
          </cell>
          <cell r="F1094">
            <v>54</v>
          </cell>
          <cell r="G1094" t="str">
            <v>1/110Dtex 36F, SD, Raw White Polyester</v>
          </cell>
          <cell r="H1094" t="str">
            <v>Marl_COTTON LYCRA</v>
          </cell>
          <cell r="I1094">
            <v>3.25</v>
          </cell>
          <cell r="J1094">
            <v>2628</v>
          </cell>
          <cell r="K1094">
            <v>96</v>
          </cell>
          <cell r="L1094">
            <v>20</v>
          </cell>
          <cell r="M1094">
            <v>0.75</v>
          </cell>
          <cell r="N1094">
            <v>10.7593824</v>
          </cell>
          <cell r="O1094">
            <v>193.66888319999998</v>
          </cell>
        </row>
        <row r="1095">
          <cell r="A1095">
            <v>53510</v>
          </cell>
          <cell r="B1095" t="str">
            <v>18gg, 34D, RIB, Santec, 68F</v>
          </cell>
          <cell r="C1095" t="str">
            <v>18</v>
          </cell>
          <cell r="D1095" t="str">
            <v>40</v>
          </cell>
          <cell r="E1095" t="str">
            <v>Ne</v>
          </cell>
          <cell r="F1095">
            <v>40</v>
          </cell>
          <cell r="G1095" t="str">
            <v>1/40Ne RS Organic Cotton / Cotton (52/48)</v>
          </cell>
          <cell r="H1095" t="str">
            <v>COTTON LYCRA</v>
          </cell>
          <cell r="I1095">
            <v>2.6</v>
          </cell>
          <cell r="J1095">
            <v>3840</v>
          </cell>
          <cell r="K1095">
            <v>96</v>
          </cell>
          <cell r="L1095">
            <v>20</v>
          </cell>
          <cell r="M1095">
            <v>0.75</v>
          </cell>
          <cell r="N1095">
            <v>16.979189760000001</v>
          </cell>
          <cell r="O1095">
            <v>305.62541568000006</v>
          </cell>
        </row>
        <row r="1096">
          <cell r="A1096">
            <v>53512</v>
          </cell>
          <cell r="B1096" t="str">
            <v>24gg, 34D, INTERLOCK</v>
          </cell>
          <cell r="C1096" t="str">
            <v>24</v>
          </cell>
          <cell r="D1096" t="str">
            <v>30</v>
          </cell>
          <cell r="E1096" t="str">
            <v>Ne</v>
          </cell>
          <cell r="F1096">
            <v>30</v>
          </cell>
          <cell r="G1096" t="str">
            <v>1/30Ne RS Cotton Marl (B25)</v>
          </cell>
          <cell r="H1096" t="str">
            <v>Marl_COTTON</v>
          </cell>
          <cell r="I1096">
            <v>3.6</v>
          </cell>
          <cell r="J1096">
            <v>2556</v>
          </cell>
          <cell r="K1096">
            <v>96</v>
          </cell>
          <cell r="L1096">
            <v>20</v>
          </cell>
          <cell r="M1096">
            <v>0.75</v>
          </cell>
          <cell r="N1096">
            <v>20.864812032</v>
          </cell>
          <cell r="O1096">
            <v>375.566616576</v>
          </cell>
        </row>
        <row r="1097">
          <cell r="A1097">
            <v>53516</v>
          </cell>
          <cell r="B1097" t="str">
            <v>24gg, 34D, INTERLOCK</v>
          </cell>
          <cell r="C1097" t="str">
            <v>24</v>
          </cell>
          <cell r="D1097" t="str">
            <v>40</v>
          </cell>
          <cell r="E1097" t="str">
            <v>Ne</v>
          </cell>
          <cell r="F1097">
            <v>40</v>
          </cell>
          <cell r="G1097" t="str">
            <v>1/40Ne RS Combed Cotton</v>
          </cell>
          <cell r="H1097" t="str">
            <v>COTTON</v>
          </cell>
          <cell r="I1097">
            <v>2.9</v>
          </cell>
          <cell r="J1097">
            <v>2556</v>
          </cell>
          <cell r="K1097">
            <v>96</v>
          </cell>
          <cell r="L1097">
            <v>20</v>
          </cell>
          <cell r="M1097">
            <v>0.8</v>
          </cell>
          <cell r="N1097">
            <v>12.605823936</v>
          </cell>
          <cell r="O1097">
            <v>242.0318195712</v>
          </cell>
        </row>
        <row r="1098">
          <cell r="A1098">
            <v>53517</v>
          </cell>
          <cell r="B1098" t="str">
            <v>18gg, 34D, RIB, Terrot</v>
          </cell>
          <cell r="C1098" t="str">
            <v>18</v>
          </cell>
          <cell r="D1098" t="str">
            <v>30</v>
          </cell>
          <cell r="E1098" t="str">
            <v>Ne</v>
          </cell>
          <cell r="F1098">
            <v>30</v>
          </cell>
          <cell r="G1098" t="str">
            <v>1/30Ne RS Cotton Marl (B0775, Bross)</v>
          </cell>
          <cell r="H1098" t="str">
            <v>Marl_COTTON</v>
          </cell>
          <cell r="I1098">
            <v>2.65</v>
          </cell>
          <cell r="J1098">
            <v>3840</v>
          </cell>
          <cell r="K1098">
            <v>96</v>
          </cell>
          <cell r="L1098">
            <v>20</v>
          </cell>
          <cell r="M1098">
            <v>0.75</v>
          </cell>
          <cell r="N1098">
            <v>23.074283520000002</v>
          </cell>
          <cell r="O1098">
            <v>415.33710336000007</v>
          </cell>
        </row>
        <row r="1099">
          <cell r="A1099">
            <v>53518</v>
          </cell>
          <cell r="B1099" t="str">
            <v>18gg, 34D, RIB, Terrot</v>
          </cell>
          <cell r="C1099" t="str">
            <v>18</v>
          </cell>
          <cell r="D1099" t="str">
            <v>30</v>
          </cell>
          <cell r="E1099" t="str">
            <v>Ne</v>
          </cell>
          <cell r="F1099">
            <v>30</v>
          </cell>
          <cell r="G1099" t="str">
            <v>1/30Ne RS Cotton Marl (B2479,Bross)</v>
          </cell>
          <cell r="H1099" t="str">
            <v>Marl_COTTON</v>
          </cell>
          <cell r="I1099">
            <v>2.65</v>
          </cell>
          <cell r="J1099">
            <v>3840</v>
          </cell>
          <cell r="K1099">
            <v>96</v>
          </cell>
          <cell r="L1099">
            <v>20</v>
          </cell>
          <cell r="M1099">
            <v>0.75</v>
          </cell>
          <cell r="N1099">
            <v>23.074283520000002</v>
          </cell>
          <cell r="O1099">
            <v>415.33710336000007</v>
          </cell>
        </row>
        <row r="1100">
          <cell r="A1100">
            <v>53519</v>
          </cell>
          <cell r="B1100" t="str">
            <v>18gg, 34D, RIB, Terrot</v>
          </cell>
          <cell r="C1100" t="str">
            <v>18</v>
          </cell>
          <cell r="D1100" t="str">
            <v>30</v>
          </cell>
          <cell r="E1100" t="str">
            <v>Ne</v>
          </cell>
          <cell r="F1100">
            <v>30</v>
          </cell>
          <cell r="G1100" t="str">
            <v>1/30Ne RS Cotton Marl (B2372,Bross)</v>
          </cell>
          <cell r="H1100" t="str">
            <v>Marl_COTTON</v>
          </cell>
          <cell r="I1100">
            <v>2.8</v>
          </cell>
          <cell r="J1100">
            <v>3840</v>
          </cell>
          <cell r="K1100">
            <v>96</v>
          </cell>
          <cell r="L1100">
            <v>20</v>
          </cell>
          <cell r="M1100">
            <v>0.75</v>
          </cell>
          <cell r="N1100">
            <v>24.380375040000001</v>
          </cell>
          <cell r="O1100">
            <v>438.84675071999999</v>
          </cell>
        </row>
        <row r="1101">
          <cell r="A1101">
            <v>53520</v>
          </cell>
          <cell r="B1101" t="str">
            <v>18gg, 34D, RIB, Terrot</v>
          </cell>
          <cell r="C1101" t="str">
            <v>18</v>
          </cell>
          <cell r="D1101" t="str">
            <v>30</v>
          </cell>
          <cell r="E1101" t="str">
            <v>Ne</v>
          </cell>
          <cell r="F1101">
            <v>30</v>
          </cell>
          <cell r="G1101" t="str">
            <v>1/30Ne RS Cotton Marl (B0837)</v>
          </cell>
          <cell r="H1101" t="str">
            <v>Marl_COTTON</v>
          </cell>
          <cell r="I1101">
            <v>2.65</v>
          </cell>
          <cell r="J1101">
            <v>3840</v>
          </cell>
          <cell r="K1101">
            <v>96</v>
          </cell>
          <cell r="L1101">
            <v>20</v>
          </cell>
          <cell r="M1101">
            <v>0.75</v>
          </cell>
          <cell r="N1101">
            <v>23.074283520000002</v>
          </cell>
          <cell r="O1101">
            <v>415.33710336000007</v>
          </cell>
        </row>
        <row r="1102">
          <cell r="A1102">
            <v>53521</v>
          </cell>
          <cell r="B1102" t="str">
            <v>18gg, 34D, RIB, Terrot</v>
          </cell>
          <cell r="C1102" t="str">
            <v>18</v>
          </cell>
          <cell r="D1102" t="str">
            <v>30</v>
          </cell>
          <cell r="E1102" t="str">
            <v>Ne</v>
          </cell>
          <cell r="F1102">
            <v>30</v>
          </cell>
          <cell r="G1102" t="str">
            <v>1/30Ne RS Cotton Marl (B0465,Bross)</v>
          </cell>
          <cell r="H1102" t="str">
            <v>Marl_COTTON</v>
          </cell>
          <cell r="I1102">
            <v>2.65</v>
          </cell>
          <cell r="J1102">
            <v>3840</v>
          </cell>
          <cell r="K1102">
            <v>96</v>
          </cell>
          <cell r="L1102">
            <v>20</v>
          </cell>
          <cell r="M1102">
            <v>0.75</v>
          </cell>
          <cell r="N1102">
            <v>23.074283520000002</v>
          </cell>
          <cell r="O1102">
            <v>415.33710336000007</v>
          </cell>
        </row>
        <row r="1103">
          <cell r="A1103">
            <v>53522</v>
          </cell>
          <cell r="B1103" t="str">
            <v>18gg, 34D, RIB, Santec</v>
          </cell>
          <cell r="C1103" t="str">
            <v>18</v>
          </cell>
          <cell r="D1103" t="str">
            <v>24</v>
          </cell>
          <cell r="E1103" t="str">
            <v>Ne</v>
          </cell>
          <cell r="F1103">
            <v>24</v>
          </cell>
          <cell r="G1103" t="str">
            <v>1/24Ne RS Cotton Marl (B1019,bross)</v>
          </cell>
          <cell r="H1103" t="str">
            <v>Marl_COTTON</v>
          </cell>
          <cell r="I1103">
            <v>2.95</v>
          </cell>
          <cell r="J1103">
            <v>2560</v>
          </cell>
          <cell r="K1103">
            <v>96</v>
          </cell>
          <cell r="L1103">
            <v>20</v>
          </cell>
          <cell r="M1103">
            <v>0.75</v>
          </cell>
          <cell r="N1103">
            <v>21.405388800000001</v>
          </cell>
          <cell r="O1103">
            <v>385.29699840000001</v>
          </cell>
        </row>
        <row r="1104">
          <cell r="A1104">
            <v>53523</v>
          </cell>
          <cell r="B1104" t="str">
            <v>18gg, 34D, RIB, Santec</v>
          </cell>
          <cell r="C1104" t="str">
            <v>18</v>
          </cell>
          <cell r="D1104" t="str">
            <v>24</v>
          </cell>
          <cell r="E1104" t="str">
            <v>Ne</v>
          </cell>
          <cell r="F1104">
            <v>24</v>
          </cell>
          <cell r="G1104" t="str">
            <v>1/24Ne RS Cotton Marl (B0775, Bross)</v>
          </cell>
          <cell r="H1104" t="str">
            <v>Marl_COTTON</v>
          </cell>
          <cell r="I1104">
            <v>2.95</v>
          </cell>
          <cell r="J1104">
            <v>2560</v>
          </cell>
          <cell r="K1104">
            <v>96</v>
          </cell>
          <cell r="L1104">
            <v>20</v>
          </cell>
          <cell r="M1104">
            <v>0.75</v>
          </cell>
          <cell r="N1104">
            <v>21.405388800000001</v>
          </cell>
          <cell r="O1104">
            <v>385.29699840000001</v>
          </cell>
        </row>
        <row r="1105">
          <cell r="A1105">
            <v>53524</v>
          </cell>
          <cell r="B1105" t="str">
            <v>18gg, 34D, RIB, Santec</v>
          </cell>
          <cell r="C1105" t="str">
            <v>18</v>
          </cell>
          <cell r="D1105" t="str">
            <v>24</v>
          </cell>
          <cell r="E1105" t="str">
            <v>Ne</v>
          </cell>
          <cell r="F1105">
            <v>24</v>
          </cell>
          <cell r="G1105" t="str">
            <v>1/24Ne RS Cotton Marl (B2479,Bross)</v>
          </cell>
          <cell r="H1105" t="str">
            <v>Marl_COTTON</v>
          </cell>
          <cell r="I1105">
            <v>2.95</v>
          </cell>
          <cell r="J1105">
            <v>2560</v>
          </cell>
          <cell r="K1105">
            <v>96</v>
          </cell>
          <cell r="L1105">
            <v>20</v>
          </cell>
          <cell r="M1105">
            <v>0.75</v>
          </cell>
          <cell r="N1105">
            <v>21.405388800000001</v>
          </cell>
          <cell r="O1105">
            <v>385.29699840000001</v>
          </cell>
        </row>
        <row r="1106">
          <cell r="A1106">
            <v>53525</v>
          </cell>
          <cell r="B1106" t="str">
            <v>18gg, 34D, RIB, Santec</v>
          </cell>
          <cell r="C1106" t="str">
            <v>18</v>
          </cell>
          <cell r="D1106" t="str">
            <v>24</v>
          </cell>
          <cell r="E1106" t="str">
            <v>Ne</v>
          </cell>
          <cell r="F1106">
            <v>24</v>
          </cell>
          <cell r="G1106" t="str">
            <v>1/24Ne RS Cotton Marl (B2372, Bross)</v>
          </cell>
          <cell r="H1106" t="str">
            <v>Marl_COTTON</v>
          </cell>
          <cell r="I1106">
            <v>2.95</v>
          </cell>
          <cell r="J1106">
            <v>2560</v>
          </cell>
          <cell r="K1106">
            <v>96</v>
          </cell>
          <cell r="L1106">
            <v>20</v>
          </cell>
          <cell r="M1106">
            <v>0.75</v>
          </cell>
          <cell r="N1106">
            <v>21.405388800000001</v>
          </cell>
          <cell r="O1106">
            <v>385.29699840000001</v>
          </cell>
        </row>
        <row r="1107">
          <cell r="A1107">
            <v>53526</v>
          </cell>
          <cell r="B1107" t="str">
            <v>18gg, 34D, RIB, Santec</v>
          </cell>
          <cell r="C1107" t="str">
            <v>18</v>
          </cell>
          <cell r="D1107" t="str">
            <v>24</v>
          </cell>
          <cell r="E1107" t="str">
            <v>Ne</v>
          </cell>
          <cell r="F1107">
            <v>24</v>
          </cell>
          <cell r="G1107" t="str">
            <v>1/24Ne RS Cotton Marl (B0837 ,Bross)</v>
          </cell>
          <cell r="H1107" t="str">
            <v>Marl_COTTON</v>
          </cell>
          <cell r="I1107">
            <v>2.95</v>
          </cell>
          <cell r="J1107">
            <v>2560</v>
          </cell>
          <cell r="K1107">
            <v>96</v>
          </cell>
          <cell r="L1107">
            <v>20</v>
          </cell>
          <cell r="M1107">
            <v>0.75</v>
          </cell>
          <cell r="N1107">
            <v>21.405388800000001</v>
          </cell>
          <cell r="O1107">
            <v>385.29699840000001</v>
          </cell>
        </row>
        <row r="1108">
          <cell r="A1108">
            <v>53527</v>
          </cell>
          <cell r="B1108" t="str">
            <v>18gg, 34D, RIB, Santec</v>
          </cell>
          <cell r="C1108" t="str">
            <v>18</v>
          </cell>
          <cell r="D1108" t="str">
            <v>24</v>
          </cell>
          <cell r="E1108" t="str">
            <v>Ne</v>
          </cell>
          <cell r="F1108">
            <v>24</v>
          </cell>
          <cell r="G1108" t="str">
            <v>1/24Ne RS Cotton Marl (B0465 ,Bross)</v>
          </cell>
          <cell r="H1108" t="str">
            <v>Marl_COTTON</v>
          </cell>
          <cell r="I1108">
            <v>2.95</v>
          </cell>
          <cell r="J1108">
            <v>2560</v>
          </cell>
          <cell r="K1108">
            <v>96</v>
          </cell>
          <cell r="L1108">
            <v>20</v>
          </cell>
          <cell r="M1108">
            <v>0.75</v>
          </cell>
          <cell r="N1108">
            <v>21.405388800000001</v>
          </cell>
          <cell r="O1108">
            <v>385.29699840000001</v>
          </cell>
        </row>
        <row r="1109">
          <cell r="A1109">
            <v>53532</v>
          </cell>
          <cell r="B1109" t="str">
            <v>18gg, 34D, RIB, Terrot</v>
          </cell>
          <cell r="C1109" t="str">
            <v>18</v>
          </cell>
          <cell r="D1109" t="str">
            <v>30</v>
          </cell>
          <cell r="E1109" t="str">
            <v>Ne</v>
          </cell>
          <cell r="F1109">
            <v>30</v>
          </cell>
          <cell r="G1109" t="str">
            <v>1/30Ne RS Cotton Marl (B2366 ,Bross)</v>
          </cell>
          <cell r="H1109" t="str">
            <v>Marl_COTTON</v>
          </cell>
          <cell r="I1109">
            <v>2.65</v>
          </cell>
          <cell r="J1109">
            <v>3840</v>
          </cell>
          <cell r="K1109">
            <v>96</v>
          </cell>
          <cell r="L1109">
            <v>20</v>
          </cell>
          <cell r="M1109">
            <v>0.75</v>
          </cell>
          <cell r="N1109">
            <v>23.074283520000002</v>
          </cell>
          <cell r="O1109">
            <v>415.33710336000007</v>
          </cell>
        </row>
        <row r="1110">
          <cell r="A1110">
            <v>53540</v>
          </cell>
          <cell r="B1110" t="str">
            <v>28gg, 30D, INTERLOCK</v>
          </cell>
          <cell r="C1110" t="str">
            <v>28</v>
          </cell>
          <cell r="D1110" t="str">
            <v>50</v>
          </cell>
          <cell r="E1110" t="str">
            <v>Ne</v>
          </cell>
          <cell r="F1110">
            <v>50</v>
          </cell>
          <cell r="G1110" t="str">
            <v>1/50Ne RS Pima Combed Cotton Marl (BPLA13 - BROS)</v>
          </cell>
          <cell r="H1110" t="str">
            <v>Marl_COTTON</v>
          </cell>
          <cell r="I1110">
            <v>2.8</v>
          </cell>
          <cell r="J1110">
            <v>2628</v>
          </cell>
          <cell r="K1110">
            <v>96</v>
          </cell>
          <cell r="L1110">
            <v>20</v>
          </cell>
          <cell r="M1110">
            <v>0.75</v>
          </cell>
          <cell r="N1110">
            <v>10.011191500800001</v>
          </cell>
          <cell r="O1110">
            <v>180.2014470144</v>
          </cell>
        </row>
        <row r="1111">
          <cell r="A1111">
            <v>53541</v>
          </cell>
          <cell r="B1111" t="str">
            <v>18gg, 34D, RIB, Terrot</v>
          </cell>
          <cell r="C1111" t="str">
            <v>18</v>
          </cell>
          <cell r="D1111" t="str">
            <v>30</v>
          </cell>
          <cell r="E1111" t="str">
            <v>Ne</v>
          </cell>
          <cell r="F1111">
            <v>30</v>
          </cell>
          <cell r="G1111" t="str">
            <v>1/30Ne RS Combed Cotton</v>
          </cell>
          <cell r="H1111" t="str">
            <v>COTTON</v>
          </cell>
          <cell r="I1111">
            <v>2.65</v>
          </cell>
          <cell r="J1111">
            <v>3840</v>
          </cell>
          <cell r="K1111">
            <v>96</v>
          </cell>
          <cell r="L1111">
            <v>20</v>
          </cell>
          <cell r="M1111">
            <v>0.8</v>
          </cell>
          <cell r="N1111">
            <v>23.074283520000002</v>
          </cell>
          <cell r="O1111">
            <v>443.02624358399999</v>
          </cell>
        </row>
        <row r="1112">
          <cell r="A1112">
            <v>53549</v>
          </cell>
          <cell r="B1112" t="str">
            <v>18gg, 34D, RIB, Terrot</v>
          </cell>
          <cell r="C1112" t="str">
            <v>18</v>
          </cell>
          <cell r="D1112" t="str">
            <v>26</v>
          </cell>
          <cell r="E1112" t="str">
            <v>Ne</v>
          </cell>
          <cell r="F1112">
            <v>26</v>
          </cell>
          <cell r="G1112" t="str">
            <v>1/26Ne RS Better Cotton</v>
          </cell>
          <cell r="H1112" t="str">
            <v>COTTON</v>
          </cell>
          <cell r="I1112">
            <v>2.8</v>
          </cell>
          <cell r="J1112">
            <v>3840</v>
          </cell>
          <cell r="K1112">
            <v>96</v>
          </cell>
          <cell r="L1112">
            <v>20</v>
          </cell>
          <cell r="M1112">
            <v>0.8</v>
          </cell>
          <cell r="N1112">
            <v>28.131201969230766</v>
          </cell>
          <cell r="O1112">
            <v>540.1190778092307</v>
          </cell>
        </row>
        <row r="1113">
          <cell r="A1113">
            <v>53550</v>
          </cell>
          <cell r="B1113" t="str">
            <v>18gg, 34D, RIB, Terrot</v>
          </cell>
          <cell r="C1113" t="str">
            <v>18</v>
          </cell>
          <cell r="D1113" t="str">
            <v>26</v>
          </cell>
          <cell r="E1113" t="str">
            <v>Ne</v>
          </cell>
          <cell r="F1113">
            <v>26</v>
          </cell>
          <cell r="G1113" t="str">
            <v>1/26Ne RS Better Cotton</v>
          </cell>
          <cell r="H1113" t="str">
            <v>COTTON</v>
          </cell>
          <cell r="I1113">
            <v>3.1</v>
          </cell>
          <cell r="J1113">
            <v>3840</v>
          </cell>
          <cell r="K1113">
            <v>96</v>
          </cell>
          <cell r="L1113">
            <v>20</v>
          </cell>
          <cell r="M1113">
            <v>0.8</v>
          </cell>
          <cell r="N1113">
            <v>31.145259323076921</v>
          </cell>
          <cell r="O1113">
            <v>597.98897900307691</v>
          </cell>
        </row>
        <row r="1114">
          <cell r="A1114">
            <v>53551</v>
          </cell>
          <cell r="B1114" t="str">
            <v>24gg, 34D, INTERLOCK</v>
          </cell>
          <cell r="C1114" t="str">
            <v>24</v>
          </cell>
          <cell r="D1114" t="str">
            <v>83</v>
          </cell>
          <cell r="E1114" t="str">
            <v>Dt</v>
          </cell>
          <cell r="F1114">
            <v>72</v>
          </cell>
          <cell r="G1114" t="str">
            <v>1/83Dtex, 36F Polyester</v>
          </cell>
          <cell r="H1114" t="str">
            <v>VISCOSE RS</v>
          </cell>
          <cell r="I1114">
            <v>2.8</v>
          </cell>
          <cell r="J1114">
            <v>2556</v>
          </cell>
          <cell r="K1114">
            <v>96</v>
          </cell>
          <cell r="L1114">
            <v>20</v>
          </cell>
          <cell r="M1114">
            <v>0.8</v>
          </cell>
          <cell r="N1114">
            <v>6.7617446399999999</v>
          </cell>
          <cell r="O1114">
            <v>129.82549708800002</v>
          </cell>
        </row>
        <row r="1115">
          <cell r="A1115">
            <v>53559</v>
          </cell>
          <cell r="B1115" t="str">
            <v>28gg, 30D, INTERLOCK</v>
          </cell>
          <cell r="C1115" t="str">
            <v>28</v>
          </cell>
          <cell r="D1115" t="str">
            <v>50</v>
          </cell>
          <cell r="E1115" t="str">
            <v>Ne</v>
          </cell>
          <cell r="F1115">
            <v>50</v>
          </cell>
          <cell r="G1115" t="str">
            <v>1/50Ne RS Pima Combed Cotton Marl (BPL25 - BROS)</v>
          </cell>
          <cell r="H1115" t="str">
            <v>Marl_COTTON</v>
          </cell>
          <cell r="I1115">
            <v>2.8</v>
          </cell>
          <cell r="J1115">
            <v>2628</v>
          </cell>
          <cell r="K1115">
            <v>96</v>
          </cell>
          <cell r="L1115">
            <v>20</v>
          </cell>
          <cell r="M1115">
            <v>0.75</v>
          </cell>
          <cell r="N1115">
            <v>10.011191500800001</v>
          </cell>
          <cell r="O1115">
            <v>180.2014470144</v>
          </cell>
        </row>
        <row r="1116">
          <cell r="A1116">
            <v>53582</v>
          </cell>
          <cell r="B1116" t="str">
            <v>22gg, 34D, INTERLOCK, Santec, 68F</v>
          </cell>
          <cell r="C1116" t="str">
            <v>22</v>
          </cell>
          <cell r="D1116" t="str">
            <v>83</v>
          </cell>
          <cell r="E1116" t="str">
            <v>Dt</v>
          </cell>
          <cell r="F1116">
            <v>72</v>
          </cell>
          <cell r="G1116" t="str">
            <v>1/83Dtex, 36F Polyester</v>
          </cell>
          <cell r="H1116" t="str">
            <v>VISCOSE RS</v>
          </cell>
          <cell r="I1116">
            <v>2.8</v>
          </cell>
          <cell r="J1116">
            <v>2340</v>
          </cell>
          <cell r="K1116">
            <v>96</v>
          </cell>
          <cell r="L1116">
            <v>20</v>
          </cell>
          <cell r="M1116">
            <v>0.8</v>
          </cell>
          <cell r="N1116">
            <v>6.1903296000000001</v>
          </cell>
          <cell r="O1116">
            <v>118.85432832000001</v>
          </cell>
        </row>
        <row r="1117">
          <cell r="A1117">
            <v>53585</v>
          </cell>
          <cell r="B1117" t="str">
            <v>18gg, 34D, RIB, Santec</v>
          </cell>
          <cell r="C1117" t="str">
            <v>18</v>
          </cell>
          <cell r="D1117" t="str">
            <v>26</v>
          </cell>
          <cell r="E1117" t="str">
            <v>Ne</v>
          </cell>
          <cell r="F1117">
            <v>26</v>
          </cell>
          <cell r="G1117" t="str">
            <v>1/26Ne RS Cotton/Organic Cotton(95/5)</v>
          </cell>
          <cell r="H1117" t="str">
            <v>COTTON</v>
          </cell>
          <cell r="I1117">
            <v>2.8</v>
          </cell>
          <cell r="J1117">
            <v>3840</v>
          </cell>
          <cell r="K1117">
            <v>96</v>
          </cell>
          <cell r="L1117">
            <v>20</v>
          </cell>
          <cell r="M1117">
            <v>0.8</v>
          </cell>
          <cell r="N1117">
            <v>28.131201969230766</v>
          </cell>
          <cell r="O1117">
            <v>540.1190778092307</v>
          </cell>
        </row>
        <row r="1118">
          <cell r="A1118">
            <v>53589</v>
          </cell>
          <cell r="B1118" t="str">
            <v>18gg, 34D, RIB, Santec, 68F</v>
          </cell>
          <cell r="C1118" t="str">
            <v>18</v>
          </cell>
          <cell r="D1118" t="str">
            <v>32</v>
          </cell>
          <cell r="E1118" t="str">
            <v>Ne</v>
          </cell>
          <cell r="F1118">
            <v>32</v>
          </cell>
          <cell r="G1118" t="str">
            <v>1/32Ne RS Combed Cotton</v>
          </cell>
          <cell r="H1118" t="str">
            <v>COTTON</v>
          </cell>
          <cell r="I1118">
            <v>2.8</v>
          </cell>
          <cell r="J1118">
            <v>3840</v>
          </cell>
          <cell r="K1118">
            <v>96</v>
          </cell>
          <cell r="L1118">
            <v>20</v>
          </cell>
          <cell r="M1118">
            <v>0.8</v>
          </cell>
          <cell r="N1118">
            <v>22.856601600000001</v>
          </cell>
          <cell r="O1118">
            <v>438.84675072000005</v>
          </cell>
        </row>
        <row r="1119">
          <cell r="A1119">
            <v>53590</v>
          </cell>
          <cell r="B1119" t="str">
            <v>18gg, 34D, RIB, Terrot</v>
          </cell>
          <cell r="C1119" t="str">
            <v>18</v>
          </cell>
          <cell r="D1119" t="str">
            <v>30</v>
          </cell>
          <cell r="E1119" t="str">
            <v>Ne</v>
          </cell>
          <cell r="F1119">
            <v>30</v>
          </cell>
          <cell r="G1119" t="str">
            <v>1/30Ne RS Cotton marl (B11b)</v>
          </cell>
          <cell r="H1119" t="str">
            <v>Marl_COTTON</v>
          </cell>
          <cell r="I1119">
            <v>2.65</v>
          </cell>
          <cell r="J1119">
            <v>3840</v>
          </cell>
          <cell r="K1119">
            <v>96</v>
          </cell>
          <cell r="L1119">
            <v>20</v>
          </cell>
          <cell r="M1119">
            <v>0.75</v>
          </cell>
          <cell r="N1119">
            <v>23.074283520000002</v>
          </cell>
          <cell r="O1119">
            <v>415.33710336000007</v>
          </cell>
        </row>
        <row r="1120">
          <cell r="A1120">
            <v>53591</v>
          </cell>
          <cell r="B1120" t="str">
            <v>24gg, 34D, INTERLOCK</v>
          </cell>
          <cell r="C1120" t="str">
            <v>24</v>
          </cell>
          <cell r="D1120" t="str">
            <v>30</v>
          </cell>
          <cell r="E1120" t="str">
            <v>Ne</v>
          </cell>
          <cell r="F1120">
            <v>30</v>
          </cell>
          <cell r="G1120" t="str">
            <v>1/30Ne RS Combed Cotton</v>
          </cell>
          <cell r="H1120" t="str">
            <v>COTTON</v>
          </cell>
          <cell r="I1120">
            <v>3.6</v>
          </cell>
          <cell r="J1120">
            <v>2556</v>
          </cell>
          <cell r="K1120">
            <v>96</v>
          </cell>
          <cell r="L1120">
            <v>20</v>
          </cell>
          <cell r="M1120">
            <v>0.8</v>
          </cell>
          <cell r="N1120">
            <v>20.864812032</v>
          </cell>
          <cell r="O1120">
            <v>400.60439101439999</v>
          </cell>
        </row>
        <row r="1121">
          <cell r="A1121">
            <v>53593</v>
          </cell>
          <cell r="B1121" t="str">
            <v>18gg, 34D, RIB, Terrot</v>
          </cell>
          <cell r="C1121" t="str">
            <v>18</v>
          </cell>
          <cell r="D1121" t="str">
            <v>32</v>
          </cell>
          <cell r="E1121" t="str">
            <v>Ne</v>
          </cell>
          <cell r="F1121">
            <v>32</v>
          </cell>
          <cell r="G1121" t="str">
            <v>1/32Ne RS Cotton Marl (B04B)</v>
          </cell>
          <cell r="H1121" t="str">
            <v>Marl_COTTON</v>
          </cell>
          <cell r="I1121">
            <v>2.95</v>
          </cell>
          <cell r="J1121">
            <v>3840</v>
          </cell>
          <cell r="K1121">
            <v>96</v>
          </cell>
          <cell r="L1121">
            <v>20</v>
          </cell>
          <cell r="M1121">
            <v>0.75</v>
          </cell>
          <cell r="N1121">
            <v>24.0810624</v>
          </cell>
          <cell r="O1121">
            <v>433.45912319999996</v>
          </cell>
        </row>
        <row r="1122">
          <cell r="A1122">
            <v>53601</v>
          </cell>
          <cell r="B1122" t="str">
            <v>24gg, 34D, INTERLOCK</v>
          </cell>
          <cell r="C1122" t="str">
            <v>24</v>
          </cell>
          <cell r="D1122" t="str">
            <v>40</v>
          </cell>
          <cell r="E1122" t="str">
            <v>Ne</v>
          </cell>
          <cell r="F1122">
            <v>40</v>
          </cell>
          <cell r="G1122" t="str">
            <v>1/40Ne RS Cotton Marl (B2452)</v>
          </cell>
          <cell r="H1122" t="str">
            <v>Marl_COTTON</v>
          </cell>
          <cell r="I1122">
            <v>2.8</v>
          </cell>
          <cell r="J1122">
            <v>2556</v>
          </cell>
          <cell r="K1122">
            <v>96</v>
          </cell>
          <cell r="L1122">
            <v>20</v>
          </cell>
          <cell r="M1122">
            <v>0.75</v>
          </cell>
          <cell r="N1122">
            <v>12.171140352</v>
          </cell>
          <cell r="O1122">
            <v>219.08052633599999</v>
          </cell>
        </row>
        <row r="1123">
          <cell r="A1123">
            <v>53602</v>
          </cell>
          <cell r="B1123" t="str">
            <v>24gg, 34D, INTERLOCK</v>
          </cell>
          <cell r="C1123" t="str">
            <v>24</v>
          </cell>
          <cell r="D1123" t="str">
            <v>40</v>
          </cell>
          <cell r="E1123" t="str">
            <v>Ne</v>
          </cell>
          <cell r="F1123">
            <v>40</v>
          </cell>
          <cell r="G1123" t="str">
            <v>1/40Ne RS Cotton Marl (B0883)</v>
          </cell>
          <cell r="H1123" t="str">
            <v>Marl_COTTON</v>
          </cell>
          <cell r="I1123">
            <v>2.8</v>
          </cell>
          <cell r="J1123">
            <v>2556</v>
          </cell>
          <cell r="K1123">
            <v>96</v>
          </cell>
          <cell r="L1123">
            <v>20</v>
          </cell>
          <cell r="M1123">
            <v>0.75</v>
          </cell>
          <cell r="N1123">
            <v>12.171140352</v>
          </cell>
          <cell r="O1123">
            <v>219.08052633599999</v>
          </cell>
        </row>
        <row r="1124">
          <cell r="A1124">
            <v>53607</v>
          </cell>
          <cell r="B1124" t="str">
            <v>22gg, 34D, RIB, Santec, 68F</v>
          </cell>
          <cell r="C1124" t="str">
            <v>22</v>
          </cell>
          <cell r="D1124" t="str">
            <v>40</v>
          </cell>
          <cell r="E1124" t="str">
            <v>Ne</v>
          </cell>
          <cell r="F1124">
            <v>40</v>
          </cell>
          <cell r="G1124" t="str">
            <v xml:space="preserve">1/40Ne RS Supima Cotton / Micro Modal (45/55) </v>
          </cell>
          <cell r="H1124" t="str">
            <v>COTTON LYCRA</v>
          </cell>
          <cell r="I1124">
            <v>2.8</v>
          </cell>
          <cell r="J1124">
            <v>3120</v>
          </cell>
          <cell r="K1124">
            <v>96</v>
          </cell>
          <cell r="L1124">
            <v>20</v>
          </cell>
          <cell r="M1124">
            <v>0.75</v>
          </cell>
          <cell r="N1124">
            <v>14.856791039999999</v>
          </cell>
          <cell r="O1124">
            <v>267.42223872</v>
          </cell>
        </row>
        <row r="1125">
          <cell r="A1125">
            <v>53617</v>
          </cell>
          <cell r="B1125" t="str">
            <v>18gg, 34D, RIB, Terrot</v>
          </cell>
          <cell r="C1125" t="str">
            <v>18</v>
          </cell>
          <cell r="D1125" t="str">
            <v>30</v>
          </cell>
          <cell r="E1125" t="str">
            <v>Ne</v>
          </cell>
          <cell r="F1125">
            <v>30</v>
          </cell>
          <cell r="G1125" t="str">
            <v>1/30Ne RS Combed Cotton</v>
          </cell>
          <cell r="H1125" t="str">
            <v>COTTON</v>
          </cell>
          <cell r="I1125">
            <v>2.85</v>
          </cell>
          <cell r="J1125">
            <v>3840</v>
          </cell>
          <cell r="K1125">
            <v>96</v>
          </cell>
          <cell r="L1125">
            <v>20</v>
          </cell>
          <cell r="M1125">
            <v>0.8</v>
          </cell>
          <cell r="N1125">
            <v>24.815738880000001</v>
          </cell>
          <cell r="O1125">
            <v>476.46218649600007</v>
          </cell>
        </row>
        <row r="1126">
          <cell r="A1126">
            <v>53646</v>
          </cell>
          <cell r="B1126" t="str">
            <v>20gg, 34D, RIB, Santec, 68F</v>
          </cell>
          <cell r="C1126" t="str">
            <v>20</v>
          </cell>
          <cell r="D1126" t="str">
            <v>40</v>
          </cell>
          <cell r="E1126" t="str">
            <v>Ne</v>
          </cell>
          <cell r="F1126">
            <v>40</v>
          </cell>
          <cell r="G1126" t="str">
            <v>1/40Ne RS Compact Cotton Marl (B25)</v>
          </cell>
          <cell r="H1126" t="str">
            <v>Marl_COTTON LYCRA</v>
          </cell>
          <cell r="I1126">
            <v>2.6</v>
          </cell>
          <cell r="J1126">
            <v>2848</v>
          </cell>
          <cell r="K1126">
            <v>96</v>
          </cell>
          <cell r="L1126">
            <v>20</v>
          </cell>
          <cell r="M1126">
            <v>0.75</v>
          </cell>
          <cell r="N1126">
            <v>12.592899072</v>
          </cell>
          <cell r="O1126">
            <v>226.67218329599999</v>
          </cell>
        </row>
        <row r="1127">
          <cell r="A1127">
            <v>53647</v>
          </cell>
          <cell r="B1127" t="str">
            <v>20gg, 34D, RIB, Santec, 68F</v>
          </cell>
          <cell r="C1127" t="str">
            <v>20</v>
          </cell>
          <cell r="D1127" t="str">
            <v>40</v>
          </cell>
          <cell r="E1127" t="str">
            <v>Ne</v>
          </cell>
          <cell r="F1127">
            <v>40</v>
          </cell>
          <cell r="G1127" t="str">
            <v>1/40Ne RS Cotton Marl (JBA13)</v>
          </cell>
          <cell r="H1127" t="str">
            <v>Marl_COTTON LYCRA</v>
          </cell>
          <cell r="I1127">
            <v>2.6</v>
          </cell>
          <cell r="J1127">
            <v>2848</v>
          </cell>
          <cell r="K1127">
            <v>96</v>
          </cell>
          <cell r="L1127">
            <v>20</v>
          </cell>
          <cell r="M1127">
            <v>0.75</v>
          </cell>
          <cell r="N1127">
            <v>12.592899072</v>
          </cell>
          <cell r="O1127">
            <v>226.67218329599999</v>
          </cell>
        </row>
        <row r="1128">
          <cell r="A1128">
            <v>53658</v>
          </cell>
          <cell r="B1128" t="str">
            <v>22gg, 34D, RIB, Santec, 68F</v>
          </cell>
          <cell r="C1128" t="str">
            <v>22</v>
          </cell>
          <cell r="D1128" t="str">
            <v>50</v>
          </cell>
          <cell r="E1128" t="str">
            <v>Ne</v>
          </cell>
          <cell r="F1128">
            <v>50</v>
          </cell>
          <cell r="G1128" t="str">
            <v>1/50Ne RS Supima Cotton Marl (BPM2524,Bross)</v>
          </cell>
          <cell r="H1128" t="str">
            <v>Marl_COTTON LYCRA</v>
          </cell>
          <cell r="I1128">
            <v>2.5</v>
          </cell>
          <cell r="J1128">
            <v>3120</v>
          </cell>
          <cell r="K1128">
            <v>96</v>
          </cell>
          <cell r="L1128">
            <v>20</v>
          </cell>
          <cell r="M1128">
            <v>0.75</v>
          </cell>
          <cell r="N1128">
            <v>10.6119936</v>
          </cell>
          <cell r="O1128">
            <v>191.01588480000001</v>
          </cell>
        </row>
        <row r="1129">
          <cell r="A1129">
            <v>53662</v>
          </cell>
          <cell r="B1129" t="str">
            <v>24gg, 34D, INTERLOCK</v>
          </cell>
          <cell r="C1129" t="str">
            <v>24</v>
          </cell>
          <cell r="D1129" t="str">
            <v>40</v>
          </cell>
          <cell r="E1129" t="str">
            <v>Ne</v>
          </cell>
          <cell r="F1129">
            <v>40</v>
          </cell>
          <cell r="G1129" t="str">
            <v>1/40Ne RS Cotton Marl (JBA13)</v>
          </cell>
          <cell r="H1129" t="str">
            <v>Marl_COTTON</v>
          </cell>
          <cell r="I1129">
            <v>2.8</v>
          </cell>
          <cell r="J1129">
            <v>2568</v>
          </cell>
          <cell r="K1129">
            <v>96</v>
          </cell>
          <cell r="L1129">
            <v>20</v>
          </cell>
          <cell r="M1129">
            <v>0.75</v>
          </cell>
          <cell r="N1129">
            <v>12.228281856000001</v>
          </cell>
          <cell r="O1129">
            <v>220.109073408</v>
          </cell>
        </row>
        <row r="1130">
          <cell r="A1130">
            <v>53662</v>
          </cell>
          <cell r="B1130" t="str">
            <v>24gg, 34D, INTERLOCK</v>
          </cell>
          <cell r="C1130" t="str">
            <v>24</v>
          </cell>
          <cell r="D1130" t="str">
            <v>40</v>
          </cell>
          <cell r="E1130" t="str">
            <v>Ne</v>
          </cell>
          <cell r="F1130">
            <v>40</v>
          </cell>
          <cell r="G1130" t="str">
            <v>1/40Ne RS Cotton Marl (JBA13)</v>
          </cell>
          <cell r="H1130" t="str">
            <v>Marl_COTTON</v>
          </cell>
          <cell r="I1130">
            <v>2.8</v>
          </cell>
          <cell r="J1130">
            <v>2568</v>
          </cell>
          <cell r="K1130">
            <v>96</v>
          </cell>
          <cell r="L1130">
            <v>20</v>
          </cell>
          <cell r="M1130">
            <v>0.75</v>
          </cell>
          <cell r="N1130">
            <v>12.228281856000001</v>
          </cell>
          <cell r="O1130">
            <v>220.109073408</v>
          </cell>
        </row>
        <row r="1131">
          <cell r="A1131">
            <v>53663</v>
          </cell>
          <cell r="B1131" t="str">
            <v>24gg, 34D, INTERLOCK</v>
          </cell>
          <cell r="C1131" t="str">
            <v>24</v>
          </cell>
          <cell r="D1131" t="str">
            <v>40</v>
          </cell>
          <cell r="E1131" t="str">
            <v>Ne</v>
          </cell>
          <cell r="F1131">
            <v>40</v>
          </cell>
          <cell r="G1131" t="str">
            <v>1/40Ne RS Cotton Marl (B8129)</v>
          </cell>
          <cell r="H1131" t="str">
            <v>Marl_COTTON</v>
          </cell>
          <cell r="I1131">
            <v>2.8</v>
          </cell>
          <cell r="J1131">
            <v>2556</v>
          </cell>
          <cell r="K1131">
            <v>96</v>
          </cell>
          <cell r="L1131">
            <v>20</v>
          </cell>
          <cell r="M1131">
            <v>0.75</v>
          </cell>
          <cell r="N1131">
            <v>12.171140352</v>
          </cell>
          <cell r="O1131">
            <v>219.08052633599999</v>
          </cell>
        </row>
        <row r="1132">
          <cell r="A1132">
            <v>53672</v>
          </cell>
          <cell r="B1132" t="str">
            <v>24gg, 34D, INTERLOCK</v>
          </cell>
          <cell r="C1132" t="str">
            <v>24</v>
          </cell>
          <cell r="D1132" t="str">
            <v>40</v>
          </cell>
          <cell r="E1132" t="str">
            <v>Ne</v>
          </cell>
          <cell r="F1132">
            <v>40</v>
          </cell>
          <cell r="G1132" t="str">
            <v>1/40Ne RS Combed Cotton</v>
          </cell>
          <cell r="H1132" t="str">
            <v>COTTON</v>
          </cell>
          <cell r="I1132">
            <v>2.65</v>
          </cell>
          <cell r="J1132">
            <v>2556</v>
          </cell>
          <cell r="K1132">
            <v>96</v>
          </cell>
          <cell r="L1132">
            <v>20</v>
          </cell>
          <cell r="M1132">
            <v>0.8</v>
          </cell>
          <cell r="N1132">
            <v>11.519114975999999</v>
          </cell>
          <cell r="O1132">
            <v>221.1670075392</v>
          </cell>
        </row>
        <row r="1133">
          <cell r="A1133">
            <v>53680</v>
          </cell>
          <cell r="B1133" t="str">
            <v>18gg, 34D, RIB, Terrot</v>
          </cell>
          <cell r="C1133" t="str">
            <v>18</v>
          </cell>
          <cell r="D1133" t="str">
            <v>26</v>
          </cell>
          <cell r="E1133" t="str">
            <v>Ne</v>
          </cell>
          <cell r="F1133">
            <v>26</v>
          </cell>
          <cell r="G1133" t="str">
            <v>1/26Ne RS Organic Cotton</v>
          </cell>
          <cell r="H1133" t="str">
            <v>COTTON</v>
          </cell>
          <cell r="I1133">
            <v>2.8</v>
          </cell>
          <cell r="J1133">
            <v>3840</v>
          </cell>
          <cell r="K1133">
            <v>96</v>
          </cell>
          <cell r="L1133">
            <v>20</v>
          </cell>
          <cell r="M1133">
            <v>0.8</v>
          </cell>
          <cell r="N1133">
            <v>28.131201969230766</v>
          </cell>
          <cell r="O1133">
            <v>540.1190778092307</v>
          </cell>
        </row>
        <row r="1134">
          <cell r="A1134">
            <v>53681</v>
          </cell>
          <cell r="B1134" t="str">
            <v>24gg, 34D, INTERLOCK</v>
          </cell>
          <cell r="C1134" t="str">
            <v>24</v>
          </cell>
          <cell r="D1134" t="str">
            <v>50</v>
          </cell>
          <cell r="E1134" t="str">
            <v>Ne</v>
          </cell>
          <cell r="F1134">
            <v>50</v>
          </cell>
          <cell r="G1134" t="str">
            <v>1/50Ne RS Combed Cotton</v>
          </cell>
          <cell r="H1134" t="str">
            <v>COTTON</v>
          </cell>
          <cell r="I1134">
            <v>2.9</v>
          </cell>
          <cell r="J1134">
            <v>2556</v>
          </cell>
          <cell r="K1134">
            <v>96</v>
          </cell>
          <cell r="L1134">
            <v>20</v>
          </cell>
          <cell r="M1134">
            <v>0.8</v>
          </cell>
          <cell r="N1134">
            <v>10.084659148800002</v>
          </cell>
          <cell r="O1134">
            <v>193.62545565696001</v>
          </cell>
        </row>
        <row r="1135">
          <cell r="A1135">
            <v>53685</v>
          </cell>
          <cell r="B1135" t="str">
            <v>24gg, 34D, INTERLOCK</v>
          </cell>
          <cell r="C1135" t="str">
            <v>24</v>
          </cell>
          <cell r="D1135" t="str">
            <v>32</v>
          </cell>
          <cell r="E1135" t="str">
            <v>Ne</v>
          </cell>
          <cell r="F1135">
            <v>32</v>
          </cell>
          <cell r="G1135" t="str">
            <v>1/32Ne RS Combed Cotton</v>
          </cell>
          <cell r="H1135" t="str">
            <v>COTTON LYCRA</v>
          </cell>
          <cell r="I1135">
            <v>3.45</v>
          </cell>
          <cell r="J1135">
            <v>2556</v>
          </cell>
          <cell r="K1135">
            <v>96</v>
          </cell>
          <cell r="L1135">
            <v>20</v>
          </cell>
          <cell r="M1135">
            <v>0.75</v>
          </cell>
          <cell r="N1135">
            <v>18.745729560000001</v>
          </cell>
          <cell r="O1135">
            <v>337.42313208000002</v>
          </cell>
        </row>
        <row r="1136">
          <cell r="A1136">
            <v>53685</v>
          </cell>
          <cell r="B1136" t="str">
            <v>24gg, 34D, INTERLOCK</v>
          </cell>
          <cell r="C1136" t="str">
            <v>24</v>
          </cell>
          <cell r="D1136" t="str">
            <v>32</v>
          </cell>
          <cell r="E1136" t="str">
            <v>Ne</v>
          </cell>
          <cell r="F1136">
            <v>32</v>
          </cell>
          <cell r="G1136" t="str">
            <v>1/32Ne RS Combed Cotton</v>
          </cell>
          <cell r="H1136" t="str">
            <v>COTTON LYCRA</v>
          </cell>
          <cell r="I1136">
            <v>3.45</v>
          </cell>
          <cell r="J1136">
            <v>2556</v>
          </cell>
          <cell r="K1136">
            <v>96</v>
          </cell>
          <cell r="L1136">
            <v>20</v>
          </cell>
          <cell r="M1136">
            <v>0.75</v>
          </cell>
          <cell r="N1136">
            <v>18.745729560000001</v>
          </cell>
          <cell r="O1136">
            <v>337.42313208000002</v>
          </cell>
        </row>
        <row r="1137">
          <cell r="A1137">
            <v>53704</v>
          </cell>
          <cell r="B1137" t="str">
            <v>18gg, 34D, RIB, Terrot</v>
          </cell>
          <cell r="C1137" t="str">
            <v>18</v>
          </cell>
          <cell r="D1137" t="str">
            <v>40</v>
          </cell>
          <cell r="E1137" t="str">
            <v>Ne</v>
          </cell>
          <cell r="F1137">
            <v>40</v>
          </cell>
          <cell r="G1137" t="str">
            <v>1/40Ne RS Pima cotton/ Micro Modal 50/50</v>
          </cell>
          <cell r="H1137" t="str">
            <v>COTTON LYCRA</v>
          </cell>
          <cell r="I1137">
            <v>2.65</v>
          </cell>
          <cell r="J1137">
            <v>3840</v>
          </cell>
          <cell r="K1137">
            <v>96</v>
          </cell>
          <cell r="L1137">
            <v>20</v>
          </cell>
          <cell r="M1137">
            <v>0.75</v>
          </cell>
          <cell r="N1137">
            <v>17.305712639999999</v>
          </cell>
          <cell r="O1137">
            <v>311.50282751999998</v>
          </cell>
        </row>
        <row r="1138">
          <cell r="A1138">
            <v>53717</v>
          </cell>
          <cell r="B1138" t="str">
            <v>18gg, 34D, RIB, Terrot</v>
          </cell>
          <cell r="C1138" t="str">
            <v>18</v>
          </cell>
          <cell r="D1138" t="str">
            <v>26</v>
          </cell>
          <cell r="E1138" t="str">
            <v>Ne</v>
          </cell>
          <cell r="F1138">
            <v>26</v>
          </cell>
          <cell r="G1138" t="str">
            <v>1/26Ne RS Combed Cotton</v>
          </cell>
          <cell r="H1138" t="str">
            <v>COTTON</v>
          </cell>
          <cell r="I1138">
            <v>2.8</v>
          </cell>
          <cell r="J1138">
            <v>3840</v>
          </cell>
          <cell r="K1138">
            <v>96</v>
          </cell>
          <cell r="L1138">
            <v>20</v>
          </cell>
          <cell r="M1138">
            <v>0.8</v>
          </cell>
          <cell r="N1138">
            <v>28.131201969230766</v>
          </cell>
          <cell r="O1138">
            <v>540.1190778092307</v>
          </cell>
        </row>
        <row r="1139">
          <cell r="A1139">
            <v>53722</v>
          </cell>
          <cell r="B1139" t="str">
            <v>28gg, 30D, INTERLOCK</v>
          </cell>
          <cell r="C1139" t="str">
            <v>28</v>
          </cell>
          <cell r="D1139" t="str">
            <v>40</v>
          </cell>
          <cell r="E1139" t="str">
            <v>Ne</v>
          </cell>
          <cell r="F1139">
            <v>40</v>
          </cell>
          <cell r="G1139" t="str">
            <v>1/40Ne RS Combed Cotton</v>
          </cell>
          <cell r="H1139" t="str">
            <v>COTTON</v>
          </cell>
          <cell r="I1139">
            <v>3.13</v>
          </cell>
          <cell r="J1139">
            <v>2628</v>
          </cell>
          <cell r="K1139">
            <v>96</v>
          </cell>
          <cell r="L1139">
            <v>20</v>
          </cell>
          <cell r="M1139">
            <v>0.8</v>
          </cell>
          <cell r="N1139">
            <v>13.988852409599998</v>
          </cell>
          <cell r="O1139">
            <v>268.58596626431995</v>
          </cell>
        </row>
        <row r="1140">
          <cell r="A1140">
            <v>53750</v>
          </cell>
          <cell r="B1140" t="str">
            <v>22gg, 34D, RIB, Santec, 68F</v>
          </cell>
          <cell r="C1140" t="str">
            <v>22</v>
          </cell>
          <cell r="D1140" t="str">
            <v>60</v>
          </cell>
          <cell r="E1140" t="str">
            <v>Nm</v>
          </cell>
          <cell r="F1140">
            <v>36</v>
          </cell>
          <cell r="G1140" t="str">
            <v>1/60Nm RS Viscose /Polyester (48/52)</v>
          </cell>
          <cell r="H1140" t="str">
            <v>VISCOSE RS</v>
          </cell>
          <cell r="I1140">
            <v>2.8</v>
          </cell>
          <cell r="J1140">
            <v>3120</v>
          </cell>
          <cell r="K1140">
            <v>96</v>
          </cell>
          <cell r="L1140">
            <v>20</v>
          </cell>
          <cell r="M1140">
            <v>0.8</v>
          </cell>
          <cell r="N1140">
            <v>16.5075456</v>
          </cell>
          <cell r="O1140">
            <v>316.94487552000004</v>
          </cell>
        </row>
        <row r="1141">
          <cell r="A1141">
            <v>53762</v>
          </cell>
          <cell r="B1141" t="str">
            <v>20gg, 34D, RIB, Santec, 68F</v>
          </cell>
          <cell r="C1141" t="str">
            <v>20</v>
          </cell>
          <cell r="D1141" t="str">
            <v>40</v>
          </cell>
          <cell r="E1141" t="str">
            <v>Ne</v>
          </cell>
          <cell r="F1141">
            <v>40</v>
          </cell>
          <cell r="G1141" t="str">
            <v>1/40Ne RS Cotton Marl (B1019)</v>
          </cell>
          <cell r="H1141" t="str">
            <v>Marl_COTTON LYCRA</v>
          </cell>
          <cell r="I1141">
            <v>2.6</v>
          </cell>
          <cell r="J1141">
            <v>2848</v>
          </cell>
          <cell r="K1141">
            <v>96</v>
          </cell>
          <cell r="L1141">
            <v>20</v>
          </cell>
          <cell r="M1141">
            <v>0.75</v>
          </cell>
          <cell r="N1141">
            <v>12.592899072</v>
          </cell>
          <cell r="O1141">
            <v>226.67218329599999</v>
          </cell>
        </row>
        <row r="1142">
          <cell r="A1142">
            <v>53763</v>
          </cell>
          <cell r="B1142" t="str">
            <v>20gg, 34D, RIB, Santec, 68F</v>
          </cell>
          <cell r="C1142" t="str">
            <v>20</v>
          </cell>
          <cell r="D1142" t="str">
            <v>40</v>
          </cell>
          <cell r="E1142" t="str">
            <v>Ne</v>
          </cell>
          <cell r="F1142">
            <v>40</v>
          </cell>
          <cell r="G1142" t="str">
            <v>1/40Ne RS Cotton Marl (B2366,bross)</v>
          </cell>
          <cell r="H1142" t="str">
            <v>Marl_COTTON LYCRA</v>
          </cell>
          <cell r="I1142">
            <v>2.6</v>
          </cell>
          <cell r="J1142">
            <v>2848</v>
          </cell>
          <cell r="K1142">
            <v>96</v>
          </cell>
          <cell r="L1142">
            <v>20</v>
          </cell>
          <cell r="M1142">
            <v>0.75</v>
          </cell>
          <cell r="N1142">
            <v>12.592899072</v>
          </cell>
          <cell r="O1142">
            <v>226.67218329599999</v>
          </cell>
        </row>
        <row r="1143">
          <cell r="A1143">
            <v>53771</v>
          </cell>
          <cell r="B1143" t="str">
            <v>18gg, 34D, RIB, Terrot</v>
          </cell>
          <cell r="C1143" t="str">
            <v>18</v>
          </cell>
          <cell r="D1143" t="str">
            <v>30</v>
          </cell>
          <cell r="E1143" t="str">
            <v>Ne</v>
          </cell>
          <cell r="F1143">
            <v>30</v>
          </cell>
          <cell r="G1143" t="str">
            <v>1/30Ne RS Combed Cotton</v>
          </cell>
          <cell r="H1143" t="str">
            <v>COTTON</v>
          </cell>
          <cell r="I1143">
            <v>2.5</v>
          </cell>
          <cell r="J1143">
            <v>3840</v>
          </cell>
          <cell r="K1143">
            <v>96</v>
          </cell>
          <cell r="L1143">
            <v>20</v>
          </cell>
          <cell r="M1143">
            <v>0.8</v>
          </cell>
          <cell r="N1143">
            <v>21.768191999999999</v>
          </cell>
          <cell r="O1143">
            <v>417.94928640000001</v>
          </cell>
        </row>
        <row r="1144">
          <cell r="A1144">
            <v>53784</v>
          </cell>
          <cell r="B1144" t="str">
            <v>18gg, 34D, RIB, Santec, 68F</v>
          </cell>
          <cell r="C1144" t="str">
            <v>18</v>
          </cell>
          <cell r="D1144" t="str">
            <v>85</v>
          </cell>
          <cell r="E1144" t="str">
            <v>Nm</v>
          </cell>
          <cell r="F1144">
            <v>51</v>
          </cell>
          <cell r="G1144" t="str">
            <v>1/85Nm RS Supima Cotton/Micro Modal 50 /50</v>
          </cell>
          <cell r="H1144" t="str">
            <v>VISCOSE RS</v>
          </cell>
          <cell r="I1144">
            <v>2.6</v>
          </cell>
          <cell r="J1144">
            <v>3614</v>
          </cell>
          <cell r="K1144">
            <v>96</v>
          </cell>
          <cell r="L1144">
            <v>20</v>
          </cell>
          <cell r="M1144">
            <v>0.8</v>
          </cell>
          <cell r="N1144">
            <v>12.533249957647058</v>
          </cell>
          <cell r="O1144">
            <v>240.63839918682353</v>
          </cell>
        </row>
        <row r="1145">
          <cell r="A1145">
            <v>53795</v>
          </cell>
          <cell r="B1145" t="str">
            <v>18gg, 34D, RIB, Terrot</v>
          </cell>
          <cell r="C1145" t="str">
            <v>18</v>
          </cell>
          <cell r="D1145" t="str">
            <v>40</v>
          </cell>
          <cell r="E1145" t="str">
            <v>Ne</v>
          </cell>
          <cell r="F1145">
            <v>40</v>
          </cell>
          <cell r="G1145" t="str">
            <v>1/40Ne RS Combed Cotton</v>
          </cell>
          <cell r="H1145" t="str">
            <v>COTTON LYCRA</v>
          </cell>
          <cell r="I1145">
            <v>2.5499999999999998</v>
          </cell>
          <cell r="J1145">
            <v>3488</v>
          </cell>
          <cell r="K1145">
            <v>96</v>
          </cell>
          <cell r="L1145">
            <v>20</v>
          </cell>
          <cell r="M1145">
            <v>0.75</v>
          </cell>
          <cell r="N1145">
            <v>15.126172415999999</v>
          </cell>
          <cell r="O1145">
            <v>272.27110348799999</v>
          </cell>
        </row>
        <row r="1146">
          <cell r="A1146">
            <v>53798</v>
          </cell>
          <cell r="B1146" t="str">
            <v>18gg, 34D, RIB, Terrot</v>
          </cell>
          <cell r="C1146" t="str">
            <v>18</v>
          </cell>
          <cell r="D1146" t="str">
            <v>26</v>
          </cell>
          <cell r="E1146" t="str">
            <v>Ne</v>
          </cell>
          <cell r="F1146">
            <v>26</v>
          </cell>
          <cell r="G1146" t="str">
            <v>1/26Ne RS Organic Cotton</v>
          </cell>
          <cell r="H1146" t="str">
            <v>COTTON</v>
          </cell>
          <cell r="I1146">
            <v>2.75</v>
          </cell>
          <cell r="J1146">
            <v>3840</v>
          </cell>
          <cell r="K1146">
            <v>96</v>
          </cell>
          <cell r="L1146">
            <v>20</v>
          </cell>
          <cell r="M1146">
            <v>0.8</v>
          </cell>
          <cell r="N1146">
            <v>27.628859076923078</v>
          </cell>
          <cell r="O1146">
            <v>530.4740942769231</v>
          </cell>
        </row>
        <row r="1147">
          <cell r="A1147">
            <v>53812</v>
          </cell>
          <cell r="B1147" t="str">
            <v>18gg, 34D, RIB, Santec, 68F</v>
          </cell>
          <cell r="C1147" t="str">
            <v>18</v>
          </cell>
          <cell r="D1147" t="str">
            <v>24</v>
          </cell>
          <cell r="E1147" t="str">
            <v>Ne</v>
          </cell>
          <cell r="F1147">
            <v>24</v>
          </cell>
          <cell r="G1147" t="str">
            <v>1/24Ne RS Combed Cotton</v>
          </cell>
          <cell r="H1147" t="str">
            <v>COTTON</v>
          </cell>
          <cell r="I1147">
            <v>3.1</v>
          </cell>
          <cell r="J1147">
            <v>3840</v>
          </cell>
          <cell r="K1147">
            <v>96</v>
          </cell>
          <cell r="L1147">
            <v>20</v>
          </cell>
          <cell r="M1147">
            <v>0.8</v>
          </cell>
          <cell r="N1147">
            <v>33.740697599999997</v>
          </cell>
          <cell r="O1147">
            <v>647.82139391999999</v>
          </cell>
        </row>
        <row r="1148">
          <cell r="A1148">
            <v>53813</v>
          </cell>
          <cell r="B1148" t="str">
            <v>22gg, 34D, RIB, Santec, 68F</v>
          </cell>
          <cell r="C1148" t="str">
            <v>22</v>
          </cell>
          <cell r="D1148" t="str">
            <v>70</v>
          </cell>
          <cell r="E1148" t="str">
            <v>Nm</v>
          </cell>
          <cell r="F1148">
            <v>42</v>
          </cell>
          <cell r="G1148" t="str">
            <v>1/70Nm RS Cotton/ Modal 50/50</v>
          </cell>
          <cell r="H1148" t="str">
            <v>COTTON LYCRA</v>
          </cell>
          <cell r="I1148">
            <v>2.5499999999999998</v>
          </cell>
          <cell r="J1148">
            <v>3120</v>
          </cell>
          <cell r="K1148">
            <v>96</v>
          </cell>
          <cell r="L1148">
            <v>20</v>
          </cell>
          <cell r="M1148">
            <v>0.75</v>
          </cell>
          <cell r="N1148">
            <v>12.885992228571428</v>
          </cell>
          <cell r="O1148">
            <v>231.94786011428573</v>
          </cell>
        </row>
        <row r="1149">
          <cell r="A1149">
            <v>53818</v>
          </cell>
          <cell r="B1149" t="str">
            <v>18gg, 34D, RIB, Santec, 68F</v>
          </cell>
          <cell r="C1149" t="str">
            <v>18</v>
          </cell>
          <cell r="D1149" t="str">
            <v>30</v>
          </cell>
          <cell r="E1149" t="str">
            <v>Ne</v>
          </cell>
          <cell r="F1149">
            <v>30</v>
          </cell>
          <cell r="G1149" t="str">
            <v>1/30Ne RS BCI Combed  Cotton</v>
          </cell>
          <cell r="H1149" t="str">
            <v>COTTON</v>
          </cell>
          <cell r="I1149">
            <v>2.8</v>
          </cell>
          <cell r="J1149">
            <v>3840</v>
          </cell>
          <cell r="K1149">
            <v>96</v>
          </cell>
          <cell r="L1149">
            <v>20</v>
          </cell>
          <cell r="M1149">
            <v>0.8</v>
          </cell>
          <cell r="N1149">
            <v>24.380375040000001</v>
          </cell>
          <cell r="O1149">
            <v>468.10320076800008</v>
          </cell>
        </row>
        <row r="1150">
          <cell r="A1150">
            <v>53826</v>
          </cell>
          <cell r="B1150" t="str">
            <v>18gg, 34D, RIB, Terrot</v>
          </cell>
          <cell r="C1150" t="str">
            <v>18</v>
          </cell>
          <cell r="D1150" t="str">
            <v>30</v>
          </cell>
          <cell r="E1150" t="str">
            <v>Ne</v>
          </cell>
          <cell r="F1150">
            <v>30</v>
          </cell>
          <cell r="G1150" t="str">
            <v>1/30Ne RS Combed Cotton</v>
          </cell>
          <cell r="H1150" t="str">
            <v>COTTON</v>
          </cell>
          <cell r="I1150">
            <v>2.5</v>
          </cell>
          <cell r="J1150">
            <v>3840</v>
          </cell>
          <cell r="K1150">
            <v>96</v>
          </cell>
          <cell r="L1150">
            <v>20</v>
          </cell>
          <cell r="M1150">
            <v>0.8</v>
          </cell>
          <cell r="N1150">
            <v>21.768191999999999</v>
          </cell>
          <cell r="O1150">
            <v>417.94928640000001</v>
          </cell>
        </row>
        <row r="1151">
          <cell r="A1151">
            <v>53838</v>
          </cell>
          <cell r="B1151" t="str">
            <v>18gg, 34D, RIB, Terrot</v>
          </cell>
          <cell r="C1151" t="str">
            <v>18</v>
          </cell>
          <cell r="D1151" t="str">
            <v>30</v>
          </cell>
          <cell r="E1151" t="str">
            <v>Ne</v>
          </cell>
          <cell r="F1151">
            <v>30</v>
          </cell>
          <cell r="G1151" t="str">
            <v>1/30Ne RS Cotton Marl (B03)</v>
          </cell>
          <cell r="H1151" t="str">
            <v>Marl_COTTON</v>
          </cell>
          <cell r="I1151">
            <v>2.65</v>
          </cell>
          <cell r="J1151">
            <v>3840</v>
          </cell>
          <cell r="K1151">
            <v>96</v>
          </cell>
          <cell r="L1151">
            <v>20</v>
          </cell>
          <cell r="M1151">
            <v>0.75</v>
          </cell>
          <cell r="N1151">
            <v>23.074283520000002</v>
          </cell>
          <cell r="O1151">
            <v>415.33710336000007</v>
          </cell>
        </row>
        <row r="1152">
          <cell r="A1152">
            <v>53850</v>
          </cell>
          <cell r="B1152" t="str">
            <v>18gg, 34D, RIB, Terrot</v>
          </cell>
          <cell r="C1152" t="str">
            <v>18</v>
          </cell>
          <cell r="D1152" t="str">
            <v>30</v>
          </cell>
          <cell r="E1152" t="str">
            <v>Ne</v>
          </cell>
          <cell r="F1152">
            <v>30</v>
          </cell>
          <cell r="G1152" t="str">
            <v>1/30Ne RS Cotton Marl (B25)</v>
          </cell>
          <cell r="H1152" t="str">
            <v>Marl_COTTON</v>
          </cell>
          <cell r="I1152">
            <v>2.65</v>
          </cell>
          <cell r="J1152">
            <v>3840</v>
          </cell>
          <cell r="K1152">
            <v>96</v>
          </cell>
          <cell r="L1152">
            <v>20</v>
          </cell>
          <cell r="M1152">
            <v>0.75</v>
          </cell>
          <cell r="N1152">
            <v>23.074283520000002</v>
          </cell>
          <cell r="O1152">
            <v>415.33710336000007</v>
          </cell>
        </row>
        <row r="1153">
          <cell r="A1153">
            <v>53851</v>
          </cell>
          <cell r="B1153" t="str">
            <v>18gg, 34D, RIB, Terrot</v>
          </cell>
          <cell r="C1153" t="str">
            <v>18</v>
          </cell>
          <cell r="D1153" t="str">
            <v>30</v>
          </cell>
          <cell r="E1153" t="str">
            <v>Ne</v>
          </cell>
          <cell r="F1153">
            <v>30</v>
          </cell>
          <cell r="G1153" t="str">
            <v>1/30Ne RS Cotton Marl (B85)</v>
          </cell>
          <cell r="H1153" t="str">
            <v>Marl_COTTON</v>
          </cell>
          <cell r="I1153">
            <v>2.65</v>
          </cell>
          <cell r="J1153">
            <v>3840</v>
          </cell>
          <cell r="K1153">
            <v>96</v>
          </cell>
          <cell r="L1153">
            <v>20</v>
          </cell>
          <cell r="M1153">
            <v>0.75</v>
          </cell>
          <cell r="N1153">
            <v>23.074283520000002</v>
          </cell>
          <cell r="O1153">
            <v>415.33710336000007</v>
          </cell>
        </row>
        <row r="1154">
          <cell r="A1154">
            <v>53852</v>
          </cell>
          <cell r="B1154" t="str">
            <v>18gg, 34D, RIB, Terrot</v>
          </cell>
          <cell r="C1154" t="str">
            <v>18</v>
          </cell>
          <cell r="D1154" t="str">
            <v>30</v>
          </cell>
          <cell r="E1154" t="str">
            <v>Ne</v>
          </cell>
          <cell r="F1154">
            <v>30</v>
          </cell>
          <cell r="G1154" t="str">
            <v>1/30Ne RS Cotton Marl (JBA13)</v>
          </cell>
          <cell r="H1154" t="str">
            <v>Marl_COTTON</v>
          </cell>
          <cell r="I1154">
            <v>2.65</v>
          </cell>
          <cell r="J1154">
            <v>3840</v>
          </cell>
          <cell r="K1154">
            <v>96</v>
          </cell>
          <cell r="L1154">
            <v>20</v>
          </cell>
          <cell r="M1154">
            <v>0.75</v>
          </cell>
          <cell r="N1154">
            <v>23.074283520000002</v>
          </cell>
          <cell r="O1154">
            <v>415.33710336000007</v>
          </cell>
        </row>
        <row r="1155">
          <cell r="A1155">
            <v>53862</v>
          </cell>
          <cell r="B1155" t="str">
            <v>18gg, 34D, RIB, Santec, 68F</v>
          </cell>
          <cell r="C1155" t="str">
            <v>18</v>
          </cell>
          <cell r="D1155" t="str">
            <v>100</v>
          </cell>
          <cell r="E1155" t="str">
            <v>Nm</v>
          </cell>
          <cell r="F1155">
            <v>59</v>
          </cell>
          <cell r="G1155" t="str">
            <v>1/100Nm RS Supima Cotton/Micro Modal 50/50</v>
          </cell>
          <cell r="H1155" t="str">
            <v>VISCOSE RS</v>
          </cell>
          <cell r="I1155">
            <v>2.6</v>
          </cell>
          <cell r="J1155">
            <v>3614</v>
          </cell>
          <cell r="K1155">
            <v>96</v>
          </cell>
          <cell r="L1155">
            <v>20</v>
          </cell>
          <cell r="M1155">
            <v>0.8</v>
          </cell>
          <cell r="N1155">
            <v>10.833826234576271</v>
          </cell>
          <cell r="O1155">
            <v>208.00946370386441</v>
          </cell>
        </row>
        <row r="1156">
          <cell r="A1156">
            <v>53867</v>
          </cell>
          <cell r="B1156" t="str">
            <v>18gg, 34D, RIB, Santec, 68F</v>
          </cell>
          <cell r="C1156" t="str">
            <v>18</v>
          </cell>
          <cell r="D1156" t="str">
            <v>30</v>
          </cell>
          <cell r="E1156" t="str">
            <v>Ne</v>
          </cell>
          <cell r="F1156">
            <v>30</v>
          </cell>
          <cell r="G1156" t="str">
            <v>1/30Ne RS Combed Cotton</v>
          </cell>
          <cell r="H1156" t="str">
            <v>COTTON</v>
          </cell>
          <cell r="I1156">
            <v>2.65</v>
          </cell>
          <cell r="J1156">
            <v>2560</v>
          </cell>
          <cell r="K1156">
            <v>96</v>
          </cell>
          <cell r="L1156">
            <v>20</v>
          </cell>
          <cell r="M1156">
            <v>0.8</v>
          </cell>
          <cell r="N1156">
            <v>15.38285568</v>
          </cell>
          <cell r="O1156">
            <v>295.35082905600001</v>
          </cell>
        </row>
        <row r="1157">
          <cell r="A1157">
            <v>53900</v>
          </cell>
          <cell r="B1157" t="str">
            <v>18gg, 34D, RIB, Terrot</v>
          </cell>
          <cell r="C1157" t="str">
            <v>18</v>
          </cell>
          <cell r="D1157" t="str">
            <v>30</v>
          </cell>
          <cell r="E1157" t="str">
            <v>Ne</v>
          </cell>
          <cell r="F1157">
            <v>30</v>
          </cell>
          <cell r="G1157" t="str">
            <v>1/30Ne RS BCI Combed  Cotton</v>
          </cell>
          <cell r="H1157" t="str">
            <v>COTTON</v>
          </cell>
          <cell r="I1157">
            <v>2.88</v>
          </cell>
          <cell r="J1157">
            <v>3840</v>
          </cell>
          <cell r="K1157">
            <v>96</v>
          </cell>
          <cell r="L1157">
            <v>20</v>
          </cell>
          <cell r="M1157">
            <v>0.8</v>
          </cell>
          <cell r="N1157">
            <v>25.076957183999998</v>
          </cell>
          <cell r="O1157">
            <v>481.47757793279999</v>
          </cell>
        </row>
        <row r="1158">
          <cell r="A1158">
            <v>53917</v>
          </cell>
          <cell r="B1158" t="str">
            <v>18gg, 34D, RIB, Santec</v>
          </cell>
          <cell r="C1158" t="str">
            <v>18</v>
          </cell>
          <cell r="D1158" t="str">
            <v>32</v>
          </cell>
          <cell r="E1158" t="str">
            <v>Ne</v>
          </cell>
          <cell r="F1158">
            <v>32</v>
          </cell>
          <cell r="G1158" t="str">
            <v>1/32Ne RS Cotton Marl (B30)</v>
          </cell>
          <cell r="H1158" t="str">
            <v>Marl_COTTON</v>
          </cell>
          <cell r="I1158">
            <v>2.75</v>
          </cell>
          <cell r="J1158">
            <v>3744</v>
          </cell>
          <cell r="K1158">
            <v>96</v>
          </cell>
          <cell r="L1158">
            <v>20</v>
          </cell>
          <cell r="M1158">
            <v>0.75</v>
          </cell>
          <cell r="N1158">
            <v>21.8872368</v>
          </cell>
          <cell r="O1158">
            <v>393.97026240000002</v>
          </cell>
        </row>
        <row r="1159">
          <cell r="A1159">
            <v>53918</v>
          </cell>
          <cell r="B1159" t="str">
            <v>18gg, 34D, RIB, Santec, 68F</v>
          </cell>
          <cell r="C1159" t="str">
            <v>18</v>
          </cell>
          <cell r="D1159" t="str">
            <v>50</v>
          </cell>
          <cell r="E1159" t="str">
            <v>Nm</v>
          </cell>
          <cell r="F1159">
            <v>30</v>
          </cell>
          <cell r="G1159" t="str">
            <v>1/50Nm OES Viscose</v>
          </cell>
          <cell r="H1159" t="str">
            <v>VISCOSE OES</v>
          </cell>
          <cell r="I1159">
            <v>2.85</v>
          </cell>
          <cell r="J1159">
            <v>3840</v>
          </cell>
          <cell r="K1159">
            <v>96</v>
          </cell>
          <cell r="L1159">
            <v>20</v>
          </cell>
          <cell r="M1159">
            <v>0.8</v>
          </cell>
          <cell r="N1159">
            <v>24.815738880000001</v>
          </cell>
          <cell r="O1159">
            <v>476.46218649600007</v>
          </cell>
        </row>
        <row r="1160">
          <cell r="A1160">
            <v>53919</v>
          </cell>
          <cell r="B1160" t="str">
            <v>18gg, 34D, RIB, Terrot</v>
          </cell>
          <cell r="C1160" t="str">
            <v>18</v>
          </cell>
          <cell r="D1160" t="str">
            <v>40</v>
          </cell>
          <cell r="E1160" t="str">
            <v>Ne</v>
          </cell>
          <cell r="F1160">
            <v>40</v>
          </cell>
          <cell r="G1160" t="str">
            <v>1/40Ne RS Supima Cotton /Micro Modal (45/55)</v>
          </cell>
          <cell r="H1160" t="str">
            <v>COTTON LYCRA</v>
          </cell>
          <cell r="I1160">
            <v>2.65</v>
          </cell>
          <cell r="J1160">
            <v>3840</v>
          </cell>
          <cell r="K1160">
            <v>96</v>
          </cell>
          <cell r="L1160">
            <v>20</v>
          </cell>
          <cell r="M1160">
            <v>0.75</v>
          </cell>
          <cell r="N1160">
            <v>17.305712639999999</v>
          </cell>
          <cell r="O1160">
            <v>311.50282751999998</v>
          </cell>
        </row>
        <row r="1161">
          <cell r="A1161">
            <v>53926</v>
          </cell>
          <cell r="B1161" t="str">
            <v>18gg, 34D, RIB, Santec</v>
          </cell>
          <cell r="C1161" t="str">
            <v>18</v>
          </cell>
          <cell r="D1161" t="str">
            <v>32</v>
          </cell>
          <cell r="E1161" t="str">
            <v>Ne</v>
          </cell>
          <cell r="F1161">
            <v>32</v>
          </cell>
          <cell r="G1161" t="str">
            <v>1/32Ne RS Combed Cotton</v>
          </cell>
          <cell r="H1161" t="str">
            <v>COTTON</v>
          </cell>
          <cell r="I1161">
            <v>2.75</v>
          </cell>
          <cell r="J1161">
            <v>3840</v>
          </cell>
          <cell r="K1161">
            <v>96</v>
          </cell>
          <cell r="L1161">
            <v>20</v>
          </cell>
          <cell r="M1161">
            <v>0.8</v>
          </cell>
          <cell r="N1161">
            <v>22.448447999999999</v>
          </cell>
          <cell r="O1161">
            <v>431.01020160000002</v>
          </cell>
        </row>
        <row r="1162">
          <cell r="A1162">
            <v>53930</v>
          </cell>
          <cell r="B1162" t="str">
            <v>18gg, 34D, RIB, Terrot</v>
          </cell>
          <cell r="C1162" t="str">
            <v>18</v>
          </cell>
          <cell r="D1162" t="str">
            <v>40</v>
          </cell>
          <cell r="E1162" t="str">
            <v>Ne</v>
          </cell>
          <cell r="F1162">
            <v>40</v>
          </cell>
          <cell r="G1162" t="str">
            <v>1/40Ne RS Supima Cotton</v>
          </cell>
          <cell r="H1162" t="str">
            <v>COTTON LYCRA</v>
          </cell>
          <cell r="I1162">
            <v>2.6</v>
          </cell>
          <cell r="J1162">
            <v>3840</v>
          </cell>
          <cell r="K1162">
            <v>96</v>
          </cell>
          <cell r="L1162">
            <v>20</v>
          </cell>
          <cell r="M1162">
            <v>0.75</v>
          </cell>
          <cell r="N1162">
            <v>16.979189760000001</v>
          </cell>
          <cell r="O1162">
            <v>305.62541568000006</v>
          </cell>
        </row>
        <row r="1163">
          <cell r="A1163">
            <v>53931</v>
          </cell>
          <cell r="B1163" t="str">
            <v>18gg, 34D, RIB, Santec, 68F</v>
          </cell>
          <cell r="C1163" t="str">
            <v>18</v>
          </cell>
          <cell r="D1163" t="str">
            <v>40</v>
          </cell>
          <cell r="E1163" t="str">
            <v>Ne</v>
          </cell>
          <cell r="F1163">
            <v>40</v>
          </cell>
          <cell r="G1163" t="str">
            <v>1/40Ne RS Supima Cotton</v>
          </cell>
          <cell r="H1163" t="str">
            <v>COTTON LYCRA</v>
          </cell>
          <cell r="I1163">
            <v>2.6</v>
          </cell>
          <cell r="J1163">
            <v>2560</v>
          </cell>
          <cell r="K1163">
            <v>96</v>
          </cell>
          <cell r="L1163">
            <v>20</v>
          </cell>
          <cell r="M1163">
            <v>0.75</v>
          </cell>
          <cell r="N1163">
            <v>11.31945984</v>
          </cell>
          <cell r="O1163">
            <v>203.75027712000002</v>
          </cell>
        </row>
        <row r="1164">
          <cell r="A1164">
            <v>53957</v>
          </cell>
          <cell r="B1164" t="str">
            <v>15gg, 34D, RIB, Santec</v>
          </cell>
          <cell r="C1164" t="str">
            <v>15</v>
          </cell>
          <cell r="D1164" t="str">
            <v>16</v>
          </cell>
          <cell r="E1164" t="str">
            <v>Ne</v>
          </cell>
          <cell r="F1164">
            <v>16</v>
          </cell>
          <cell r="G1164" t="str">
            <v>1/16Ne RS  POLY/COT/LINEN 40/45/15  MEDIUM SLUB- RAJV</v>
          </cell>
          <cell r="H1164" t="str">
            <v>COTTON</v>
          </cell>
          <cell r="I1164">
            <v>3.3</v>
          </cell>
          <cell r="J1164">
            <v>3192</v>
          </cell>
          <cell r="K1164">
            <v>96</v>
          </cell>
          <cell r="L1164">
            <v>20</v>
          </cell>
          <cell r="M1164">
            <v>0.8</v>
          </cell>
          <cell r="N1164">
            <v>44.784653759999998</v>
          </cell>
          <cell r="O1164">
            <v>859.86535219200005</v>
          </cell>
        </row>
        <row r="1165">
          <cell r="A1165">
            <v>53980</v>
          </cell>
          <cell r="B1165" t="str">
            <v>18gg, 34D, RIB, Terrot</v>
          </cell>
          <cell r="C1165" t="str">
            <v>18</v>
          </cell>
          <cell r="D1165" t="str">
            <v>30</v>
          </cell>
          <cell r="E1165" t="str">
            <v>Ne</v>
          </cell>
          <cell r="F1165">
            <v>30</v>
          </cell>
          <cell r="G1165" t="str">
            <v>1/30Ne RS Cotton Marl  (H138 / B38)</v>
          </cell>
          <cell r="H1165" t="str">
            <v>Marl_COTTON</v>
          </cell>
          <cell r="I1165">
            <v>2.65</v>
          </cell>
          <cell r="J1165">
            <v>3840</v>
          </cell>
          <cell r="K1165">
            <v>96</v>
          </cell>
          <cell r="L1165">
            <v>20</v>
          </cell>
          <cell r="M1165">
            <v>0.75</v>
          </cell>
          <cell r="N1165">
            <v>23.074283520000002</v>
          </cell>
          <cell r="O1165">
            <v>415.33710336000007</v>
          </cell>
        </row>
        <row r="1166">
          <cell r="A1166">
            <v>53981</v>
          </cell>
          <cell r="B1166" t="str">
            <v>18gg, 34D, RIB, Terrot</v>
          </cell>
          <cell r="C1166" t="str">
            <v>18</v>
          </cell>
          <cell r="D1166" t="str">
            <v>30</v>
          </cell>
          <cell r="E1166" t="str">
            <v>Ne</v>
          </cell>
          <cell r="F1166">
            <v>30</v>
          </cell>
          <cell r="G1166" t="str">
            <v>1/30Ne RS Cotton Marl (SO16336B)</v>
          </cell>
          <cell r="H1166" t="str">
            <v>Marl_COTTON</v>
          </cell>
          <cell r="I1166">
            <v>2.65</v>
          </cell>
          <cell r="J1166">
            <v>3840</v>
          </cell>
          <cell r="K1166">
            <v>96</v>
          </cell>
          <cell r="L1166">
            <v>20</v>
          </cell>
          <cell r="M1166">
            <v>0.75</v>
          </cell>
          <cell r="N1166">
            <v>23.074283520000002</v>
          </cell>
          <cell r="O1166">
            <v>415.33710336000007</v>
          </cell>
        </row>
        <row r="1167">
          <cell r="A1167">
            <v>53992</v>
          </cell>
          <cell r="B1167" t="str">
            <v>18gg, 34D, RIB, Terrot</v>
          </cell>
          <cell r="C1167" t="str">
            <v>18</v>
          </cell>
          <cell r="D1167" t="str">
            <v>30</v>
          </cell>
          <cell r="E1167" t="str">
            <v>Ne</v>
          </cell>
          <cell r="F1167">
            <v>30</v>
          </cell>
          <cell r="G1167" t="str">
            <v>1/30Ne RS Cotton Marl (B0827)  /  (HCL6524)</v>
          </cell>
          <cell r="H1167" t="str">
            <v>Marl_COTTON</v>
          </cell>
          <cell r="I1167">
            <v>2.88</v>
          </cell>
          <cell r="J1167">
            <v>3840</v>
          </cell>
          <cell r="K1167">
            <v>96</v>
          </cell>
          <cell r="L1167">
            <v>20</v>
          </cell>
          <cell r="M1167">
            <v>0.75</v>
          </cell>
          <cell r="N1167">
            <v>25.076957183999998</v>
          </cell>
          <cell r="O1167">
            <v>451.38522931199998</v>
          </cell>
        </row>
        <row r="1168">
          <cell r="A1168">
            <v>53996</v>
          </cell>
          <cell r="B1168" t="str">
            <v>18gg, 34D, RIB, Terrot</v>
          </cell>
          <cell r="C1168" t="str">
            <v>18</v>
          </cell>
          <cell r="D1168" t="str">
            <v>26</v>
          </cell>
          <cell r="E1168" t="str">
            <v>Ne</v>
          </cell>
          <cell r="F1168">
            <v>26</v>
          </cell>
          <cell r="G1168" t="str">
            <v>1/26Ne RS Combed Cotton</v>
          </cell>
          <cell r="H1168" t="str">
            <v>COTTON</v>
          </cell>
          <cell r="I1168">
            <v>2.8</v>
          </cell>
          <cell r="J1168">
            <v>3840</v>
          </cell>
          <cell r="K1168">
            <v>96</v>
          </cell>
          <cell r="L1168">
            <v>20</v>
          </cell>
          <cell r="M1168">
            <v>0.8</v>
          </cell>
          <cell r="N1168">
            <v>28.131201969230766</v>
          </cell>
          <cell r="O1168">
            <v>540.1190778092307</v>
          </cell>
        </row>
        <row r="1169">
          <cell r="A1169">
            <v>53997</v>
          </cell>
          <cell r="B1169" t="str">
            <v>18gg, 34D, RIB, Terrot</v>
          </cell>
          <cell r="C1169" t="str">
            <v>18</v>
          </cell>
          <cell r="D1169" t="str">
            <v>26</v>
          </cell>
          <cell r="E1169" t="str">
            <v>Ne</v>
          </cell>
          <cell r="F1169">
            <v>26</v>
          </cell>
          <cell r="G1169" t="str">
            <v>1/26Ne RS Combed Cotton</v>
          </cell>
          <cell r="H1169" t="str">
            <v>COTTON</v>
          </cell>
          <cell r="I1169">
            <v>3.1</v>
          </cell>
          <cell r="J1169">
            <v>3840</v>
          </cell>
          <cell r="K1169">
            <v>96</v>
          </cell>
          <cell r="L1169">
            <v>20</v>
          </cell>
          <cell r="M1169">
            <v>0.8</v>
          </cell>
          <cell r="N1169">
            <v>31.145259323076921</v>
          </cell>
          <cell r="O1169">
            <v>597.98897900307691</v>
          </cell>
        </row>
        <row r="1170">
          <cell r="A1170">
            <v>54040</v>
          </cell>
          <cell r="B1170" t="str">
            <v>18gg, 34D, RIB, Terrot</v>
          </cell>
          <cell r="C1170" t="str">
            <v>18</v>
          </cell>
          <cell r="D1170" t="str">
            <v>30</v>
          </cell>
          <cell r="E1170" t="str">
            <v>Ne</v>
          </cell>
          <cell r="F1170">
            <v>30</v>
          </cell>
          <cell r="G1170" t="str">
            <v>1/30Ne RS Combed Cotton</v>
          </cell>
          <cell r="H1170" t="str">
            <v>COTTON</v>
          </cell>
          <cell r="I1170">
            <v>2.65</v>
          </cell>
          <cell r="J1170">
            <v>3840</v>
          </cell>
          <cell r="K1170">
            <v>96</v>
          </cell>
          <cell r="L1170">
            <v>20</v>
          </cell>
          <cell r="M1170">
            <v>0.8</v>
          </cell>
          <cell r="N1170">
            <v>23.074283520000002</v>
          </cell>
          <cell r="O1170">
            <v>443.02624358399999</v>
          </cell>
        </row>
        <row r="1171">
          <cell r="A1171">
            <v>54073</v>
          </cell>
          <cell r="B1171" t="str">
            <v>18gg, 34D, RIB, Terrot</v>
          </cell>
          <cell r="C1171" t="str">
            <v>18</v>
          </cell>
          <cell r="D1171" t="str">
            <v>30</v>
          </cell>
          <cell r="E1171" t="str">
            <v>Ne</v>
          </cell>
          <cell r="F1171">
            <v>30</v>
          </cell>
          <cell r="G1171" t="str">
            <v>1/30Ne RS Cotton Marl (B50)</v>
          </cell>
          <cell r="H1171" t="str">
            <v>COTTON</v>
          </cell>
          <cell r="I1171">
            <v>2.88</v>
          </cell>
          <cell r="J1171">
            <v>3840</v>
          </cell>
          <cell r="K1171">
            <v>96</v>
          </cell>
          <cell r="L1171">
            <v>20</v>
          </cell>
          <cell r="M1171">
            <v>0.8</v>
          </cell>
          <cell r="N1171">
            <v>25.076957183999998</v>
          </cell>
          <cell r="O1171">
            <v>481.47757793279999</v>
          </cell>
        </row>
        <row r="1172">
          <cell r="A1172">
            <v>54074</v>
          </cell>
          <cell r="B1172" t="str">
            <v>18gg, 34D, RIB, Terrot</v>
          </cell>
          <cell r="C1172" t="str">
            <v>18</v>
          </cell>
          <cell r="D1172" t="str">
            <v>30</v>
          </cell>
          <cell r="E1172" t="str">
            <v>Ne</v>
          </cell>
          <cell r="F1172">
            <v>30</v>
          </cell>
          <cell r="G1172" t="str">
            <v>1/30Ne RS Cotton Marl (BC09)</v>
          </cell>
          <cell r="H1172" t="str">
            <v>Marl_COTTON</v>
          </cell>
          <cell r="I1172">
            <v>2.88</v>
          </cell>
          <cell r="J1172">
            <v>3840</v>
          </cell>
          <cell r="K1172">
            <v>96</v>
          </cell>
          <cell r="L1172">
            <v>20</v>
          </cell>
          <cell r="M1172">
            <v>0.75</v>
          </cell>
          <cell r="N1172">
            <v>25.076957183999998</v>
          </cell>
          <cell r="O1172">
            <v>451.38522931199998</v>
          </cell>
        </row>
        <row r="1173">
          <cell r="A1173">
            <v>54078</v>
          </cell>
          <cell r="B1173" t="str">
            <v>24gg, 34D, INTERLOCK</v>
          </cell>
          <cell r="C1173" t="str">
            <v>24</v>
          </cell>
          <cell r="D1173" t="str">
            <v>40</v>
          </cell>
          <cell r="E1173" t="str">
            <v>Ne</v>
          </cell>
          <cell r="F1173">
            <v>40</v>
          </cell>
          <cell r="G1173" t="str">
            <v>1/40Ne RS Cotton Marl (B85)</v>
          </cell>
          <cell r="H1173">
            <v>0</v>
          </cell>
          <cell r="I1173">
            <v>2.8</v>
          </cell>
          <cell r="J1173">
            <v>2568</v>
          </cell>
          <cell r="K1173">
            <v>96</v>
          </cell>
          <cell r="L1173">
            <v>20</v>
          </cell>
          <cell r="M1173">
            <v>0.8</v>
          </cell>
          <cell r="N1173">
            <v>12.228281856000001</v>
          </cell>
          <cell r="O1173">
            <v>234.78301163520001</v>
          </cell>
        </row>
        <row r="1174">
          <cell r="A1174">
            <v>54087</v>
          </cell>
          <cell r="B1174" t="str">
            <v>15gg, 34D, RIB, Santec</v>
          </cell>
          <cell r="C1174" t="str">
            <v>15</v>
          </cell>
          <cell r="D1174" t="str">
            <v>20</v>
          </cell>
          <cell r="E1174" t="str">
            <v>Ne</v>
          </cell>
          <cell r="F1174">
            <v>20</v>
          </cell>
          <cell r="G1174" t="str">
            <v>1/20Ne Rs Combed Cotton</v>
          </cell>
          <cell r="H1174" t="str">
            <v>COTTON</v>
          </cell>
          <cell r="I1174">
            <v>3.2</v>
          </cell>
          <cell r="J1174">
            <v>3192</v>
          </cell>
          <cell r="K1174">
            <v>96</v>
          </cell>
          <cell r="L1174">
            <v>20</v>
          </cell>
          <cell r="M1174">
            <v>0.8</v>
          </cell>
          <cell r="N1174">
            <v>34.742034431999997</v>
          </cell>
          <cell r="O1174">
            <v>667.04706109439996</v>
          </cell>
        </row>
        <row r="1175">
          <cell r="A1175">
            <v>54088</v>
          </cell>
          <cell r="B1175" t="str">
            <v>24gg, 34D, INTERLOCK</v>
          </cell>
          <cell r="C1175" t="str">
            <v>24</v>
          </cell>
          <cell r="D1175" t="str">
            <v>40</v>
          </cell>
          <cell r="E1175" t="str">
            <v>Ne</v>
          </cell>
          <cell r="F1175">
            <v>40</v>
          </cell>
          <cell r="G1175" t="str">
            <v>1/40Ne RS Compact Cotton Marl (B25)</v>
          </cell>
          <cell r="H1175">
            <v>0</v>
          </cell>
          <cell r="I1175">
            <v>2.8</v>
          </cell>
          <cell r="J1175">
            <v>2568</v>
          </cell>
          <cell r="K1175">
            <v>96</v>
          </cell>
          <cell r="L1175">
            <v>20</v>
          </cell>
          <cell r="M1175">
            <v>0.8</v>
          </cell>
          <cell r="N1175">
            <v>12.228281856000001</v>
          </cell>
          <cell r="O1175">
            <v>234.78301163520001</v>
          </cell>
        </row>
        <row r="1176">
          <cell r="A1176">
            <v>54102</v>
          </cell>
          <cell r="B1176" t="str">
            <v>18gg, 34D, RIB, Terrot</v>
          </cell>
          <cell r="C1176" t="str">
            <v>18</v>
          </cell>
          <cell r="D1176" t="str">
            <v>30</v>
          </cell>
          <cell r="E1176" t="str">
            <v>Ne</v>
          </cell>
          <cell r="F1176">
            <v>30</v>
          </cell>
          <cell r="G1176" t="str">
            <v>1/30Ne RS Cotton Marl (B8929)</v>
          </cell>
          <cell r="H1176" t="str">
            <v>COTTON LYCRA</v>
          </cell>
          <cell r="I1176">
            <v>2.7</v>
          </cell>
          <cell r="J1176">
            <v>3840</v>
          </cell>
          <cell r="K1176">
            <v>96</v>
          </cell>
          <cell r="L1176">
            <v>20</v>
          </cell>
          <cell r="M1176">
            <v>0.75</v>
          </cell>
          <cell r="N1176">
            <v>23.509647359999999</v>
          </cell>
          <cell r="O1176">
            <v>423.17365247999999</v>
          </cell>
        </row>
        <row r="1177">
          <cell r="A1177">
            <v>54106</v>
          </cell>
          <cell r="B1177" t="str">
            <v>18gg, 34D, RIB, Terrot</v>
          </cell>
          <cell r="C1177" t="str">
            <v>18</v>
          </cell>
          <cell r="D1177" t="str">
            <v>26</v>
          </cell>
          <cell r="E1177" t="str">
            <v>Ne</v>
          </cell>
          <cell r="F1177">
            <v>26</v>
          </cell>
          <cell r="G1177" t="str">
            <v>1/26Ne RS Fair Trade Cotton</v>
          </cell>
          <cell r="H1177" t="str">
            <v>COTTON</v>
          </cell>
          <cell r="I1177">
            <v>2.9</v>
          </cell>
          <cell r="J1177">
            <v>3840</v>
          </cell>
          <cell r="K1177">
            <v>96</v>
          </cell>
          <cell r="L1177">
            <v>20</v>
          </cell>
          <cell r="M1177">
            <v>0.8</v>
          </cell>
          <cell r="N1177">
            <v>29.135887753846152</v>
          </cell>
          <cell r="O1177">
            <v>559.40904487384614</v>
          </cell>
        </row>
        <row r="1178">
          <cell r="A1178">
            <v>54107</v>
          </cell>
          <cell r="B1178" t="str">
            <v>18gg, 34D, RIB, Terrot</v>
          </cell>
          <cell r="C1178" t="str">
            <v>18</v>
          </cell>
          <cell r="D1178" t="str">
            <v>26</v>
          </cell>
          <cell r="E1178" t="str">
            <v>Ne</v>
          </cell>
          <cell r="F1178">
            <v>26</v>
          </cell>
          <cell r="G1178" t="str">
            <v>1/26Ne RS Fair Trade Cotton</v>
          </cell>
          <cell r="H1178" t="str">
            <v>COTTON</v>
          </cell>
          <cell r="I1178">
            <v>3.2</v>
          </cell>
          <cell r="J1178">
            <v>3840</v>
          </cell>
          <cell r="K1178">
            <v>96</v>
          </cell>
          <cell r="L1178">
            <v>20</v>
          </cell>
          <cell r="M1178">
            <v>0.8</v>
          </cell>
          <cell r="N1178">
            <v>32.149945107692304</v>
          </cell>
          <cell r="O1178">
            <v>617.27894606769223</v>
          </cell>
        </row>
        <row r="1179">
          <cell r="A1179">
            <v>54119</v>
          </cell>
          <cell r="B1179" t="str">
            <v>18gg, 34D, RIB, Santec, 68F</v>
          </cell>
          <cell r="C1179" t="str">
            <v>18</v>
          </cell>
          <cell r="D1179" t="str">
            <v>30</v>
          </cell>
          <cell r="E1179" t="str">
            <v>Ne</v>
          </cell>
          <cell r="F1179">
            <v>30</v>
          </cell>
          <cell r="G1179" t="str">
            <v>1/30Ne RS Polyester/Viscose(67/33)</v>
          </cell>
          <cell r="H1179" t="str">
            <v>VISCOSE RS</v>
          </cell>
          <cell r="I1179">
            <v>2.9</v>
          </cell>
          <cell r="J1179">
            <v>2474</v>
          </cell>
          <cell r="K1179">
            <v>96</v>
          </cell>
          <cell r="L1179">
            <v>20</v>
          </cell>
          <cell r="M1179">
            <v>0.8</v>
          </cell>
          <cell r="N1179">
            <v>16.268548991999999</v>
          </cell>
          <cell r="O1179">
            <v>312.35614064640004</v>
          </cell>
        </row>
        <row r="1180">
          <cell r="A1180">
            <v>54121</v>
          </cell>
          <cell r="B1180" t="str">
            <v>18gg, 34D, RIB, Santec, 68F</v>
          </cell>
          <cell r="C1180" t="str">
            <v>18</v>
          </cell>
          <cell r="D1180" t="str">
            <v>30</v>
          </cell>
          <cell r="E1180" t="str">
            <v>Ne</v>
          </cell>
          <cell r="F1180">
            <v>30</v>
          </cell>
          <cell r="G1180" t="str">
            <v>1/30Ne RS Combed Cotton</v>
          </cell>
          <cell r="H1180" t="str">
            <v>COTTON</v>
          </cell>
          <cell r="I1180">
            <v>2.8</v>
          </cell>
          <cell r="J1180">
            <v>3840</v>
          </cell>
          <cell r="K1180">
            <v>96</v>
          </cell>
          <cell r="L1180">
            <v>20</v>
          </cell>
          <cell r="M1180">
            <v>0.8</v>
          </cell>
          <cell r="N1180">
            <v>24.380375040000001</v>
          </cell>
          <cell r="O1180">
            <v>468.10320076800008</v>
          </cell>
        </row>
        <row r="1181">
          <cell r="A1181">
            <v>54143</v>
          </cell>
          <cell r="B1181" t="str">
            <v>18gg, 34D, RIB, Terrot</v>
          </cell>
          <cell r="C1181" t="str">
            <v>18</v>
          </cell>
          <cell r="D1181" t="str">
            <v>30</v>
          </cell>
          <cell r="E1181" t="str">
            <v>Ne</v>
          </cell>
          <cell r="F1181">
            <v>30</v>
          </cell>
          <cell r="G1181" t="str">
            <v>1/30Ne RS Cotton Marl (B0814)</v>
          </cell>
          <cell r="H1181" t="str">
            <v>Marl_COTTON</v>
          </cell>
          <cell r="I1181">
            <v>2.88</v>
          </cell>
          <cell r="J1181">
            <v>3840</v>
          </cell>
          <cell r="K1181">
            <v>96</v>
          </cell>
          <cell r="L1181">
            <v>20</v>
          </cell>
          <cell r="M1181">
            <v>0.75</v>
          </cell>
          <cell r="N1181">
            <v>25.076957183999998</v>
          </cell>
          <cell r="O1181">
            <v>451.38522931199998</v>
          </cell>
        </row>
        <row r="1182">
          <cell r="A1182">
            <v>54144</v>
          </cell>
          <cell r="B1182" t="str">
            <v>18gg, 34D, RIB, Terrot</v>
          </cell>
          <cell r="C1182" t="str">
            <v>18</v>
          </cell>
          <cell r="D1182" t="str">
            <v>30</v>
          </cell>
          <cell r="E1182" t="str">
            <v>Ne</v>
          </cell>
          <cell r="F1182">
            <v>30</v>
          </cell>
          <cell r="G1182" t="str">
            <v>1/30Ne RS Cotton Marl (B0874)</v>
          </cell>
          <cell r="H1182" t="str">
            <v>Marl_COTTON</v>
          </cell>
          <cell r="I1182">
            <v>2.88</v>
          </cell>
          <cell r="J1182">
            <v>3840</v>
          </cell>
          <cell r="K1182">
            <v>96</v>
          </cell>
          <cell r="L1182">
            <v>20</v>
          </cell>
          <cell r="M1182">
            <v>0.75</v>
          </cell>
          <cell r="N1182">
            <v>25.076957183999998</v>
          </cell>
          <cell r="O1182">
            <v>451.38522931199998</v>
          </cell>
        </row>
        <row r="1183">
          <cell r="A1183">
            <v>54145</v>
          </cell>
          <cell r="B1183" t="str">
            <v>18gg, 34D, RIB, Terrot</v>
          </cell>
          <cell r="C1183" t="str">
            <v>18</v>
          </cell>
          <cell r="D1183" t="str">
            <v>30</v>
          </cell>
          <cell r="E1183" t="str">
            <v>Ne</v>
          </cell>
          <cell r="F1183">
            <v>30</v>
          </cell>
          <cell r="G1183" t="str">
            <v>1/30Ne RS Cotton Marl (B8929)</v>
          </cell>
          <cell r="H1183" t="str">
            <v>Marl_COTTON</v>
          </cell>
          <cell r="I1183">
            <v>2.88</v>
          </cell>
          <cell r="J1183">
            <v>3840</v>
          </cell>
          <cell r="K1183">
            <v>96</v>
          </cell>
          <cell r="L1183">
            <v>20</v>
          </cell>
          <cell r="M1183">
            <v>0.75</v>
          </cell>
          <cell r="N1183">
            <v>25.076957183999998</v>
          </cell>
          <cell r="O1183">
            <v>451.38522931199998</v>
          </cell>
        </row>
        <row r="1184">
          <cell r="A1184">
            <v>54146</v>
          </cell>
          <cell r="B1184" t="str">
            <v>18gg, 34D, RIB, Terrot</v>
          </cell>
          <cell r="C1184" t="str">
            <v>18</v>
          </cell>
          <cell r="D1184" t="str">
            <v>30</v>
          </cell>
          <cell r="E1184" t="str">
            <v>Ne</v>
          </cell>
          <cell r="F1184">
            <v>30</v>
          </cell>
          <cell r="G1184" t="str">
            <v>1/30Ne RS Cotton Marl (B50)</v>
          </cell>
          <cell r="H1184" t="str">
            <v>Marl_COTTON</v>
          </cell>
          <cell r="I1184">
            <v>2.88</v>
          </cell>
          <cell r="J1184">
            <v>3840</v>
          </cell>
          <cell r="K1184">
            <v>96</v>
          </cell>
          <cell r="L1184">
            <v>20</v>
          </cell>
          <cell r="M1184">
            <v>0.75</v>
          </cell>
          <cell r="N1184">
            <v>25.076957183999998</v>
          </cell>
          <cell r="O1184">
            <v>451.38522931199998</v>
          </cell>
        </row>
        <row r="1185">
          <cell r="A1185">
            <v>54147</v>
          </cell>
          <cell r="B1185" t="str">
            <v>18gg, 34D, RIB, Terrot</v>
          </cell>
          <cell r="C1185" t="str">
            <v>18</v>
          </cell>
          <cell r="D1185" t="str">
            <v>30</v>
          </cell>
          <cell r="E1185" t="str">
            <v>Ne</v>
          </cell>
          <cell r="F1185">
            <v>30</v>
          </cell>
          <cell r="G1185" t="str">
            <v>1/30Ne RS Cotton Marl (B0820)</v>
          </cell>
          <cell r="H1185" t="str">
            <v>Marl_COTTON</v>
          </cell>
          <cell r="I1185">
            <v>2.88</v>
          </cell>
          <cell r="J1185">
            <v>3840</v>
          </cell>
          <cell r="K1185">
            <v>96</v>
          </cell>
          <cell r="L1185">
            <v>20</v>
          </cell>
          <cell r="M1185">
            <v>0.75</v>
          </cell>
          <cell r="N1185">
            <v>25.076957183999998</v>
          </cell>
          <cell r="O1185">
            <v>451.38522931199998</v>
          </cell>
        </row>
        <row r="1186">
          <cell r="A1186">
            <v>54148</v>
          </cell>
          <cell r="B1186" t="str">
            <v>18gg, 34D, RIB, Terrot</v>
          </cell>
          <cell r="C1186" t="str">
            <v>18</v>
          </cell>
          <cell r="D1186" t="str">
            <v>30</v>
          </cell>
          <cell r="E1186" t="str">
            <v>Ne</v>
          </cell>
          <cell r="F1186">
            <v>30</v>
          </cell>
          <cell r="G1186" t="str">
            <v>1/30Ne RS BCI Cotton Marl B8804 / HBCI100C429070</v>
          </cell>
          <cell r="H1186" t="str">
            <v>Marl_COTTON</v>
          </cell>
          <cell r="I1186">
            <v>2.88</v>
          </cell>
          <cell r="J1186">
            <v>3840</v>
          </cell>
          <cell r="K1186">
            <v>96</v>
          </cell>
          <cell r="L1186">
            <v>20</v>
          </cell>
          <cell r="M1186">
            <v>0.75</v>
          </cell>
          <cell r="N1186">
            <v>25.076957183999998</v>
          </cell>
          <cell r="O1186">
            <v>451.38522931199998</v>
          </cell>
        </row>
        <row r="1187">
          <cell r="A1187">
            <v>54166</v>
          </cell>
          <cell r="B1187" t="str">
            <v>18gg, 34D, RIB, Terrot</v>
          </cell>
          <cell r="C1187" t="str">
            <v>18</v>
          </cell>
          <cell r="D1187" t="str">
            <v>30</v>
          </cell>
          <cell r="E1187" t="str">
            <v>Ne</v>
          </cell>
          <cell r="F1187">
            <v>30</v>
          </cell>
          <cell r="G1187" t="str">
            <v>1/30Ne RS Cotton Marl (B30)</v>
          </cell>
          <cell r="H1187" t="str">
            <v>Marl_COTTON</v>
          </cell>
          <cell r="I1187">
            <v>2.88</v>
          </cell>
          <cell r="J1187">
            <v>3840</v>
          </cell>
          <cell r="K1187">
            <v>96</v>
          </cell>
          <cell r="L1187">
            <v>20</v>
          </cell>
          <cell r="M1187">
            <v>0.75</v>
          </cell>
          <cell r="N1187">
            <v>25.076957183999998</v>
          </cell>
          <cell r="O1187">
            <v>451.38522931199998</v>
          </cell>
        </row>
        <row r="1188">
          <cell r="A1188">
            <v>54167</v>
          </cell>
          <cell r="B1188" t="str">
            <v>18gg, 34D, RIB, Terrot</v>
          </cell>
          <cell r="C1188" t="str">
            <v>18</v>
          </cell>
          <cell r="D1188" t="str">
            <v>30</v>
          </cell>
          <cell r="E1188" t="str">
            <v>Ne</v>
          </cell>
          <cell r="F1188">
            <v>30</v>
          </cell>
          <cell r="G1188" t="str">
            <v xml:space="preserve">1/30Ne RS Cotton Marl (B13) / (H113) </v>
          </cell>
          <cell r="H1188" t="str">
            <v>Marl_COTTON</v>
          </cell>
          <cell r="I1188">
            <v>2.88</v>
          </cell>
          <cell r="J1188">
            <v>3840</v>
          </cell>
          <cell r="K1188">
            <v>96</v>
          </cell>
          <cell r="L1188">
            <v>20</v>
          </cell>
          <cell r="M1188">
            <v>0.75</v>
          </cell>
          <cell r="N1188">
            <v>25.076957183999998</v>
          </cell>
          <cell r="O1188">
            <v>451.38522931199998</v>
          </cell>
        </row>
        <row r="1189">
          <cell r="A1189">
            <v>54169</v>
          </cell>
          <cell r="B1189" t="str">
            <v>18gg, 34D, RIB, Terrot</v>
          </cell>
          <cell r="C1189" t="str">
            <v>18</v>
          </cell>
          <cell r="D1189" t="str">
            <v>40</v>
          </cell>
          <cell r="E1189" t="str">
            <v>Ne</v>
          </cell>
          <cell r="F1189">
            <v>40</v>
          </cell>
          <cell r="G1189" t="str">
            <v>1/40Ne RS Cotton Marl (JBA13)</v>
          </cell>
          <cell r="H1189" t="str">
            <v>Marl_COTTON LYCRA</v>
          </cell>
          <cell r="I1189">
            <v>2.5</v>
          </cell>
          <cell r="J1189">
            <v>3840</v>
          </cell>
          <cell r="K1189">
            <v>96</v>
          </cell>
          <cell r="L1189">
            <v>20</v>
          </cell>
          <cell r="M1189">
            <v>0.75</v>
          </cell>
          <cell r="N1189">
            <v>16.326143999999999</v>
          </cell>
          <cell r="O1189">
            <v>293.87059199999999</v>
          </cell>
        </row>
        <row r="1190">
          <cell r="A1190">
            <v>54176</v>
          </cell>
          <cell r="B1190" t="str">
            <v>18gg, 34D, RIB, Santec, 68F</v>
          </cell>
          <cell r="C1190" t="str">
            <v>18</v>
          </cell>
          <cell r="D1190" t="str">
            <v>32</v>
          </cell>
          <cell r="E1190" t="str">
            <v>Ne</v>
          </cell>
          <cell r="F1190">
            <v>32</v>
          </cell>
          <cell r="G1190" t="str">
            <v>1/32Ne RS Combed Cotton Marl (BC05)</v>
          </cell>
          <cell r="H1190" t="str">
            <v>Marl_COTTON</v>
          </cell>
          <cell r="I1190">
            <v>2.85</v>
          </cell>
          <cell r="J1190">
            <v>3840</v>
          </cell>
          <cell r="K1190">
            <v>96</v>
          </cell>
          <cell r="L1190">
            <v>20</v>
          </cell>
          <cell r="M1190">
            <v>0.75</v>
          </cell>
          <cell r="N1190">
            <v>23.2647552</v>
          </cell>
          <cell r="O1190">
            <v>418.76559359999999</v>
          </cell>
        </row>
        <row r="1191">
          <cell r="A1191">
            <v>54177</v>
          </cell>
          <cell r="B1191" t="str">
            <v>18gg, 34D, RIB, Terrot</v>
          </cell>
          <cell r="C1191" t="str">
            <v>18</v>
          </cell>
          <cell r="D1191" t="str">
            <v>26</v>
          </cell>
          <cell r="E1191" t="str">
            <v>Ne</v>
          </cell>
          <cell r="F1191">
            <v>26</v>
          </cell>
          <cell r="G1191" t="str">
            <v>1/26Ne RS Combed Cotton</v>
          </cell>
          <cell r="H1191" t="str">
            <v>COTTON</v>
          </cell>
          <cell r="I1191">
            <v>2.9</v>
          </cell>
          <cell r="J1191">
            <v>3840</v>
          </cell>
          <cell r="K1191">
            <v>96</v>
          </cell>
          <cell r="L1191">
            <v>20</v>
          </cell>
          <cell r="M1191">
            <v>0.8</v>
          </cell>
          <cell r="N1191">
            <v>29.135887753846152</v>
          </cell>
          <cell r="O1191">
            <v>559.40904487384614</v>
          </cell>
        </row>
        <row r="1192">
          <cell r="A1192">
            <v>54178</v>
          </cell>
          <cell r="B1192" t="str">
            <v>18gg, 34D, RIB, Terrot</v>
          </cell>
          <cell r="C1192" t="str">
            <v>18</v>
          </cell>
          <cell r="D1192" t="str">
            <v>26</v>
          </cell>
          <cell r="E1192" t="str">
            <v>Ne</v>
          </cell>
          <cell r="F1192">
            <v>26</v>
          </cell>
          <cell r="G1192" t="str">
            <v>1/26Ne RS Combed Cotton</v>
          </cell>
          <cell r="H1192" t="str">
            <v>COTTON</v>
          </cell>
          <cell r="I1192">
            <v>3.2</v>
          </cell>
          <cell r="J1192">
            <v>3840</v>
          </cell>
          <cell r="K1192">
            <v>96</v>
          </cell>
          <cell r="L1192">
            <v>20</v>
          </cell>
          <cell r="M1192">
            <v>0.8</v>
          </cell>
          <cell r="N1192">
            <v>32.149945107692304</v>
          </cell>
          <cell r="O1192">
            <v>617.27894606769223</v>
          </cell>
        </row>
        <row r="1193">
          <cell r="A1193">
            <v>54190</v>
          </cell>
          <cell r="B1193" t="str">
            <v>18gg, 34D, RIB, Santec, 68F</v>
          </cell>
          <cell r="C1193" t="str">
            <v>18</v>
          </cell>
          <cell r="D1193" t="str">
            <v>50</v>
          </cell>
          <cell r="E1193" t="str">
            <v>Ne</v>
          </cell>
          <cell r="F1193">
            <v>50</v>
          </cell>
          <cell r="G1193" t="str">
            <v>1/50Ne RS Supima Cotton</v>
          </cell>
          <cell r="H1193" t="str">
            <v>COTTON LYCRA</v>
          </cell>
          <cell r="I1193">
            <v>2.7</v>
          </cell>
          <cell r="J1193">
            <v>3840</v>
          </cell>
          <cell r="K1193">
            <v>96</v>
          </cell>
          <cell r="L1193">
            <v>20</v>
          </cell>
          <cell r="M1193">
            <v>0.75</v>
          </cell>
          <cell r="N1193">
            <v>14.105788415999999</v>
          </cell>
          <cell r="O1193">
            <v>253.90419148800001</v>
          </cell>
        </row>
        <row r="1194">
          <cell r="A1194">
            <v>54191</v>
          </cell>
          <cell r="B1194" t="str">
            <v>24gg, 34D, RIB, Santec</v>
          </cell>
          <cell r="C1194" t="str">
            <v>24</v>
          </cell>
          <cell r="D1194" t="str">
            <v>83</v>
          </cell>
          <cell r="E1194" t="str">
            <v>Dt</v>
          </cell>
          <cell r="F1194">
            <v>72</v>
          </cell>
          <cell r="G1194" t="str">
            <v>1/83Dtex, 36F Polyester</v>
          </cell>
          <cell r="H1194" t="str">
            <v>VISCOSE RS</v>
          </cell>
          <cell r="I1194">
            <v>2.75</v>
          </cell>
          <cell r="J1194">
            <v>5112</v>
          </cell>
          <cell r="K1194">
            <v>96</v>
          </cell>
          <cell r="L1194">
            <v>20</v>
          </cell>
          <cell r="M1194">
            <v>0.8</v>
          </cell>
          <cell r="N1194">
            <v>13.281998400000001</v>
          </cell>
          <cell r="O1194">
            <v>255.01436928000004</v>
          </cell>
        </row>
        <row r="1195">
          <cell r="A1195">
            <v>54191</v>
          </cell>
          <cell r="B1195" t="str">
            <v>24gg, 34D, RIB, Santec</v>
          </cell>
          <cell r="C1195" t="str">
            <v>24</v>
          </cell>
          <cell r="D1195" t="str">
            <v>83</v>
          </cell>
          <cell r="E1195" t="str">
            <v>Dt</v>
          </cell>
          <cell r="F1195">
            <v>72</v>
          </cell>
          <cell r="G1195" t="str">
            <v>1/83Dtex, 36F Polyester</v>
          </cell>
          <cell r="H1195" t="str">
            <v>VISCOSE RS</v>
          </cell>
          <cell r="I1195">
            <v>2.75</v>
          </cell>
          <cell r="J1195">
            <v>5112</v>
          </cell>
          <cell r="K1195">
            <v>96</v>
          </cell>
          <cell r="L1195">
            <v>20</v>
          </cell>
          <cell r="M1195">
            <v>0.8</v>
          </cell>
          <cell r="N1195">
            <v>13.281998400000001</v>
          </cell>
          <cell r="O1195">
            <v>255.01436928000004</v>
          </cell>
        </row>
        <row r="1196">
          <cell r="A1196">
            <v>54195</v>
          </cell>
          <cell r="B1196" t="str">
            <v>18gg, 34D, RIB, Santec</v>
          </cell>
          <cell r="C1196" t="str">
            <v>18</v>
          </cell>
          <cell r="D1196" t="str">
            <v>32</v>
          </cell>
          <cell r="E1196" t="str">
            <v>Ne</v>
          </cell>
          <cell r="F1196">
            <v>32</v>
          </cell>
          <cell r="G1196" t="str">
            <v>1/32Ne RS Cotton Marl (B11b)</v>
          </cell>
          <cell r="H1196" t="str">
            <v>Marl_COTTON</v>
          </cell>
          <cell r="I1196">
            <v>2.9</v>
          </cell>
          <cell r="J1196">
            <v>3840</v>
          </cell>
          <cell r="K1196">
            <v>96</v>
          </cell>
          <cell r="L1196">
            <v>20</v>
          </cell>
          <cell r="M1196">
            <v>0.75</v>
          </cell>
          <cell r="N1196">
            <v>23.672908799999998</v>
          </cell>
          <cell r="O1196">
            <v>426.11235839999995</v>
          </cell>
        </row>
        <row r="1197">
          <cell r="A1197">
            <v>54223</v>
          </cell>
          <cell r="B1197" t="str">
            <v>18gg, 34D, RIB, Terrot</v>
          </cell>
          <cell r="C1197" t="str">
            <v>18</v>
          </cell>
          <cell r="D1197" t="str">
            <v>30</v>
          </cell>
          <cell r="E1197" t="str">
            <v>Ne</v>
          </cell>
          <cell r="F1197">
            <v>30</v>
          </cell>
          <cell r="G1197" t="str">
            <v>1/30Ne RS Combed Cotton</v>
          </cell>
          <cell r="H1197" t="str">
            <v>COTTON</v>
          </cell>
          <cell r="I1197">
            <v>2.5</v>
          </cell>
          <cell r="J1197">
            <v>3840</v>
          </cell>
          <cell r="K1197">
            <v>96</v>
          </cell>
          <cell r="L1197">
            <v>20</v>
          </cell>
          <cell r="M1197">
            <v>0.8</v>
          </cell>
          <cell r="N1197">
            <v>21.768191999999999</v>
          </cell>
          <cell r="O1197">
            <v>417.94928640000001</v>
          </cell>
        </row>
        <row r="1198">
          <cell r="A1198">
            <v>54226</v>
          </cell>
          <cell r="B1198" t="str">
            <v>18gg, 34D, RIB, Santec, 68F</v>
          </cell>
          <cell r="C1198" t="str">
            <v>18</v>
          </cell>
          <cell r="D1198" t="str">
            <v>40</v>
          </cell>
          <cell r="E1198" t="str">
            <v>Ne</v>
          </cell>
          <cell r="F1198">
            <v>40</v>
          </cell>
          <cell r="G1198" t="str">
            <v>1/40Ne RS Organic Cotton</v>
          </cell>
          <cell r="H1198" t="str">
            <v>COTTON LYCRA</v>
          </cell>
          <cell r="I1198">
            <v>2.6</v>
          </cell>
          <cell r="J1198">
            <v>3840</v>
          </cell>
          <cell r="K1198">
            <v>96</v>
          </cell>
          <cell r="L1198">
            <v>20</v>
          </cell>
          <cell r="M1198">
            <v>0.75</v>
          </cell>
          <cell r="N1198">
            <v>16.979189760000001</v>
          </cell>
          <cell r="O1198">
            <v>305.62541568000006</v>
          </cell>
        </row>
        <row r="1199">
          <cell r="A1199">
            <v>54231</v>
          </cell>
          <cell r="B1199" t="str">
            <v>22gg, 34D, RIB, Santec, 68F</v>
          </cell>
          <cell r="C1199" t="str">
            <v>22</v>
          </cell>
          <cell r="D1199" t="str">
            <v>40</v>
          </cell>
          <cell r="E1199" t="str">
            <v>Ne</v>
          </cell>
          <cell r="F1199">
            <v>40</v>
          </cell>
          <cell r="G1199" t="str">
            <v>1/40Ne RS Cotton/Lyocell (55/45)</v>
          </cell>
          <cell r="H1199" t="str">
            <v>COTTON LYCRA</v>
          </cell>
          <cell r="I1199">
            <v>2.75</v>
          </cell>
          <cell r="J1199">
            <v>3120</v>
          </cell>
          <cell r="K1199">
            <v>96</v>
          </cell>
          <cell r="L1199">
            <v>20</v>
          </cell>
          <cell r="M1199">
            <v>0.75</v>
          </cell>
          <cell r="N1199">
            <v>14.5914912</v>
          </cell>
          <cell r="O1199">
            <v>262.64684160000002</v>
          </cell>
        </row>
        <row r="1200">
          <cell r="A1200">
            <v>54249</v>
          </cell>
          <cell r="B1200" t="str">
            <v>18gg, 34D, RIB, Terrot</v>
          </cell>
          <cell r="C1200" t="str">
            <v>18</v>
          </cell>
          <cell r="D1200" t="str">
            <v>30</v>
          </cell>
          <cell r="E1200" t="str">
            <v>Ne</v>
          </cell>
          <cell r="F1200">
            <v>30</v>
          </cell>
          <cell r="G1200" t="str">
            <v>1/30Ne RS Combed Cotton</v>
          </cell>
          <cell r="H1200" t="str">
            <v>COTTON</v>
          </cell>
          <cell r="I1200">
            <v>2.75</v>
          </cell>
          <cell r="J1200">
            <v>3840</v>
          </cell>
          <cell r="K1200">
            <v>96</v>
          </cell>
          <cell r="L1200">
            <v>20</v>
          </cell>
          <cell r="M1200">
            <v>0.8</v>
          </cell>
          <cell r="N1200">
            <v>23.9450112</v>
          </cell>
          <cell r="O1200">
            <v>459.74421504000003</v>
          </cell>
        </row>
        <row r="1201">
          <cell r="A1201">
            <v>54258</v>
          </cell>
          <cell r="B1201" t="str">
            <v>18gg, 34D, RIB, Terrot</v>
          </cell>
          <cell r="C1201" t="str">
            <v>18</v>
          </cell>
          <cell r="D1201" t="str">
            <v>30</v>
          </cell>
          <cell r="E1201" t="str">
            <v>Ne</v>
          </cell>
          <cell r="F1201">
            <v>30</v>
          </cell>
          <cell r="G1201" t="str">
            <v>1/30Ne RS Combed Cotton</v>
          </cell>
          <cell r="H1201" t="str">
            <v>COTTON</v>
          </cell>
          <cell r="I1201">
            <v>2.65</v>
          </cell>
          <cell r="J1201">
            <v>3840</v>
          </cell>
          <cell r="K1201">
            <v>96</v>
          </cell>
          <cell r="L1201">
            <v>20</v>
          </cell>
          <cell r="M1201">
            <v>0.8</v>
          </cell>
          <cell r="N1201">
            <v>23.074283520000002</v>
          </cell>
          <cell r="O1201">
            <v>443.02624358399999</v>
          </cell>
        </row>
        <row r="1202">
          <cell r="A1202">
            <v>54260</v>
          </cell>
          <cell r="B1202" t="str">
            <v>18gg, 34D, RIB, Santec, 68F</v>
          </cell>
          <cell r="C1202" t="str">
            <v>18</v>
          </cell>
          <cell r="D1202" t="str">
            <v>30</v>
          </cell>
          <cell r="E1202" t="str">
            <v>Ne</v>
          </cell>
          <cell r="F1202">
            <v>30</v>
          </cell>
          <cell r="G1202" t="str">
            <v>1/30Ne RS Combed Cotton</v>
          </cell>
          <cell r="H1202" t="str">
            <v>COTTON</v>
          </cell>
          <cell r="I1202">
            <v>2.5499999999999998</v>
          </cell>
          <cell r="J1202">
            <v>3840</v>
          </cell>
          <cell r="K1202">
            <v>96</v>
          </cell>
          <cell r="L1202">
            <v>20</v>
          </cell>
          <cell r="M1202">
            <v>0.8</v>
          </cell>
          <cell r="N1202">
            <v>22.20355584</v>
          </cell>
          <cell r="O1202">
            <v>426.308272128</v>
          </cell>
        </row>
        <row r="1203">
          <cell r="A1203">
            <v>54281</v>
          </cell>
          <cell r="B1203" t="str">
            <v>18gg, 34D, RIB, Terrot</v>
          </cell>
          <cell r="C1203" t="str">
            <v>18</v>
          </cell>
          <cell r="D1203" t="str">
            <v>40</v>
          </cell>
          <cell r="E1203" t="str">
            <v>Ne</v>
          </cell>
          <cell r="F1203">
            <v>40</v>
          </cell>
          <cell r="G1203" t="str">
            <v>1/40Ne RS Cotton Marl (H105CY)</v>
          </cell>
          <cell r="H1203" t="str">
            <v>COTTON LYCRA</v>
          </cell>
          <cell r="I1203">
            <v>2.65</v>
          </cell>
          <cell r="J1203">
            <v>2560</v>
          </cell>
          <cell r="K1203">
            <v>96</v>
          </cell>
          <cell r="L1203">
            <v>20</v>
          </cell>
          <cell r="M1203">
            <v>0.75</v>
          </cell>
          <cell r="N1203">
            <v>11.537141760000001</v>
          </cell>
          <cell r="O1203">
            <v>207.66855168000004</v>
          </cell>
        </row>
        <row r="1204">
          <cell r="A1204">
            <v>54296</v>
          </cell>
          <cell r="B1204" t="str">
            <v>16gg, 34D, RIB, Santec</v>
          </cell>
          <cell r="C1204" t="str">
            <v>16</v>
          </cell>
          <cell r="D1204" t="str">
            <v>30</v>
          </cell>
          <cell r="E1204" t="str">
            <v>Ne</v>
          </cell>
          <cell r="F1204">
            <v>30</v>
          </cell>
          <cell r="G1204" t="str">
            <v>1/30Ne RS Combed Cotton</v>
          </cell>
          <cell r="H1204" t="str">
            <v>COTTON</v>
          </cell>
          <cell r="I1204">
            <v>2.9</v>
          </cell>
          <cell r="J1204">
            <v>3360</v>
          </cell>
          <cell r="K1204">
            <v>96</v>
          </cell>
          <cell r="L1204">
            <v>20</v>
          </cell>
          <cell r="M1204">
            <v>0.8</v>
          </cell>
          <cell r="N1204">
            <v>22.094714880000002</v>
          </cell>
          <cell r="O1204">
            <v>424.21852569600003</v>
          </cell>
        </row>
        <row r="1205">
          <cell r="A1205">
            <v>54303</v>
          </cell>
          <cell r="B1205" t="str">
            <v>18gg, 34D, RIB, Santec, 68F</v>
          </cell>
          <cell r="C1205" t="str">
            <v>18</v>
          </cell>
          <cell r="D1205" t="str">
            <v>40</v>
          </cell>
          <cell r="E1205" t="str">
            <v>Ne</v>
          </cell>
          <cell r="F1205">
            <v>40</v>
          </cell>
          <cell r="G1205" t="str">
            <v>1/40Ne RS Cotton Marl (B10)  - Z twist</v>
          </cell>
          <cell r="H1205" t="str">
            <v>Marl_COTTON LYCRA</v>
          </cell>
          <cell r="I1205">
            <v>2.7</v>
          </cell>
          <cell r="J1205">
            <v>3840</v>
          </cell>
          <cell r="K1205">
            <v>96</v>
          </cell>
          <cell r="L1205">
            <v>20</v>
          </cell>
          <cell r="M1205">
            <v>0.75</v>
          </cell>
          <cell r="N1205">
            <v>17.632235519999998</v>
          </cell>
          <cell r="O1205">
            <v>317.38023936000002</v>
          </cell>
        </row>
        <row r="1206">
          <cell r="A1206">
            <v>54307</v>
          </cell>
          <cell r="B1206" t="str">
            <v>18gg, 34D, RIB, Santec, 68F</v>
          </cell>
          <cell r="C1206" t="str">
            <v>18</v>
          </cell>
          <cell r="D1206" t="str">
            <v>30</v>
          </cell>
          <cell r="E1206" t="str">
            <v>Ne</v>
          </cell>
          <cell r="F1206">
            <v>30</v>
          </cell>
          <cell r="G1206" t="str">
            <v>1/30Ne RS Combed Cotton</v>
          </cell>
          <cell r="H1206" t="str">
            <v>COTTON</v>
          </cell>
          <cell r="I1206">
            <v>2.5499999999999998</v>
          </cell>
          <cell r="J1206">
            <v>3840</v>
          </cell>
          <cell r="K1206">
            <v>96</v>
          </cell>
          <cell r="L1206">
            <v>20</v>
          </cell>
          <cell r="M1206">
            <v>0.8</v>
          </cell>
          <cell r="N1206">
            <v>22.20355584</v>
          </cell>
          <cell r="O1206">
            <v>426.308272128</v>
          </cell>
        </row>
        <row r="1207">
          <cell r="A1207">
            <v>54308</v>
          </cell>
          <cell r="B1207" t="str">
            <v>18gg, 34D, RIB, Santec, 68F</v>
          </cell>
          <cell r="C1207" t="str">
            <v>18</v>
          </cell>
          <cell r="D1207" t="str">
            <v>30</v>
          </cell>
          <cell r="E1207" t="str">
            <v>Ne</v>
          </cell>
          <cell r="F1207">
            <v>30</v>
          </cell>
          <cell r="G1207" t="str">
            <v>1/30Ne RS Combed Cotton</v>
          </cell>
          <cell r="H1207" t="str">
            <v>COTTON</v>
          </cell>
          <cell r="I1207">
            <v>2.5</v>
          </cell>
          <cell r="J1207">
            <v>3840</v>
          </cell>
          <cell r="K1207">
            <v>96</v>
          </cell>
          <cell r="L1207">
            <v>20</v>
          </cell>
          <cell r="M1207">
            <v>0.8</v>
          </cell>
          <cell r="N1207">
            <v>21.768191999999999</v>
          </cell>
          <cell r="O1207">
            <v>417.94928640000001</v>
          </cell>
        </row>
        <row r="1208">
          <cell r="A1208">
            <v>54309</v>
          </cell>
          <cell r="B1208" t="str">
            <v>18gg, 34D, RIB, Santec, 68F</v>
          </cell>
          <cell r="C1208" t="str">
            <v>18</v>
          </cell>
          <cell r="D1208" t="str">
            <v>26</v>
          </cell>
          <cell r="E1208" t="str">
            <v>Ne</v>
          </cell>
          <cell r="F1208">
            <v>26</v>
          </cell>
          <cell r="G1208" t="str">
            <v>1/26Ne RS Combed Cotton</v>
          </cell>
          <cell r="H1208" t="str">
            <v>COTTON</v>
          </cell>
          <cell r="I1208">
            <v>2.85</v>
          </cell>
          <cell r="J1208">
            <v>3840</v>
          </cell>
          <cell r="K1208">
            <v>96</v>
          </cell>
          <cell r="L1208">
            <v>20</v>
          </cell>
          <cell r="M1208">
            <v>0.8</v>
          </cell>
          <cell r="N1208">
            <v>28.633544861538461</v>
          </cell>
          <cell r="O1208">
            <v>549.76406134153854</v>
          </cell>
        </row>
        <row r="1209">
          <cell r="A1209">
            <v>54314</v>
          </cell>
          <cell r="B1209" t="str">
            <v>22gg, 34D, RIB, Santec, 68F</v>
          </cell>
          <cell r="C1209" t="str">
            <v>22</v>
          </cell>
          <cell r="D1209" t="str">
            <v>40</v>
          </cell>
          <cell r="E1209" t="str">
            <v>Ne</v>
          </cell>
          <cell r="F1209">
            <v>40</v>
          </cell>
          <cell r="G1209" t="str">
            <v>1/40Ne RS Supima/Micro Modal 45/55 Marl (BM(55M)2524(BPM)</v>
          </cell>
          <cell r="H1209" t="str">
            <v>Marl_COTTON LYCRA</v>
          </cell>
          <cell r="I1209">
            <v>2.8</v>
          </cell>
          <cell r="J1209">
            <v>3120</v>
          </cell>
          <cell r="K1209">
            <v>96</v>
          </cell>
          <cell r="L1209">
            <v>20</v>
          </cell>
          <cell r="M1209">
            <v>0.75</v>
          </cell>
          <cell r="N1209">
            <v>14.856791039999999</v>
          </cell>
          <cell r="O1209">
            <v>267.42223872</v>
          </cell>
        </row>
        <row r="1210">
          <cell r="A1210">
            <v>54318</v>
          </cell>
          <cell r="B1210" t="str">
            <v>18gg, 34D, RIB, Santec, 68F</v>
          </cell>
          <cell r="C1210" t="str">
            <v>18</v>
          </cell>
          <cell r="D1210" t="str">
            <v>30</v>
          </cell>
          <cell r="E1210" t="str">
            <v>Ne</v>
          </cell>
          <cell r="F1210">
            <v>30</v>
          </cell>
          <cell r="G1210" t="str">
            <v>1/30Ne RS Combed Cotton</v>
          </cell>
          <cell r="H1210" t="str">
            <v>COTTON</v>
          </cell>
          <cell r="I1210">
            <v>2.75</v>
          </cell>
          <cell r="J1210">
            <v>3840</v>
          </cell>
          <cell r="K1210">
            <v>96</v>
          </cell>
          <cell r="L1210">
            <v>20</v>
          </cell>
          <cell r="M1210">
            <v>0.8</v>
          </cell>
          <cell r="N1210">
            <v>23.9450112</v>
          </cell>
          <cell r="O1210">
            <v>459.74421504000003</v>
          </cell>
        </row>
        <row r="1211">
          <cell r="A1211">
            <v>54324</v>
          </cell>
          <cell r="B1211" t="str">
            <v>18gg, 34D, RIB, Santec, 68F</v>
          </cell>
          <cell r="C1211" t="str">
            <v>18</v>
          </cell>
          <cell r="D1211" t="str">
            <v>36</v>
          </cell>
          <cell r="E1211" t="str">
            <v>Ne</v>
          </cell>
          <cell r="F1211">
            <v>36</v>
          </cell>
          <cell r="G1211" t="str">
            <v>1/36Ne RS Combed Cotton</v>
          </cell>
          <cell r="H1211" t="str">
            <v>COTTON</v>
          </cell>
          <cell r="I1211">
            <v>2.4500000000000002</v>
          </cell>
          <cell r="J1211">
            <v>3840</v>
          </cell>
          <cell r="K1211">
            <v>96</v>
          </cell>
          <cell r="L1211">
            <v>20</v>
          </cell>
          <cell r="M1211">
            <v>0.8</v>
          </cell>
          <cell r="N1211">
            <v>17.7773568</v>
          </cell>
          <cell r="O1211">
            <v>341.32525056000003</v>
          </cell>
        </row>
        <row r="1212">
          <cell r="A1212">
            <v>54325</v>
          </cell>
          <cell r="B1212" t="str">
            <v>24gg, 34D, INTERLOCK</v>
          </cell>
          <cell r="C1212" t="str">
            <v>24</v>
          </cell>
          <cell r="D1212" t="str">
            <v>60</v>
          </cell>
          <cell r="E1212" t="str">
            <v>Ne</v>
          </cell>
          <cell r="F1212">
            <v>60</v>
          </cell>
          <cell r="G1212" t="str">
            <v>1/60Ne RS Supima Cotton</v>
          </cell>
          <cell r="H1212" t="str">
            <v>COTTON</v>
          </cell>
          <cell r="I1212">
            <v>2.5</v>
          </cell>
          <cell r="J1212">
            <v>2556</v>
          </cell>
          <cell r="K1212">
            <v>96</v>
          </cell>
          <cell r="L1212">
            <v>20</v>
          </cell>
          <cell r="M1212">
            <v>0.8</v>
          </cell>
          <cell r="N1212">
            <v>7.2447264000000002</v>
          </cell>
          <cell r="O1212">
            <v>139.09874688000002</v>
          </cell>
        </row>
        <row r="1213">
          <cell r="A1213">
            <v>54333</v>
          </cell>
          <cell r="B1213" t="str">
            <v>20gg, 34D, RIB, Santec, 68F</v>
          </cell>
          <cell r="C1213" t="str">
            <v>20</v>
          </cell>
          <cell r="D1213" t="str">
            <v>50</v>
          </cell>
          <cell r="E1213" t="str">
            <v>Ne</v>
          </cell>
          <cell r="F1213">
            <v>50</v>
          </cell>
          <cell r="G1213" t="str">
            <v>1/50Ne RS Combed Cotton</v>
          </cell>
          <cell r="H1213" t="str">
            <v>COTTON LYCRA</v>
          </cell>
          <cell r="I1213">
            <v>2.75</v>
          </cell>
          <cell r="J1213">
            <v>3204</v>
          </cell>
          <cell r="K1213">
            <v>96</v>
          </cell>
          <cell r="L1213">
            <v>20</v>
          </cell>
          <cell r="M1213">
            <v>0.75</v>
          </cell>
          <cell r="N1213">
            <v>11.987471232000001</v>
          </cell>
          <cell r="O1213">
            <v>215.77448217599999</v>
          </cell>
        </row>
        <row r="1214">
          <cell r="A1214">
            <v>54334</v>
          </cell>
          <cell r="B1214" t="str">
            <v>15gg, 34D, RIB, Santec</v>
          </cell>
          <cell r="C1214" t="str">
            <v>15</v>
          </cell>
          <cell r="D1214" t="str">
            <v>20</v>
          </cell>
          <cell r="E1214" t="str">
            <v>Ne</v>
          </cell>
          <cell r="F1214">
            <v>20</v>
          </cell>
          <cell r="G1214" t="str">
            <v>1/20Ne Rs Combed Cotton</v>
          </cell>
          <cell r="H1214" t="str">
            <v>COTTON</v>
          </cell>
          <cell r="I1214">
            <v>4.2</v>
          </cell>
          <cell r="J1214">
            <v>1915</v>
          </cell>
          <cell r="K1214">
            <v>96</v>
          </cell>
          <cell r="L1214">
            <v>20</v>
          </cell>
          <cell r="M1214">
            <v>0.8</v>
          </cell>
          <cell r="N1214">
            <v>27.356495039999999</v>
          </cell>
          <cell r="O1214">
            <v>525.24470476800002</v>
          </cell>
        </row>
        <row r="1215">
          <cell r="A1215">
            <v>54336</v>
          </cell>
          <cell r="B1215" t="str">
            <v>22gg, 34D, INTERLOCK, Santec, 68F</v>
          </cell>
          <cell r="C1215" t="str">
            <v>22</v>
          </cell>
          <cell r="D1215" t="str">
            <v>83</v>
          </cell>
          <cell r="E1215" t="str">
            <v>Dt</v>
          </cell>
          <cell r="F1215">
            <v>72</v>
          </cell>
          <cell r="G1215" t="str">
            <v>1/83Dtex, 36F Polyester</v>
          </cell>
          <cell r="H1215" t="str">
            <v>POLYESTER WAY</v>
          </cell>
          <cell r="I1215">
            <v>2.8</v>
          </cell>
          <cell r="J1215">
            <v>2340</v>
          </cell>
          <cell r="K1215">
            <v>96</v>
          </cell>
          <cell r="L1215">
            <v>20</v>
          </cell>
          <cell r="M1215">
            <v>0.8</v>
          </cell>
          <cell r="N1215">
            <v>6.1903296000000001</v>
          </cell>
          <cell r="O1215">
            <v>118.85432832000001</v>
          </cell>
        </row>
        <row r="1216">
          <cell r="A1216">
            <v>54346</v>
          </cell>
          <cell r="B1216" t="str">
            <v>24gg, 34D, INTERLOCK</v>
          </cell>
          <cell r="C1216" t="str">
            <v>24</v>
          </cell>
          <cell r="D1216" t="str">
            <v>60</v>
          </cell>
          <cell r="E1216" t="str">
            <v>Ne</v>
          </cell>
          <cell r="F1216">
            <v>60</v>
          </cell>
          <cell r="G1216" t="str">
            <v>1/60Ne RS Supima Cotton</v>
          </cell>
          <cell r="H1216" t="str">
            <v>COTTON</v>
          </cell>
          <cell r="I1216">
            <v>2.6</v>
          </cell>
          <cell r="J1216">
            <v>2556</v>
          </cell>
          <cell r="K1216">
            <v>96</v>
          </cell>
          <cell r="L1216">
            <v>20</v>
          </cell>
          <cell r="M1216">
            <v>0.8</v>
          </cell>
          <cell r="N1216">
            <v>7.5345154560000003</v>
          </cell>
          <cell r="O1216">
            <v>144.66269675520002</v>
          </cell>
        </row>
        <row r="1217">
          <cell r="A1217">
            <v>54347</v>
          </cell>
          <cell r="B1217" t="str">
            <v>24gg, 34D, INTERLOCK</v>
          </cell>
          <cell r="C1217" t="str">
            <v>24</v>
          </cell>
          <cell r="D1217" t="str">
            <v>60</v>
          </cell>
          <cell r="E1217" t="str">
            <v>Ne</v>
          </cell>
          <cell r="F1217">
            <v>60</v>
          </cell>
          <cell r="G1217" t="str">
            <v>1/60Ne RS Combed Cotton</v>
          </cell>
          <cell r="H1217" t="str">
            <v>COTTON</v>
          </cell>
          <cell r="I1217">
            <v>2.6</v>
          </cell>
          <cell r="J1217">
            <v>2556</v>
          </cell>
          <cell r="K1217">
            <v>96</v>
          </cell>
          <cell r="L1217">
            <v>20</v>
          </cell>
          <cell r="M1217">
            <v>0.8</v>
          </cell>
          <cell r="N1217">
            <v>7.5345154560000003</v>
          </cell>
          <cell r="O1217">
            <v>144.66269675520002</v>
          </cell>
        </row>
        <row r="1218">
          <cell r="A1218">
            <v>54349</v>
          </cell>
          <cell r="B1218" t="str">
            <v>18gg, 34D, RIB, Santec, 68F</v>
          </cell>
          <cell r="C1218" t="str">
            <v>18</v>
          </cell>
          <cell r="D1218" t="str">
            <v>26</v>
          </cell>
          <cell r="E1218" t="str">
            <v>Ne</v>
          </cell>
          <cell r="F1218">
            <v>26</v>
          </cell>
          <cell r="G1218" t="str">
            <v>1/26Ne RS Combed Cotton</v>
          </cell>
          <cell r="H1218" t="str">
            <v>COTTON</v>
          </cell>
          <cell r="I1218">
            <v>2.75</v>
          </cell>
          <cell r="J1218">
            <v>3840</v>
          </cell>
          <cell r="K1218">
            <v>96</v>
          </cell>
          <cell r="L1218">
            <v>20</v>
          </cell>
          <cell r="M1218">
            <v>0.8</v>
          </cell>
          <cell r="N1218">
            <v>27.628859076923078</v>
          </cell>
          <cell r="O1218">
            <v>530.4740942769231</v>
          </cell>
        </row>
        <row r="1219">
          <cell r="A1219">
            <v>54367</v>
          </cell>
          <cell r="B1219" t="str">
            <v>24gg, 34D, INTERLOCK</v>
          </cell>
          <cell r="C1219" t="str">
            <v>24</v>
          </cell>
          <cell r="D1219" t="str">
            <v>40</v>
          </cell>
          <cell r="E1219" t="str">
            <v>Nm</v>
          </cell>
          <cell r="F1219">
            <v>24</v>
          </cell>
          <cell r="G1219" t="str">
            <v>1/40Nm RS Viscose</v>
          </cell>
          <cell r="H1219" t="str">
            <v>VISCOSE RS</v>
          </cell>
          <cell r="I1219">
            <v>3</v>
          </cell>
          <cell r="J1219">
            <v>2556</v>
          </cell>
          <cell r="K1219">
            <v>96</v>
          </cell>
          <cell r="L1219">
            <v>20</v>
          </cell>
          <cell r="M1219">
            <v>0.8</v>
          </cell>
          <cell r="N1219">
            <v>21.7341792</v>
          </cell>
          <cell r="O1219">
            <v>417.29624063999995</v>
          </cell>
        </row>
        <row r="1220">
          <cell r="A1220">
            <v>54367</v>
          </cell>
          <cell r="B1220" t="str">
            <v>24gg, 34D, INTERLOCK</v>
          </cell>
          <cell r="C1220" t="str">
            <v>24</v>
          </cell>
          <cell r="D1220" t="str">
            <v>40</v>
          </cell>
          <cell r="E1220" t="str">
            <v>Nm</v>
          </cell>
          <cell r="F1220">
            <v>24</v>
          </cell>
          <cell r="G1220" t="str">
            <v>1/40Nm RS Viscose</v>
          </cell>
          <cell r="H1220" t="str">
            <v>VISCOSE RS</v>
          </cell>
          <cell r="I1220">
            <v>3</v>
          </cell>
          <cell r="J1220">
            <v>2556</v>
          </cell>
          <cell r="K1220">
            <v>96</v>
          </cell>
          <cell r="L1220">
            <v>20</v>
          </cell>
          <cell r="M1220">
            <v>0.8</v>
          </cell>
          <cell r="N1220">
            <v>21.7341792</v>
          </cell>
          <cell r="O1220">
            <v>417.29624063999995</v>
          </cell>
        </row>
        <row r="1221">
          <cell r="A1221">
            <v>54368</v>
          </cell>
          <cell r="B1221" t="str">
            <v>24gg, 34D, INTERLOCK</v>
          </cell>
          <cell r="C1221" t="str">
            <v>24</v>
          </cell>
          <cell r="D1221" t="str">
            <v>40</v>
          </cell>
          <cell r="E1221" t="str">
            <v>Nm</v>
          </cell>
          <cell r="F1221">
            <v>24</v>
          </cell>
          <cell r="G1221" t="str">
            <v>1/40Nm RS Viscose</v>
          </cell>
          <cell r="H1221" t="str">
            <v>VISCOSE RS</v>
          </cell>
          <cell r="I1221">
            <v>3</v>
          </cell>
          <cell r="J1221">
            <v>2556</v>
          </cell>
          <cell r="K1221">
            <v>96</v>
          </cell>
          <cell r="L1221">
            <v>20</v>
          </cell>
          <cell r="M1221">
            <v>0.8</v>
          </cell>
          <cell r="N1221">
            <v>21.7341792</v>
          </cell>
          <cell r="O1221">
            <v>417.29624063999995</v>
          </cell>
        </row>
        <row r="1222">
          <cell r="A1222">
            <v>54368</v>
          </cell>
          <cell r="B1222" t="str">
            <v>24gg, 34D, INTERLOCK</v>
          </cell>
          <cell r="C1222" t="str">
            <v>24</v>
          </cell>
          <cell r="D1222" t="str">
            <v>40</v>
          </cell>
          <cell r="E1222" t="str">
            <v>Nm</v>
          </cell>
          <cell r="F1222">
            <v>24</v>
          </cell>
          <cell r="G1222" t="str">
            <v>1/40Nm RS Viscose</v>
          </cell>
          <cell r="H1222" t="str">
            <v>VISCOSE RS</v>
          </cell>
          <cell r="I1222">
            <v>3</v>
          </cell>
          <cell r="J1222">
            <v>2556</v>
          </cell>
          <cell r="K1222">
            <v>96</v>
          </cell>
          <cell r="L1222">
            <v>20</v>
          </cell>
          <cell r="M1222">
            <v>0.8</v>
          </cell>
          <cell r="N1222">
            <v>21.7341792</v>
          </cell>
          <cell r="O1222">
            <v>417.29624063999995</v>
          </cell>
        </row>
        <row r="1223">
          <cell r="A1223">
            <v>54369</v>
          </cell>
          <cell r="B1223" t="str">
            <v>24gg, 34D, INTERLOCK</v>
          </cell>
          <cell r="C1223" t="str">
            <v>24</v>
          </cell>
          <cell r="D1223" t="str">
            <v>40</v>
          </cell>
          <cell r="E1223" t="str">
            <v>Nm</v>
          </cell>
          <cell r="F1223">
            <v>24</v>
          </cell>
          <cell r="G1223" t="str">
            <v>1/40Nm RS Modal</v>
          </cell>
          <cell r="H1223" t="str">
            <v>VISCOSE RS</v>
          </cell>
          <cell r="I1223">
            <v>3</v>
          </cell>
          <cell r="J1223">
            <v>2556</v>
          </cell>
          <cell r="K1223">
            <v>96</v>
          </cell>
          <cell r="L1223">
            <v>20</v>
          </cell>
          <cell r="M1223">
            <v>0.8</v>
          </cell>
          <cell r="N1223">
            <v>21.7341792</v>
          </cell>
          <cell r="O1223">
            <v>417.29624063999995</v>
          </cell>
        </row>
        <row r="1224">
          <cell r="A1224">
            <v>54369</v>
          </cell>
          <cell r="B1224" t="str">
            <v>24gg, 34D, INTERLOCK</v>
          </cell>
          <cell r="C1224" t="str">
            <v>24</v>
          </cell>
          <cell r="D1224" t="str">
            <v>40</v>
          </cell>
          <cell r="E1224" t="str">
            <v>Nm</v>
          </cell>
          <cell r="F1224">
            <v>24</v>
          </cell>
          <cell r="G1224" t="str">
            <v>1/40Nm RS Modal</v>
          </cell>
          <cell r="H1224" t="str">
            <v>VISCOSE RS</v>
          </cell>
          <cell r="I1224">
            <v>3</v>
          </cell>
          <cell r="J1224">
            <v>2556</v>
          </cell>
          <cell r="K1224">
            <v>96</v>
          </cell>
          <cell r="L1224">
            <v>20</v>
          </cell>
          <cell r="M1224">
            <v>0.8</v>
          </cell>
          <cell r="N1224">
            <v>21.7341792</v>
          </cell>
          <cell r="O1224">
            <v>417.29624063999995</v>
          </cell>
        </row>
        <row r="1225">
          <cell r="A1225">
            <v>54370</v>
          </cell>
          <cell r="B1225" t="str">
            <v>24gg, 34D, INTERLOCK</v>
          </cell>
          <cell r="C1225" t="str">
            <v>24</v>
          </cell>
          <cell r="D1225" t="str">
            <v>40</v>
          </cell>
          <cell r="E1225" t="str">
            <v>Nm</v>
          </cell>
          <cell r="F1225">
            <v>24</v>
          </cell>
          <cell r="G1225" t="str">
            <v>1/40Nm RS Modal</v>
          </cell>
          <cell r="H1225" t="str">
            <v>COTTON</v>
          </cell>
          <cell r="I1225">
            <v>3</v>
          </cell>
          <cell r="J1225">
            <v>2556</v>
          </cell>
          <cell r="K1225">
            <v>96</v>
          </cell>
          <cell r="L1225">
            <v>20</v>
          </cell>
          <cell r="M1225">
            <v>0.8</v>
          </cell>
          <cell r="N1225">
            <v>21.7341792</v>
          </cell>
          <cell r="O1225">
            <v>417.29624063999995</v>
          </cell>
        </row>
        <row r="1226">
          <cell r="A1226">
            <v>54370</v>
          </cell>
          <cell r="B1226" t="str">
            <v>24gg, 34D, INTERLOCK</v>
          </cell>
          <cell r="C1226" t="str">
            <v>24</v>
          </cell>
          <cell r="D1226" t="str">
            <v>40</v>
          </cell>
          <cell r="E1226" t="str">
            <v>Nm</v>
          </cell>
          <cell r="F1226">
            <v>24</v>
          </cell>
          <cell r="G1226" t="str">
            <v>1/40Nm RS Modal</v>
          </cell>
          <cell r="H1226" t="str">
            <v>COTTON</v>
          </cell>
          <cell r="I1226">
            <v>3</v>
          </cell>
          <cell r="J1226">
            <v>2556</v>
          </cell>
          <cell r="K1226">
            <v>96</v>
          </cell>
          <cell r="L1226">
            <v>20</v>
          </cell>
          <cell r="M1226">
            <v>0.8</v>
          </cell>
          <cell r="N1226">
            <v>21.7341792</v>
          </cell>
          <cell r="O1226">
            <v>417.29624063999995</v>
          </cell>
        </row>
        <row r="1227">
          <cell r="A1227">
            <v>54375</v>
          </cell>
          <cell r="B1227" t="str">
            <v>18gg, 34D, RIB, Santec, 68F</v>
          </cell>
          <cell r="C1227" t="str">
            <v>18</v>
          </cell>
          <cell r="D1227" t="str">
            <v>36</v>
          </cell>
          <cell r="E1227" t="str">
            <v>Ne</v>
          </cell>
          <cell r="F1227">
            <v>36</v>
          </cell>
          <cell r="G1227" t="str">
            <v>1/36Ne RS Cotton Marl (SB22143B)</v>
          </cell>
          <cell r="H1227" t="str">
            <v>Marl_COTTON</v>
          </cell>
          <cell r="I1227">
            <v>2.95</v>
          </cell>
          <cell r="J1227">
            <v>2560</v>
          </cell>
          <cell r="K1227">
            <v>96</v>
          </cell>
          <cell r="L1227">
            <v>20</v>
          </cell>
          <cell r="M1227">
            <v>0.75</v>
          </cell>
          <cell r="N1227">
            <v>14.2702592</v>
          </cell>
          <cell r="O1227">
            <v>256.86466560000002</v>
          </cell>
        </row>
        <row r="1228">
          <cell r="A1228">
            <v>54386</v>
          </cell>
          <cell r="B1228" t="str">
            <v>24gg, 34D, INTERLOCK</v>
          </cell>
          <cell r="C1228" t="str">
            <v>24</v>
          </cell>
          <cell r="D1228" t="str">
            <v>26</v>
          </cell>
          <cell r="E1228" t="str">
            <v>Ne</v>
          </cell>
          <cell r="F1228">
            <v>26</v>
          </cell>
          <cell r="G1228" t="str">
            <v>1/26Ne  RS Tencel  A100</v>
          </cell>
          <cell r="H1228" t="str">
            <v>VISCOSE RS</v>
          </cell>
          <cell r="I1228">
            <v>3</v>
          </cell>
          <cell r="J1228">
            <v>2556</v>
          </cell>
          <cell r="K1228">
            <v>96</v>
          </cell>
          <cell r="L1228">
            <v>20</v>
          </cell>
          <cell r="M1228">
            <v>0.8</v>
          </cell>
          <cell r="N1228">
            <v>20.062319261538459</v>
          </cell>
          <cell r="O1228">
            <v>385.19652982153843</v>
          </cell>
        </row>
        <row r="1229">
          <cell r="A1229">
            <v>54386</v>
          </cell>
          <cell r="B1229" t="str">
            <v>24gg, 34D, INTERLOCK</v>
          </cell>
          <cell r="C1229" t="str">
            <v>24</v>
          </cell>
          <cell r="D1229" t="str">
            <v>26</v>
          </cell>
          <cell r="E1229" t="str">
            <v>Ne</v>
          </cell>
          <cell r="F1229">
            <v>26</v>
          </cell>
          <cell r="G1229" t="str">
            <v>1/26Ne  RS Tencel  A100</v>
          </cell>
          <cell r="H1229" t="str">
            <v>VISCOSE RS</v>
          </cell>
          <cell r="I1229">
            <v>3</v>
          </cell>
          <cell r="J1229">
            <v>2556</v>
          </cell>
          <cell r="K1229">
            <v>96</v>
          </cell>
          <cell r="L1229">
            <v>20</v>
          </cell>
          <cell r="M1229">
            <v>0.8</v>
          </cell>
          <cell r="N1229">
            <v>20.062319261538459</v>
          </cell>
          <cell r="O1229">
            <v>385.19652982153843</v>
          </cell>
        </row>
        <row r="1230">
          <cell r="A1230">
            <v>54393</v>
          </cell>
          <cell r="B1230" t="str">
            <v>18gg, 34D, RIB, Santec, 68F</v>
          </cell>
          <cell r="C1230" t="str">
            <v>18</v>
          </cell>
          <cell r="D1230" t="str">
            <v>26</v>
          </cell>
          <cell r="E1230" t="str">
            <v>Ne</v>
          </cell>
          <cell r="F1230">
            <v>26</v>
          </cell>
          <cell r="G1230" t="str">
            <v>1/26Ne RS Combed Cotton</v>
          </cell>
          <cell r="H1230" t="str">
            <v>COTTON</v>
          </cell>
          <cell r="I1230">
            <v>2.85</v>
          </cell>
          <cell r="J1230">
            <v>3840</v>
          </cell>
          <cell r="K1230">
            <v>96</v>
          </cell>
          <cell r="L1230">
            <v>20</v>
          </cell>
          <cell r="M1230">
            <v>0.8</v>
          </cell>
          <cell r="N1230">
            <v>28.633544861538461</v>
          </cell>
          <cell r="O1230">
            <v>549.76406134153854</v>
          </cell>
        </row>
        <row r="1231">
          <cell r="A1231">
            <v>54394</v>
          </cell>
          <cell r="B1231" t="str">
            <v>18gg, 34D, RIB, Santec, 68F</v>
          </cell>
          <cell r="C1231" t="str">
            <v>18</v>
          </cell>
          <cell r="D1231" t="str">
            <v>26</v>
          </cell>
          <cell r="E1231" t="str">
            <v>Ne</v>
          </cell>
          <cell r="F1231">
            <v>26</v>
          </cell>
          <cell r="G1231" t="str">
            <v>1/26Ne RS Combed Cotton</v>
          </cell>
          <cell r="H1231" t="str">
            <v>COTTON</v>
          </cell>
          <cell r="I1231">
            <v>2.85</v>
          </cell>
          <cell r="J1231">
            <v>3840</v>
          </cell>
          <cell r="K1231">
            <v>96</v>
          </cell>
          <cell r="L1231">
            <v>20</v>
          </cell>
          <cell r="M1231">
            <v>0.8</v>
          </cell>
          <cell r="N1231">
            <v>28.633544861538461</v>
          </cell>
          <cell r="O1231">
            <v>549.76406134153854</v>
          </cell>
        </row>
        <row r="1232">
          <cell r="A1232">
            <v>54395</v>
          </cell>
          <cell r="B1232" t="str">
            <v>20gg, 34D, RIB, Terrot, 60F</v>
          </cell>
          <cell r="C1232" t="str">
            <v>20</v>
          </cell>
          <cell r="D1232" t="str">
            <v>50</v>
          </cell>
          <cell r="E1232" t="str">
            <v>Ne</v>
          </cell>
          <cell r="F1232">
            <v>50</v>
          </cell>
          <cell r="G1232" t="str">
            <v>1/50Ne RS Combed Cotton</v>
          </cell>
          <cell r="H1232" t="str">
            <v>COTTON LYCRA</v>
          </cell>
          <cell r="I1232">
            <v>2.5499999999999998</v>
          </cell>
          <cell r="J1232">
            <v>3204</v>
          </cell>
          <cell r="K1232">
            <v>96</v>
          </cell>
          <cell r="L1232">
            <v>20</v>
          </cell>
          <cell r="M1232">
            <v>0.75</v>
          </cell>
          <cell r="N1232">
            <v>11.1156551424</v>
          </cell>
          <cell r="O1232">
            <v>200.0817925632</v>
          </cell>
        </row>
        <row r="1233">
          <cell r="A1233">
            <v>54396</v>
          </cell>
          <cell r="B1233" t="str">
            <v>18gg, 34D, RIB, Santec</v>
          </cell>
          <cell r="C1233" t="str">
            <v>18</v>
          </cell>
          <cell r="D1233" t="str">
            <v>32</v>
          </cell>
          <cell r="E1233" t="str">
            <v>Ne</v>
          </cell>
          <cell r="F1233">
            <v>32</v>
          </cell>
          <cell r="G1233" t="str">
            <v>1/32Ne RS Combed Cotton</v>
          </cell>
          <cell r="H1233" t="str">
            <v>COTTON</v>
          </cell>
          <cell r="I1233">
            <v>2.75</v>
          </cell>
          <cell r="J1233">
            <v>3360</v>
          </cell>
          <cell r="K1233">
            <v>96</v>
          </cell>
          <cell r="L1233">
            <v>20</v>
          </cell>
          <cell r="M1233">
            <v>0.8</v>
          </cell>
          <cell r="N1233">
            <v>19.642392000000001</v>
          </cell>
          <cell r="O1233">
            <v>377.13392640000006</v>
          </cell>
        </row>
        <row r="1234">
          <cell r="A1234">
            <v>54397</v>
          </cell>
          <cell r="B1234" t="str">
            <v>18gg, 34D, RIB, Santec</v>
          </cell>
          <cell r="C1234" t="str">
            <v>18</v>
          </cell>
          <cell r="D1234" t="str">
            <v>32</v>
          </cell>
          <cell r="E1234" t="str">
            <v>Ne</v>
          </cell>
          <cell r="F1234">
            <v>32</v>
          </cell>
          <cell r="G1234" t="str">
            <v>1/32Ne RS Combed Cotton</v>
          </cell>
          <cell r="H1234" t="str">
            <v>COTTON</v>
          </cell>
          <cell r="I1234">
            <v>2.9</v>
          </cell>
          <cell r="J1234">
            <v>3673</v>
          </cell>
          <cell r="K1234">
            <v>96</v>
          </cell>
          <cell r="L1234">
            <v>20</v>
          </cell>
          <cell r="M1234">
            <v>0.8</v>
          </cell>
          <cell r="N1234">
            <v>22.64338386</v>
          </cell>
          <cell r="O1234">
            <v>434.75297011199996</v>
          </cell>
        </row>
        <row r="1235">
          <cell r="A1235">
            <v>54418</v>
          </cell>
          <cell r="B1235" t="str">
            <v>24gg, 34D, INTERLOCK</v>
          </cell>
          <cell r="C1235" t="str">
            <v>24</v>
          </cell>
          <cell r="D1235" t="str">
            <v>36</v>
          </cell>
          <cell r="E1235" t="str">
            <v>Ne</v>
          </cell>
          <cell r="F1235">
            <v>36</v>
          </cell>
          <cell r="G1235" t="str">
            <v>1/36Ne RS Combed Cotton</v>
          </cell>
          <cell r="H1235" t="str">
            <v>COTTON</v>
          </cell>
          <cell r="I1235">
            <v>3.05</v>
          </cell>
          <cell r="J1235">
            <v>2556</v>
          </cell>
          <cell r="K1235">
            <v>96</v>
          </cell>
          <cell r="L1235">
            <v>20</v>
          </cell>
          <cell r="M1235">
            <v>0.8</v>
          </cell>
          <cell r="N1235">
            <v>14.730943679999999</v>
          </cell>
          <cell r="O1235">
            <v>282.83411865599999</v>
          </cell>
        </row>
        <row r="1236">
          <cell r="A1236">
            <v>54418</v>
          </cell>
          <cell r="B1236" t="str">
            <v>24gg, 34D, INTERLOCK</v>
          </cell>
          <cell r="C1236" t="str">
            <v>24</v>
          </cell>
          <cell r="D1236" t="str">
            <v>36</v>
          </cell>
          <cell r="E1236" t="str">
            <v>Ne</v>
          </cell>
          <cell r="F1236">
            <v>36</v>
          </cell>
          <cell r="G1236" t="str">
            <v>1/36Ne RS Combed Cotton</v>
          </cell>
          <cell r="H1236" t="str">
            <v>COTTON</v>
          </cell>
          <cell r="I1236">
            <v>3.05</v>
          </cell>
          <cell r="J1236">
            <v>2556</v>
          </cell>
          <cell r="K1236">
            <v>96</v>
          </cell>
          <cell r="L1236">
            <v>20</v>
          </cell>
          <cell r="M1236">
            <v>0.8</v>
          </cell>
          <cell r="N1236">
            <v>14.730943679999999</v>
          </cell>
          <cell r="O1236">
            <v>282.83411865599999</v>
          </cell>
        </row>
        <row r="1237">
          <cell r="A1237">
            <v>54446</v>
          </cell>
          <cell r="B1237" t="str">
            <v>18gg, 34D, RIB, Santec, 68F</v>
          </cell>
          <cell r="C1237" t="str">
            <v>18</v>
          </cell>
          <cell r="D1237" t="str">
            <v>26</v>
          </cell>
          <cell r="E1237" t="str">
            <v>Ne</v>
          </cell>
          <cell r="F1237">
            <v>26</v>
          </cell>
          <cell r="G1237" t="str">
            <v>1/26Ne RS Combed Cotton</v>
          </cell>
          <cell r="H1237" t="str">
            <v>COTTON</v>
          </cell>
          <cell r="I1237">
            <v>2.75</v>
          </cell>
          <cell r="J1237">
            <v>3840</v>
          </cell>
          <cell r="K1237">
            <v>96</v>
          </cell>
          <cell r="L1237">
            <v>20</v>
          </cell>
          <cell r="M1237">
            <v>0.8</v>
          </cell>
          <cell r="N1237">
            <v>27.628859076923078</v>
          </cell>
          <cell r="O1237">
            <v>530.4740942769231</v>
          </cell>
        </row>
        <row r="1238">
          <cell r="A1238">
            <v>54451</v>
          </cell>
          <cell r="B1238" t="str">
            <v>18gg, 34D, RIB, Santec, 68F</v>
          </cell>
          <cell r="C1238" t="str">
            <v>18</v>
          </cell>
          <cell r="D1238" t="str">
            <v>30</v>
          </cell>
          <cell r="E1238" t="str">
            <v>Ne</v>
          </cell>
          <cell r="F1238">
            <v>30</v>
          </cell>
          <cell r="G1238" t="str">
            <v>1/30Ne RS Cotton/ Polyester 60/40</v>
          </cell>
          <cell r="H1238" t="str">
            <v>COTTON LYCRA</v>
          </cell>
          <cell r="I1238">
            <v>2.5499999999999998</v>
          </cell>
          <cell r="J1238">
            <v>3840</v>
          </cell>
          <cell r="K1238">
            <v>96</v>
          </cell>
          <cell r="L1238">
            <v>20</v>
          </cell>
          <cell r="M1238">
            <v>0.75</v>
          </cell>
          <cell r="N1238">
            <v>22.20355584</v>
          </cell>
          <cell r="O1238">
            <v>399.66400511999996</v>
          </cell>
        </row>
        <row r="1239">
          <cell r="A1239">
            <v>54457</v>
          </cell>
          <cell r="B1239" t="str">
            <v>24gg, 34D, INTERLOCK</v>
          </cell>
          <cell r="C1239" t="str">
            <v>24</v>
          </cell>
          <cell r="D1239" t="str">
            <v>40</v>
          </cell>
          <cell r="E1239" t="str">
            <v>Ne</v>
          </cell>
          <cell r="F1239">
            <v>40</v>
          </cell>
          <cell r="G1239" t="str">
            <v>1/40Ne RS Organic Cotton</v>
          </cell>
          <cell r="H1239" t="str">
            <v>COTTON</v>
          </cell>
          <cell r="I1239">
            <v>3</v>
          </cell>
          <cell r="J1239">
            <v>2568</v>
          </cell>
          <cell r="K1239">
            <v>96</v>
          </cell>
          <cell r="L1239">
            <v>20</v>
          </cell>
          <cell r="M1239">
            <v>0.8</v>
          </cell>
          <cell r="N1239">
            <v>13.10173056</v>
          </cell>
          <cell r="O1239">
            <v>251.553226752</v>
          </cell>
        </row>
        <row r="1240">
          <cell r="A1240">
            <v>54458</v>
          </cell>
          <cell r="B1240" t="str">
            <v>24gg, 34D, INTERLOCK</v>
          </cell>
          <cell r="C1240" t="str">
            <v>24</v>
          </cell>
          <cell r="D1240" t="str">
            <v>40</v>
          </cell>
          <cell r="E1240" t="str">
            <v>Ne</v>
          </cell>
          <cell r="F1240">
            <v>40</v>
          </cell>
          <cell r="G1240" t="str">
            <v>1/40Ne RS Combed Cotton</v>
          </cell>
          <cell r="H1240" t="str">
            <v>COTTON</v>
          </cell>
          <cell r="I1240">
            <v>3.2</v>
          </cell>
          <cell r="J1240">
            <v>2556</v>
          </cell>
          <cell r="K1240">
            <v>96</v>
          </cell>
          <cell r="L1240">
            <v>20</v>
          </cell>
          <cell r="M1240">
            <v>0.8</v>
          </cell>
          <cell r="N1240">
            <v>13.909874688</v>
          </cell>
          <cell r="O1240">
            <v>267.0695940096</v>
          </cell>
        </row>
        <row r="1241">
          <cell r="A1241">
            <v>54459</v>
          </cell>
          <cell r="B1241" t="str">
            <v>24gg, 34D, INTERLOCK</v>
          </cell>
          <cell r="C1241" t="str">
            <v>24</v>
          </cell>
          <cell r="D1241" t="str">
            <v>40</v>
          </cell>
          <cell r="E1241" t="str">
            <v>Ne</v>
          </cell>
          <cell r="F1241">
            <v>40</v>
          </cell>
          <cell r="G1241" t="str">
            <v>1/40Ne RS Combed Cotton</v>
          </cell>
          <cell r="H1241" t="str">
            <v>COTTON</v>
          </cell>
          <cell r="I1241">
            <v>3.05</v>
          </cell>
          <cell r="J1241">
            <v>2568</v>
          </cell>
          <cell r="K1241">
            <v>96</v>
          </cell>
          <cell r="L1241">
            <v>20</v>
          </cell>
          <cell r="M1241">
            <v>0.8</v>
          </cell>
          <cell r="N1241">
            <v>13.320092735999999</v>
          </cell>
          <cell r="O1241">
            <v>255.74578053120001</v>
          </cell>
        </row>
        <row r="1242">
          <cell r="A1242">
            <v>54468</v>
          </cell>
          <cell r="B1242" t="str">
            <v>18gg, 34D, RIB, Santec, 68F</v>
          </cell>
          <cell r="C1242" t="str">
            <v>18</v>
          </cell>
          <cell r="D1242" t="str">
            <v>40</v>
          </cell>
          <cell r="E1242" t="str">
            <v>Ne</v>
          </cell>
          <cell r="F1242">
            <v>40</v>
          </cell>
          <cell r="G1242" t="str">
            <v>1/40Ne  MVS VISCOSE</v>
          </cell>
          <cell r="H1242" t="str">
            <v>VISCOSE RS</v>
          </cell>
          <cell r="I1242">
            <v>3.25</v>
          </cell>
          <cell r="J1242">
            <v>2560</v>
          </cell>
          <cell r="K1242">
            <v>96</v>
          </cell>
          <cell r="L1242">
            <v>20</v>
          </cell>
          <cell r="M1242">
            <v>0.8</v>
          </cell>
          <cell r="N1242">
            <v>14.1493248</v>
          </cell>
          <cell r="O1242">
            <v>271.66703616000001</v>
          </cell>
        </row>
        <row r="1243">
          <cell r="A1243">
            <v>54487</v>
          </cell>
          <cell r="B1243" t="str">
            <v>18gg, 34D, INTERLOCK, Santec</v>
          </cell>
          <cell r="C1243" t="str">
            <v>18</v>
          </cell>
          <cell r="D1243" t="str">
            <v>40</v>
          </cell>
          <cell r="E1243" t="str">
            <v>Ne</v>
          </cell>
          <cell r="F1243">
            <v>40</v>
          </cell>
          <cell r="G1243" t="str">
            <v>1/40Ne RS Combed Cotton</v>
          </cell>
          <cell r="H1243" t="str">
            <v>COTTON</v>
          </cell>
          <cell r="I1243">
            <v>3.3</v>
          </cell>
          <cell r="J1243">
            <v>1920</v>
          </cell>
          <cell r="K1243">
            <v>96</v>
          </cell>
          <cell r="L1243">
            <v>20</v>
          </cell>
          <cell r="M1243">
            <v>0.8</v>
          </cell>
          <cell r="N1243">
            <v>10.775255039999999</v>
          </cell>
          <cell r="O1243">
            <v>206.884896768</v>
          </cell>
        </row>
        <row r="1244">
          <cell r="A1244">
            <v>54495</v>
          </cell>
          <cell r="B1244" t="str">
            <v>18gg, 34D, RIB, Santec</v>
          </cell>
          <cell r="C1244" t="str">
            <v>18</v>
          </cell>
          <cell r="D1244" t="str">
            <v>32</v>
          </cell>
          <cell r="E1244" t="str">
            <v>Ne</v>
          </cell>
          <cell r="F1244">
            <v>32</v>
          </cell>
          <cell r="G1244" t="str">
            <v>1/32Ne RS Combed Cotton</v>
          </cell>
          <cell r="H1244" t="str">
            <v>COTTON</v>
          </cell>
          <cell r="I1244">
            <v>2.75</v>
          </cell>
          <cell r="J1244">
            <v>3840</v>
          </cell>
          <cell r="K1244">
            <v>96</v>
          </cell>
          <cell r="L1244">
            <v>20</v>
          </cell>
          <cell r="M1244">
            <v>0.8</v>
          </cell>
          <cell r="N1244">
            <v>22.448447999999999</v>
          </cell>
          <cell r="O1244">
            <v>431.01020160000002</v>
          </cell>
        </row>
        <row r="1245">
          <cell r="A1245">
            <v>54500</v>
          </cell>
          <cell r="B1245" t="str">
            <v>18gg, 34D, RIB, Terrot</v>
          </cell>
          <cell r="C1245" t="str">
            <v>18</v>
          </cell>
          <cell r="D1245" t="str">
            <v>50</v>
          </cell>
          <cell r="E1245" t="str">
            <v>Ne</v>
          </cell>
          <cell r="F1245">
            <v>50</v>
          </cell>
          <cell r="G1245" t="str">
            <v>1/50Ne RS Combed Cotton</v>
          </cell>
          <cell r="H1245" t="str">
            <v>COTTON</v>
          </cell>
          <cell r="I1245">
            <v>2.4</v>
          </cell>
          <cell r="J1245">
            <v>3840</v>
          </cell>
          <cell r="K1245">
            <v>96</v>
          </cell>
          <cell r="L1245">
            <v>20</v>
          </cell>
          <cell r="M1245">
            <v>0.8</v>
          </cell>
          <cell r="N1245">
            <v>12.538478592000001</v>
          </cell>
          <cell r="O1245">
            <v>240.73878896640002</v>
          </cell>
        </row>
        <row r="1246">
          <cell r="A1246">
            <v>54503</v>
          </cell>
          <cell r="B1246" t="str">
            <v>24gg, 34D, INTERLOCK</v>
          </cell>
          <cell r="C1246" t="str">
            <v>24</v>
          </cell>
          <cell r="D1246" t="str">
            <v>60</v>
          </cell>
          <cell r="E1246" t="str">
            <v>Nm</v>
          </cell>
          <cell r="F1246">
            <v>36</v>
          </cell>
          <cell r="G1246" t="str">
            <v>1/60Nm RS Viscose</v>
          </cell>
          <cell r="H1246" t="str">
            <v>VISCOSE RS</v>
          </cell>
          <cell r="I1246">
            <v>3.1</v>
          </cell>
          <cell r="J1246">
            <v>2556</v>
          </cell>
          <cell r="K1246">
            <v>96</v>
          </cell>
          <cell r="L1246">
            <v>20</v>
          </cell>
          <cell r="M1246">
            <v>0.8</v>
          </cell>
          <cell r="N1246">
            <v>14.97243456</v>
          </cell>
          <cell r="O1246">
            <v>287.47074355200004</v>
          </cell>
        </row>
        <row r="1247">
          <cell r="A1247">
            <v>54503</v>
          </cell>
          <cell r="B1247" t="str">
            <v>24gg, 34D, INTERLOCK</v>
          </cell>
          <cell r="C1247" t="str">
            <v>24</v>
          </cell>
          <cell r="D1247" t="str">
            <v>60</v>
          </cell>
          <cell r="E1247" t="str">
            <v>Nm</v>
          </cell>
          <cell r="F1247">
            <v>36</v>
          </cell>
          <cell r="G1247" t="str">
            <v>1/60Nm RS Viscose</v>
          </cell>
          <cell r="H1247" t="str">
            <v>VISCOSE RS</v>
          </cell>
          <cell r="I1247">
            <v>3.1</v>
          </cell>
          <cell r="J1247">
            <v>2556</v>
          </cell>
          <cell r="K1247">
            <v>96</v>
          </cell>
          <cell r="L1247">
            <v>20</v>
          </cell>
          <cell r="M1247">
            <v>0.8</v>
          </cell>
          <cell r="N1247">
            <v>14.97243456</v>
          </cell>
          <cell r="O1247">
            <v>287.47074355200004</v>
          </cell>
        </row>
        <row r="1248">
          <cell r="A1248">
            <v>54504</v>
          </cell>
          <cell r="B1248" t="str">
            <v>18gg, 34D, RIB, Santec</v>
          </cell>
          <cell r="C1248" t="str">
            <v>18</v>
          </cell>
          <cell r="D1248" t="str">
            <v>40</v>
          </cell>
          <cell r="E1248" t="str">
            <v>Ne</v>
          </cell>
          <cell r="F1248">
            <v>40</v>
          </cell>
          <cell r="G1248" t="str">
            <v>1/40Ne RS Cotton/Polyester (60/40)</v>
          </cell>
          <cell r="H1248" t="str">
            <v>COTTON</v>
          </cell>
          <cell r="I1248">
            <v>2.4</v>
          </cell>
          <cell r="J1248">
            <v>3840</v>
          </cell>
          <cell r="K1248">
            <v>96</v>
          </cell>
          <cell r="L1248">
            <v>20</v>
          </cell>
          <cell r="M1248">
            <v>0.8</v>
          </cell>
          <cell r="N1248">
            <v>15.67309824</v>
          </cell>
          <cell r="O1248">
            <v>300.92348620799999</v>
          </cell>
        </row>
        <row r="1249">
          <cell r="A1249">
            <v>54509</v>
          </cell>
          <cell r="B1249" t="str">
            <v>18gg, 34D, RIB, Terrot</v>
          </cell>
          <cell r="C1249" t="str">
            <v>18</v>
          </cell>
          <cell r="D1249" t="str">
            <v>30</v>
          </cell>
          <cell r="E1249" t="str">
            <v>Ne</v>
          </cell>
          <cell r="F1249">
            <v>30</v>
          </cell>
          <cell r="G1249" t="str">
            <v>1/30Ne RS Cotton/Modal 60/40</v>
          </cell>
          <cell r="H1249" t="str">
            <v>COTTON</v>
          </cell>
          <cell r="I1249">
            <v>2.75</v>
          </cell>
          <cell r="J1249">
            <v>3840</v>
          </cell>
          <cell r="K1249">
            <v>96</v>
          </cell>
          <cell r="L1249">
            <v>20</v>
          </cell>
          <cell r="M1249">
            <v>0.8</v>
          </cell>
          <cell r="N1249">
            <v>23.9450112</v>
          </cell>
          <cell r="O1249">
            <v>459.74421504000003</v>
          </cell>
        </row>
        <row r="1250">
          <cell r="A1250">
            <v>54510</v>
          </cell>
          <cell r="B1250" t="str">
            <v>18gg, 34D, RIB, Santec, 68F</v>
          </cell>
          <cell r="C1250" t="str">
            <v>18</v>
          </cell>
          <cell r="D1250" t="str">
            <v>30</v>
          </cell>
          <cell r="E1250" t="str">
            <v>Ne</v>
          </cell>
          <cell r="F1250">
            <v>30</v>
          </cell>
          <cell r="G1250" t="str">
            <v>1/30Ne RS Cotton/Modal 60/40 Marl (BM30)</v>
          </cell>
          <cell r="H1250" t="str">
            <v>Marl_COTTON</v>
          </cell>
          <cell r="I1250">
            <v>2.7</v>
          </cell>
          <cell r="J1250">
            <v>3840</v>
          </cell>
          <cell r="K1250">
            <v>96</v>
          </cell>
          <cell r="L1250">
            <v>20</v>
          </cell>
          <cell r="M1250">
            <v>0.75</v>
          </cell>
          <cell r="N1250">
            <v>23.509647359999999</v>
          </cell>
          <cell r="O1250">
            <v>423.17365247999999</v>
          </cell>
        </row>
        <row r="1251">
          <cell r="A1251">
            <v>54516</v>
          </cell>
          <cell r="B1251" t="str">
            <v>18gg, 34D, RIB, Santec</v>
          </cell>
          <cell r="C1251" t="str">
            <v>18</v>
          </cell>
          <cell r="D1251" t="str">
            <v>32</v>
          </cell>
          <cell r="E1251" t="str">
            <v>Ne</v>
          </cell>
          <cell r="F1251">
            <v>32</v>
          </cell>
          <cell r="G1251" t="str">
            <v>1/32Ne RS Combed Cotton</v>
          </cell>
          <cell r="H1251" t="str">
            <v>COTTON</v>
          </cell>
          <cell r="I1251">
            <v>2.85</v>
          </cell>
          <cell r="J1251">
            <v>3840</v>
          </cell>
          <cell r="K1251">
            <v>96</v>
          </cell>
          <cell r="L1251">
            <v>20</v>
          </cell>
          <cell r="M1251">
            <v>0.8</v>
          </cell>
          <cell r="N1251">
            <v>23.2647552</v>
          </cell>
          <cell r="O1251">
            <v>446.68329984000002</v>
          </cell>
        </row>
        <row r="1252">
          <cell r="A1252">
            <v>54527</v>
          </cell>
          <cell r="B1252" t="str">
            <v>18gg, 34D, RIB, Santec, 68F</v>
          </cell>
          <cell r="C1252" t="str">
            <v>18</v>
          </cell>
          <cell r="D1252" t="str">
            <v>26</v>
          </cell>
          <cell r="E1252" t="str">
            <v>Ne</v>
          </cell>
          <cell r="F1252">
            <v>26</v>
          </cell>
          <cell r="G1252" t="str">
            <v>1/26Ne RS Combed Cotton</v>
          </cell>
          <cell r="H1252" t="str">
            <v>COTTON</v>
          </cell>
          <cell r="I1252">
            <v>2.85</v>
          </cell>
          <cell r="J1252">
            <v>3840</v>
          </cell>
          <cell r="K1252">
            <v>96</v>
          </cell>
          <cell r="L1252">
            <v>20</v>
          </cell>
          <cell r="M1252">
            <v>0.8</v>
          </cell>
          <cell r="N1252">
            <v>28.633544861538461</v>
          </cell>
          <cell r="O1252">
            <v>549.76406134153854</v>
          </cell>
        </row>
        <row r="1253">
          <cell r="A1253">
            <v>54528</v>
          </cell>
          <cell r="B1253" t="str">
            <v>18gg, 34D, RIB, Santec, 68F</v>
          </cell>
          <cell r="C1253" t="str">
            <v>18</v>
          </cell>
          <cell r="D1253" t="str">
            <v>26</v>
          </cell>
          <cell r="E1253" t="str">
            <v>Ne</v>
          </cell>
          <cell r="F1253">
            <v>26</v>
          </cell>
          <cell r="G1253" t="str">
            <v>1/26Ne RS Combed Cotton</v>
          </cell>
          <cell r="H1253" t="str">
            <v>COTTON</v>
          </cell>
          <cell r="I1253">
            <v>2.95</v>
          </cell>
          <cell r="J1253">
            <v>3840</v>
          </cell>
          <cell r="K1253">
            <v>96</v>
          </cell>
          <cell r="L1253">
            <v>20</v>
          </cell>
          <cell r="M1253">
            <v>0.8</v>
          </cell>
          <cell r="N1253">
            <v>29.638230646153843</v>
          </cell>
          <cell r="O1253">
            <v>569.05402840615386</v>
          </cell>
        </row>
        <row r="1254">
          <cell r="A1254">
            <v>54530</v>
          </cell>
          <cell r="B1254" t="str">
            <v>18gg, 34D, RIB, Santec, 68F</v>
          </cell>
          <cell r="C1254" t="str">
            <v>18</v>
          </cell>
          <cell r="D1254" t="str">
            <v>50</v>
          </cell>
          <cell r="E1254" t="str">
            <v>Ne</v>
          </cell>
          <cell r="F1254">
            <v>50</v>
          </cell>
          <cell r="G1254" t="str">
            <v>2/50Ne RS Combed Cotton</v>
          </cell>
          <cell r="H1254" t="str">
            <v>COTTON</v>
          </cell>
          <cell r="I1254">
            <v>2.85</v>
          </cell>
          <cell r="J1254">
            <v>2496</v>
          </cell>
          <cell r="K1254">
            <v>96</v>
          </cell>
          <cell r="L1254">
            <v>20</v>
          </cell>
          <cell r="M1254">
            <v>0.8</v>
          </cell>
          <cell r="N1254">
            <v>9.6781381632000016</v>
          </cell>
          <cell r="O1254">
            <v>185.82025273344004</v>
          </cell>
        </row>
        <row r="1255">
          <cell r="A1255">
            <v>54531</v>
          </cell>
          <cell r="B1255" t="str">
            <v>22gg, 34D, RIB, Santec, 68F</v>
          </cell>
          <cell r="C1255" t="str">
            <v>22</v>
          </cell>
          <cell r="D1255" t="str">
            <v>40</v>
          </cell>
          <cell r="E1255" t="str">
            <v>Ne</v>
          </cell>
          <cell r="F1255">
            <v>40</v>
          </cell>
          <cell r="G1255" t="str">
            <v>1/40Ne RS Cotton/Modal (60/40)</v>
          </cell>
          <cell r="H1255" t="str">
            <v>COTTON LYCRA</v>
          </cell>
          <cell r="I1255">
            <v>2.6</v>
          </cell>
          <cell r="J1255">
            <v>3120</v>
          </cell>
          <cell r="K1255">
            <v>96</v>
          </cell>
          <cell r="L1255">
            <v>20</v>
          </cell>
          <cell r="M1255">
            <v>0.75</v>
          </cell>
          <cell r="N1255">
            <v>13.795591679999999</v>
          </cell>
          <cell r="O1255">
            <v>248.32065023999996</v>
          </cell>
        </row>
        <row r="1256">
          <cell r="A1256">
            <v>54549</v>
          </cell>
          <cell r="B1256" t="str">
            <v>18gg, 34D, RIB, Santec, 68F</v>
          </cell>
          <cell r="C1256" t="str">
            <v>18</v>
          </cell>
          <cell r="D1256" t="str">
            <v>30</v>
          </cell>
          <cell r="E1256" t="str">
            <v>Ne</v>
          </cell>
          <cell r="F1256">
            <v>30</v>
          </cell>
          <cell r="G1256" t="str">
            <v>1/30Ne RS Cotton/Polyester 60/40</v>
          </cell>
          <cell r="H1256" t="str">
            <v>COTTON</v>
          </cell>
          <cell r="I1256">
            <v>2.5</v>
          </cell>
          <cell r="J1256">
            <v>3840</v>
          </cell>
          <cell r="K1256">
            <v>96</v>
          </cell>
          <cell r="L1256">
            <v>20</v>
          </cell>
          <cell r="M1256">
            <v>0.8</v>
          </cell>
          <cell r="N1256">
            <v>21.768191999999999</v>
          </cell>
          <cell r="O1256">
            <v>417.94928640000001</v>
          </cell>
        </row>
        <row r="1257">
          <cell r="A1257">
            <v>54550</v>
          </cell>
          <cell r="B1257" t="str">
            <v>18gg, 34D, RIB, Terrot</v>
          </cell>
          <cell r="C1257" t="str">
            <v>18</v>
          </cell>
          <cell r="D1257" t="str">
            <v>30</v>
          </cell>
          <cell r="E1257" t="str">
            <v>Ne</v>
          </cell>
          <cell r="F1257">
            <v>30</v>
          </cell>
          <cell r="G1257" t="str">
            <v>1/30Ne RS BCI Combed  Cotton</v>
          </cell>
          <cell r="H1257" t="str">
            <v>COTTON</v>
          </cell>
          <cell r="I1257">
            <v>2.88</v>
          </cell>
          <cell r="J1257">
            <v>3840</v>
          </cell>
          <cell r="K1257">
            <v>96</v>
          </cell>
          <cell r="L1257">
            <v>20</v>
          </cell>
          <cell r="M1257">
            <v>0.8</v>
          </cell>
          <cell r="N1257">
            <v>25.076957183999998</v>
          </cell>
          <cell r="O1257">
            <v>481.47757793279999</v>
          </cell>
        </row>
        <row r="1258">
          <cell r="A1258">
            <v>54554</v>
          </cell>
          <cell r="B1258" t="str">
            <v>18gg, 34D, RIB, Santec, 68F</v>
          </cell>
          <cell r="C1258" t="str">
            <v>18</v>
          </cell>
          <cell r="D1258" t="str">
            <v>26</v>
          </cell>
          <cell r="E1258" t="str">
            <v>Ne</v>
          </cell>
          <cell r="F1258">
            <v>26</v>
          </cell>
          <cell r="G1258" t="str">
            <v>1/26Ne RS Cotton Marl B04B</v>
          </cell>
          <cell r="H1258" t="str">
            <v>COTTON</v>
          </cell>
          <cell r="I1258">
            <v>2.85</v>
          </cell>
          <cell r="J1258">
            <v>3840</v>
          </cell>
          <cell r="K1258">
            <v>96</v>
          </cell>
          <cell r="L1258">
            <v>20</v>
          </cell>
          <cell r="M1258">
            <v>0.8</v>
          </cell>
          <cell r="N1258">
            <v>28.633544861538461</v>
          </cell>
          <cell r="O1258">
            <v>549.76406134153854</v>
          </cell>
        </row>
        <row r="1259">
          <cell r="A1259">
            <v>54555</v>
          </cell>
          <cell r="B1259" t="str">
            <v>18gg, 34D, RIB, Terrot</v>
          </cell>
          <cell r="C1259" t="str">
            <v>18</v>
          </cell>
          <cell r="D1259" t="str">
            <v>26</v>
          </cell>
          <cell r="E1259" t="str">
            <v>Ne</v>
          </cell>
          <cell r="F1259">
            <v>26</v>
          </cell>
          <cell r="G1259" t="str">
            <v>1/26Ne RS Cotton Marl B04B</v>
          </cell>
          <cell r="H1259" t="str">
            <v>COTTON LYCRA</v>
          </cell>
          <cell r="I1259">
            <v>2.7</v>
          </cell>
          <cell r="J1259">
            <v>2560</v>
          </cell>
          <cell r="K1259">
            <v>96</v>
          </cell>
          <cell r="L1259">
            <v>20</v>
          </cell>
          <cell r="M1259">
            <v>0.75</v>
          </cell>
          <cell r="N1259">
            <v>18.084344123076924</v>
          </cell>
          <cell r="O1259">
            <v>325.51819421538465</v>
          </cell>
        </row>
        <row r="1260">
          <cell r="A1260">
            <v>54558</v>
          </cell>
          <cell r="B1260" t="str">
            <v>24gg, 34D, INTERLOCK</v>
          </cell>
          <cell r="C1260" t="str">
            <v>24</v>
          </cell>
          <cell r="D1260" t="str">
            <v>40</v>
          </cell>
          <cell r="E1260" t="str">
            <v>Ne</v>
          </cell>
          <cell r="F1260">
            <v>40</v>
          </cell>
          <cell r="G1260" t="str">
            <v>1/40Ne RS Combed Cotton</v>
          </cell>
          <cell r="H1260" t="str">
            <v>COTTON</v>
          </cell>
          <cell r="I1260">
            <v>2.95</v>
          </cell>
          <cell r="J1260">
            <v>2556</v>
          </cell>
          <cell r="K1260">
            <v>96</v>
          </cell>
          <cell r="L1260">
            <v>20</v>
          </cell>
          <cell r="M1260">
            <v>0.8</v>
          </cell>
          <cell r="N1260">
            <v>12.823165727999999</v>
          </cell>
          <cell r="O1260">
            <v>246.20478197760002</v>
          </cell>
        </row>
        <row r="1261">
          <cell r="A1261">
            <v>54565</v>
          </cell>
          <cell r="B1261" t="str">
            <v>18gg, 34D, RIB, Santec, 68F</v>
          </cell>
          <cell r="C1261" t="str">
            <v>18</v>
          </cell>
          <cell r="D1261" t="str">
            <v>26</v>
          </cell>
          <cell r="E1261" t="str">
            <v>Ne</v>
          </cell>
          <cell r="F1261">
            <v>26</v>
          </cell>
          <cell r="G1261" t="str">
            <v>1/26Ne RS Combed Cotton</v>
          </cell>
          <cell r="H1261" t="str">
            <v>COTTON</v>
          </cell>
          <cell r="I1261">
            <v>2.75</v>
          </cell>
          <cell r="J1261">
            <v>3840</v>
          </cell>
          <cell r="K1261">
            <v>96</v>
          </cell>
          <cell r="L1261">
            <v>20</v>
          </cell>
          <cell r="M1261">
            <v>0.8</v>
          </cell>
          <cell r="N1261">
            <v>27.628859076923078</v>
          </cell>
          <cell r="O1261">
            <v>530.4740942769231</v>
          </cell>
        </row>
        <row r="1262">
          <cell r="A1262">
            <v>54566</v>
          </cell>
          <cell r="B1262" t="str">
            <v>18gg, 34D, RIB, Terrot</v>
          </cell>
          <cell r="C1262" t="str">
            <v>18</v>
          </cell>
          <cell r="D1262" t="str">
            <v>26</v>
          </cell>
          <cell r="E1262" t="str">
            <v>Ne</v>
          </cell>
          <cell r="F1262">
            <v>26</v>
          </cell>
          <cell r="G1262" t="str">
            <v>1/26Ne RS Combed Cotton</v>
          </cell>
          <cell r="H1262" t="str">
            <v>COTTON LYCRA</v>
          </cell>
          <cell r="I1262">
            <v>2.7</v>
          </cell>
          <cell r="J1262">
            <v>2560</v>
          </cell>
          <cell r="K1262">
            <v>96</v>
          </cell>
          <cell r="L1262">
            <v>20</v>
          </cell>
          <cell r="M1262">
            <v>0.75</v>
          </cell>
          <cell r="N1262">
            <v>18.084344123076924</v>
          </cell>
          <cell r="O1262">
            <v>325.51819421538465</v>
          </cell>
        </row>
        <row r="1263">
          <cell r="A1263">
            <v>54587</v>
          </cell>
          <cell r="B1263" t="str">
            <v>18gg, 34D, RIB, Santec</v>
          </cell>
          <cell r="C1263" t="str">
            <v>18</v>
          </cell>
          <cell r="D1263" t="str">
            <v>32</v>
          </cell>
          <cell r="E1263" t="str">
            <v>Ne</v>
          </cell>
          <cell r="F1263">
            <v>32</v>
          </cell>
          <cell r="G1263" t="str">
            <v>1/32Ne RS Combed Cotton</v>
          </cell>
          <cell r="H1263" t="str">
            <v>COTTON</v>
          </cell>
          <cell r="I1263">
            <v>2.85</v>
          </cell>
          <cell r="J1263">
            <v>3840</v>
          </cell>
          <cell r="K1263">
            <v>96</v>
          </cell>
          <cell r="L1263">
            <v>20</v>
          </cell>
          <cell r="M1263">
            <v>0.8</v>
          </cell>
          <cell r="N1263">
            <v>23.2647552</v>
          </cell>
          <cell r="O1263">
            <v>446.68329984000002</v>
          </cell>
        </row>
        <row r="1264">
          <cell r="A1264">
            <v>54598</v>
          </cell>
          <cell r="B1264" t="str">
            <v>18gg, 34D, RIB, Santec, 68F</v>
          </cell>
          <cell r="C1264" t="str">
            <v>18</v>
          </cell>
          <cell r="D1264" t="str">
            <v>30</v>
          </cell>
          <cell r="E1264" t="str">
            <v>Ne</v>
          </cell>
          <cell r="F1264">
            <v>30</v>
          </cell>
          <cell r="G1264" t="str">
            <v>1/30Ne RS Combed Cotton</v>
          </cell>
          <cell r="H1264" t="str">
            <v>COTTON</v>
          </cell>
          <cell r="I1264">
            <v>2.65</v>
          </cell>
          <cell r="J1264">
            <v>2560</v>
          </cell>
          <cell r="K1264">
            <v>96</v>
          </cell>
          <cell r="L1264">
            <v>20</v>
          </cell>
          <cell r="M1264">
            <v>0.8</v>
          </cell>
          <cell r="N1264">
            <v>15.38285568</v>
          </cell>
          <cell r="O1264">
            <v>295.35082905600001</v>
          </cell>
        </row>
        <row r="1265">
          <cell r="A1265">
            <v>54603</v>
          </cell>
          <cell r="B1265" t="str">
            <v>24gg, 34D, INTERLOCK</v>
          </cell>
          <cell r="C1265" t="str">
            <v>24</v>
          </cell>
          <cell r="D1265" t="str">
            <v>40</v>
          </cell>
          <cell r="E1265" t="str">
            <v>Ne</v>
          </cell>
          <cell r="F1265">
            <v>40</v>
          </cell>
          <cell r="G1265" t="str">
            <v>1/40Ne RS Combed Cotton</v>
          </cell>
          <cell r="H1265" t="str">
            <v>COTTON</v>
          </cell>
          <cell r="I1265">
            <v>3.2</v>
          </cell>
          <cell r="J1265">
            <v>2568</v>
          </cell>
          <cell r="K1265">
            <v>96</v>
          </cell>
          <cell r="L1265">
            <v>20</v>
          </cell>
          <cell r="M1265">
            <v>0.8</v>
          </cell>
          <cell r="N1265">
            <v>13.975179263999999</v>
          </cell>
          <cell r="O1265">
            <v>268.32344186879999</v>
          </cell>
        </row>
        <row r="1266">
          <cell r="A1266">
            <v>54608</v>
          </cell>
          <cell r="B1266" t="str">
            <v>18gg, 34D, RIB, Terrot</v>
          </cell>
          <cell r="C1266" t="str">
            <v>18</v>
          </cell>
          <cell r="D1266" t="str">
            <v>26</v>
          </cell>
          <cell r="E1266" t="str">
            <v>Ne</v>
          </cell>
          <cell r="F1266">
            <v>26</v>
          </cell>
          <cell r="G1266" t="str">
            <v>1/26Ne RS Combed Cotton</v>
          </cell>
          <cell r="H1266" t="str">
            <v>COTTON</v>
          </cell>
          <cell r="I1266">
            <v>3.2</v>
          </cell>
          <cell r="J1266">
            <v>3840</v>
          </cell>
          <cell r="K1266">
            <v>96</v>
          </cell>
          <cell r="L1266">
            <v>20</v>
          </cell>
          <cell r="M1266">
            <v>0.8</v>
          </cell>
          <cell r="N1266">
            <v>32.149945107692304</v>
          </cell>
          <cell r="O1266">
            <v>617.27894606769223</v>
          </cell>
        </row>
        <row r="1267">
          <cell r="A1267">
            <v>54611</v>
          </cell>
          <cell r="B1267" t="str">
            <v>24gg, 34D, INTERLOCK</v>
          </cell>
          <cell r="C1267" t="str">
            <v>24</v>
          </cell>
          <cell r="D1267" t="str">
            <v>60</v>
          </cell>
          <cell r="E1267" t="str">
            <v>Ne</v>
          </cell>
          <cell r="F1267">
            <v>60</v>
          </cell>
          <cell r="G1267" t="str">
            <v>1/60Ne RS Combed Cotton</v>
          </cell>
          <cell r="H1267" t="str">
            <v>COTTON</v>
          </cell>
          <cell r="I1267">
            <v>2.5</v>
          </cell>
          <cell r="J1267">
            <v>2556</v>
          </cell>
          <cell r="K1267">
            <v>96</v>
          </cell>
          <cell r="L1267">
            <v>20</v>
          </cell>
          <cell r="M1267">
            <v>0.8</v>
          </cell>
          <cell r="N1267">
            <v>7.2447264000000002</v>
          </cell>
          <cell r="O1267">
            <v>139.09874688000002</v>
          </cell>
        </row>
        <row r="1268">
          <cell r="A1268">
            <v>54619</v>
          </cell>
          <cell r="B1268" t="str">
            <v>18gg, 34D, RIB, Terrot</v>
          </cell>
          <cell r="C1268" t="str">
            <v>18</v>
          </cell>
          <cell r="D1268" t="str">
            <v>40</v>
          </cell>
          <cell r="E1268" t="str">
            <v>Ne</v>
          </cell>
          <cell r="F1268">
            <v>40</v>
          </cell>
          <cell r="G1268" t="str">
            <v>1/40Ne RS Cotton/Modal (60/40) Marl BM65</v>
          </cell>
          <cell r="H1268" t="str">
            <v>Marl_COTTON</v>
          </cell>
          <cell r="I1268">
            <v>2.5</v>
          </cell>
          <cell r="J1268">
            <v>3840</v>
          </cell>
          <cell r="K1268">
            <v>96</v>
          </cell>
          <cell r="L1268">
            <v>20</v>
          </cell>
          <cell r="M1268">
            <v>0.75</v>
          </cell>
          <cell r="N1268">
            <v>16.326143999999999</v>
          </cell>
          <cell r="O1268">
            <v>293.87059199999999</v>
          </cell>
        </row>
        <row r="1269">
          <cell r="A1269">
            <v>54631</v>
          </cell>
          <cell r="B1269" t="str">
            <v>18gg, 34D, RIB, Santec</v>
          </cell>
          <cell r="C1269" t="str">
            <v>18</v>
          </cell>
          <cell r="D1269" t="str">
            <v>32</v>
          </cell>
          <cell r="E1269" t="str">
            <v>Ne</v>
          </cell>
          <cell r="F1269">
            <v>32</v>
          </cell>
          <cell r="G1269" t="str">
            <v>1/32Ne RS Combed Cotton</v>
          </cell>
          <cell r="H1269" t="str">
            <v>COTTON</v>
          </cell>
          <cell r="I1269">
            <v>2.75</v>
          </cell>
          <cell r="J1269">
            <v>3840</v>
          </cell>
          <cell r="K1269">
            <v>96</v>
          </cell>
          <cell r="L1269">
            <v>20</v>
          </cell>
          <cell r="M1269">
            <v>0.8</v>
          </cell>
          <cell r="N1269">
            <v>22.448447999999999</v>
          </cell>
          <cell r="O1269">
            <v>431.01020160000002</v>
          </cell>
        </row>
        <row r="1270">
          <cell r="A1270">
            <v>54635</v>
          </cell>
          <cell r="B1270" t="str">
            <v>18gg, 34D, RIB, Santec</v>
          </cell>
          <cell r="C1270" t="str">
            <v>18</v>
          </cell>
          <cell r="D1270" t="str">
            <v>32</v>
          </cell>
          <cell r="E1270" t="str">
            <v>Ne</v>
          </cell>
          <cell r="F1270">
            <v>32</v>
          </cell>
          <cell r="G1270" t="str">
            <v>1/32Ne RS Cotton Marl (B10)</v>
          </cell>
          <cell r="H1270" t="str">
            <v>Marl_COTTON</v>
          </cell>
          <cell r="I1270">
            <v>2.85</v>
          </cell>
          <cell r="J1270">
            <v>3840</v>
          </cell>
          <cell r="K1270">
            <v>96</v>
          </cell>
          <cell r="L1270">
            <v>20</v>
          </cell>
          <cell r="M1270">
            <v>0.75</v>
          </cell>
          <cell r="N1270">
            <v>23.2647552</v>
          </cell>
          <cell r="O1270">
            <v>418.76559359999999</v>
          </cell>
        </row>
        <row r="1271">
          <cell r="A1271">
            <v>54636</v>
          </cell>
          <cell r="B1271" t="str">
            <v>18gg, 34D, RIB, Santec</v>
          </cell>
          <cell r="C1271" t="str">
            <v>18</v>
          </cell>
          <cell r="D1271" t="str">
            <v>32</v>
          </cell>
          <cell r="E1271" t="str">
            <v>Ne</v>
          </cell>
          <cell r="F1271">
            <v>32</v>
          </cell>
          <cell r="G1271" t="str">
            <v>1/32Ne RS Combed Cotton</v>
          </cell>
          <cell r="H1271" t="str">
            <v>COTTON</v>
          </cell>
          <cell r="I1271">
            <v>2.85</v>
          </cell>
          <cell r="J1271">
            <v>3840</v>
          </cell>
          <cell r="K1271">
            <v>96</v>
          </cell>
          <cell r="L1271">
            <v>20</v>
          </cell>
          <cell r="M1271">
            <v>0.8</v>
          </cell>
          <cell r="N1271">
            <v>23.2647552</v>
          </cell>
          <cell r="O1271">
            <v>446.68329984000002</v>
          </cell>
        </row>
        <row r="1272">
          <cell r="A1272">
            <v>54638</v>
          </cell>
          <cell r="B1272" t="str">
            <v>18gg, 34D, RIB, Santec, 68F</v>
          </cell>
          <cell r="C1272" t="str">
            <v>18</v>
          </cell>
          <cell r="D1272" t="str">
            <v>30</v>
          </cell>
          <cell r="E1272" t="str">
            <v>Ne</v>
          </cell>
          <cell r="F1272">
            <v>30</v>
          </cell>
          <cell r="G1272" t="str">
            <v>1/30Ne RS 100% BCI  Cotton Marl (B10)</v>
          </cell>
          <cell r="H1272" t="str">
            <v>Marl_COTTON</v>
          </cell>
          <cell r="I1272">
            <v>3.1</v>
          </cell>
          <cell r="J1272">
            <v>3840</v>
          </cell>
          <cell r="K1272">
            <v>96</v>
          </cell>
          <cell r="L1272">
            <v>20</v>
          </cell>
          <cell r="M1272">
            <v>0.75</v>
          </cell>
          <cell r="N1272">
            <v>26.992558079999998</v>
          </cell>
          <cell r="O1272">
            <v>485.86604543999999</v>
          </cell>
        </row>
        <row r="1273">
          <cell r="A1273">
            <v>54639</v>
          </cell>
          <cell r="B1273" t="str">
            <v>18gg, 34D, RIB, Santec</v>
          </cell>
          <cell r="C1273" t="str">
            <v>18</v>
          </cell>
          <cell r="D1273" t="str">
            <v>32</v>
          </cell>
          <cell r="E1273" t="str">
            <v>Ne</v>
          </cell>
          <cell r="F1273">
            <v>32</v>
          </cell>
          <cell r="G1273" t="str">
            <v>1/32Ne RS Cotton Marl (B10)</v>
          </cell>
          <cell r="H1273" t="str">
            <v>Marl_COTTON</v>
          </cell>
          <cell r="I1273">
            <v>2.85</v>
          </cell>
          <cell r="J1273">
            <v>3840</v>
          </cell>
          <cell r="K1273">
            <v>96</v>
          </cell>
          <cell r="L1273">
            <v>20</v>
          </cell>
          <cell r="M1273">
            <v>0.75</v>
          </cell>
          <cell r="N1273">
            <v>23.2647552</v>
          </cell>
          <cell r="O1273">
            <v>418.76559359999999</v>
          </cell>
        </row>
        <row r="1274">
          <cell r="A1274">
            <v>54645</v>
          </cell>
          <cell r="B1274" t="str">
            <v>22gg, 34D, RIB, Santec, 68F</v>
          </cell>
          <cell r="C1274" t="str">
            <v>22</v>
          </cell>
          <cell r="D1274" t="str">
            <v>40</v>
          </cell>
          <cell r="E1274" t="str">
            <v>Ne</v>
          </cell>
          <cell r="F1274">
            <v>40</v>
          </cell>
          <cell r="G1274" t="str">
            <v>1/40Ne RS Cotton/Modal (60/40) Marl BM11B</v>
          </cell>
          <cell r="H1274" t="str">
            <v>Marl_COTTON</v>
          </cell>
          <cell r="I1274">
            <v>2.65</v>
          </cell>
          <cell r="J1274">
            <v>3120</v>
          </cell>
          <cell r="K1274">
            <v>96</v>
          </cell>
          <cell r="L1274">
            <v>20</v>
          </cell>
          <cell r="M1274">
            <v>0.75</v>
          </cell>
          <cell r="N1274">
            <v>14.06089152</v>
          </cell>
          <cell r="O1274">
            <v>253.09604736</v>
          </cell>
        </row>
        <row r="1275">
          <cell r="A1275">
            <v>54647</v>
          </cell>
          <cell r="B1275" t="str">
            <v>18gg, 34D, RIB, Terrot</v>
          </cell>
          <cell r="C1275" t="str">
            <v>18</v>
          </cell>
          <cell r="D1275" t="str">
            <v>40</v>
          </cell>
          <cell r="E1275" t="str">
            <v>Ne</v>
          </cell>
          <cell r="F1275">
            <v>40</v>
          </cell>
          <cell r="G1275" t="str">
            <v>1/40Ne RS Cotton/Modal (60/40) Marl BM11B</v>
          </cell>
          <cell r="H1275" t="str">
            <v>Marl_COTTON</v>
          </cell>
          <cell r="I1275">
            <v>2.5</v>
          </cell>
          <cell r="J1275">
            <v>3840</v>
          </cell>
          <cell r="K1275">
            <v>96</v>
          </cell>
          <cell r="L1275">
            <v>20</v>
          </cell>
          <cell r="M1275">
            <v>0.75</v>
          </cell>
          <cell r="N1275">
            <v>16.326143999999999</v>
          </cell>
          <cell r="O1275">
            <v>293.87059199999999</v>
          </cell>
        </row>
        <row r="1276">
          <cell r="A1276">
            <v>54652</v>
          </cell>
          <cell r="B1276" t="str">
            <v>18gg, 34D, RIB, Santec, 68F</v>
          </cell>
          <cell r="C1276" t="str">
            <v>18</v>
          </cell>
          <cell r="D1276" t="str">
            <v>40</v>
          </cell>
          <cell r="E1276" t="str">
            <v>Ne</v>
          </cell>
          <cell r="F1276">
            <v>40</v>
          </cell>
          <cell r="G1276" t="str">
            <v>1/40Ne RS Cotton Marl (JBA13)</v>
          </cell>
          <cell r="H1276" t="str">
            <v>Marl_COTTON</v>
          </cell>
          <cell r="I1276">
            <v>2.5</v>
          </cell>
          <cell r="J1276">
            <v>3840</v>
          </cell>
          <cell r="K1276">
            <v>96</v>
          </cell>
          <cell r="L1276">
            <v>20</v>
          </cell>
          <cell r="M1276">
            <v>0.75</v>
          </cell>
          <cell r="N1276">
            <v>16.326143999999999</v>
          </cell>
          <cell r="O1276">
            <v>293.87059199999999</v>
          </cell>
        </row>
        <row r="1277">
          <cell r="A1277">
            <v>54653</v>
          </cell>
          <cell r="B1277" t="str">
            <v>18gg, 34D, RIB, Santec, 68F</v>
          </cell>
          <cell r="C1277" t="str">
            <v>18</v>
          </cell>
          <cell r="D1277" t="str">
            <v>40</v>
          </cell>
          <cell r="E1277" t="str">
            <v>Ne</v>
          </cell>
          <cell r="F1277">
            <v>40</v>
          </cell>
          <cell r="G1277" t="str">
            <v>1/40Ne RS Cotton Marl (B38)</v>
          </cell>
          <cell r="H1277" t="str">
            <v>COTTON</v>
          </cell>
          <cell r="I1277">
            <v>2.5</v>
          </cell>
          <cell r="J1277">
            <v>3840</v>
          </cell>
          <cell r="K1277">
            <v>96</v>
          </cell>
          <cell r="L1277">
            <v>20</v>
          </cell>
          <cell r="M1277">
            <v>0.75</v>
          </cell>
          <cell r="N1277">
            <v>16.326143999999999</v>
          </cell>
          <cell r="O1277">
            <v>293.87059199999999</v>
          </cell>
        </row>
        <row r="1278">
          <cell r="A1278">
            <v>54656</v>
          </cell>
          <cell r="B1278" t="str">
            <v>18gg, 34D, RIB, Santec, 68F</v>
          </cell>
          <cell r="C1278" t="str">
            <v>18</v>
          </cell>
          <cell r="D1278" t="str">
            <v>30</v>
          </cell>
          <cell r="E1278" t="str">
            <v>Ne</v>
          </cell>
          <cell r="F1278">
            <v>30</v>
          </cell>
          <cell r="G1278" t="str">
            <v>1/30Ne RS Combed Cotton</v>
          </cell>
          <cell r="H1278" t="str">
            <v>COTTON</v>
          </cell>
          <cell r="I1278">
            <v>3.3</v>
          </cell>
          <cell r="J1278">
            <v>2880</v>
          </cell>
          <cell r="K1278">
            <v>96</v>
          </cell>
          <cell r="L1278">
            <v>20</v>
          </cell>
          <cell r="M1278">
            <v>0.8</v>
          </cell>
          <cell r="N1278">
            <v>21.550510079999999</v>
          </cell>
          <cell r="O1278">
            <v>413.76979353600001</v>
          </cell>
        </row>
        <row r="1279">
          <cell r="A1279">
            <v>54656</v>
          </cell>
          <cell r="B1279" t="str">
            <v>18gg, 34D, RIB, Santec, 68F</v>
          </cell>
          <cell r="C1279" t="str">
            <v>18</v>
          </cell>
          <cell r="D1279" t="str">
            <v>30</v>
          </cell>
          <cell r="E1279" t="str">
            <v>Ne</v>
          </cell>
          <cell r="F1279">
            <v>30</v>
          </cell>
          <cell r="G1279" t="str">
            <v>1/30Ne RS Combed Cotton</v>
          </cell>
          <cell r="H1279" t="str">
            <v>COTTON</v>
          </cell>
          <cell r="I1279">
            <v>3.3</v>
          </cell>
          <cell r="J1279">
            <v>2880</v>
          </cell>
          <cell r="K1279">
            <v>96</v>
          </cell>
          <cell r="L1279">
            <v>20</v>
          </cell>
          <cell r="M1279">
            <v>0.8</v>
          </cell>
          <cell r="N1279">
            <v>21.550510079999999</v>
          </cell>
          <cell r="O1279">
            <v>413.76979353600001</v>
          </cell>
        </row>
        <row r="1280">
          <cell r="A1280">
            <v>54657</v>
          </cell>
          <cell r="B1280" t="str">
            <v>18gg, 34D, RIB, Santec, 68F</v>
          </cell>
          <cell r="C1280" t="str">
            <v>18</v>
          </cell>
          <cell r="D1280" t="str">
            <v>30</v>
          </cell>
          <cell r="E1280" t="str">
            <v>Ne</v>
          </cell>
          <cell r="F1280">
            <v>30</v>
          </cell>
          <cell r="G1280" t="str">
            <v>1/30Ne MVS Cotton/Polyester 60/40</v>
          </cell>
          <cell r="H1280" t="str">
            <v>COTTON</v>
          </cell>
          <cell r="I1280">
            <v>3.3</v>
          </cell>
          <cell r="J1280">
            <v>2880</v>
          </cell>
          <cell r="K1280">
            <v>96</v>
          </cell>
          <cell r="L1280">
            <v>20</v>
          </cell>
          <cell r="M1280">
            <v>0.8</v>
          </cell>
          <cell r="N1280">
            <v>21.550510079999999</v>
          </cell>
          <cell r="O1280">
            <v>413.76979353600001</v>
          </cell>
        </row>
        <row r="1281">
          <cell r="A1281">
            <v>54657</v>
          </cell>
          <cell r="B1281" t="str">
            <v>18gg, 34D, RIB, Santec, 68F</v>
          </cell>
          <cell r="C1281" t="str">
            <v>18</v>
          </cell>
          <cell r="D1281" t="str">
            <v>30</v>
          </cell>
          <cell r="E1281" t="str">
            <v>Ne</v>
          </cell>
          <cell r="F1281">
            <v>30</v>
          </cell>
          <cell r="G1281" t="str">
            <v>1/30Ne MVS Cotton/Polyester 60/40</v>
          </cell>
          <cell r="H1281" t="str">
            <v>COTTON</v>
          </cell>
          <cell r="I1281">
            <v>3.3</v>
          </cell>
          <cell r="J1281">
            <v>2880</v>
          </cell>
          <cell r="K1281">
            <v>96</v>
          </cell>
          <cell r="L1281">
            <v>20</v>
          </cell>
          <cell r="M1281">
            <v>0.8</v>
          </cell>
          <cell r="N1281">
            <v>21.550510079999999</v>
          </cell>
          <cell r="O1281">
            <v>413.76979353600001</v>
          </cell>
        </row>
        <row r="1282">
          <cell r="A1282">
            <v>54664</v>
          </cell>
          <cell r="B1282" t="str">
            <v>24gg, 34D, INTERLOCK</v>
          </cell>
          <cell r="C1282" t="str">
            <v>24</v>
          </cell>
          <cell r="D1282" t="str">
            <v>40</v>
          </cell>
          <cell r="E1282" t="str">
            <v>Ne</v>
          </cell>
          <cell r="F1282">
            <v>40</v>
          </cell>
          <cell r="G1282" t="str">
            <v>1/40Ne RS Combed Cotton</v>
          </cell>
          <cell r="H1282" t="str">
            <v>COTTON LYCRA</v>
          </cell>
          <cell r="I1282">
            <v>2.9</v>
          </cell>
          <cell r="J1282">
            <v>2556</v>
          </cell>
          <cell r="K1282">
            <v>96</v>
          </cell>
          <cell r="L1282">
            <v>20</v>
          </cell>
          <cell r="M1282">
            <v>0.75</v>
          </cell>
          <cell r="N1282">
            <v>12.605823936</v>
          </cell>
          <cell r="O1282">
            <v>226.90483084800002</v>
          </cell>
        </row>
        <row r="1283">
          <cell r="A1283">
            <v>54669</v>
          </cell>
          <cell r="B1283" t="str">
            <v>20gg, 34D, INTERLOCK, Santec, 68F</v>
          </cell>
          <cell r="C1283" t="str">
            <v>20</v>
          </cell>
          <cell r="D1283" t="str">
            <v>36</v>
          </cell>
          <cell r="E1283" t="str">
            <v>Ne</v>
          </cell>
          <cell r="F1283">
            <v>36</v>
          </cell>
          <cell r="G1283" t="str">
            <v>1/36Ne RS Cotton/Polyester (70/30)</v>
          </cell>
          <cell r="H1283" t="str">
            <v>VISCOSE RS</v>
          </cell>
          <cell r="I1283">
            <v>3.3</v>
          </cell>
          <cell r="J1283">
            <v>2017</v>
          </cell>
          <cell r="K1283">
            <v>96</v>
          </cell>
          <cell r="L1283">
            <v>20</v>
          </cell>
          <cell r="M1283">
            <v>0.8</v>
          </cell>
          <cell r="N1283">
            <v>12.57736656</v>
          </cell>
          <cell r="O1283">
            <v>241.48543795200001</v>
          </cell>
        </row>
        <row r="1284">
          <cell r="A1284">
            <v>54670</v>
          </cell>
          <cell r="B1284" t="str">
            <v>18gg, 34D, RIB, Santec, 68F</v>
          </cell>
          <cell r="C1284" t="str">
            <v>18</v>
          </cell>
          <cell r="D1284" t="str">
            <v>40</v>
          </cell>
          <cell r="E1284" t="str">
            <v>Ne</v>
          </cell>
          <cell r="F1284">
            <v>40</v>
          </cell>
          <cell r="G1284" t="str">
            <v>1/40Ne RS Cotton Marl (JBA13)</v>
          </cell>
          <cell r="H1284" t="str">
            <v>Marl_COTTON</v>
          </cell>
          <cell r="I1284">
            <v>2.75</v>
          </cell>
          <cell r="J1284">
            <v>2880</v>
          </cell>
          <cell r="K1284">
            <v>96</v>
          </cell>
          <cell r="L1284">
            <v>20</v>
          </cell>
          <cell r="M1284">
            <v>0.75</v>
          </cell>
          <cell r="N1284">
            <v>13.469068800000001</v>
          </cell>
          <cell r="O1284">
            <v>242.44323839999998</v>
          </cell>
        </row>
        <row r="1285">
          <cell r="A1285">
            <v>54670</v>
          </cell>
          <cell r="B1285" t="str">
            <v>18gg, 34D, RIB, Santec, 68F</v>
          </cell>
          <cell r="C1285" t="str">
            <v>18</v>
          </cell>
          <cell r="D1285" t="str">
            <v>40</v>
          </cell>
          <cell r="E1285" t="str">
            <v>Ne</v>
          </cell>
          <cell r="F1285">
            <v>40</v>
          </cell>
          <cell r="G1285" t="str">
            <v>1/40Ne RS Cotton Marl (JBA13)</v>
          </cell>
          <cell r="H1285" t="str">
            <v>Marl_COTTON</v>
          </cell>
          <cell r="I1285">
            <v>2.75</v>
          </cell>
          <cell r="J1285">
            <v>2880</v>
          </cell>
          <cell r="K1285">
            <v>96</v>
          </cell>
          <cell r="L1285">
            <v>20</v>
          </cell>
          <cell r="M1285">
            <v>0.75</v>
          </cell>
          <cell r="N1285">
            <v>13.469068800000001</v>
          </cell>
          <cell r="O1285">
            <v>242.44323839999998</v>
          </cell>
        </row>
        <row r="1286">
          <cell r="A1286">
            <v>54673</v>
          </cell>
          <cell r="B1286" t="str">
            <v>24gg, 34D, INTERLOCK</v>
          </cell>
          <cell r="C1286" t="str">
            <v>24</v>
          </cell>
          <cell r="D1286" t="str">
            <v>40</v>
          </cell>
          <cell r="E1286" t="str">
            <v>Ne</v>
          </cell>
          <cell r="F1286">
            <v>40</v>
          </cell>
          <cell r="G1286" t="str">
            <v>1/40Ne RS Combed Cotton</v>
          </cell>
          <cell r="H1286" t="str">
            <v>COTTON</v>
          </cell>
          <cell r="I1286">
            <v>2.9</v>
          </cell>
          <cell r="J1286">
            <v>2556</v>
          </cell>
          <cell r="K1286">
            <v>96</v>
          </cell>
          <cell r="L1286">
            <v>20</v>
          </cell>
          <cell r="M1286">
            <v>0.8</v>
          </cell>
          <cell r="N1286">
            <v>12.605823936</v>
          </cell>
          <cell r="O1286">
            <v>242.0318195712</v>
          </cell>
        </row>
        <row r="1287">
          <cell r="A1287">
            <v>54697</v>
          </cell>
          <cell r="B1287" t="str">
            <v>18gg, 34D, RIB, Terrot</v>
          </cell>
          <cell r="C1287" t="str">
            <v>18</v>
          </cell>
          <cell r="D1287" t="str">
            <v>40</v>
          </cell>
          <cell r="E1287" t="str">
            <v>Ne</v>
          </cell>
          <cell r="F1287">
            <v>40</v>
          </cell>
          <cell r="G1287" t="str">
            <v>1/40Ne RS Cotton/Modal (60/40)</v>
          </cell>
          <cell r="H1287" t="str">
            <v>COTTON</v>
          </cell>
          <cell r="I1287">
            <v>2.5</v>
          </cell>
          <cell r="J1287">
            <v>3840</v>
          </cell>
          <cell r="K1287">
            <v>96</v>
          </cell>
          <cell r="L1287">
            <v>20</v>
          </cell>
          <cell r="M1287">
            <v>0.8</v>
          </cell>
          <cell r="N1287">
            <v>16.326143999999999</v>
          </cell>
          <cell r="O1287">
            <v>313.46196480000003</v>
          </cell>
        </row>
        <row r="1288">
          <cell r="A1288">
            <v>54698</v>
          </cell>
          <cell r="B1288" t="str">
            <v>18gg, 34D, RIB, Santec</v>
          </cell>
          <cell r="C1288" t="str">
            <v>18</v>
          </cell>
          <cell r="D1288" t="str">
            <v>30</v>
          </cell>
          <cell r="E1288" t="str">
            <v>Ne</v>
          </cell>
          <cell r="F1288">
            <v>30</v>
          </cell>
          <cell r="G1288" t="str">
            <v>1/30Ne RS Combed Cotton</v>
          </cell>
          <cell r="H1288" t="str">
            <v>COTTON</v>
          </cell>
          <cell r="I1288">
            <v>2.95</v>
          </cell>
          <cell r="J1288">
            <v>3840</v>
          </cell>
          <cell r="K1288">
            <v>96</v>
          </cell>
          <cell r="L1288">
            <v>20</v>
          </cell>
          <cell r="M1288">
            <v>0.8</v>
          </cell>
          <cell r="N1288">
            <v>25.68646656</v>
          </cell>
          <cell r="O1288">
            <v>493.18015795200006</v>
          </cell>
        </row>
        <row r="1289">
          <cell r="A1289">
            <v>54708</v>
          </cell>
          <cell r="B1289" t="str">
            <v>18gg, 34D, RIB, Terrot</v>
          </cell>
          <cell r="C1289" t="str">
            <v>18</v>
          </cell>
          <cell r="D1289" t="str">
            <v>26</v>
          </cell>
          <cell r="E1289" t="str">
            <v>Ne</v>
          </cell>
          <cell r="F1289">
            <v>26</v>
          </cell>
          <cell r="G1289" t="str">
            <v>1/26Ne RS Combed Cotton</v>
          </cell>
          <cell r="H1289" t="str">
            <v>COTTON LYCRA</v>
          </cell>
          <cell r="I1289">
            <v>3.1</v>
          </cell>
          <cell r="J1289">
            <v>3840</v>
          </cell>
          <cell r="K1289">
            <v>96</v>
          </cell>
          <cell r="L1289">
            <v>20</v>
          </cell>
          <cell r="M1289">
            <v>0.75</v>
          </cell>
          <cell r="N1289">
            <v>31.145259323076921</v>
          </cell>
          <cell r="O1289">
            <v>560.61466781538456</v>
          </cell>
        </row>
        <row r="1290">
          <cell r="A1290">
            <v>54720</v>
          </cell>
          <cell r="B1290" t="str">
            <v>18gg, 34D, RIB, Santec, 68F</v>
          </cell>
          <cell r="C1290" t="str">
            <v>18</v>
          </cell>
          <cell r="D1290" t="str">
            <v>70</v>
          </cell>
          <cell r="E1290" t="str">
            <v>Nm</v>
          </cell>
          <cell r="F1290">
            <v>42</v>
          </cell>
          <cell r="G1290" t="str">
            <v>1/70Nm OES Viscose</v>
          </cell>
          <cell r="H1290" t="str">
            <v>VISCOSE OES</v>
          </cell>
          <cell r="I1290">
            <v>2.8</v>
          </cell>
          <cell r="J1290">
            <v>3840</v>
          </cell>
          <cell r="K1290">
            <v>96</v>
          </cell>
          <cell r="L1290">
            <v>20</v>
          </cell>
          <cell r="M1290">
            <v>0.8</v>
          </cell>
          <cell r="N1290">
            <v>17.414553600000001</v>
          </cell>
          <cell r="O1290">
            <v>334.35942912000007</v>
          </cell>
        </row>
        <row r="1291">
          <cell r="A1291">
            <v>54722</v>
          </cell>
          <cell r="B1291" t="str">
            <v>18gg, 34D, RIB, Terrot</v>
          </cell>
          <cell r="C1291" t="str">
            <v>18</v>
          </cell>
          <cell r="D1291" t="str">
            <v>24</v>
          </cell>
          <cell r="E1291" t="str">
            <v>Ne</v>
          </cell>
          <cell r="F1291">
            <v>24</v>
          </cell>
          <cell r="G1291" t="str">
            <v>1/24Ne RS Combed Cotton</v>
          </cell>
          <cell r="H1291" t="str">
            <v>COTTON</v>
          </cell>
          <cell r="I1291">
            <v>3.1</v>
          </cell>
          <cell r="J1291">
            <v>3840</v>
          </cell>
          <cell r="K1291">
            <v>96</v>
          </cell>
          <cell r="L1291">
            <v>20</v>
          </cell>
          <cell r="M1291">
            <v>0.8</v>
          </cell>
          <cell r="N1291">
            <v>33.740697599999997</v>
          </cell>
          <cell r="O1291">
            <v>647.82139391999999</v>
          </cell>
        </row>
        <row r="1292">
          <cell r="A1292">
            <v>54731</v>
          </cell>
          <cell r="B1292" t="str">
            <v>22gg, 34D, RIB, Santec, 68F</v>
          </cell>
          <cell r="C1292" t="str">
            <v>22</v>
          </cell>
          <cell r="D1292" t="str">
            <v>40</v>
          </cell>
          <cell r="E1292" t="str">
            <v>Ne</v>
          </cell>
          <cell r="F1292">
            <v>40</v>
          </cell>
          <cell r="G1292" t="str">
            <v>1/40Ne RS Cotton/Polyester 65/35</v>
          </cell>
          <cell r="H1292" t="str">
            <v>COTTON LYCRA</v>
          </cell>
          <cell r="I1292">
            <v>2.6</v>
          </cell>
          <cell r="J1292">
            <v>3120</v>
          </cell>
          <cell r="K1292">
            <v>96</v>
          </cell>
          <cell r="L1292">
            <v>20</v>
          </cell>
          <cell r="M1292">
            <v>0.75</v>
          </cell>
          <cell r="N1292">
            <v>13.795591679999999</v>
          </cell>
          <cell r="O1292">
            <v>248.32065023999996</v>
          </cell>
        </row>
        <row r="1293">
          <cell r="A1293">
            <v>54752</v>
          </cell>
          <cell r="B1293" t="str">
            <v>24gg, 34D, INTERLOCK</v>
          </cell>
          <cell r="C1293" t="str">
            <v>24</v>
          </cell>
          <cell r="D1293" t="str">
            <v>75</v>
          </cell>
          <cell r="E1293" t="str">
            <v xml:space="preserve">D </v>
          </cell>
          <cell r="F1293">
            <v>79</v>
          </cell>
          <cell r="G1293" t="str">
            <v>1/75D 36F/1 * 30D Polyester Textured  Air Jet Covered Spandex</v>
          </cell>
          <cell r="H1293" t="str">
            <v>VISCOSE RS</v>
          </cell>
          <cell r="I1293">
            <v>3.2</v>
          </cell>
          <cell r="J1293">
            <v>2556</v>
          </cell>
          <cell r="K1293">
            <v>96</v>
          </cell>
          <cell r="L1293">
            <v>20</v>
          </cell>
          <cell r="M1293">
            <v>0.8</v>
          </cell>
          <cell r="N1293">
            <v>7.0429745255696199</v>
          </cell>
          <cell r="O1293">
            <v>135.22511089093672</v>
          </cell>
        </row>
        <row r="1294">
          <cell r="A1294">
            <v>54752</v>
          </cell>
          <cell r="B1294" t="str">
            <v>24gg, 34D, INTERLOCK</v>
          </cell>
          <cell r="C1294" t="str">
            <v>24</v>
          </cell>
          <cell r="D1294" t="str">
            <v>75</v>
          </cell>
          <cell r="E1294" t="str">
            <v xml:space="preserve">D </v>
          </cell>
          <cell r="F1294">
            <v>79</v>
          </cell>
          <cell r="G1294" t="str">
            <v>1/75D 36F/1 * 30D Polyester Textured  Air Jet Covered Spandex</v>
          </cell>
          <cell r="H1294" t="str">
            <v>VISCOSE RS</v>
          </cell>
          <cell r="I1294">
            <v>3.2</v>
          </cell>
          <cell r="J1294">
            <v>2556</v>
          </cell>
          <cell r="K1294">
            <v>96</v>
          </cell>
          <cell r="L1294">
            <v>20</v>
          </cell>
          <cell r="M1294">
            <v>0.8</v>
          </cell>
          <cell r="N1294">
            <v>7.0429745255696199</v>
          </cell>
          <cell r="O1294">
            <v>135.22511089093672</v>
          </cell>
        </row>
        <row r="1295">
          <cell r="A1295">
            <v>54763</v>
          </cell>
          <cell r="B1295" t="str">
            <v>18gg, 34D, RIB, Santec, 68F</v>
          </cell>
          <cell r="C1295" t="str">
            <v>18</v>
          </cell>
          <cell r="D1295" t="str">
            <v>50</v>
          </cell>
          <cell r="E1295" t="str">
            <v>Ne</v>
          </cell>
          <cell r="F1295">
            <v>50</v>
          </cell>
          <cell r="G1295" t="str">
            <v>1/50Ne RS Combed Cotton</v>
          </cell>
          <cell r="H1295" t="str">
            <v>COTTON LYCRA</v>
          </cell>
          <cell r="I1295">
            <v>2.4500000000000002</v>
          </cell>
          <cell r="J1295">
            <v>3840</v>
          </cell>
          <cell r="K1295">
            <v>96</v>
          </cell>
          <cell r="L1295">
            <v>20</v>
          </cell>
          <cell r="M1295">
            <v>0.75</v>
          </cell>
          <cell r="N1295">
            <v>12.799696896</v>
          </cell>
          <cell r="O1295">
            <v>230.39454412800001</v>
          </cell>
        </row>
        <row r="1296">
          <cell r="A1296">
            <v>54803</v>
          </cell>
          <cell r="B1296" t="str">
            <v>18gg, 34D, RIB, Terrot</v>
          </cell>
          <cell r="C1296" t="str">
            <v>18</v>
          </cell>
          <cell r="D1296" t="str">
            <v>30</v>
          </cell>
          <cell r="E1296" t="str">
            <v>Ne</v>
          </cell>
          <cell r="F1296">
            <v>30</v>
          </cell>
          <cell r="G1296" t="str">
            <v>1/30Ne RS Combed Cotton</v>
          </cell>
          <cell r="H1296" t="str">
            <v>COTTON</v>
          </cell>
          <cell r="I1296">
            <v>2.65</v>
          </cell>
          <cell r="J1296">
            <v>3840</v>
          </cell>
          <cell r="K1296">
            <v>96</v>
          </cell>
          <cell r="L1296">
            <v>20</v>
          </cell>
          <cell r="M1296">
            <v>0.8</v>
          </cell>
          <cell r="N1296">
            <v>23.074283520000002</v>
          </cell>
          <cell r="O1296">
            <v>443.02624358399999</v>
          </cell>
        </row>
        <row r="1297">
          <cell r="A1297">
            <v>54828</v>
          </cell>
          <cell r="B1297" t="str">
            <v>18gg, 34D, RIB, Santec</v>
          </cell>
          <cell r="C1297" t="str">
            <v>18</v>
          </cell>
          <cell r="D1297" t="str">
            <v>32</v>
          </cell>
          <cell r="E1297" t="str">
            <v>Ne</v>
          </cell>
          <cell r="F1297">
            <v>32</v>
          </cell>
          <cell r="G1297" t="str">
            <v>1/32Ne RS Cotton Marl (H111)</v>
          </cell>
          <cell r="H1297" t="str">
            <v>Marl_COTTON</v>
          </cell>
          <cell r="I1297">
            <v>2.95</v>
          </cell>
          <cell r="J1297">
            <v>3840</v>
          </cell>
          <cell r="K1297">
            <v>96</v>
          </cell>
          <cell r="L1297">
            <v>20</v>
          </cell>
          <cell r="M1297">
            <v>0.75</v>
          </cell>
          <cell r="N1297">
            <v>24.0810624</v>
          </cell>
          <cell r="O1297">
            <v>433.45912319999996</v>
          </cell>
        </row>
        <row r="1298">
          <cell r="A1298">
            <v>54831</v>
          </cell>
          <cell r="B1298" t="str">
            <v>18gg, 34D, RIB, Santec, 68F</v>
          </cell>
          <cell r="C1298" t="str">
            <v>18</v>
          </cell>
          <cell r="D1298" t="str">
            <v>36</v>
          </cell>
          <cell r="E1298" t="str">
            <v>Ne</v>
          </cell>
          <cell r="F1298">
            <v>36</v>
          </cell>
          <cell r="G1298" t="str">
            <v xml:space="preserve">1/36Ne RS Organic Cotton </v>
          </cell>
          <cell r="H1298" t="str">
            <v>COTTON</v>
          </cell>
          <cell r="I1298">
            <v>2.6</v>
          </cell>
          <cell r="J1298">
            <v>3840</v>
          </cell>
          <cell r="K1298">
            <v>96</v>
          </cell>
          <cell r="L1298">
            <v>20</v>
          </cell>
          <cell r="M1298">
            <v>0.8</v>
          </cell>
          <cell r="N1298">
            <v>18.865766399999998</v>
          </cell>
          <cell r="O1298">
            <v>362.22271488000001</v>
          </cell>
        </row>
        <row r="1299">
          <cell r="A1299">
            <v>54832</v>
          </cell>
          <cell r="B1299" t="str">
            <v>18gg, 34D, RIB, Santec, 68F</v>
          </cell>
          <cell r="C1299" t="str">
            <v>18</v>
          </cell>
          <cell r="D1299" t="str">
            <v>40</v>
          </cell>
          <cell r="E1299" t="str">
            <v>Ne</v>
          </cell>
          <cell r="F1299">
            <v>40</v>
          </cell>
          <cell r="G1299" t="str">
            <v>1/40Ne RS Organic Cotton</v>
          </cell>
          <cell r="H1299" t="str">
            <v>COTTON LYCRA</v>
          </cell>
          <cell r="I1299">
            <v>2.6</v>
          </cell>
          <cell r="J1299">
            <v>3840</v>
          </cell>
          <cell r="K1299">
            <v>96</v>
          </cell>
          <cell r="L1299">
            <v>20</v>
          </cell>
          <cell r="M1299">
            <v>0.75</v>
          </cell>
          <cell r="N1299">
            <v>16.979189760000001</v>
          </cell>
          <cell r="O1299">
            <v>305.62541568000006</v>
          </cell>
        </row>
        <row r="1300">
          <cell r="A1300">
            <v>54844</v>
          </cell>
          <cell r="B1300" t="str">
            <v>24gg, 34D, INTERLOCK</v>
          </cell>
          <cell r="C1300" t="str">
            <v>24</v>
          </cell>
          <cell r="D1300" t="str">
            <v>40</v>
          </cell>
          <cell r="E1300" t="str">
            <v>Ne</v>
          </cell>
          <cell r="F1300">
            <v>40</v>
          </cell>
          <cell r="G1300" t="str">
            <v xml:space="preserve">1/40Ne RS 60/40 BCI Cotton /Cotton </v>
          </cell>
          <cell r="H1300" t="str">
            <v>COTTON</v>
          </cell>
          <cell r="I1300">
            <v>3</v>
          </cell>
          <cell r="J1300">
            <v>2556</v>
          </cell>
          <cell r="K1300">
            <v>96</v>
          </cell>
          <cell r="L1300">
            <v>20</v>
          </cell>
          <cell r="M1300">
            <v>0.8</v>
          </cell>
          <cell r="N1300">
            <v>13.04050752</v>
          </cell>
          <cell r="O1300">
            <v>250.37774438400004</v>
          </cell>
        </row>
        <row r="1301">
          <cell r="A1301">
            <v>54851</v>
          </cell>
          <cell r="B1301" t="str">
            <v>18gg, 34D, RIB, Terrot</v>
          </cell>
          <cell r="C1301" t="str">
            <v>18</v>
          </cell>
          <cell r="D1301" t="str">
            <v>24</v>
          </cell>
          <cell r="E1301" t="str">
            <v>Ne</v>
          </cell>
          <cell r="F1301">
            <v>24</v>
          </cell>
          <cell r="G1301" t="str">
            <v>1/24Ne RS Combed Cotton</v>
          </cell>
          <cell r="H1301" t="str">
            <v>COTTON LYCRA</v>
          </cell>
          <cell r="I1301">
            <v>3.15</v>
          </cell>
          <cell r="J1301">
            <v>2560</v>
          </cell>
          <cell r="K1301">
            <v>96</v>
          </cell>
          <cell r="L1301">
            <v>20</v>
          </cell>
          <cell r="M1301">
            <v>0.75</v>
          </cell>
          <cell r="N1301">
            <v>22.856601600000001</v>
          </cell>
          <cell r="O1301">
            <v>411.41882880000003</v>
          </cell>
        </row>
        <row r="1302">
          <cell r="A1302">
            <v>54861</v>
          </cell>
          <cell r="B1302" t="str">
            <v>18gg, 34D, RIB, Terrot</v>
          </cell>
          <cell r="C1302" t="str">
            <v>18</v>
          </cell>
          <cell r="D1302" t="str">
            <v>24</v>
          </cell>
          <cell r="E1302" t="str">
            <v>Ne</v>
          </cell>
          <cell r="F1302">
            <v>24</v>
          </cell>
          <cell r="G1302" t="str">
            <v>1/24Ne RS Cotton Marl (JBA13)</v>
          </cell>
          <cell r="H1302" t="str">
            <v>Marl_COTTON LYCRA</v>
          </cell>
          <cell r="I1302">
            <v>3.15</v>
          </cell>
          <cell r="J1302">
            <v>2560</v>
          </cell>
          <cell r="K1302">
            <v>96</v>
          </cell>
          <cell r="L1302">
            <v>20</v>
          </cell>
          <cell r="M1302">
            <v>0.75</v>
          </cell>
          <cell r="N1302">
            <v>22.856601600000001</v>
          </cell>
          <cell r="O1302">
            <v>411.41882880000003</v>
          </cell>
        </row>
        <row r="1303">
          <cell r="A1303">
            <v>54864</v>
          </cell>
          <cell r="B1303" t="str">
            <v>18gg, 34D, RIB, Santec</v>
          </cell>
          <cell r="C1303" t="str">
            <v>18</v>
          </cell>
          <cell r="D1303" t="str">
            <v>32</v>
          </cell>
          <cell r="E1303" t="str">
            <v>Ne</v>
          </cell>
          <cell r="F1303">
            <v>32</v>
          </cell>
          <cell r="G1303" t="str">
            <v>1/32Ne RS Cotton Marl (H111)</v>
          </cell>
          <cell r="H1303" t="str">
            <v>COTTON</v>
          </cell>
          <cell r="I1303">
            <v>2.85</v>
          </cell>
          <cell r="J1303">
            <v>3840</v>
          </cell>
          <cell r="K1303">
            <v>96</v>
          </cell>
          <cell r="L1303">
            <v>20</v>
          </cell>
          <cell r="M1303">
            <v>0.8</v>
          </cell>
          <cell r="N1303">
            <v>23.2647552</v>
          </cell>
          <cell r="O1303">
            <v>446.68329984000002</v>
          </cell>
        </row>
        <row r="1304">
          <cell r="A1304">
            <v>54868</v>
          </cell>
          <cell r="B1304" t="str">
            <v>24gg, 34D, INTERLOCK</v>
          </cell>
          <cell r="C1304" t="str">
            <v>24</v>
          </cell>
          <cell r="D1304" t="str">
            <v>40</v>
          </cell>
          <cell r="E1304" t="str">
            <v>Ne</v>
          </cell>
          <cell r="F1304">
            <v>40</v>
          </cell>
          <cell r="G1304" t="str">
            <v>1/40Ne RS Combed Cotton</v>
          </cell>
          <cell r="H1304" t="str">
            <v>COTTON</v>
          </cell>
          <cell r="I1304">
            <v>2.95</v>
          </cell>
          <cell r="J1304">
            <v>2556</v>
          </cell>
          <cell r="K1304">
            <v>96</v>
          </cell>
          <cell r="L1304">
            <v>20</v>
          </cell>
          <cell r="M1304">
            <v>0.8</v>
          </cell>
          <cell r="N1304">
            <v>12.823165727999999</v>
          </cell>
          <cell r="O1304">
            <v>246.20478197760002</v>
          </cell>
        </row>
        <row r="1305">
          <cell r="A1305">
            <v>54869</v>
          </cell>
          <cell r="B1305" t="str">
            <v>18gg, 34D, RIB, Santec</v>
          </cell>
          <cell r="C1305" t="str">
            <v>18</v>
          </cell>
          <cell r="D1305" t="str">
            <v>30</v>
          </cell>
          <cell r="E1305" t="str">
            <v>Ne</v>
          </cell>
          <cell r="F1305">
            <v>30</v>
          </cell>
          <cell r="G1305" t="str">
            <v>1/30Ne RS Combed Cotton</v>
          </cell>
          <cell r="H1305" t="str">
            <v>COTTON</v>
          </cell>
          <cell r="I1305">
            <v>2.85</v>
          </cell>
          <cell r="J1305">
            <v>2560</v>
          </cell>
          <cell r="K1305">
            <v>96</v>
          </cell>
          <cell r="L1305">
            <v>20</v>
          </cell>
          <cell r="M1305">
            <v>0.8</v>
          </cell>
          <cell r="N1305">
            <v>16.54382592</v>
          </cell>
          <cell r="O1305">
            <v>317.64145766400003</v>
          </cell>
        </row>
        <row r="1306">
          <cell r="A1306">
            <v>54870</v>
          </cell>
          <cell r="B1306" t="str">
            <v>24gg, 34D, INTERLOCK</v>
          </cell>
          <cell r="C1306" t="str">
            <v>24</v>
          </cell>
          <cell r="D1306" t="str">
            <v>40</v>
          </cell>
          <cell r="E1306" t="str">
            <v>Ne</v>
          </cell>
          <cell r="F1306">
            <v>40</v>
          </cell>
          <cell r="G1306" t="str">
            <v>1/40Ne RS Combed Cotton</v>
          </cell>
          <cell r="H1306" t="str">
            <v>COTTON</v>
          </cell>
          <cell r="I1306">
            <v>2.95</v>
          </cell>
          <cell r="J1306">
            <v>2556</v>
          </cell>
          <cell r="K1306">
            <v>96</v>
          </cell>
          <cell r="L1306">
            <v>20</v>
          </cell>
          <cell r="M1306">
            <v>0.8</v>
          </cell>
          <cell r="N1306">
            <v>12.823165727999999</v>
          </cell>
          <cell r="O1306">
            <v>246.20478197760002</v>
          </cell>
        </row>
        <row r="1307">
          <cell r="A1307">
            <v>54873</v>
          </cell>
          <cell r="B1307" t="str">
            <v>24gg, 34D, INTERLOCK</v>
          </cell>
          <cell r="C1307" t="str">
            <v>24</v>
          </cell>
          <cell r="D1307" t="str">
            <v>40</v>
          </cell>
          <cell r="E1307" t="str">
            <v>Ne</v>
          </cell>
          <cell r="F1307">
            <v>40</v>
          </cell>
          <cell r="G1307" t="str">
            <v>1/40Ne RS Combed Cotton</v>
          </cell>
          <cell r="H1307" t="str">
            <v>COTTON</v>
          </cell>
          <cell r="I1307">
            <v>2.85</v>
          </cell>
          <cell r="J1307">
            <v>2556</v>
          </cell>
          <cell r="K1307">
            <v>96</v>
          </cell>
          <cell r="L1307">
            <v>20</v>
          </cell>
          <cell r="M1307">
            <v>0.8</v>
          </cell>
          <cell r="N1307">
            <v>12.388482143999999</v>
          </cell>
          <cell r="O1307">
            <v>237.85885716479999</v>
          </cell>
        </row>
        <row r="1308">
          <cell r="A1308">
            <v>54877</v>
          </cell>
          <cell r="B1308" t="str">
            <v>18gg, 34D, RIB, Santec</v>
          </cell>
          <cell r="C1308" t="str">
            <v>18</v>
          </cell>
          <cell r="D1308" t="str">
            <v>30</v>
          </cell>
          <cell r="E1308" t="str">
            <v>Ne</v>
          </cell>
          <cell r="F1308">
            <v>30</v>
          </cell>
          <cell r="G1308" t="str">
            <v>1/30Ne RS Combed Cotton</v>
          </cell>
          <cell r="H1308" t="str">
            <v>COTTON</v>
          </cell>
          <cell r="I1308">
            <v>2.95</v>
          </cell>
          <cell r="J1308">
            <v>3840</v>
          </cell>
          <cell r="K1308">
            <v>96</v>
          </cell>
          <cell r="L1308">
            <v>20</v>
          </cell>
          <cell r="M1308">
            <v>0.8</v>
          </cell>
          <cell r="N1308">
            <v>25.68646656</v>
          </cell>
          <cell r="O1308">
            <v>493.18015795200006</v>
          </cell>
        </row>
        <row r="1309">
          <cell r="A1309">
            <v>54898</v>
          </cell>
          <cell r="B1309" t="str">
            <v>24gg, 34D, INTERLOCK</v>
          </cell>
          <cell r="C1309" t="str">
            <v>24</v>
          </cell>
          <cell r="D1309" t="str">
            <v>40</v>
          </cell>
          <cell r="E1309" t="str">
            <v>Ne</v>
          </cell>
          <cell r="F1309">
            <v>40</v>
          </cell>
          <cell r="G1309" t="str">
            <v>1/40Ne RS Organic Cotton Marl OC08BK20923AS70</v>
          </cell>
          <cell r="H1309" t="str">
            <v>Marl_COTTON</v>
          </cell>
          <cell r="I1309">
            <v>3</v>
          </cell>
          <cell r="J1309">
            <v>2556</v>
          </cell>
          <cell r="K1309">
            <v>96</v>
          </cell>
          <cell r="L1309">
            <v>20</v>
          </cell>
          <cell r="M1309">
            <v>0.75</v>
          </cell>
          <cell r="N1309">
            <v>13.04050752</v>
          </cell>
          <cell r="O1309">
            <v>234.72913536000001</v>
          </cell>
        </row>
        <row r="1310">
          <cell r="A1310">
            <v>54901</v>
          </cell>
          <cell r="B1310" t="str">
            <v>18gg, 34D, RIB, Terrot</v>
          </cell>
          <cell r="C1310" t="str">
            <v>18</v>
          </cell>
          <cell r="D1310" t="str">
            <v>30</v>
          </cell>
          <cell r="E1310" t="str">
            <v>Ne</v>
          </cell>
          <cell r="F1310">
            <v>30</v>
          </cell>
          <cell r="G1310" t="str">
            <v>1/30Ne RS Cotton Marl ( OC08BK20923 A S 70 )</v>
          </cell>
          <cell r="H1310" t="str">
            <v>Marl_COTTON LYCRA</v>
          </cell>
          <cell r="I1310">
            <v>3</v>
          </cell>
          <cell r="J1310">
            <v>2560</v>
          </cell>
          <cell r="K1310">
            <v>96</v>
          </cell>
          <cell r="L1310">
            <v>20</v>
          </cell>
          <cell r="M1310">
            <v>0.75</v>
          </cell>
          <cell r="N1310">
            <v>17.414553600000001</v>
          </cell>
          <cell r="O1310">
            <v>313.46196480000003</v>
          </cell>
        </row>
        <row r="1311">
          <cell r="A1311">
            <v>54905</v>
          </cell>
          <cell r="B1311" t="str">
            <v>18gg, 34D, RIB, Terrot</v>
          </cell>
          <cell r="C1311" t="str">
            <v>18</v>
          </cell>
          <cell r="D1311" t="str">
            <v>40</v>
          </cell>
          <cell r="E1311" t="str">
            <v>Ne</v>
          </cell>
          <cell r="F1311">
            <v>40</v>
          </cell>
          <cell r="G1311" t="str">
            <v>1/40Ne RS Cotton/Modal (60/40) Marl BM10</v>
          </cell>
          <cell r="H1311" t="str">
            <v>Marl_COTTON</v>
          </cell>
          <cell r="I1311">
            <v>2.5</v>
          </cell>
          <cell r="J1311">
            <v>3840</v>
          </cell>
          <cell r="K1311">
            <v>96</v>
          </cell>
          <cell r="L1311">
            <v>20</v>
          </cell>
          <cell r="M1311">
            <v>0.75</v>
          </cell>
          <cell r="N1311">
            <v>16.326143999999999</v>
          </cell>
          <cell r="O1311">
            <v>293.87059199999999</v>
          </cell>
        </row>
        <row r="1312">
          <cell r="A1312">
            <v>54912</v>
          </cell>
          <cell r="B1312" t="str">
            <v>24gg, 34D, INTERLOCK</v>
          </cell>
          <cell r="C1312" t="str">
            <v>24</v>
          </cell>
          <cell r="D1312" t="str">
            <v>80</v>
          </cell>
          <cell r="E1312" t="str">
            <v>Ne</v>
          </cell>
          <cell r="F1312">
            <v>80</v>
          </cell>
          <cell r="G1312" t="str">
            <v>1/80Ne RS Supima Cotton</v>
          </cell>
          <cell r="H1312" t="str">
            <v>COTTON LYCRA</v>
          </cell>
          <cell r="I1312">
            <v>2.6</v>
          </cell>
          <cell r="J1312">
            <v>2556</v>
          </cell>
          <cell r="K1312">
            <v>96</v>
          </cell>
          <cell r="L1312">
            <v>20</v>
          </cell>
          <cell r="M1312">
            <v>0.75</v>
          </cell>
          <cell r="N1312">
            <v>5.650886592</v>
          </cell>
          <cell r="O1312">
            <v>101.715958656</v>
          </cell>
        </row>
        <row r="1313">
          <cell r="A1313">
            <v>54913</v>
          </cell>
          <cell r="B1313" t="str">
            <v>18gg, 34D, RIB, Santec, 68F</v>
          </cell>
          <cell r="C1313" t="str">
            <v>18</v>
          </cell>
          <cell r="D1313" t="str">
            <v>45</v>
          </cell>
          <cell r="E1313" t="str">
            <v>Ne</v>
          </cell>
          <cell r="F1313">
            <v>45</v>
          </cell>
          <cell r="G1313" t="str">
            <v>1/45Ne MVS Viscose</v>
          </cell>
          <cell r="H1313">
            <v>0</v>
          </cell>
          <cell r="I1313" t="str">
            <v>COTTON LYCRA</v>
          </cell>
          <cell r="J1313">
            <v>190</v>
          </cell>
          <cell r="K1313">
            <v>96</v>
          </cell>
          <cell r="O1313">
            <v>0</v>
          </cell>
        </row>
        <row r="1314">
          <cell r="A1314">
            <v>54923</v>
          </cell>
          <cell r="B1314" t="str">
            <v>18gg, 34D, RIB, Terrot</v>
          </cell>
          <cell r="C1314" t="str">
            <v>18</v>
          </cell>
          <cell r="D1314" t="str">
            <v>30</v>
          </cell>
          <cell r="E1314" t="str">
            <v>Ne</v>
          </cell>
          <cell r="F1314">
            <v>30</v>
          </cell>
          <cell r="G1314" t="str">
            <v>1/30Ne RS Cotton Marl (JBA13)</v>
          </cell>
          <cell r="H1314" t="str">
            <v>Marl_COTTON LYCRA</v>
          </cell>
          <cell r="I1314">
            <v>3</v>
          </cell>
          <cell r="J1314">
            <v>2560</v>
          </cell>
          <cell r="K1314">
            <v>96</v>
          </cell>
          <cell r="L1314">
            <v>20</v>
          </cell>
          <cell r="M1314">
            <v>0.75</v>
          </cell>
          <cell r="N1314">
            <v>17.414553600000001</v>
          </cell>
          <cell r="O1314">
            <v>313.46196480000003</v>
          </cell>
        </row>
        <row r="1315">
          <cell r="A1315">
            <v>54946</v>
          </cell>
          <cell r="B1315" t="str">
            <v>18gg, 34D, RIB, Santec</v>
          </cell>
          <cell r="C1315" t="str">
            <v>18</v>
          </cell>
          <cell r="D1315" t="str">
            <v>32</v>
          </cell>
          <cell r="E1315" t="str">
            <v>Ne</v>
          </cell>
          <cell r="F1315">
            <v>32</v>
          </cell>
          <cell r="G1315" t="str">
            <v>1/32Ne RS Cotton Marl (BC18)</v>
          </cell>
          <cell r="H1315" t="str">
            <v>Marl_COTTON</v>
          </cell>
          <cell r="I1315">
            <v>2.85</v>
          </cell>
          <cell r="J1315">
            <v>3840</v>
          </cell>
          <cell r="K1315">
            <v>96</v>
          </cell>
          <cell r="L1315">
            <v>20</v>
          </cell>
          <cell r="M1315">
            <v>0.75</v>
          </cell>
          <cell r="N1315">
            <v>23.2647552</v>
          </cell>
          <cell r="O1315">
            <v>418.76559359999999</v>
          </cell>
        </row>
        <row r="1316">
          <cell r="A1316">
            <v>54947</v>
          </cell>
          <cell r="B1316" t="str">
            <v>20gg, 34D, RIB, Santec, 68F</v>
          </cell>
          <cell r="C1316" t="str">
            <v>20</v>
          </cell>
          <cell r="D1316" t="str">
            <v>30</v>
          </cell>
          <cell r="E1316" t="str">
            <v>Ne</v>
          </cell>
          <cell r="F1316">
            <v>30</v>
          </cell>
          <cell r="G1316" t="str">
            <v>1/30Ne RS Cotton Marl (BC18)</v>
          </cell>
          <cell r="H1316" t="str">
            <v>Marl_COTTON</v>
          </cell>
          <cell r="I1316">
            <v>2.9</v>
          </cell>
          <cell r="J1316">
            <v>2848</v>
          </cell>
          <cell r="K1316">
            <v>96</v>
          </cell>
          <cell r="L1316">
            <v>20</v>
          </cell>
          <cell r="M1316">
            <v>0.75</v>
          </cell>
          <cell r="N1316">
            <v>18.727901184</v>
          </cell>
          <cell r="O1316">
            <v>337.10222131199998</v>
          </cell>
        </row>
        <row r="1317">
          <cell r="A1317">
            <v>54955</v>
          </cell>
          <cell r="B1317" t="str">
            <v>18gg, 34D, RIB, Terrot</v>
          </cell>
          <cell r="C1317" t="str">
            <v>18</v>
          </cell>
          <cell r="D1317" t="str">
            <v>30</v>
          </cell>
          <cell r="E1317" t="str">
            <v>Ne</v>
          </cell>
          <cell r="F1317">
            <v>30</v>
          </cell>
          <cell r="G1317" t="str">
            <v>1/30Ne RS Cotton Marl (CC42BL21532 -R70)</v>
          </cell>
          <cell r="H1317" t="str">
            <v>Marl_COTTON LYCRA</v>
          </cell>
          <cell r="I1317">
            <v>3</v>
          </cell>
          <cell r="J1317">
            <v>2560</v>
          </cell>
          <cell r="K1317">
            <v>96</v>
          </cell>
          <cell r="L1317">
            <v>20</v>
          </cell>
          <cell r="M1317">
            <v>0.75</v>
          </cell>
          <cell r="N1317">
            <v>17.414553600000001</v>
          </cell>
          <cell r="O1317">
            <v>313.46196480000003</v>
          </cell>
        </row>
        <row r="1318">
          <cell r="A1318">
            <v>54965</v>
          </cell>
          <cell r="B1318" t="str">
            <v>18gg, 34D, RIB, Terrot</v>
          </cell>
          <cell r="C1318" t="str">
            <v>18</v>
          </cell>
          <cell r="D1318" t="str">
            <v>30</v>
          </cell>
          <cell r="E1318" t="str">
            <v>Ne</v>
          </cell>
          <cell r="F1318">
            <v>30</v>
          </cell>
          <cell r="G1318" t="str">
            <v>1/30Ne RS Cotton Marl (B5591)</v>
          </cell>
          <cell r="H1318" t="str">
            <v>Marl_COTTON</v>
          </cell>
          <cell r="I1318">
            <v>2.88</v>
          </cell>
          <cell r="J1318">
            <v>3840</v>
          </cell>
          <cell r="K1318">
            <v>96</v>
          </cell>
          <cell r="L1318">
            <v>20</v>
          </cell>
          <cell r="M1318">
            <v>0.75</v>
          </cell>
          <cell r="N1318">
            <v>25.076957183999998</v>
          </cell>
          <cell r="O1318">
            <v>451.38522931199998</v>
          </cell>
        </row>
        <row r="1319">
          <cell r="A1319">
            <v>54981</v>
          </cell>
          <cell r="B1319" t="str">
            <v>18gg, 34D, RIB, Santec</v>
          </cell>
          <cell r="C1319" t="str">
            <v>18</v>
          </cell>
          <cell r="D1319" t="str">
            <v>32</v>
          </cell>
          <cell r="E1319" t="str">
            <v>Ne</v>
          </cell>
          <cell r="F1319">
            <v>32</v>
          </cell>
          <cell r="G1319" t="str">
            <v>1/32Ne RS Cotton Marl (B14B)</v>
          </cell>
          <cell r="H1319" t="str">
            <v>Marl_COTTON</v>
          </cell>
          <cell r="I1319">
            <v>2.85</v>
          </cell>
          <cell r="J1319">
            <v>3840</v>
          </cell>
          <cell r="K1319">
            <v>96</v>
          </cell>
          <cell r="L1319">
            <v>20</v>
          </cell>
          <cell r="M1319">
            <v>0.75</v>
          </cell>
          <cell r="N1319">
            <v>23.2647552</v>
          </cell>
          <cell r="O1319">
            <v>418.76559359999999</v>
          </cell>
        </row>
        <row r="1320">
          <cell r="A1320">
            <v>54982</v>
          </cell>
          <cell r="B1320" t="str">
            <v>18gg, 34D, RIB, Santec</v>
          </cell>
          <cell r="C1320" t="str">
            <v>18</v>
          </cell>
          <cell r="D1320" t="str">
            <v>32</v>
          </cell>
          <cell r="E1320" t="str">
            <v>Ne</v>
          </cell>
          <cell r="F1320">
            <v>32</v>
          </cell>
          <cell r="G1320" t="str">
            <v>1/32Ne RS Cotton Marl (BN50)</v>
          </cell>
          <cell r="H1320" t="str">
            <v>Marl_COTTON</v>
          </cell>
          <cell r="I1320">
            <v>2.85</v>
          </cell>
          <cell r="J1320">
            <v>3840</v>
          </cell>
          <cell r="K1320">
            <v>96</v>
          </cell>
          <cell r="L1320">
            <v>20</v>
          </cell>
          <cell r="M1320">
            <v>0.75</v>
          </cell>
          <cell r="N1320">
            <v>23.2647552</v>
          </cell>
          <cell r="O1320">
            <v>418.76559359999999</v>
          </cell>
        </row>
        <row r="1321">
          <cell r="A1321">
            <v>54983</v>
          </cell>
          <cell r="B1321" t="str">
            <v>18gg, 34D, RIB, Santec</v>
          </cell>
          <cell r="C1321" t="str">
            <v>18</v>
          </cell>
          <cell r="D1321" t="str">
            <v>32</v>
          </cell>
          <cell r="E1321" t="str">
            <v>Ne</v>
          </cell>
          <cell r="F1321">
            <v>32</v>
          </cell>
          <cell r="G1321" t="str">
            <v>1/32Ne RS Cotton Marl (B4504)</v>
          </cell>
          <cell r="H1321" t="str">
            <v>Marl_COTTON</v>
          </cell>
          <cell r="I1321">
            <v>2.85</v>
          </cell>
          <cell r="J1321">
            <v>3840</v>
          </cell>
          <cell r="K1321">
            <v>96</v>
          </cell>
          <cell r="L1321">
            <v>20</v>
          </cell>
          <cell r="M1321">
            <v>0.75</v>
          </cell>
          <cell r="N1321">
            <v>23.2647552</v>
          </cell>
          <cell r="O1321">
            <v>418.76559359999999</v>
          </cell>
        </row>
        <row r="1322">
          <cell r="A1322">
            <v>54984</v>
          </cell>
          <cell r="B1322" t="str">
            <v>18gg, 34D, RIB, Santec</v>
          </cell>
          <cell r="C1322" t="str">
            <v>18</v>
          </cell>
          <cell r="D1322" t="str">
            <v>32</v>
          </cell>
          <cell r="E1322" t="str">
            <v>Ne</v>
          </cell>
          <cell r="F1322">
            <v>32</v>
          </cell>
          <cell r="G1322" t="str">
            <v>1/32Ne RS Cotton Marl (BFC12-65)</v>
          </cell>
          <cell r="H1322" t="str">
            <v>Marl_COTTON</v>
          </cell>
          <cell r="I1322">
            <v>2.85</v>
          </cell>
          <cell r="J1322">
            <v>3840</v>
          </cell>
          <cell r="K1322">
            <v>96</v>
          </cell>
          <cell r="L1322">
            <v>20</v>
          </cell>
          <cell r="M1322">
            <v>0.75</v>
          </cell>
          <cell r="N1322">
            <v>23.2647552</v>
          </cell>
          <cell r="O1322">
            <v>418.76559359999999</v>
          </cell>
        </row>
        <row r="1323">
          <cell r="A1323">
            <v>54985</v>
          </cell>
          <cell r="B1323" t="str">
            <v>18gg, 34D, RIB, Santec</v>
          </cell>
          <cell r="C1323" t="str">
            <v>18</v>
          </cell>
          <cell r="D1323" t="str">
            <v>32</v>
          </cell>
          <cell r="E1323" t="str">
            <v>Ne</v>
          </cell>
          <cell r="F1323">
            <v>32</v>
          </cell>
          <cell r="G1323" t="str">
            <v>1/32Ne RS Cotton Marl (B8107)</v>
          </cell>
          <cell r="H1323" t="str">
            <v>Marl_COTTON</v>
          </cell>
          <cell r="I1323">
            <v>2.85</v>
          </cell>
          <cell r="J1323">
            <v>3840</v>
          </cell>
          <cell r="K1323">
            <v>96</v>
          </cell>
          <cell r="L1323">
            <v>20</v>
          </cell>
          <cell r="M1323">
            <v>0.75</v>
          </cell>
          <cell r="N1323">
            <v>23.2647552</v>
          </cell>
          <cell r="O1323">
            <v>418.76559359999999</v>
          </cell>
        </row>
        <row r="1324">
          <cell r="A1324">
            <v>55000</v>
          </cell>
          <cell r="B1324" t="str">
            <v>18gg, 34D, RIB, Santec</v>
          </cell>
          <cell r="C1324" t="str">
            <v>18</v>
          </cell>
          <cell r="D1324" t="str">
            <v>32</v>
          </cell>
          <cell r="E1324" t="str">
            <v>Ne</v>
          </cell>
          <cell r="F1324">
            <v>32</v>
          </cell>
          <cell r="G1324" t="str">
            <v>1/32Ne RS Cotton Marl (B8985)</v>
          </cell>
          <cell r="H1324" t="str">
            <v>Marl_COTTON</v>
          </cell>
          <cell r="I1324">
            <v>2.85</v>
          </cell>
          <cell r="J1324">
            <v>3840</v>
          </cell>
          <cell r="K1324">
            <v>96</v>
          </cell>
          <cell r="L1324">
            <v>20</v>
          </cell>
          <cell r="M1324">
            <v>0.75</v>
          </cell>
          <cell r="N1324">
            <v>23.2647552</v>
          </cell>
          <cell r="O1324">
            <v>418.76559359999999</v>
          </cell>
        </row>
        <row r="1325">
          <cell r="A1325">
            <v>55012</v>
          </cell>
          <cell r="B1325" t="str">
            <v>18gg, 34D, RIB, Terrot</v>
          </cell>
          <cell r="C1325" t="str">
            <v>18</v>
          </cell>
          <cell r="D1325" t="str">
            <v>30</v>
          </cell>
          <cell r="E1325" t="str">
            <v>Ne</v>
          </cell>
          <cell r="F1325">
            <v>30</v>
          </cell>
          <cell r="G1325" t="str">
            <v>1/30Ne RS Cotton Marl HF431-CC83GR23239A</v>
          </cell>
          <cell r="H1325" t="str">
            <v>Marl_COTTON LYCRA</v>
          </cell>
          <cell r="I1325">
            <v>3</v>
          </cell>
          <cell r="J1325">
            <v>2560</v>
          </cell>
          <cell r="K1325">
            <v>96</v>
          </cell>
          <cell r="L1325">
            <v>20</v>
          </cell>
          <cell r="M1325">
            <v>0.75</v>
          </cell>
          <cell r="N1325">
            <v>17.414553600000001</v>
          </cell>
          <cell r="O1325">
            <v>313.46196480000003</v>
          </cell>
        </row>
        <row r="1326">
          <cell r="A1326">
            <v>55027</v>
          </cell>
          <cell r="B1326" t="str">
            <v>22gg, 34D, RIB, Santec, 68F</v>
          </cell>
          <cell r="C1326" t="str">
            <v>22</v>
          </cell>
          <cell r="D1326" t="str">
            <v>40</v>
          </cell>
          <cell r="E1326" t="str">
            <v>Ne</v>
          </cell>
          <cell r="F1326">
            <v>40</v>
          </cell>
          <cell r="G1326" t="str">
            <v>1/40Ne RS Cotton/Polyester 65/35 Marl H130CY-T35</v>
          </cell>
          <cell r="H1326" t="str">
            <v>Marl_COTTON</v>
          </cell>
          <cell r="I1326">
            <v>2.6</v>
          </cell>
          <cell r="J1326">
            <v>3120</v>
          </cell>
          <cell r="K1326">
            <v>96</v>
          </cell>
          <cell r="L1326">
            <v>20</v>
          </cell>
          <cell r="M1326">
            <v>0.75</v>
          </cell>
          <cell r="N1326">
            <v>13.795591679999999</v>
          </cell>
          <cell r="O1326">
            <v>248.32065023999996</v>
          </cell>
        </row>
        <row r="1327">
          <cell r="A1327">
            <v>55028</v>
          </cell>
          <cell r="B1327" t="str">
            <v>22gg, 34D, RIB, Santec, 68F</v>
          </cell>
          <cell r="C1327" t="str">
            <v>22</v>
          </cell>
          <cell r="D1327" t="str">
            <v>40</v>
          </cell>
          <cell r="E1327" t="str">
            <v>Ne</v>
          </cell>
          <cell r="F1327">
            <v>40</v>
          </cell>
          <cell r="G1327" t="str">
            <v>1/40Ne RS Cotton/Polyester 65/35 Marl HC593-T35</v>
          </cell>
          <cell r="H1327" t="str">
            <v>Marl_COTTON</v>
          </cell>
          <cell r="I1327">
            <v>2.6</v>
          </cell>
          <cell r="J1327">
            <v>3120</v>
          </cell>
          <cell r="K1327">
            <v>96</v>
          </cell>
          <cell r="L1327">
            <v>20</v>
          </cell>
          <cell r="M1327">
            <v>0.75</v>
          </cell>
          <cell r="N1327">
            <v>13.795591679999999</v>
          </cell>
          <cell r="O1327">
            <v>248.32065023999996</v>
          </cell>
        </row>
        <row r="1328">
          <cell r="A1328">
            <v>55031</v>
          </cell>
          <cell r="B1328" t="str">
            <v>22gg, 34D, RIB, Santec, 68F</v>
          </cell>
          <cell r="C1328" t="str">
            <v>22</v>
          </cell>
          <cell r="D1328" t="str">
            <v>40</v>
          </cell>
          <cell r="E1328" t="str">
            <v>Ne</v>
          </cell>
          <cell r="F1328">
            <v>40</v>
          </cell>
          <cell r="G1328" t="str">
            <v>1/40Ne RS Cotton/Polyester 65/35 Marl BCVC(35)C03</v>
          </cell>
          <cell r="H1328" t="str">
            <v>Marl_COTTON</v>
          </cell>
          <cell r="I1328">
            <v>2.6</v>
          </cell>
          <cell r="J1328">
            <v>3120</v>
          </cell>
          <cell r="K1328">
            <v>96</v>
          </cell>
          <cell r="L1328">
            <v>20</v>
          </cell>
          <cell r="M1328">
            <v>0.75</v>
          </cell>
          <cell r="N1328">
            <v>13.795591679999999</v>
          </cell>
          <cell r="O1328">
            <v>248.32065023999996</v>
          </cell>
        </row>
        <row r="1329">
          <cell r="A1329">
            <v>55035</v>
          </cell>
          <cell r="B1329" t="str">
            <v>18gg, 34D, RIB, Terrot</v>
          </cell>
          <cell r="C1329" t="str">
            <v>18</v>
          </cell>
          <cell r="D1329" t="str">
            <v>30</v>
          </cell>
          <cell r="E1329" t="str">
            <v>Ne</v>
          </cell>
          <cell r="F1329">
            <v>30</v>
          </cell>
          <cell r="G1329" t="str">
            <v>1/30Ne RS Combed Cotton Marl CC04BK23111-S80</v>
          </cell>
          <cell r="H1329" t="str">
            <v>Marl_COTTON LYCRA</v>
          </cell>
          <cell r="I1329">
            <v>3</v>
          </cell>
          <cell r="J1329">
            <v>2560</v>
          </cell>
          <cell r="K1329">
            <v>96</v>
          </cell>
          <cell r="L1329">
            <v>20</v>
          </cell>
          <cell r="M1329">
            <v>0.75</v>
          </cell>
          <cell r="N1329">
            <v>17.414553600000001</v>
          </cell>
          <cell r="O1329">
            <v>313.46196480000003</v>
          </cell>
        </row>
        <row r="1330">
          <cell r="A1330">
            <v>55159</v>
          </cell>
          <cell r="B1330" t="str">
            <v>18gg, 34D, RIB, Santec, 68F</v>
          </cell>
          <cell r="C1330" t="str">
            <v>18</v>
          </cell>
          <cell r="D1330" t="str">
            <v>30</v>
          </cell>
          <cell r="E1330" t="str">
            <v>Ne</v>
          </cell>
          <cell r="F1330">
            <v>30</v>
          </cell>
          <cell r="G1330" t="str">
            <v>1/30Ne RS BCI Compact Cotton marl B0827-HBCI100C429173</v>
          </cell>
          <cell r="H1330" t="str">
            <v>Marl_COTTON</v>
          </cell>
          <cell r="I1330">
            <v>2.7</v>
          </cell>
          <cell r="J1330">
            <v>3840</v>
          </cell>
          <cell r="K1330">
            <v>96</v>
          </cell>
          <cell r="L1330">
            <v>20</v>
          </cell>
          <cell r="M1330">
            <v>0.6</v>
          </cell>
          <cell r="N1330">
            <v>23.509647359999999</v>
          </cell>
          <cell r="O1330">
            <v>338.53892198400001</v>
          </cell>
        </row>
        <row r="1331">
          <cell r="A1331">
            <v>55160</v>
          </cell>
          <cell r="B1331" t="str">
            <v>18gg, 34D, RIB, Santec, 68F</v>
          </cell>
          <cell r="C1331" t="str">
            <v>18</v>
          </cell>
          <cell r="D1331" t="str">
            <v>30</v>
          </cell>
          <cell r="E1331" t="str">
            <v>Ne</v>
          </cell>
          <cell r="F1331">
            <v>30</v>
          </cell>
          <cell r="G1331" t="str">
            <v>1/30Ne RS BCI Compact cotton marl B13 - HA213252</v>
          </cell>
          <cell r="H1331" t="str">
            <v>Marl_COTTON</v>
          </cell>
          <cell r="I1331">
            <v>2.7</v>
          </cell>
          <cell r="J1331">
            <v>3840</v>
          </cell>
          <cell r="K1331">
            <v>96</v>
          </cell>
          <cell r="L1331">
            <v>20</v>
          </cell>
          <cell r="M1331">
            <v>0.6</v>
          </cell>
          <cell r="N1331">
            <v>23.509647359999999</v>
          </cell>
          <cell r="O1331">
            <v>338.53892198400001</v>
          </cell>
        </row>
        <row r="1332">
          <cell r="A1332">
            <v>55203</v>
          </cell>
          <cell r="B1332" t="str">
            <v>22gg, 34D, RIB, Santec, 68F</v>
          </cell>
          <cell r="C1332" t="str">
            <v>22</v>
          </cell>
          <cell r="D1332" t="str">
            <v>40</v>
          </cell>
          <cell r="E1332" t="str">
            <v>Ne</v>
          </cell>
          <cell r="F1332">
            <v>40</v>
          </cell>
          <cell r="G1332" t="str">
            <v>1/40Ne RS Cotton/Modal (60/40) Marl BM65</v>
          </cell>
          <cell r="H1332" t="str">
            <v>Marl_COTTON</v>
          </cell>
          <cell r="I1332">
            <v>2.65</v>
          </cell>
          <cell r="J1332">
            <v>3120</v>
          </cell>
          <cell r="K1332">
            <v>96</v>
          </cell>
          <cell r="L1332">
            <v>20</v>
          </cell>
          <cell r="M1332">
            <v>0.75</v>
          </cell>
          <cell r="N1332">
            <v>14.06089152</v>
          </cell>
          <cell r="O1332">
            <v>253.09604736</v>
          </cell>
        </row>
        <row r="1333">
          <cell r="A1333">
            <v>55252</v>
          </cell>
          <cell r="B1333" t="str">
            <v>18gg, 34D, RIB, Terrot</v>
          </cell>
          <cell r="C1333" t="str">
            <v>18</v>
          </cell>
          <cell r="D1333" t="str">
            <v>40</v>
          </cell>
          <cell r="E1333" t="str">
            <v>Ne</v>
          </cell>
          <cell r="F1333">
            <v>40</v>
          </cell>
          <cell r="G1333" t="str">
            <v>1/40Ne RS Cotton/Modal (60/40) Marl BM65</v>
          </cell>
          <cell r="H1333" t="str">
            <v>Marl_COTTON</v>
          </cell>
          <cell r="I1333">
            <v>2.6</v>
          </cell>
          <cell r="J1333">
            <v>3840</v>
          </cell>
          <cell r="K1333">
            <v>96</v>
          </cell>
          <cell r="L1333">
            <v>20</v>
          </cell>
          <cell r="M1333">
            <v>0.75</v>
          </cell>
          <cell r="N1333">
            <v>16.979189760000001</v>
          </cell>
          <cell r="O1333">
            <v>305.62541568000006</v>
          </cell>
        </row>
        <row r="1334">
          <cell r="A1334">
            <v>55272</v>
          </cell>
          <cell r="B1334" t="str">
            <v>18gg, 34D, RIB, Santec, 68F</v>
          </cell>
          <cell r="C1334" t="str">
            <v>18</v>
          </cell>
          <cell r="D1334" t="str">
            <v>30</v>
          </cell>
          <cell r="E1334" t="str">
            <v>Ne</v>
          </cell>
          <cell r="F1334">
            <v>30</v>
          </cell>
          <cell r="G1334" t="str">
            <v>1/30Ne RS BCI Compact Cotton Marl B50 - HA41147</v>
          </cell>
          <cell r="H1334" t="str">
            <v>Marl_COTTON</v>
          </cell>
          <cell r="I1334">
            <v>2.7</v>
          </cell>
          <cell r="J1334">
            <v>3840</v>
          </cell>
          <cell r="K1334">
            <v>96</v>
          </cell>
          <cell r="L1334">
            <v>20</v>
          </cell>
          <cell r="M1334">
            <v>0.75</v>
          </cell>
          <cell r="N1334">
            <v>23.509647359999999</v>
          </cell>
          <cell r="O1334">
            <v>423.17365247999999</v>
          </cell>
        </row>
        <row r="1335">
          <cell r="A1335">
            <v>55273</v>
          </cell>
          <cell r="B1335" t="str">
            <v>18gg, 34D, RIB, Terrot</v>
          </cell>
          <cell r="C1335" t="str">
            <v>18</v>
          </cell>
          <cell r="D1335" t="str">
            <v>30</v>
          </cell>
          <cell r="E1335" t="str">
            <v>Ne</v>
          </cell>
          <cell r="F1335">
            <v>30</v>
          </cell>
          <cell r="G1335" t="str">
            <v>1/30Ne RS BCI Combed  Cotton</v>
          </cell>
          <cell r="H1335" t="str">
            <v>COTTON</v>
          </cell>
          <cell r="I1335">
            <v>2.88</v>
          </cell>
          <cell r="J1335">
            <v>3840</v>
          </cell>
          <cell r="K1335">
            <v>96</v>
          </cell>
          <cell r="L1335">
            <v>20</v>
          </cell>
          <cell r="M1335">
            <v>0.8</v>
          </cell>
          <cell r="N1335">
            <v>25.076957183999998</v>
          </cell>
          <cell r="O1335">
            <v>481.47757793279999</v>
          </cell>
        </row>
        <row r="1336">
          <cell r="A1336">
            <v>55279</v>
          </cell>
          <cell r="B1336" t="str">
            <v>18gg, 34D, RIB, Terrot</v>
          </cell>
          <cell r="C1336" t="str">
            <v>18</v>
          </cell>
          <cell r="D1336" t="str">
            <v>30</v>
          </cell>
          <cell r="E1336" t="str">
            <v>Ne</v>
          </cell>
          <cell r="F1336">
            <v>30</v>
          </cell>
          <cell r="G1336" t="str">
            <v>1/30Ne RS BCI Combed  Cotton</v>
          </cell>
          <cell r="H1336" t="str">
            <v>COTTON</v>
          </cell>
          <cell r="I1336">
            <v>2.88</v>
          </cell>
          <cell r="J1336">
            <v>3840</v>
          </cell>
          <cell r="K1336">
            <v>96</v>
          </cell>
          <cell r="L1336">
            <v>20</v>
          </cell>
          <cell r="M1336">
            <v>0.75</v>
          </cell>
          <cell r="N1336">
            <v>25.076957183999998</v>
          </cell>
          <cell r="O1336">
            <v>451.38522931199998</v>
          </cell>
        </row>
        <row r="1337">
          <cell r="A1337">
            <v>55290</v>
          </cell>
          <cell r="B1337" t="str">
            <v>22gg, 34D, RIB, Santec, 68F</v>
          </cell>
          <cell r="C1337" t="str">
            <v>22</v>
          </cell>
          <cell r="D1337" t="str">
            <v>40</v>
          </cell>
          <cell r="E1337" t="str">
            <v>Ne</v>
          </cell>
          <cell r="F1337">
            <v>40</v>
          </cell>
          <cell r="G1337" t="str">
            <v>1/40Ne RS Cotton/Modal (60/40) Marl BM10</v>
          </cell>
          <cell r="H1337" t="str">
            <v>Marl_COTTON</v>
          </cell>
          <cell r="I1337">
            <v>2.65</v>
          </cell>
          <cell r="J1337">
            <v>3120</v>
          </cell>
          <cell r="K1337">
            <v>96</v>
          </cell>
          <cell r="L1337">
            <v>20</v>
          </cell>
          <cell r="M1337">
            <v>0.7</v>
          </cell>
          <cell r="N1337">
            <v>14.06089152</v>
          </cell>
          <cell r="O1337">
            <v>236.22297753599997</v>
          </cell>
        </row>
        <row r="1338">
          <cell r="A1338">
            <v>55338</v>
          </cell>
          <cell r="B1338" t="str">
            <v>18gg, 34D, RIB, Terrot</v>
          </cell>
          <cell r="C1338" t="str">
            <v>18</v>
          </cell>
          <cell r="D1338" t="str">
            <v>30</v>
          </cell>
          <cell r="E1338" t="str">
            <v>Ne</v>
          </cell>
          <cell r="F1338">
            <v>30</v>
          </cell>
          <cell r="G1338" t="str">
            <v>1/30Ne RS BCI Cotton Marl B10 (HA213617)</v>
          </cell>
          <cell r="H1338" t="str">
            <v>Marl_COTTON</v>
          </cell>
          <cell r="I1338">
            <v>2.88</v>
          </cell>
          <cell r="J1338">
            <v>3840</v>
          </cell>
          <cell r="K1338">
            <v>96</v>
          </cell>
          <cell r="L1338">
            <v>20</v>
          </cell>
          <cell r="M1338">
            <v>0.75</v>
          </cell>
          <cell r="N1338">
            <v>25.076957183999998</v>
          </cell>
          <cell r="O1338">
            <v>451.38522931199998</v>
          </cell>
        </row>
        <row r="1339">
          <cell r="A1339">
            <v>55415</v>
          </cell>
          <cell r="B1339" t="str">
            <v>24gg, 34D, INTERLOCK</v>
          </cell>
          <cell r="C1339" t="str">
            <v>24</v>
          </cell>
          <cell r="D1339" t="str">
            <v>40</v>
          </cell>
          <cell r="E1339" t="str">
            <v>Ne</v>
          </cell>
          <cell r="F1339">
            <v>40</v>
          </cell>
          <cell r="G1339" t="str">
            <v>1/40Ne RS Combed Cotton</v>
          </cell>
          <cell r="H1339" t="str">
            <v>COTTON LYCRA</v>
          </cell>
          <cell r="I1339">
            <v>2.9</v>
          </cell>
          <cell r="J1339">
            <v>2556</v>
          </cell>
          <cell r="K1339">
            <v>96</v>
          </cell>
          <cell r="L1339">
            <v>20</v>
          </cell>
          <cell r="M1339">
            <v>0.75</v>
          </cell>
          <cell r="N1339">
            <v>12.605823936</v>
          </cell>
          <cell r="O1339">
            <v>226.90483084800002</v>
          </cell>
        </row>
        <row r="1340">
          <cell r="A1340">
            <v>55486</v>
          </cell>
          <cell r="B1340" t="str">
            <v>24gg, 34D, INTERLOCK</v>
          </cell>
          <cell r="C1340" t="str">
            <v>24</v>
          </cell>
          <cell r="D1340" t="str">
            <v>40</v>
          </cell>
          <cell r="E1340" t="str">
            <v>Ne</v>
          </cell>
          <cell r="F1340">
            <v>40</v>
          </cell>
          <cell r="G1340" t="str">
            <v>1/40Ne RS Cotton Marl (MX4 31802/H)</v>
          </cell>
          <cell r="H1340" t="str">
            <v>Marl_COTTON LYCRA</v>
          </cell>
          <cell r="I1340">
            <v>2.9</v>
          </cell>
          <cell r="J1340">
            <v>2556</v>
          </cell>
          <cell r="K1340">
            <v>96</v>
          </cell>
          <cell r="L1340">
            <v>28</v>
          </cell>
          <cell r="M1340">
            <v>0.65</v>
          </cell>
          <cell r="N1340">
            <v>17.6481535104</v>
          </cell>
          <cell r="O1340">
            <v>275.31119476224001</v>
          </cell>
        </row>
        <row r="1341">
          <cell r="A1341">
            <v>55488</v>
          </cell>
          <cell r="B1341" t="str">
            <v>18gg, 34D, RIB, Santec, 68F</v>
          </cell>
          <cell r="C1341" t="str">
            <v>18</v>
          </cell>
          <cell r="D1341" t="str">
            <v>40</v>
          </cell>
          <cell r="E1341" t="str">
            <v>Ne</v>
          </cell>
          <cell r="F1341">
            <v>40</v>
          </cell>
          <cell r="G1341" t="str">
            <v>1/40Ne RS Cotton Marl (B85)</v>
          </cell>
          <cell r="H1341" t="str">
            <v>COTTON</v>
          </cell>
          <cell r="I1341">
            <v>2.5</v>
          </cell>
          <cell r="J1341">
            <v>3840</v>
          </cell>
          <cell r="K1341">
            <v>96</v>
          </cell>
          <cell r="L1341">
            <v>20</v>
          </cell>
          <cell r="M1341">
            <v>0.75</v>
          </cell>
          <cell r="N1341">
            <v>16.326143999999999</v>
          </cell>
          <cell r="O1341">
            <v>293.87059199999999</v>
          </cell>
        </row>
        <row r="1342">
          <cell r="A1342">
            <v>55560</v>
          </cell>
          <cell r="B1342" t="str">
            <v>15gg, 34D, RIB, Santec</v>
          </cell>
          <cell r="C1342" t="str">
            <v>15</v>
          </cell>
          <cell r="D1342" t="str">
            <v>20</v>
          </cell>
          <cell r="E1342" t="str">
            <v>Ne</v>
          </cell>
          <cell r="F1342">
            <v>20</v>
          </cell>
          <cell r="G1342" t="str">
            <v>1/20Ne RS Cotton Marl (B50)</v>
          </cell>
          <cell r="H1342" t="str">
            <v>Marl_COTTON</v>
          </cell>
          <cell r="I1342">
            <v>3.3</v>
          </cell>
          <cell r="J1342">
            <v>3192</v>
          </cell>
          <cell r="K1342">
            <v>96</v>
          </cell>
          <cell r="L1342">
            <v>20</v>
          </cell>
          <cell r="M1342">
            <v>0.7</v>
          </cell>
          <cell r="N1342">
            <v>35.827723008</v>
          </cell>
          <cell r="O1342">
            <v>601.9057465343999</v>
          </cell>
        </row>
        <row r="1343">
          <cell r="A1343">
            <v>55598</v>
          </cell>
          <cell r="B1343" t="str">
            <v>18gg, 34D, RIB, Santec, 68F</v>
          </cell>
          <cell r="C1343" t="str">
            <v>18</v>
          </cell>
          <cell r="D1343" t="str">
            <v>30</v>
          </cell>
          <cell r="E1343" t="str">
            <v>Ne</v>
          </cell>
          <cell r="F1343">
            <v>30</v>
          </cell>
          <cell r="G1343" t="str">
            <v>1/30Ne RS Cotton Marl (MXI 31854A)</v>
          </cell>
          <cell r="H1343" t="str">
            <v>Marl_COTTON</v>
          </cell>
          <cell r="I1343">
            <v>2.6</v>
          </cell>
          <cell r="J1343">
            <v>3840</v>
          </cell>
          <cell r="K1343">
            <v>96</v>
          </cell>
          <cell r="L1343">
            <v>20</v>
          </cell>
          <cell r="M1343">
            <v>0.7</v>
          </cell>
          <cell r="N1343">
            <v>22.638919680000001</v>
          </cell>
          <cell r="O1343">
            <v>380.33385062399998</v>
          </cell>
        </row>
        <row r="1344">
          <cell r="A1344">
            <v>55600</v>
          </cell>
          <cell r="B1344" t="str">
            <v>24gg, 34D, INTERLOCK</v>
          </cell>
          <cell r="C1344" t="str">
            <v>24</v>
          </cell>
          <cell r="D1344" t="str">
            <v>40</v>
          </cell>
          <cell r="E1344" t="str">
            <v>Ne</v>
          </cell>
          <cell r="F1344">
            <v>40</v>
          </cell>
          <cell r="G1344" t="str">
            <v>1/40Ne RS Cotton Marl (MXI 31854A)</v>
          </cell>
          <cell r="H1344" t="str">
            <v>Marl_COTTON LYCRA</v>
          </cell>
          <cell r="I1344">
            <v>2.9</v>
          </cell>
          <cell r="J1344">
            <v>2556</v>
          </cell>
          <cell r="K1344">
            <v>96</v>
          </cell>
          <cell r="L1344">
            <v>20</v>
          </cell>
          <cell r="M1344">
            <v>0.7</v>
          </cell>
          <cell r="N1344">
            <v>12.605823936</v>
          </cell>
          <cell r="O1344">
            <v>211.7778421248</v>
          </cell>
        </row>
        <row r="1345">
          <cell r="A1345">
            <v>55604</v>
          </cell>
          <cell r="B1345" t="str">
            <v>18gg, 34D, RIB, Santec, 68F</v>
          </cell>
          <cell r="C1345" t="str">
            <v>18</v>
          </cell>
          <cell r="D1345" t="str">
            <v>40</v>
          </cell>
          <cell r="E1345" t="str">
            <v>Ne</v>
          </cell>
          <cell r="F1345">
            <v>40</v>
          </cell>
          <cell r="G1345" t="str">
            <v>1/40Ne  MVS VISCOSE</v>
          </cell>
          <cell r="H1345" t="str">
            <v>VISCOSE RS</v>
          </cell>
          <cell r="I1345">
            <v>3.25</v>
          </cell>
          <cell r="J1345">
            <v>2560</v>
          </cell>
          <cell r="K1345">
            <v>96</v>
          </cell>
          <cell r="L1345">
            <v>20</v>
          </cell>
          <cell r="M1345">
            <v>0.8</v>
          </cell>
          <cell r="N1345">
            <v>14.1493248</v>
          </cell>
          <cell r="O1345">
            <v>271.66703616000001</v>
          </cell>
        </row>
        <row r="1346">
          <cell r="A1346" t="str">
            <v>50375B</v>
          </cell>
          <cell r="B1346" t="str">
            <v>18gg, 34D, RIB, Santec, 68F</v>
          </cell>
          <cell r="C1346" t="str">
            <v>18</v>
          </cell>
          <cell r="D1346" t="str">
            <v>26</v>
          </cell>
          <cell r="E1346" t="str">
            <v>Ne</v>
          </cell>
          <cell r="F1346">
            <v>26</v>
          </cell>
          <cell r="G1346" t="str">
            <v>1/26Ne RS Combed Cotton</v>
          </cell>
          <cell r="H1346" t="str">
            <v>COTTON</v>
          </cell>
          <cell r="I1346">
            <v>2.75</v>
          </cell>
          <cell r="J1346">
            <v>3840</v>
          </cell>
          <cell r="K1346">
            <v>96</v>
          </cell>
          <cell r="L1346">
            <v>20</v>
          </cell>
          <cell r="M1346">
            <v>0.75</v>
          </cell>
          <cell r="N1346">
            <v>27.628859076923078</v>
          </cell>
          <cell r="O1346">
            <v>497.3194633846154</v>
          </cell>
        </row>
        <row r="1347">
          <cell r="A1347" t="str">
            <v>50375D</v>
          </cell>
          <cell r="B1347" t="str">
            <v>18gg, 34D, RIB, Santec, 68F</v>
          </cell>
          <cell r="C1347" t="str">
            <v>18</v>
          </cell>
          <cell r="D1347" t="str">
            <v>24</v>
          </cell>
          <cell r="E1347" t="str">
            <v>Ne</v>
          </cell>
          <cell r="F1347">
            <v>24</v>
          </cell>
          <cell r="G1347" t="str">
            <v>1/24Ne RS Combed Cotton</v>
          </cell>
          <cell r="H1347" t="str">
            <v>COTTON</v>
          </cell>
          <cell r="I1347">
            <v>3</v>
          </cell>
          <cell r="J1347">
            <v>2560</v>
          </cell>
          <cell r="K1347">
            <v>96</v>
          </cell>
          <cell r="L1347">
            <v>20</v>
          </cell>
          <cell r="M1347">
            <v>0.8</v>
          </cell>
          <cell r="N1347">
            <v>21.768191999999999</v>
          </cell>
          <cell r="O1347">
            <v>417.94928640000001</v>
          </cell>
        </row>
        <row r="1348">
          <cell r="A1348" t="str">
            <v>50375L</v>
          </cell>
          <cell r="B1348" t="str">
            <v>18gg, 34D, RIB, Santec, 68F</v>
          </cell>
          <cell r="C1348" t="str">
            <v>18</v>
          </cell>
          <cell r="D1348" t="str">
            <v>24</v>
          </cell>
          <cell r="E1348" t="str">
            <v>Ne</v>
          </cell>
          <cell r="F1348">
            <v>24</v>
          </cell>
          <cell r="G1348" t="str">
            <v>1/24Ne RS Combed Cotton</v>
          </cell>
          <cell r="H1348" t="str">
            <v>COTTON</v>
          </cell>
          <cell r="I1348">
            <v>2.9</v>
          </cell>
          <cell r="J1348">
            <v>2560</v>
          </cell>
          <cell r="K1348">
            <v>96</v>
          </cell>
          <cell r="L1348">
            <v>20</v>
          </cell>
          <cell r="M1348">
            <v>0.8</v>
          </cell>
          <cell r="N1348">
            <v>21.042585599999999</v>
          </cell>
          <cell r="O1348">
            <v>404.01764351999998</v>
          </cell>
        </row>
        <row r="1349">
          <cell r="A1349" t="str">
            <v>52513B</v>
          </cell>
          <cell r="B1349" t="str">
            <v>18gg, 34D, RIB, Terrot</v>
          </cell>
          <cell r="C1349" t="str">
            <v>18</v>
          </cell>
          <cell r="D1349" t="str">
            <v>30</v>
          </cell>
          <cell r="E1349" t="str">
            <v>Ne</v>
          </cell>
          <cell r="F1349">
            <v>30</v>
          </cell>
          <cell r="G1349" t="str">
            <v>1/30Ne RS Combed Cotton</v>
          </cell>
          <cell r="H1349" t="str">
            <v>COTTON</v>
          </cell>
          <cell r="I1349">
            <v>2.65</v>
          </cell>
          <cell r="J1349">
            <v>3840</v>
          </cell>
          <cell r="K1349">
            <v>96</v>
          </cell>
          <cell r="L1349">
            <v>20</v>
          </cell>
          <cell r="M1349">
            <v>0.8</v>
          </cell>
          <cell r="N1349">
            <v>23.074283520000002</v>
          </cell>
          <cell r="O1349">
            <v>443.02624358399999</v>
          </cell>
        </row>
        <row r="1350">
          <cell r="A1350" t="str">
            <v>52513D</v>
          </cell>
          <cell r="B1350" t="str">
            <v>18gg, 34D, RIB, Terrot</v>
          </cell>
          <cell r="C1350" t="str">
            <v>18</v>
          </cell>
          <cell r="D1350" t="str">
            <v>30</v>
          </cell>
          <cell r="E1350" t="str">
            <v>Ne</v>
          </cell>
          <cell r="F1350">
            <v>30</v>
          </cell>
          <cell r="G1350" t="str">
            <v>1/30Ne RS Combed Cotton</v>
          </cell>
          <cell r="H1350" t="str">
            <v>COTTON</v>
          </cell>
          <cell r="I1350">
            <v>2.65</v>
          </cell>
          <cell r="J1350">
            <v>3840</v>
          </cell>
          <cell r="K1350">
            <v>96</v>
          </cell>
          <cell r="L1350">
            <v>20</v>
          </cell>
          <cell r="M1350">
            <v>0.8</v>
          </cell>
          <cell r="N1350">
            <v>23.074283520000002</v>
          </cell>
          <cell r="O1350">
            <v>443.02624358399999</v>
          </cell>
        </row>
        <row r="1351">
          <cell r="A1351" t="str">
            <v>52513L</v>
          </cell>
          <cell r="B1351" t="str">
            <v>18gg, 34D, RIB, Terrot</v>
          </cell>
          <cell r="C1351" t="str">
            <v>18</v>
          </cell>
          <cell r="D1351" t="str">
            <v>30</v>
          </cell>
          <cell r="E1351" t="str">
            <v>Ne</v>
          </cell>
          <cell r="F1351">
            <v>30</v>
          </cell>
          <cell r="G1351" t="str">
            <v>1/30Ne RS Combed Cotton</v>
          </cell>
          <cell r="H1351" t="str">
            <v>COTTON</v>
          </cell>
          <cell r="I1351">
            <v>2.5</v>
          </cell>
          <cell r="J1351">
            <v>3840</v>
          </cell>
          <cell r="K1351">
            <v>96</v>
          </cell>
          <cell r="L1351">
            <v>20</v>
          </cell>
          <cell r="M1351">
            <v>0.8</v>
          </cell>
          <cell r="N1351">
            <v>21.768191999999999</v>
          </cell>
          <cell r="O1351">
            <v>417.94928640000001</v>
          </cell>
        </row>
        <row r="1352">
          <cell r="A1352" t="str">
            <v>52728D</v>
          </cell>
          <cell r="B1352" t="str">
            <v>24gg, 34D, INTERLOCK</v>
          </cell>
          <cell r="C1352" t="str">
            <v>24</v>
          </cell>
          <cell r="D1352" t="str">
            <v>32</v>
          </cell>
          <cell r="E1352" t="str">
            <v>Ne</v>
          </cell>
          <cell r="F1352">
            <v>32</v>
          </cell>
          <cell r="G1352" t="str">
            <v>1/32Ne RS Combed Cotton</v>
          </cell>
          <cell r="H1352" t="str">
            <v>COTTON</v>
          </cell>
          <cell r="I1352">
            <v>3.4</v>
          </cell>
          <cell r="J1352">
            <v>2556</v>
          </cell>
          <cell r="K1352">
            <v>96</v>
          </cell>
          <cell r="L1352">
            <v>20</v>
          </cell>
          <cell r="M1352">
            <v>0.8</v>
          </cell>
          <cell r="N1352">
            <v>18.474052319999998</v>
          </cell>
          <cell r="O1352">
            <v>354.70180454399997</v>
          </cell>
        </row>
        <row r="1353">
          <cell r="A1353" t="str">
            <v>52728L</v>
          </cell>
          <cell r="B1353" t="str">
            <v>24gg, 34D, INTERLOCK</v>
          </cell>
          <cell r="C1353" t="str">
            <v>24</v>
          </cell>
          <cell r="D1353" t="str">
            <v>30</v>
          </cell>
          <cell r="E1353" t="str">
            <v>Ne</v>
          </cell>
          <cell r="F1353">
            <v>30</v>
          </cell>
          <cell r="G1353" t="str">
            <v>1/30Ne RS Combed Cotton</v>
          </cell>
          <cell r="H1353" t="str">
            <v>COTTON</v>
          </cell>
          <cell r="I1353">
            <v>3.3</v>
          </cell>
          <cell r="J1353">
            <v>2556</v>
          </cell>
          <cell r="K1353">
            <v>96</v>
          </cell>
          <cell r="L1353">
            <v>20</v>
          </cell>
          <cell r="M1353">
            <v>0.8</v>
          </cell>
          <cell r="N1353">
            <v>19.126077695999999</v>
          </cell>
          <cell r="O1353">
            <v>367.22069176320002</v>
          </cell>
        </row>
        <row r="1354">
          <cell r="A1354" t="str">
            <v>54306D</v>
          </cell>
          <cell r="B1354" t="str">
            <v>18gg, 34D, RIB, Santec, 68F</v>
          </cell>
          <cell r="C1354" t="str">
            <v>18</v>
          </cell>
          <cell r="D1354" t="str">
            <v>40</v>
          </cell>
          <cell r="E1354" t="str">
            <v>Ne</v>
          </cell>
          <cell r="F1354">
            <v>40</v>
          </cell>
          <cell r="G1354" t="str">
            <v>1/40Ne RS Combed Cotton</v>
          </cell>
          <cell r="H1354" t="str">
            <v>COTTON</v>
          </cell>
          <cell r="I1354">
            <v>2.5</v>
          </cell>
          <cell r="J1354">
            <v>3840</v>
          </cell>
          <cell r="K1354">
            <v>96</v>
          </cell>
          <cell r="L1354">
            <v>20</v>
          </cell>
          <cell r="M1354">
            <v>0.8</v>
          </cell>
          <cell r="N1354">
            <v>16.326143999999999</v>
          </cell>
          <cell r="O1354">
            <v>313.46196480000003</v>
          </cell>
        </row>
        <row r="1355">
          <cell r="A1355" t="str">
            <v>54306L</v>
          </cell>
          <cell r="B1355" t="str">
            <v>18gg, 34D, RIB, Santec, 68F</v>
          </cell>
          <cell r="C1355" t="str">
            <v>18</v>
          </cell>
          <cell r="D1355" t="str">
            <v>40</v>
          </cell>
          <cell r="E1355" t="str">
            <v>Ne</v>
          </cell>
          <cell r="F1355">
            <v>40</v>
          </cell>
          <cell r="G1355" t="str">
            <v>1/40Ne RS Combed Cotton</v>
          </cell>
          <cell r="H1355" t="str">
            <v>COTTON</v>
          </cell>
          <cell r="I1355">
            <v>2.4</v>
          </cell>
          <cell r="J1355">
            <v>3840</v>
          </cell>
          <cell r="K1355">
            <v>96</v>
          </cell>
          <cell r="L1355">
            <v>20</v>
          </cell>
          <cell r="M1355">
            <v>0.8</v>
          </cell>
          <cell r="N1355">
            <v>15.67309824</v>
          </cell>
          <cell r="O1355">
            <v>300.92348620799999</v>
          </cell>
        </row>
        <row r="1356">
          <cell r="A1356" t="str">
            <v>54450D</v>
          </cell>
          <cell r="B1356" t="str">
            <v>24gg, 34D, INTERLOCK</v>
          </cell>
          <cell r="C1356" t="str">
            <v>24</v>
          </cell>
          <cell r="D1356" t="str">
            <v>50</v>
          </cell>
          <cell r="E1356" t="str">
            <v>De</v>
          </cell>
          <cell r="F1356">
            <v>119</v>
          </cell>
          <cell r="G1356" t="str">
            <v xml:space="preserve">1/50Denier /72F SD DTY POLYESTER </v>
          </cell>
          <cell r="H1356" t="str">
            <v>VISCOSE RS</v>
          </cell>
          <cell r="I1356">
            <v>2.15</v>
          </cell>
          <cell r="J1356">
            <v>2568</v>
          </cell>
          <cell r="K1356">
            <v>96</v>
          </cell>
          <cell r="L1356">
            <v>20</v>
          </cell>
          <cell r="M1356">
            <v>0.8</v>
          </cell>
          <cell r="N1356">
            <v>3.1561591825210087</v>
          </cell>
          <cell r="O1356">
            <v>60.598256304403371</v>
          </cell>
        </row>
        <row r="1357">
          <cell r="A1357" t="str">
            <v>54450L</v>
          </cell>
          <cell r="B1357" t="str">
            <v>24gg, 34D, INTERLOCK</v>
          </cell>
          <cell r="C1357" t="str">
            <v>24</v>
          </cell>
          <cell r="D1357" t="str">
            <v>50</v>
          </cell>
          <cell r="E1357" t="str">
            <v>De</v>
          </cell>
          <cell r="F1357">
            <v>119</v>
          </cell>
          <cell r="G1357" t="str">
            <v xml:space="preserve">1/50Denier /72F SD DTY POLYESTER </v>
          </cell>
          <cell r="H1357" t="str">
            <v>VISCOSE RS</v>
          </cell>
          <cell r="I1357">
            <v>2.15</v>
          </cell>
          <cell r="J1357">
            <v>2568</v>
          </cell>
          <cell r="K1357">
            <v>96</v>
          </cell>
          <cell r="L1357">
            <v>20</v>
          </cell>
          <cell r="M1357">
            <v>0.8</v>
          </cell>
          <cell r="N1357">
            <v>3.1561591825210087</v>
          </cell>
          <cell r="O1357">
            <v>60.598256304403371</v>
          </cell>
        </row>
        <row r="1358">
          <cell r="A1358" t="str">
            <v>54495D</v>
          </cell>
          <cell r="B1358" t="str">
            <v>18gg, 34D, RIB, Santec</v>
          </cell>
          <cell r="C1358" t="str">
            <v>18</v>
          </cell>
          <cell r="D1358" t="str">
            <v>32</v>
          </cell>
          <cell r="E1358" t="str">
            <v>Ne</v>
          </cell>
          <cell r="F1358">
            <v>32</v>
          </cell>
          <cell r="G1358" t="str">
            <v>1/32Ne RS Combed Cotton</v>
          </cell>
          <cell r="H1358" t="str">
            <v>COTTON</v>
          </cell>
          <cell r="I1358">
            <v>2.85</v>
          </cell>
          <cell r="J1358">
            <v>3840</v>
          </cell>
          <cell r="K1358">
            <v>96</v>
          </cell>
          <cell r="L1358">
            <v>20</v>
          </cell>
          <cell r="M1358">
            <v>0.8</v>
          </cell>
          <cell r="N1358">
            <v>23.2647552</v>
          </cell>
          <cell r="O1358">
            <v>446.68329984000002</v>
          </cell>
        </row>
        <row r="1359">
          <cell r="A1359" t="str">
            <v>54495L</v>
          </cell>
          <cell r="B1359" t="str">
            <v>18gg, 34D, RIB, Santec</v>
          </cell>
          <cell r="C1359" t="str">
            <v>18</v>
          </cell>
          <cell r="D1359" t="str">
            <v>32</v>
          </cell>
          <cell r="E1359" t="str">
            <v>Ne</v>
          </cell>
          <cell r="F1359">
            <v>32</v>
          </cell>
          <cell r="G1359" t="str">
            <v>1/32Ne RS Combed Cotton</v>
          </cell>
          <cell r="H1359" t="str">
            <v>COTTON</v>
          </cell>
          <cell r="I1359">
            <v>2.75</v>
          </cell>
          <cell r="J1359">
            <v>3840</v>
          </cell>
          <cell r="K1359">
            <v>96</v>
          </cell>
          <cell r="L1359">
            <v>20</v>
          </cell>
          <cell r="M1359">
            <v>0.8</v>
          </cell>
          <cell r="N1359">
            <v>22.448447999999999</v>
          </cell>
          <cell r="O1359">
            <v>431.01020160000002</v>
          </cell>
        </row>
        <row r="1360">
          <cell r="A1360" t="str">
            <v>54633D</v>
          </cell>
          <cell r="B1360" t="str">
            <v>18gg, 34D, RIB, Santec</v>
          </cell>
          <cell r="C1360" t="str">
            <v>18</v>
          </cell>
          <cell r="D1360" t="str">
            <v>32</v>
          </cell>
          <cell r="E1360" t="str">
            <v>Ne</v>
          </cell>
          <cell r="F1360">
            <v>32</v>
          </cell>
          <cell r="G1360" t="str">
            <v>1/32Ne RS Combed Cotton</v>
          </cell>
          <cell r="H1360" t="str">
            <v>COTTON</v>
          </cell>
          <cell r="I1360">
            <v>2.95</v>
          </cell>
          <cell r="J1360">
            <v>3840</v>
          </cell>
          <cell r="K1360">
            <v>96</v>
          </cell>
          <cell r="L1360">
            <v>20</v>
          </cell>
          <cell r="M1360">
            <v>0.8</v>
          </cell>
          <cell r="N1360">
            <v>24.0810624</v>
          </cell>
          <cell r="O1360">
            <v>462.35639808000008</v>
          </cell>
        </row>
        <row r="1361">
          <cell r="A1361" t="str">
            <v>54633L</v>
          </cell>
          <cell r="B1361" t="str">
            <v>18gg, 34D, RIB, Santec</v>
          </cell>
          <cell r="C1361" t="str">
            <v>18</v>
          </cell>
          <cell r="D1361" t="str">
            <v>32</v>
          </cell>
          <cell r="E1361" t="str">
            <v>Ne</v>
          </cell>
          <cell r="F1361">
            <v>32</v>
          </cell>
          <cell r="G1361" t="str">
            <v>1/32Ne RS Combed Cotton</v>
          </cell>
          <cell r="H1361" t="str">
            <v>COTTON</v>
          </cell>
          <cell r="I1361">
            <v>2.85</v>
          </cell>
          <cell r="J1361">
            <v>3840</v>
          </cell>
          <cell r="K1361">
            <v>96</v>
          </cell>
          <cell r="L1361">
            <v>20</v>
          </cell>
          <cell r="M1361">
            <v>0.8</v>
          </cell>
          <cell r="N1361">
            <v>23.2647552</v>
          </cell>
          <cell r="O1361">
            <v>446.68329984000002</v>
          </cell>
        </row>
        <row r="1362">
          <cell r="A1362" t="str">
            <v>54634D</v>
          </cell>
          <cell r="B1362" t="str">
            <v>18gg, 34D, RIB, Santec</v>
          </cell>
          <cell r="C1362" t="str">
            <v>18</v>
          </cell>
          <cell r="D1362" t="str">
            <v>32</v>
          </cell>
          <cell r="E1362" t="str">
            <v>Ne</v>
          </cell>
          <cell r="F1362">
            <v>32</v>
          </cell>
          <cell r="G1362" t="str">
            <v>1/32Ne RS Combed Cotton</v>
          </cell>
          <cell r="H1362" t="str">
            <v>COTTON</v>
          </cell>
          <cell r="I1362">
            <v>2.95</v>
          </cell>
          <cell r="J1362">
            <v>3840</v>
          </cell>
          <cell r="K1362">
            <v>96</v>
          </cell>
          <cell r="L1362">
            <v>20</v>
          </cell>
          <cell r="M1362">
            <v>0.8</v>
          </cell>
          <cell r="N1362">
            <v>24.0810624</v>
          </cell>
          <cell r="O1362">
            <v>462.35639808000008</v>
          </cell>
        </row>
        <row r="1363">
          <cell r="A1363" t="str">
            <v>54634L</v>
          </cell>
          <cell r="B1363" t="str">
            <v>18gg, 34D, RIB, Santec</v>
          </cell>
          <cell r="C1363" t="str">
            <v>18</v>
          </cell>
          <cell r="D1363" t="str">
            <v>32</v>
          </cell>
          <cell r="E1363" t="str">
            <v>Ne</v>
          </cell>
          <cell r="F1363">
            <v>32</v>
          </cell>
          <cell r="G1363" t="str">
            <v>1/32Ne RS Combed Cotton</v>
          </cell>
          <cell r="H1363" t="str">
            <v>COTTON</v>
          </cell>
          <cell r="I1363">
            <v>2.85</v>
          </cell>
          <cell r="J1363">
            <v>3840</v>
          </cell>
          <cell r="K1363">
            <v>96</v>
          </cell>
          <cell r="L1363">
            <v>20</v>
          </cell>
          <cell r="M1363">
            <v>0.8</v>
          </cell>
          <cell r="N1363">
            <v>23.2647552</v>
          </cell>
          <cell r="O1363">
            <v>446.68329984000002</v>
          </cell>
        </row>
        <row r="1364">
          <cell r="A1364" t="str">
            <v>54642D</v>
          </cell>
          <cell r="B1364" t="str">
            <v>18gg, 34D, RIB, Santec, 68F</v>
          </cell>
          <cell r="C1364" t="str">
            <v>18</v>
          </cell>
          <cell r="D1364" t="str">
            <v>40</v>
          </cell>
          <cell r="E1364" t="str">
            <v>Ne</v>
          </cell>
          <cell r="F1364">
            <v>40</v>
          </cell>
          <cell r="G1364" t="str">
            <v>1/40Ne RS Fair Trade Cotton</v>
          </cell>
          <cell r="H1364" t="str">
            <v>COTTON</v>
          </cell>
          <cell r="I1364">
            <v>2.5</v>
          </cell>
          <cell r="J1364">
            <v>3840</v>
          </cell>
          <cell r="K1364">
            <v>96</v>
          </cell>
          <cell r="L1364">
            <v>20</v>
          </cell>
          <cell r="M1364">
            <v>0.8</v>
          </cell>
          <cell r="N1364">
            <v>16.326143999999999</v>
          </cell>
          <cell r="O1364">
            <v>313.46196480000003</v>
          </cell>
        </row>
        <row r="1365">
          <cell r="A1365" t="str">
            <v>54642L</v>
          </cell>
          <cell r="B1365" t="str">
            <v>18gg, 34D, RIB, Santec, 68F</v>
          </cell>
          <cell r="C1365" t="str">
            <v>18</v>
          </cell>
          <cell r="D1365" t="str">
            <v>40</v>
          </cell>
          <cell r="E1365" t="str">
            <v>Ne</v>
          </cell>
          <cell r="F1365">
            <v>40</v>
          </cell>
          <cell r="G1365" t="str">
            <v>1/40Ne RS Fair Trade Cotton</v>
          </cell>
          <cell r="H1365" t="str">
            <v>COTTON</v>
          </cell>
          <cell r="I1365">
            <v>2.35</v>
          </cell>
          <cell r="J1365">
            <v>3840</v>
          </cell>
          <cell r="K1365">
            <v>96</v>
          </cell>
          <cell r="L1365">
            <v>20</v>
          </cell>
          <cell r="M1365">
            <v>0.8</v>
          </cell>
          <cell r="N1365">
            <v>15.346575359999999</v>
          </cell>
          <cell r="O1365">
            <v>294.65424691200002</v>
          </cell>
        </row>
        <row r="1366">
          <cell r="A1366" t="str">
            <v>54682L</v>
          </cell>
          <cell r="B1366" t="str">
            <v>18gg, 34D, RIB, Santec, 68F</v>
          </cell>
          <cell r="C1366" t="str">
            <v>18</v>
          </cell>
          <cell r="D1366" t="str">
            <v>40</v>
          </cell>
          <cell r="E1366" t="str">
            <v>Ne</v>
          </cell>
          <cell r="F1366">
            <v>40</v>
          </cell>
          <cell r="G1366" t="str">
            <v>1/40Ne RS Combed Cotton</v>
          </cell>
          <cell r="H1366" t="str">
            <v>COTTON</v>
          </cell>
          <cell r="I1366">
            <v>2.4</v>
          </cell>
          <cell r="J1366">
            <v>3840</v>
          </cell>
          <cell r="K1366">
            <v>96</v>
          </cell>
          <cell r="L1366">
            <v>20</v>
          </cell>
          <cell r="M1366">
            <v>0.8</v>
          </cell>
          <cell r="N1366">
            <v>15.67309824</v>
          </cell>
          <cell r="O1366">
            <v>300.92348620799999</v>
          </cell>
        </row>
        <row r="1367">
          <cell r="A1367" t="str">
            <v>54688D</v>
          </cell>
          <cell r="B1367" t="str">
            <v>18gg, 34D, RIB, Santec</v>
          </cell>
          <cell r="C1367" t="str">
            <v>18</v>
          </cell>
          <cell r="D1367" t="str">
            <v>32</v>
          </cell>
          <cell r="E1367" t="str">
            <v>Ne</v>
          </cell>
          <cell r="F1367">
            <v>32</v>
          </cell>
          <cell r="G1367" t="str">
            <v>1/32Ne RS Combed Cotton</v>
          </cell>
          <cell r="H1367" t="str">
            <v>COTTON</v>
          </cell>
          <cell r="I1367">
            <v>2.95</v>
          </cell>
          <cell r="J1367">
            <v>3840</v>
          </cell>
          <cell r="K1367">
            <v>96</v>
          </cell>
          <cell r="L1367">
            <v>20</v>
          </cell>
          <cell r="M1367">
            <v>0.8</v>
          </cell>
          <cell r="N1367">
            <v>24.0810624</v>
          </cell>
          <cell r="O1367">
            <v>462.35639808000008</v>
          </cell>
        </row>
        <row r="1368">
          <cell r="A1368" t="str">
            <v>54688L</v>
          </cell>
          <cell r="B1368" t="str">
            <v>18gg, 34D, RIB, Santec</v>
          </cell>
          <cell r="C1368" t="str">
            <v>18</v>
          </cell>
          <cell r="D1368" t="str">
            <v>32</v>
          </cell>
          <cell r="E1368" t="str">
            <v>Ne</v>
          </cell>
          <cell r="F1368">
            <v>32</v>
          </cell>
          <cell r="G1368" t="str">
            <v>1/32Ne RS Combed Cotton</v>
          </cell>
          <cell r="H1368" t="str">
            <v>COTTON</v>
          </cell>
          <cell r="I1368">
            <v>2.75</v>
          </cell>
          <cell r="J1368">
            <v>3840</v>
          </cell>
          <cell r="K1368">
            <v>96</v>
          </cell>
          <cell r="L1368">
            <v>20</v>
          </cell>
          <cell r="M1368">
            <v>0.8</v>
          </cell>
          <cell r="N1368">
            <v>22.448447999999999</v>
          </cell>
          <cell r="O1368">
            <v>431.01020160000002</v>
          </cell>
        </row>
        <row r="1369">
          <cell r="A1369" t="str">
            <v>54850D</v>
          </cell>
          <cell r="B1369" t="str">
            <v>22gg, 34D, INTERLOCK, Santec, 68F</v>
          </cell>
          <cell r="C1369" t="str">
            <v>22</v>
          </cell>
          <cell r="D1369" t="str">
            <v>32</v>
          </cell>
          <cell r="E1369" t="str">
            <v>Ne</v>
          </cell>
          <cell r="F1369">
            <v>32</v>
          </cell>
          <cell r="G1369" t="str">
            <v>1/32Ne RS Combed Cotton</v>
          </cell>
          <cell r="H1369" t="str">
            <v>COTTON</v>
          </cell>
          <cell r="I1369">
            <v>3.35</v>
          </cell>
          <cell r="J1369">
            <v>2340</v>
          </cell>
          <cell r="K1369">
            <v>96</v>
          </cell>
          <cell r="L1369">
            <v>20</v>
          </cell>
          <cell r="M1369">
            <v>0.8</v>
          </cell>
          <cell r="N1369">
            <v>16.664146200000001</v>
          </cell>
          <cell r="O1369">
            <v>319.95160704000006</v>
          </cell>
        </row>
        <row r="1370">
          <cell r="A1370" t="str">
            <v>54850L</v>
          </cell>
          <cell r="B1370" t="str">
            <v>22gg, 34D, INTERLOCK, Santec, 68F</v>
          </cell>
          <cell r="C1370" t="str">
            <v>22</v>
          </cell>
          <cell r="D1370" t="str">
            <v>30</v>
          </cell>
          <cell r="E1370" t="str">
            <v>Ne</v>
          </cell>
          <cell r="F1370">
            <v>30</v>
          </cell>
          <cell r="G1370" t="str">
            <v>1/30Ne RS Combed Cotton</v>
          </cell>
          <cell r="H1370" t="str">
            <v>COTTON</v>
          </cell>
          <cell r="I1370">
            <v>3.3</v>
          </cell>
          <cell r="J1370">
            <v>2340</v>
          </cell>
          <cell r="K1370">
            <v>96</v>
          </cell>
          <cell r="L1370">
            <v>20</v>
          </cell>
          <cell r="M1370">
            <v>0.8</v>
          </cell>
          <cell r="N1370">
            <v>17.509789439999999</v>
          </cell>
          <cell r="O1370">
            <v>336.18795724799998</v>
          </cell>
        </row>
        <row r="1371">
          <cell r="A1371" t="str">
            <v>55089D</v>
          </cell>
          <cell r="B1371" t="str">
            <v>18gg, 34D, RIB, Santec, 68F</v>
          </cell>
          <cell r="C1371" t="str">
            <v>18</v>
          </cell>
          <cell r="D1371" t="str">
            <v>30</v>
          </cell>
          <cell r="E1371" t="str">
            <v>Ne</v>
          </cell>
          <cell r="F1371">
            <v>30</v>
          </cell>
          <cell r="G1371" t="str">
            <v>1/30Ne RS BCI Combed  Cotton</v>
          </cell>
          <cell r="H1371" t="str">
            <v>COTTON</v>
          </cell>
          <cell r="I1371">
            <v>2.7</v>
          </cell>
          <cell r="J1371">
            <v>3840</v>
          </cell>
          <cell r="K1371">
            <v>96</v>
          </cell>
          <cell r="L1371">
            <v>20</v>
          </cell>
          <cell r="M1371">
            <v>0.6</v>
          </cell>
          <cell r="N1371">
            <v>23.509647359999999</v>
          </cell>
          <cell r="O1371">
            <v>338.53892198400001</v>
          </cell>
        </row>
        <row r="1372">
          <cell r="A1372" t="str">
            <v>55089L</v>
          </cell>
          <cell r="B1372" t="str">
            <v>18gg, 34D, RIB, Santec, 68F</v>
          </cell>
          <cell r="C1372" t="str">
            <v>18</v>
          </cell>
          <cell r="D1372" t="str">
            <v>30</v>
          </cell>
          <cell r="E1372" t="str">
            <v>Ne</v>
          </cell>
          <cell r="F1372">
            <v>30</v>
          </cell>
          <cell r="G1372" t="str">
            <v>1/30Ne RS BCI Combed  Cotton</v>
          </cell>
          <cell r="H1372" t="str">
            <v>COTTON</v>
          </cell>
          <cell r="I1372">
            <v>2.6</v>
          </cell>
          <cell r="J1372">
            <v>3840</v>
          </cell>
          <cell r="K1372">
            <v>96</v>
          </cell>
          <cell r="L1372">
            <v>20</v>
          </cell>
          <cell r="M1372">
            <v>0.6</v>
          </cell>
          <cell r="N1372">
            <v>22.638919680000001</v>
          </cell>
          <cell r="O1372">
            <v>326.00044339199997</v>
          </cell>
        </row>
        <row r="1373">
          <cell r="A1373" t="str">
            <v>55412D</v>
          </cell>
          <cell r="B1373" t="str">
            <v>18gg, 34D, RIB, Santec, 68F</v>
          </cell>
          <cell r="C1373" t="str">
            <v>18</v>
          </cell>
          <cell r="D1373" t="str">
            <v>30</v>
          </cell>
          <cell r="E1373" t="str">
            <v>Ne</v>
          </cell>
          <cell r="F1373">
            <v>30</v>
          </cell>
          <cell r="G1373" t="str">
            <v>1/30Ne RS Combed Cotton</v>
          </cell>
          <cell r="H1373" t="str">
            <v>COTTON</v>
          </cell>
          <cell r="I1373">
            <v>2.7</v>
          </cell>
          <cell r="J1373">
            <v>3840</v>
          </cell>
          <cell r="K1373">
            <v>96</v>
          </cell>
          <cell r="L1373">
            <v>20</v>
          </cell>
          <cell r="M1373">
            <v>0.8</v>
          </cell>
          <cell r="N1373">
            <v>23.509647359999999</v>
          </cell>
          <cell r="O1373">
            <v>451.38522931199998</v>
          </cell>
        </row>
        <row r="1374">
          <cell r="A1374" t="str">
            <v>55412L</v>
          </cell>
          <cell r="B1374" t="str">
            <v>18gg, 34D, RIB, Santec, 68F</v>
          </cell>
          <cell r="C1374" t="str">
            <v>18</v>
          </cell>
          <cell r="D1374" t="str">
            <v>30</v>
          </cell>
          <cell r="E1374" t="str">
            <v>Ne</v>
          </cell>
          <cell r="F1374">
            <v>30</v>
          </cell>
          <cell r="G1374" t="str">
            <v>1/30Ne RS Combed Cotton</v>
          </cell>
          <cell r="H1374" t="str">
            <v>COTTON</v>
          </cell>
          <cell r="I1374">
            <v>2.6</v>
          </cell>
          <cell r="J1374">
            <v>3840</v>
          </cell>
          <cell r="K1374">
            <v>96</v>
          </cell>
          <cell r="L1374">
            <v>20</v>
          </cell>
          <cell r="M1374">
            <v>0.8</v>
          </cell>
          <cell r="N1374">
            <v>22.638919680000001</v>
          </cell>
          <cell r="O1374">
            <v>434.66725785600005</v>
          </cell>
        </row>
        <row r="1375">
          <cell r="A1375" t="str">
            <v>Y1-0005A</v>
          </cell>
          <cell r="B1375" t="str">
            <v>18gg, 34D, RIB, Santec</v>
          </cell>
          <cell r="C1375" t="str">
            <v>18</v>
          </cell>
          <cell r="D1375" t="str">
            <v>30</v>
          </cell>
          <cell r="E1375" t="str">
            <v>Ne</v>
          </cell>
          <cell r="F1375">
            <v>30</v>
          </cell>
          <cell r="G1375" t="str">
            <v>1/30Ne RS Dyed Cotton (China Blue, MSCC 47535A)</v>
          </cell>
          <cell r="H1375" t="str">
            <v>MARL_COTTON LYCRA</v>
          </cell>
          <cell r="I1375">
            <v>2.5299999999999998</v>
          </cell>
          <cell r="J1375">
            <v>3744</v>
          </cell>
          <cell r="K1375">
            <v>72</v>
          </cell>
          <cell r="L1375">
            <v>20</v>
          </cell>
          <cell r="M1375">
            <v>0.6</v>
          </cell>
          <cell r="N1375">
            <v>16.109006284799996</v>
          </cell>
          <cell r="O1375">
            <v>231.96969050111994</v>
          </cell>
        </row>
        <row r="1376">
          <cell r="A1376" t="str">
            <v>Y1-0005A</v>
          </cell>
          <cell r="B1376" t="str">
            <v>18gg, 34D, RIB, Santec</v>
          </cell>
          <cell r="C1376" t="str">
            <v>18</v>
          </cell>
          <cell r="D1376" t="str">
            <v>30</v>
          </cell>
          <cell r="E1376" t="str">
            <v>Ne</v>
          </cell>
          <cell r="F1376">
            <v>30</v>
          </cell>
          <cell r="G1376" t="str">
            <v>1/30Ne RS Dyed Cotton (China Blue, MSCC 47535A)</v>
          </cell>
          <cell r="H1376" t="str">
            <v>MARL_COTTON LYCRA</v>
          </cell>
          <cell r="I1376">
            <v>2.5299999999999998</v>
          </cell>
          <cell r="J1376">
            <v>3744</v>
          </cell>
          <cell r="K1376">
            <v>72</v>
          </cell>
          <cell r="L1376">
            <v>20</v>
          </cell>
          <cell r="M1376">
            <v>0.6</v>
          </cell>
          <cell r="N1376">
            <v>16.109006284799996</v>
          </cell>
          <cell r="O1376">
            <v>231.96969050111994</v>
          </cell>
        </row>
        <row r="1377">
          <cell r="A1377" t="str">
            <v>Y1-0013A</v>
          </cell>
          <cell r="B1377" t="str">
            <v>18gg, 34D, RIB, Santec</v>
          </cell>
          <cell r="C1377" t="str">
            <v>18</v>
          </cell>
          <cell r="D1377" t="str">
            <v>40</v>
          </cell>
          <cell r="E1377" t="str">
            <v>Ne</v>
          </cell>
          <cell r="F1377">
            <v>40</v>
          </cell>
          <cell r="G1377" t="str">
            <v>1/40Ne RS Dyed Cotton (Chocolate Fudge)</v>
          </cell>
          <cell r="H1377" t="str">
            <v>MARL_COTTON LYCRA</v>
          </cell>
          <cell r="I1377">
            <v>2.5</v>
          </cell>
          <cell r="J1377">
            <v>3744</v>
          </cell>
          <cell r="K1377">
            <v>80</v>
          </cell>
          <cell r="L1377">
            <v>20</v>
          </cell>
          <cell r="M1377">
            <v>0.6</v>
          </cell>
          <cell r="N1377">
            <v>13.264991999999999</v>
          </cell>
          <cell r="O1377">
            <v>191.01588479999998</v>
          </cell>
        </row>
        <row r="1378">
          <cell r="A1378" t="str">
            <v>Y1-0013A</v>
          </cell>
          <cell r="B1378" t="str">
            <v>18gg, 34D, RIB, Santec</v>
          </cell>
          <cell r="C1378" t="str">
            <v>18</v>
          </cell>
          <cell r="D1378" t="str">
            <v>40</v>
          </cell>
          <cell r="E1378" t="str">
            <v>Ne</v>
          </cell>
          <cell r="F1378">
            <v>40</v>
          </cell>
          <cell r="G1378" t="str">
            <v>1/40Ne RS Dyed Cotton (Chocolate Fudge)</v>
          </cell>
          <cell r="H1378" t="str">
            <v>MARL_COTTON LYCRA</v>
          </cell>
          <cell r="I1378">
            <v>2.5</v>
          </cell>
          <cell r="J1378">
            <v>3744</v>
          </cell>
          <cell r="K1378">
            <v>80</v>
          </cell>
          <cell r="L1378">
            <v>20</v>
          </cell>
          <cell r="M1378">
            <v>0.6</v>
          </cell>
          <cell r="N1378">
            <v>13.264991999999999</v>
          </cell>
          <cell r="O1378">
            <v>191.01588479999998</v>
          </cell>
        </row>
        <row r="1379">
          <cell r="A1379" t="str">
            <v>Y1-0022A</v>
          </cell>
          <cell r="B1379" t="str">
            <v>18gg, 34D, RIB, Santec</v>
          </cell>
          <cell r="C1379" t="str">
            <v>18</v>
          </cell>
          <cell r="D1379" t="str">
            <v>40</v>
          </cell>
          <cell r="E1379" t="str">
            <v>Ne</v>
          </cell>
          <cell r="F1379">
            <v>40</v>
          </cell>
          <cell r="G1379" t="str">
            <v>1/40Ne RS Dyed Cotton (Kenya Brown)</v>
          </cell>
          <cell r="H1379" t="str">
            <v>MARL_COTTON LYCRA</v>
          </cell>
          <cell r="I1379">
            <v>2.4500000000000002</v>
          </cell>
          <cell r="J1379">
            <v>3840</v>
          </cell>
          <cell r="K1379">
            <v>96</v>
          </cell>
          <cell r="L1379">
            <v>20</v>
          </cell>
          <cell r="M1379">
            <v>0.6</v>
          </cell>
          <cell r="N1379">
            <v>15.99962112</v>
          </cell>
          <cell r="O1379">
            <v>230.39454412800001</v>
          </cell>
        </row>
        <row r="1380">
          <cell r="A1380" t="str">
            <v>Y1-0022A</v>
          </cell>
          <cell r="B1380" t="str">
            <v>18gg, 34D, RIB, Santec</v>
          </cell>
          <cell r="C1380" t="str">
            <v>18</v>
          </cell>
          <cell r="D1380" t="str">
            <v>40</v>
          </cell>
          <cell r="E1380" t="str">
            <v>Ne</v>
          </cell>
          <cell r="F1380">
            <v>40</v>
          </cell>
          <cell r="G1380" t="str">
            <v>1/40Ne RS Dyed Cotton (Kenya Brown)</v>
          </cell>
          <cell r="H1380" t="str">
            <v>MARL_COTTON LYCRA</v>
          </cell>
          <cell r="I1380">
            <v>2.4500000000000002</v>
          </cell>
          <cell r="J1380">
            <v>3840</v>
          </cell>
          <cell r="K1380">
            <v>96</v>
          </cell>
          <cell r="L1380">
            <v>20</v>
          </cell>
          <cell r="M1380">
            <v>0.6</v>
          </cell>
          <cell r="N1380">
            <v>15.99962112</v>
          </cell>
          <cell r="O1380">
            <v>230.39454412800001</v>
          </cell>
        </row>
        <row r="1381">
          <cell r="A1381" t="str">
            <v>Y1-0022A</v>
          </cell>
          <cell r="B1381" t="str">
            <v>18gg, 34D, RIB, Santec</v>
          </cell>
          <cell r="C1381" t="str">
            <v>18</v>
          </cell>
          <cell r="D1381" t="str">
            <v>40</v>
          </cell>
          <cell r="E1381" t="str">
            <v>Ne</v>
          </cell>
          <cell r="F1381">
            <v>40</v>
          </cell>
          <cell r="G1381" t="str">
            <v>1/40Ne RS Dyed Cotton (Kenya Brown)</v>
          </cell>
          <cell r="H1381" t="str">
            <v>MARL_COTTON LYCRA</v>
          </cell>
          <cell r="I1381">
            <v>2.4500000000000002</v>
          </cell>
          <cell r="J1381">
            <v>3840</v>
          </cell>
          <cell r="K1381">
            <v>96</v>
          </cell>
          <cell r="L1381">
            <v>20</v>
          </cell>
          <cell r="M1381">
            <v>0.6</v>
          </cell>
          <cell r="N1381">
            <v>15.99962112</v>
          </cell>
          <cell r="O1381">
            <v>230.39454412800001</v>
          </cell>
        </row>
        <row r="1382">
          <cell r="A1382" t="str">
            <v>Y1-0022A</v>
          </cell>
          <cell r="B1382" t="str">
            <v>18gg, 34D, RIB, Santec</v>
          </cell>
          <cell r="C1382" t="str">
            <v>18</v>
          </cell>
          <cell r="D1382" t="str">
            <v>40</v>
          </cell>
          <cell r="E1382" t="str">
            <v>Ne</v>
          </cell>
          <cell r="F1382">
            <v>40</v>
          </cell>
          <cell r="G1382" t="str">
            <v>1/40Ne RS Dyed Cotton (Kenya Brown)</v>
          </cell>
          <cell r="H1382" t="str">
            <v>MARL_COTTON LYCRA</v>
          </cell>
          <cell r="I1382">
            <v>2.4500000000000002</v>
          </cell>
          <cell r="J1382">
            <v>3840</v>
          </cell>
          <cell r="K1382">
            <v>96</v>
          </cell>
          <cell r="L1382">
            <v>20</v>
          </cell>
          <cell r="M1382">
            <v>0.6</v>
          </cell>
          <cell r="N1382">
            <v>15.99962112</v>
          </cell>
          <cell r="O1382">
            <v>230.39454412800001</v>
          </cell>
        </row>
        <row r="1383">
          <cell r="A1383" t="str">
            <v>Y1-0025A</v>
          </cell>
          <cell r="B1383" t="str">
            <v>18gg, 34D, RIB, Santec</v>
          </cell>
          <cell r="C1383" t="str">
            <v>18</v>
          </cell>
          <cell r="D1383" t="str">
            <v>30</v>
          </cell>
          <cell r="E1383" t="str">
            <v>Ne</v>
          </cell>
          <cell r="F1383">
            <v>30</v>
          </cell>
          <cell r="G1383" t="str">
            <v>1/30Ne RS Dyed Cotton (White, MSCI 50000G)</v>
          </cell>
          <cell r="H1383" t="str">
            <v>MARL_COTTON LYCRA</v>
          </cell>
          <cell r="I1383">
            <v>2.65</v>
          </cell>
          <cell r="J1383">
            <v>3840</v>
          </cell>
          <cell r="K1383">
            <v>88</v>
          </cell>
          <cell r="L1383">
            <v>20</v>
          </cell>
          <cell r="M1383">
            <v>0.6</v>
          </cell>
          <cell r="N1383">
            <v>21.151426560000001</v>
          </cell>
          <cell r="O1383">
            <v>304.58054246400002</v>
          </cell>
        </row>
        <row r="1384">
          <cell r="A1384" t="str">
            <v>Y1-0025A</v>
          </cell>
          <cell r="B1384" t="str">
            <v>18gg, 34D, RIB, Santec</v>
          </cell>
          <cell r="C1384" t="str">
            <v>18</v>
          </cell>
          <cell r="D1384" t="str">
            <v>30</v>
          </cell>
          <cell r="E1384" t="str">
            <v>Ne</v>
          </cell>
          <cell r="F1384">
            <v>30</v>
          </cell>
          <cell r="G1384" t="str">
            <v>1/30Ne RS Dyed Cotton (White, MSCI 50000G)</v>
          </cell>
          <cell r="H1384" t="str">
            <v>MARL_COTTON LYCRA</v>
          </cell>
          <cell r="I1384">
            <v>2.65</v>
          </cell>
          <cell r="J1384">
            <v>3840</v>
          </cell>
          <cell r="K1384">
            <v>88</v>
          </cell>
          <cell r="L1384">
            <v>20</v>
          </cell>
          <cell r="M1384">
            <v>0.6</v>
          </cell>
          <cell r="N1384">
            <v>21.151426560000001</v>
          </cell>
          <cell r="O1384">
            <v>304.58054246400002</v>
          </cell>
        </row>
        <row r="1385">
          <cell r="A1385" t="str">
            <v>Y1-0025B</v>
          </cell>
          <cell r="B1385" t="str">
            <v>18gg, 34D, RIB, Santec</v>
          </cell>
          <cell r="C1385" t="str">
            <v>18</v>
          </cell>
          <cell r="D1385" t="str">
            <v>30</v>
          </cell>
          <cell r="E1385" t="str">
            <v>Ne</v>
          </cell>
          <cell r="F1385">
            <v>30</v>
          </cell>
          <cell r="G1385" t="str">
            <v>1/30Ne RS Dyed Cotton (White, MSCI 50000G)</v>
          </cell>
          <cell r="H1385" t="str">
            <v>MARL_COTTON LYCRA</v>
          </cell>
          <cell r="I1385">
            <v>2.65</v>
          </cell>
          <cell r="J1385">
            <v>3840</v>
          </cell>
          <cell r="K1385">
            <v>88</v>
          </cell>
          <cell r="L1385">
            <v>20</v>
          </cell>
          <cell r="M1385">
            <v>0.6</v>
          </cell>
          <cell r="N1385">
            <v>21.151426560000001</v>
          </cell>
          <cell r="O1385">
            <v>304.58054246400002</v>
          </cell>
        </row>
        <row r="1386">
          <cell r="A1386" t="str">
            <v>Y1-0025B</v>
          </cell>
          <cell r="B1386" t="str">
            <v>18gg, 34D, RIB, Santec</v>
          </cell>
          <cell r="C1386" t="str">
            <v>18</v>
          </cell>
          <cell r="D1386" t="str">
            <v>30</v>
          </cell>
          <cell r="E1386" t="str">
            <v>Ne</v>
          </cell>
          <cell r="F1386">
            <v>30</v>
          </cell>
          <cell r="G1386" t="str">
            <v>1/30Ne RS Dyed Cotton (White, MSCI 50000G)</v>
          </cell>
          <cell r="H1386" t="str">
            <v>MARL_COTTON LYCRA</v>
          </cell>
          <cell r="I1386">
            <v>2.65</v>
          </cell>
          <cell r="J1386">
            <v>3840</v>
          </cell>
          <cell r="K1386">
            <v>88</v>
          </cell>
          <cell r="L1386">
            <v>20</v>
          </cell>
          <cell r="M1386">
            <v>0.6</v>
          </cell>
          <cell r="N1386">
            <v>21.151426560000001</v>
          </cell>
          <cell r="O1386">
            <v>304.58054246400002</v>
          </cell>
        </row>
        <row r="1387">
          <cell r="A1387" t="str">
            <v>Y1-0026A</v>
          </cell>
          <cell r="B1387" t="str">
            <v>18gg, 34D, RIB, Santec</v>
          </cell>
          <cell r="C1387" t="str">
            <v>18</v>
          </cell>
          <cell r="D1387" t="str">
            <v>30</v>
          </cell>
          <cell r="E1387" t="str">
            <v>Ne</v>
          </cell>
          <cell r="F1387">
            <v>30</v>
          </cell>
          <cell r="G1387" t="str">
            <v>1/30Ne RS Cotton Marl (VMBK1104)</v>
          </cell>
          <cell r="H1387" t="str">
            <v>MARL_COTTON LYCRA</v>
          </cell>
          <cell r="I1387">
            <v>2.75</v>
          </cell>
          <cell r="J1387">
            <v>2560</v>
          </cell>
          <cell r="K1387">
            <v>96</v>
          </cell>
          <cell r="L1387">
            <v>20</v>
          </cell>
          <cell r="M1387">
            <v>0.6</v>
          </cell>
          <cell r="N1387">
            <v>15.963340799999999</v>
          </cell>
          <cell r="O1387">
            <v>229.87210751999999</v>
          </cell>
        </row>
        <row r="1388">
          <cell r="A1388" t="str">
            <v>Y1-0026A</v>
          </cell>
          <cell r="B1388" t="str">
            <v>18gg, 34D, RIB, Santec</v>
          </cell>
          <cell r="C1388" t="str">
            <v>18</v>
          </cell>
          <cell r="D1388" t="str">
            <v>30</v>
          </cell>
          <cell r="E1388" t="str">
            <v>Ne</v>
          </cell>
          <cell r="F1388">
            <v>30</v>
          </cell>
          <cell r="G1388" t="str">
            <v>1/30Ne RS Cotton Marl (VMBK1104)</v>
          </cell>
          <cell r="H1388" t="str">
            <v>MARL_COTTON LYCRA</v>
          </cell>
          <cell r="I1388">
            <v>2.75</v>
          </cell>
          <cell r="J1388">
            <v>2560</v>
          </cell>
          <cell r="K1388">
            <v>96</v>
          </cell>
          <cell r="L1388">
            <v>20</v>
          </cell>
          <cell r="M1388">
            <v>0.6</v>
          </cell>
          <cell r="N1388">
            <v>15.963340799999999</v>
          </cell>
          <cell r="O1388">
            <v>229.87210751999999</v>
          </cell>
        </row>
        <row r="1389">
          <cell r="A1389" t="str">
            <v>Y1-0027A</v>
          </cell>
          <cell r="B1389" t="str">
            <v>18gg, 34D, RIB, Santec</v>
          </cell>
          <cell r="C1389" t="str">
            <v>18</v>
          </cell>
          <cell r="D1389" t="str">
            <v>26</v>
          </cell>
          <cell r="E1389" t="str">
            <v>Ne</v>
          </cell>
          <cell r="F1389">
            <v>26</v>
          </cell>
          <cell r="G1389" t="str">
            <v>1/26Ne RS Dyed Cotton (Orange Juice)</v>
          </cell>
          <cell r="H1389" t="str">
            <v>MARL_COTTON LYCRA</v>
          </cell>
          <cell r="I1389">
            <v>2.8</v>
          </cell>
          <cell r="J1389">
            <v>3840</v>
          </cell>
          <cell r="K1389">
            <v>90</v>
          </cell>
          <cell r="L1389">
            <v>20</v>
          </cell>
          <cell r="M1389">
            <v>0.6</v>
          </cell>
          <cell r="N1389">
            <v>26.373001846153844</v>
          </cell>
          <cell r="O1389">
            <v>379.77122658461536</v>
          </cell>
        </row>
        <row r="1390">
          <cell r="A1390" t="str">
            <v>Y1-0027A</v>
          </cell>
          <cell r="B1390" t="str">
            <v>18gg, 34D, RIB, Santec</v>
          </cell>
          <cell r="C1390" t="str">
            <v>18</v>
          </cell>
          <cell r="D1390" t="str">
            <v>26</v>
          </cell>
          <cell r="E1390" t="str">
            <v>Ne</v>
          </cell>
          <cell r="F1390">
            <v>26</v>
          </cell>
          <cell r="G1390" t="str">
            <v>1/26Ne RS Dyed Cotton (Orange Juice)</v>
          </cell>
          <cell r="H1390" t="str">
            <v>MARL_COTTON LYCRA</v>
          </cell>
          <cell r="I1390">
            <v>2.8</v>
          </cell>
          <cell r="J1390">
            <v>3840</v>
          </cell>
          <cell r="K1390">
            <v>90</v>
          </cell>
          <cell r="L1390">
            <v>20</v>
          </cell>
          <cell r="M1390">
            <v>0.6</v>
          </cell>
          <cell r="N1390">
            <v>26.373001846153844</v>
          </cell>
          <cell r="O1390">
            <v>379.77122658461536</v>
          </cell>
        </row>
        <row r="1391">
          <cell r="A1391" t="str">
            <v>Y1-0027B</v>
          </cell>
          <cell r="B1391" t="str">
            <v>18gg, 34D, RIB, Santec</v>
          </cell>
          <cell r="C1391" t="str">
            <v>18</v>
          </cell>
          <cell r="D1391" t="str">
            <v>26</v>
          </cell>
          <cell r="E1391" t="str">
            <v>Ne</v>
          </cell>
          <cell r="F1391">
            <v>26</v>
          </cell>
          <cell r="G1391" t="str">
            <v>1/26Ne RS Dyed Cotton (White)</v>
          </cell>
          <cell r="H1391" t="str">
            <v>MARL_COTTON LYCRA</v>
          </cell>
          <cell r="I1391">
            <v>2.8</v>
          </cell>
          <cell r="J1391">
            <v>3840</v>
          </cell>
          <cell r="K1391">
            <v>90</v>
          </cell>
          <cell r="L1391">
            <v>20</v>
          </cell>
          <cell r="M1391">
            <v>0.6</v>
          </cell>
          <cell r="N1391">
            <v>26.373001846153844</v>
          </cell>
          <cell r="O1391">
            <v>379.77122658461536</v>
          </cell>
        </row>
        <row r="1392">
          <cell r="A1392" t="str">
            <v>Y1-0027B</v>
          </cell>
          <cell r="B1392" t="str">
            <v>18gg, 34D, RIB, Santec</v>
          </cell>
          <cell r="C1392" t="str">
            <v>18</v>
          </cell>
          <cell r="D1392" t="str">
            <v>26</v>
          </cell>
          <cell r="E1392" t="str">
            <v>Ne</v>
          </cell>
          <cell r="F1392">
            <v>26</v>
          </cell>
          <cell r="G1392" t="str">
            <v>1/26Ne RS Dyed Cotton (White)</v>
          </cell>
          <cell r="H1392" t="str">
            <v>MARL_COTTON LYCRA</v>
          </cell>
          <cell r="I1392">
            <v>2.8</v>
          </cell>
          <cell r="J1392">
            <v>3840</v>
          </cell>
          <cell r="K1392">
            <v>90</v>
          </cell>
          <cell r="L1392">
            <v>20</v>
          </cell>
          <cell r="M1392">
            <v>0.6</v>
          </cell>
          <cell r="N1392">
            <v>26.373001846153844</v>
          </cell>
          <cell r="O1392">
            <v>379.77122658461536</v>
          </cell>
        </row>
        <row r="1393">
          <cell r="A1393" t="str">
            <v>Y1-0028A</v>
          </cell>
          <cell r="B1393" t="str">
            <v>18gg, 34D, RIB, Santec</v>
          </cell>
          <cell r="C1393" t="str">
            <v>18</v>
          </cell>
          <cell r="D1393" t="str">
            <v>26</v>
          </cell>
          <cell r="E1393" t="str">
            <v>Ne</v>
          </cell>
          <cell r="F1393">
            <v>26</v>
          </cell>
          <cell r="G1393" t="str">
            <v>1/26Ne RS Dyed Cotton (Orange Juice)</v>
          </cell>
          <cell r="H1393" t="str">
            <v>MARL_COTTON LYCRA</v>
          </cell>
          <cell r="I1393">
            <v>2.8</v>
          </cell>
          <cell r="J1393">
            <v>3840</v>
          </cell>
          <cell r="K1393">
            <v>81</v>
          </cell>
          <cell r="L1393">
            <v>20</v>
          </cell>
          <cell r="M1393">
            <v>0.6</v>
          </cell>
          <cell r="N1393">
            <v>23.73570166153846</v>
          </cell>
          <cell r="O1393">
            <v>341.79410392615381</v>
          </cell>
        </row>
        <row r="1394">
          <cell r="A1394" t="str">
            <v>Y1-0028A</v>
          </cell>
          <cell r="B1394" t="str">
            <v>18gg, 34D, RIB, Santec</v>
          </cell>
          <cell r="C1394" t="str">
            <v>18</v>
          </cell>
          <cell r="D1394" t="str">
            <v>26</v>
          </cell>
          <cell r="E1394" t="str">
            <v>Ne</v>
          </cell>
          <cell r="F1394">
            <v>26</v>
          </cell>
          <cell r="G1394" t="str">
            <v>1/26Ne RS Dyed Cotton (Orange Juice)</v>
          </cell>
          <cell r="H1394" t="str">
            <v>MARL_COTTON LYCRA</v>
          </cell>
          <cell r="I1394">
            <v>2.8</v>
          </cell>
          <cell r="J1394">
            <v>3840</v>
          </cell>
          <cell r="K1394">
            <v>81</v>
          </cell>
          <cell r="L1394">
            <v>20</v>
          </cell>
          <cell r="M1394">
            <v>0.6</v>
          </cell>
          <cell r="N1394">
            <v>23.73570166153846</v>
          </cell>
          <cell r="O1394">
            <v>341.79410392615381</v>
          </cell>
        </row>
        <row r="1395">
          <cell r="A1395" t="str">
            <v>Y1-0028B</v>
          </cell>
          <cell r="B1395" t="str">
            <v>18gg, 34D, RIB, Santec</v>
          </cell>
          <cell r="C1395" t="str">
            <v>18</v>
          </cell>
          <cell r="D1395" t="str">
            <v>26</v>
          </cell>
          <cell r="E1395" t="str">
            <v>Ne</v>
          </cell>
          <cell r="F1395">
            <v>26</v>
          </cell>
          <cell r="G1395" t="str">
            <v>1/26Ne RS Dyed Cotton (Bright Cobolt)</v>
          </cell>
          <cell r="H1395" t="str">
            <v>MARL_COTTON LYCRA</v>
          </cell>
          <cell r="I1395">
            <v>2.8</v>
          </cell>
          <cell r="J1395">
            <v>3840</v>
          </cell>
          <cell r="K1395">
            <v>81</v>
          </cell>
          <cell r="L1395">
            <v>20</v>
          </cell>
          <cell r="M1395">
            <v>0.6</v>
          </cell>
          <cell r="N1395">
            <v>23.73570166153846</v>
          </cell>
          <cell r="O1395">
            <v>341.79410392615381</v>
          </cell>
        </row>
        <row r="1396">
          <cell r="A1396" t="str">
            <v>Y1-0028B</v>
          </cell>
          <cell r="B1396" t="str">
            <v>18gg, 34D, RIB, Santec</v>
          </cell>
          <cell r="C1396" t="str">
            <v>18</v>
          </cell>
          <cell r="D1396" t="str">
            <v>26</v>
          </cell>
          <cell r="E1396" t="str">
            <v>Ne</v>
          </cell>
          <cell r="F1396">
            <v>26</v>
          </cell>
          <cell r="G1396" t="str">
            <v>1/26Ne RS Dyed Cotton (Bright Cobolt)</v>
          </cell>
          <cell r="H1396" t="str">
            <v>MARL_COTTON LYCRA</v>
          </cell>
          <cell r="I1396">
            <v>2.8</v>
          </cell>
          <cell r="J1396">
            <v>3840</v>
          </cell>
          <cell r="K1396">
            <v>81</v>
          </cell>
          <cell r="L1396">
            <v>20</v>
          </cell>
          <cell r="M1396">
            <v>0.6</v>
          </cell>
          <cell r="N1396">
            <v>23.73570166153846</v>
          </cell>
          <cell r="O1396">
            <v>341.79410392615381</v>
          </cell>
        </row>
        <row r="1397">
          <cell r="A1397" t="str">
            <v>Y1-0033A</v>
          </cell>
          <cell r="B1397" t="str">
            <v>18gg, 34D, RIB, Terrot</v>
          </cell>
          <cell r="C1397" t="str">
            <v>18</v>
          </cell>
          <cell r="D1397" t="str">
            <v>30</v>
          </cell>
          <cell r="E1397" t="str">
            <v>Ne</v>
          </cell>
          <cell r="F1397">
            <v>30</v>
          </cell>
          <cell r="G1397" t="str">
            <v>1/30Ne RS Dyed Cotton (Cobalt)</v>
          </cell>
          <cell r="H1397" t="str">
            <v>MARL_COTTON LYCRA</v>
          </cell>
          <cell r="I1397">
            <v>2.65</v>
          </cell>
          <cell r="J1397">
            <v>3840</v>
          </cell>
          <cell r="K1397">
            <v>60</v>
          </cell>
          <cell r="L1397">
            <v>20</v>
          </cell>
          <cell r="M1397">
            <v>0.6</v>
          </cell>
          <cell r="N1397">
            <v>14.4214272</v>
          </cell>
          <cell r="O1397">
            <v>207.66855168000001</v>
          </cell>
        </row>
        <row r="1398">
          <cell r="A1398" t="str">
            <v>Y1-0033A</v>
          </cell>
          <cell r="B1398" t="str">
            <v>18gg, 34D, RIB, Terrot</v>
          </cell>
          <cell r="C1398" t="str">
            <v>18</v>
          </cell>
          <cell r="D1398" t="str">
            <v>30</v>
          </cell>
          <cell r="E1398" t="str">
            <v>Ne</v>
          </cell>
          <cell r="F1398">
            <v>30</v>
          </cell>
          <cell r="G1398" t="str">
            <v>1/30Ne RS Dyed Cotton (Cobalt)</v>
          </cell>
          <cell r="H1398" t="str">
            <v>MARL_COTTON LYCRA</v>
          </cell>
          <cell r="I1398">
            <v>2.65</v>
          </cell>
          <cell r="J1398">
            <v>3840</v>
          </cell>
          <cell r="K1398">
            <v>60</v>
          </cell>
          <cell r="L1398">
            <v>20</v>
          </cell>
          <cell r="M1398">
            <v>0.6</v>
          </cell>
          <cell r="N1398">
            <v>14.4214272</v>
          </cell>
          <cell r="O1398">
            <v>207.66855168000001</v>
          </cell>
        </row>
        <row r="1399">
          <cell r="A1399" t="str">
            <v>Y1-0033B</v>
          </cell>
          <cell r="B1399" t="str">
            <v>18gg, 34D, RIB, Terrot</v>
          </cell>
          <cell r="C1399" t="str">
            <v>18</v>
          </cell>
          <cell r="D1399" t="str">
            <v>30</v>
          </cell>
          <cell r="E1399" t="str">
            <v>Ne</v>
          </cell>
          <cell r="F1399">
            <v>30</v>
          </cell>
          <cell r="G1399" t="str">
            <v>1/30Ne RS Dyed Cotton  (Green)</v>
          </cell>
          <cell r="H1399" t="str">
            <v>MARL_COTTON LYCRA</v>
          </cell>
          <cell r="I1399">
            <v>2.65</v>
          </cell>
          <cell r="J1399">
            <v>3840</v>
          </cell>
          <cell r="K1399">
            <v>60</v>
          </cell>
          <cell r="L1399">
            <v>20</v>
          </cell>
          <cell r="M1399">
            <v>0.6</v>
          </cell>
          <cell r="N1399">
            <v>14.4214272</v>
          </cell>
          <cell r="O1399">
            <v>207.66855168000001</v>
          </cell>
        </row>
        <row r="1400">
          <cell r="A1400" t="str">
            <v>Y1-0033B</v>
          </cell>
          <cell r="B1400" t="str">
            <v>18gg, 34D, RIB, Terrot</v>
          </cell>
          <cell r="C1400" t="str">
            <v>18</v>
          </cell>
          <cell r="D1400" t="str">
            <v>30</v>
          </cell>
          <cell r="E1400" t="str">
            <v>Ne</v>
          </cell>
          <cell r="F1400">
            <v>30</v>
          </cell>
          <cell r="G1400" t="str">
            <v>1/30Ne RS Dyed Cotton  (Green)</v>
          </cell>
          <cell r="H1400" t="str">
            <v>MARL_COTTON LYCRA</v>
          </cell>
          <cell r="I1400">
            <v>2.65</v>
          </cell>
          <cell r="J1400">
            <v>3840</v>
          </cell>
          <cell r="K1400">
            <v>60</v>
          </cell>
          <cell r="L1400">
            <v>20</v>
          </cell>
          <cell r="M1400">
            <v>0.6</v>
          </cell>
          <cell r="N1400">
            <v>14.4214272</v>
          </cell>
          <cell r="O1400">
            <v>207.66855168000001</v>
          </cell>
        </row>
        <row r="1401">
          <cell r="A1401" t="str">
            <v>Y1-0033C</v>
          </cell>
          <cell r="B1401" t="str">
            <v>18gg, 34D, RIB, Terrot</v>
          </cell>
          <cell r="C1401" t="str">
            <v>18</v>
          </cell>
          <cell r="D1401" t="str">
            <v>30</v>
          </cell>
          <cell r="E1401" t="str">
            <v>Ne</v>
          </cell>
          <cell r="F1401">
            <v>30</v>
          </cell>
          <cell r="G1401" t="str">
            <v>1/30Ne RS Dyed Cotton  (Black)</v>
          </cell>
          <cell r="H1401" t="str">
            <v>MARL_COTTON LYCRA</v>
          </cell>
          <cell r="I1401">
            <v>2.65</v>
          </cell>
          <cell r="J1401">
            <v>3840</v>
          </cell>
          <cell r="K1401">
            <v>60</v>
          </cell>
          <cell r="L1401">
            <v>20</v>
          </cell>
          <cell r="M1401">
            <v>0.6</v>
          </cell>
          <cell r="N1401">
            <v>14.4214272</v>
          </cell>
          <cell r="O1401">
            <v>207.66855168000001</v>
          </cell>
        </row>
        <row r="1402">
          <cell r="A1402" t="str">
            <v>Y1-0033C</v>
          </cell>
          <cell r="B1402" t="str">
            <v>18gg, 34D, RIB, Terrot</v>
          </cell>
          <cell r="C1402" t="str">
            <v>18</v>
          </cell>
          <cell r="D1402" t="str">
            <v>30</v>
          </cell>
          <cell r="E1402" t="str">
            <v>Ne</v>
          </cell>
          <cell r="F1402">
            <v>30</v>
          </cell>
          <cell r="G1402" t="str">
            <v>1/30Ne RS Dyed Cotton  (Black)</v>
          </cell>
          <cell r="H1402" t="str">
            <v>MARL_COTTON LYCRA</v>
          </cell>
          <cell r="I1402">
            <v>2.65</v>
          </cell>
          <cell r="J1402">
            <v>3840</v>
          </cell>
          <cell r="K1402">
            <v>60</v>
          </cell>
          <cell r="L1402">
            <v>20</v>
          </cell>
          <cell r="M1402">
            <v>0.6</v>
          </cell>
          <cell r="N1402">
            <v>14.4214272</v>
          </cell>
          <cell r="O1402">
            <v>207.66855168000001</v>
          </cell>
        </row>
        <row r="1403">
          <cell r="A1403" t="str">
            <v>Y1-0033D</v>
          </cell>
          <cell r="B1403" t="str">
            <v>18gg, 34D, RIB, Terrot</v>
          </cell>
          <cell r="C1403" t="str">
            <v>18</v>
          </cell>
          <cell r="D1403" t="str">
            <v>30</v>
          </cell>
          <cell r="E1403" t="str">
            <v>Ne</v>
          </cell>
          <cell r="F1403">
            <v>30</v>
          </cell>
          <cell r="G1403" t="str">
            <v>1/30Ne RS Dyed Cotton (Orange Juice)</v>
          </cell>
          <cell r="H1403" t="str">
            <v>MARL_COTTON LYCRA</v>
          </cell>
          <cell r="I1403">
            <v>2.65</v>
          </cell>
          <cell r="J1403">
            <v>3840</v>
          </cell>
          <cell r="K1403">
            <v>80</v>
          </cell>
          <cell r="L1403">
            <v>20</v>
          </cell>
          <cell r="M1403">
            <v>0.6</v>
          </cell>
          <cell r="N1403">
            <v>19.2285696</v>
          </cell>
          <cell r="O1403">
            <v>276.89140223999999</v>
          </cell>
        </row>
        <row r="1404">
          <cell r="A1404" t="str">
            <v>Y1-0033D</v>
          </cell>
          <cell r="B1404" t="str">
            <v>18gg, 34D, RIB, Terrot</v>
          </cell>
          <cell r="C1404" t="str">
            <v>18</v>
          </cell>
          <cell r="D1404" t="str">
            <v>30</v>
          </cell>
          <cell r="E1404" t="str">
            <v>Ne</v>
          </cell>
          <cell r="F1404">
            <v>30</v>
          </cell>
          <cell r="G1404" t="str">
            <v>1/30Ne RS Dyed Cotton (Orange Juice)</v>
          </cell>
          <cell r="H1404" t="str">
            <v>MARL_COTTON LYCRA</v>
          </cell>
          <cell r="I1404">
            <v>2.65</v>
          </cell>
          <cell r="J1404">
            <v>3840</v>
          </cell>
          <cell r="K1404">
            <v>80</v>
          </cell>
          <cell r="L1404">
            <v>20</v>
          </cell>
          <cell r="M1404">
            <v>0.6</v>
          </cell>
          <cell r="N1404">
            <v>19.2285696</v>
          </cell>
          <cell r="O1404">
            <v>276.89140223999999</v>
          </cell>
        </row>
        <row r="1405">
          <cell r="A1405" t="str">
            <v>Y1-0033E</v>
          </cell>
          <cell r="B1405" t="str">
            <v>18gg, 34D, RIB, Terrot</v>
          </cell>
          <cell r="C1405" t="str">
            <v>18</v>
          </cell>
          <cell r="D1405" t="str">
            <v>30</v>
          </cell>
          <cell r="E1405" t="str">
            <v>Ne</v>
          </cell>
          <cell r="F1405">
            <v>30</v>
          </cell>
          <cell r="G1405" t="str">
            <v>1/30Ne RS Dyed cotton (sea side blue J35 , Y-0275)</v>
          </cell>
          <cell r="H1405" t="str">
            <v>MARL_COTTON LYCRA</v>
          </cell>
          <cell r="I1405">
            <v>2.65</v>
          </cell>
          <cell r="J1405">
            <v>3840</v>
          </cell>
          <cell r="K1405">
            <v>60</v>
          </cell>
          <cell r="L1405">
            <v>20</v>
          </cell>
          <cell r="M1405">
            <v>0.6</v>
          </cell>
          <cell r="N1405">
            <v>14.4214272</v>
          </cell>
          <cell r="O1405">
            <v>207.66855168000001</v>
          </cell>
        </row>
        <row r="1406">
          <cell r="A1406" t="str">
            <v>Y1-0033E</v>
          </cell>
          <cell r="B1406" t="str">
            <v>18gg, 34D, RIB, Terrot</v>
          </cell>
          <cell r="C1406" t="str">
            <v>18</v>
          </cell>
          <cell r="D1406" t="str">
            <v>30</v>
          </cell>
          <cell r="E1406" t="str">
            <v>Ne</v>
          </cell>
          <cell r="F1406">
            <v>30</v>
          </cell>
          <cell r="G1406" t="str">
            <v>1/30Ne RS Dyed cotton (sea side blue J35 , Y-0275)</v>
          </cell>
          <cell r="H1406" t="str">
            <v>MARL_COTTON LYCRA</v>
          </cell>
          <cell r="I1406">
            <v>2.65</v>
          </cell>
          <cell r="J1406">
            <v>3840</v>
          </cell>
          <cell r="K1406">
            <v>60</v>
          </cell>
          <cell r="L1406">
            <v>20</v>
          </cell>
          <cell r="M1406">
            <v>0.6</v>
          </cell>
          <cell r="N1406">
            <v>14.4214272</v>
          </cell>
          <cell r="O1406">
            <v>207.66855168000001</v>
          </cell>
        </row>
        <row r="1407">
          <cell r="A1407" t="str">
            <v>Y1-0033F</v>
          </cell>
          <cell r="B1407" t="str">
            <v>18gg, 34D, RIB, Terrot</v>
          </cell>
          <cell r="C1407" t="str">
            <v>18</v>
          </cell>
          <cell r="D1407" t="str">
            <v>30</v>
          </cell>
          <cell r="E1407" t="str">
            <v>Ne</v>
          </cell>
          <cell r="F1407">
            <v>30</v>
          </cell>
          <cell r="G1407" t="str">
            <v>1/30Ne RS Dyed Cotton (Party Girl Pink H37, Y295)</v>
          </cell>
          <cell r="H1407" t="str">
            <v>MARL_COTTON LYCRA</v>
          </cell>
          <cell r="I1407">
            <v>2.65</v>
          </cell>
          <cell r="J1407">
            <v>3840</v>
          </cell>
          <cell r="K1407">
            <v>60</v>
          </cell>
          <cell r="L1407">
            <v>20</v>
          </cell>
          <cell r="M1407">
            <v>0.6</v>
          </cell>
          <cell r="N1407">
            <v>14.4214272</v>
          </cell>
          <cell r="O1407">
            <v>207.66855168000001</v>
          </cell>
        </row>
        <row r="1408">
          <cell r="A1408" t="str">
            <v>Y1-0033F</v>
          </cell>
          <cell r="B1408" t="str">
            <v>18gg, 34D, RIB, Terrot</v>
          </cell>
          <cell r="C1408" t="str">
            <v>18</v>
          </cell>
          <cell r="D1408" t="str">
            <v>30</v>
          </cell>
          <cell r="E1408" t="str">
            <v>Ne</v>
          </cell>
          <cell r="F1408">
            <v>30</v>
          </cell>
          <cell r="G1408" t="str">
            <v>1/30Ne RS Dyed Cotton (Party Girl Pink H37, Y295)</v>
          </cell>
          <cell r="H1408" t="str">
            <v>MARL_COTTON LYCRA</v>
          </cell>
          <cell r="I1408">
            <v>2.65</v>
          </cell>
          <cell r="J1408">
            <v>3840</v>
          </cell>
          <cell r="K1408">
            <v>60</v>
          </cell>
          <cell r="L1408">
            <v>20</v>
          </cell>
          <cell r="M1408">
            <v>0.6</v>
          </cell>
          <cell r="N1408">
            <v>14.4214272</v>
          </cell>
          <cell r="O1408">
            <v>207.66855168000001</v>
          </cell>
        </row>
        <row r="1409">
          <cell r="A1409" t="str">
            <v>Y1-0034A</v>
          </cell>
          <cell r="B1409" t="str">
            <v>18gg, 34D, RIB, Terrot</v>
          </cell>
          <cell r="C1409" t="str">
            <v>18</v>
          </cell>
          <cell r="D1409" t="str">
            <v>30</v>
          </cell>
          <cell r="E1409" t="str">
            <v>Ne</v>
          </cell>
          <cell r="F1409">
            <v>30</v>
          </cell>
          <cell r="G1409" t="str">
            <v>1/30Ne RS Dyed Cotton (Cobalt)</v>
          </cell>
          <cell r="H1409" t="str">
            <v>MARL_COTTON LYCRA</v>
          </cell>
          <cell r="I1409">
            <v>2.65</v>
          </cell>
          <cell r="J1409">
            <v>3840</v>
          </cell>
          <cell r="K1409">
            <v>84</v>
          </cell>
          <cell r="L1409">
            <v>20</v>
          </cell>
          <cell r="M1409">
            <v>0.6</v>
          </cell>
          <cell r="N1409">
            <v>20.189998079999999</v>
          </cell>
          <cell r="O1409">
            <v>290.73597235199998</v>
          </cell>
        </row>
        <row r="1410">
          <cell r="A1410" t="str">
            <v>Y1-0034A</v>
          </cell>
          <cell r="B1410" t="str">
            <v>18gg, 34D, RIB, Terrot</v>
          </cell>
          <cell r="C1410" t="str">
            <v>18</v>
          </cell>
          <cell r="D1410" t="str">
            <v>30</v>
          </cell>
          <cell r="E1410" t="str">
            <v>Ne</v>
          </cell>
          <cell r="F1410">
            <v>30</v>
          </cell>
          <cell r="G1410" t="str">
            <v>1/30Ne RS Dyed Cotton (Cobalt)</v>
          </cell>
          <cell r="H1410" t="str">
            <v>MARL_COTTON LYCRA</v>
          </cell>
          <cell r="I1410">
            <v>2.65</v>
          </cell>
          <cell r="J1410">
            <v>3840</v>
          </cell>
          <cell r="K1410">
            <v>84</v>
          </cell>
          <cell r="L1410">
            <v>20</v>
          </cell>
          <cell r="M1410">
            <v>0.6</v>
          </cell>
          <cell r="N1410">
            <v>20.189998079999999</v>
          </cell>
          <cell r="O1410">
            <v>290.73597235199998</v>
          </cell>
        </row>
        <row r="1411">
          <cell r="A1411" t="str">
            <v>Y1-0040A</v>
          </cell>
          <cell r="B1411" t="str">
            <v>18gg, 34D, RIB, Terrot</v>
          </cell>
          <cell r="C1411" t="str">
            <v>18</v>
          </cell>
          <cell r="D1411" t="str">
            <v>24</v>
          </cell>
          <cell r="E1411" t="str">
            <v>Ne</v>
          </cell>
          <cell r="F1411">
            <v>24</v>
          </cell>
          <cell r="G1411" t="str">
            <v>1/24Ne RS Dyed Cotton (Dusted Mauve, Y178)</v>
          </cell>
          <cell r="H1411" t="str">
            <v>MARL_COTTON LYCRA</v>
          </cell>
          <cell r="I1411">
            <v>2.86</v>
          </cell>
          <cell r="J1411">
            <v>3840</v>
          </cell>
          <cell r="K1411">
            <v>74</v>
          </cell>
          <cell r="L1411">
            <v>20</v>
          </cell>
          <cell r="M1411">
            <v>0.6</v>
          </cell>
          <cell r="N1411">
            <v>23.99489664</v>
          </cell>
          <cell r="O1411">
            <v>345.52651161599999</v>
          </cell>
        </row>
        <row r="1412">
          <cell r="A1412" t="str">
            <v>Y1-0040A</v>
          </cell>
          <cell r="B1412" t="str">
            <v>18gg, 34D, RIB, Terrot</v>
          </cell>
          <cell r="C1412" t="str">
            <v>18</v>
          </cell>
          <cell r="D1412" t="str">
            <v>24</v>
          </cell>
          <cell r="E1412" t="str">
            <v>Ne</v>
          </cell>
          <cell r="F1412">
            <v>24</v>
          </cell>
          <cell r="G1412" t="str">
            <v>1/24Ne RS Dyed Cotton (Dusted Mauve, Y178)</v>
          </cell>
          <cell r="H1412" t="str">
            <v>MARL_COTTON LYCRA</v>
          </cell>
          <cell r="I1412">
            <v>2.86</v>
          </cell>
          <cell r="J1412">
            <v>3840</v>
          </cell>
          <cell r="K1412">
            <v>74</v>
          </cell>
          <cell r="L1412">
            <v>20</v>
          </cell>
          <cell r="M1412">
            <v>0.6</v>
          </cell>
          <cell r="N1412">
            <v>23.99489664</v>
          </cell>
          <cell r="O1412">
            <v>345.52651161599999</v>
          </cell>
        </row>
        <row r="1413">
          <cell r="A1413" t="str">
            <v>Y1-0045A</v>
          </cell>
          <cell r="B1413" t="str">
            <v>18gg, 34D, RIB, Terrot</v>
          </cell>
          <cell r="C1413" t="str">
            <v>18</v>
          </cell>
          <cell r="D1413" t="str">
            <v>24</v>
          </cell>
          <cell r="E1413" t="str">
            <v>Ne</v>
          </cell>
          <cell r="F1413">
            <v>24</v>
          </cell>
          <cell r="G1413" t="str">
            <v>1/24Ne RS Dyed cotton (Fuchsia 21643, Y-0200)</v>
          </cell>
          <cell r="H1413" t="str">
            <v>MARL_COTTON LYCRA</v>
          </cell>
          <cell r="I1413">
            <v>2.86</v>
          </cell>
          <cell r="J1413">
            <v>3840</v>
          </cell>
          <cell r="K1413">
            <v>96</v>
          </cell>
          <cell r="L1413">
            <v>20</v>
          </cell>
          <cell r="M1413">
            <v>0.6</v>
          </cell>
          <cell r="N1413">
            <v>31.128514559999996</v>
          </cell>
          <cell r="O1413">
            <v>448.25060966399997</v>
          </cell>
        </row>
        <row r="1414">
          <cell r="A1414" t="str">
            <v>Y1-0045A</v>
          </cell>
          <cell r="B1414" t="str">
            <v>18gg, 34D, RIB, Terrot</v>
          </cell>
          <cell r="C1414" t="str">
            <v>18</v>
          </cell>
          <cell r="D1414" t="str">
            <v>24</v>
          </cell>
          <cell r="E1414" t="str">
            <v>Ne</v>
          </cell>
          <cell r="F1414">
            <v>24</v>
          </cell>
          <cell r="G1414" t="str">
            <v>1/24Ne RS Dyed cotton (Fuchsia 21643, Y-0200)</v>
          </cell>
          <cell r="H1414" t="str">
            <v>MARL_COTTON LYCRA</v>
          </cell>
          <cell r="I1414">
            <v>2.86</v>
          </cell>
          <cell r="J1414">
            <v>3840</v>
          </cell>
          <cell r="K1414">
            <v>96</v>
          </cell>
          <cell r="L1414">
            <v>20</v>
          </cell>
          <cell r="M1414">
            <v>0.6</v>
          </cell>
          <cell r="N1414">
            <v>31.128514559999996</v>
          </cell>
          <cell r="O1414">
            <v>448.25060966399997</v>
          </cell>
        </row>
        <row r="1415">
          <cell r="A1415" t="str">
            <v>Y1-0045B</v>
          </cell>
          <cell r="B1415" t="str">
            <v>18gg, 34D, RIB, Terrot</v>
          </cell>
          <cell r="C1415" t="str">
            <v>18</v>
          </cell>
          <cell r="D1415" t="str">
            <v>24</v>
          </cell>
          <cell r="E1415" t="str">
            <v>Ne</v>
          </cell>
          <cell r="F1415">
            <v>24</v>
          </cell>
          <cell r="G1415" t="str">
            <v>1/24Ne RS Dyed Cotton (White, Y-0300)</v>
          </cell>
          <cell r="H1415" t="str">
            <v>MARL_COTTON LYCRA</v>
          </cell>
          <cell r="I1415">
            <v>2.86</v>
          </cell>
          <cell r="J1415">
            <v>3840</v>
          </cell>
          <cell r="K1415">
            <v>96</v>
          </cell>
          <cell r="L1415">
            <v>20</v>
          </cell>
          <cell r="M1415">
            <v>0.6</v>
          </cell>
          <cell r="N1415">
            <v>31.128514559999996</v>
          </cell>
          <cell r="O1415">
            <v>448.25060966399997</v>
          </cell>
        </row>
        <row r="1416">
          <cell r="A1416" t="str">
            <v>Y1-0045B</v>
          </cell>
          <cell r="B1416" t="str">
            <v>18gg, 34D, RIB, Terrot</v>
          </cell>
          <cell r="C1416" t="str">
            <v>18</v>
          </cell>
          <cell r="D1416" t="str">
            <v>24</v>
          </cell>
          <cell r="E1416" t="str">
            <v>Ne</v>
          </cell>
          <cell r="F1416">
            <v>24</v>
          </cell>
          <cell r="G1416" t="str">
            <v>1/24Ne RS Dyed Cotton (White, Y-0300)</v>
          </cell>
          <cell r="H1416" t="str">
            <v>MARL_COTTON LYCRA</v>
          </cell>
          <cell r="I1416">
            <v>2.86</v>
          </cell>
          <cell r="J1416">
            <v>3840</v>
          </cell>
          <cell r="K1416">
            <v>96</v>
          </cell>
          <cell r="L1416">
            <v>20</v>
          </cell>
          <cell r="M1416">
            <v>0.6</v>
          </cell>
          <cell r="N1416">
            <v>31.128514559999996</v>
          </cell>
          <cell r="O1416">
            <v>448.25060966399997</v>
          </cell>
        </row>
        <row r="1417">
          <cell r="A1417" t="str">
            <v>Y1-0051B</v>
          </cell>
          <cell r="B1417" t="str">
            <v>18gg, 34D, RIB, Terrot</v>
          </cell>
          <cell r="C1417" t="str">
            <v>18</v>
          </cell>
          <cell r="D1417" t="str">
            <v>24</v>
          </cell>
          <cell r="E1417" t="str">
            <v>Ne</v>
          </cell>
          <cell r="F1417">
            <v>24</v>
          </cell>
          <cell r="G1417" t="str">
            <v>1/24Ne RS Dyed Cotton (Slate Blue, Y-0291)</v>
          </cell>
          <cell r="H1417" t="str">
            <v>MARL_COTTON LYCRA</v>
          </cell>
          <cell r="I1417">
            <v>2.86</v>
          </cell>
          <cell r="J1417">
            <v>3840</v>
          </cell>
          <cell r="K1417">
            <v>64</v>
          </cell>
          <cell r="L1417">
            <v>20</v>
          </cell>
          <cell r="M1417">
            <v>0.6</v>
          </cell>
          <cell r="N1417">
            <v>20.752343039999996</v>
          </cell>
          <cell r="O1417">
            <v>298.8337397759999</v>
          </cell>
        </row>
        <row r="1418">
          <cell r="A1418" t="str">
            <v>Y1-0051B</v>
          </cell>
          <cell r="B1418" t="str">
            <v>18gg, 34D, RIB, Terrot</v>
          </cell>
          <cell r="C1418" t="str">
            <v>18</v>
          </cell>
          <cell r="D1418" t="str">
            <v>24</v>
          </cell>
          <cell r="E1418" t="str">
            <v>Ne</v>
          </cell>
          <cell r="F1418">
            <v>24</v>
          </cell>
          <cell r="G1418" t="str">
            <v>1/24Ne RS Dyed Cotton (Slate Blue, Y-0291)</v>
          </cell>
          <cell r="H1418" t="str">
            <v>MARL_COTTON LYCRA</v>
          </cell>
          <cell r="I1418">
            <v>2.86</v>
          </cell>
          <cell r="J1418">
            <v>3840</v>
          </cell>
          <cell r="K1418">
            <v>64</v>
          </cell>
          <cell r="L1418">
            <v>20</v>
          </cell>
          <cell r="M1418">
            <v>0.6</v>
          </cell>
          <cell r="N1418">
            <v>20.752343039999996</v>
          </cell>
          <cell r="O1418">
            <v>298.8337397759999</v>
          </cell>
        </row>
        <row r="1419">
          <cell r="A1419" t="str">
            <v>Y1-0056A</v>
          </cell>
          <cell r="B1419" t="str">
            <v>18gg, 34D, RIB, Terrot</v>
          </cell>
          <cell r="C1419" t="str">
            <v>18</v>
          </cell>
          <cell r="D1419" t="str">
            <v>30</v>
          </cell>
          <cell r="E1419" t="str">
            <v>Ne</v>
          </cell>
          <cell r="F1419">
            <v>30</v>
          </cell>
          <cell r="G1419" t="str">
            <v>1/30Ne RS Dyed Cotton (Shocking Blue J39, Y0163)</v>
          </cell>
          <cell r="H1419" t="str">
            <v>MARL_COTTON</v>
          </cell>
          <cell r="I1419">
            <v>2.65</v>
          </cell>
          <cell r="J1419">
            <v>3840</v>
          </cell>
          <cell r="K1419">
            <v>60</v>
          </cell>
          <cell r="L1419">
            <v>20</v>
          </cell>
          <cell r="M1419">
            <v>0.6</v>
          </cell>
          <cell r="N1419">
            <v>14.4214272</v>
          </cell>
          <cell r="O1419">
            <v>207.66855168000001</v>
          </cell>
        </row>
        <row r="1420">
          <cell r="A1420" t="str">
            <v>Y1-0056B</v>
          </cell>
          <cell r="B1420" t="str">
            <v>18gg, 34D, RIB, Terrot</v>
          </cell>
          <cell r="C1420" t="str">
            <v>18</v>
          </cell>
          <cell r="D1420" t="str">
            <v>30</v>
          </cell>
          <cell r="E1420" t="str">
            <v>Ne</v>
          </cell>
          <cell r="F1420">
            <v>30</v>
          </cell>
          <cell r="G1420" t="str">
            <v>1/30Ne RS Dyed Cotton (Day Glow Yellow, Y0165)</v>
          </cell>
          <cell r="H1420" t="str">
            <v>MARL_COTTON</v>
          </cell>
          <cell r="I1420">
            <v>2.65</v>
          </cell>
          <cell r="J1420">
            <v>3840</v>
          </cell>
          <cell r="K1420">
            <v>60</v>
          </cell>
          <cell r="L1420">
            <v>20</v>
          </cell>
          <cell r="M1420">
            <v>0.6</v>
          </cell>
          <cell r="N1420">
            <v>14.4214272</v>
          </cell>
          <cell r="O1420">
            <v>207.66855168000001</v>
          </cell>
        </row>
        <row r="1421">
          <cell r="A1421" t="str">
            <v>Y1-0056C</v>
          </cell>
          <cell r="B1421" t="str">
            <v>18gg, 34D, RIB, Terrot</v>
          </cell>
          <cell r="C1421" t="str">
            <v>18</v>
          </cell>
          <cell r="D1421" t="str">
            <v>30</v>
          </cell>
          <cell r="E1421" t="str">
            <v>Ne</v>
          </cell>
          <cell r="F1421">
            <v>30</v>
          </cell>
          <cell r="G1421" t="str">
            <v>1/30Ne RS Dyed Cotton (Party Girl Pink H37, Y0297)</v>
          </cell>
          <cell r="H1421" t="str">
            <v>MARL_COTTON</v>
          </cell>
          <cell r="I1421">
            <v>2.65</v>
          </cell>
          <cell r="J1421">
            <v>3840</v>
          </cell>
          <cell r="K1421">
            <v>60</v>
          </cell>
          <cell r="L1421">
            <v>20</v>
          </cell>
          <cell r="M1421">
            <v>0.6</v>
          </cell>
          <cell r="N1421">
            <v>14.4214272</v>
          </cell>
          <cell r="O1421">
            <v>207.66855168000001</v>
          </cell>
        </row>
        <row r="1422">
          <cell r="A1422" t="str">
            <v>Y1-0056D</v>
          </cell>
          <cell r="B1422" t="str">
            <v>18gg, 34D, RIB, Terrot</v>
          </cell>
          <cell r="C1422" t="str">
            <v>18</v>
          </cell>
          <cell r="D1422" t="str">
            <v>30</v>
          </cell>
          <cell r="E1422" t="str">
            <v>Ne</v>
          </cell>
          <cell r="F1422">
            <v>30</v>
          </cell>
          <cell r="G1422" t="str">
            <v>1/30Ne RS Dyed Cotton (Sour Cherry H91, Y0164)</v>
          </cell>
          <cell r="H1422" t="str">
            <v>MARL_COTTON</v>
          </cell>
          <cell r="I1422">
            <v>2.65</v>
          </cell>
          <cell r="J1422">
            <v>3840</v>
          </cell>
          <cell r="K1422">
            <v>60</v>
          </cell>
          <cell r="L1422">
            <v>20</v>
          </cell>
          <cell r="M1422">
            <v>0.6</v>
          </cell>
          <cell r="N1422">
            <v>14.4214272</v>
          </cell>
          <cell r="O1422">
            <v>207.66855168000001</v>
          </cell>
        </row>
        <row r="1423">
          <cell r="A1423" t="str">
            <v>Y1-0056E</v>
          </cell>
          <cell r="B1423" t="str">
            <v>18gg, 34D, RIB, Terrot</v>
          </cell>
          <cell r="C1423" t="str">
            <v>18</v>
          </cell>
          <cell r="D1423" t="str">
            <v>30</v>
          </cell>
          <cell r="E1423" t="str">
            <v>Ne</v>
          </cell>
          <cell r="F1423">
            <v>30</v>
          </cell>
          <cell r="G1423" t="str">
            <v>1/30Ne RS Dyed Cotton (Indigo J90, Y0277)</v>
          </cell>
          <cell r="H1423" t="str">
            <v>MARL_COTTON</v>
          </cell>
          <cell r="I1423">
            <v>2.65</v>
          </cell>
          <cell r="J1423">
            <v>3840</v>
          </cell>
          <cell r="K1423">
            <v>60</v>
          </cell>
          <cell r="L1423">
            <v>20</v>
          </cell>
          <cell r="M1423">
            <v>0.6</v>
          </cell>
          <cell r="N1423">
            <v>14.4214272</v>
          </cell>
          <cell r="O1423">
            <v>207.66855168000001</v>
          </cell>
        </row>
        <row r="1424">
          <cell r="A1424" t="str">
            <v>Y1-0056F</v>
          </cell>
          <cell r="B1424" t="str">
            <v>18gg, 34D, RIB, Terrot</v>
          </cell>
          <cell r="C1424" t="str">
            <v>18</v>
          </cell>
          <cell r="D1424" t="str">
            <v>30</v>
          </cell>
          <cell r="E1424" t="str">
            <v>Ne</v>
          </cell>
          <cell r="F1424">
            <v>30</v>
          </cell>
          <cell r="G1424" t="str">
            <v>1/30Ne RS Dyed Cotton (Orange Juice, Y0298)</v>
          </cell>
          <cell r="H1424" t="str">
            <v>MARL_COTTON</v>
          </cell>
          <cell r="I1424">
            <v>2.65</v>
          </cell>
          <cell r="J1424">
            <v>3840</v>
          </cell>
          <cell r="K1424">
            <v>60</v>
          </cell>
          <cell r="L1424">
            <v>20</v>
          </cell>
          <cell r="M1424">
            <v>0.6</v>
          </cell>
          <cell r="N1424">
            <v>14.4214272</v>
          </cell>
          <cell r="O1424">
            <v>207.66855168000001</v>
          </cell>
        </row>
        <row r="1425">
          <cell r="A1425" t="str">
            <v>Y1-0057A</v>
          </cell>
          <cell r="B1425" t="str">
            <v>18gg, 34D, RIB, Terrot</v>
          </cell>
          <cell r="C1425" t="str">
            <v>18</v>
          </cell>
          <cell r="D1425" t="str">
            <v>30</v>
          </cell>
          <cell r="E1425" t="str">
            <v>Ne</v>
          </cell>
          <cell r="F1425">
            <v>30</v>
          </cell>
          <cell r="G1425" t="str">
            <v>1/30Ne RS Dyed Cotton (White 092, Y-318)</v>
          </cell>
          <cell r="H1425" t="str">
            <v>MARL_COTTON LYCRA</v>
          </cell>
          <cell r="I1425">
            <v>2.7</v>
          </cell>
          <cell r="J1425">
            <v>3840</v>
          </cell>
          <cell r="K1425">
            <v>96</v>
          </cell>
          <cell r="L1425">
            <v>20</v>
          </cell>
          <cell r="M1425">
            <v>0.6</v>
          </cell>
          <cell r="N1425">
            <v>23.509647359999999</v>
          </cell>
          <cell r="O1425">
            <v>338.53892198400001</v>
          </cell>
        </row>
        <row r="1426">
          <cell r="A1426" t="str">
            <v>Y1-0057A</v>
          </cell>
          <cell r="B1426" t="str">
            <v>18gg, 34D, RIB, Terrot</v>
          </cell>
          <cell r="C1426" t="str">
            <v>18</v>
          </cell>
          <cell r="D1426" t="str">
            <v>30</v>
          </cell>
          <cell r="E1426" t="str">
            <v>Ne</v>
          </cell>
          <cell r="F1426">
            <v>30</v>
          </cell>
          <cell r="G1426" t="str">
            <v>1/30Ne RS Dyed Cotton (White 092, Y-318)</v>
          </cell>
          <cell r="H1426" t="str">
            <v>MARL_COTTON LYCRA</v>
          </cell>
          <cell r="I1426">
            <v>2.7</v>
          </cell>
          <cell r="J1426">
            <v>3840</v>
          </cell>
          <cell r="K1426">
            <v>96</v>
          </cell>
          <cell r="L1426">
            <v>20</v>
          </cell>
          <cell r="M1426">
            <v>0.6</v>
          </cell>
          <cell r="N1426">
            <v>23.509647359999999</v>
          </cell>
          <cell r="O1426">
            <v>338.53892198400001</v>
          </cell>
        </row>
        <row r="1427">
          <cell r="A1427" t="str">
            <v>Y1-0057B</v>
          </cell>
          <cell r="B1427" t="str">
            <v>18gg, 34D, RIB, Terrot</v>
          </cell>
          <cell r="C1427" t="str">
            <v>18</v>
          </cell>
          <cell r="D1427" t="str">
            <v>30</v>
          </cell>
          <cell r="E1427" t="str">
            <v>Ne</v>
          </cell>
          <cell r="F1427">
            <v>30</v>
          </cell>
          <cell r="G1427" t="str">
            <v>1/30Ne RS Dyed Cotton (Plum passion P49, Y-321)</v>
          </cell>
          <cell r="H1427" t="str">
            <v>MARL_COTTON LYCRA</v>
          </cell>
          <cell r="I1427">
            <v>2.7</v>
          </cell>
          <cell r="J1427">
            <v>3840</v>
          </cell>
          <cell r="K1427">
            <v>96</v>
          </cell>
          <cell r="L1427">
            <v>20</v>
          </cell>
          <cell r="M1427">
            <v>0.6</v>
          </cell>
          <cell r="N1427">
            <v>23.509647359999999</v>
          </cell>
          <cell r="O1427">
            <v>338.53892198400001</v>
          </cell>
        </row>
        <row r="1428">
          <cell r="A1428" t="str">
            <v>Y1-0057B</v>
          </cell>
          <cell r="B1428" t="str">
            <v>18gg, 34D, RIB, Terrot</v>
          </cell>
          <cell r="C1428" t="str">
            <v>18</v>
          </cell>
          <cell r="D1428" t="str">
            <v>30</v>
          </cell>
          <cell r="E1428" t="str">
            <v>Ne</v>
          </cell>
          <cell r="F1428">
            <v>30</v>
          </cell>
          <cell r="G1428" t="str">
            <v>1/30Ne RS Dyed Cotton (Plum passion P49, Y-321)</v>
          </cell>
          <cell r="H1428" t="str">
            <v>MARL_COTTON LYCRA</v>
          </cell>
          <cell r="I1428">
            <v>2.7</v>
          </cell>
          <cell r="J1428">
            <v>3840</v>
          </cell>
          <cell r="K1428">
            <v>96</v>
          </cell>
          <cell r="L1428">
            <v>20</v>
          </cell>
          <cell r="M1428">
            <v>0.6</v>
          </cell>
          <cell r="N1428">
            <v>23.509647359999999</v>
          </cell>
          <cell r="O1428">
            <v>338.53892198400001</v>
          </cell>
        </row>
        <row r="1429">
          <cell r="A1429" t="str">
            <v>Y1-0057C</v>
          </cell>
          <cell r="B1429" t="str">
            <v>18gg, 34D, RIB, Terrot</v>
          </cell>
          <cell r="C1429" t="str">
            <v>18</v>
          </cell>
          <cell r="D1429" t="str">
            <v>30</v>
          </cell>
          <cell r="E1429" t="str">
            <v>Ne</v>
          </cell>
          <cell r="F1429">
            <v>30</v>
          </cell>
          <cell r="G1429" t="str">
            <v>1/30Ne RS Dyed Cotton (White 092, Y-318)</v>
          </cell>
          <cell r="H1429" t="str">
            <v>MARL_COTTON LYCRA</v>
          </cell>
          <cell r="I1429">
            <v>2.7</v>
          </cell>
          <cell r="J1429">
            <v>3840</v>
          </cell>
          <cell r="K1429">
            <v>96</v>
          </cell>
          <cell r="L1429">
            <v>20</v>
          </cell>
          <cell r="M1429">
            <v>0.6</v>
          </cell>
          <cell r="N1429">
            <v>23.509647359999999</v>
          </cell>
          <cell r="O1429">
            <v>338.53892198400001</v>
          </cell>
        </row>
        <row r="1430">
          <cell r="A1430" t="str">
            <v>Y1-0057C</v>
          </cell>
          <cell r="B1430" t="str">
            <v>18gg, 34D, RIB, Terrot</v>
          </cell>
          <cell r="C1430" t="str">
            <v>18</v>
          </cell>
          <cell r="D1430" t="str">
            <v>30</v>
          </cell>
          <cell r="E1430" t="str">
            <v>Ne</v>
          </cell>
          <cell r="F1430">
            <v>30</v>
          </cell>
          <cell r="G1430" t="str">
            <v>1/30Ne RS Dyed Cotton (White 092, Y-318)</v>
          </cell>
          <cell r="H1430" t="str">
            <v>MARL_COTTON LYCRA</v>
          </cell>
          <cell r="I1430">
            <v>2.7</v>
          </cell>
          <cell r="J1430">
            <v>3840</v>
          </cell>
          <cell r="K1430">
            <v>96</v>
          </cell>
          <cell r="L1430">
            <v>20</v>
          </cell>
          <cell r="M1430">
            <v>0.6</v>
          </cell>
          <cell r="N1430">
            <v>23.509647359999999</v>
          </cell>
          <cell r="O1430">
            <v>338.53892198400001</v>
          </cell>
        </row>
        <row r="1431">
          <cell r="A1431" t="str">
            <v>Y1-0085A</v>
          </cell>
          <cell r="B1431" t="str">
            <v>18gg, 34D, RIB, Santec</v>
          </cell>
          <cell r="C1431" t="str">
            <v>18</v>
          </cell>
          <cell r="D1431" t="str">
            <v>30</v>
          </cell>
          <cell r="E1431" t="str">
            <v>Ne</v>
          </cell>
          <cell r="F1431">
            <v>30</v>
          </cell>
          <cell r="G1431" t="str">
            <v>1/30Ne RS Dyed Cotton (Marmalade G92, Y-0496)</v>
          </cell>
          <cell r="H1431" t="str">
            <v>MARL_COTTON LYCRA</v>
          </cell>
          <cell r="I1431">
            <v>2.65</v>
          </cell>
          <cell r="J1431">
            <v>3840</v>
          </cell>
          <cell r="K1431">
            <v>66</v>
          </cell>
          <cell r="L1431">
            <v>20</v>
          </cell>
          <cell r="M1431">
            <v>0.6</v>
          </cell>
          <cell r="N1431">
            <v>15.86356992</v>
          </cell>
          <cell r="O1431">
            <v>228.43540684799996</v>
          </cell>
        </row>
        <row r="1432">
          <cell r="A1432" t="str">
            <v>Y1-0085A</v>
          </cell>
          <cell r="B1432" t="str">
            <v>18gg, 34D, RIB, Santec</v>
          </cell>
          <cell r="C1432" t="str">
            <v>18</v>
          </cell>
          <cell r="D1432" t="str">
            <v>30</v>
          </cell>
          <cell r="E1432" t="str">
            <v>Ne</v>
          </cell>
          <cell r="F1432">
            <v>30</v>
          </cell>
          <cell r="G1432" t="str">
            <v>1/30Ne RS Dyed Cotton (Marmalade G92, Y-0496)</v>
          </cell>
          <cell r="H1432" t="str">
            <v>MARL_COTTON LYCRA</v>
          </cell>
          <cell r="I1432">
            <v>2.65</v>
          </cell>
          <cell r="J1432">
            <v>3840</v>
          </cell>
          <cell r="K1432">
            <v>66</v>
          </cell>
          <cell r="L1432">
            <v>20</v>
          </cell>
          <cell r="M1432">
            <v>0.6</v>
          </cell>
          <cell r="N1432">
            <v>15.86356992</v>
          </cell>
          <cell r="O1432">
            <v>228.43540684799996</v>
          </cell>
        </row>
        <row r="1433">
          <cell r="A1433" t="str">
            <v>Y1-0150A</v>
          </cell>
          <cell r="B1433" t="str">
            <v>18gg, 34D, RIB, Santec</v>
          </cell>
          <cell r="C1433" t="str">
            <v>18</v>
          </cell>
          <cell r="D1433" t="str">
            <v>30</v>
          </cell>
          <cell r="E1433" t="str">
            <v>Ne</v>
          </cell>
          <cell r="F1433">
            <v>30</v>
          </cell>
          <cell r="G1433" t="str">
            <v>1/30Ne RS Dyed Cotton (white 50000; Y-0510)</v>
          </cell>
          <cell r="H1433" t="str">
            <v>MARL_COTTON LYCRA</v>
          </cell>
          <cell r="I1433">
            <v>2.5</v>
          </cell>
          <cell r="J1433">
            <v>3840</v>
          </cell>
          <cell r="K1433">
            <v>65</v>
          </cell>
          <cell r="L1433">
            <v>20</v>
          </cell>
          <cell r="M1433">
            <v>0.6</v>
          </cell>
          <cell r="N1433">
            <v>14.73888</v>
          </cell>
          <cell r="O1433">
            <v>212.23987199999999</v>
          </cell>
        </row>
        <row r="1434">
          <cell r="A1434" t="str">
            <v>Y1-0150A</v>
          </cell>
          <cell r="B1434" t="str">
            <v>18gg, 34D, RIB, Santec</v>
          </cell>
          <cell r="C1434" t="str">
            <v>18</v>
          </cell>
          <cell r="D1434" t="str">
            <v>30</v>
          </cell>
          <cell r="E1434" t="str">
            <v>Ne</v>
          </cell>
          <cell r="F1434">
            <v>30</v>
          </cell>
          <cell r="G1434" t="str">
            <v>1/30Ne RS Dyed Cotton (white 50000; Y-0510)</v>
          </cell>
          <cell r="H1434" t="str">
            <v>MARL_COTTON LYCRA</v>
          </cell>
          <cell r="I1434">
            <v>2.5</v>
          </cell>
          <cell r="J1434">
            <v>3840</v>
          </cell>
          <cell r="K1434">
            <v>65</v>
          </cell>
          <cell r="L1434">
            <v>20</v>
          </cell>
          <cell r="M1434">
            <v>0.6</v>
          </cell>
          <cell r="N1434">
            <v>14.73888</v>
          </cell>
          <cell r="O1434">
            <v>212.23987199999999</v>
          </cell>
        </row>
        <row r="1435">
          <cell r="A1435" t="str">
            <v>Y1-0154A</v>
          </cell>
          <cell r="B1435" t="str">
            <v>18gg, 34D, RIB, Santec, 68F</v>
          </cell>
          <cell r="C1435" t="str">
            <v>18</v>
          </cell>
          <cell r="D1435" t="str">
            <v>26</v>
          </cell>
          <cell r="E1435" t="str">
            <v>Ne</v>
          </cell>
          <cell r="F1435">
            <v>26</v>
          </cell>
          <cell r="G1435" t="str">
            <v>1/26Ne RS Dyed Cotton (Pink MSCI 63025A - Y0923)</v>
          </cell>
          <cell r="H1435" t="str">
            <v>MARL_COTTON LYCRA</v>
          </cell>
          <cell r="I1435">
            <v>2.85</v>
          </cell>
          <cell r="J1435">
            <v>3840</v>
          </cell>
          <cell r="K1435">
            <v>66</v>
          </cell>
          <cell r="L1435">
            <v>20</v>
          </cell>
          <cell r="M1435">
            <v>0.6</v>
          </cell>
          <cell r="N1435">
            <v>19.685562092307691</v>
          </cell>
          <cell r="O1435">
            <v>283.47209412923075</v>
          </cell>
        </row>
        <row r="1436">
          <cell r="A1436" t="str">
            <v>Y1-0154A</v>
          </cell>
          <cell r="B1436" t="str">
            <v>18gg, 34D, RIB, Santec, 68F</v>
          </cell>
          <cell r="C1436" t="str">
            <v>18</v>
          </cell>
          <cell r="D1436" t="str">
            <v>26</v>
          </cell>
          <cell r="E1436" t="str">
            <v>Ne</v>
          </cell>
          <cell r="F1436">
            <v>26</v>
          </cell>
          <cell r="G1436" t="str">
            <v>1/26Ne RS Dyed Cotton (Pink MSCI 63025A - Y0923)</v>
          </cell>
          <cell r="H1436" t="str">
            <v>MARL_COTTON LYCRA</v>
          </cell>
          <cell r="I1436">
            <v>2.85</v>
          </cell>
          <cell r="J1436">
            <v>3840</v>
          </cell>
          <cell r="K1436">
            <v>66</v>
          </cell>
          <cell r="L1436">
            <v>20</v>
          </cell>
          <cell r="M1436">
            <v>0.6</v>
          </cell>
          <cell r="N1436">
            <v>19.685562092307691</v>
          </cell>
          <cell r="O1436">
            <v>283.47209412923075</v>
          </cell>
        </row>
        <row r="1437">
          <cell r="A1437" t="str">
            <v>Y1-0165A</v>
          </cell>
          <cell r="B1437" t="str">
            <v>18gg, 34D, RIB, Santec</v>
          </cell>
          <cell r="C1437" t="str">
            <v>18</v>
          </cell>
          <cell r="D1437" t="str">
            <v>30</v>
          </cell>
          <cell r="E1437" t="str">
            <v>Ne</v>
          </cell>
          <cell r="F1437">
            <v>30</v>
          </cell>
          <cell r="G1437" t="str">
            <v>1/30Ne RS Cotton Marl  B30  ( z twist)</v>
          </cell>
          <cell r="H1437" t="str">
            <v>MARL_COTTON LYCRA</v>
          </cell>
          <cell r="I1437">
            <v>2.9</v>
          </cell>
          <cell r="J1437">
            <v>3840</v>
          </cell>
          <cell r="K1437">
            <v>96</v>
          </cell>
          <cell r="L1437">
            <v>20</v>
          </cell>
          <cell r="M1437">
            <v>0.6</v>
          </cell>
          <cell r="N1437">
            <v>25.251102719999999</v>
          </cell>
          <cell r="O1437">
            <v>363.61587916799999</v>
          </cell>
        </row>
        <row r="1438">
          <cell r="A1438" t="str">
            <v>Y1-0165A</v>
          </cell>
          <cell r="B1438" t="str">
            <v>18gg, 34D, RIB, Santec</v>
          </cell>
          <cell r="C1438" t="str">
            <v>18</v>
          </cell>
          <cell r="D1438" t="str">
            <v>30</v>
          </cell>
          <cell r="E1438" t="str">
            <v>Ne</v>
          </cell>
          <cell r="F1438">
            <v>30</v>
          </cell>
          <cell r="G1438" t="str">
            <v>1/30Ne RS Cotton Marl  B30  ( z twist)</v>
          </cell>
          <cell r="H1438" t="str">
            <v>MARL_COTTON LYCRA</v>
          </cell>
          <cell r="I1438">
            <v>2.9</v>
          </cell>
          <cell r="J1438">
            <v>3840</v>
          </cell>
          <cell r="K1438">
            <v>96</v>
          </cell>
          <cell r="L1438">
            <v>20</v>
          </cell>
          <cell r="M1438">
            <v>0.6</v>
          </cell>
          <cell r="N1438">
            <v>25.251102719999999</v>
          </cell>
          <cell r="O1438">
            <v>363.61587916799999</v>
          </cell>
        </row>
        <row r="1439">
          <cell r="A1439" t="str">
            <v>Y1-0165A</v>
          </cell>
          <cell r="B1439" t="str">
            <v>18gg, 34D, RIB, Santec</v>
          </cell>
          <cell r="C1439" t="str">
            <v>18</v>
          </cell>
          <cell r="D1439" t="str">
            <v>30</v>
          </cell>
          <cell r="E1439" t="str">
            <v>Ne</v>
          </cell>
          <cell r="F1439">
            <v>30</v>
          </cell>
          <cell r="G1439" t="str">
            <v>1/30Ne RS Cotton Marl  B30  ( z twist)</v>
          </cell>
          <cell r="H1439" t="str">
            <v>MARL_COTTON LYCRA</v>
          </cell>
          <cell r="I1439">
            <v>2.9</v>
          </cell>
          <cell r="J1439">
            <v>3840</v>
          </cell>
          <cell r="K1439">
            <v>96</v>
          </cell>
          <cell r="L1439">
            <v>20</v>
          </cell>
          <cell r="M1439">
            <v>0.6</v>
          </cell>
          <cell r="N1439">
            <v>25.251102719999999</v>
          </cell>
          <cell r="O1439">
            <v>363.61587916799999</v>
          </cell>
        </row>
        <row r="1440">
          <cell r="A1440" t="str">
            <v>Y1-0165A</v>
          </cell>
          <cell r="B1440" t="str">
            <v>18gg, 34D, RIB, Santec</v>
          </cell>
          <cell r="C1440" t="str">
            <v>18</v>
          </cell>
          <cell r="D1440" t="str">
            <v>30</v>
          </cell>
          <cell r="E1440" t="str">
            <v>Ne</v>
          </cell>
          <cell r="F1440">
            <v>30</v>
          </cell>
          <cell r="G1440" t="str">
            <v>1/30Ne RS Cotton Marl  B30  ( z twist)</v>
          </cell>
          <cell r="H1440" t="str">
            <v>MARL_COTTON LYCRA</v>
          </cell>
          <cell r="I1440">
            <v>2.9</v>
          </cell>
          <cell r="J1440">
            <v>3840</v>
          </cell>
          <cell r="K1440">
            <v>96</v>
          </cell>
          <cell r="L1440">
            <v>20</v>
          </cell>
          <cell r="M1440">
            <v>0.6</v>
          </cell>
          <cell r="N1440">
            <v>25.251102719999999</v>
          </cell>
          <cell r="O1440">
            <v>363.61587916799999</v>
          </cell>
        </row>
        <row r="1441">
          <cell r="A1441" t="str">
            <v>Y1-0166A</v>
          </cell>
          <cell r="B1441" t="str">
            <v>18gg, 34D, RIB, Santec</v>
          </cell>
          <cell r="C1441" t="str">
            <v>18</v>
          </cell>
          <cell r="D1441" t="str">
            <v>30</v>
          </cell>
          <cell r="E1441" t="str">
            <v>Ne</v>
          </cell>
          <cell r="F1441">
            <v>30</v>
          </cell>
          <cell r="G1441" t="str">
            <v>1/30Ne RS Dyed Cotton (Dk Cranberry 32810A- Y1034)</v>
          </cell>
          <cell r="H1441" t="str">
            <v>MARL_COTTON LYCRA</v>
          </cell>
          <cell r="I1441">
            <v>2.9</v>
          </cell>
          <cell r="J1441">
            <v>3840</v>
          </cell>
          <cell r="K1441">
            <v>96</v>
          </cell>
          <cell r="L1441">
            <v>20</v>
          </cell>
          <cell r="M1441">
            <v>0.6</v>
          </cell>
          <cell r="N1441">
            <v>25.251102719999999</v>
          </cell>
          <cell r="O1441">
            <v>363.61587916799999</v>
          </cell>
        </row>
        <row r="1442">
          <cell r="A1442" t="str">
            <v>Y1-0166A</v>
          </cell>
          <cell r="B1442" t="str">
            <v>18gg, 34D, RIB, Santec</v>
          </cell>
          <cell r="C1442" t="str">
            <v>18</v>
          </cell>
          <cell r="D1442" t="str">
            <v>30</v>
          </cell>
          <cell r="E1442" t="str">
            <v>Ne</v>
          </cell>
          <cell r="F1442">
            <v>30</v>
          </cell>
          <cell r="G1442" t="str">
            <v>1/30Ne RS Dyed Cotton (Dk Cranberry 32810A- Y1034)</v>
          </cell>
          <cell r="H1442" t="str">
            <v>MARL_COTTON LYCRA</v>
          </cell>
          <cell r="I1442">
            <v>2.9</v>
          </cell>
          <cell r="J1442">
            <v>3840</v>
          </cell>
          <cell r="K1442">
            <v>96</v>
          </cell>
          <cell r="L1442">
            <v>20</v>
          </cell>
          <cell r="M1442">
            <v>0.6</v>
          </cell>
          <cell r="N1442">
            <v>25.251102719999999</v>
          </cell>
          <cell r="O1442">
            <v>363.61587916799999</v>
          </cell>
        </row>
        <row r="1443">
          <cell r="A1443" t="str">
            <v>Y1-0166B</v>
          </cell>
          <cell r="B1443" t="str">
            <v>18gg, 34D, RIB, Santec</v>
          </cell>
          <cell r="C1443" t="str">
            <v>18</v>
          </cell>
          <cell r="D1443" t="str">
            <v>30</v>
          </cell>
          <cell r="E1443" t="str">
            <v>Ne</v>
          </cell>
          <cell r="F1443">
            <v>30</v>
          </cell>
          <cell r="G1443" t="str">
            <v>1/30Ne RS Dyed Cotton (Soft Blue 48286A - Y1035)</v>
          </cell>
          <cell r="H1443" t="str">
            <v>MARL_COTTON LYCRA</v>
          </cell>
          <cell r="I1443">
            <v>2.9</v>
          </cell>
          <cell r="J1443">
            <v>3840</v>
          </cell>
          <cell r="K1443">
            <v>96</v>
          </cell>
          <cell r="L1443">
            <v>20</v>
          </cell>
          <cell r="M1443">
            <v>0.6</v>
          </cell>
          <cell r="N1443">
            <v>25.251102719999999</v>
          </cell>
          <cell r="O1443">
            <v>363.61587916799999</v>
          </cell>
        </row>
        <row r="1444">
          <cell r="A1444" t="str">
            <v>Y1-0166B</v>
          </cell>
          <cell r="B1444" t="str">
            <v>18gg, 34D, RIB, Santec</v>
          </cell>
          <cell r="C1444" t="str">
            <v>18</v>
          </cell>
          <cell r="D1444" t="str">
            <v>30</v>
          </cell>
          <cell r="E1444" t="str">
            <v>Ne</v>
          </cell>
          <cell r="F1444">
            <v>30</v>
          </cell>
          <cell r="G1444" t="str">
            <v>1/30Ne RS Dyed Cotton (Soft Blue 48286A - Y1035)</v>
          </cell>
          <cell r="H1444" t="str">
            <v>MARL_COTTON LYCRA</v>
          </cell>
          <cell r="I1444">
            <v>2.9</v>
          </cell>
          <cell r="J1444">
            <v>3840</v>
          </cell>
          <cell r="K1444">
            <v>96</v>
          </cell>
          <cell r="L1444">
            <v>20</v>
          </cell>
          <cell r="M1444">
            <v>0.6</v>
          </cell>
          <cell r="N1444">
            <v>25.251102719999999</v>
          </cell>
          <cell r="O1444">
            <v>363.61587916799999</v>
          </cell>
        </row>
        <row r="1445">
          <cell r="A1445" t="str">
            <v>Y1-0166C</v>
          </cell>
          <cell r="B1445" t="str">
            <v>18gg, 34D, RIB, Santec</v>
          </cell>
          <cell r="C1445" t="str">
            <v>18</v>
          </cell>
          <cell r="D1445" t="str">
            <v>30</v>
          </cell>
          <cell r="E1445" t="str">
            <v>Ne</v>
          </cell>
          <cell r="F1445">
            <v>30</v>
          </cell>
          <cell r="G1445" t="str">
            <v>1/30Ne RS Dyed Cotton (Winter Turq 19698A -Y1014)</v>
          </cell>
          <cell r="H1445" t="str">
            <v>MARL_COTTON LYCRA</v>
          </cell>
          <cell r="I1445">
            <v>2.9</v>
          </cell>
          <cell r="J1445">
            <v>3840</v>
          </cell>
          <cell r="K1445">
            <v>96</v>
          </cell>
          <cell r="L1445">
            <v>20</v>
          </cell>
          <cell r="M1445">
            <v>0.6</v>
          </cell>
          <cell r="N1445">
            <v>25.251102719999999</v>
          </cell>
          <cell r="O1445">
            <v>363.61587916799999</v>
          </cell>
        </row>
        <row r="1446">
          <cell r="A1446" t="str">
            <v>Y1-0166C</v>
          </cell>
          <cell r="B1446" t="str">
            <v>18gg, 34D, RIB, Santec</v>
          </cell>
          <cell r="C1446" t="str">
            <v>18</v>
          </cell>
          <cell r="D1446" t="str">
            <v>30</v>
          </cell>
          <cell r="E1446" t="str">
            <v>Ne</v>
          </cell>
          <cell r="F1446">
            <v>30</v>
          </cell>
          <cell r="G1446" t="str">
            <v>1/30Ne RS Dyed Cotton (Winter Turq 19698A -Y1014)</v>
          </cell>
          <cell r="H1446" t="str">
            <v>MARL_COTTON LYCRA</v>
          </cell>
          <cell r="I1446">
            <v>2.9</v>
          </cell>
          <cell r="J1446">
            <v>3840</v>
          </cell>
          <cell r="K1446">
            <v>96</v>
          </cell>
          <cell r="L1446">
            <v>20</v>
          </cell>
          <cell r="M1446">
            <v>0.6</v>
          </cell>
          <cell r="N1446">
            <v>25.251102719999999</v>
          </cell>
          <cell r="O1446">
            <v>363.61587916799999</v>
          </cell>
        </row>
        <row r="1447">
          <cell r="A1447" t="str">
            <v>Y1-0166D</v>
          </cell>
          <cell r="B1447" t="str">
            <v>18gg, 34D, RIB, Santec, 68F</v>
          </cell>
          <cell r="C1447" t="str">
            <v>18</v>
          </cell>
          <cell r="D1447" t="str">
            <v>30</v>
          </cell>
          <cell r="E1447" t="str">
            <v>Ne</v>
          </cell>
          <cell r="F1447">
            <v>30</v>
          </cell>
          <cell r="G1447" t="str">
            <v>1/30Ne RS Cotton Marl (B30)</v>
          </cell>
          <cell r="H1447" t="str">
            <v>Marl_COTTON</v>
          </cell>
          <cell r="I1447">
            <v>2.9</v>
          </cell>
          <cell r="J1447">
            <v>3840</v>
          </cell>
          <cell r="K1447">
            <v>66</v>
          </cell>
          <cell r="L1447">
            <v>20</v>
          </cell>
          <cell r="M1447">
            <v>0.6</v>
          </cell>
          <cell r="N1447">
            <v>17.36013312</v>
          </cell>
          <cell r="O1447">
            <v>249.98591692799999</v>
          </cell>
        </row>
        <row r="1448">
          <cell r="A1448" t="str">
            <v>Y1-0166D</v>
          </cell>
          <cell r="B1448" t="str">
            <v>18gg, 34D, RIB, Santec, 68F</v>
          </cell>
          <cell r="C1448" t="str">
            <v>18</v>
          </cell>
          <cell r="D1448" t="str">
            <v>30</v>
          </cell>
          <cell r="E1448" t="str">
            <v>Ne</v>
          </cell>
          <cell r="F1448">
            <v>30</v>
          </cell>
          <cell r="G1448" t="str">
            <v>1/30Ne RS Cotton Marl (B30)</v>
          </cell>
          <cell r="H1448" t="str">
            <v>Marl_COTTON</v>
          </cell>
          <cell r="I1448">
            <v>2.9</v>
          </cell>
          <cell r="J1448">
            <v>3840</v>
          </cell>
          <cell r="K1448">
            <v>66</v>
          </cell>
          <cell r="L1448">
            <v>20</v>
          </cell>
          <cell r="M1448">
            <v>0.6</v>
          </cell>
          <cell r="N1448">
            <v>17.36013312</v>
          </cell>
          <cell r="O1448">
            <v>249.98591692799999</v>
          </cell>
        </row>
        <row r="1449">
          <cell r="A1449" t="str">
            <v>Y1-0166E</v>
          </cell>
          <cell r="B1449" t="str">
            <v>18gg, 34D, RIB, Santec</v>
          </cell>
          <cell r="C1449" t="str">
            <v>18</v>
          </cell>
          <cell r="D1449" t="str">
            <v>30</v>
          </cell>
          <cell r="E1449" t="str">
            <v>Ne</v>
          </cell>
          <cell r="F1449">
            <v>30</v>
          </cell>
          <cell r="G1449" t="str">
            <v>1/30Ne RS Dyed Cotton (GRANITE - Y2928)</v>
          </cell>
          <cell r="H1449" t="str">
            <v>Marl_COTTON LYCRA</v>
          </cell>
          <cell r="I1449">
            <v>2.9</v>
          </cell>
          <cell r="J1449">
            <v>3840</v>
          </cell>
          <cell r="K1449">
            <v>96</v>
          </cell>
          <cell r="L1449">
            <v>20</v>
          </cell>
          <cell r="M1449">
            <v>0.6</v>
          </cell>
          <cell r="N1449">
            <v>25.251102719999999</v>
          </cell>
          <cell r="O1449">
            <v>363.61587916799999</v>
          </cell>
        </row>
        <row r="1450">
          <cell r="A1450" t="str">
            <v>Y1-0166E</v>
          </cell>
          <cell r="B1450" t="str">
            <v>18gg, 34D, RIB, Santec</v>
          </cell>
          <cell r="C1450" t="str">
            <v>18</v>
          </cell>
          <cell r="D1450" t="str">
            <v>30</v>
          </cell>
          <cell r="E1450" t="str">
            <v>Ne</v>
          </cell>
          <cell r="F1450">
            <v>30</v>
          </cell>
          <cell r="G1450" t="str">
            <v>1/30Ne RS Dyed Cotton (GRANITE - Y2928)</v>
          </cell>
          <cell r="H1450" t="str">
            <v>Marl_COTTON LYCRA</v>
          </cell>
          <cell r="I1450">
            <v>2.9</v>
          </cell>
          <cell r="J1450">
            <v>3840</v>
          </cell>
          <cell r="K1450">
            <v>96</v>
          </cell>
          <cell r="L1450">
            <v>20</v>
          </cell>
          <cell r="M1450">
            <v>0.6</v>
          </cell>
          <cell r="N1450">
            <v>25.251102719999999</v>
          </cell>
          <cell r="O1450">
            <v>363.61587916799999</v>
          </cell>
        </row>
        <row r="1451">
          <cell r="A1451" t="str">
            <v>Y1-0166F</v>
          </cell>
          <cell r="B1451" t="str">
            <v>18gg, 34D, RIB, Santec</v>
          </cell>
          <cell r="C1451" t="str">
            <v>18</v>
          </cell>
          <cell r="D1451" t="str">
            <v>30</v>
          </cell>
          <cell r="E1451" t="str">
            <v>Ne</v>
          </cell>
          <cell r="F1451">
            <v>30</v>
          </cell>
          <cell r="G1451" t="str">
            <v>1/30Ne RS Dyed Cotton (MED BLUE DENIM - Y4118)</v>
          </cell>
          <cell r="H1451" t="str">
            <v>Marl_COTTON LYCRA</v>
          </cell>
          <cell r="I1451">
            <v>2.9</v>
          </cell>
          <cell r="J1451">
            <v>3840</v>
          </cell>
          <cell r="K1451">
            <v>90</v>
          </cell>
          <cell r="L1451">
            <v>20</v>
          </cell>
          <cell r="M1451">
            <v>0.6</v>
          </cell>
          <cell r="N1451">
            <v>23.672908799999998</v>
          </cell>
          <cell r="O1451">
            <v>340.88988671999994</v>
          </cell>
        </row>
        <row r="1452">
          <cell r="A1452" t="str">
            <v>Y1-0166F</v>
          </cell>
          <cell r="B1452" t="str">
            <v>18gg, 34D, RIB, Santec</v>
          </cell>
          <cell r="C1452" t="str">
            <v>18</v>
          </cell>
          <cell r="D1452" t="str">
            <v>30</v>
          </cell>
          <cell r="E1452" t="str">
            <v>Ne</v>
          </cell>
          <cell r="F1452">
            <v>30</v>
          </cell>
          <cell r="G1452" t="str">
            <v>1/30Ne RS Dyed Cotton (MED BLUE DENIM - Y4118)</v>
          </cell>
          <cell r="H1452" t="str">
            <v>Marl_COTTON LYCRA</v>
          </cell>
          <cell r="I1452">
            <v>2.9</v>
          </cell>
          <cell r="J1452">
            <v>3840</v>
          </cell>
          <cell r="K1452">
            <v>90</v>
          </cell>
          <cell r="L1452">
            <v>20</v>
          </cell>
          <cell r="M1452">
            <v>0.6</v>
          </cell>
          <cell r="N1452">
            <v>23.672908799999998</v>
          </cell>
          <cell r="O1452">
            <v>340.88988671999994</v>
          </cell>
        </row>
        <row r="1453">
          <cell r="A1453" t="str">
            <v>Y1-0166G</v>
          </cell>
          <cell r="B1453" t="str">
            <v>18gg, 34D, RIB, Santec</v>
          </cell>
          <cell r="C1453" t="str">
            <v>18</v>
          </cell>
          <cell r="D1453" t="str">
            <v>30</v>
          </cell>
          <cell r="E1453" t="str">
            <v>Ne</v>
          </cell>
          <cell r="F1453">
            <v>30</v>
          </cell>
          <cell r="G1453" t="str">
            <v>1/30Ne RS Cotton Marl (B30)</v>
          </cell>
          <cell r="H1453" t="str">
            <v>Marl_COTTON LYCRA</v>
          </cell>
          <cell r="I1453">
            <v>2.9</v>
          </cell>
          <cell r="J1453">
            <v>3840</v>
          </cell>
          <cell r="K1453">
            <v>90</v>
          </cell>
          <cell r="L1453">
            <v>20</v>
          </cell>
          <cell r="M1453">
            <v>0.6</v>
          </cell>
          <cell r="N1453">
            <v>23.672908799999998</v>
          </cell>
          <cell r="O1453">
            <v>340.88988671999994</v>
          </cell>
        </row>
        <row r="1454">
          <cell r="A1454" t="str">
            <v>Y1-0166G</v>
          </cell>
          <cell r="B1454" t="str">
            <v>18gg, 34D, RIB, Santec</v>
          </cell>
          <cell r="C1454" t="str">
            <v>18</v>
          </cell>
          <cell r="D1454" t="str">
            <v>30</v>
          </cell>
          <cell r="E1454" t="str">
            <v>Ne</v>
          </cell>
          <cell r="F1454">
            <v>30</v>
          </cell>
          <cell r="G1454" t="str">
            <v>1/30Ne RS Cotton Marl (B30)</v>
          </cell>
          <cell r="H1454" t="str">
            <v>Marl_COTTON LYCRA</v>
          </cell>
          <cell r="I1454">
            <v>2.9</v>
          </cell>
          <cell r="J1454">
            <v>3840</v>
          </cell>
          <cell r="K1454">
            <v>90</v>
          </cell>
          <cell r="L1454">
            <v>20</v>
          </cell>
          <cell r="M1454">
            <v>0.6</v>
          </cell>
          <cell r="N1454">
            <v>23.672908799999998</v>
          </cell>
          <cell r="O1454">
            <v>340.88988671999994</v>
          </cell>
        </row>
        <row r="1455">
          <cell r="A1455" t="str">
            <v>Y1-0166H</v>
          </cell>
          <cell r="B1455" t="str">
            <v>18gg, 34D, RIB, Santec</v>
          </cell>
          <cell r="C1455" t="str">
            <v>18</v>
          </cell>
          <cell r="D1455" t="str">
            <v>30</v>
          </cell>
          <cell r="E1455" t="str">
            <v>Ne</v>
          </cell>
          <cell r="F1455">
            <v>30</v>
          </cell>
          <cell r="G1455" t="str">
            <v>1/30Ne RS Cotton Marl (B30)</v>
          </cell>
          <cell r="H1455" t="str">
            <v>Marl_COTTON LYCRA</v>
          </cell>
          <cell r="I1455">
            <v>2.9</v>
          </cell>
          <cell r="J1455">
            <v>3840</v>
          </cell>
          <cell r="K1455">
            <v>90</v>
          </cell>
          <cell r="L1455">
            <v>20</v>
          </cell>
          <cell r="M1455">
            <v>0.6</v>
          </cell>
          <cell r="N1455">
            <v>23.672908799999998</v>
          </cell>
          <cell r="O1455">
            <v>340.88988671999994</v>
          </cell>
        </row>
        <row r="1456">
          <cell r="A1456" t="str">
            <v>Y1-0166H</v>
          </cell>
          <cell r="B1456" t="str">
            <v>18gg, 34D, RIB, Santec</v>
          </cell>
          <cell r="C1456" t="str">
            <v>18</v>
          </cell>
          <cell r="D1456" t="str">
            <v>30</v>
          </cell>
          <cell r="E1456" t="str">
            <v>Ne</v>
          </cell>
          <cell r="F1456">
            <v>30</v>
          </cell>
          <cell r="G1456" t="str">
            <v>1/30Ne RS Cotton Marl (B30)</v>
          </cell>
          <cell r="H1456" t="str">
            <v>Marl_COTTON LYCRA</v>
          </cell>
          <cell r="I1456">
            <v>2.9</v>
          </cell>
          <cell r="J1456">
            <v>3840</v>
          </cell>
          <cell r="K1456">
            <v>90</v>
          </cell>
          <cell r="L1456">
            <v>20</v>
          </cell>
          <cell r="M1456">
            <v>0.6</v>
          </cell>
          <cell r="N1456">
            <v>23.672908799999998</v>
          </cell>
          <cell r="O1456">
            <v>340.88988671999994</v>
          </cell>
        </row>
        <row r="1457">
          <cell r="A1457" t="str">
            <v>Y1-0166I</v>
          </cell>
          <cell r="B1457" t="str">
            <v>18gg, 34D, RIB, Santec</v>
          </cell>
          <cell r="C1457" t="str">
            <v>18</v>
          </cell>
          <cell r="D1457" t="str">
            <v>30</v>
          </cell>
          <cell r="E1457" t="str">
            <v>Ne</v>
          </cell>
          <cell r="F1457">
            <v>30</v>
          </cell>
          <cell r="G1457" t="str">
            <v>1/30Ne RS Cotton Marl (B30)</v>
          </cell>
          <cell r="H1457" t="str">
            <v>Marl_COTTON LYCRA</v>
          </cell>
          <cell r="I1457">
            <v>2.9</v>
          </cell>
          <cell r="J1457">
            <v>3840</v>
          </cell>
          <cell r="K1457">
            <v>90</v>
          </cell>
          <cell r="L1457">
            <v>20</v>
          </cell>
          <cell r="M1457">
            <v>0.6</v>
          </cell>
          <cell r="N1457">
            <v>23.672908799999998</v>
          </cell>
          <cell r="O1457">
            <v>340.88988671999994</v>
          </cell>
        </row>
        <row r="1458">
          <cell r="A1458" t="str">
            <v>Y1-0166I</v>
          </cell>
          <cell r="B1458" t="str">
            <v>18gg, 34D, RIB, Santec</v>
          </cell>
          <cell r="C1458" t="str">
            <v>18</v>
          </cell>
          <cell r="D1458" t="str">
            <v>30</v>
          </cell>
          <cell r="E1458" t="str">
            <v>Ne</v>
          </cell>
          <cell r="F1458">
            <v>30</v>
          </cell>
          <cell r="G1458" t="str">
            <v>1/30Ne RS Cotton Marl (B30)</v>
          </cell>
          <cell r="H1458" t="str">
            <v>Marl_COTTON LYCRA</v>
          </cell>
          <cell r="I1458">
            <v>2.9</v>
          </cell>
          <cell r="J1458">
            <v>3840</v>
          </cell>
          <cell r="K1458">
            <v>90</v>
          </cell>
          <cell r="L1458">
            <v>20</v>
          </cell>
          <cell r="M1458">
            <v>0.6</v>
          </cell>
          <cell r="N1458">
            <v>23.672908799999998</v>
          </cell>
          <cell r="O1458">
            <v>340.88988671999994</v>
          </cell>
        </row>
        <row r="1459">
          <cell r="A1459" t="str">
            <v>Y1-0166J</v>
          </cell>
          <cell r="B1459" t="str">
            <v>18gg, 34D, RIB, Santec</v>
          </cell>
          <cell r="C1459" t="str">
            <v>18</v>
          </cell>
          <cell r="D1459" t="str">
            <v>30</v>
          </cell>
          <cell r="E1459" t="str">
            <v>Ne</v>
          </cell>
          <cell r="F1459">
            <v>30</v>
          </cell>
          <cell r="G1459" t="str">
            <v>1/30Ne RS Dyed Cotton (CORNFLOWER - Y4121)</v>
          </cell>
          <cell r="H1459" t="str">
            <v>Marl_COTTON LYCRA</v>
          </cell>
          <cell r="I1459">
            <v>2.9</v>
          </cell>
          <cell r="J1459">
            <v>3840</v>
          </cell>
          <cell r="K1459">
            <v>90</v>
          </cell>
          <cell r="L1459">
            <v>20</v>
          </cell>
          <cell r="M1459">
            <v>0.6</v>
          </cell>
          <cell r="N1459">
            <v>23.672908799999998</v>
          </cell>
          <cell r="O1459">
            <v>340.88988671999994</v>
          </cell>
        </row>
        <row r="1460">
          <cell r="A1460" t="str">
            <v>Y1-0166J</v>
          </cell>
          <cell r="B1460" t="str">
            <v>18gg, 34D, RIB, Santec</v>
          </cell>
          <cell r="C1460" t="str">
            <v>18</v>
          </cell>
          <cell r="D1460" t="str">
            <v>30</v>
          </cell>
          <cell r="E1460" t="str">
            <v>Ne</v>
          </cell>
          <cell r="F1460">
            <v>30</v>
          </cell>
          <cell r="G1460" t="str">
            <v>1/30Ne RS Dyed Cotton (CORNFLOWER - Y4121)</v>
          </cell>
          <cell r="H1460" t="str">
            <v>Marl_COTTON LYCRA</v>
          </cell>
          <cell r="I1460">
            <v>2.9</v>
          </cell>
          <cell r="J1460">
            <v>3840</v>
          </cell>
          <cell r="K1460">
            <v>90</v>
          </cell>
          <cell r="L1460">
            <v>20</v>
          </cell>
          <cell r="M1460">
            <v>0.6</v>
          </cell>
          <cell r="N1460">
            <v>23.672908799999998</v>
          </cell>
          <cell r="O1460">
            <v>340.88988671999994</v>
          </cell>
        </row>
        <row r="1461">
          <cell r="A1461" t="str">
            <v>Y1-0166K</v>
          </cell>
          <cell r="B1461" t="str">
            <v>18gg, 34D, RIB, Santec</v>
          </cell>
          <cell r="C1461" t="str">
            <v>18</v>
          </cell>
          <cell r="D1461" t="str">
            <v>30</v>
          </cell>
          <cell r="E1461" t="str">
            <v>Ne</v>
          </cell>
          <cell r="F1461">
            <v>30</v>
          </cell>
          <cell r="G1461" t="str">
            <v>1/30Ne RS Cotton Marl (B8986)</v>
          </cell>
          <cell r="H1461" t="str">
            <v>Marl_COTTON LYCRA</v>
          </cell>
          <cell r="I1461">
            <v>2.9</v>
          </cell>
          <cell r="J1461">
            <v>3840</v>
          </cell>
          <cell r="K1461">
            <v>90</v>
          </cell>
          <cell r="L1461">
            <v>20</v>
          </cell>
          <cell r="M1461">
            <v>0.6</v>
          </cell>
          <cell r="N1461">
            <v>23.672908799999998</v>
          </cell>
          <cell r="O1461">
            <v>340.88988671999994</v>
          </cell>
        </row>
        <row r="1462">
          <cell r="A1462" t="str">
            <v>Y1-0166K</v>
          </cell>
          <cell r="B1462" t="str">
            <v>18gg, 34D, RIB, Santec</v>
          </cell>
          <cell r="C1462" t="str">
            <v>18</v>
          </cell>
          <cell r="D1462" t="str">
            <v>30</v>
          </cell>
          <cell r="E1462" t="str">
            <v>Ne</v>
          </cell>
          <cell r="F1462">
            <v>30</v>
          </cell>
          <cell r="G1462" t="str">
            <v>1/30Ne RS Cotton Marl (B8986)</v>
          </cell>
          <cell r="H1462" t="str">
            <v>Marl_COTTON LYCRA</v>
          </cell>
          <cell r="I1462">
            <v>2.9</v>
          </cell>
          <cell r="J1462">
            <v>3840</v>
          </cell>
          <cell r="K1462">
            <v>90</v>
          </cell>
          <cell r="L1462">
            <v>20</v>
          </cell>
          <cell r="M1462">
            <v>0.6</v>
          </cell>
          <cell r="N1462">
            <v>23.672908799999998</v>
          </cell>
          <cell r="O1462">
            <v>340.88988671999994</v>
          </cell>
        </row>
        <row r="1463">
          <cell r="A1463" t="str">
            <v>Y1-0167A</v>
          </cell>
          <cell r="B1463" t="str">
            <v>18gg, 34D, RIB, Santec</v>
          </cell>
          <cell r="C1463" t="str">
            <v>18</v>
          </cell>
          <cell r="D1463" t="str">
            <v>30</v>
          </cell>
          <cell r="E1463" t="str">
            <v>Ne</v>
          </cell>
          <cell r="F1463">
            <v>30</v>
          </cell>
          <cell r="G1463" t="str">
            <v>1/30Ne RS Dyed Cotton (Dark Turq - Y1040)</v>
          </cell>
          <cell r="H1463" t="str">
            <v>MARL_COTTON LYCRA</v>
          </cell>
          <cell r="I1463">
            <v>2.9</v>
          </cell>
          <cell r="J1463">
            <v>3744</v>
          </cell>
          <cell r="K1463">
            <v>80</v>
          </cell>
          <cell r="L1463">
            <v>20</v>
          </cell>
          <cell r="M1463">
            <v>0.6</v>
          </cell>
          <cell r="N1463">
            <v>20.516520960000001</v>
          </cell>
          <cell r="O1463">
            <v>295.43790182399999</v>
          </cell>
        </row>
        <row r="1464">
          <cell r="A1464" t="str">
            <v>Y1-0167A</v>
          </cell>
          <cell r="B1464" t="str">
            <v>18gg, 34D, RIB, Santec</v>
          </cell>
          <cell r="C1464" t="str">
            <v>18</v>
          </cell>
          <cell r="D1464" t="str">
            <v>30</v>
          </cell>
          <cell r="E1464" t="str">
            <v>Ne</v>
          </cell>
          <cell r="F1464">
            <v>30</v>
          </cell>
          <cell r="G1464" t="str">
            <v>1/30Ne RS Dyed Cotton (Dark Turq - Y1040)</v>
          </cell>
          <cell r="H1464" t="str">
            <v>MARL_COTTON LYCRA</v>
          </cell>
          <cell r="I1464">
            <v>2.9</v>
          </cell>
          <cell r="J1464">
            <v>3744</v>
          </cell>
          <cell r="K1464">
            <v>80</v>
          </cell>
          <cell r="L1464">
            <v>20</v>
          </cell>
          <cell r="M1464">
            <v>0.6</v>
          </cell>
          <cell r="N1464">
            <v>20.516520960000001</v>
          </cell>
          <cell r="O1464">
            <v>295.43790182399999</v>
          </cell>
        </row>
        <row r="1465">
          <cell r="A1465" t="str">
            <v>Y1-0167A</v>
          </cell>
          <cell r="B1465" t="str">
            <v>18gg, 34D, RIB, Santec</v>
          </cell>
          <cell r="C1465" t="str">
            <v>18</v>
          </cell>
          <cell r="D1465" t="str">
            <v>30</v>
          </cell>
          <cell r="E1465" t="str">
            <v>Ne</v>
          </cell>
          <cell r="F1465">
            <v>30</v>
          </cell>
          <cell r="G1465" t="str">
            <v>1/30Ne RS Dyed Cotton (Dark Turq - Y1040)</v>
          </cell>
          <cell r="H1465" t="str">
            <v>MARL_COTTON LYCRA</v>
          </cell>
          <cell r="I1465">
            <v>2.9</v>
          </cell>
          <cell r="J1465">
            <v>3744</v>
          </cell>
          <cell r="K1465">
            <v>80</v>
          </cell>
          <cell r="L1465">
            <v>20</v>
          </cell>
          <cell r="M1465">
            <v>0.6</v>
          </cell>
          <cell r="N1465">
            <v>20.516520960000001</v>
          </cell>
          <cell r="O1465">
            <v>295.43790182399999</v>
          </cell>
        </row>
        <row r="1466">
          <cell r="A1466" t="str">
            <v>Y1-0167A</v>
          </cell>
          <cell r="B1466" t="str">
            <v>18gg, 34D, RIB, Santec</v>
          </cell>
          <cell r="C1466" t="str">
            <v>18</v>
          </cell>
          <cell r="D1466" t="str">
            <v>30</v>
          </cell>
          <cell r="E1466" t="str">
            <v>Ne</v>
          </cell>
          <cell r="F1466">
            <v>30</v>
          </cell>
          <cell r="G1466" t="str">
            <v>1/30Ne RS Dyed Cotton (Dark Turq - Y1040)</v>
          </cell>
          <cell r="H1466" t="str">
            <v>MARL_COTTON LYCRA</v>
          </cell>
          <cell r="I1466">
            <v>2.9</v>
          </cell>
          <cell r="J1466">
            <v>3744</v>
          </cell>
          <cell r="K1466">
            <v>80</v>
          </cell>
          <cell r="L1466">
            <v>20</v>
          </cell>
          <cell r="M1466">
            <v>0.6</v>
          </cell>
          <cell r="N1466">
            <v>20.516520960000001</v>
          </cell>
          <cell r="O1466">
            <v>295.43790182399999</v>
          </cell>
        </row>
        <row r="1467">
          <cell r="A1467" t="str">
            <v>Y1-0168A</v>
          </cell>
          <cell r="B1467" t="str">
            <v>18gg, 34D, RIB, Santec</v>
          </cell>
          <cell r="C1467" t="str">
            <v>18</v>
          </cell>
          <cell r="D1467" t="str">
            <v>30</v>
          </cell>
          <cell r="E1467" t="str">
            <v>Ne</v>
          </cell>
          <cell r="F1467">
            <v>30</v>
          </cell>
          <cell r="G1467" t="str">
            <v>1/30Ne RS Dyed Cotton (Dark Turq - Y1043)</v>
          </cell>
          <cell r="H1467" t="str">
            <v>MARL_COTTON LYCRA</v>
          </cell>
          <cell r="I1467">
            <v>2.9</v>
          </cell>
          <cell r="J1467">
            <v>3744</v>
          </cell>
          <cell r="K1467">
            <v>96</v>
          </cell>
          <cell r="L1467">
            <v>20</v>
          </cell>
          <cell r="M1467">
            <v>0.6</v>
          </cell>
          <cell r="N1467">
            <v>24.619825152000001</v>
          </cell>
          <cell r="O1467">
            <v>354.52548218879997</v>
          </cell>
        </row>
        <row r="1468">
          <cell r="A1468" t="str">
            <v>Y1-0168A</v>
          </cell>
          <cell r="B1468" t="str">
            <v>18gg, 34D, RIB, Santec</v>
          </cell>
          <cell r="C1468" t="str">
            <v>18</v>
          </cell>
          <cell r="D1468" t="str">
            <v>30</v>
          </cell>
          <cell r="E1468" t="str">
            <v>Ne</v>
          </cell>
          <cell r="F1468">
            <v>30</v>
          </cell>
          <cell r="G1468" t="str">
            <v>1/30Ne RS Dyed Cotton (Dark Turq - Y1043)</v>
          </cell>
          <cell r="H1468" t="str">
            <v>MARL_COTTON LYCRA</v>
          </cell>
          <cell r="I1468">
            <v>2.9</v>
          </cell>
          <cell r="J1468">
            <v>3744</v>
          </cell>
          <cell r="K1468">
            <v>96</v>
          </cell>
          <cell r="L1468">
            <v>20</v>
          </cell>
          <cell r="M1468">
            <v>0.6</v>
          </cell>
          <cell r="N1468">
            <v>24.619825152000001</v>
          </cell>
          <cell r="O1468">
            <v>354.52548218879997</v>
          </cell>
        </row>
        <row r="1469">
          <cell r="A1469" t="str">
            <v>Y1-0168A</v>
          </cell>
          <cell r="B1469" t="str">
            <v>18gg, 34D, RIB, Santec</v>
          </cell>
          <cell r="C1469" t="str">
            <v>18</v>
          </cell>
          <cell r="D1469" t="str">
            <v>30</v>
          </cell>
          <cell r="E1469" t="str">
            <v>Ne</v>
          </cell>
          <cell r="F1469">
            <v>30</v>
          </cell>
          <cell r="G1469" t="str">
            <v>1/30Ne RS Dyed Cotton (Dark Turq - Y1043)</v>
          </cell>
          <cell r="H1469" t="str">
            <v>MARL_COTTON LYCRA</v>
          </cell>
          <cell r="I1469">
            <v>2.9</v>
          </cell>
          <cell r="J1469">
            <v>3744</v>
          </cell>
          <cell r="K1469">
            <v>96</v>
          </cell>
          <cell r="L1469">
            <v>20</v>
          </cell>
          <cell r="M1469">
            <v>0.6</v>
          </cell>
          <cell r="N1469">
            <v>24.619825152000001</v>
          </cell>
          <cell r="O1469">
            <v>354.52548218879997</v>
          </cell>
        </row>
        <row r="1470">
          <cell r="A1470" t="str">
            <v>Y1-0168A</v>
          </cell>
          <cell r="B1470" t="str">
            <v>18gg, 34D, RIB, Santec</v>
          </cell>
          <cell r="C1470" t="str">
            <v>18</v>
          </cell>
          <cell r="D1470" t="str">
            <v>30</v>
          </cell>
          <cell r="E1470" t="str">
            <v>Ne</v>
          </cell>
          <cell r="F1470">
            <v>30</v>
          </cell>
          <cell r="G1470" t="str">
            <v>1/30Ne RS Dyed Cotton (Dark Turq - Y1043)</v>
          </cell>
          <cell r="H1470" t="str">
            <v>MARL_COTTON LYCRA</v>
          </cell>
          <cell r="I1470">
            <v>2.9</v>
          </cell>
          <cell r="J1470">
            <v>3744</v>
          </cell>
          <cell r="K1470">
            <v>96</v>
          </cell>
          <cell r="L1470">
            <v>20</v>
          </cell>
          <cell r="M1470">
            <v>0.6</v>
          </cell>
          <cell r="N1470">
            <v>24.619825152000001</v>
          </cell>
          <cell r="O1470">
            <v>354.52548218879997</v>
          </cell>
        </row>
        <row r="1471">
          <cell r="A1471" t="str">
            <v>Y1-0174A</v>
          </cell>
          <cell r="B1471" t="str">
            <v>18gg, 34D, RIB, Santec</v>
          </cell>
          <cell r="C1471" t="str">
            <v>18</v>
          </cell>
          <cell r="D1471" t="str">
            <v>24</v>
          </cell>
          <cell r="E1471" t="str">
            <v>Ne</v>
          </cell>
          <cell r="F1471">
            <v>24</v>
          </cell>
          <cell r="G1471" t="str">
            <v>1/24Ne RS Dyed Cotton (Dark Chocolate - Y1136)</v>
          </cell>
          <cell r="H1471" t="str">
            <v>MARL_COTTON LYCRA</v>
          </cell>
          <cell r="I1471">
            <v>2.86</v>
          </cell>
          <cell r="J1471">
            <v>3840</v>
          </cell>
          <cell r="K1471">
            <v>60</v>
          </cell>
          <cell r="L1471">
            <v>20</v>
          </cell>
          <cell r="M1471">
            <v>0.6</v>
          </cell>
          <cell r="N1471">
            <v>19.455321599999998</v>
          </cell>
          <cell r="O1471">
            <v>280.15663103999998</v>
          </cell>
        </row>
        <row r="1472">
          <cell r="A1472" t="str">
            <v>Y1-0174A</v>
          </cell>
          <cell r="B1472" t="str">
            <v>18gg, 34D, RIB, Santec</v>
          </cell>
          <cell r="C1472" t="str">
            <v>18</v>
          </cell>
          <cell r="D1472" t="str">
            <v>24</v>
          </cell>
          <cell r="E1472" t="str">
            <v>Ne</v>
          </cell>
          <cell r="F1472">
            <v>24</v>
          </cell>
          <cell r="G1472" t="str">
            <v>1/24Ne RS Dyed Cotton (Dark Chocolate - Y1136)</v>
          </cell>
          <cell r="H1472" t="str">
            <v>MARL_COTTON LYCRA</v>
          </cell>
          <cell r="I1472">
            <v>2.86</v>
          </cell>
          <cell r="J1472">
            <v>3840</v>
          </cell>
          <cell r="K1472">
            <v>60</v>
          </cell>
          <cell r="L1472">
            <v>20</v>
          </cell>
          <cell r="M1472">
            <v>0.6</v>
          </cell>
          <cell r="N1472">
            <v>19.455321599999998</v>
          </cell>
          <cell r="O1472">
            <v>280.15663103999998</v>
          </cell>
        </row>
        <row r="1473">
          <cell r="A1473" t="str">
            <v>Y1-0189A</v>
          </cell>
          <cell r="B1473" t="str">
            <v>18gg, 34D, RIB, Santec</v>
          </cell>
          <cell r="C1473" t="str">
            <v>18</v>
          </cell>
          <cell r="D1473" t="str">
            <v>40</v>
          </cell>
          <cell r="E1473" t="str">
            <v>Ne</v>
          </cell>
          <cell r="F1473">
            <v>40</v>
          </cell>
          <cell r="G1473" t="str">
            <v>1/40Ne RS Dyed Cotton (Gallen White, Y-0729)</v>
          </cell>
          <cell r="H1473" t="str">
            <v>MARL_COTTON LYCRA</v>
          </cell>
          <cell r="I1473">
            <v>2.5</v>
          </cell>
          <cell r="J1473">
            <v>3744</v>
          </cell>
          <cell r="K1473">
            <v>96</v>
          </cell>
          <cell r="L1473">
            <v>20</v>
          </cell>
          <cell r="M1473">
            <v>0.6</v>
          </cell>
          <cell r="N1473">
            <v>15.917990400000001</v>
          </cell>
          <cell r="O1473">
            <v>229.21906175999999</v>
          </cell>
        </row>
        <row r="1474">
          <cell r="A1474" t="str">
            <v>Y1-0189A</v>
          </cell>
          <cell r="B1474" t="str">
            <v>18gg, 34D, RIB, Santec</v>
          </cell>
          <cell r="C1474" t="str">
            <v>18</v>
          </cell>
          <cell r="D1474" t="str">
            <v>40</v>
          </cell>
          <cell r="E1474" t="str">
            <v>Ne</v>
          </cell>
          <cell r="F1474">
            <v>40</v>
          </cell>
          <cell r="G1474" t="str">
            <v>1/40Ne RS Dyed Cotton (Gallen White, Y-0729)</v>
          </cell>
          <cell r="H1474" t="str">
            <v>MARL_COTTON LYCRA</v>
          </cell>
          <cell r="I1474">
            <v>2.5</v>
          </cell>
          <cell r="J1474">
            <v>3744</v>
          </cell>
          <cell r="K1474">
            <v>96</v>
          </cell>
          <cell r="L1474">
            <v>20</v>
          </cell>
          <cell r="M1474">
            <v>0.6</v>
          </cell>
          <cell r="N1474">
            <v>15.917990400000001</v>
          </cell>
          <cell r="O1474">
            <v>229.21906175999999</v>
          </cell>
        </row>
        <row r="1475">
          <cell r="A1475" t="str">
            <v>Y1-0189C</v>
          </cell>
          <cell r="B1475" t="str">
            <v>18gg, 34D, RIB, Santec</v>
          </cell>
          <cell r="C1475" t="str">
            <v>18</v>
          </cell>
          <cell r="D1475" t="str">
            <v>40</v>
          </cell>
          <cell r="E1475" t="str">
            <v>Ne</v>
          </cell>
          <cell r="F1475">
            <v>40</v>
          </cell>
          <cell r="G1475" t="str">
            <v>1/40Ne RS Dyed Cotton (Courteous White - Y1283)</v>
          </cell>
          <cell r="H1475" t="str">
            <v>MARL_COTTON LYCRA</v>
          </cell>
          <cell r="I1475">
            <v>2.5</v>
          </cell>
          <cell r="J1475">
            <v>3744</v>
          </cell>
          <cell r="K1475">
            <v>96</v>
          </cell>
          <cell r="L1475">
            <v>20</v>
          </cell>
          <cell r="M1475">
            <v>0.6</v>
          </cell>
          <cell r="N1475">
            <v>15.917990400000001</v>
          </cell>
          <cell r="O1475">
            <v>229.21906175999999</v>
          </cell>
        </row>
        <row r="1476">
          <cell r="A1476" t="str">
            <v>Y1-0189C</v>
          </cell>
          <cell r="B1476" t="str">
            <v>18gg, 34D, RIB, Santec</v>
          </cell>
          <cell r="C1476" t="str">
            <v>18</v>
          </cell>
          <cell r="D1476" t="str">
            <v>40</v>
          </cell>
          <cell r="E1476" t="str">
            <v>Ne</v>
          </cell>
          <cell r="F1476">
            <v>40</v>
          </cell>
          <cell r="G1476" t="str">
            <v>1/40Ne RS Dyed Cotton (Courteous White - Y1283)</v>
          </cell>
          <cell r="H1476" t="str">
            <v>MARL_COTTON LYCRA</v>
          </cell>
          <cell r="I1476">
            <v>2.5</v>
          </cell>
          <cell r="J1476">
            <v>3744</v>
          </cell>
          <cell r="K1476">
            <v>96</v>
          </cell>
          <cell r="L1476">
            <v>20</v>
          </cell>
          <cell r="M1476">
            <v>0.6</v>
          </cell>
          <cell r="N1476">
            <v>15.917990400000001</v>
          </cell>
          <cell r="O1476">
            <v>229.21906175999999</v>
          </cell>
        </row>
        <row r="1477">
          <cell r="A1477" t="str">
            <v>Y1-0211A</v>
          </cell>
          <cell r="B1477" t="str">
            <v>20gg, 34D, RIB, Santec, 68F</v>
          </cell>
          <cell r="C1477" t="str">
            <v>20</v>
          </cell>
          <cell r="D1477" t="str">
            <v>40</v>
          </cell>
          <cell r="E1477" t="str">
            <v>Ne</v>
          </cell>
          <cell r="F1477">
            <v>40</v>
          </cell>
          <cell r="G1477" t="str">
            <v>1/40Ne RS Dyed Cotton (Black MSCI55005B,Y0873)</v>
          </cell>
          <cell r="H1477" t="str">
            <v>MARL_COTTON LYCRA</v>
          </cell>
          <cell r="I1477">
            <v>2.5</v>
          </cell>
          <cell r="J1477">
            <v>4272</v>
          </cell>
          <cell r="K1477">
            <v>46</v>
          </cell>
          <cell r="L1477">
            <v>20</v>
          </cell>
          <cell r="M1477">
            <v>0.6</v>
          </cell>
          <cell r="N1477">
            <v>8.7030252000000008</v>
          </cell>
          <cell r="O1477">
            <v>125.32356288000001</v>
          </cell>
        </row>
        <row r="1478">
          <cell r="A1478" t="str">
            <v>Y1-0211A</v>
          </cell>
          <cell r="B1478" t="str">
            <v>20gg, 34D, RIB, Santec, 68F</v>
          </cell>
          <cell r="C1478" t="str">
            <v>20</v>
          </cell>
          <cell r="D1478" t="str">
            <v>40</v>
          </cell>
          <cell r="E1478" t="str">
            <v>Ne</v>
          </cell>
          <cell r="F1478">
            <v>40</v>
          </cell>
          <cell r="G1478" t="str">
            <v>1/40Ne RS Dyed Cotton (Black MSCI55005B,Y0873)</v>
          </cell>
          <cell r="H1478" t="str">
            <v>MARL_COTTON LYCRA</v>
          </cell>
          <cell r="I1478">
            <v>2.5</v>
          </cell>
          <cell r="J1478">
            <v>4272</v>
          </cell>
          <cell r="K1478">
            <v>46</v>
          </cell>
          <cell r="L1478">
            <v>20</v>
          </cell>
          <cell r="M1478">
            <v>0.6</v>
          </cell>
          <cell r="N1478">
            <v>8.7030252000000008</v>
          </cell>
          <cell r="O1478">
            <v>125.32356288000001</v>
          </cell>
        </row>
        <row r="1479">
          <cell r="A1479" t="str">
            <v>Y1-0211B</v>
          </cell>
          <cell r="B1479" t="str">
            <v>20gg, 34D, RIB, Santec, 68F</v>
          </cell>
          <cell r="C1479" t="str">
            <v>20</v>
          </cell>
          <cell r="D1479" t="str">
            <v>40</v>
          </cell>
          <cell r="E1479" t="str">
            <v>Ne</v>
          </cell>
          <cell r="F1479">
            <v>40</v>
          </cell>
          <cell r="G1479" t="str">
            <v>1/40Ne RS Dyed Cotton (Navy 19-4010 TCX - Y1419)</v>
          </cell>
          <cell r="H1479" t="str">
            <v>MARL_COTTON LYCRA</v>
          </cell>
          <cell r="I1479">
            <v>2.5</v>
          </cell>
          <cell r="J1479">
            <v>4272</v>
          </cell>
          <cell r="K1479">
            <v>46</v>
          </cell>
          <cell r="L1479">
            <v>20</v>
          </cell>
          <cell r="M1479">
            <v>0.6</v>
          </cell>
          <cell r="N1479">
            <v>8.7030252000000008</v>
          </cell>
          <cell r="O1479">
            <v>125.32356288000001</v>
          </cell>
        </row>
        <row r="1480">
          <cell r="A1480" t="str">
            <v>Y1-0211B</v>
          </cell>
          <cell r="B1480" t="str">
            <v>20gg, 34D, RIB, Santec, 68F</v>
          </cell>
          <cell r="C1480" t="str">
            <v>20</v>
          </cell>
          <cell r="D1480" t="str">
            <v>40</v>
          </cell>
          <cell r="E1480" t="str">
            <v>Ne</v>
          </cell>
          <cell r="F1480">
            <v>40</v>
          </cell>
          <cell r="G1480" t="str">
            <v>1/40Ne RS Dyed Cotton (Navy 19-4010 TCX - Y1419)</v>
          </cell>
          <cell r="H1480" t="str">
            <v>MARL_COTTON LYCRA</v>
          </cell>
          <cell r="I1480">
            <v>2.5</v>
          </cell>
          <cell r="J1480">
            <v>4272</v>
          </cell>
          <cell r="K1480">
            <v>46</v>
          </cell>
          <cell r="L1480">
            <v>20</v>
          </cell>
          <cell r="M1480">
            <v>0.6</v>
          </cell>
          <cell r="N1480">
            <v>8.7030252000000008</v>
          </cell>
          <cell r="O1480">
            <v>125.32356288000001</v>
          </cell>
        </row>
        <row r="1481">
          <cell r="A1481" t="str">
            <v>Y1-0214A</v>
          </cell>
          <cell r="B1481" t="str">
            <v>20gg, 34D, RIB, Santec, 68F</v>
          </cell>
          <cell r="C1481" t="str">
            <v>20</v>
          </cell>
          <cell r="D1481" t="str">
            <v>40</v>
          </cell>
          <cell r="E1481" t="str">
            <v>Ne</v>
          </cell>
          <cell r="F1481">
            <v>40</v>
          </cell>
          <cell r="G1481" t="str">
            <v>1/40Ne RS Dyed Cotton (Abstract Burgundy -Y1305)</v>
          </cell>
          <cell r="H1481" t="str">
            <v>MARL_COTTON LYCRA</v>
          </cell>
          <cell r="I1481">
            <v>2.5499999999999998</v>
          </cell>
          <cell r="J1481">
            <v>2848</v>
          </cell>
          <cell r="K1481">
            <v>68</v>
          </cell>
          <cell r="L1481">
            <v>20</v>
          </cell>
          <cell r="M1481">
            <v>0.6</v>
          </cell>
          <cell r="N1481">
            <v>8.7484322880000001</v>
          </cell>
          <cell r="O1481">
            <v>125.97742494719999</v>
          </cell>
        </row>
        <row r="1482">
          <cell r="A1482" t="str">
            <v>Y1-0214A</v>
          </cell>
          <cell r="B1482" t="str">
            <v>20gg, 34D, RIB, Santec, 68F</v>
          </cell>
          <cell r="C1482" t="str">
            <v>20</v>
          </cell>
          <cell r="D1482" t="str">
            <v>40</v>
          </cell>
          <cell r="E1482" t="str">
            <v>Ne</v>
          </cell>
          <cell r="F1482">
            <v>40</v>
          </cell>
          <cell r="G1482" t="str">
            <v>1/40Ne RS Dyed Cotton (Abstract Burgundy -Y1305)</v>
          </cell>
          <cell r="H1482" t="str">
            <v>MARL_COTTON LYCRA</v>
          </cell>
          <cell r="I1482">
            <v>2.5499999999999998</v>
          </cell>
          <cell r="J1482">
            <v>2848</v>
          </cell>
          <cell r="K1482">
            <v>68</v>
          </cell>
          <cell r="L1482">
            <v>20</v>
          </cell>
          <cell r="M1482">
            <v>0.6</v>
          </cell>
          <cell r="N1482">
            <v>8.7484322880000001</v>
          </cell>
          <cell r="O1482">
            <v>125.97742494719999</v>
          </cell>
        </row>
        <row r="1483">
          <cell r="A1483" t="str">
            <v>Y1-0222A</v>
          </cell>
          <cell r="B1483" t="str">
            <v>18gg, 34D, RIB, Santec</v>
          </cell>
          <cell r="C1483" t="str">
            <v>18</v>
          </cell>
          <cell r="D1483" t="str">
            <v>26</v>
          </cell>
          <cell r="E1483" t="str">
            <v>Ne</v>
          </cell>
          <cell r="F1483">
            <v>26</v>
          </cell>
          <cell r="G1483" t="str">
            <v>1/26Ne RS Dyed Cotton (BLUE MSCC 44119B - Y1427)</v>
          </cell>
          <cell r="H1483" t="str">
            <v>MARL_COTTON</v>
          </cell>
          <cell r="I1483">
            <v>2.7</v>
          </cell>
          <cell r="J1483">
            <v>3840</v>
          </cell>
          <cell r="K1483">
            <v>96</v>
          </cell>
          <cell r="L1483">
            <v>20</v>
          </cell>
          <cell r="M1483">
            <v>0.6</v>
          </cell>
          <cell r="N1483">
            <v>27.126516184615383</v>
          </cell>
          <cell r="O1483">
            <v>390.62183305846156</v>
          </cell>
        </row>
        <row r="1484">
          <cell r="A1484" t="str">
            <v>Y1-0222A</v>
          </cell>
          <cell r="B1484" t="str">
            <v>18gg, 34D, RIB, Santec</v>
          </cell>
          <cell r="C1484" t="str">
            <v>18</v>
          </cell>
          <cell r="D1484" t="str">
            <v>26</v>
          </cell>
          <cell r="E1484" t="str">
            <v>Ne</v>
          </cell>
          <cell r="F1484">
            <v>26</v>
          </cell>
          <cell r="G1484" t="str">
            <v>1/26Ne RS Dyed Cotton (BLUE MSCC 44119B - Y1427)</v>
          </cell>
          <cell r="H1484" t="str">
            <v>MARL_COTTON</v>
          </cell>
          <cell r="I1484">
            <v>2.7</v>
          </cell>
          <cell r="J1484">
            <v>3840</v>
          </cell>
          <cell r="K1484">
            <v>96</v>
          </cell>
          <cell r="L1484">
            <v>20</v>
          </cell>
          <cell r="M1484">
            <v>0.6</v>
          </cell>
          <cell r="N1484">
            <v>27.126516184615383</v>
          </cell>
          <cell r="O1484">
            <v>390.62183305846156</v>
          </cell>
        </row>
        <row r="1485">
          <cell r="A1485" t="str">
            <v>Y1-0223A</v>
          </cell>
          <cell r="B1485" t="str">
            <v>18gg, 34D, RIB, Santec</v>
          </cell>
          <cell r="C1485" t="str">
            <v>18</v>
          </cell>
          <cell r="D1485" t="str">
            <v>30</v>
          </cell>
          <cell r="E1485" t="str">
            <v>Ne</v>
          </cell>
          <cell r="F1485">
            <v>30</v>
          </cell>
          <cell r="G1485" t="str">
            <v>1/30Ne RS Dyed Cotton (Blighty Lilac  - Y1100)</v>
          </cell>
          <cell r="H1485" t="str">
            <v>Marl_COTTON</v>
          </cell>
          <cell r="I1485">
            <v>3</v>
          </cell>
          <cell r="J1485">
            <v>2496</v>
          </cell>
          <cell r="K1485">
            <v>60</v>
          </cell>
          <cell r="L1485">
            <v>20</v>
          </cell>
          <cell r="M1485">
            <v>0.6</v>
          </cell>
          <cell r="N1485">
            <v>10.6119936</v>
          </cell>
          <cell r="O1485">
            <v>152.81270784</v>
          </cell>
        </row>
        <row r="1486">
          <cell r="A1486" t="str">
            <v>Y1-0223A</v>
          </cell>
          <cell r="B1486" t="str">
            <v>18gg, 34D, RIB, Santec</v>
          </cell>
          <cell r="C1486" t="str">
            <v>18</v>
          </cell>
          <cell r="D1486" t="str">
            <v>30</v>
          </cell>
          <cell r="E1486" t="str">
            <v>Ne</v>
          </cell>
          <cell r="F1486">
            <v>30</v>
          </cell>
          <cell r="G1486" t="str">
            <v>1/30Ne RS Dyed Cotton (Blighty Lilac  - Y1100)</v>
          </cell>
          <cell r="H1486" t="str">
            <v>Marl_COTTON</v>
          </cell>
          <cell r="I1486">
            <v>3</v>
          </cell>
          <cell r="J1486">
            <v>2496</v>
          </cell>
          <cell r="K1486">
            <v>60</v>
          </cell>
          <cell r="L1486">
            <v>20</v>
          </cell>
          <cell r="M1486">
            <v>0.6</v>
          </cell>
          <cell r="N1486">
            <v>10.6119936</v>
          </cell>
          <cell r="O1486">
            <v>152.81270784</v>
          </cell>
        </row>
        <row r="1487">
          <cell r="A1487" t="str">
            <v>Y1-0250A</v>
          </cell>
          <cell r="B1487" t="str">
            <v>20gg, 34D, RIB, Terrot, 96F</v>
          </cell>
          <cell r="C1487" t="str">
            <v>20</v>
          </cell>
          <cell r="D1487" t="str">
            <v>40</v>
          </cell>
          <cell r="E1487" t="str">
            <v>Ne</v>
          </cell>
          <cell r="F1487">
            <v>40</v>
          </cell>
          <cell r="G1487" t="str">
            <v>1/40Ne RS Pretreat Cotton Marl (B10 - Y1657)</v>
          </cell>
          <cell r="H1487" t="str">
            <v>Marl_COTTON LYCRA</v>
          </cell>
          <cell r="I1487">
            <v>2.5</v>
          </cell>
          <cell r="J1487">
            <v>4272</v>
          </cell>
          <cell r="K1487">
            <v>75</v>
          </cell>
          <cell r="L1487">
            <v>20</v>
          </cell>
          <cell r="M1487">
            <v>0.6</v>
          </cell>
          <cell r="N1487">
            <v>14.189715</v>
          </cell>
          <cell r="O1487">
            <v>204.33189599999997</v>
          </cell>
        </row>
        <row r="1488">
          <cell r="A1488" t="str">
            <v>Y1-0250A</v>
          </cell>
          <cell r="B1488" t="str">
            <v>20gg, 34D, RIB, Terrot, 96F</v>
          </cell>
          <cell r="C1488" t="str">
            <v>20</v>
          </cell>
          <cell r="D1488" t="str">
            <v>40</v>
          </cell>
          <cell r="E1488" t="str">
            <v>Ne</v>
          </cell>
          <cell r="F1488">
            <v>40</v>
          </cell>
          <cell r="G1488" t="str">
            <v>1/40Ne RS Pretreat Cotton Marl (B10 - Y1657)</v>
          </cell>
          <cell r="H1488" t="str">
            <v>Marl_COTTON LYCRA</v>
          </cell>
          <cell r="I1488">
            <v>2.5</v>
          </cell>
          <cell r="J1488">
            <v>4272</v>
          </cell>
          <cell r="K1488">
            <v>75</v>
          </cell>
          <cell r="L1488">
            <v>20</v>
          </cell>
          <cell r="M1488">
            <v>0.6</v>
          </cell>
          <cell r="N1488">
            <v>14.189715</v>
          </cell>
          <cell r="O1488">
            <v>204.33189599999997</v>
          </cell>
        </row>
        <row r="1489">
          <cell r="A1489" t="str">
            <v>Y1-0251A</v>
          </cell>
          <cell r="B1489" t="str">
            <v>20gg, 34D, RIB, Santec, 68F</v>
          </cell>
          <cell r="C1489" t="str">
            <v>20</v>
          </cell>
          <cell r="D1489" t="str">
            <v>40</v>
          </cell>
          <cell r="E1489" t="str">
            <v>Ne</v>
          </cell>
          <cell r="F1489">
            <v>40</v>
          </cell>
          <cell r="G1489" t="str">
            <v>1/40Ne RS Dyed Cotton (BLUE TINT - Y1509)</v>
          </cell>
          <cell r="H1489" t="str">
            <v>Marl_COTTON LYCRA</v>
          </cell>
          <cell r="I1489">
            <v>2.5</v>
          </cell>
          <cell r="J1489">
            <v>4272</v>
          </cell>
          <cell r="K1489">
            <v>56</v>
          </cell>
          <cell r="L1489">
            <v>20</v>
          </cell>
          <cell r="M1489">
            <v>0.6</v>
          </cell>
          <cell r="N1489">
            <v>10.5949872</v>
          </cell>
          <cell r="O1489">
            <v>152.56781568</v>
          </cell>
        </row>
        <row r="1490">
          <cell r="A1490" t="str">
            <v>Y1-0251A</v>
          </cell>
          <cell r="B1490" t="str">
            <v>20gg, 34D, RIB, Santec, 68F</v>
          </cell>
          <cell r="C1490" t="str">
            <v>20</v>
          </cell>
          <cell r="D1490" t="str">
            <v>40</v>
          </cell>
          <cell r="E1490" t="str">
            <v>Ne</v>
          </cell>
          <cell r="F1490">
            <v>40</v>
          </cell>
          <cell r="G1490" t="str">
            <v>1/40Ne RS Dyed Cotton (BLUE TINT - Y1509)</v>
          </cell>
          <cell r="H1490" t="str">
            <v>Marl_COTTON LYCRA</v>
          </cell>
          <cell r="I1490">
            <v>2.5</v>
          </cell>
          <cell r="J1490">
            <v>4272</v>
          </cell>
          <cell r="K1490">
            <v>56</v>
          </cell>
          <cell r="L1490">
            <v>20</v>
          </cell>
          <cell r="M1490">
            <v>0.6</v>
          </cell>
          <cell r="N1490">
            <v>10.5949872</v>
          </cell>
          <cell r="O1490">
            <v>152.56781568</v>
          </cell>
        </row>
        <row r="1491">
          <cell r="A1491" t="str">
            <v>Y1-0254A</v>
          </cell>
          <cell r="B1491" t="str">
            <v>20gg, 34D, RIB, Terrot, 96F</v>
          </cell>
          <cell r="C1491" t="str">
            <v>20</v>
          </cell>
          <cell r="D1491" t="str">
            <v>40</v>
          </cell>
          <cell r="E1491" t="str">
            <v>Ne</v>
          </cell>
          <cell r="F1491">
            <v>40</v>
          </cell>
          <cell r="G1491" t="str">
            <v>1/40Ne RS Dyed Cotton (BLACK(194006 TCX) -Y1539)</v>
          </cell>
          <cell r="H1491" t="str">
            <v>Marl_COTTON LYCRA</v>
          </cell>
          <cell r="I1491">
            <v>2.5</v>
          </cell>
          <cell r="J1491">
            <v>4272</v>
          </cell>
          <cell r="K1491">
            <v>94</v>
          </cell>
          <cell r="L1491">
            <v>20</v>
          </cell>
          <cell r="M1491">
            <v>0.6</v>
          </cell>
          <cell r="N1491">
            <v>17.784442800000001</v>
          </cell>
          <cell r="O1491">
            <v>256.09597632000003</v>
          </cell>
        </row>
        <row r="1492">
          <cell r="A1492" t="str">
            <v>Y1-0254A</v>
          </cell>
          <cell r="B1492" t="str">
            <v>20gg, 34D, RIB, Terrot, 96F</v>
          </cell>
          <cell r="C1492" t="str">
            <v>20</v>
          </cell>
          <cell r="D1492" t="str">
            <v>40</v>
          </cell>
          <cell r="E1492" t="str">
            <v>Ne</v>
          </cell>
          <cell r="F1492">
            <v>40</v>
          </cell>
          <cell r="G1492" t="str">
            <v>1/40Ne RS Dyed Cotton (BLACK(194006 TCX) -Y1539)</v>
          </cell>
          <cell r="H1492" t="str">
            <v>Marl_COTTON LYCRA</v>
          </cell>
          <cell r="I1492">
            <v>2.5</v>
          </cell>
          <cell r="J1492">
            <v>4272</v>
          </cell>
          <cell r="K1492">
            <v>94</v>
          </cell>
          <cell r="L1492">
            <v>20</v>
          </cell>
          <cell r="M1492">
            <v>0.6</v>
          </cell>
          <cell r="N1492">
            <v>17.784442800000001</v>
          </cell>
          <cell r="O1492">
            <v>256.09597632000003</v>
          </cell>
        </row>
        <row r="1493">
          <cell r="A1493" t="str">
            <v>Y1-0262A</v>
          </cell>
          <cell r="B1493" t="str">
            <v>18gg, 34D, RIB, Santec</v>
          </cell>
          <cell r="C1493" t="str">
            <v>18</v>
          </cell>
          <cell r="D1493" t="str">
            <v>26</v>
          </cell>
          <cell r="E1493" t="str">
            <v>Ne</v>
          </cell>
          <cell r="F1493">
            <v>26</v>
          </cell>
          <cell r="G1493" t="str">
            <v>1/26Ne RS Dyed Cotton (NAVY - Y1595)</v>
          </cell>
          <cell r="H1493" t="str">
            <v>Marl_COTTON</v>
          </cell>
          <cell r="I1493">
            <v>2.75</v>
          </cell>
          <cell r="J1493">
            <v>3840</v>
          </cell>
          <cell r="K1493">
            <v>90</v>
          </cell>
          <cell r="L1493">
            <v>20</v>
          </cell>
          <cell r="M1493">
            <v>0.6</v>
          </cell>
          <cell r="N1493">
            <v>25.902055384615384</v>
          </cell>
          <cell r="O1493">
            <v>372.98959753846151</v>
          </cell>
        </row>
        <row r="1494">
          <cell r="A1494" t="str">
            <v>Y1-0262A</v>
          </cell>
          <cell r="B1494" t="str">
            <v>18gg, 34D, RIB, Santec</v>
          </cell>
          <cell r="C1494" t="str">
            <v>18</v>
          </cell>
          <cell r="D1494" t="str">
            <v>26</v>
          </cell>
          <cell r="E1494" t="str">
            <v>Ne</v>
          </cell>
          <cell r="F1494">
            <v>26</v>
          </cell>
          <cell r="G1494" t="str">
            <v>1/26Ne RS Dyed Cotton (NAVY - Y1595)</v>
          </cell>
          <cell r="H1494" t="str">
            <v>Marl_COTTON</v>
          </cell>
          <cell r="I1494">
            <v>2.75</v>
          </cell>
          <cell r="J1494">
            <v>3840</v>
          </cell>
          <cell r="K1494">
            <v>90</v>
          </cell>
          <cell r="L1494">
            <v>20</v>
          </cell>
          <cell r="M1494">
            <v>0.6</v>
          </cell>
          <cell r="N1494">
            <v>25.902055384615384</v>
          </cell>
          <cell r="O1494">
            <v>372.98959753846151</v>
          </cell>
        </row>
        <row r="1495">
          <cell r="A1495" t="str">
            <v>Y1-0263A</v>
          </cell>
          <cell r="B1495" t="str">
            <v>18gg, 34D, RIB, Santec, 68F</v>
          </cell>
          <cell r="C1495" t="str">
            <v>18</v>
          </cell>
          <cell r="D1495" t="str">
            <v>26</v>
          </cell>
          <cell r="E1495" t="str">
            <v>Ne</v>
          </cell>
          <cell r="F1495">
            <v>26</v>
          </cell>
          <cell r="G1495" t="str">
            <v>1/26Ne RS Dyed Cotton (WHITE - Y1600)</v>
          </cell>
          <cell r="H1495" t="str">
            <v>Marl_COTTON</v>
          </cell>
          <cell r="I1495">
            <v>2.75</v>
          </cell>
          <cell r="J1495">
            <v>3840</v>
          </cell>
          <cell r="K1495">
            <v>68</v>
          </cell>
          <cell r="L1495">
            <v>20</v>
          </cell>
          <cell r="M1495">
            <v>0.6</v>
          </cell>
          <cell r="N1495">
            <v>19.570441846153845</v>
          </cell>
          <cell r="O1495">
            <v>281.81436258461537</v>
          </cell>
        </row>
        <row r="1496">
          <cell r="A1496" t="str">
            <v>Y1-0263A</v>
          </cell>
          <cell r="B1496" t="str">
            <v>18gg, 34D, RIB, Santec, 68F</v>
          </cell>
          <cell r="C1496" t="str">
            <v>18</v>
          </cell>
          <cell r="D1496" t="str">
            <v>26</v>
          </cell>
          <cell r="E1496" t="str">
            <v>Ne</v>
          </cell>
          <cell r="F1496">
            <v>26</v>
          </cell>
          <cell r="G1496" t="str">
            <v>1/26Ne RS Dyed Cotton (WHITE - Y1600)</v>
          </cell>
          <cell r="H1496" t="str">
            <v>Marl_COTTON</v>
          </cell>
          <cell r="I1496">
            <v>2.75</v>
          </cell>
          <cell r="J1496">
            <v>3840</v>
          </cell>
          <cell r="K1496">
            <v>68</v>
          </cell>
          <cell r="L1496">
            <v>20</v>
          </cell>
          <cell r="M1496">
            <v>0.6</v>
          </cell>
          <cell r="N1496">
            <v>19.570441846153845</v>
          </cell>
          <cell r="O1496">
            <v>281.81436258461537</v>
          </cell>
        </row>
        <row r="1497">
          <cell r="A1497" t="str">
            <v>Y1-0263B</v>
          </cell>
          <cell r="B1497" t="str">
            <v>18gg, 34D, RIB, Santec, 68F</v>
          </cell>
          <cell r="C1497" t="str">
            <v>18</v>
          </cell>
          <cell r="D1497" t="str">
            <v>26</v>
          </cell>
          <cell r="E1497" t="str">
            <v>Ne</v>
          </cell>
          <cell r="F1497">
            <v>26</v>
          </cell>
          <cell r="G1497" t="str">
            <v>1/26Ne RS Dyed Cotton (Citrus MSCI2239A - Y1726)</v>
          </cell>
          <cell r="H1497" t="str">
            <v>Marl_COTTON</v>
          </cell>
          <cell r="I1497">
            <v>2.75</v>
          </cell>
          <cell r="J1497">
            <v>3840</v>
          </cell>
          <cell r="K1497">
            <v>68</v>
          </cell>
          <cell r="L1497">
            <v>20</v>
          </cell>
          <cell r="M1497">
            <v>0.6</v>
          </cell>
          <cell r="N1497">
            <v>19.570441846153845</v>
          </cell>
          <cell r="O1497">
            <v>281.81436258461537</v>
          </cell>
        </row>
        <row r="1498">
          <cell r="A1498" t="str">
            <v>Y1-0263B</v>
          </cell>
          <cell r="B1498" t="str">
            <v>18gg, 34D, RIB, Santec, 68F</v>
          </cell>
          <cell r="C1498" t="str">
            <v>18</v>
          </cell>
          <cell r="D1498" t="str">
            <v>26</v>
          </cell>
          <cell r="E1498" t="str">
            <v>Ne</v>
          </cell>
          <cell r="F1498">
            <v>26</v>
          </cell>
          <cell r="G1498" t="str">
            <v>1/26Ne RS Dyed Cotton (Citrus MSCI2239A - Y1726)</v>
          </cell>
          <cell r="H1498" t="str">
            <v>Marl_COTTON</v>
          </cell>
          <cell r="I1498">
            <v>2.75</v>
          </cell>
          <cell r="J1498">
            <v>3840</v>
          </cell>
          <cell r="K1498">
            <v>68</v>
          </cell>
          <cell r="L1498">
            <v>20</v>
          </cell>
          <cell r="M1498">
            <v>0.6</v>
          </cell>
          <cell r="N1498">
            <v>19.570441846153845</v>
          </cell>
          <cell r="O1498">
            <v>281.81436258461537</v>
          </cell>
        </row>
        <row r="1499">
          <cell r="A1499" t="str">
            <v>Y1-0263C</v>
          </cell>
          <cell r="B1499" t="str">
            <v>18gg, 34D, RIB, Santec, 68F</v>
          </cell>
          <cell r="C1499" t="str">
            <v>18</v>
          </cell>
          <cell r="D1499" t="str">
            <v>26</v>
          </cell>
          <cell r="E1499" t="str">
            <v>Ne</v>
          </cell>
          <cell r="F1499">
            <v>26</v>
          </cell>
          <cell r="G1499" t="str">
            <v>1/26Ne RS Dyed Cotton (Tomato H89 - Y1727)</v>
          </cell>
          <cell r="H1499" t="str">
            <v>Marl_COTTON</v>
          </cell>
          <cell r="I1499">
            <v>2.75</v>
          </cell>
          <cell r="J1499">
            <v>3840</v>
          </cell>
          <cell r="K1499">
            <v>68</v>
          </cell>
          <cell r="L1499">
            <v>20</v>
          </cell>
          <cell r="M1499">
            <v>0.6</v>
          </cell>
          <cell r="N1499">
            <v>19.570441846153845</v>
          </cell>
          <cell r="O1499">
            <v>281.81436258461537</v>
          </cell>
        </row>
        <row r="1500">
          <cell r="A1500" t="str">
            <v>Y1-0263C</v>
          </cell>
          <cell r="B1500" t="str">
            <v>18gg, 34D, RIB, Santec, 68F</v>
          </cell>
          <cell r="C1500" t="str">
            <v>18</v>
          </cell>
          <cell r="D1500" t="str">
            <v>26</v>
          </cell>
          <cell r="E1500" t="str">
            <v>Ne</v>
          </cell>
          <cell r="F1500">
            <v>26</v>
          </cell>
          <cell r="G1500" t="str">
            <v>1/26Ne RS Dyed Cotton (Tomato H89 - Y1727)</v>
          </cell>
          <cell r="H1500" t="str">
            <v>Marl_COTTON</v>
          </cell>
          <cell r="I1500">
            <v>2.75</v>
          </cell>
          <cell r="J1500">
            <v>3840</v>
          </cell>
          <cell r="K1500">
            <v>68</v>
          </cell>
          <cell r="L1500">
            <v>20</v>
          </cell>
          <cell r="M1500">
            <v>0.6</v>
          </cell>
          <cell r="N1500">
            <v>19.570441846153845</v>
          </cell>
          <cell r="O1500">
            <v>281.81436258461537</v>
          </cell>
        </row>
        <row r="1501">
          <cell r="A1501" t="str">
            <v>Y1-0264A</v>
          </cell>
          <cell r="B1501" t="str">
            <v>18gg, 34D, RIB, Santec, 68F</v>
          </cell>
          <cell r="C1501" t="str">
            <v>18</v>
          </cell>
          <cell r="D1501" t="str">
            <v>26</v>
          </cell>
          <cell r="E1501" t="str">
            <v>Ne</v>
          </cell>
          <cell r="F1501">
            <v>26</v>
          </cell>
          <cell r="G1501" t="str">
            <v>1/26Ne RS Dyed Cotton (NAVY - Y1597)</v>
          </cell>
          <cell r="H1501" t="str">
            <v>Marl_COTTON</v>
          </cell>
          <cell r="I1501">
            <v>2.75</v>
          </cell>
          <cell r="J1501">
            <v>3840</v>
          </cell>
          <cell r="K1501">
            <v>54</v>
          </cell>
          <cell r="L1501">
            <v>20</v>
          </cell>
          <cell r="M1501">
            <v>0.6</v>
          </cell>
          <cell r="N1501">
            <v>15.54123323076923</v>
          </cell>
          <cell r="O1501">
            <v>223.79375852307689</v>
          </cell>
        </row>
        <row r="1502">
          <cell r="A1502" t="str">
            <v>Y1-0264A</v>
          </cell>
          <cell r="B1502" t="str">
            <v>18gg, 34D, RIB, Santec, 68F</v>
          </cell>
          <cell r="C1502" t="str">
            <v>18</v>
          </cell>
          <cell r="D1502" t="str">
            <v>26</v>
          </cell>
          <cell r="E1502" t="str">
            <v>Ne</v>
          </cell>
          <cell r="F1502">
            <v>26</v>
          </cell>
          <cell r="G1502" t="str">
            <v>1/26Ne RS Dyed Cotton (NAVY - Y1597)</v>
          </cell>
          <cell r="H1502" t="str">
            <v>Marl_COTTON</v>
          </cell>
          <cell r="I1502">
            <v>2.75</v>
          </cell>
          <cell r="J1502">
            <v>3840</v>
          </cell>
          <cell r="K1502">
            <v>54</v>
          </cell>
          <cell r="L1502">
            <v>20</v>
          </cell>
          <cell r="M1502">
            <v>0.6</v>
          </cell>
          <cell r="N1502">
            <v>15.54123323076923</v>
          </cell>
          <cell r="O1502">
            <v>223.79375852307689</v>
          </cell>
        </row>
        <row r="1503">
          <cell r="A1503" t="str">
            <v>Y1-0264B</v>
          </cell>
          <cell r="B1503" t="str">
            <v>18gg, 34D, RIB, Santec, 68F</v>
          </cell>
          <cell r="C1503" t="str">
            <v>18</v>
          </cell>
          <cell r="D1503" t="str">
            <v>26</v>
          </cell>
          <cell r="E1503" t="str">
            <v>Ne</v>
          </cell>
          <cell r="F1503">
            <v>26</v>
          </cell>
          <cell r="G1503" t="str">
            <v>1/26Ne RS Dyed Cotton (White - Y1739)</v>
          </cell>
          <cell r="H1503" t="str">
            <v>Marl_COTTON</v>
          </cell>
          <cell r="I1503">
            <v>2.75</v>
          </cell>
          <cell r="J1503">
            <v>3840</v>
          </cell>
          <cell r="K1503">
            <v>54</v>
          </cell>
          <cell r="L1503">
            <v>20</v>
          </cell>
          <cell r="M1503">
            <v>0.6</v>
          </cell>
          <cell r="N1503">
            <v>15.54123323076923</v>
          </cell>
          <cell r="O1503">
            <v>223.79375852307689</v>
          </cell>
        </row>
        <row r="1504">
          <cell r="A1504" t="str">
            <v>Y1-0264B</v>
          </cell>
          <cell r="B1504" t="str">
            <v>18gg, 34D, RIB, Santec, 68F</v>
          </cell>
          <cell r="C1504" t="str">
            <v>18</v>
          </cell>
          <cell r="D1504" t="str">
            <v>26</v>
          </cell>
          <cell r="E1504" t="str">
            <v>Ne</v>
          </cell>
          <cell r="F1504">
            <v>26</v>
          </cell>
          <cell r="G1504" t="str">
            <v>1/26Ne RS Dyed Cotton (White - Y1739)</v>
          </cell>
          <cell r="H1504" t="str">
            <v>Marl_COTTON</v>
          </cell>
          <cell r="I1504">
            <v>2.75</v>
          </cell>
          <cell r="J1504">
            <v>3840</v>
          </cell>
          <cell r="K1504">
            <v>54</v>
          </cell>
          <cell r="L1504">
            <v>20</v>
          </cell>
          <cell r="M1504">
            <v>0.6</v>
          </cell>
          <cell r="N1504">
            <v>15.54123323076923</v>
          </cell>
          <cell r="O1504">
            <v>223.79375852307689</v>
          </cell>
        </row>
        <row r="1505">
          <cell r="A1505" t="str">
            <v>Y1-0264C</v>
          </cell>
          <cell r="B1505" t="str">
            <v>18gg, 34D, RIB, Santec, 68F</v>
          </cell>
          <cell r="C1505" t="str">
            <v>18</v>
          </cell>
          <cell r="D1505" t="str">
            <v>26</v>
          </cell>
          <cell r="E1505" t="str">
            <v>Ne</v>
          </cell>
          <cell r="F1505">
            <v>26</v>
          </cell>
          <cell r="G1505" t="str">
            <v>1/26Ne RS Dyed Cotton (Black MSCI 55005B -Y1728)</v>
          </cell>
          <cell r="H1505" t="str">
            <v>Marl_COTTON</v>
          </cell>
          <cell r="I1505">
            <v>2.75</v>
          </cell>
          <cell r="J1505">
            <v>3840</v>
          </cell>
          <cell r="K1505">
            <v>54</v>
          </cell>
          <cell r="L1505">
            <v>20</v>
          </cell>
          <cell r="M1505">
            <v>0.6</v>
          </cell>
          <cell r="N1505">
            <v>15.54123323076923</v>
          </cell>
          <cell r="O1505">
            <v>223.79375852307689</v>
          </cell>
        </row>
        <row r="1506">
          <cell r="A1506" t="str">
            <v>Y1-0264C</v>
          </cell>
          <cell r="B1506" t="str">
            <v>18gg, 34D, RIB, Santec, 68F</v>
          </cell>
          <cell r="C1506" t="str">
            <v>18</v>
          </cell>
          <cell r="D1506" t="str">
            <v>26</v>
          </cell>
          <cell r="E1506" t="str">
            <v>Ne</v>
          </cell>
          <cell r="F1506">
            <v>26</v>
          </cell>
          <cell r="G1506" t="str">
            <v>1/26Ne RS Dyed Cotton (Black MSCI 55005B -Y1728)</v>
          </cell>
          <cell r="H1506" t="str">
            <v>Marl_COTTON</v>
          </cell>
          <cell r="I1506">
            <v>2.75</v>
          </cell>
          <cell r="J1506">
            <v>3840</v>
          </cell>
          <cell r="K1506">
            <v>54</v>
          </cell>
          <cell r="L1506">
            <v>20</v>
          </cell>
          <cell r="M1506">
            <v>0.6</v>
          </cell>
          <cell r="N1506">
            <v>15.54123323076923</v>
          </cell>
          <cell r="O1506">
            <v>223.79375852307689</v>
          </cell>
        </row>
        <row r="1507">
          <cell r="A1507" t="str">
            <v>Y1-0265A</v>
          </cell>
          <cell r="B1507" t="str">
            <v>18gg, 34D, RIB, Santec, 68F</v>
          </cell>
          <cell r="C1507" t="str">
            <v>18</v>
          </cell>
          <cell r="D1507" t="str">
            <v>26</v>
          </cell>
          <cell r="E1507" t="str">
            <v>Ne</v>
          </cell>
          <cell r="F1507">
            <v>26</v>
          </cell>
          <cell r="G1507" t="str">
            <v>1/26Ne RS Dyed Cotton (NAVY - Y1598)</v>
          </cell>
          <cell r="H1507" t="str">
            <v>Marl_COTTON</v>
          </cell>
          <cell r="I1507">
            <v>2.75</v>
          </cell>
          <cell r="J1507">
            <v>3840</v>
          </cell>
          <cell r="K1507">
            <v>58</v>
          </cell>
          <cell r="L1507">
            <v>20</v>
          </cell>
          <cell r="M1507">
            <v>0.6</v>
          </cell>
          <cell r="N1507">
            <v>16.69243569230769</v>
          </cell>
          <cell r="O1507">
            <v>240.37107396923074</v>
          </cell>
        </row>
        <row r="1508">
          <cell r="A1508" t="str">
            <v>Y1-0265A</v>
          </cell>
          <cell r="B1508" t="str">
            <v>18gg, 34D, RIB, Santec, 68F</v>
          </cell>
          <cell r="C1508" t="str">
            <v>18</v>
          </cell>
          <cell r="D1508" t="str">
            <v>26</v>
          </cell>
          <cell r="E1508" t="str">
            <v>Ne</v>
          </cell>
          <cell r="F1508">
            <v>26</v>
          </cell>
          <cell r="G1508" t="str">
            <v>1/26Ne RS Dyed Cotton (NAVY - Y1598)</v>
          </cell>
          <cell r="H1508" t="str">
            <v>Marl_COTTON</v>
          </cell>
          <cell r="I1508">
            <v>2.75</v>
          </cell>
          <cell r="J1508">
            <v>3840</v>
          </cell>
          <cell r="K1508">
            <v>58</v>
          </cell>
          <cell r="L1508">
            <v>20</v>
          </cell>
          <cell r="M1508">
            <v>0.6</v>
          </cell>
          <cell r="N1508">
            <v>16.69243569230769</v>
          </cell>
          <cell r="O1508">
            <v>240.37107396923074</v>
          </cell>
        </row>
        <row r="1509">
          <cell r="A1509" t="str">
            <v>Y1-0265B</v>
          </cell>
          <cell r="B1509" t="str">
            <v>18gg, 34D, RIB, Santec, 68F</v>
          </cell>
          <cell r="C1509" t="str">
            <v>18</v>
          </cell>
          <cell r="D1509" t="str">
            <v>26</v>
          </cell>
          <cell r="E1509" t="str">
            <v>Ne</v>
          </cell>
          <cell r="F1509">
            <v>26</v>
          </cell>
          <cell r="G1509" t="str">
            <v>1/26Ne RS Dyed Cotton (White - Y1741)</v>
          </cell>
          <cell r="H1509" t="str">
            <v>Marl_COTTON</v>
          </cell>
          <cell r="I1509">
            <v>2.75</v>
          </cell>
          <cell r="J1509">
            <v>3840</v>
          </cell>
          <cell r="K1509">
            <v>58</v>
          </cell>
          <cell r="L1509">
            <v>20</v>
          </cell>
          <cell r="M1509">
            <v>0.6</v>
          </cell>
          <cell r="N1509">
            <v>16.69243569230769</v>
          </cell>
          <cell r="O1509">
            <v>240.37107396923074</v>
          </cell>
        </row>
        <row r="1510">
          <cell r="A1510" t="str">
            <v>Y1-0265B</v>
          </cell>
          <cell r="B1510" t="str">
            <v>18gg, 34D, RIB, Santec, 68F</v>
          </cell>
          <cell r="C1510" t="str">
            <v>18</v>
          </cell>
          <cell r="D1510" t="str">
            <v>26</v>
          </cell>
          <cell r="E1510" t="str">
            <v>Ne</v>
          </cell>
          <cell r="F1510">
            <v>26</v>
          </cell>
          <cell r="G1510" t="str">
            <v>1/26Ne RS Dyed Cotton (White - Y1741)</v>
          </cell>
          <cell r="H1510" t="str">
            <v>Marl_COTTON</v>
          </cell>
          <cell r="I1510">
            <v>2.75</v>
          </cell>
          <cell r="J1510">
            <v>3840</v>
          </cell>
          <cell r="K1510">
            <v>58</v>
          </cell>
          <cell r="L1510">
            <v>20</v>
          </cell>
          <cell r="M1510">
            <v>0.6</v>
          </cell>
          <cell r="N1510">
            <v>16.69243569230769</v>
          </cell>
          <cell r="O1510">
            <v>240.37107396923074</v>
          </cell>
        </row>
        <row r="1511">
          <cell r="A1511" t="str">
            <v>Y1-0265C</v>
          </cell>
          <cell r="B1511" t="str">
            <v>18gg, 34D, RIB, Santec, 68F</v>
          </cell>
          <cell r="C1511" t="str">
            <v>18</v>
          </cell>
          <cell r="D1511" t="str">
            <v>26</v>
          </cell>
          <cell r="E1511" t="str">
            <v>Ne</v>
          </cell>
          <cell r="F1511">
            <v>26</v>
          </cell>
          <cell r="G1511" t="str">
            <v>1/26Ne RS Dyed Cotton (Bright Melon B36 - Y1729)</v>
          </cell>
          <cell r="H1511" t="str">
            <v>Marl_COTTON</v>
          </cell>
          <cell r="I1511">
            <v>2.75</v>
          </cell>
          <cell r="J1511">
            <v>3840</v>
          </cell>
          <cell r="K1511">
            <v>58</v>
          </cell>
          <cell r="L1511">
            <v>20</v>
          </cell>
          <cell r="M1511">
            <v>0.6</v>
          </cell>
          <cell r="N1511">
            <v>16.69243569230769</v>
          </cell>
          <cell r="O1511">
            <v>240.37107396923074</v>
          </cell>
        </row>
        <row r="1512">
          <cell r="A1512" t="str">
            <v>Y1-0265C</v>
          </cell>
          <cell r="B1512" t="str">
            <v>18gg, 34D, RIB, Santec, 68F</v>
          </cell>
          <cell r="C1512" t="str">
            <v>18</v>
          </cell>
          <cell r="D1512" t="str">
            <v>26</v>
          </cell>
          <cell r="E1512" t="str">
            <v>Ne</v>
          </cell>
          <cell r="F1512">
            <v>26</v>
          </cell>
          <cell r="G1512" t="str">
            <v>1/26Ne RS Dyed Cotton (Bright Melon B36 - Y1729)</v>
          </cell>
          <cell r="H1512" t="str">
            <v>Marl_COTTON</v>
          </cell>
          <cell r="I1512">
            <v>2.75</v>
          </cell>
          <cell r="J1512">
            <v>3840</v>
          </cell>
          <cell r="K1512">
            <v>58</v>
          </cell>
          <cell r="L1512">
            <v>20</v>
          </cell>
          <cell r="M1512">
            <v>0.6</v>
          </cell>
          <cell r="N1512">
            <v>16.69243569230769</v>
          </cell>
          <cell r="O1512">
            <v>240.37107396923074</v>
          </cell>
        </row>
        <row r="1513">
          <cell r="A1513" t="str">
            <v>Y1-0265D</v>
          </cell>
          <cell r="B1513" t="str">
            <v>18gg, 34D, RIB, Santec, 68F</v>
          </cell>
          <cell r="C1513" t="str">
            <v>18</v>
          </cell>
          <cell r="D1513" t="str">
            <v>26</v>
          </cell>
          <cell r="E1513" t="str">
            <v>Ne</v>
          </cell>
          <cell r="F1513">
            <v>26</v>
          </cell>
          <cell r="G1513" t="str">
            <v>1/26Ne RS Dyed Cotton (White - Y1743)</v>
          </cell>
          <cell r="H1513" t="str">
            <v>Marl_COTTON</v>
          </cell>
          <cell r="I1513">
            <v>2.75</v>
          </cell>
          <cell r="J1513">
            <v>3840</v>
          </cell>
          <cell r="K1513">
            <v>58</v>
          </cell>
          <cell r="L1513">
            <v>20</v>
          </cell>
          <cell r="M1513">
            <v>0.6</v>
          </cell>
          <cell r="N1513">
            <v>16.69243569230769</v>
          </cell>
          <cell r="O1513">
            <v>240.37107396923074</v>
          </cell>
        </row>
        <row r="1514">
          <cell r="A1514" t="str">
            <v>Y1-0265D</v>
          </cell>
          <cell r="B1514" t="str">
            <v>18gg, 34D, RIB, Santec, 68F</v>
          </cell>
          <cell r="C1514" t="str">
            <v>18</v>
          </cell>
          <cell r="D1514" t="str">
            <v>26</v>
          </cell>
          <cell r="E1514" t="str">
            <v>Ne</v>
          </cell>
          <cell r="F1514">
            <v>26</v>
          </cell>
          <cell r="G1514" t="str">
            <v>1/26Ne RS Dyed Cotton (White - Y1743)</v>
          </cell>
          <cell r="H1514" t="str">
            <v>Marl_COTTON</v>
          </cell>
          <cell r="I1514">
            <v>2.75</v>
          </cell>
          <cell r="J1514">
            <v>3840</v>
          </cell>
          <cell r="K1514">
            <v>58</v>
          </cell>
          <cell r="L1514">
            <v>20</v>
          </cell>
          <cell r="M1514">
            <v>0.6</v>
          </cell>
          <cell r="N1514">
            <v>16.69243569230769</v>
          </cell>
          <cell r="O1514">
            <v>240.37107396923074</v>
          </cell>
        </row>
        <row r="1515">
          <cell r="A1515" t="str">
            <v>Y1-0278A</v>
          </cell>
          <cell r="B1515" t="str">
            <v>18gg, 34D, RIB, Santec</v>
          </cell>
          <cell r="C1515" t="str">
            <v>18</v>
          </cell>
          <cell r="D1515" t="str">
            <v>32</v>
          </cell>
          <cell r="E1515" t="str">
            <v>Ne</v>
          </cell>
          <cell r="F1515">
            <v>32</v>
          </cell>
          <cell r="G1515" t="str">
            <v>1/32Ne RS Dyed Cotton (Dark Navy- Y1633)</v>
          </cell>
          <cell r="H1515" t="str">
            <v>Marl_COTTON</v>
          </cell>
          <cell r="I1515">
            <v>2.7</v>
          </cell>
          <cell r="J1515">
            <v>3840</v>
          </cell>
          <cell r="K1515">
            <v>68</v>
          </cell>
          <cell r="L1515">
            <v>20</v>
          </cell>
          <cell r="M1515">
            <v>0.6</v>
          </cell>
          <cell r="N1515">
            <v>15.6118752</v>
          </cell>
          <cell r="O1515">
            <v>224.81100287999999</v>
          </cell>
        </row>
        <row r="1516">
          <cell r="A1516" t="str">
            <v>Y1-0278A</v>
          </cell>
          <cell r="B1516" t="str">
            <v>18gg, 34D, RIB, Santec</v>
          </cell>
          <cell r="C1516" t="str">
            <v>18</v>
          </cell>
          <cell r="D1516" t="str">
            <v>32</v>
          </cell>
          <cell r="E1516" t="str">
            <v>Ne</v>
          </cell>
          <cell r="F1516">
            <v>32</v>
          </cell>
          <cell r="G1516" t="str">
            <v>1/32Ne RS Dyed Cotton (Dark Navy- Y1633)</v>
          </cell>
          <cell r="H1516" t="str">
            <v>Marl_COTTON</v>
          </cell>
          <cell r="I1516">
            <v>2.7</v>
          </cell>
          <cell r="J1516">
            <v>3840</v>
          </cell>
          <cell r="K1516">
            <v>68</v>
          </cell>
          <cell r="L1516">
            <v>20</v>
          </cell>
          <cell r="M1516">
            <v>0.6</v>
          </cell>
          <cell r="N1516">
            <v>15.6118752</v>
          </cell>
          <cell r="O1516">
            <v>224.81100287999999</v>
          </cell>
        </row>
        <row r="1517">
          <cell r="A1517" t="str">
            <v>Y1-0279A</v>
          </cell>
          <cell r="B1517" t="str">
            <v>18gg, 34D, RIB, Santec</v>
          </cell>
          <cell r="C1517" t="str">
            <v>18</v>
          </cell>
          <cell r="D1517" t="str">
            <v>32</v>
          </cell>
          <cell r="E1517" t="str">
            <v>Ne</v>
          </cell>
          <cell r="F1517">
            <v>32</v>
          </cell>
          <cell r="G1517" t="str">
            <v>1/32Ne RS Dyed Cotton (White- Y1632)</v>
          </cell>
          <cell r="H1517" t="str">
            <v>Marl_COTTON</v>
          </cell>
          <cell r="I1517">
            <v>2.7</v>
          </cell>
          <cell r="J1517">
            <v>3840</v>
          </cell>
          <cell r="K1517">
            <v>68</v>
          </cell>
          <cell r="L1517">
            <v>20</v>
          </cell>
          <cell r="M1517">
            <v>0.6</v>
          </cell>
          <cell r="N1517">
            <v>15.6118752</v>
          </cell>
          <cell r="O1517">
            <v>224.81100287999999</v>
          </cell>
        </row>
        <row r="1518">
          <cell r="A1518" t="str">
            <v>Y1-0279A</v>
          </cell>
          <cell r="B1518" t="str">
            <v>18gg, 34D, RIB, Santec</v>
          </cell>
          <cell r="C1518" t="str">
            <v>18</v>
          </cell>
          <cell r="D1518" t="str">
            <v>32</v>
          </cell>
          <cell r="E1518" t="str">
            <v>Ne</v>
          </cell>
          <cell r="F1518">
            <v>32</v>
          </cell>
          <cell r="G1518" t="str">
            <v>1/32Ne RS Dyed Cotton (White- Y1632)</v>
          </cell>
          <cell r="H1518" t="str">
            <v>Marl_COTTON</v>
          </cell>
          <cell r="I1518">
            <v>2.7</v>
          </cell>
          <cell r="J1518">
            <v>3840</v>
          </cell>
          <cell r="K1518">
            <v>68</v>
          </cell>
          <cell r="L1518">
            <v>20</v>
          </cell>
          <cell r="M1518">
            <v>0.6</v>
          </cell>
          <cell r="N1518">
            <v>15.6118752</v>
          </cell>
          <cell r="O1518">
            <v>224.81100287999999</v>
          </cell>
        </row>
        <row r="1519">
          <cell r="A1519" t="str">
            <v>Y1-0280A</v>
          </cell>
          <cell r="B1519" t="str">
            <v>18gg, 34D, RIB, Santec</v>
          </cell>
          <cell r="C1519" t="str">
            <v>18</v>
          </cell>
          <cell r="D1519" t="str">
            <v>32</v>
          </cell>
          <cell r="E1519" t="str">
            <v>Ne</v>
          </cell>
          <cell r="F1519">
            <v>32</v>
          </cell>
          <cell r="G1519" t="str">
            <v>1/32Ne RS Dyed Cotton (White- Y1632)</v>
          </cell>
          <cell r="H1519" t="str">
            <v>Marl_COTTON</v>
          </cell>
          <cell r="I1519">
            <v>2.7</v>
          </cell>
          <cell r="J1519">
            <v>3840</v>
          </cell>
          <cell r="K1519">
            <v>68</v>
          </cell>
          <cell r="L1519">
            <v>20</v>
          </cell>
          <cell r="M1519">
            <v>0.6</v>
          </cell>
          <cell r="N1519">
            <v>15.6118752</v>
          </cell>
          <cell r="O1519">
            <v>224.81100287999999</v>
          </cell>
        </row>
        <row r="1520">
          <cell r="A1520" t="str">
            <v>Y1-0280A</v>
          </cell>
          <cell r="B1520" t="str">
            <v>18gg, 34D, RIB, Santec</v>
          </cell>
          <cell r="C1520" t="str">
            <v>18</v>
          </cell>
          <cell r="D1520" t="str">
            <v>32</v>
          </cell>
          <cell r="E1520" t="str">
            <v>Ne</v>
          </cell>
          <cell r="F1520">
            <v>32</v>
          </cell>
          <cell r="G1520" t="str">
            <v>1/32Ne RS Dyed Cotton (White- Y1632)</v>
          </cell>
          <cell r="H1520" t="str">
            <v>Marl_COTTON</v>
          </cell>
          <cell r="I1520">
            <v>2.7</v>
          </cell>
          <cell r="J1520">
            <v>3840</v>
          </cell>
          <cell r="K1520">
            <v>68</v>
          </cell>
          <cell r="L1520">
            <v>20</v>
          </cell>
          <cell r="M1520">
            <v>0.6</v>
          </cell>
          <cell r="N1520">
            <v>15.6118752</v>
          </cell>
          <cell r="O1520">
            <v>224.81100287999999</v>
          </cell>
        </row>
        <row r="1521">
          <cell r="A1521" t="str">
            <v>Y1-0281A</v>
          </cell>
          <cell r="B1521" t="str">
            <v>18gg, 34D, RIB, Santec</v>
          </cell>
          <cell r="C1521" t="str">
            <v>18</v>
          </cell>
          <cell r="D1521" t="str">
            <v>32</v>
          </cell>
          <cell r="E1521" t="str">
            <v>Ne</v>
          </cell>
          <cell r="F1521">
            <v>32</v>
          </cell>
          <cell r="G1521" t="str">
            <v>1/32Ne RS Dyed Cotton (Dark Navy- Y1633)</v>
          </cell>
          <cell r="H1521" t="str">
            <v>Marl_COTTON</v>
          </cell>
          <cell r="I1521">
            <v>2.7</v>
          </cell>
          <cell r="J1521">
            <v>3840</v>
          </cell>
          <cell r="K1521">
            <v>64</v>
          </cell>
          <cell r="L1521">
            <v>20</v>
          </cell>
          <cell r="M1521">
            <v>0.6</v>
          </cell>
          <cell r="N1521">
            <v>14.6935296</v>
          </cell>
          <cell r="O1521">
            <v>211.58682623999999</v>
          </cell>
        </row>
        <row r="1522">
          <cell r="A1522" t="str">
            <v>Y1-0281A</v>
          </cell>
          <cell r="B1522" t="str">
            <v>18gg, 34D, RIB, Santec</v>
          </cell>
          <cell r="C1522" t="str">
            <v>18</v>
          </cell>
          <cell r="D1522" t="str">
            <v>32</v>
          </cell>
          <cell r="E1522" t="str">
            <v>Ne</v>
          </cell>
          <cell r="F1522">
            <v>32</v>
          </cell>
          <cell r="G1522" t="str">
            <v>1/32Ne RS Dyed Cotton (Dark Navy- Y1633)</v>
          </cell>
          <cell r="H1522" t="str">
            <v>Marl_COTTON</v>
          </cell>
          <cell r="I1522">
            <v>2.7</v>
          </cell>
          <cell r="J1522">
            <v>3840</v>
          </cell>
          <cell r="K1522">
            <v>64</v>
          </cell>
          <cell r="L1522">
            <v>20</v>
          </cell>
          <cell r="M1522">
            <v>0.6</v>
          </cell>
          <cell r="N1522">
            <v>14.6935296</v>
          </cell>
          <cell r="O1522">
            <v>211.58682623999999</v>
          </cell>
        </row>
        <row r="1523">
          <cell r="A1523" t="str">
            <v>Y1-0282A</v>
          </cell>
          <cell r="B1523" t="str">
            <v>18gg, 34D, RIB, Santec</v>
          </cell>
          <cell r="C1523" t="str">
            <v>18</v>
          </cell>
          <cell r="D1523" t="str">
            <v>32</v>
          </cell>
          <cell r="E1523" t="str">
            <v>Ne</v>
          </cell>
          <cell r="F1523">
            <v>32</v>
          </cell>
          <cell r="G1523" t="str">
            <v>1/32Ne RS Dyed Cotton (Dark Navy- Y1633)</v>
          </cell>
          <cell r="H1523" t="str">
            <v>Marl_COTTON</v>
          </cell>
          <cell r="I1523">
            <v>2.7</v>
          </cell>
          <cell r="J1523">
            <v>3840</v>
          </cell>
          <cell r="K1523">
            <v>51</v>
          </cell>
          <cell r="L1523">
            <v>20</v>
          </cell>
          <cell r="M1523">
            <v>0.6</v>
          </cell>
          <cell r="N1523">
            <v>11.7089064</v>
          </cell>
          <cell r="O1523">
            <v>168.60825216000001</v>
          </cell>
        </row>
        <row r="1524">
          <cell r="A1524" t="str">
            <v>Y1-0282A</v>
          </cell>
          <cell r="B1524" t="str">
            <v>18gg, 34D, RIB, Santec</v>
          </cell>
          <cell r="C1524" t="str">
            <v>18</v>
          </cell>
          <cell r="D1524" t="str">
            <v>32</v>
          </cell>
          <cell r="E1524" t="str">
            <v>Ne</v>
          </cell>
          <cell r="F1524">
            <v>32</v>
          </cell>
          <cell r="G1524" t="str">
            <v>1/32Ne RS Dyed Cotton (Dark Navy- Y1633)</v>
          </cell>
          <cell r="H1524" t="str">
            <v>Marl_COTTON</v>
          </cell>
          <cell r="I1524">
            <v>2.7</v>
          </cell>
          <cell r="J1524">
            <v>3840</v>
          </cell>
          <cell r="K1524">
            <v>51</v>
          </cell>
          <cell r="L1524">
            <v>20</v>
          </cell>
          <cell r="M1524">
            <v>0.6</v>
          </cell>
          <cell r="N1524">
            <v>11.7089064</v>
          </cell>
          <cell r="O1524">
            <v>168.60825216000001</v>
          </cell>
        </row>
        <row r="1525">
          <cell r="A1525" t="str">
            <v>Y1-0322A</v>
          </cell>
          <cell r="B1525" t="str">
            <v>28gg, 30D, INTERLOCK</v>
          </cell>
          <cell r="C1525" t="str">
            <v>28</v>
          </cell>
          <cell r="D1525" t="str">
            <v>40</v>
          </cell>
          <cell r="E1525" t="str">
            <v>Ne</v>
          </cell>
          <cell r="F1525">
            <v>40</v>
          </cell>
          <cell r="G1525" t="str">
            <v>1/40Ne RS Dyed Cotton (TRIUMPH  WHITE - Y1594)</v>
          </cell>
          <cell r="H1525" t="str">
            <v>Marl_COTTON</v>
          </cell>
          <cell r="I1525">
            <v>2.9</v>
          </cell>
          <cell r="J1525">
            <v>2628</v>
          </cell>
          <cell r="K1525">
            <v>72</v>
          </cell>
          <cell r="L1525">
            <v>20</v>
          </cell>
          <cell r="M1525">
            <v>0.6</v>
          </cell>
          <cell r="N1525">
            <v>9.7206881759999995</v>
          </cell>
          <cell r="O1525">
            <v>139.97790973439999</v>
          </cell>
        </row>
        <row r="1526">
          <cell r="A1526" t="str">
            <v>Y1-0322A</v>
          </cell>
          <cell r="B1526" t="str">
            <v>28gg, 30D, INTERLOCK</v>
          </cell>
          <cell r="C1526" t="str">
            <v>28</v>
          </cell>
          <cell r="D1526" t="str">
            <v>40</v>
          </cell>
          <cell r="E1526" t="str">
            <v>Ne</v>
          </cell>
          <cell r="F1526">
            <v>40</v>
          </cell>
          <cell r="G1526" t="str">
            <v>1/40Ne RS Dyed Cotton (TRIUMPH  WHITE - Y1594)</v>
          </cell>
          <cell r="H1526" t="str">
            <v>Marl_COTTON</v>
          </cell>
          <cell r="I1526">
            <v>2.9</v>
          </cell>
          <cell r="J1526">
            <v>2628</v>
          </cell>
          <cell r="K1526">
            <v>72</v>
          </cell>
          <cell r="L1526">
            <v>20</v>
          </cell>
          <cell r="M1526">
            <v>0.6</v>
          </cell>
          <cell r="N1526">
            <v>9.7206881759999995</v>
          </cell>
          <cell r="O1526">
            <v>139.97790973439999</v>
          </cell>
        </row>
        <row r="1527">
          <cell r="A1527" t="str">
            <v>Y1-0323A</v>
          </cell>
          <cell r="B1527" t="str">
            <v>24gg, 34D, INTERLOCK</v>
          </cell>
          <cell r="C1527" t="str">
            <v>24</v>
          </cell>
          <cell r="D1527" t="str">
            <v>40</v>
          </cell>
          <cell r="E1527" t="str">
            <v>Ne</v>
          </cell>
          <cell r="F1527">
            <v>40</v>
          </cell>
          <cell r="G1527" t="str">
            <v>1/40Ne RS Dyed Cotton (Soft Blue 48286A - Y1764)</v>
          </cell>
          <cell r="H1527" t="str">
            <v>Marl_COTTON</v>
          </cell>
          <cell r="I1527">
            <v>3</v>
          </cell>
          <cell r="J1527">
            <v>2556</v>
          </cell>
          <cell r="K1527">
            <v>68</v>
          </cell>
          <cell r="L1527">
            <v>20</v>
          </cell>
          <cell r="M1527">
            <v>0.6</v>
          </cell>
          <cell r="N1527">
            <v>9.2370261599999992</v>
          </cell>
          <cell r="O1527">
            <v>133.01317670399999</v>
          </cell>
        </row>
        <row r="1528">
          <cell r="A1528" t="str">
            <v>Y1-0323A</v>
          </cell>
          <cell r="B1528" t="str">
            <v>24gg, 34D, INTERLOCK</v>
          </cell>
          <cell r="C1528" t="str">
            <v>24</v>
          </cell>
          <cell r="D1528" t="str">
            <v>40</v>
          </cell>
          <cell r="E1528" t="str">
            <v>Ne</v>
          </cell>
          <cell r="F1528">
            <v>40</v>
          </cell>
          <cell r="G1528" t="str">
            <v>1/40Ne RS Dyed Cotton (Soft Blue 48286A - Y1764)</v>
          </cell>
          <cell r="H1528" t="str">
            <v>Marl_COTTON</v>
          </cell>
          <cell r="I1528">
            <v>3</v>
          </cell>
          <cell r="J1528">
            <v>2556</v>
          </cell>
          <cell r="K1528">
            <v>68</v>
          </cell>
          <cell r="L1528">
            <v>20</v>
          </cell>
          <cell r="M1528">
            <v>0.6</v>
          </cell>
          <cell r="N1528">
            <v>9.2370261599999992</v>
          </cell>
          <cell r="O1528">
            <v>133.01317670399999</v>
          </cell>
        </row>
        <row r="1529">
          <cell r="A1529" t="str">
            <v>Y1-0323A</v>
          </cell>
          <cell r="B1529" t="str">
            <v>24gg, 34D, INTERLOCK</v>
          </cell>
          <cell r="C1529" t="str">
            <v>24</v>
          </cell>
          <cell r="D1529" t="str">
            <v>40</v>
          </cell>
          <cell r="E1529" t="str">
            <v>Ne</v>
          </cell>
          <cell r="F1529">
            <v>40</v>
          </cell>
          <cell r="G1529" t="str">
            <v>1/40Ne RS Dyed Cotton (Soft Blue 48286A - Y1764)</v>
          </cell>
          <cell r="H1529" t="str">
            <v>Marl_COTTON</v>
          </cell>
          <cell r="I1529">
            <v>3</v>
          </cell>
          <cell r="J1529">
            <v>2556</v>
          </cell>
          <cell r="K1529">
            <v>68</v>
          </cell>
          <cell r="L1529">
            <v>20</v>
          </cell>
          <cell r="M1529">
            <v>0.6</v>
          </cell>
          <cell r="N1529">
            <v>9.2370261599999992</v>
          </cell>
          <cell r="O1529">
            <v>133.01317670399999</v>
          </cell>
        </row>
        <row r="1530">
          <cell r="A1530" t="str">
            <v>Y1-0323A</v>
          </cell>
          <cell r="B1530" t="str">
            <v>24gg, 34D, INTERLOCK</v>
          </cell>
          <cell r="C1530" t="str">
            <v>24</v>
          </cell>
          <cell r="D1530" t="str">
            <v>40</v>
          </cell>
          <cell r="E1530" t="str">
            <v>Ne</v>
          </cell>
          <cell r="F1530">
            <v>40</v>
          </cell>
          <cell r="G1530" t="str">
            <v>1/40Ne RS Dyed Cotton (Soft Blue 48286A - Y1764)</v>
          </cell>
          <cell r="H1530" t="str">
            <v>Marl_COTTON</v>
          </cell>
          <cell r="I1530">
            <v>3</v>
          </cell>
          <cell r="J1530">
            <v>2556</v>
          </cell>
          <cell r="K1530">
            <v>68</v>
          </cell>
          <cell r="L1530">
            <v>20</v>
          </cell>
          <cell r="M1530">
            <v>0.6</v>
          </cell>
          <cell r="N1530">
            <v>9.2370261599999992</v>
          </cell>
          <cell r="O1530">
            <v>133.01317670399999</v>
          </cell>
        </row>
        <row r="1531">
          <cell r="A1531" t="str">
            <v>Y1-0430A</v>
          </cell>
          <cell r="B1531" t="str">
            <v>18gg, 34D, RIB, Santec, 68F</v>
          </cell>
          <cell r="C1531" t="str">
            <v>18</v>
          </cell>
          <cell r="D1531" t="str">
            <v>30</v>
          </cell>
          <cell r="E1531" t="str">
            <v>Ne</v>
          </cell>
          <cell r="F1531">
            <v>30</v>
          </cell>
          <cell r="G1531" t="str">
            <v>1/30Ne RS Dyed Cotton (BT.YELLOW 62341 - Y2263)</v>
          </cell>
          <cell r="H1531" t="str">
            <v>Marl_COTTON</v>
          </cell>
          <cell r="I1531">
            <v>2.9</v>
          </cell>
          <cell r="J1531">
            <v>3840</v>
          </cell>
          <cell r="K1531">
            <v>64</v>
          </cell>
          <cell r="L1531">
            <v>20</v>
          </cell>
          <cell r="M1531">
            <v>0.6</v>
          </cell>
          <cell r="N1531">
            <v>16.834068479999999</v>
          </cell>
          <cell r="O1531">
            <v>242.41058611199998</v>
          </cell>
        </row>
        <row r="1532">
          <cell r="A1532" t="str">
            <v>Y1-0430A</v>
          </cell>
          <cell r="B1532" t="str">
            <v>18gg, 34D, RIB, Santec, 68F</v>
          </cell>
          <cell r="C1532" t="str">
            <v>18</v>
          </cell>
          <cell r="D1532" t="str">
            <v>30</v>
          </cell>
          <cell r="E1532" t="str">
            <v>Ne</v>
          </cell>
          <cell r="F1532">
            <v>30</v>
          </cell>
          <cell r="G1532" t="str">
            <v>1/30Ne RS Dyed Cotton (BT.YELLOW 62341 - Y2263)</v>
          </cell>
          <cell r="H1532" t="str">
            <v>Marl_COTTON</v>
          </cell>
          <cell r="I1532">
            <v>2.9</v>
          </cell>
          <cell r="J1532">
            <v>3840</v>
          </cell>
          <cell r="K1532">
            <v>64</v>
          </cell>
          <cell r="L1532">
            <v>20</v>
          </cell>
          <cell r="M1532">
            <v>0.6</v>
          </cell>
          <cell r="N1532">
            <v>16.834068479999999</v>
          </cell>
          <cell r="O1532">
            <v>242.41058611199998</v>
          </cell>
        </row>
        <row r="1533">
          <cell r="A1533" t="str">
            <v>Y1-0430B</v>
          </cell>
          <cell r="B1533" t="str">
            <v>18gg, 34D, RIB, Santec, 68F</v>
          </cell>
          <cell r="C1533" t="str">
            <v>18</v>
          </cell>
          <cell r="D1533" t="str">
            <v>30</v>
          </cell>
          <cell r="E1533" t="str">
            <v>Ne</v>
          </cell>
          <cell r="F1533">
            <v>30</v>
          </cell>
          <cell r="G1533" t="str">
            <v>1/30Ne RS Dyed Cotton (WINTER TURQUE - Y2266)</v>
          </cell>
          <cell r="H1533" t="str">
            <v>Marl_COTTON</v>
          </cell>
          <cell r="I1533">
            <v>2.9</v>
          </cell>
          <cell r="J1533">
            <v>3840</v>
          </cell>
          <cell r="K1533">
            <v>64</v>
          </cell>
          <cell r="L1533">
            <v>20</v>
          </cell>
          <cell r="M1533">
            <v>0.6</v>
          </cell>
          <cell r="N1533">
            <v>16.834068479999999</v>
          </cell>
          <cell r="O1533">
            <v>242.41058611199998</v>
          </cell>
        </row>
        <row r="1534">
          <cell r="A1534" t="str">
            <v>Y1-0430B</v>
          </cell>
          <cell r="B1534" t="str">
            <v>18gg, 34D, RIB, Santec, 68F</v>
          </cell>
          <cell r="C1534" t="str">
            <v>18</v>
          </cell>
          <cell r="D1534" t="str">
            <v>30</v>
          </cell>
          <cell r="E1534" t="str">
            <v>Ne</v>
          </cell>
          <cell r="F1534">
            <v>30</v>
          </cell>
          <cell r="G1534" t="str">
            <v>1/30Ne RS Dyed Cotton (WINTER TURQUE - Y2266)</v>
          </cell>
          <cell r="H1534" t="str">
            <v>Marl_COTTON</v>
          </cell>
          <cell r="I1534">
            <v>2.9</v>
          </cell>
          <cell r="J1534">
            <v>3840</v>
          </cell>
          <cell r="K1534">
            <v>64</v>
          </cell>
          <cell r="L1534">
            <v>20</v>
          </cell>
          <cell r="M1534">
            <v>0.6</v>
          </cell>
          <cell r="N1534">
            <v>16.834068479999999</v>
          </cell>
          <cell r="O1534">
            <v>242.41058611199998</v>
          </cell>
        </row>
        <row r="1535">
          <cell r="A1535" t="str">
            <v>Y1-0430C</v>
          </cell>
          <cell r="B1535" t="str">
            <v>18gg, 34D, RIB, Santec, 68F</v>
          </cell>
          <cell r="C1535" t="str">
            <v>18</v>
          </cell>
          <cell r="D1535" t="str">
            <v>30</v>
          </cell>
          <cell r="E1535" t="str">
            <v>Ne</v>
          </cell>
          <cell r="F1535">
            <v>30</v>
          </cell>
          <cell r="G1535" t="str">
            <v>1/30Ne RS Dyed Cotton (BRIGHT TANGERINE - Y2275)</v>
          </cell>
          <cell r="H1535" t="str">
            <v>Marl_COTTON</v>
          </cell>
          <cell r="I1535">
            <v>2.9</v>
          </cell>
          <cell r="J1535">
            <v>3840</v>
          </cell>
          <cell r="K1535">
            <v>64</v>
          </cell>
          <cell r="L1535">
            <v>20</v>
          </cell>
          <cell r="M1535">
            <v>0.6</v>
          </cell>
          <cell r="N1535">
            <v>16.834068479999999</v>
          </cell>
          <cell r="O1535">
            <v>242.41058611199998</v>
          </cell>
        </row>
        <row r="1536">
          <cell r="A1536" t="str">
            <v>Y1-0430C</v>
          </cell>
          <cell r="B1536" t="str">
            <v>18gg, 34D, RIB, Santec, 68F</v>
          </cell>
          <cell r="C1536" t="str">
            <v>18</v>
          </cell>
          <cell r="D1536" t="str">
            <v>30</v>
          </cell>
          <cell r="E1536" t="str">
            <v>Ne</v>
          </cell>
          <cell r="F1536">
            <v>30</v>
          </cell>
          <cell r="G1536" t="str">
            <v>1/30Ne RS Dyed Cotton (BRIGHT TANGERINE - Y2275)</v>
          </cell>
          <cell r="H1536" t="str">
            <v>Marl_COTTON</v>
          </cell>
          <cell r="I1536">
            <v>2.9</v>
          </cell>
          <cell r="J1536">
            <v>3840</v>
          </cell>
          <cell r="K1536">
            <v>64</v>
          </cell>
          <cell r="L1536">
            <v>20</v>
          </cell>
          <cell r="M1536">
            <v>0.6</v>
          </cell>
          <cell r="N1536">
            <v>16.834068479999999</v>
          </cell>
          <cell r="O1536">
            <v>242.41058611199998</v>
          </cell>
        </row>
        <row r="1537">
          <cell r="A1537" t="str">
            <v>Y1-0430D</v>
          </cell>
          <cell r="B1537" t="str">
            <v>18gg, 34D, RIB, Santec, 68F</v>
          </cell>
          <cell r="C1537" t="str">
            <v>18</v>
          </cell>
          <cell r="D1537" t="str">
            <v>30</v>
          </cell>
          <cell r="E1537" t="str">
            <v>Ne</v>
          </cell>
          <cell r="F1537">
            <v>30</v>
          </cell>
          <cell r="G1537" t="str">
            <v>1/30Ne RS Dyed Cotton (HOT PINK 32842 - Y2276)</v>
          </cell>
          <cell r="H1537" t="str">
            <v>Marl_COTTON</v>
          </cell>
          <cell r="I1537">
            <v>2.9</v>
          </cell>
          <cell r="J1537">
            <v>3840</v>
          </cell>
          <cell r="K1537">
            <v>64</v>
          </cell>
          <cell r="L1537">
            <v>20</v>
          </cell>
          <cell r="M1537">
            <v>0.6</v>
          </cell>
          <cell r="N1537">
            <v>16.834068479999999</v>
          </cell>
          <cell r="O1537">
            <v>242.41058611199998</v>
          </cell>
        </row>
        <row r="1538">
          <cell r="A1538" t="str">
            <v>Y1-0430D</v>
          </cell>
          <cell r="B1538" t="str">
            <v>18gg, 34D, RIB, Santec, 68F</v>
          </cell>
          <cell r="C1538" t="str">
            <v>18</v>
          </cell>
          <cell r="D1538" t="str">
            <v>30</v>
          </cell>
          <cell r="E1538" t="str">
            <v>Ne</v>
          </cell>
          <cell r="F1538">
            <v>30</v>
          </cell>
          <cell r="G1538" t="str">
            <v>1/30Ne RS Dyed Cotton (HOT PINK 32842 - Y2276)</v>
          </cell>
          <cell r="H1538" t="str">
            <v>Marl_COTTON</v>
          </cell>
          <cell r="I1538">
            <v>2.9</v>
          </cell>
          <cell r="J1538">
            <v>3840</v>
          </cell>
          <cell r="K1538">
            <v>64</v>
          </cell>
          <cell r="L1538">
            <v>20</v>
          </cell>
          <cell r="M1538">
            <v>0.6</v>
          </cell>
          <cell r="N1538">
            <v>16.834068479999999</v>
          </cell>
          <cell r="O1538">
            <v>242.41058611199998</v>
          </cell>
        </row>
        <row r="1539">
          <cell r="A1539" t="str">
            <v>Y1-0430E</v>
          </cell>
          <cell r="B1539" t="str">
            <v>18gg, 34D, RIB, Santec, 68F</v>
          </cell>
          <cell r="C1539" t="str">
            <v>18</v>
          </cell>
          <cell r="D1539" t="str">
            <v>30</v>
          </cell>
          <cell r="E1539" t="str">
            <v>Ne</v>
          </cell>
          <cell r="F1539">
            <v>30</v>
          </cell>
          <cell r="G1539" t="str">
            <v>1/30Ne RS Dyed Cotton (COBALT 47823A - Y2265)</v>
          </cell>
          <cell r="H1539" t="str">
            <v>Marl_COTTON</v>
          </cell>
          <cell r="I1539">
            <v>2.9</v>
          </cell>
          <cell r="J1539">
            <v>3840</v>
          </cell>
          <cell r="K1539">
            <v>64</v>
          </cell>
          <cell r="L1539">
            <v>20</v>
          </cell>
          <cell r="M1539">
            <v>0.6</v>
          </cell>
          <cell r="N1539">
            <v>16.834068479999999</v>
          </cell>
          <cell r="O1539">
            <v>242.41058611199998</v>
          </cell>
        </row>
        <row r="1540">
          <cell r="A1540" t="str">
            <v>Y1-0430E</v>
          </cell>
          <cell r="B1540" t="str">
            <v>18gg, 34D, RIB, Santec, 68F</v>
          </cell>
          <cell r="C1540" t="str">
            <v>18</v>
          </cell>
          <cell r="D1540" t="str">
            <v>30</v>
          </cell>
          <cell r="E1540" t="str">
            <v>Ne</v>
          </cell>
          <cell r="F1540">
            <v>30</v>
          </cell>
          <cell r="G1540" t="str">
            <v>1/30Ne RS Dyed Cotton (COBALT 47823A - Y2265)</v>
          </cell>
          <cell r="H1540" t="str">
            <v>Marl_COTTON</v>
          </cell>
          <cell r="I1540">
            <v>2.9</v>
          </cell>
          <cell r="J1540">
            <v>3840</v>
          </cell>
          <cell r="K1540">
            <v>64</v>
          </cell>
          <cell r="L1540">
            <v>20</v>
          </cell>
          <cell r="M1540">
            <v>0.6</v>
          </cell>
          <cell r="N1540">
            <v>16.834068479999999</v>
          </cell>
          <cell r="O1540">
            <v>242.41058611199998</v>
          </cell>
        </row>
        <row r="1541">
          <cell r="A1541" t="str">
            <v>Y1-0455A</v>
          </cell>
          <cell r="B1541" t="str">
            <v>24gg, 34D, INTERLOCK</v>
          </cell>
          <cell r="C1541" t="str">
            <v>24</v>
          </cell>
          <cell r="D1541" t="str">
            <v>40</v>
          </cell>
          <cell r="E1541" t="str">
            <v>Ne</v>
          </cell>
          <cell r="F1541">
            <v>40</v>
          </cell>
          <cell r="G1541" t="str">
            <v>1/40Ne RS Dyed Cotton (NIGHT BLUE 1800- Y2408)</v>
          </cell>
          <cell r="H1541" t="str">
            <v>COTTON</v>
          </cell>
          <cell r="I1541">
            <v>3</v>
          </cell>
          <cell r="J1541">
            <v>2556</v>
          </cell>
          <cell r="K1541">
            <v>72</v>
          </cell>
          <cell r="L1541">
            <v>20</v>
          </cell>
          <cell r="M1541">
            <v>0.6</v>
          </cell>
          <cell r="N1541">
            <v>9.7803806400000006</v>
          </cell>
          <cell r="O1541">
            <v>140.83748121600001</v>
          </cell>
        </row>
        <row r="1542">
          <cell r="A1542" t="str">
            <v>Y1-0455A</v>
          </cell>
          <cell r="B1542" t="str">
            <v>24gg, 34D, INTERLOCK</v>
          </cell>
          <cell r="C1542" t="str">
            <v>24</v>
          </cell>
          <cell r="D1542" t="str">
            <v>40</v>
          </cell>
          <cell r="E1542" t="str">
            <v>Ne</v>
          </cell>
          <cell r="F1542">
            <v>40</v>
          </cell>
          <cell r="G1542" t="str">
            <v>1/40Ne RS Dyed Cotton (NIGHT BLUE 1800- Y2408)</v>
          </cell>
          <cell r="H1542" t="str">
            <v>COTTON</v>
          </cell>
          <cell r="I1542">
            <v>3</v>
          </cell>
          <cell r="J1542">
            <v>2556</v>
          </cell>
          <cell r="K1542">
            <v>72</v>
          </cell>
          <cell r="L1542">
            <v>20</v>
          </cell>
          <cell r="M1542">
            <v>0.6</v>
          </cell>
          <cell r="N1542">
            <v>9.7803806400000006</v>
          </cell>
          <cell r="O1542">
            <v>140.83748121600001</v>
          </cell>
        </row>
        <row r="1543">
          <cell r="A1543" t="str">
            <v>Y1-0455A</v>
          </cell>
          <cell r="B1543" t="str">
            <v>24gg, 34D, INTERLOCK</v>
          </cell>
          <cell r="C1543" t="str">
            <v>24</v>
          </cell>
          <cell r="D1543" t="str">
            <v>40</v>
          </cell>
          <cell r="E1543" t="str">
            <v>Ne</v>
          </cell>
          <cell r="F1543">
            <v>40</v>
          </cell>
          <cell r="G1543" t="str">
            <v>1/40Ne RS Dyed Cotton (NIGHT BLUE 1800- Y2408)</v>
          </cell>
          <cell r="H1543" t="str">
            <v>COTTON</v>
          </cell>
          <cell r="I1543">
            <v>3</v>
          </cell>
          <cell r="J1543">
            <v>2556</v>
          </cell>
          <cell r="K1543">
            <v>72</v>
          </cell>
          <cell r="L1543">
            <v>20</v>
          </cell>
          <cell r="M1543">
            <v>0.6</v>
          </cell>
          <cell r="N1543">
            <v>9.7803806400000006</v>
          </cell>
          <cell r="O1543">
            <v>140.83748121600001</v>
          </cell>
        </row>
        <row r="1544">
          <cell r="A1544" t="str">
            <v>Y1-0455A</v>
          </cell>
          <cell r="B1544" t="str">
            <v>24gg, 34D, INTERLOCK</v>
          </cell>
          <cell r="C1544" t="str">
            <v>24</v>
          </cell>
          <cell r="D1544" t="str">
            <v>40</v>
          </cell>
          <cell r="E1544" t="str">
            <v>Ne</v>
          </cell>
          <cell r="F1544">
            <v>40</v>
          </cell>
          <cell r="G1544" t="str">
            <v>1/40Ne RS Dyed Cotton (NIGHT BLUE 1800- Y2408)</v>
          </cell>
          <cell r="H1544" t="str">
            <v>COTTON</v>
          </cell>
          <cell r="I1544">
            <v>3</v>
          </cell>
          <cell r="J1544">
            <v>2556</v>
          </cell>
          <cell r="K1544">
            <v>72</v>
          </cell>
          <cell r="L1544">
            <v>20</v>
          </cell>
          <cell r="M1544">
            <v>0.6</v>
          </cell>
          <cell r="N1544">
            <v>9.7803806400000006</v>
          </cell>
          <cell r="O1544">
            <v>140.83748121600001</v>
          </cell>
        </row>
        <row r="1545">
          <cell r="A1545" t="str">
            <v>Y1-0455B</v>
          </cell>
          <cell r="B1545" t="str">
            <v>24gg, 34D, INTERLOCK</v>
          </cell>
          <cell r="C1545" t="str">
            <v>24</v>
          </cell>
          <cell r="D1545" t="str">
            <v>40</v>
          </cell>
          <cell r="E1545" t="str">
            <v>Ne</v>
          </cell>
          <cell r="F1545">
            <v>40</v>
          </cell>
          <cell r="G1545" t="str">
            <v>1/40Ne RS Dyed Cotton (PIN 3 - Y2405)</v>
          </cell>
          <cell r="H1545" t="str">
            <v>COTTON</v>
          </cell>
          <cell r="I1545">
            <v>3</v>
          </cell>
          <cell r="J1545">
            <v>2556</v>
          </cell>
          <cell r="K1545">
            <v>72</v>
          </cell>
          <cell r="L1545">
            <v>20</v>
          </cell>
          <cell r="M1545">
            <v>0.6</v>
          </cell>
          <cell r="N1545">
            <v>9.7803806400000006</v>
          </cell>
          <cell r="O1545">
            <v>140.83748121600001</v>
          </cell>
        </row>
        <row r="1546">
          <cell r="A1546" t="str">
            <v>Y1-0455B</v>
          </cell>
          <cell r="B1546" t="str">
            <v>24gg, 34D, INTERLOCK</v>
          </cell>
          <cell r="C1546" t="str">
            <v>24</v>
          </cell>
          <cell r="D1546" t="str">
            <v>40</v>
          </cell>
          <cell r="E1546" t="str">
            <v>Ne</v>
          </cell>
          <cell r="F1546">
            <v>40</v>
          </cell>
          <cell r="G1546" t="str">
            <v>1/40Ne RS Dyed Cotton (PIN 3 - Y2405)</v>
          </cell>
          <cell r="H1546" t="str">
            <v>COTTON</v>
          </cell>
          <cell r="I1546">
            <v>3</v>
          </cell>
          <cell r="J1546">
            <v>2556</v>
          </cell>
          <cell r="K1546">
            <v>72</v>
          </cell>
          <cell r="L1546">
            <v>20</v>
          </cell>
          <cell r="M1546">
            <v>0.6</v>
          </cell>
          <cell r="N1546">
            <v>9.7803806400000006</v>
          </cell>
          <cell r="O1546">
            <v>140.83748121600001</v>
          </cell>
        </row>
        <row r="1547">
          <cell r="A1547" t="str">
            <v>Y1-0455B</v>
          </cell>
          <cell r="B1547" t="str">
            <v>24gg, 34D, INTERLOCK</v>
          </cell>
          <cell r="C1547" t="str">
            <v>24</v>
          </cell>
          <cell r="D1547" t="str">
            <v>40</v>
          </cell>
          <cell r="E1547" t="str">
            <v>Ne</v>
          </cell>
          <cell r="F1547">
            <v>40</v>
          </cell>
          <cell r="G1547" t="str">
            <v>1/40Ne RS Dyed Cotton (PIN 3 - Y2405)</v>
          </cell>
          <cell r="H1547" t="str">
            <v>COTTON</v>
          </cell>
          <cell r="I1547">
            <v>3</v>
          </cell>
          <cell r="J1547">
            <v>2556</v>
          </cell>
          <cell r="K1547">
            <v>72</v>
          </cell>
          <cell r="L1547">
            <v>20</v>
          </cell>
          <cell r="M1547">
            <v>0.6</v>
          </cell>
          <cell r="N1547">
            <v>9.7803806400000006</v>
          </cell>
          <cell r="O1547">
            <v>140.83748121600001</v>
          </cell>
        </row>
        <row r="1548">
          <cell r="A1548" t="str">
            <v>Y1-0455B</v>
          </cell>
          <cell r="B1548" t="str">
            <v>24gg, 34D, INTERLOCK</v>
          </cell>
          <cell r="C1548" t="str">
            <v>24</v>
          </cell>
          <cell r="D1548" t="str">
            <v>40</v>
          </cell>
          <cell r="E1548" t="str">
            <v>Ne</v>
          </cell>
          <cell r="F1548">
            <v>40</v>
          </cell>
          <cell r="G1548" t="str">
            <v>1/40Ne RS Dyed Cotton (PIN 3 - Y2405)</v>
          </cell>
          <cell r="H1548" t="str">
            <v>COTTON</v>
          </cell>
          <cell r="I1548">
            <v>3</v>
          </cell>
          <cell r="J1548">
            <v>2556</v>
          </cell>
          <cell r="K1548">
            <v>72</v>
          </cell>
          <cell r="L1548">
            <v>20</v>
          </cell>
          <cell r="M1548">
            <v>0.6</v>
          </cell>
          <cell r="N1548">
            <v>9.7803806400000006</v>
          </cell>
          <cell r="O1548">
            <v>140.83748121600001</v>
          </cell>
        </row>
        <row r="1549">
          <cell r="A1549" t="str">
            <v>Y1-0455C</v>
          </cell>
          <cell r="B1549" t="str">
            <v>24gg, 34D, INTERLOCK</v>
          </cell>
          <cell r="C1549" t="str">
            <v>24</v>
          </cell>
          <cell r="D1549" t="str">
            <v>40</v>
          </cell>
          <cell r="E1549" t="str">
            <v>Ne</v>
          </cell>
          <cell r="F1549">
            <v>40</v>
          </cell>
          <cell r="G1549" t="str">
            <v>1/40Ne RS Dyed Cotton (PIN 3 - Y2405)</v>
          </cell>
          <cell r="H1549" t="str">
            <v>COTTON</v>
          </cell>
          <cell r="I1549">
            <v>3</v>
          </cell>
          <cell r="J1549">
            <v>2556</v>
          </cell>
          <cell r="K1549">
            <v>72</v>
          </cell>
          <cell r="L1549">
            <v>20</v>
          </cell>
          <cell r="M1549">
            <v>0.6</v>
          </cell>
          <cell r="N1549">
            <v>9.7803806400000006</v>
          </cell>
          <cell r="O1549">
            <v>140.83748121600001</v>
          </cell>
        </row>
        <row r="1550">
          <cell r="A1550" t="str">
            <v>Y1-0455C</v>
          </cell>
          <cell r="B1550" t="str">
            <v>24gg, 34D, INTERLOCK</v>
          </cell>
          <cell r="C1550" t="str">
            <v>24</v>
          </cell>
          <cell r="D1550" t="str">
            <v>40</v>
          </cell>
          <cell r="E1550" t="str">
            <v>Ne</v>
          </cell>
          <cell r="F1550">
            <v>40</v>
          </cell>
          <cell r="G1550" t="str">
            <v>1/40Ne RS Dyed Cotton (PIN 3 - Y2405)</v>
          </cell>
          <cell r="H1550" t="str">
            <v>COTTON</v>
          </cell>
          <cell r="I1550">
            <v>3</v>
          </cell>
          <cell r="J1550">
            <v>2556</v>
          </cell>
          <cell r="K1550">
            <v>72</v>
          </cell>
          <cell r="L1550">
            <v>20</v>
          </cell>
          <cell r="M1550">
            <v>0.6</v>
          </cell>
          <cell r="N1550">
            <v>9.7803806400000006</v>
          </cell>
          <cell r="O1550">
            <v>140.83748121600001</v>
          </cell>
        </row>
        <row r="1551">
          <cell r="A1551" t="str">
            <v>Y1-0455C</v>
          </cell>
          <cell r="B1551" t="str">
            <v>24gg, 34D, INTERLOCK</v>
          </cell>
          <cell r="C1551" t="str">
            <v>24</v>
          </cell>
          <cell r="D1551" t="str">
            <v>40</v>
          </cell>
          <cell r="E1551" t="str">
            <v>Ne</v>
          </cell>
          <cell r="F1551">
            <v>40</v>
          </cell>
          <cell r="G1551" t="str">
            <v>1/40Ne RS Dyed Cotton (PIN 3 - Y2405)</v>
          </cell>
          <cell r="H1551" t="str">
            <v>COTTON</v>
          </cell>
          <cell r="I1551">
            <v>3</v>
          </cell>
          <cell r="J1551">
            <v>2556</v>
          </cell>
          <cell r="K1551">
            <v>72</v>
          </cell>
          <cell r="L1551">
            <v>20</v>
          </cell>
          <cell r="M1551">
            <v>0.6</v>
          </cell>
          <cell r="N1551">
            <v>9.7803806400000006</v>
          </cell>
          <cell r="O1551">
            <v>140.83748121600001</v>
          </cell>
        </row>
        <row r="1552">
          <cell r="A1552" t="str">
            <v>Y1-0455C</v>
          </cell>
          <cell r="B1552" t="str">
            <v>24gg, 34D, INTERLOCK</v>
          </cell>
          <cell r="C1552" t="str">
            <v>24</v>
          </cell>
          <cell r="D1552" t="str">
            <v>40</v>
          </cell>
          <cell r="E1552" t="str">
            <v>Ne</v>
          </cell>
          <cell r="F1552">
            <v>40</v>
          </cell>
          <cell r="G1552" t="str">
            <v>1/40Ne RS Dyed Cotton (PIN 3 - Y2405)</v>
          </cell>
          <cell r="H1552" t="str">
            <v>COTTON</v>
          </cell>
          <cell r="I1552">
            <v>3</v>
          </cell>
          <cell r="J1552">
            <v>2556</v>
          </cell>
          <cell r="K1552">
            <v>72</v>
          </cell>
          <cell r="L1552">
            <v>20</v>
          </cell>
          <cell r="M1552">
            <v>0.6</v>
          </cell>
          <cell r="N1552">
            <v>9.7803806400000006</v>
          </cell>
          <cell r="O1552">
            <v>140.83748121600001</v>
          </cell>
        </row>
        <row r="1553">
          <cell r="A1553" t="str">
            <v>Y1-0456A</v>
          </cell>
          <cell r="B1553" t="str">
            <v>24gg, 34D, INTERLOCK</v>
          </cell>
          <cell r="C1553" t="str">
            <v>24</v>
          </cell>
          <cell r="D1553" t="str">
            <v>40</v>
          </cell>
          <cell r="E1553" t="str">
            <v>Ne</v>
          </cell>
          <cell r="F1553">
            <v>40</v>
          </cell>
          <cell r="G1553" t="str">
            <v>1/40Ne RS Dyed Cotton (PIN 2 - Y2400)</v>
          </cell>
          <cell r="H1553" t="str">
            <v>COTTON</v>
          </cell>
          <cell r="I1553">
            <v>3</v>
          </cell>
          <cell r="J1553">
            <v>2556</v>
          </cell>
          <cell r="K1553">
            <v>56</v>
          </cell>
          <cell r="L1553">
            <v>20</v>
          </cell>
          <cell r="M1553">
            <v>0.6</v>
          </cell>
          <cell r="N1553">
            <v>7.6069627200000003</v>
          </cell>
          <cell r="O1553">
            <v>109.540263168</v>
          </cell>
        </row>
        <row r="1554">
          <cell r="A1554" t="str">
            <v>Y1-0456A</v>
          </cell>
          <cell r="B1554" t="str">
            <v>24gg, 34D, INTERLOCK</v>
          </cell>
          <cell r="C1554" t="str">
            <v>24</v>
          </cell>
          <cell r="D1554" t="str">
            <v>40</v>
          </cell>
          <cell r="E1554" t="str">
            <v>Ne</v>
          </cell>
          <cell r="F1554">
            <v>40</v>
          </cell>
          <cell r="G1554" t="str">
            <v>1/40Ne RS Dyed Cotton (PIN 2 - Y2400)</v>
          </cell>
          <cell r="H1554" t="str">
            <v>COTTON</v>
          </cell>
          <cell r="I1554">
            <v>3</v>
          </cell>
          <cell r="J1554">
            <v>2556</v>
          </cell>
          <cell r="K1554">
            <v>56</v>
          </cell>
          <cell r="L1554">
            <v>20</v>
          </cell>
          <cell r="M1554">
            <v>0.6</v>
          </cell>
          <cell r="N1554">
            <v>7.6069627200000003</v>
          </cell>
          <cell r="O1554">
            <v>109.540263168</v>
          </cell>
        </row>
        <row r="1555">
          <cell r="A1555" t="str">
            <v>Y1-0456A</v>
          </cell>
          <cell r="B1555" t="str">
            <v>24gg, 34D, INTERLOCK</v>
          </cell>
          <cell r="C1555" t="str">
            <v>24</v>
          </cell>
          <cell r="D1555" t="str">
            <v>40</v>
          </cell>
          <cell r="E1555" t="str">
            <v>Ne</v>
          </cell>
          <cell r="F1555">
            <v>40</v>
          </cell>
          <cell r="G1555" t="str">
            <v>1/40Ne RS Dyed Cotton (PIN 2 - Y2400)</v>
          </cell>
          <cell r="H1555" t="str">
            <v>COTTON</v>
          </cell>
          <cell r="I1555">
            <v>3</v>
          </cell>
          <cell r="J1555">
            <v>2556</v>
          </cell>
          <cell r="K1555">
            <v>56</v>
          </cell>
          <cell r="L1555">
            <v>20</v>
          </cell>
          <cell r="M1555">
            <v>0.6</v>
          </cell>
          <cell r="N1555">
            <v>7.6069627200000003</v>
          </cell>
          <cell r="O1555">
            <v>109.540263168</v>
          </cell>
        </row>
        <row r="1556">
          <cell r="A1556" t="str">
            <v>Y1-0456A</v>
          </cell>
          <cell r="B1556" t="str">
            <v>24gg, 34D, INTERLOCK</v>
          </cell>
          <cell r="C1556" t="str">
            <v>24</v>
          </cell>
          <cell r="D1556" t="str">
            <v>40</v>
          </cell>
          <cell r="E1556" t="str">
            <v>Ne</v>
          </cell>
          <cell r="F1556">
            <v>40</v>
          </cell>
          <cell r="G1556" t="str">
            <v>1/40Ne RS Dyed Cotton (PIN 2 - Y2400)</v>
          </cell>
          <cell r="H1556" t="str">
            <v>COTTON</v>
          </cell>
          <cell r="I1556">
            <v>3</v>
          </cell>
          <cell r="J1556">
            <v>2556</v>
          </cell>
          <cell r="K1556">
            <v>56</v>
          </cell>
          <cell r="L1556">
            <v>20</v>
          </cell>
          <cell r="M1556">
            <v>0.6</v>
          </cell>
          <cell r="N1556">
            <v>7.6069627200000003</v>
          </cell>
          <cell r="O1556">
            <v>109.540263168</v>
          </cell>
        </row>
        <row r="1557">
          <cell r="A1557" t="str">
            <v>Y1-0481A</v>
          </cell>
          <cell r="B1557" t="str">
            <v>24gg, 34D, INTERLOCK</v>
          </cell>
          <cell r="C1557" t="str">
            <v>24</v>
          </cell>
          <cell r="D1557" t="str">
            <v>40</v>
          </cell>
          <cell r="E1557" t="str">
            <v>Ne</v>
          </cell>
          <cell r="F1557">
            <v>40</v>
          </cell>
          <cell r="G1557" t="str">
            <v>1/40Ne RS Dyed Cotton (Soft Blue 48286A - Y1764)</v>
          </cell>
          <cell r="H1557" t="str">
            <v>Marl_COTTON</v>
          </cell>
          <cell r="I1557">
            <v>3</v>
          </cell>
          <cell r="J1557">
            <v>2556</v>
          </cell>
          <cell r="K1557">
            <v>96</v>
          </cell>
          <cell r="L1557">
            <v>20</v>
          </cell>
          <cell r="M1557">
            <v>0.6</v>
          </cell>
          <cell r="N1557">
            <v>13.04050752</v>
          </cell>
          <cell r="O1557">
            <v>187.783308288</v>
          </cell>
        </row>
        <row r="1558">
          <cell r="A1558" t="str">
            <v>Y1-0481A</v>
          </cell>
          <cell r="B1558" t="str">
            <v>24gg, 34D, INTERLOCK</v>
          </cell>
          <cell r="C1558" t="str">
            <v>24</v>
          </cell>
          <cell r="D1558" t="str">
            <v>40</v>
          </cell>
          <cell r="E1558" t="str">
            <v>Ne</v>
          </cell>
          <cell r="F1558">
            <v>40</v>
          </cell>
          <cell r="G1558" t="str">
            <v>1/40Ne RS Dyed Cotton (Soft Blue 48286A - Y1764)</v>
          </cell>
          <cell r="H1558" t="str">
            <v>Marl_COTTON</v>
          </cell>
          <cell r="I1558">
            <v>3</v>
          </cell>
          <cell r="J1558">
            <v>2556</v>
          </cell>
          <cell r="K1558">
            <v>96</v>
          </cell>
          <cell r="L1558">
            <v>20</v>
          </cell>
          <cell r="M1558">
            <v>0.6</v>
          </cell>
          <cell r="N1558">
            <v>13.04050752</v>
          </cell>
          <cell r="O1558">
            <v>187.783308288</v>
          </cell>
        </row>
        <row r="1559">
          <cell r="A1559" t="str">
            <v>Y1-0513A</v>
          </cell>
          <cell r="B1559" t="str">
            <v>18gg, 34D, RIB, Santec, 68F</v>
          </cell>
          <cell r="C1559" t="str">
            <v>18</v>
          </cell>
          <cell r="D1559" t="str">
            <v>30</v>
          </cell>
          <cell r="E1559" t="str">
            <v>Ne</v>
          </cell>
          <cell r="F1559">
            <v>30</v>
          </cell>
          <cell r="G1559" t="str">
            <v>1/30Ne RS Dyed Cotton (NAVY MSCI 44190B - Y2699)</v>
          </cell>
          <cell r="H1559" t="str">
            <v>Marl_COTTON</v>
          </cell>
          <cell r="I1559">
            <v>2.9</v>
          </cell>
          <cell r="J1559">
            <v>3840</v>
          </cell>
          <cell r="K1559">
            <v>72</v>
          </cell>
          <cell r="L1559">
            <v>20</v>
          </cell>
          <cell r="M1559">
            <v>0.6</v>
          </cell>
          <cell r="N1559">
            <v>18.938327040000001</v>
          </cell>
          <cell r="O1559">
            <v>272.71190937599999</v>
          </cell>
        </row>
        <row r="1560">
          <cell r="A1560" t="str">
            <v>Y1-0513A</v>
          </cell>
          <cell r="B1560" t="str">
            <v>18gg, 34D, RIB, Santec, 68F</v>
          </cell>
          <cell r="C1560" t="str">
            <v>18</v>
          </cell>
          <cell r="D1560" t="str">
            <v>30</v>
          </cell>
          <cell r="E1560" t="str">
            <v>Ne</v>
          </cell>
          <cell r="F1560">
            <v>30</v>
          </cell>
          <cell r="G1560" t="str">
            <v>1/30Ne RS Dyed Cotton (NAVY MSCI 44190B - Y2699)</v>
          </cell>
          <cell r="H1560" t="str">
            <v>Marl_COTTON</v>
          </cell>
          <cell r="I1560">
            <v>2.9</v>
          </cell>
          <cell r="J1560">
            <v>3840</v>
          </cell>
          <cell r="K1560">
            <v>72</v>
          </cell>
          <cell r="L1560">
            <v>20</v>
          </cell>
          <cell r="M1560">
            <v>0.6</v>
          </cell>
          <cell r="N1560">
            <v>18.938327040000001</v>
          </cell>
          <cell r="O1560">
            <v>272.71190937599999</v>
          </cell>
        </row>
        <row r="1561">
          <cell r="A1561" t="str">
            <v>Y1-0513A</v>
          </cell>
          <cell r="B1561" t="str">
            <v>18gg, 34D, RIB, Santec, 68F</v>
          </cell>
          <cell r="C1561" t="str">
            <v>18</v>
          </cell>
          <cell r="D1561" t="str">
            <v>30</v>
          </cell>
          <cell r="E1561" t="str">
            <v>Ne</v>
          </cell>
          <cell r="F1561">
            <v>30</v>
          </cell>
          <cell r="G1561" t="str">
            <v>1/30Ne RS Dyed Cotton (NAVY MSCI 44190B - Y2699)</v>
          </cell>
          <cell r="H1561" t="str">
            <v>Marl_COTTON</v>
          </cell>
          <cell r="I1561">
            <v>2.9</v>
          </cell>
          <cell r="J1561">
            <v>3840</v>
          </cell>
          <cell r="K1561">
            <v>72</v>
          </cell>
          <cell r="L1561">
            <v>20</v>
          </cell>
          <cell r="M1561">
            <v>0.6</v>
          </cell>
          <cell r="N1561">
            <v>18.938327040000001</v>
          </cell>
          <cell r="O1561">
            <v>272.71190937599999</v>
          </cell>
        </row>
        <row r="1562">
          <cell r="A1562" t="str">
            <v>Y1-0513A</v>
          </cell>
          <cell r="B1562" t="str">
            <v>18gg, 34D, RIB, Santec, 68F</v>
          </cell>
          <cell r="C1562" t="str">
            <v>18</v>
          </cell>
          <cell r="D1562" t="str">
            <v>30</v>
          </cell>
          <cell r="E1562" t="str">
            <v>Ne</v>
          </cell>
          <cell r="F1562">
            <v>30</v>
          </cell>
          <cell r="G1562" t="str">
            <v>1/30Ne RS Dyed Cotton (NAVY MSCI 44190B - Y2699)</v>
          </cell>
          <cell r="H1562" t="str">
            <v>Marl_COTTON</v>
          </cell>
          <cell r="I1562">
            <v>2.9</v>
          </cell>
          <cell r="J1562">
            <v>3840</v>
          </cell>
          <cell r="K1562">
            <v>72</v>
          </cell>
          <cell r="L1562">
            <v>20</v>
          </cell>
          <cell r="M1562">
            <v>0.6</v>
          </cell>
          <cell r="N1562">
            <v>18.938327040000001</v>
          </cell>
          <cell r="O1562">
            <v>272.71190937599999</v>
          </cell>
        </row>
        <row r="1563">
          <cell r="A1563" t="str">
            <v>Y1-0571A</v>
          </cell>
          <cell r="B1563" t="str">
            <v>18gg, 34D, RIB, Santec, 68F</v>
          </cell>
          <cell r="C1563" t="str">
            <v>18</v>
          </cell>
          <cell r="D1563" t="str">
            <v>30</v>
          </cell>
          <cell r="E1563" t="str">
            <v>Ne</v>
          </cell>
          <cell r="F1563">
            <v>30</v>
          </cell>
          <cell r="G1563" t="str">
            <v>1/30Ne RS Dyed Cotton (WHITE MSCI10001A - Y2931)</v>
          </cell>
          <cell r="H1563" t="str">
            <v>Marl_COTTON</v>
          </cell>
          <cell r="I1563">
            <v>2.9</v>
          </cell>
          <cell r="J1563">
            <v>3840</v>
          </cell>
          <cell r="K1563">
            <v>68</v>
          </cell>
          <cell r="L1563">
            <v>20</v>
          </cell>
          <cell r="M1563">
            <v>0.6</v>
          </cell>
          <cell r="N1563">
            <v>17.886197760000002</v>
          </cell>
          <cell r="O1563">
            <v>257.56124774400001</v>
          </cell>
        </row>
        <row r="1564">
          <cell r="A1564" t="str">
            <v>Y1-0571A</v>
          </cell>
          <cell r="B1564" t="str">
            <v>18gg, 34D, RIB, Santec, 68F</v>
          </cell>
          <cell r="C1564" t="str">
            <v>18</v>
          </cell>
          <cell r="D1564" t="str">
            <v>30</v>
          </cell>
          <cell r="E1564" t="str">
            <v>Ne</v>
          </cell>
          <cell r="F1564">
            <v>30</v>
          </cell>
          <cell r="G1564" t="str">
            <v>1/30Ne RS Dyed Cotton (WHITE MSCI10001A - Y2931)</v>
          </cell>
          <cell r="H1564" t="str">
            <v>Marl_COTTON</v>
          </cell>
          <cell r="I1564">
            <v>2.9</v>
          </cell>
          <cell r="J1564">
            <v>3840</v>
          </cell>
          <cell r="K1564">
            <v>68</v>
          </cell>
          <cell r="L1564">
            <v>20</v>
          </cell>
          <cell r="M1564">
            <v>0.6</v>
          </cell>
          <cell r="N1564">
            <v>17.886197760000002</v>
          </cell>
          <cell r="O1564">
            <v>257.56124774400001</v>
          </cell>
        </row>
        <row r="1565">
          <cell r="A1565" t="str">
            <v>Y1-0571A</v>
          </cell>
          <cell r="B1565" t="str">
            <v>18gg, 34D, RIB, Santec, 68F</v>
          </cell>
          <cell r="C1565" t="str">
            <v>18</v>
          </cell>
          <cell r="D1565" t="str">
            <v>30</v>
          </cell>
          <cell r="E1565" t="str">
            <v>Ne</v>
          </cell>
          <cell r="F1565">
            <v>30</v>
          </cell>
          <cell r="G1565" t="str">
            <v>1/30Ne RS Dyed Cotton (WHITE MSCI10001A - Y2931)</v>
          </cell>
          <cell r="H1565" t="str">
            <v>Marl_COTTON</v>
          </cell>
          <cell r="I1565">
            <v>2.9</v>
          </cell>
          <cell r="J1565">
            <v>3840</v>
          </cell>
          <cell r="K1565">
            <v>68</v>
          </cell>
          <cell r="L1565">
            <v>20</v>
          </cell>
          <cell r="M1565">
            <v>0.6</v>
          </cell>
          <cell r="N1565">
            <v>17.886197760000002</v>
          </cell>
          <cell r="O1565">
            <v>257.56124774400001</v>
          </cell>
        </row>
        <row r="1566">
          <cell r="A1566" t="str">
            <v>Y1-0571A</v>
          </cell>
          <cell r="B1566" t="str">
            <v>18gg, 34D, RIB, Santec, 68F</v>
          </cell>
          <cell r="C1566" t="str">
            <v>18</v>
          </cell>
          <cell r="D1566" t="str">
            <v>30</v>
          </cell>
          <cell r="E1566" t="str">
            <v>Ne</v>
          </cell>
          <cell r="F1566">
            <v>30</v>
          </cell>
          <cell r="G1566" t="str">
            <v>1/30Ne RS Dyed Cotton (WHITE MSCI10001A - Y2931)</v>
          </cell>
          <cell r="H1566" t="str">
            <v>Marl_COTTON</v>
          </cell>
          <cell r="I1566">
            <v>2.9</v>
          </cell>
          <cell r="J1566">
            <v>3840</v>
          </cell>
          <cell r="K1566">
            <v>68</v>
          </cell>
          <cell r="L1566">
            <v>20</v>
          </cell>
          <cell r="M1566">
            <v>0.6</v>
          </cell>
          <cell r="N1566">
            <v>17.886197760000002</v>
          </cell>
          <cell r="O1566">
            <v>257.56124774400001</v>
          </cell>
        </row>
        <row r="1567">
          <cell r="A1567" t="str">
            <v>Y1-0571A</v>
          </cell>
          <cell r="B1567" t="str">
            <v>18gg, 34D, RIB, Santec, 68F</v>
          </cell>
          <cell r="C1567" t="str">
            <v>18</v>
          </cell>
          <cell r="D1567" t="str">
            <v>30</v>
          </cell>
          <cell r="E1567" t="str">
            <v>Ne</v>
          </cell>
          <cell r="F1567">
            <v>30</v>
          </cell>
          <cell r="G1567" t="str">
            <v>1/30Ne RS Dyed Cotton (WHITE MSCI10001A - Y2931)</v>
          </cell>
          <cell r="H1567" t="str">
            <v>Marl_COTTON</v>
          </cell>
          <cell r="I1567">
            <v>2.9</v>
          </cell>
          <cell r="J1567">
            <v>3840</v>
          </cell>
          <cell r="K1567">
            <v>68</v>
          </cell>
          <cell r="L1567">
            <v>20</v>
          </cell>
          <cell r="M1567">
            <v>0.6</v>
          </cell>
          <cell r="N1567">
            <v>17.886197760000002</v>
          </cell>
          <cell r="O1567">
            <v>257.56124774400001</v>
          </cell>
        </row>
        <row r="1568">
          <cell r="A1568" t="str">
            <v>Y1-0571A</v>
          </cell>
          <cell r="B1568" t="str">
            <v>18gg, 34D, RIB, Santec, 68F</v>
          </cell>
          <cell r="C1568" t="str">
            <v>18</v>
          </cell>
          <cell r="D1568" t="str">
            <v>30</v>
          </cell>
          <cell r="E1568" t="str">
            <v>Ne</v>
          </cell>
          <cell r="F1568">
            <v>30</v>
          </cell>
          <cell r="G1568" t="str">
            <v>1/30Ne RS Dyed Cotton (WHITE MSCI10001A - Y2931)</v>
          </cell>
          <cell r="H1568" t="str">
            <v>Marl_COTTON</v>
          </cell>
          <cell r="I1568">
            <v>2.9</v>
          </cell>
          <cell r="J1568">
            <v>3840</v>
          </cell>
          <cell r="K1568">
            <v>68</v>
          </cell>
          <cell r="L1568">
            <v>20</v>
          </cell>
          <cell r="M1568">
            <v>0.6</v>
          </cell>
          <cell r="N1568">
            <v>17.886197760000002</v>
          </cell>
          <cell r="O1568">
            <v>257.56124774400001</v>
          </cell>
        </row>
        <row r="1569">
          <cell r="A1569" t="str">
            <v>Y1-0572A</v>
          </cell>
          <cell r="B1569" t="str">
            <v>18gg, 34D, RIB, Santec, 68F</v>
          </cell>
          <cell r="C1569" t="str">
            <v>18</v>
          </cell>
          <cell r="D1569" t="str">
            <v>30</v>
          </cell>
          <cell r="E1569" t="str">
            <v>Ne</v>
          </cell>
          <cell r="F1569">
            <v>30</v>
          </cell>
          <cell r="G1569" t="str">
            <v>1/30Ne RS Cotton Marl (B30)</v>
          </cell>
          <cell r="H1569" t="str">
            <v>Marl_COTTON</v>
          </cell>
          <cell r="I1569">
            <v>2.9</v>
          </cell>
          <cell r="J1569">
            <v>3840</v>
          </cell>
          <cell r="K1569">
            <v>64</v>
          </cell>
          <cell r="L1569">
            <v>20</v>
          </cell>
          <cell r="M1569">
            <v>0.6</v>
          </cell>
          <cell r="N1569">
            <v>16.834068479999999</v>
          </cell>
          <cell r="O1569">
            <v>242.41058611199998</v>
          </cell>
        </row>
        <row r="1570">
          <cell r="A1570" t="str">
            <v>Y1-0572A</v>
          </cell>
          <cell r="B1570" t="str">
            <v>18gg, 34D, RIB, Santec, 68F</v>
          </cell>
          <cell r="C1570" t="str">
            <v>18</v>
          </cell>
          <cell r="D1570" t="str">
            <v>30</v>
          </cell>
          <cell r="E1570" t="str">
            <v>Ne</v>
          </cell>
          <cell r="F1570">
            <v>30</v>
          </cell>
          <cell r="G1570" t="str">
            <v>1/30Ne RS Cotton Marl (B30)</v>
          </cell>
          <cell r="H1570" t="str">
            <v>Marl_COTTON</v>
          </cell>
          <cell r="I1570">
            <v>2.9</v>
          </cell>
          <cell r="J1570">
            <v>3840</v>
          </cell>
          <cell r="K1570">
            <v>64</v>
          </cell>
          <cell r="L1570">
            <v>20</v>
          </cell>
          <cell r="M1570">
            <v>0.6</v>
          </cell>
          <cell r="N1570">
            <v>16.834068479999999</v>
          </cell>
          <cell r="O1570">
            <v>242.41058611199998</v>
          </cell>
        </row>
        <row r="1571">
          <cell r="A1571" t="str">
            <v>Y1-0572B</v>
          </cell>
          <cell r="B1571" t="str">
            <v>18gg, 34D, RIB, Santec, 68F</v>
          </cell>
          <cell r="C1571" t="str">
            <v>18</v>
          </cell>
          <cell r="D1571" t="str">
            <v>30</v>
          </cell>
          <cell r="E1571" t="str">
            <v>Ne</v>
          </cell>
          <cell r="F1571">
            <v>30</v>
          </cell>
          <cell r="G1571" t="str">
            <v>1/30Ne RS Cotton Marl (B30)</v>
          </cell>
          <cell r="H1571" t="str">
            <v>Marl_COTTON</v>
          </cell>
          <cell r="I1571">
            <v>2.9</v>
          </cell>
          <cell r="J1571">
            <v>3840</v>
          </cell>
          <cell r="K1571">
            <v>64</v>
          </cell>
          <cell r="L1571">
            <v>20</v>
          </cell>
          <cell r="M1571">
            <v>0.6</v>
          </cell>
          <cell r="N1571">
            <v>16.834068479999999</v>
          </cell>
          <cell r="O1571">
            <v>242.41058611199998</v>
          </cell>
        </row>
        <row r="1572">
          <cell r="A1572" t="str">
            <v>Y1-0572B</v>
          </cell>
          <cell r="B1572" t="str">
            <v>18gg, 34D, RIB, Santec, 68F</v>
          </cell>
          <cell r="C1572" t="str">
            <v>18</v>
          </cell>
          <cell r="D1572" t="str">
            <v>30</v>
          </cell>
          <cell r="E1572" t="str">
            <v>Ne</v>
          </cell>
          <cell r="F1572">
            <v>30</v>
          </cell>
          <cell r="G1572" t="str">
            <v>1/30Ne RS Cotton Marl (B30)</v>
          </cell>
          <cell r="H1572" t="str">
            <v>Marl_COTTON</v>
          </cell>
          <cell r="I1572">
            <v>2.9</v>
          </cell>
          <cell r="J1572">
            <v>3840</v>
          </cell>
          <cell r="K1572">
            <v>64</v>
          </cell>
          <cell r="L1572">
            <v>20</v>
          </cell>
          <cell r="M1572">
            <v>0.6</v>
          </cell>
          <cell r="N1572">
            <v>16.834068479999999</v>
          </cell>
          <cell r="O1572">
            <v>242.41058611199998</v>
          </cell>
        </row>
        <row r="1573">
          <cell r="A1573" t="str">
            <v>Y1-0572C</v>
          </cell>
          <cell r="B1573" t="str">
            <v>18gg, 34D, RIB, Santec, 68F</v>
          </cell>
          <cell r="C1573" t="str">
            <v>18</v>
          </cell>
          <cell r="D1573" t="str">
            <v>30</v>
          </cell>
          <cell r="E1573" t="str">
            <v>Ne</v>
          </cell>
          <cell r="F1573">
            <v>30</v>
          </cell>
          <cell r="G1573" t="str">
            <v>1/30Ne RS Cotton Marl (B30)</v>
          </cell>
          <cell r="H1573" t="str">
            <v>Marl_COTTON</v>
          </cell>
          <cell r="I1573">
            <v>2.9</v>
          </cell>
          <cell r="J1573">
            <v>3840</v>
          </cell>
          <cell r="K1573">
            <v>64</v>
          </cell>
          <cell r="L1573">
            <v>20</v>
          </cell>
          <cell r="M1573">
            <v>0.6</v>
          </cell>
          <cell r="N1573">
            <v>16.834068479999999</v>
          </cell>
          <cell r="O1573">
            <v>242.41058611199998</v>
          </cell>
        </row>
        <row r="1574">
          <cell r="A1574" t="str">
            <v>Y1-0572C</v>
          </cell>
          <cell r="B1574" t="str">
            <v>18gg, 34D, RIB, Santec, 68F</v>
          </cell>
          <cell r="C1574" t="str">
            <v>18</v>
          </cell>
          <cell r="D1574" t="str">
            <v>30</v>
          </cell>
          <cell r="E1574" t="str">
            <v>Ne</v>
          </cell>
          <cell r="F1574">
            <v>30</v>
          </cell>
          <cell r="G1574" t="str">
            <v>1/30Ne RS Cotton Marl (B30)</v>
          </cell>
          <cell r="H1574" t="str">
            <v>Marl_COTTON</v>
          </cell>
          <cell r="I1574">
            <v>2.9</v>
          </cell>
          <cell r="J1574">
            <v>3840</v>
          </cell>
          <cell r="K1574">
            <v>64</v>
          </cell>
          <cell r="L1574">
            <v>20</v>
          </cell>
          <cell r="M1574">
            <v>0.6</v>
          </cell>
          <cell r="N1574">
            <v>16.834068479999999</v>
          </cell>
          <cell r="O1574">
            <v>242.41058611199998</v>
          </cell>
        </row>
        <row r="1575">
          <cell r="A1575" t="str">
            <v>Y1-0576A</v>
          </cell>
          <cell r="B1575" t="str">
            <v>18gg, 34D, RIB, Santec, 68F</v>
          </cell>
          <cell r="C1575" t="str">
            <v>18</v>
          </cell>
          <cell r="D1575" t="str">
            <v>30</v>
          </cell>
          <cell r="E1575" t="str">
            <v>Ne</v>
          </cell>
          <cell r="F1575">
            <v>30</v>
          </cell>
          <cell r="G1575" t="str">
            <v>1/30Ne RS Dyed Cotton (WHITE MSCI 10001A -Y2994)</v>
          </cell>
          <cell r="H1575" t="str">
            <v>Marl_COTTON</v>
          </cell>
          <cell r="I1575">
            <v>2.9</v>
          </cell>
          <cell r="J1575">
            <v>3840</v>
          </cell>
          <cell r="K1575">
            <v>78</v>
          </cell>
          <cell r="L1575">
            <v>20</v>
          </cell>
          <cell r="M1575">
            <v>0.6</v>
          </cell>
          <cell r="N1575">
            <v>20.516520960000001</v>
          </cell>
          <cell r="O1575">
            <v>295.43790182399999</v>
          </cell>
        </row>
        <row r="1576">
          <cell r="A1576" t="str">
            <v>Y1-0576A</v>
          </cell>
          <cell r="B1576" t="str">
            <v>18gg, 34D, RIB, Santec, 68F</v>
          </cell>
          <cell r="C1576" t="str">
            <v>18</v>
          </cell>
          <cell r="D1576" t="str">
            <v>30</v>
          </cell>
          <cell r="E1576" t="str">
            <v>Ne</v>
          </cell>
          <cell r="F1576">
            <v>30</v>
          </cell>
          <cell r="G1576" t="str">
            <v>1/30Ne RS Dyed Cotton (WHITE MSCI 10001A -Y2994)</v>
          </cell>
          <cell r="H1576" t="str">
            <v>Marl_COTTON</v>
          </cell>
          <cell r="I1576">
            <v>2.9</v>
          </cell>
          <cell r="J1576">
            <v>3840</v>
          </cell>
          <cell r="K1576">
            <v>78</v>
          </cell>
          <cell r="L1576">
            <v>20</v>
          </cell>
          <cell r="M1576">
            <v>0.6</v>
          </cell>
          <cell r="N1576">
            <v>20.516520960000001</v>
          </cell>
          <cell r="O1576">
            <v>295.43790182399999</v>
          </cell>
        </row>
        <row r="1577">
          <cell r="A1577" t="str">
            <v>Y1-0576A</v>
          </cell>
          <cell r="B1577" t="str">
            <v>18gg, 34D, RIB, Santec, 68F</v>
          </cell>
          <cell r="C1577" t="str">
            <v>18</v>
          </cell>
          <cell r="D1577" t="str">
            <v>30</v>
          </cell>
          <cell r="E1577" t="str">
            <v>Ne</v>
          </cell>
          <cell r="F1577">
            <v>30</v>
          </cell>
          <cell r="G1577" t="str">
            <v>1/30Ne RS Dyed Cotton (WHITE MSCI 10001A -Y2994)</v>
          </cell>
          <cell r="H1577" t="str">
            <v>Marl_COTTON</v>
          </cell>
          <cell r="I1577">
            <v>2.9</v>
          </cell>
          <cell r="J1577">
            <v>3840</v>
          </cell>
          <cell r="K1577">
            <v>78</v>
          </cell>
          <cell r="L1577">
            <v>20</v>
          </cell>
          <cell r="M1577">
            <v>0.6</v>
          </cell>
          <cell r="N1577">
            <v>20.516520960000001</v>
          </cell>
          <cell r="O1577">
            <v>295.43790182399999</v>
          </cell>
        </row>
        <row r="1578">
          <cell r="A1578" t="str">
            <v>Y1-0577A</v>
          </cell>
          <cell r="B1578" t="str">
            <v>18gg, 34D, RIB, Santec, 68F</v>
          </cell>
          <cell r="C1578" t="str">
            <v>18</v>
          </cell>
          <cell r="D1578" t="str">
            <v>30</v>
          </cell>
          <cell r="E1578" t="str">
            <v>Ne</v>
          </cell>
          <cell r="F1578">
            <v>30</v>
          </cell>
          <cell r="G1578" t="str">
            <v>1/30Ne RS Dyed Cotton (NAVY MSCI 44190B - Y2987)</v>
          </cell>
          <cell r="H1578" t="str">
            <v>Marl_COTTON</v>
          </cell>
          <cell r="I1578">
            <v>2.9</v>
          </cell>
          <cell r="J1578">
            <v>3840</v>
          </cell>
          <cell r="K1578">
            <v>52</v>
          </cell>
          <cell r="L1578">
            <v>20</v>
          </cell>
          <cell r="M1578">
            <v>0.6</v>
          </cell>
          <cell r="N1578">
            <v>13.67768064</v>
          </cell>
          <cell r="O1578">
            <v>196.95860121599998</v>
          </cell>
        </row>
        <row r="1579">
          <cell r="A1579" t="str">
            <v>Y1-0577A</v>
          </cell>
          <cell r="B1579" t="str">
            <v>18gg, 34D, RIB, Santec, 68F</v>
          </cell>
          <cell r="C1579" t="str">
            <v>18</v>
          </cell>
          <cell r="D1579" t="str">
            <v>30</v>
          </cell>
          <cell r="E1579" t="str">
            <v>Ne</v>
          </cell>
          <cell r="F1579">
            <v>30</v>
          </cell>
          <cell r="G1579" t="str">
            <v>1/30Ne RS Dyed Cotton (NAVY MSCI 44190B - Y2987)</v>
          </cell>
          <cell r="H1579" t="str">
            <v>Marl_COTTON</v>
          </cell>
          <cell r="I1579">
            <v>2.9</v>
          </cell>
          <cell r="J1579">
            <v>3840</v>
          </cell>
          <cell r="K1579">
            <v>52</v>
          </cell>
          <cell r="L1579">
            <v>20</v>
          </cell>
          <cell r="M1579">
            <v>0.6</v>
          </cell>
          <cell r="N1579">
            <v>13.67768064</v>
          </cell>
          <cell r="O1579">
            <v>196.95860121599998</v>
          </cell>
        </row>
        <row r="1580">
          <cell r="A1580" t="str">
            <v>Y1-0577A</v>
          </cell>
          <cell r="B1580" t="str">
            <v>18gg, 34D, RIB, Santec, 68F</v>
          </cell>
          <cell r="C1580" t="str">
            <v>18</v>
          </cell>
          <cell r="D1580" t="str">
            <v>30</v>
          </cell>
          <cell r="E1580" t="str">
            <v>Ne</v>
          </cell>
          <cell r="F1580">
            <v>30</v>
          </cell>
          <cell r="G1580" t="str">
            <v>1/30Ne RS Dyed Cotton (NAVY MSCI 44190B - Y2987)</v>
          </cell>
          <cell r="H1580" t="str">
            <v>Marl_COTTON</v>
          </cell>
          <cell r="I1580">
            <v>2.9</v>
          </cell>
          <cell r="J1580">
            <v>3840</v>
          </cell>
          <cell r="K1580">
            <v>52</v>
          </cell>
          <cell r="L1580">
            <v>20</v>
          </cell>
          <cell r="M1580">
            <v>0.6</v>
          </cell>
          <cell r="N1580">
            <v>13.67768064</v>
          </cell>
          <cell r="O1580">
            <v>196.95860121599998</v>
          </cell>
        </row>
        <row r="1581">
          <cell r="A1581" t="str">
            <v>Y1-0577A</v>
          </cell>
          <cell r="B1581" t="str">
            <v>18gg, 34D, RIB, Santec, 68F</v>
          </cell>
          <cell r="C1581" t="str">
            <v>18</v>
          </cell>
          <cell r="D1581" t="str">
            <v>30</v>
          </cell>
          <cell r="E1581" t="str">
            <v>Ne</v>
          </cell>
          <cell r="F1581">
            <v>30</v>
          </cell>
          <cell r="G1581" t="str">
            <v>1/30Ne RS Dyed Cotton (NAVY MSCI 44190B - Y2987)</v>
          </cell>
          <cell r="H1581" t="str">
            <v>Marl_COTTON</v>
          </cell>
          <cell r="I1581">
            <v>2.9</v>
          </cell>
          <cell r="J1581">
            <v>3840</v>
          </cell>
          <cell r="K1581">
            <v>52</v>
          </cell>
          <cell r="L1581">
            <v>20</v>
          </cell>
          <cell r="M1581">
            <v>0.6</v>
          </cell>
          <cell r="N1581">
            <v>13.67768064</v>
          </cell>
          <cell r="O1581">
            <v>196.95860121599998</v>
          </cell>
        </row>
        <row r="1582">
          <cell r="A1582" t="str">
            <v>Y1-0616A</v>
          </cell>
          <cell r="B1582" t="str">
            <v>18gg, 34D, RIB, Santec, 68F</v>
          </cell>
          <cell r="C1582" t="str">
            <v>18</v>
          </cell>
          <cell r="D1582" t="str">
            <v>30</v>
          </cell>
          <cell r="E1582" t="str">
            <v>Ne</v>
          </cell>
          <cell r="F1582">
            <v>30</v>
          </cell>
          <cell r="G1582" t="str">
            <v>1/30Ne RS Dyed Cotton (NAVY MSCI 44190 B- Y3270)</v>
          </cell>
          <cell r="H1582" t="str">
            <v>Marl_COTTON</v>
          </cell>
          <cell r="I1582">
            <v>2.9</v>
          </cell>
          <cell r="J1582">
            <v>3840</v>
          </cell>
          <cell r="K1582">
            <v>56</v>
          </cell>
          <cell r="L1582">
            <v>20</v>
          </cell>
          <cell r="M1582">
            <v>0.6</v>
          </cell>
          <cell r="N1582">
            <v>14.729809919999999</v>
          </cell>
          <cell r="O1582">
            <v>212.10926284799996</v>
          </cell>
        </row>
        <row r="1583">
          <cell r="A1583" t="str">
            <v>Y1-0616A</v>
          </cell>
          <cell r="B1583" t="str">
            <v>18gg, 34D, RIB, Santec, 68F</v>
          </cell>
          <cell r="C1583" t="str">
            <v>18</v>
          </cell>
          <cell r="D1583" t="str">
            <v>30</v>
          </cell>
          <cell r="E1583" t="str">
            <v>Ne</v>
          </cell>
          <cell r="F1583">
            <v>30</v>
          </cell>
          <cell r="G1583" t="str">
            <v>1/30Ne RS Dyed Cotton (NAVY MSCI 44190 B- Y3270)</v>
          </cell>
          <cell r="H1583" t="str">
            <v>Marl_COTTON</v>
          </cell>
          <cell r="I1583">
            <v>2.9</v>
          </cell>
          <cell r="J1583">
            <v>3840</v>
          </cell>
          <cell r="K1583">
            <v>56</v>
          </cell>
          <cell r="L1583">
            <v>20</v>
          </cell>
          <cell r="M1583">
            <v>0.6</v>
          </cell>
          <cell r="N1583">
            <v>14.729809919999999</v>
          </cell>
          <cell r="O1583">
            <v>212.10926284799996</v>
          </cell>
        </row>
        <row r="1584">
          <cell r="A1584" t="str">
            <v>Y1-0616A</v>
          </cell>
          <cell r="B1584" t="str">
            <v>18gg, 34D, RIB, Santec, 68F</v>
          </cell>
          <cell r="C1584" t="str">
            <v>18</v>
          </cell>
          <cell r="D1584" t="str">
            <v>30</v>
          </cell>
          <cell r="E1584" t="str">
            <v>Ne</v>
          </cell>
          <cell r="F1584">
            <v>30</v>
          </cell>
          <cell r="G1584" t="str">
            <v>1/30Ne RS Dyed Cotton (NAVY MSCI 44190 B- Y3270)</v>
          </cell>
          <cell r="H1584" t="str">
            <v>Marl_COTTON</v>
          </cell>
          <cell r="I1584">
            <v>2.9</v>
          </cell>
          <cell r="J1584">
            <v>3840</v>
          </cell>
          <cell r="K1584">
            <v>56</v>
          </cell>
          <cell r="L1584">
            <v>20</v>
          </cell>
          <cell r="M1584">
            <v>0.6</v>
          </cell>
          <cell r="N1584">
            <v>14.729809919999999</v>
          </cell>
          <cell r="O1584">
            <v>212.10926284799996</v>
          </cell>
        </row>
        <row r="1585">
          <cell r="A1585" t="str">
            <v>Y1-0617A</v>
          </cell>
          <cell r="B1585" t="str">
            <v>18gg, 34D, RIB, Santec, 68F</v>
          </cell>
          <cell r="C1585" t="str">
            <v>18</v>
          </cell>
          <cell r="D1585" t="str">
            <v>30</v>
          </cell>
          <cell r="E1585" t="str">
            <v>Ne</v>
          </cell>
          <cell r="F1585">
            <v>30</v>
          </cell>
          <cell r="G1585" t="str">
            <v>1/30Ne RS Dyed Cotton (BLACK - Y3273)</v>
          </cell>
          <cell r="H1585" t="str">
            <v>Marl_COTTON</v>
          </cell>
          <cell r="I1585">
            <v>2.9</v>
          </cell>
          <cell r="J1585">
            <v>3840</v>
          </cell>
          <cell r="K1585">
            <v>66</v>
          </cell>
          <cell r="L1585">
            <v>20</v>
          </cell>
          <cell r="M1585">
            <v>0.6</v>
          </cell>
          <cell r="N1585">
            <v>17.36013312</v>
          </cell>
          <cell r="O1585">
            <v>249.98591692799999</v>
          </cell>
        </row>
        <row r="1586">
          <cell r="A1586" t="str">
            <v>Y1-0617A</v>
          </cell>
          <cell r="B1586" t="str">
            <v>18gg, 34D, RIB, Santec, 68F</v>
          </cell>
          <cell r="C1586" t="str">
            <v>18</v>
          </cell>
          <cell r="D1586" t="str">
            <v>30</v>
          </cell>
          <cell r="E1586" t="str">
            <v>Ne</v>
          </cell>
          <cell r="F1586">
            <v>30</v>
          </cell>
          <cell r="G1586" t="str">
            <v>1/30Ne RS Dyed Cotton (BLACK - Y3273)</v>
          </cell>
          <cell r="H1586" t="str">
            <v>Marl_COTTON</v>
          </cell>
          <cell r="I1586">
            <v>2.9</v>
          </cell>
          <cell r="J1586">
            <v>3840</v>
          </cell>
          <cell r="K1586">
            <v>66</v>
          </cell>
          <cell r="L1586">
            <v>20</v>
          </cell>
          <cell r="M1586">
            <v>0.6</v>
          </cell>
          <cell r="N1586">
            <v>17.36013312</v>
          </cell>
          <cell r="O1586">
            <v>249.98591692799999</v>
          </cell>
        </row>
        <row r="1587">
          <cell r="A1587" t="str">
            <v>Y1-0617A</v>
          </cell>
          <cell r="B1587" t="str">
            <v>18gg, 34D, RIB, Santec, 68F</v>
          </cell>
          <cell r="C1587" t="str">
            <v>18</v>
          </cell>
          <cell r="D1587" t="str">
            <v>30</v>
          </cell>
          <cell r="E1587" t="str">
            <v>Ne</v>
          </cell>
          <cell r="F1587">
            <v>30</v>
          </cell>
          <cell r="G1587" t="str">
            <v>1/30Ne RS Dyed Cotton (BLACK - Y3273)</v>
          </cell>
          <cell r="H1587" t="str">
            <v>Marl_COTTON</v>
          </cell>
          <cell r="I1587">
            <v>2.9</v>
          </cell>
          <cell r="J1587">
            <v>3840</v>
          </cell>
          <cell r="K1587">
            <v>66</v>
          </cell>
          <cell r="L1587">
            <v>20</v>
          </cell>
          <cell r="M1587">
            <v>0.6</v>
          </cell>
          <cell r="N1587">
            <v>17.36013312</v>
          </cell>
          <cell r="O1587">
            <v>249.98591692799999</v>
          </cell>
        </row>
        <row r="1588">
          <cell r="A1588" t="str">
            <v>Y1-0618A</v>
          </cell>
          <cell r="B1588" t="str">
            <v>18gg, 34D, RIB, Santec</v>
          </cell>
          <cell r="C1588" t="str">
            <v>18</v>
          </cell>
          <cell r="D1588" t="str">
            <v>30</v>
          </cell>
          <cell r="E1588" t="str">
            <v>Ne</v>
          </cell>
          <cell r="F1588">
            <v>30</v>
          </cell>
          <cell r="G1588" t="str">
            <v>1/30Ne RS Dyed Cotton (BLACK - Y3276)</v>
          </cell>
          <cell r="H1588" t="str">
            <v>Marl_COTTON</v>
          </cell>
          <cell r="I1588">
            <v>2.9</v>
          </cell>
          <cell r="J1588">
            <v>3840</v>
          </cell>
          <cell r="K1588">
            <v>92</v>
          </cell>
          <cell r="L1588">
            <v>20</v>
          </cell>
          <cell r="M1588">
            <v>0.6</v>
          </cell>
          <cell r="N1588">
            <v>24.19897344</v>
          </cell>
          <cell r="O1588">
            <v>348.46521753599995</v>
          </cell>
        </row>
        <row r="1589">
          <cell r="A1589" t="str">
            <v>Y1-0618A</v>
          </cell>
          <cell r="B1589" t="str">
            <v>18gg, 34D, RIB, Santec</v>
          </cell>
          <cell r="C1589" t="str">
            <v>18</v>
          </cell>
          <cell r="D1589" t="str">
            <v>30</v>
          </cell>
          <cell r="E1589" t="str">
            <v>Ne</v>
          </cell>
          <cell r="F1589">
            <v>30</v>
          </cell>
          <cell r="G1589" t="str">
            <v>1/30Ne RS Dyed Cotton (BLACK - Y3276)</v>
          </cell>
          <cell r="H1589" t="str">
            <v>Marl_COTTON</v>
          </cell>
          <cell r="I1589">
            <v>2.9</v>
          </cell>
          <cell r="J1589">
            <v>3840</v>
          </cell>
          <cell r="K1589">
            <v>92</v>
          </cell>
          <cell r="L1589">
            <v>20</v>
          </cell>
          <cell r="M1589">
            <v>0.6</v>
          </cell>
          <cell r="N1589">
            <v>24.19897344</v>
          </cell>
          <cell r="O1589">
            <v>348.46521753599995</v>
          </cell>
        </row>
        <row r="1590">
          <cell r="A1590" t="str">
            <v>Y1-0618A</v>
          </cell>
          <cell r="B1590" t="str">
            <v>18gg, 34D, RIB, Santec</v>
          </cell>
          <cell r="C1590" t="str">
            <v>18</v>
          </cell>
          <cell r="D1590" t="str">
            <v>30</v>
          </cell>
          <cell r="E1590" t="str">
            <v>Ne</v>
          </cell>
          <cell r="F1590">
            <v>30</v>
          </cell>
          <cell r="G1590" t="str">
            <v>1/30Ne RS Dyed Cotton (BLACK - Y3276)</v>
          </cell>
          <cell r="H1590" t="str">
            <v>Marl_COTTON</v>
          </cell>
          <cell r="I1590">
            <v>2.9</v>
          </cell>
          <cell r="J1590">
            <v>3840</v>
          </cell>
          <cell r="K1590">
            <v>92</v>
          </cell>
          <cell r="L1590">
            <v>20</v>
          </cell>
          <cell r="M1590">
            <v>0.6</v>
          </cell>
          <cell r="N1590">
            <v>24.19897344</v>
          </cell>
          <cell r="O1590">
            <v>348.46521753599995</v>
          </cell>
        </row>
        <row r="1591">
          <cell r="A1591" t="str">
            <v>Y1-0621A</v>
          </cell>
          <cell r="B1591" t="str">
            <v>18gg, 34D, RIB, Santec, 68F</v>
          </cell>
          <cell r="C1591" t="str">
            <v>18</v>
          </cell>
          <cell r="D1591" t="str">
            <v>30</v>
          </cell>
          <cell r="E1591" t="str">
            <v>Ne</v>
          </cell>
          <cell r="F1591">
            <v>30</v>
          </cell>
          <cell r="G1591" t="str">
            <v>1/30Ne RS Dyed Cotton (NAVY MSCI 44190B - Y2699)</v>
          </cell>
          <cell r="H1591" t="str">
            <v>Marl_COTTON</v>
          </cell>
          <cell r="I1591">
            <v>2.9</v>
          </cell>
          <cell r="J1591">
            <v>3840</v>
          </cell>
          <cell r="K1591">
            <v>72</v>
          </cell>
          <cell r="L1591">
            <v>20</v>
          </cell>
          <cell r="M1591">
            <v>0.6</v>
          </cell>
          <cell r="N1591">
            <v>18.938327040000001</v>
          </cell>
          <cell r="O1591">
            <v>272.71190937599999</v>
          </cell>
        </row>
        <row r="1592">
          <cell r="A1592" t="str">
            <v>Y1-0621A</v>
          </cell>
          <cell r="B1592" t="str">
            <v>18gg, 34D, RIB, Santec, 68F</v>
          </cell>
          <cell r="C1592" t="str">
            <v>18</v>
          </cell>
          <cell r="D1592" t="str">
            <v>30</v>
          </cell>
          <cell r="E1592" t="str">
            <v>Ne</v>
          </cell>
          <cell r="F1592">
            <v>30</v>
          </cell>
          <cell r="G1592" t="str">
            <v>1/30Ne RS Dyed Cotton (NAVY MSCI 44190B - Y2699)</v>
          </cell>
          <cell r="H1592" t="str">
            <v>Marl_COTTON</v>
          </cell>
          <cell r="I1592">
            <v>2.9</v>
          </cell>
          <cell r="J1592">
            <v>3840</v>
          </cell>
          <cell r="K1592">
            <v>72</v>
          </cell>
          <cell r="L1592">
            <v>20</v>
          </cell>
          <cell r="M1592">
            <v>0.6</v>
          </cell>
          <cell r="N1592">
            <v>18.938327040000001</v>
          </cell>
          <cell r="O1592">
            <v>272.71190937599999</v>
          </cell>
        </row>
        <row r="1593">
          <cell r="A1593" t="str">
            <v>Y1-0621A</v>
          </cell>
          <cell r="B1593" t="str">
            <v>18gg, 34D, RIB, Santec, 68F</v>
          </cell>
          <cell r="C1593" t="str">
            <v>18</v>
          </cell>
          <cell r="D1593" t="str">
            <v>30</v>
          </cell>
          <cell r="E1593" t="str">
            <v>Ne</v>
          </cell>
          <cell r="F1593">
            <v>30</v>
          </cell>
          <cell r="G1593" t="str">
            <v>1/30Ne RS Dyed Cotton (NAVY MSCI 44190B - Y2699)</v>
          </cell>
          <cell r="H1593" t="str">
            <v>Marl_COTTON</v>
          </cell>
          <cell r="I1593">
            <v>2.9</v>
          </cell>
          <cell r="J1593">
            <v>3840</v>
          </cell>
          <cell r="K1593">
            <v>72</v>
          </cell>
          <cell r="L1593">
            <v>20</v>
          </cell>
          <cell r="M1593">
            <v>0.6</v>
          </cell>
          <cell r="N1593">
            <v>18.938327040000001</v>
          </cell>
          <cell r="O1593">
            <v>272.71190937599999</v>
          </cell>
        </row>
        <row r="1594">
          <cell r="A1594" t="str">
            <v>Y1-0621A</v>
          </cell>
          <cell r="B1594" t="str">
            <v>18gg, 34D, RIB, Santec, 68F</v>
          </cell>
          <cell r="C1594" t="str">
            <v>18</v>
          </cell>
          <cell r="D1594" t="str">
            <v>30</v>
          </cell>
          <cell r="E1594" t="str">
            <v>Ne</v>
          </cell>
          <cell r="F1594">
            <v>30</v>
          </cell>
          <cell r="G1594" t="str">
            <v>1/30Ne RS Dyed Cotton (NAVY MSCI 44190B - Y2699)</v>
          </cell>
          <cell r="H1594" t="str">
            <v>Marl_COTTON</v>
          </cell>
          <cell r="I1594">
            <v>2.9</v>
          </cell>
          <cell r="J1594">
            <v>3840</v>
          </cell>
          <cell r="K1594">
            <v>72</v>
          </cell>
          <cell r="L1594">
            <v>20</v>
          </cell>
          <cell r="M1594">
            <v>0.6</v>
          </cell>
          <cell r="N1594">
            <v>18.938327040000001</v>
          </cell>
          <cell r="O1594">
            <v>272.71190937599999</v>
          </cell>
        </row>
        <row r="1595">
          <cell r="A1595" t="str">
            <v>Y1-0622B</v>
          </cell>
          <cell r="B1595" t="str">
            <v>18gg, 34D, RIB, Terrot, 96F</v>
          </cell>
          <cell r="C1595" t="str">
            <v>18</v>
          </cell>
          <cell r="D1595" t="str">
            <v>40</v>
          </cell>
          <cell r="E1595" t="str">
            <v>Ne</v>
          </cell>
          <cell r="F1595">
            <v>40</v>
          </cell>
          <cell r="G1595" t="str">
            <v>1/40Ne RS Dyed Cotton (BLACK - Y3294)</v>
          </cell>
          <cell r="H1595" t="str">
            <v>Marl_COTTON</v>
          </cell>
          <cell r="I1595">
            <v>2.6</v>
          </cell>
          <cell r="J1595">
            <v>3840</v>
          </cell>
          <cell r="K1595">
            <v>92</v>
          </cell>
          <cell r="L1595">
            <v>20</v>
          </cell>
          <cell r="M1595">
            <v>0.6</v>
          </cell>
          <cell r="N1595">
            <v>16.271723519999998</v>
          </cell>
          <cell r="O1595">
            <v>234.31281868799994</v>
          </cell>
        </row>
        <row r="1596">
          <cell r="A1596" t="str">
            <v>Y1-0622B</v>
          </cell>
          <cell r="B1596" t="str">
            <v>18gg, 34D, RIB, Terrot, 96F</v>
          </cell>
          <cell r="C1596" t="str">
            <v>18</v>
          </cell>
          <cell r="D1596" t="str">
            <v>40</v>
          </cell>
          <cell r="E1596" t="str">
            <v>Ne</v>
          </cell>
          <cell r="F1596">
            <v>40</v>
          </cell>
          <cell r="G1596" t="str">
            <v>1/40Ne RS Dyed Cotton (BLACK - Y3294)</v>
          </cell>
          <cell r="H1596" t="str">
            <v>Marl_COTTON</v>
          </cell>
          <cell r="I1596">
            <v>2.6</v>
          </cell>
          <cell r="J1596">
            <v>3840</v>
          </cell>
          <cell r="K1596">
            <v>92</v>
          </cell>
          <cell r="L1596">
            <v>20</v>
          </cell>
          <cell r="M1596">
            <v>0.6</v>
          </cell>
          <cell r="N1596">
            <v>16.271723519999998</v>
          </cell>
          <cell r="O1596">
            <v>234.31281868799994</v>
          </cell>
        </row>
        <row r="1597">
          <cell r="A1597" t="str">
            <v>Y1-0622C</v>
          </cell>
          <cell r="B1597" t="str">
            <v>18gg, 34D, RIB, Terrot, 96F</v>
          </cell>
          <cell r="C1597" t="str">
            <v>18</v>
          </cell>
          <cell r="D1597" t="str">
            <v>40</v>
          </cell>
          <cell r="E1597" t="str">
            <v>Ne</v>
          </cell>
          <cell r="F1597">
            <v>40</v>
          </cell>
          <cell r="G1597" t="str">
            <v>1/40Ne RS Dyed Cotton (RED MSCJ 31523A - Y3296)</v>
          </cell>
          <cell r="H1597" t="str">
            <v>Marl_COTTON</v>
          </cell>
          <cell r="I1597">
            <v>2.6</v>
          </cell>
          <cell r="J1597">
            <v>3840</v>
          </cell>
          <cell r="K1597">
            <v>92</v>
          </cell>
          <cell r="L1597">
            <v>20</v>
          </cell>
          <cell r="M1597">
            <v>0.6</v>
          </cell>
          <cell r="N1597">
            <v>16.271723519999998</v>
          </cell>
          <cell r="O1597">
            <v>234.31281868799994</v>
          </cell>
        </row>
        <row r="1598">
          <cell r="A1598" t="str">
            <v>Y1-0622C</v>
          </cell>
          <cell r="B1598" t="str">
            <v>18gg, 34D, RIB, Terrot, 96F</v>
          </cell>
          <cell r="C1598" t="str">
            <v>18</v>
          </cell>
          <cell r="D1598" t="str">
            <v>40</v>
          </cell>
          <cell r="E1598" t="str">
            <v>Ne</v>
          </cell>
          <cell r="F1598">
            <v>40</v>
          </cell>
          <cell r="G1598" t="str">
            <v>1/40Ne RS Dyed Cotton (RED MSCJ 31523A - Y3296)</v>
          </cell>
          <cell r="H1598" t="str">
            <v>Marl_COTTON</v>
          </cell>
          <cell r="I1598">
            <v>2.6</v>
          </cell>
          <cell r="J1598">
            <v>3840</v>
          </cell>
          <cell r="K1598">
            <v>92</v>
          </cell>
          <cell r="L1598">
            <v>20</v>
          </cell>
          <cell r="M1598">
            <v>0.6</v>
          </cell>
          <cell r="N1598">
            <v>16.271723519999998</v>
          </cell>
          <cell r="O1598">
            <v>234.31281868799994</v>
          </cell>
        </row>
        <row r="1599">
          <cell r="A1599" t="str">
            <v>Y1-0682A</v>
          </cell>
          <cell r="B1599" t="str">
            <v>18gg, 34D, RIB, Santec, 68F</v>
          </cell>
          <cell r="C1599" t="str">
            <v>18</v>
          </cell>
          <cell r="D1599" t="str">
            <v>30</v>
          </cell>
          <cell r="E1599" t="str">
            <v>Ne</v>
          </cell>
          <cell r="F1599">
            <v>30</v>
          </cell>
          <cell r="G1599" t="str">
            <v>1/30Ne RS Dyed Cotton (BLACK MSCI 55005B- Y3489)</v>
          </cell>
          <cell r="H1599" t="str">
            <v>Marl_COTTON</v>
          </cell>
          <cell r="I1599">
            <v>2.9</v>
          </cell>
          <cell r="J1599">
            <v>3840</v>
          </cell>
          <cell r="K1599">
            <v>50</v>
          </cell>
          <cell r="L1599">
            <v>20</v>
          </cell>
          <cell r="M1599">
            <v>0.6</v>
          </cell>
          <cell r="N1599">
            <v>13.151616000000001</v>
          </cell>
          <cell r="O1599">
            <v>189.38327040000001</v>
          </cell>
        </row>
        <row r="1600">
          <cell r="A1600" t="str">
            <v>Y1-0682A</v>
          </cell>
          <cell r="B1600" t="str">
            <v>18gg, 34D, RIB, Santec, 68F</v>
          </cell>
          <cell r="C1600" t="str">
            <v>18</v>
          </cell>
          <cell r="D1600" t="str">
            <v>30</v>
          </cell>
          <cell r="E1600" t="str">
            <v>Ne</v>
          </cell>
          <cell r="F1600">
            <v>30</v>
          </cell>
          <cell r="G1600" t="str">
            <v>1/30Ne RS Dyed Cotton (BLACK MSCI 55005B- Y3489)</v>
          </cell>
          <cell r="H1600" t="str">
            <v>Marl_COTTON</v>
          </cell>
          <cell r="I1600">
            <v>2.9</v>
          </cell>
          <cell r="J1600">
            <v>3840</v>
          </cell>
          <cell r="K1600">
            <v>50</v>
          </cell>
          <cell r="L1600">
            <v>20</v>
          </cell>
          <cell r="M1600">
            <v>0.6</v>
          </cell>
          <cell r="N1600">
            <v>13.151616000000001</v>
          </cell>
          <cell r="O1600">
            <v>189.38327040000001</v>
          </cell>
        </row>
        <row r="1601">
          <cell r="A1601" t="str">
            <v>Y1-0682A</v>
          </cell>
          <cell r="B1601" t="str">
            <v>18gg, 34D, RIB, Santec, 68F</v>
          </cell>
          <cell r="C1601" t="str">
            <v>18</v>
          </cell>
          <cell r="D1601" t="str">
            <v>30</v>
          </cell>
          <cell r="E1601" t="str">
            <v>Ne</v>
          </cell>
          <cell r="F1601">
            <v>30</v>
          </cell>
          <cell r="G1601" t="str">
            <v>1/30Ne RS Dyed Cotton (BLACK MSCI 55005B- Y3489)</v>
          </cell>
          <cell r="H1601" t="str">
            <v>Marl_COTTON</v>
          </cell>
          <cell r="I1601">
            <v>2.9</v>
          </cell>
          <cell r="J1601">
            <v>3840</v>
          </cell>
          <cell r="K1601">
            <v>50</v>
          </cell>
          <cell r="L1601">
            <v>20</v>
          </cell>
          <cell r="M1601">
            <v>0.6</v>
          </cell>
          <cell r="N1601">
            <v>13.151616000000001</v>
          </cell>
          <cell r="O1601">
            <v>189.38327040000001</v>
          </cell>
        </row>
        <row r="1602">
          <cell r="A1602" t="str">
            <v>Y1-0682A</v>
          </cell>
          <cell r="B1602" t="str">
            <v>18gg, 34D, RIB, Santec, 68F</v>
          </cell>
          <cell r="C1602" t="str">
            <v>18</v>
          </cell>
          <cell r="D1602" t="str">
            <v>30</v>
          </cell>
          <cell r="E1602" t="str">
            <v>Ne</v>
          </cell>
          <cell r="F1602">
            <v>30</v>
          </cell>
          <cell r="G1602" t="str">
            <v>1/30Ne RS Dyed Cotton (BLACK MSCI 55005B- Y3489)</v>
          </cell>
          <cell r="H1602" t="str">
            <v>Marl_COTTON</v>
          </cell>
          <cell r="I1602">
            <v>2.9</v>
          </cell>
          <cell r="J1602">
            <v>3840</v>
          </cell>
          <cell r="K1602">
            <v>50</v>
          </cell>
          <cell r="L1602">
            <v>20</v>
          </cell>
          <cell r="M1602">
            <v>0.6</v>
          </cell>
          <cell r="N1602">
            <v>13.151616000000001</v>
          </cell>
          <cell r="O1602">
            <v>189.38327040000001</v>
          </cell>
        </row>
        <row r="1603">
          <cell r="A1603" t="str">
            <v>Y1-0683A</v>
          </cell>
          <cell r="B1603" t="str">
            <v>18gg, 34D, RIB, Santec, 68F</v>
          </cell>
          <cell r="C1603" t="str">
            <v>18</v>
          </cell>
          <cell r="D1603" t="str">
            <v>30</v>
          </cell>
          <cell r="E1603" t="str">
            <v>Ne</v>
          </cell>
          <cell r="F1603">
            <v>30</v>
          </cell>
          <cell r="G1603" t="str">
            <v>1/30Ne RS Dyed Cotton (GRANITE - Y3492)</v>
          </cell>
          <cell r="H1603" t="str">
            <v>Marl_COTTON</v>
          </cell>
          <cell r="I1603">
            <v>2.9</v>
          </cell>
          <cell r="J1603">
            <v>3840</v>
          </cell>
          <cell r="K1603">
            <v>63</v>
          </cell>
          <cell r="L1603">
            <v>20</v>
          </cell>
          <cell r="M1603">
            <v>0.6</v>
          </cell>
          <cell r="N1603">
            <v>16.571036159999998</v>
          </cell>
          <cell r="O1603">
            <v>238.62292070399997</v>
          </cell>
        </row>
        <row r="1604">
          <cell r="A1604" t="str">
            <v>Y1-0683A</v>
          </cell>
          <cell r="B1604" t="str">
            <v>18gg, 34D, RIB, Santec, 68F</v>
          </cell>
          <cell r="C1604" t="str">
            <v>18</v>
          </cell>
          <cell r="D1604" t="str">
            <v>30</v>
          </cell>
          <cell r="E1604" t="str">
            <v>Ne</v>
          </cell>
          <cell r="F1604">
            <v>30</v>
          </cell>
          <cell r="G1604" t="str">
            <v>1/30Ne RS Dyed Cotton (GRANITE - Y3492)</v>
          </cell>
          <cell r="H1604" t="str">
            <v>Marl_COTTON</v>
          </cell>
          <cell r="I1604">
            <v>2.9</v>
          </cell>
          <cell r="J1604">
            <v>3840</v>
          </cell>
          <cell r="K1604">
            <v>63</v>
          </cell>
          <cell r="L1604">
            <v>20</v>
          </cell>
          <cell r="M1604">
            <v>0.6</v>
          </cell>
          <cell r="N1604">
            <v>16.571036159999998</v>
          </cell>
          <cell r="O1604">
            <v>238.62292070399997</v>
          </cell>
        </row>
        <row r="1605">
          <cell r="A1605" t="str">
            <v>Y1-0683A</v>
          </cell>
          <cell r="B1605" t="str">
            <v>18gg, 34D, RIB, Santec, 68F</v>
          </cell>
          <cell r="C1605" t="str">
            <v>18</v>
          </cell>
          <cell r="D1605" t="str">
            <v>30</v>
          </cell>
          <cell r="E1605" t="str">
            <v>Ne</v>
          </cell>
          <cell r="F1605">
            <v>30</v>
          </cell>
          <cell r="G1605" t="str">
            <v>1/30Ne RS Dyed Cotton (GRANITE - Y3492)</v>
          </cell>
          <cell r="H1605" t="str">
            <v>Marl_COTTON</v>
          </cell>
          <cell r="I1605">
            <v>2.9</v>
          </cell>
          <cell r="J1605">
            <v>3840</v>
          </cell>
          <cell r="K1605">
            <v>63</v>
          </cell>
          <cell r="L1605">
            <v>20</v>
          </cell>
          <cell r="M1605">
            <v>0.6</v>
          </cell>
          <cell r="N1605">
            <v>16.571036159999998</v>
          </cell>
          <cell r="O1605">
            <v>238.62292070399997</v>
          </cell>
        </row>
        <row r="1606">
          <cell r="A1606" t="str">
            <v>Y1-0690A</v>
          </cell>
          <cell r="B1606" t="str">
            <v>18gg, 34D, RIB, Santec, 68F</v>
          </cell>
          <cell r="C1606" t="str">
            <v>18</v>
          </cell>
          <cell r="D1606" t="str">
            <v>30</v>
          </cell>
          <cell r="E1606" t="str">
            <v>Ne</v>
          </cell>
          <cell r="F1606">
            <v>30</v>
          </cell>
          <cell r="G1606" t="str">
            <v>1/30Ne RS Dyed Cotton (NAVY MSCI 44190 B- Y3270)</v>
          </cell>
          <cell r="H1606" t="str">
            <v>Marl_COTTON</v>
          </cell>
          <cell r="I1606">
            <v>2.9</v>
          </cell>
          <cell r="J1606">
            <v>3840</v>
          </cell>
          <cell r="K1606">
            <v>0</v>
          </cell>
          <cell r="L1606">
            <v>20</v>
          </cell>
          <cell r="M1606">
            <v>0.6</v>
          </cell>
          <cell r="N1606">
            <v>0</v>
          </cell>
          <cell r="O1606">
            <v>0</v>
          </cell>
        </row>
        <row r="1607">
          <cell r="A1607" t="str">
            <v>Y1-0690A</v>
          </cell>
          <cell r="B1607" t="str">
            <v>18gg, 34D, RIB, Santec, 68F</v>
          </cell>
          <cell r="C1607" t="str">
            <v>18</v>
          </cell>
          <cell r="D1607" t="str">
            <v>30</v>
          </cell>
          <cell r="E1607" t="str">
            <v>Ne</v>
          </cell>
          <cell r="F1607">
            <v>30</v>
          </cell>
          <cell r="G1607" t="str">
            <v>1/30Ne RS Dyed Cotton (NAVY MSCI 44190 B- Y3270)</v>
          </cell>
          <cell r="H1607" t="str">
            <v>Marl_COTTON</v>
          </cell>
          <cell r="I1607">
            <v>2.9</v>
          </cell>
          <cell r="J1607">
            <v>3840</v>
          </cell>
          <cell r="K1607">
            <v>0</v>
          </cell>
          <cell r="L1607">
            <v>20</v>
          </cell>
          <cell r="M1607">
            <v>0.6</v>
          </cell>
          <cell r="N1607">
            <v>0</v>
          </cell>
          <cell r="O1607">
            <v>0</v>
          </cell>
        </row>
        <row r="1608">
          <cell r="A1608" t="str">
            <v>Y1-0690A</v>
          </cell>
          <cell r="B1608" t="str">
            <v>18gg, 34D, RIB, Santec, 68F</v>
          </cell>
          <cell r="C1608" t="str">
            <v>18</v>
          </cell>
          <cell r="D1608" t="str">
            <v>30</v>
          </cell>
          <cell r="E1608" t="str">
            <v>Ne</v>
          </cell>
          <cell r="F1608">
            <v>30</v>
          </cell>
          <cell r="G1608" t="str">
            <v>1/30Ne RS Dyed Cotton (NAVY MSCI 44190 B- Y3270)</v>
          </cell>
          <cell r="H1608" t="str">
            <v>Marl_COTTON</v>
          </cell>
          <cell r="I1608">
            <v>2.9</v>
          </cell>
          <cell r="J1608">
            <v>3840</v>
          </cell>
          <cell r="K1608">
            <v>0</v>
          </cell>
          <cell r="L1608">
            <v>20</v>
          </cell>
          <cell r="M1608">
            <v>0.6</v>
          </cell>
          <cell r="N1608">
            <v>0</v>
          </cell>
          <cell r="O1608">
            <v>0</v>
          </cell>
        </row>
        <row r="1609">
          <cell r="A1609" t="str">
            <v>Y1-0694A</v>
          </cell>
          <cell r="B1609" t="str">
            <v>18gg, 34D, RIB, Santec, 68F</v>
          </cell>
          <cell r="C1609" t="str">
            <v>18</v>
          </cell>
          <cell r="D1609" t="str">
            <v>30</v>
          </cell>
          <cell r="E1609" t="str">
            <v>Ne</v>
          </cell>
          <cell r="F1609">
            <v>30</v>
          </cell>
          <cell r="G1609" t="str">
            <v>1/30Ne RS Dyed Cotton (BLACK 10005A MSCI- Y3527)</v>
          </cell>
          <cell r="H1609" t="str">
            <v>Marl_COTTON</v>
          </cell>
          <cell r="I1609">
            <v>2.9</v>
          </cell>
          <cell r="J1609">
            <v>3840</v>
          </cell>
          <cell r="K1609">
            <v>60</v>
          </cell>
          <cell r="L1609">
            <v>20</v>
          </cell>
          <cell r="M1609">
            <v>0.6</v>
          </cell>
          <cell r="N1609">
            <v>15.7819392</v>
          </cell>
          <cell r="O1609">
            <v>227.25992448</v>
          </cell>
        </row>
        <row r="1610">
          <cell r="A1610" t="str">
            <v>Y1-0694A</v>
          </cell>
          <cell r="B1610" t="str">
            <v>18gg, 34D, RIB, Santec, 68F</v>
          </cell>
          <cell r="C1610" t="str">
            <v>18</v>
          </cell>
          <cell r="D1610" t="str">
            <v>30</v>
          </cell>
          <cell r="E1610" t="str">
            <v>Ne</v>
          </cell>
          <cell r="F1610">
            <v>30</v>
          </cell>
          <cell r="G1610" t="str">
            <v>1/30Ne RS Dyed Cotton (BLACK 10005A MSCI- Y3527)</v>
          </cell>
          <cell r="H1610" t="str">
            <v>Marl_COTTON</v>
          </cell>
          <cell r="I1610">
            <v>2.9</v>
          </cell>
          <cell r="J1610">
            <v>3840</v>
          </cell>
          <cell r="K1610">
            <v>60</v>
          </cell>
          <cell r="L1610">
            <v>20</v>
          </cell>
          <cell r="M1610">
            <v>0.6</v>
          </cell>
          <cell r="N1610">
            <v>15.7819392</v>
          </cell>
          <cell r="O1610">
            <v>227.25992448</v>
          </cell>
        </row>
        <row r="1611">
          <cell r="A1611" t="str">
            <v>Y1-0694A</v>
          </cell>
          <cell r="B1611" t="str">
            <v>18gg, 34D, RIB, Santec, 68F</v>
          </cell>
          <cell r="C1611" t="str">
            <v>18</v>
          </cell>
          <cell r="D1611" t="str">
            <v>30</v>
          </cell>
          <cell r="E1611" t="str">
            <v>Ne</v>
          </cell>
          <cell r="F1611">
            <v>30</v>
          </cell>
          <cell r="G1611" t="str">
            <v>1/30Ne RS Dyed Cotton (BLACK 10005A MSCI- Y3527)</v>
          </cell>
          <cell r="H1611" t="str">
            <v>Marl_COTTON</v>
          </cell>
          <cell r="I1611">
            <v>2.9</v>
          </cell>
          <cell r="J1611">
            <v>3840</v>
          </cell>
          <cell r="K1611">
            <v>60</v>
          </cell>
          <cell r="L1611">
            <v>20</v>
          </cell>
          <cell r="M1611">
            <v>0.6</v>
          </cell>
          <cell r="N1611">
            <v>15.7819392</v>
          </cell>
          <cell r="O1611">
            <v>227.25992448</v>
          </cell>
        </row>
        <row r="1612">
          <cell r="A1612" t="str">
            <v>Y1-0694A</v>
          </cell>
          <cell r="B1612" t="str">
            <v>18gg, 34D, RIB, Santec, 68F</v>
          </cell>
          <cell r="C1612" t="str">
            <v>18</v>
          </cell>
          <cell r="D1612" t="str">
            <v>30</v>
          </cell>
          <cell r="E1612" t="str">
            <v>Ne</v>
          </cell>
          <cell r="F1612">
            <v>30</v>
          </cell>
          <cell r="G1612" t="str">
            <v>1/30Ne RS Dyed Cotton (BLACK 10005A MSCI- Y3527)</v>
          </cell>
          <cell r="H1612" t="str">
            <v>Marl_COTTON</v>
          </cell>
          <cell r="I1612">
            <v>2.9</v>
          </cell>
          <cell r="J1612">
            <v>3840</v>
          </cell>
          <cell r="K1612">
            <v>60</v>
          </cell>
          <cell r="L1612">
            <v>20</v>
          </cell>
          <cell r="M1612">
            <v>0.6</v>
          </cell>
          <cell r="N1612">
            <v>15.7819392</v>
          </cell>
          <cell r="O1612">
            <v>227.25992448</v>
          </cell>
        </row>
        <row r="1613">
          <cell r="A1613" t="str">
            <v>Y1-0695A</v>
          </cell>
          <cell r="B1613" t="str">
            <v>18gg, 34D, RIB, Santec, 68F</v>
          </cell>
          <cell r="C1613" t="str">
            <v>18</v>
          </cell>
          <cell r="D1613" t="str">
            <v>30</v>
          </cell>
          <cell r="E1613" t="str">
            <v>Ne</v>
          </cell>
          <cell r="F1613">
            <v>30</v>
          </cell>
          <cell r="G1613" t="str">
            <v>1/30Ne RS BCI Cotton Marl B8804 / HBCI100C429070</v>
          </cell>
          <cell r="H1613" t="str">
            <v>Marl_COTTON</v>
          </cell>
          <cell r="I1613">
            <v>2.9</v>
          </cell>
          <cell r="J1613">
            <v>3840</v>
          </cell>
          <cell r="K1613">
            <v>56</v>
          </cell>
          <cell r="L1613">
            <v>20</v>
          </cell>
          <cell r="M1613">
            <v>0.6</v>
          </cell>
          <cell r="N1613">
            <v>14.729809919999999</v>
          </cell>
          <cell r="O1613">
            <v>212.10926284799996</v>
          </cell>
        </row>
        <row r="1614">
          <cell r="A1614" t="str">
            <v>Y1-0695A</v>
          </cell>
          <cell r="B1614" t="str">
            <v>18gg, 34D, RIB, Santec, 68F</v>
          </cell>
          <cell r="C1614" t="str">
            <v>18</v>
          </cell>
          <cell r="D1614" t="str">
            <v>30</v>
          </cell>
          <cell r="E1614" t="str">
            <v>Ne</v>
          </cell>
          <cell r="F1614">
            <v>30</v>
          </cell>
          <cell r="G1614" t="str">
            <v>1/30Ne RS BCI Cotton Marl B8804 / HBCI100C429070</v>
          </cell>
          <cell r="H1614" t="str">
            <v>Marl_COTTON</v>
          </cell>
          <cell r="I1614">
            <v>2.9</v>
          </cell>
          <cell r="J1614">
            <v>3840</v>
          </cell>
          <cell r="K1614">
            <v>56</v>
          </cell>
          <cell r="L1614">
            <v>20</v>
          </cell>
          <cell r="M1614">
            <v>0.6</v>
          </cell>
          <cell r="N1614">
            <v>14.729809919999999</v>
          </cell>
          <cell r="O1614">
            <v>212.10926284799996</v>
          </cell>
        </row>
        <row r="1615">
          <cell r="A1615" t="str">
            <v>Y1-0695A</v>
          </cell>
          <cell r="B1615" t="str">
            <v>18gg, 34D, RIB, Santec, 68F</v>
          </cell>
          <cell r="C1615" t="str">
            <v>18</v>
          </cell>
          <cell r="D1615" t="str">
            <v>30</v>
          </cell>
          <cell r="E1615" t="str">
            <v>Ne</v>
          </cell>
          <cell r="F1615">
            <v>30</v>
          </cell>
          <cell r="G1615" t="str">
            <v>1/30Ne RS BCI Cotton Marl B8804 / HBCI100C429070</v>
          </cell>
          <cell r="H1615" t="str">
            <v>Marl_COTTON</v>
          </cell>
          <cell r="I1615">
            <v>2.9</v>
          </cell>
          <cell r="J1615">
            <v>3840</v>
          </cell>
          <cell r="K1615">
            <v>56</v>
          </cell>
          <cell r="L1615">
            <v>20</v>
          </cell>
          <cell r="M1615">
            <v>0.6</v>
          </cell>
          <cell r="N1615">
            <v>14.729809919999999</v>
          </cell>
          <cell r="O1615">
            <v>212.10926284799996</v>
          </cell>
        </row>
        <row r="1616">
          <cell r="A1616" t="str">
            <v>Y1-0746A</v>
          </cell>
          <cell r="B1616" t="str">
            <v>18gg, 34D, RIB, Santec, 68F</v>
          </cell>
          <cell r="C1616" t="str">
            <v>18</v>
          </cell>
          <cell r="D1616" t="str">
            <v>30</v>
          </cell>
          <cell r="E1616" t="str">
            <v>Ne</v>
          </cell>
          <cell r="F1616">
            <v>30</v>
          </cell>
          <cell r="G1616" t="str">
            <v>1/30Ne RS Dyed Cotton (AIR FORCE BLUE - Y2907)</v>
          </cell>
          <cell r="H1616" t="str">
            <v>Marl_COTTON</v>
          </cell>
          <cell r="I1616">
            <v>2.9</v>
          </cell>
          <cell r="J1616">
            <v>3840</v>
          </cell>
          <cell r="K1616">
            <v>68</v>
          </cell>
          <cell r="L1616">
            <v>20</v>
          </cell>
          <cell r="M1616">
            <v>0.6</v>
          </cell>
          <cell r="N1616">
            <v>17.886197760000002</v>
          </cell>
          <cell r="O1616">
            <v>257.56124774400001</v>
          </cell>
        </row>
        <row r="1617">
          <cell r="A1617" t="str">
            <v>Y1-0746A</v>
          </cell>
          <cell r="B1617" t="str">
            <v>18gg, 34D, RIB, Santec, 68F</v>
          </cell>
          <cell r="C1617" t="str">
            <v>18</v>
          </cell>
          <cell r="D1617" t="str">
            <v>30</v>
          </cell>
          <cell r="E1617" t="str">
            <v>Ne</v>
          </cell>
          <cell r="F1617">
            <v>30</v>
          </cell>
          <cell r="G1617" t="str">
            <v>1/30Ne RS Dyed Cotton (AIR FORCE BLUE - Y2907)</v>
          </cell>
          <cell r="H1617" t="str">
            <v>Marl_COTTON</v>
          </cell>
          <cell r="I1617">
            <v>2.9</v>
          </cell>
          <cell r="J1617">
            <v>3840</v>
          </cell>
          <cell r="K1617">
            <v>68</v>
          </cell>
          <cell r="L1617">
            <v>20</v>
          </cell>
          <cell r="M1617">
            <v>0.6</v>
          </cell>
          <cell r="N1617">
            <v>17.886197760000002</v>
          </cell>
          <cell r="O1617">
            <v>257.56124774400001</v>
          </cell>
        </row>
        <row r="1618">
          <cell r="A1618" t="str">
            <v>Y1-0746B</v>
          </cell>
          <cell r="B1618" t="str">
            <v>18gg, 34D, RIB, Santec, 68F</v>
          </cell>
          <cell r="C1618" t="str">
            <v>18</v>
          </cell>
          <cell r="D1618" t="str">
            <v>30</v>
          </cell>
          <cell r="E1618" t="str">
            <v>Ne</v>
          </cell>
          <cell r="F1618">
            <v>30</v>
          </cell>
          <cell r="G1618" t="str">
            <v>1/30Ne RS Dyed Cotton (WHITE - Y3863)</v>
          </cell>
          <cell r="H1618" t="str">
            <v>Marl_COTTON</v>
          </cell>
          <cell r="I1618">
            <v>2.9</v>
          </cell>
          <cell r="J1618">
            <v>3840</v>
          </cell>
          <cell r="K1618">
            <v>68</v>
          </cell>
          <cell r="L1618">
            <v>20</v>
          </cell>
          <cell r="M1618">
            <v>0.6</v>
          </cell>
          <cell r="N1618">
            <v>17.886197760000002</v>
          </cell>
          <cell r="O1618">
            <v>257.56124774400001</v>
          </cell>
        </row>
        <row r="1619">
          <cell r="A1619" t="str">
            <v>Y1-0746B</v>
          </cell>
          <cell r="B1619" t="str">
            <v>18gg, 34D, RIB, Santec, 68F</v>
          </cell>
          <cell r="C1619" t="str">
            <v>18</v>
          </cell>
          <cell r="D1619" t="str">
            <v>30</v>
          </cell>
          <cell r="E1619" t="str">
            <v>Ne</v>
          </cell>
          <cell r="F1619">
            <v>30</v>
          </cell>
          <cell r="G1619" t="str">
            <v>1/30Ne RS Dyed Cotton (WHITE - Y3863)</v>
          </cell>
          <cell r="H1619" t="str">
            <v>Marl_COTTON</v>
          </cell>
          <cell r="I1619">
            <v>2.9</v>
          </cell>
          <cell r="J1619">
            <v>3840</v>
          </cell>
          <cell r="K1619">
            <v>68</v>
          </cell>
          <cell r="L1619">
            <v>20</v>
          </cell>
          <cell r="M1619">
            <v>0.6</v>
          </cell>
          <cell r="N1619">
            <v>17.886197760000002</v>
          </cell>
          <cell r="O1619">
            <v>257.56124774400001</v>
          </cell>
        </row>
        <row r="1620">
          <cell r="A1620" t="str">
            <v>Y1-0746C</v>
          </cell>
          <cell r="B1620" t="str">
            <v>18gg, 34D, RIB, Santec, 68F</v>
          </cell>
          <cell r="C1620" t="str">
            <v>18</v>
          </cell>
          <cell r="D1620" t="str">
            <v>30</v>
          </cell>
          <cell r="E1620" t="str">
            <v>Ne</v>
          </cell>
          <cell r="F1620">
            <v>30</v>
          </cell>
          <cell r="G1620" t="str">
            <v>1/30Ne RS Dyed Cotton (WHITE - Y3863)</v>
          </cell>
          <cell r="H1620" t="str">
            <v>Marl_COTTON</v>
          </cell>
          <cell r="I1620">
            <v>2.9</v>
          </cell>
          <cell r="J1620">
            <v>3840</v>
          </cell>
          <cell r="K1620">
            <v>68</v>
          </cell>
          <cell r="L1620">
            <v>20</v>
          </cell>
          <cell r="M1620">
            <v>0.6</v>
          </cell>
          <cell r="N1620">
            <v>17.886197760000002</v>
          </cell>
          <cell r="O1620">
            <v>257.56124774400001</v>
          </cell>
        </row>
        <row r="1621">
          <cell r="A1621" t="str">
            <v>Y1-0746C</v>
          </cell>
          <cell r="B1621" t="str">
            <v>18gg, 34D, RIB, Santec, 68F</v>
          </cell>
          <cell r="C1621" t="str">
            <v>18</v>
          </cell>
          <cell r="D1621" t="str">
            <v>30</v>
          </cell>
          <cell r="E1621" t="str">
            <v>Ne</v>
          </cell>
          <cell r="F1621">
            <v>30</v>
          </cell>
          <cell r="G1621" t="str">
            <v>1/30Ne RS Dyed Cotton (WHITE - Y3863)</v>
          </cell>
          <cell r="H1621" t="str">
            <v>Marl_COTTON</v>
          </cell>
          <cell r="I1621">
            <v>2.9</v>
          </cell>
          <cell r="J1621">
            <v>3840</v>
          </cell>
          <cell r="K1621">
            <v>68</v>
          </cell>
          <cell r="L1621">
            <v>20</v>
          </cell>
          <cell r="M1621">
            <v>0.6</v>
          </cell>
          <cell r="N1621">
            <v>17.886197760000002</v>
          </cell>
          <cell r="O1621">
            <v>257.56124774400001</v>
          </cell>
        </row>
        <row r="1622">
          <cell r="A1622" t="str">
            <v>Y1-0758A</v>
          </cell>
          <cell r="B1622" t="str">
            <v>18gg, 34D, RIB, Santec, 68F</v>
          </cell>
          <cell r="C1622" t="str">
            <v>18</v>
          </cell>
          <cell r="D1622" t="str">
            <v>30</v>
          </cell>
          <cell r="E1622" t="str">
            <v>Ne</v>
          </cell>
          <cell r="F1622">
            <v>30</v>
          </cell>
          <cell r="G1622" t="str">
            <v>1/30Ne RS Dyed Cotton/Polyester 60/40 (OFF WHITE - Y3887)</v>
          </cell>
          <cell r="H1622" t="str">
            <v>Marl_COTTON</v>
          </cell>
          <cell r="I1622">
            <v>2.5499999999999998</v>
          </cell>
          <cell r="J1622">
            <v>3840</v>
          </cell>
          <cell r="K1622">
            <v>92</v>
          </cell>
          <cell r="L1622">
            <v>20</v>
          </cell>
          <cell r="M1622">
            <v>0.6</v>
          </cell>
          <cell r="N1622">
            <v>21.278407680000001</v>
          </cell>
          <cell r="O1622">
            <v>306.40907059200003</v>
          </cell>
        </row>
        <row r="1623">
          <cell r="A1623" t="str">
            <v>Y1-0758A</v>
          </cell>
          <cell r="B1623" t="str">
            <v>18gg, 34D, RIB, Santec, 68F</v>
          </cell>
          <cell r="C1623" t="str">
            <v>18</v>
          </cell>
          <cell r="D1623" t="str">
            <v>30</v>
          </cell>
          <cell r="E1623" t="str">
            <v>Ne</v>
          </cell>
          <cell r="F1623">
            <v>30</v>
          </cell>
          <cell r="G1623" t="str">
            <v>1/30Ne RS Dyed Cotton/Polyester 60/40 (OFF WHITE - Y3887)</v>
          </cell>
          <cell r="H1623" t="str">
            <v>Marl_COTTON</v>
          </cell>
          <cell r="I1623">
            <v>2.5499999999999998</v>
          </cell>
          <cell r="J1623">
            <v>3840</v>
          </cell>
          <cell r="K1623">
            <v>92</v>
          </cell>
          <cell r="L1623">
            <v>20</v>
          </cell>
          <cell r="M1623">
            <v>0.6</v>
          </cell>
          <cell r="N1623">
            <v>21.278407680000001</v>
          </cell>
          <cell r="O1623">
            <v>306.40907059200003</v>
          </cell>
        </row>
        <row r="1624">
          <cell r="A1624" t="str">
            <v>Y1-0776A</v>
          </cell>
          <cell r="B1624" t="str">
            <v>18gg, 34D, RIB, Santec, 68F</v>
          </cell>
          <cell r="C1624" t="str">
            <v>18</v>
          </cell>
          <cell r="D1624" t="str">
            <v>30</v>
          </cell>
          <cell r="E1624" t="str">
            <v>Ne</v>
          </cell>
          <cell r="F1624">
            <v>30</v>
          </cell>
          <cell r="G1624" t="str">
            <v>1/30Ne RS Dyed Cotton (GRANITE - Y3926)</v>
          </cell>
          <cell r="H1624" t="str">
            <v>Marl_COTTON</v>
          </cell>
          <cell r="I1624">
            <v>2.9</v>
          </cell>
          <cell r="J1624">
            <v>3840</v>
          </cell>
          <cell r="K1624">
            <v>53</v>
          </cell>
          <cell r="L1624">
            <v>20</v>
          </cell>
          <cell r="M1624">
            <v>0.6</v>
          </cell>
          <cell r="N1624">
            <v>13.940712960000001</v>
          </cell>
          <cell r="O1624">
            <v>200.74626662399999</v>
          </cell>
        </row>
        <row r="1625">
          <cell r="A1625" t="str">
            <v>Y1-0776A</v>
          </cell>
          <cell r="B1625" t="str">
            <v>18gg, 34D, RIB, Santec, 68F</v>
          </cell>
          <cell r="C1625" t="str">
            <v>18</v>
          </cell>
          <cell r="D1625" t="str">
            <v>30</v>
          </cell>
          <cell r="E1625" t="str">
            <v>Ne</v>
          </cell>
          <cell r="F1625">
            <v>30</v>
          </cell>
          <cell r="G1625" t="str">
            <v>1/30Ne RS Dyed Cotton (GRANITE - Y3926)</v>
          </cell>
          <cell r="H1625" t="str">
            <v>Marl_COTTON</v>
          </cell>
          <cell r="I1625">
            <v>2.9</v>
          </cell>
          <cell r="J1625">
            <v>3840</v>
          </cell>
          <cell r="K1625">
            <v>53</v>
          </cell>
          <cell r="L1625">
            <v>20</v>
          </cell>
          <cell r="M1625">
            <v>0.6</v>
          </cell>
          <cell r="N1625">
            <v>13.940712960000001</v>
          </cell>
          <cell r="O1625">
            <v>200.74626662399999</v>
          </cell>
        </row>
        <row r="1626">
          <cell r="A1626" t="str">
            <v>Y1-0776A</v>
          </cell>
          <cell r="B1626" t="str">
            <v>18gg, 34D, RIB, Santec, 68F</v>
          </cell>
          <cell r="C1626" t="str">
            <v>18</v>
          </cell>
          <cell r="D1626" t="str">
            <v>30</v>
          </cell>
          <cell r="E1626" t="str">
            <v>Ne</v>
          </cell>
          <cell r="F1626">
            <v>30</v>
          </cell>
          <cell r="G1626" t="str">
            <v>1/30Ne RS Dyed Cotton (GRANITE - Y3926)</v>
          </cell>
          <cell r="H1626" t="str">
            <v>Marl_COTTON</v>
          </cell>
          <cell r="I1626">
            <v>2.9</v>
          </cell>
          <cell r="J1626">
            <v>3840</v>
          </cell>
          <cell r="K1626">
            <v>53</v>
          </cell>
          <cell r="L1626">
            <v>20</v>
          </cell>
          <cell r="M1626">
            <v>0.6</v>
          </cell>
          <cell r="N1626">
            <v>13.940712960000001</v>
          </cell>
          <cell r="O1626">
            <v>200.74626662399999</v>
          </cell>
        </row>
        <row r="1627">
          <cell r="A1627" t="str">
            <v>Y1-0780A</v>
          </cell>
          <cell r="B1627" t="str">
            <v>18gg, 34D, RIB, Santec, 68F</v>
          </cell>
          <cell r="C1627" t="str">
            <v>18</v>
          </cell>
          <cell r="D1627" t="str">
            <v>30</v>
          </cell>
          <cell r="E1627" t="str">
            <v>Ne</v>
          </cell>
          <cell r="F1627">
            <v>30</v>
          </cell>
          <cell r="G1627" t="str">
            <v>1/30Ne RS Dyed Cotton (NAVY MSCI 44190B - Y3948)</v>
          </cell>
          <cell r="H1627" t="str">
            <v>Marl_COTTON</v>
          </cell>
          <cell r="I1627">
            <v>2.9</v>
          </cell>
          <cell r="J1627">
            <v>3840</v>
          </cell>
          <cell r="K1627">
            <v>84</v>
          </cell>
          <cell r="L1627">
            <v>20</v>
          </cell>
          <cell r="M1627">
            <v>0.6</v>
          </cell>
          <cell r="N1627">
            <v>22.094714880000002</v>
          </cell>
          <cell r="O1627">
            <v>318.16389427199999</v>
          </cell>
        </row>
        <row r="1628">
          <cell r="A1628" t="str">
            <v>Y1-0780A</v>
          </cell>
          <cell r="B1628" t="str">
            <v>18gg, 34D, RIB, Santec, 68F</v>
          </cell>
          <cell r="C1628" t="str">
            <v>18</v>
          </cell>
          <cell r="D1628" t="str">
            <v>30</v>
          </cell>
          <cell r="E1628" t="str">
            <v>Ne</v>
          </cell>
          <cell r="F1628">
            <v>30</v>
          </cell>
          <cell r="G1628" t="str">
            <v>1/30Ne RS Dyed Cotton (NAVY MSCI 44190B - Y3948)</v>
          </cell>
          <cell r="H1628" t="str">
            <v>Marl_COTTON</v>
          </cell>
          <cell r="I1628">
            <v>2.9</v>
          </cell>
          <cell r="J1628">
            <v>3840</v>
          </cell>
          <cell r="K1628">
            <v>84</v>
          </cell>
          <cell r="L1628">
            <v>20</v>
          </cell>
          <cell r="M1628">
            <v>0.6</v>
          </cell>
          <cell r="N1628">
            <v>22.094714880000002</v>
          </cell>
          <cell r="O1628">
            <v>318.16389427199999</v>
          </cell>
        </row>
        <row r="1629">
          <cell r="A1629" t="str">
            <v>Y1-0780A</v>
          </cell>
          <cell r="B1629" t="str">
            <v>18gg, 34D, RIB, Santec, 68F</v>
          </cell>
          <cell r="C1629" t="str">
            <v>18</v>
          </cell>
          <cell r="D1629" t="str">
            <v>30</v>
          </cell>
          <cell r="E1629" t="str">
            <v>Ne</v>
          </cell>
          <cell r="F1629">
            <v>30</v>
          </cell>
          <cell r="G1629" t="str">
            <v>1/30Ne RS Dyed Cotton (NAVY MSCI 44190B - Y3948)</v>
          </cell>
          <cell r="H1629" t="str">
            <v>Marl_COTTON</v>
          </cell>
          <cell r="I1629">
            <v>2.9</v>
          </cell>
          <cell r="J1629">
            <v>3840</v>
          </cell>
          <cell r="K1629">
            <v>84</v>
          </cell>
          <cell r="L1629">
            <v>20</v>
          </cell>
          <cell r="M1629">
            <v>0.6</v>
          </cell>
          <cell r="N1629">
            <v>22.094714880000002</v>
          </cell>
          <cell r="O1629">
            <v>318.16389427199999</v>
          </cell>
        </row>
        <row r="1630">
          <cell r="A1630" t="str">
            <v>Y1-0819A</v>
          </cell>
          <cell r="B1630" t="str">
            <v>18gg, 34D, RIB, Santec, 68F</v>
          </cell>
          <cell r="C1630" t="str">
            <v>18</v>
          </cell>
          <cell r="D1630" t="str">
            <v>30</v>
          </cell>
          <cell r="E1630" t="str">
            <v>Ne</v>
          </cell>
          <cell r="F1630">
            <v>30</v>
          </cell>
          <cell r="G1630" t="str">
            <v>1/30Ne RS BCI Cotton Marl (B13) / (HA213252)</v>
          </cell>
          <cell r="H1630" t="str">
            <v>Marl_COTTON</v>
          </cell>
          <cell r="I1630">
            <v>2.9</v>
          </cell>
          <cell r="J1630">
            <v>3840</v>
          </cell>
          <cell r="K1630">
            <v>56</v>
          </cell>
          <cell r="L1630">
            <v>20</v>
          </cell>
          <cell r="M1630">
            <v>0.6</v>
          </cell>
          <cell r="N1630">
            <v>14.729809919999999</v>
          </cell>
          <cell r="O1630">
            <v>212.10926284799996</v>
          </cell>
        </row>
        <row r="1631">
          <cell r="A1631" t="str">
            <v>Y1-0819A</v>
          </cell>
          <cell r="B1631" t="str">
            <v>18gg, 34D, RIB, Santec, 68F</v>
          </cell>
          <cell r="C1631" t="str">
            <v>18</v>
          </cell>
          <cell r="D1631" t="str">
            <v>30</v>
          </cell>
          <cell r="E1631" t="str">
            <v>Ne</v>
          </cell>
          <cell r="F1631">
            <v>30</v>
          </cell>
          <cell r="G1631" t="str">
            <v>1/30Ne RS BCI Cotton Marl (B13) / (HA213252)</v>
          </cell>
          <cell r="H1631" t="str">
            <v>Marl_COTTON</v>
          </cell>
          <cell r="I1631">
            <v>2.9</v>
          </cell>
          <cell r="J1631">
            <v>3840</v>
          </cell>
          <cell r="K1631">
            <v>56</v>
          </cell>
          <cell r="L1631">
            <v>20</v>
          </cell>
          <cell r="M1631">
            <v>0.6</v>
          </cell>
          <cell r="N1631">
            <v>14.729809919999999</v>
          </cell>
          <cell r="O1631">
            <v>212.10926284799996</v>
          </cell>
        </row>
        <row r="1632">
          <cell r="A1632" t="str">
            <v>Y1-0819A</v>
          </cell>
          <cell r="B1632" t="str">
            <v>18gg, 34D, RIB, Santec, 68F</v>
          </cell>
          <cell r="C1632" t="str">
            <v>18</v>
          </cell>
          <cell r="D1632" t="str">
            <v>30</v>
          </cell>
          <cell r="E1632" t="str">
            <v>Ne</v>
          </cell>
          <cell r="F1632">
            <v>30</v>
          </cell>
          <cell r="G1632" t="str">
            <v>1/30Ne RS BCI Cotton Marl (B13) / (HA213252)</v>
          </cell>
          <cell r="H1632" t="str">
            <v>Marl_COTTON</v>
          </cell>
          <cell r="I1632">
            <v>2.9</v>
          </cell>
          <cell r="J1632">
            <v>3840</v>
          </cell>
          <cell r="K1632">
            <v>56</v>
          </cell>
          <cell r="L1632">
            <v>20</v>
          </cell>
          <cell r="M1632">
            <v>0.6</v>
          </cell>
          <cell r="N1632">
            <v>14.729809919999999</v>
          </cell>
          <cell r="O1632">
            <v>212.10926284799996</v>
          </cell>
        </row>
        <row r="1633">
          <cell r="A1633" t="str">
            <v>Y1-0819A</v>
          </cell>
          <cell r="B1633" t="str">
            <v>18gg, 34D, RIB, Santec, 68F</v>
          </cell>
          <cell r="C1633" t="str">
            <v>18</v>
          </cell>
          <cell r="D1633" t="str">
            <v>30</v>
          </cell>
          <cell r="E1633" t="str">
            <v>Ne</v>
          </cell>
          <cell r="F1633">
            <v>30</v>
          </cell>
          <cell r="G1633" t="str">
            <v>1/30Ne RS BCI Cotton Marl (B13) / (HA213252)</v>
          </cell>
          <cell r="H1633" t="str">
            <v>Marl_COTTON</v>
          </cell>
          <cell r="I1633">
            <v>2.9</v>
          </cell>
          <cell r="J1633">
            <v>3840</v>
          </cell>
          <cell r="K1633">
            <v>56</v>
          </cell>
          <cell r="L1633">
            <v>20</v>
          </cell>
          <cell r="M1633">
            <v>0.6</v>
          </cell>
          <cell r="N1633">
            <v>14.729809919999999</v>
          </cell>
          <cell r="O1633">
            <v>212.10926284799996</v>
          </cell>
        </row>
        <row r="1634">
          <cell r="A1634" t="str">
            <v>Y1-0819A</v>
          </cell>
          <cell r="B1634" t="str">
            <v>18gg, 34D, RIB, Santec, 68F</v>
          </cell>
          <cell r="C1634" t="str">
            <v>18</v>
          </cell>
          <cell r="D1634" t="str">
            <v>30</v>
          </cell>
          <cell r="E1634" t="str">
            <v>Ne</v>
          </cell>
          <cell r="F1634">
            <v>30</v>
          </cell>
          <cell r="G1634" t="str">
            <v>1/30Ne RS BCI Cotton Marl (B13) / (HA213252)</v>
          </cell>
          <cell r="H1634" t="str">
            <v>Marl_COTTON</v>
          </cell>
          <cell r="I1634">
            <v>2.9</v>
          </cell>
          <cell r="J1634">
            <v>3840</v>
          </cell>
          <cell r="K1634">
            <v>56</v>
          </cell>
          <cell r="L1634">
            <v>20</v>
          </cell>
          <cell r="M1634">
            <v>0.6</v>
          </cell>
          <cell r="N1634">
            <v>14.729809919999999</v>
          </cell>
          <cell r="O1634">
            <v>212.10926284799996</v>
          </cell>
        </row>
        <row r="1635">
          <cell r="A1635" t="str">
            <v>Y1-0820A</v>
          </cell>
          <cell r="B1635" t="str">
            <v>18gg, 34D, RIB, Santec, 68F</v>
          </cell>
          <cell r="C1635" t="str">
            <v>18</v>
          </cell>
          <cell r="D1635" t="str">
            <v>30</v>
          </cell>
          <cell r="E1635" t="str">
            <v>Ne</v>
          </cell>
          <cell r="F1635">
            <v>30</v>
          </cell>
          <cell r="G1635" t="str">
            <v>1/30Ne RS Dyed Cotton (RUBY 64551A MSCI - Y4144)</v>
          </cell>
          <cell r="H1635" t="str">
            <v>Marl_COTTON</v>
          </cell>
          <cell r="I1635">
            <v>2.9</v>
          </cell>
          <cell r="J1635">
            <v>3840</v>
          </cell>
          <cell r="K1635">
            <v>96</v>
          </cell>
          <cell r="L1635">
            <v>20</v>
          </cell>
          <cell r="M1635">
            <v>0.6</v>
          </cell>
          <cell r="N1635">
            <v>25.251102719999999</v>
          </cell>
          <cell r="O1635">
            <v>363.61587916799999</v>
          </cell>
        </row>
        <row r="1636">
          <cell r="A1636" t="str">
            <v>Y1-0820A</v>
          </cell>
          <cell r="B1636" t="str">
            <v>18gg, 34D, RIB, Santec, 68F</v>
          </cell>
          <cell r="C1636" t="str">
            <v>18</v>
          </cell>
          <cell r="D1636" t="str">
            <v>30</v>
          </cell>
          <cell r="E1636" t="str">
            <v>Ne</v>
          </cell>
          <cell r="F1636">
            <v>30</v>
          </cell>
          <cell r="G1636" t="str">
            <v>1/30Ne RS Dyed Cotton (RUBY 64551A MSCI - Y4144)</v>
          </cell>
          <cell r="H1636" t="str">
            <v>Marl_COTTON</v>
          </cell>
          <cell r="I1636">
            <v>2.9</v>
          </cell>
          <cell r="J1636">
            <v>3840</v>
          </cell>
          <cell r="K1636">
            <v>96</v>
          </cell>
          <cell r="L1636">
            <v>20</v>
          </cell>
          <cell r="M1636">
            <v>0.6</v>
          </cell>
          <cell r="N1636">
            <v>25.251102719999999</v>
          </cell>
          <cell r="O1636">
            <v>363.61587916799999</v>
          </cell>
        </row>
        <row r="1637">
          <cell r="A1637" t="str">
            <v>Y1-0820A</v>
          </cell>
          <cell r="B1637" t="str">
            <v>18gg, 34D, RIB, Santec, 68F</v>
          </cell>
          <cell r="C1637" t="str">
            <v>18</v>
          </cell>
          <cell r="D1637" t="str">
            <v>30</v>
          </cell>
          <cell r="E1637" t="str">
            <v>Ne</v>
          </cell>
          <cell r="F1637">
            <v>30</v>
          </cell>
          <cell r="G1637" t="str">
            <v>1/30Ne RS Dyed Cotton (RUBY 64551A MSCI - Y4144)</v>
          </cell>
          <cell r="H1637" t="str">
            <v>Marl_COTTON</v>
          </cell>
          <cell r="I1637">
            <v>2.9</v>
          </cell>
          <cell r="J1637">
            <v>3840</v>
          </cell>
          <cell r="K1637">
            <v>96</v>
          </cell>
          <cell r="L1637">
            <v>20</v>
          </cell>
          <cell r="M1637">
            <v>0.6</v>
          </cell>
          <cell r="N1637">
            <v>25.251102719999999</v>
          </cell>
          <cell r="O1637">
            <v>363.61587916799999</v>
          </cell>
        </row>
        <row r="1638">
          <cell r="A1638" t="str">
            <v>Y1-0820A</v>
          </cell>
          <cell r="B1638" t="str">
            <v>18gg, 34D, RIB, Santec, 68F</v>
          </cell>
          <cell r="C1638" t="str">
            <v>18</v>
          </cell>
          <cell r="D1638" t="str">
            <v>30</v>
          </cell>
          <cell r="E1638" t="str">
            <v>Ne</v>
          </cell>
          <cell r="F1638">
            <v>30</v>
          </cell>
          <cell r="G1638" t="str">
            <v>1/30Ne RS Dyed Cotton (RUBY 64551A MSCI - Y4144)</v>
          </cell>
          <cell r="H1638" t="str">
            <v>Marl_COTTON</v>
          </cell>
          <cell r="I1638">
            <v>2.9</v>
          </cell>
          <cell r="J1638">
            <v>3840</v>
          </cell>
          <cell r="K1638">
            <v>96</v>
          </cell>
          <cell r="L1638">
            <v>20</v>
          </cell>
          <cell r="M1638">
            <v>0.6</v>
          </cell>
          <cell r="N1638">
            <v>25.251102719999999</v>
          </cell>
          <cell r="O1638">
            <v>363.61587916799999</v>
          </cell>
        </row>
        <row r="1639">
          <cell r="A1639" t="str">
            <v>Y1-0824A</v>
          </cell>
          <cell r="B1639" t="str">
            <v>18gg, 34D, RIB, Santec, 68F</v>
          </cell>
          <cell r="C1639" t="str">
            <v>18</v>
          </cell>
          <cell r="D1639" t="str">
            <v>30</v>
          </cell>
          <cell r="E1639" t="str">
            <v>Ne</v>
          </cell>
          <cell r="F1639">
            <v>30</v>
          </cell>
          <cell r="G1639" t="str">
            <v>1/30Ne RS Dyed Cotton (WHITE MSCI 10001A- Y4078)</v>
          </cell>
          <cell r="H1639" t="str">
            <v>Marl_COTTON</v>
          </cell>
          <cell r="I1639">
            <v>2.9</v>
          </cell>
          <cell r="J1639">
            <v>3840</v>
          </cell>
          <cell r="K1639">
            <v>66</v>
          </cell>
          <cell r="L1639">
            <v>20</v>
          </cell>
          <cell r="M1639">
            <v>0.6</v>
          </cell>
          <cell r="N1639">
            <v>17.36013312</v>
          </cell>
          <cell r="O1639">
            <v>249.98591692799999</v>
          </cell>
        </row>
        <row r="1640">
          <cell r="A1640" t="str">
            <v>Y1-0824A</v>
          </cell>
          <cell r="B1640" t="str">
            <v>18gg, 34D, RIB, Santec, 68F</v>
          </cell>
          <cell r="C1640" t="str">
            <v>18</v>
          </cell>
          <cell r="D1640" t="str">
            <v>30</v>
          </cell>
          <cell r="E1640" t="str">
            <v>Ne</v>
          </cell>
          <cell r="F1640">
            <v>30</v>
          </cell>
          <cell r="G1640" t="str">
            <v>1/30Ne RS Dyed Cotton (WHITE MSCI 10001A- Y4078)</v>
          </cell>
          <cell r="H1640" t="str">
            <v>Marl_COTTON</v>
          </cell>
          <cell r="I1640">
            <v>2.9</v>
          </cell>
          <cell r="J1640">
            <v>3840</v>
          </cell>
          <cell r="K1640">
            <v>66</v>
          </cell>
          <cell r="L1640">
            <v>20</v>
          </cell>
          <cell r="M1640">
            <v>0.6</v>
          </cell>
          <cell r="N1640">
            <v>17.36013312</v>
          </cell>
          <cell r="O1640">
            <v>249.98591692799999</v>
          </cell>
        </row>
        <row r="1641">
          <cell r="A1641" t="str">
            <v>Y1-0848A</v>
          </cell>
          <cell r="B1641" t="str">
            <v>18gg, 34D, RIB, Santec, 68F</v>
          </cell>
          <cell r="C1641" t="str">
            <v>18</v>
          </cell>
          <cell r="D1641" t="str">
            <v>30</v>
          </cell>
          <cell r="E1641" t="str">
            <v>Ne</v>
          </cell>
          <cell r="F1641">
            <v>30</v>
          </cell>
          <cell r="G1641" t="str">
            <v>1/30Ne RS Dyed cotton (NAVY - Y4224)</v>
          </cell>
          <cell r="H1641" t="str">
            <v>Marl_COTTON</v>
          </cell>
          <cell r="I1641">
            <v>2.9</v>
          </cell>
          <cell r="J1641">
            <v>3840</v>
          </cell>
          <cell r="K1641">
            <v>68</v>
          </cell>
          <cell r="L1641">
            <v>20</v>
          </cell>
          <cell r="M1641">
            <v>0.6</v>
          </cell>
          <cell r="N1641">
            <v>17.886197760000002</v>
          </cell>
          <cell r="O1641">
            <v>257.56124774400001</v>
          </cell>
        </row>
        <row r="1642">
          <cell r="A1642" t="str">
            <v>Y1-0848A</v>
          </cell>
          <cell r="B1642" t="str">
            <v>18gg, 34D, RIB, Santec, 68F</v>
          </cell>
          <cell r="C1642" t="str">
            <v>18</v>
          </cell>
          <cell r="D1642" t="str">
            <v>30</v>
          </cell>
          <cell r="E1642" t="str">
            <v>Ne</v>
          </cell>
          <cell r="F1642">
            <v>30</v>
          </cell>
          <cell r="G1642" t="str">
            <v>1/30Ne RS Dyed cotton (NAVY - Y4224)</v>
          </cell>
          <cell r="H1642" t="str">
            <v>Marl_COTTON</v>
          </cell>
          <cell r="I1642">
            <v>2.9</v>
          </cell>
          <cell r="J1642">
            <v>3840</v>
          </cell>
          <cell r="K1642">
            <v>68</v>
          </cell>
          <cell r="L1642">
            <v>20</v>
          </cell>
          <cell r="M1642">
            <v>0.6</v>
          </cell>
          <cell r="N1642">
            <v>17.886197760000002</v>
          </cell>
          <cell r="O1642">
            <v>257.56124774400001</v>
          </cell>
        </row>
        <row r="1643">
          <cell r="A1643" t="str">
            <v>Y1-0848A</v>
          </cell>
          <cell r="B1643" t="str">
            <v>18gg, 34D, RIB, Santec, 68F</v>
          </cell>
          <cell r="C1643" t="str">
            <v>18</v>
          </cell>
          <cell r="D1643" t="str">
            <v>30</v>
          </cell>
          <cell r="E1643" t="str">
            <v>Ne</v>
          </cell>
          <cell r="F1643">
            <v>30</v>
          </cell>
          <cell r="G1643" t="str">
            <v>1/30Ne RS Dyed cotton (NAVY - Y4224)</v>
          </cell>
          <cell r="H1643" t="str">
            <v>Marl_COTTON</v>
          </cell>
          <cell r="I1643">
            <v>2.9</v>
          </cell>
          <cell r="J1643">
            <v>3840</v>
          </cell>
          <cell r="K1643">
            <v>68</v>
          </cell>
          <cell r="L1643">
            <v>20</v>
          </cell>
          <cell r="M1643">
            <v>0.6</v>
          </cell>
          <cell r="N1643">
            <v>17.886197760000002</v>
          </cell>
          <cell r="O1643">
            <v>257.56124774400001</v>
          </cell>
        </row>
        <row r="1644">
          <cell r="A1644" t="str">
            <v>Y1-0848A</v>
          </cell>
          <cell r="B1644" t="str">
            <v>18gg, 34D, RIB, Santec, 68F</v>
          </cell>
          <cell r="C1644" t="str">
            <v>18</v>
          </cell>
          <cell r="D1644" t="str">
            <v>30</v>
          </cell>
          <cell r="E1644" t="str">
            <v>Ne</v>
          </cell>
          <cell r="F1644">
            <v>30</v>
          </cell>
          <cell r="G1644" t="str">
            <v>1/30Ne RS Dyed cotton (NAVY - Y4224)</v>
          </cell>
          <cell r="H1644" t="str">
            <v>Marl_COTTON</v>
          </cell>
          <cell r="I1644">
            <v>2.9</v>
          </cell>
          <cell r="J1644">
            <v>3840</v>
          </cell>
          <cell r="K1644">
            <v>68</v>
          </cell>
          <cell r="L1644">
            <v>20</v>
          </cell>
          <cell r="M1644">
            <v>0.6</v>
          </cell>
          <cell r="N1644">
            <v>17.886197760000002</v>
          </cell>
          <cell r="O1644">
            <v>257.56124774400001</v>
          </cell>
        </row>
        <row r="1645">
          <cell r="A1645" t="str">
            <v>Y1-0848A</v>
          </cell>
          <cell r="B1645" t="str">
            <v>18gg, 34D, RIB, Santec, 68F</v>
          </cell>
          <cell r="C1645" t="str">
            <v>18</v>
          </cell>
          <cell r="D1645" t="str">
            <v>30</v>
          </cell>
          <cell r="E1645" t="str">
            <v>Ne</v>
          </cell>
          <cell r="F1645">
            <v>30</v>
          </cell>
          <cell r="G1645" t="str">
            <v>1/30Ne RS Dyed cotton (NAVY - Y4224)</v>
          </cell>
          <cell r="H1645" t="str">
            <v>Marl_COTTON</v>
          </cell>
          <cell r="I1645">
            <v>2.9</v>
          </cell>
          <cell r="J1645">
            <v>3840</v>
          </cell>
          <cell r="K1645">
            <v>68</v>
          </cell>
          <cell r="L1645">
            <v>20</v>
          </cell>
          <cell r="M1645">
            <v>0.6</v>
          </cell>
          <cell r="N1645">
            <v>17.886197760000002</v>
          </cell>
          <cell r="O1645">
            <v>257.56124774400001</v>
          </cell>
        </row>
        <row r="1646">
          <cell r="A1646" t="str">
            <v>Y1-0848A</v>
          </cell>
          <cell r="B1646" t="str">
            <v>18gg, 34D, RIB, Santec, 68F</v>
          </cell>
          <cell r="C1646" t="str">
            <v>18</v>
          </cell>
          <cell r="D1646" t="str">
            <v>30</v>
          </cell>
          <cell r="E1646" t="str">
            <v>Ne</v>
          </cell>
          <cell r="F1646">
            <v>30</v>
          </cell>
          <cell r="G1646" t="str">
            <v>1/30Ne RS Dyed cotton (NAVY - Y4224)</v>
          </cell>
          <cell r="H1646" t="str">
            <v>Marl_COTTON</v>
          </cell>
          <cell r="I1646">
            <v>2.9</v>
          </cell>
          <cell r="J1646">
            <v>3840</v>
          </cell>
          <cell r="K1646">
            <v>68</v>
          </cell>
          <cell r="L1646">
            <v>20</v>
          </cell>
          <cell r="M1646">
            <v>0.6</v>
          </cell>
          <cell r="N1646">
            <v>17.886197760000002</v>
          </cell>
          <cell r="O1646">
            <v>257.56124774400001</v>
          </cell>
        </row>
        <row r="1647">
          <cell r="A1647" t="str">
            <v>Y1-0848B</v>
          </cell>
          <cell r="B1647" t="str">
            <v>18gg, 34D, RIB, Santec, 68F</v>
          </cell>
          <cell r="C1647" t="str">
            <v>18</v>
          </cell>
          <cell r="D1647" t="str">
            <v>30</v>
          </cell>
          <cell r="E1647" t="str">
            <v>Ne</v>
          </cell>
          <cell r="F1647">
            <v>30</v>
          </cell>
          <cell r="G1647" t="str">
            <v>1/30Ne RS Dyed cotton (NAVY - Y4224)</v>
          </cell>
          <cell r="H1647" t="str">
            <v>Marl_COTTON</v>
          </cell>
          <cell r="I1647">
            <v>2.9</v>
          </cell>
          <cell r="J1647">
            <v>3840</v>
          </cell>
          <cell r="K1647">
            <v>68</v>
          </cell>
          <cell r="L1647">
            <v>20</v>
          </cell>
          <cell r="M1647">
            <v>0.6</v>
          </cell>
          <cell r="N1647">
            <v>17.886197760000002</v>
          </cell>
          <cell r="O1647">
            <v>257.56124774400001</v>
          </cell>
        </row>
        <row r="1648">
          <cell r="A1648" t="str">
            <v>Y1-0848B</v>
          </cell>
          <cell r="B1648" t="str">
            <v>18gg, 34D, RIB, Santec, 68F</v>
          </cell>
          <cell r="C1648" t="str">
            <v>18</v>
          </cell>
          <cell r="D1648" t="str">
            <v>30</v>
          </cell>
          <cell r="E1648" t="str">
            <v>Ne</v>
          </cell>
          <cell r="F1648">
            <v>30</v>
          </cell>
          <cell r="G1648" t="str">
            <v>1/30Ne RS Dyed cotton (NAVY - Y4224)</v>
          </cell>
          <cell r="H1648" t="str">
            <v>Marl_COTTON</v>
          </cell>
          <cell r="I1648">
            <v>2.9</v>
          </cell>
          <cell r="J1648">
            <v>3840</v>
          </cell>
          <cell r="K1648">
            <v>68</v>
          </cell>
          <cell r="L1648">
            <v>20</v>
          </cell>
          <cell r="M1648">
            <v>0.6</v>
          </cell>
          <cell r="N1648">
            <v>17.886197760000002</v>
          </cell>
          <cell r="O1648">
            <v>257.56124774400001</v>
          </cell>
        </row>
        <row r="1649">
          <cell r="A1649" t="str">
            <v>Y1-0848B</v>
          </cell>
          <cell r="B1649" t="str">
            <v>18gg, 34D, RIB, Santec, 68F</v>
          </cell>
          <cell r="C1649" t="str">
            <v>18</v>
          </cell>
          <cell r="D1649" t="str">
            <v>30</v>
          </cell>
          <cell r="E1649" t="str">
            <v>Ne</v>
          </cell>
          <cell r="F1649">
            <v>30</v>
          </cell>
          <cell r="G1649" t="str">
            <v>1/30Ne RS Dyed cotton (NAVY - Y4224)</v>
          </cell>
          <cell r="H1649" t="str">
            <v>Marl_COTTON</v>
          </cell>
          <cell r="I1649">
            <v>2.9</v>
          </cell>
          <cell r="J1649">
            <v>3840</v>
          </cell>
          <cell r="K1649">
            <v>68</v>
          </cell>
          <cell r="L1649">
            <v>20</v>
          </cell>
          <cell r="M1649">
            <v>0.6</v>
          </cell>
          <cell r="N1649">
            <v>17.886197760000002</v>
          </cell>
          <cell r="O1649">
            <v>257.56124774400001</v>
          </cell>
        </row>
        <row r="1650">
          <cell r="A1650" t="str">
            <v>Y1-0848B</v>
          </cell>
          <cell r="B1650" t="str">
            <v>18gg, 34D, RIB, Santec, 68F</v>
          </cell>
          <cell r="C1650" t="str">
            <v>18</v>
          </cell>
          <cell r="D1650" t="str">
            <v>30</v>
          </cell>
          <cell r="E1650" t="str">
            <v>Ne</v>
          </cell>
          <cell r="F1650">
            <v>30</v>
          </cell>
          <cell r="G1650" t="str">
            <v>1/30Ne RS Dyed cotton (NAVY - Y4224)</v>
          </cell>
          <cell r="H1650" t="str">
            <v>Marl_COTTON</v>
          </cell>
          <cell r="I1650">
            <v>2.9</v>
          </cell>
          <cell r="J1650">
            <v>3840</v>
          </cell>
          <cell r="K1650">
            <v>68</v>
          </cell>
          <cell r="L1650">
            <v>20</v>
          </cell>
          <cell r="M1650">
            <v>0.6</v>
          </cell>
          <cell r="N1650">
            <v>17.886197760000002</v>
          </cell>
          <cell r="O1650">
            <v>257.56124774400001</v>
          </cell>
        </row>
        <row r="1651">
          <cell r="A1651" t="str">
            <v>Y1-0848B</v>
          </cell>
          <cell r="B1651" t="str">
            <v>18gg, 34D, RIB, Santec, 68F</v>
          </cell>
          <cell r="C1651" t="str">
            <v>18</v>
          </cell>
          <cell r="D1651" t="str">
            <v>30</v>
          </cell>
          <cell r="E1651" t="str">
            <v>Ne</v>
          </cell>
          <cell r="F1651">
            <v>30</v>
          </cell>
          <cell r="G1651" t="str">
            <v>1/30Ne RS Dyed cotton (NAVY - Y4224)</v>
          </cell>
          <cell r="H1651" t="str">
            <v>Marl_COTTON</v>
          </cell>
          <cell r="I1651">
            <v>2.9</v>
          </cell>
          <cell r="J1651">
            <v>3840</v>
          </cell>
          <cell r="K1651">
            <v>68</v>
          </cell>
          <cell r="L1651">
            <v>20</v>
          </cell>
          <cell r="M1651">
            <v>0.6</v>
          </cell>
          <cell r="N1651">
            <v>17.886197760000002</v>
          </cell>
          <cell r="O1651">
            <v>257.56124774400001</v>
          </cell>
        </row>
        <row r="1652">
          <cell r="A1652" t="str">
            <v>Y1-0848B</v>
          </cell>
          <cell r="B1652" t="str">
            <v>18gg, 34D, RIB, Santec, 68F</v>
          </cell>
          <cell r="C1652" t="str">
            <v>18</v>
          </cell>
          <cell r="D1652" t="str">
            <v>30</v>
          </cell>
          <cell r="E1652" t="str">
            <v>Ne</v>
          </cell>
          <cell r="F1652">
            <v>30</v>
          </cell>
          <cell r="G1652" t="str">
            <v>1/30Ne RS Dyed cotton (NAVY - Y4224)</v>
          </cell>
          <cell r="H1652" t="str">
            <v>Marl_COTTON</v>
          </cell>
          <cell r="I1652">
            <v>2.9</v>
          </cell>
          <cell r="J1652">
            <v>3840</v>
          </cell>
          <cell r="K1652">
            <v>68</v>
          </cell>
          <cell r="L1652">
            <v>20</v>
          </cell>
          <cell r="M1652">
            <v>0.6</v>
          </cell>
          <cell r="N1652">
            <v>17.886197760000002</v>
          </cell>
          <cell r="O1652">
            <v>257.56124774400001</v>
          </cell>
        </row>
        <row r="1653">
          <cell r="A1653" t="str">
            <v>Y1-0849A</v>
          </cell>
          <cell r="B1653" t="str">
            <v>18gg, 34D, RIB, Santec, 68F</v>
          </cell>
          <cell r="C1653" t="str">
            <v>18</v>
          </cell>
          <cell r="D1653" t="str">
            <v>30</v>
          </cell>
          <cell r="E1653" t="str">
            <v>Ne</v>
          </cell>
          <cell r="F1653">
            <v>30</v>
          </cell>
          <cell r="G1653" t="str">
            <v>1/30Ne RS Dyed Cotton (BLACK MSCI10005A - Y4229</v>
          </cell>
          <cell r="H1653" t="str">
            <v>Marl_COTTON</v>
          </cell>
          <cell r="I1653">
            <v>2.9</v>
          </cell>
          <cell r="J1653">
            <v>3840</v>
          </cell>
          <cell r="K1653">
            <v>93</v>
          </cell>
          <cell r="L1653">
            <v>20</v>
          </cell>
          <cell r="M1653">
            <v>0.6</v>
          </cell>
          <cell r="N1653">
            <v>24.46200576</v>
          </cell>
          <cell r="O1653">
            <v>352.25288294399996</v>
          </cell>
        </row>
        <row r="1654">
          <cell r="A1654" t="str">
            <v>Y1-0849A</v>
          </cell>
          <cell r="B1654" t="str">
            <v>18gg, 34D, RIB, Santec, 68F</v>
          </cell>
          <cell r="C1654" t="str">
            <v>18</v>
          </cell>
          <cell r="D1654" t="str">
            <v>30</v>
          </cell>
          <cell r="E1654" t="str">
            <v>Ne</v>
          </cell>
          <cell r="F1654">
            <v>30</v>
          </cell>
          <cell r="G1654" t="str">
            <v>1/30Ne RS Dyed Cotton (BLACK MSCI10005A - Y4229</v>
          </cell>
          <cell r="H1654" t="str">
            <v>Marl_COTTON</v>
          </cell>
          <cell r="I1654">
            <v>2.9</v>
          </cell>
          <cell r="J1654">
            <v>3840</v>
          </cell>
          <cell r="K1654">
            <v>93</v>
          </cell>
          <cell r="L1654">
            <v>20</v>
          </cell>
          <cell r="M1654">
            <v>0.6</v>
          </cell>
          <cell r="N1654">
            <v>24.46200576</v>
          </cell>
          <cell r="O1654">
            <v>352.25288294399996</v>
          </cell>
        </row>
        <row r="1655">
          <cell r="A1655" t="str">
            <v>Y1-0849A</v>
          </cell>
          <cell r="B1655" t="str">
            <v>18gg, 34D, RIB, Santec, 68F</v>
          </cell>
          <cell r="C1655" t="str">
            <v>18</v>
          </cell>
          <cell r="D1655" t="str">
            <v>30</v>
          </cell>
          <cell r="E1655" t="str">
            <v>Ne</v>
          </cell>
          <cell r="F1655">
            <v>30</v>
          </cell>
          <cell r="G1655" t="str">
            <v>1/30Ne RS Dyed Cotton (BLACK MSCI10005A - Y4229</v>
          </cell>
          <cell r="H1655" t="str">
            <v>Marl_COTTON</v>
          </cell>
          <cell r="I1655">
            <v>2.9</v>
          </cell>
          <cell r="J1655">
            <v>3840</v>
          </cell>
          <cell r="K1655">
            <v>93</v>
          </cell>
          <cell r="L1655">
            <v>20</v>
          </cell>
          <cell r="M1655">
            <v>0.6</v>
          </cell>
          <cell r="N1655">
            <v>24.46200576</v>
          </cell>
          <cell r="O1655">
            <v>352.25288294399996</v>
          </cell>
        </row>
        <row r="1656">
          <cell r="A1656" t="str">
            <v>Y1-0850A</v>
          </cell>
          <cell r="B1656" t="str">
            <v>18gg, 34D, RIB, Santec, 68F</v>
          </cell>
          <cell r="C1656" t="str">
            <v>18</v>
          </cell>
          <cell r="D1656" t="str">
            <v>30</v>
          </cell>
          <cell r="E1656" t="str">
            <v>Ne</v>
          </cell>
          <cell r="F1656">
            <v>30</v>
          </cell>
          <cell r="G1656" t="str">
            <v>1/30Ne RS Dyed Cotton (BLACK MSCI10005A - Y4231)</v>
          </cell>
          <cell r="H1656" t="str">
            <v>Marl_COTTON</v>
          </cell>
          <cell r="I1656">
            <v>2.9</v>
          </cell>
          <cell r="J1656">
            <v>3840</v>
          </cell>
          <cell r="K1656">
            <v>52</v>
          </cell>
          <cell r="L1656">
            <v>20</v>
          </cell>
          <cell r="M1656">
            <v>0.6</v>
          </cell>
          <cell r="N1656">
            <v>13.67768064</v>
          </cell>
          <cell r="O1656">
            <v>196.95860121599998</v>
          </cell>
        </row>
        <row r="1657">
          <cell r="A1657" t="str">
            <v>Y1-0850A</v>
          </cell>
          <cell r="B1657" t="str">
            <v>18gg, 34D, RIB, Santec, 68F</v>
          </cell>
          <cell r="C1657" t="str">
            <v>18</v>
          </cell>
          <cell r="D1657" t="str">
            <v>30</v>
          </cell>
          <cell r="E1657" t="str">
            <v>Ne</v>
          </cell>
          <cell r="F1657">
            <v>30</v>
          </cell>
          <cell r="G1657" t="str">
            <v>1/30Ne RS Dyed Cotton (BLACK MSCI10005A - Y4231)</v>
          </cell>
          <cell r="H1657" t="str">
            <v>Marl_COTTON</v>
          </cell>
          <cell r="I1657">
            <v>2.9</v>
          </cell>
          <cell r="J1657">
            <v>3840</v>
          </cell>
          <cell r="K1657">
            <v>52</v>
          </cell>
          <cell r="L1657">
            <v>20</v>
          </cell>
          <cell r="M1657">
            <v>0.6</v>
          </cell>
          <cell r="N1657">
            <v>13.67768064</v>
          </cell>
          <cell r="O1657">
            <v>196.95860121599998</v>
          </cell>
        </row>
        <row r="1658">
          <cell r="A1658" t="str">
            <v>Y1-0851A</v>
          </cell>
          <cell r="B1658" t="str">
            <v>18gg, 34D, RIB, Santec, 68F</v>
          </cell>
          <cell r="C1658" t="str">
            <v>18</v>
          </cell>
          <cell r="D1658" t="str">
            <v>30</v>
          </cell>
          <cell r="E1658" t="str">
            <v>Ne</v>
          </cell>
          <cell r="F1658">
            <v>30</v>
          </cell>
          <cell r="G1658" t="str">
            <v>1/30Ne RS Dyed Cotton (SEA GREEN - Y4218)</v>
          </cell>
          <cell r="H1658" t="str">
            <v>Marl_COTTON</v>
          </cell>
          <cell r="I1658">
            <v>2.9</v>
          </cell>
          <cell r="J1658">
            <v>3840</v>
          </cell>
          <cell r="K1658">
            <v>92</v>
          </cell>
          <cell r="L1658">
            <v>20</v>
          </cell>
          <cell r="M1658">
            <v>0.6</v>
          </cell>
          <cell r="N1658">
            <v>24.19897344</v>
          </cell>
          <cell r="O1658">
            <v>348.46521753599995</v>
          </cell>
        </row>
        <row r="1659">
          <cell r="A1659" t="str">
            <v>Y1-0851A</v>
          </cell>
          <cell r="B1659" t="str">
            <v>18gg, 34D, RIB, Santec, 68F</v>
          </cell>
          <cell r="C1659" t="str">
            <v>18</v>
          </cell>
          <cell r="D1659" t="str">
            <v>30</v>
          </cell>
          <cell r="E1659" t="str">
            <v>Ne</v>
          </cell>
          <cell r="F1659">
            <v>30</v>
          </cell>
          <cell r="G1659" t="str">
            <v>1/30Ne RS Dyed Cotton (SEA GREEN - Y4218)</v>
          </cell>
          <cell r="H1659" t="str">
            <v>Marl_COTTON</v>
          </cell>
          <cell r="I1659">
            <v>2.9</v>
          </cell>
          <cell r="J1659">
            <v>3840</v>
          </cell>
          <cell r="K1659">
            <v>92</v>
          </cell>
          <cell r="L1659">
            <v>20</v>
          </cell>
          <cell r="M1659">
            <v>0.6</v>
          </cell>
          <cell r="N1659">
            <v>24.19897344</v>
          </cell>
          <cell r="O1659">
            <v>348.46521753599995</v>
          </cell>
        </row>
        <row r="1660">
          <cell r="A1660" t="str">
            <v>Y1-0851A</v>
          </cell>
          <cell r="B1660" t="str">
            <v>18gg, 34D, RIB, Santec, 68F</v>
          </cell>
          <cell r="C1660" t="str">
            <v>18</v>
          </cell>
          <cell r="D1660" t="str">
            <v>30</v>
          </cell>
          <cell r="E1660" t="str">
            <v>Ne</v>
          </cell>
          <cell r="F1660">
            <v>30</v>
          </cell>
          <cell r="G1660" t="str">
            <v>1/30Ne RS Dyed Cotton (SEA GREEN - Y4218)</v>
          </cell>
          <cell r="H1660" t="str">
            <v>Marl_COTTON</v>
          </cell>
          <cell r="I1660">
            <v>2.9</v>
          </cell>
          <cell r="J1660">
            <v>3840</v>
          </cell>
          <cell r="K1660">
            <v>92</v>
          </cell>
          <cell r="L1660">
            <v>20</v>
          </cell>
          <cell r="M1660">
            <v>0.6</v>
          </cell>
          <cell r="N1660">
            <v>24.19897344</v>
          </cell>
          <cell r="O1660">
            <v>348.46521753599995</v>
          </cell>
        </row>
        <row r="1661">
          <cell r="A1661" t="str">
            <v>Y1-0851A</v>
          </cell>
          <cell r="B1661" t="str">
            <v>18gg, 34D, RIB, Santec, 68F</v>
          </cell>
          <cell r="C1661" t="str">
            <v>18</v>
          </cell>
          <cell r="D1661" t="str">
            <v>30</v>
          </cell>
          <cell r="E1661" t="str">
            <v>Ne</v>
          </cell>
          <cell r="F1661">
            <v>30</v>
          </cell>
          <cell r="G1661" t="str">
            <v>1/30Ne RS Dyed Cotton (SEA GREEN - Y4218)</v>
          </cell>
          <cell r="H1661" t="str">
            <v>Marl_COTTON</v>
          </cell>
          <cell r="I1661">
            <v>2.9</v>
          </cell>
          <cell r="J1661">
            <v>3840</v>
          </cell>
          <cell r="K1661">
            <v>92</v>
          </cell>
          <cell r="L1661">
            <v>20</v>
          </cell>
          <cell r="M1661">
            <v>0.6</v>
          </cell>
          <cell r="N1661">
            <v>24.19897344</v>
          </cell>
          <cell r="O1661">
            <v>348.46521753599995</v>
          </cell>
        </row>
        <row r="1662">
          <cell r="A1662" t="str">
            <v>Y1-0852A</v>
          </cell>
          <cell r="B1662" t="str">
            <v>18gg, 34D, RIB, Santec, 68F</v>
          </cell>
          <cell r="C1662" t="str">
            <v>18</v>
          </cell>
          <cell r="D1662" t="str">
            <v>30</v>
          </cell>
          <cell r="E1662" t="str">
            <v>Ne</v>
          </cell>
          <cell r="F1662">
            <v>30</v>
          </cell>
          <cell r="G1662" t="str">
            <v>1/30Ne RS Dyed Cotton (SEA GREEN - Y4221)</v>
          </cell>
          <cell r="H1662" t="str">
            <v>Marl_COTTON</v>
          </cell>
          <cell r="I1662">
            <v>2.9</v>
          </cell>
          <cell r="J1662">
            <v>3840</v>
          </cell>
          <cell r="K1662">
            <v>52</v>
          </cell>
          <cell r="L1662">
            <v>20</v>
          </cell>
          <cell r="M1662">
            <v>0.6</v>
          </cell>
          <cell r="N1662">
            <v>13.67768064</v>
          </cell>
          <cell r="O1662">
            <v>196.95860121599998</v>
          </cell>
        </row>
        <row r="1663">
          <cell r="A1663" t="str">
            <v>Y1-0852A</v>
          </cell>
          <cell r="B1663" t="str">
            <v>18gg, 34D, RIB, Santec, 68F</v>
          </cell>
          <cell r="C1663" t="str">
            <v>18</v>
          </cell>
          <cell r="D1663" t="str">
            <v>30</v>
          </cell>
          <cell r="E1663" t="str">
            <v>Ne</v>
          </cell>
          <cell r="F1663">
            <v>30</v>
          </cell>
          <cell r="G1663" t="str">
            <v>1/30Ne RS Dyed Cotton (SEA GREEN - Y4221)</v>
          </cell>
          <cell r="H1663" t="str">
            <v>Marl_COTTON</v>
          </cell>
          <cell r="I1663">
            <v>2.9</v>
          </cell>
          <cell r="J1663">
            <v>3840</v>
          </cell>
          <cell r="K1663">
            <v>52</v>
          </cell>
          <cell r="L1663">
            <v>20</v>
          </cell>
          <cell r="M1663">
            <v>0.6</v>
          </cell>
          <cell r="N1663">
            <v>13.67768064</v>
          </cell>
          <cell r="O1663">
            <v>196.95860121599998</v>
          </cell>
        </row>
        <row r="1664">
          <cell r="A1664" t="str">
            <v>Y1-0852A</v>
          </cell>
          <cell r="B1664" t="str">
            <v>18gg, 34D, RIB, Santec, 68F</v>
          </cell>
          <cell r="C1664" t="str">
            <v>18</v>
          </cell>
          <cell r="D1664" t="str">
            <v>30</v>
          </cell>
          <cell r="E1664" t="str">
            <v>Ne</v>
          </cell>
          <cell r="F1664">
            <v>30</v>
          </cell>
          <cell r="G1664" t="str">
            <v>1/30Ne RS Dyed Cotton (SEA GREEN - Y4221)</v>
          </cell>
          <cell r="H1664" t="str">
            <v>Marl_COTTON</v>
          </cell>
          <cell r="I1664">
            <v>2.9</v>
          </cell>
          <cell r="J1664">
            <v>3840</v>
          </cell>
          <cell r="K1664">
            <v>52</v>
          </cell>
          <cell r="L1664">
            <v>20</v>
          </cell>
          <cell r="M1664">
            <v>0.6</v>
          </cell>
          <cell r="N1664">
            <v>13.67768064</v>
          </cell>
          <cell r="O1664">
            <v>196.95860121599998</v>
          </cell>
        </row>
        <row r="1665">
          <cell r="A1665" t="str">
            <v>Y1-0852A</v>
          </cell>
          <cell r="B1665" t="str">
            <v>18gg, 34D, RIB, Santec, 68F</v>
          </cell>
          <cell r="C1665" t="str">
            <v>18</v>
          </cell>
          <cell r="D1665" t="str">
            <v>30</v>
          </cell>
          <cell r="E1665" t="str">
            <v>Ne</v>
          </cell>
          <cell r="F1665">
            <v>30</v>
          </cell>
          <cell r="G1665" t="str">
            <v>1/30Ne RS Dyed Cotton (SEA GREEN - Y4221)</v>
          </cell>
          <cell r="H1665" t="str">
            <v>Marl_COTTON</v>
          </cell>
          <cell r="I1665">
            <v>2.9</v>
          </cell>
          <cell r="J1665">
            <v>3840</v>
          </cell>
          <cell r="K1665">
            <v>52</v>
          </cell>
          <cell r="L1665">
            <v>20</v>
          </cell>
          <cell r="M1665">
            <v>0.6</v>
          </cell>
          <cell r="N1665">
            <v>13.67768064</v>
          </cell>
          <cell r="O1665">
            <v>196.95860121599998</v>
          </cell>
        </row>
        <row r="1666">
          <cell r="A1666" t="str">
            <v>Y1-0853A</v>
          </cell>
          <cell r="B1666" t="str">
            <v>18gg, 34D, RIB, Santec, 68F</v>
          </cell>
          <cell r="C1666" t="str">
            <v>18</v>
          </cell>
          <cell r="D1666" t="str">
            <v>30</v>
          </cell>
          <cell r="E1666" t="str">
            <v>Ne</v>
          </cell>
          <cell r="F1666">
            <v>30</v>
          </cell>
          <cell r="G1666" t="str">
            <v>1/30Ne RS Dyed Cotton (NAVY 44190C MSCI - Y3520)</v>
          </cell>
          <cell r="H1666" t="str">
            <v>Marl_COTTON</v>
          </cell>
          <cell r="I1666">
            <v>2.9</v>
          </cell>
          <cell r="J1666">
            <v>3840</v>
          </cell>
          <cell r="K1666">
            <v>0</v>
          </cell>
          <cell r="L1666">
            <v>20</v>
          </cell>
          <cell r="M1666">
            <v>0.6</v>
          </cell>
          <cell r="N1666">
            <v>0</v>
          </cell>
          <cell r="O1666">
            <v>0</v>
          </cell>
        </row>
        <row r="1667">
          <cell r="A1667" t="str">
            <v>Y1-0896A</v>
          </cell>
          <cell r="B1667" t="str">
            <v>18gg, 34D, RIB, Santec, 68F</v>
          </cell>
          <cell r="C1667" t="str">
            <v>18</v>
          </cell>
          <cell r="D1667" t="str">
            <v>30</v>
          </cell>
          <cell r="E1667" t="str">
            <v>Ne</v>
          </cell>
          <cell r="F1667">
            <v>30</v>
          </cell>
          <cell r="G1667" t="str">
            <v>1/30Ne RS Dyed Cotton (GRANITE - Y4375)</v>
          </cell>
          <cell r="H1667" t="str">
            <v>Marl_COTTON</v>
          </cell>
          <cell r="I1667">
            <v>2.9</v>
          </cell>
          <cell r="J1667">
            <v>3840</v>
          </cell>
          <cell r="K1667">
            <v>66</v>
          </cell>
          <cell r="L1667">
            <v>20</v>
          </cell>
          <cell r="M1667">
            <v>0.6</v>
          </cell>
          <cell r="N1667">
            <v>17.36013312</v>
          </cell>
          <cell r="O1667">
            <v>249.98591692799999</v>
          </cell>
        </row>
        <row r="1668">
          <cell r="A1668" t="str">
            <v>Y1-0896A</v>
          </cell>
          <cell r="B1668" t="str">
            <v>18gg, 34D, RIB, Santec, 68F</v>
          </cell>
          <cell r="C1668" t="str">
            <v>18</v>
          </cell>
          <cell r="D1668" t="str">
            <v>30</v>
          </cell>
          <cell r="E1668" t="str">
            <v>Ne</v>
          </cell>
          <cell r="F1668">
            <v>30</v>
          </cell>
          <cell r="G1668" t="str">
            <v>1/30Ne RS Dyed Cotton (GRANITE - Y4375)</v>
          </cell>
          <cell r="H1668" t="str">
            <v>Marl_COTTON</v>
          </cell>
          <cell r="I1668">
            <v>2.9</v>
          </cell>
          <cell r="J1668">
            <v>3840</v>
          </cell>
          <cell r="K1668">
            <v>66</v>
          </cell>
          <cell r="L1668">
            <v>20</v>
          </cell>
          <cell r="M1668">
            <v>0.6</v>
          </cell>
          <cell r="N1668">
            <v>17.36013312</v>
          </cell>
          <cell r="O1668">
            <v>249.98591692799999</v>
          </cell>
        </row>
        <row r="1669">
          <cell r="A1669" t="str">
            <v>Y1-0896B</v>
          </cell>
          <cell r="B1669" t="str">
            <v>18gg, 34D, RIB, Santec, 68F</v>
          </cell>
          <cell r="C1669" t="str">
            <v>18</v>
          </cell>
          <cell r="D1669" t="str">
            <v>30</v>
          </cell>
          <cell r="E1669" t="str">
            <v>Ne</v>
          </cell>
          <cell r="F1669">
            <v>30</v>
          </cell>
          <cell r="G1669" t="str">
            <v>1/30Ne RS Dyed Cotton (NAVY MSCI 44190C - Y4377)</v>
          </cell>
          <cell r="H1669" t="str">
            <v>Marl_COTTON</v>
          </cell>
          <cell r="I1669">
            <v>2.9</v>
          </cell>
          <cell r="J1669">
            <v>3840</v>
          </cell>
          <cell r="K1669">
            <v>66</v>
          </cell>
          <cell r="L1669">
            <v>20</v>
          </cell>
          <cell r="M1669">
            <v>0.6</v>
          </cell>
          <cell r="N1669">
            <v>17.36013312</v>
          </cell>
          <cell r="O1669">
            <v>249.98591692799999</v>
          </cell>
        </row>
        <row r="1670">
          <cell r="A1670" t="str">
            <v>Y1-0896B</v>
          </cell>
          <cell r="B1670" t="str">
            <v>18gg, 34D, RIB, Santec, 68F</v>
          </cell>
          <cell r="C1670" t="str">
            <v>18</v>
          </cell>
          <cell r="D1670" t="str">
            <v>30</v>
          </cell>
          <cell r="E1670" t="str">
            <v>Ne</v>
          </cell>
          <cell r="F1670">
            <v>30</v>
          </cell>
          <cell r="G1670" t="str">
            <v>1/30Ne RS Dyed Cotton (NAVY MSCI 44190C - Y4377)</v>
          </cell>
          <cell r="H1670" t="str">
            <v>Marl_COTTON</v>
          </cell>
          <cell r="I1670">
            <v>2.9</v>
          </cell>
          <cell r="J1670">
            <v>3840</v>
          </cell>
          <cell r="K1670">
            <v>66</v>
          </cell>
          <cell r="L1670">
            <v>20</v>
          </cell>
          <cell r="M1670">
            <v>0.6</v>
          </cell>
          <cell r="N1670">
            <v>17.36013312</v>
          </cell>
          <cell r="O1670">
            <v>249.98591692799999</v>
          </cell>
        </row>
        <row r="1671">
          <cell r="A1671" t="str">
            <v>Y1-0897A</v>
          </cell>
          <cell r="B1671" t="str">
            <v>18gg, 34D, RIB, Terrot, 96F</v>
          </cell>
          <cell r="C1671" t="str">
            <v>18</v>
          </cell>
          <cell r="D1671" t="str">
            <v>30</v>
          </cell>
          <cell r="E1671" t="str">
            <v>Ne</v>
          </cell>
          <cell r="F1671">
            <v>30</v>
          </cell>
          <cell r="G1671" t="str">
            <v>1/30Ne RS Dyed Cotton (NAVY MSCI 44190C - Y4379)</v>
          </cell>
          <cell r="H1671" t="str">
            <v>Marl_COTTON</v>
          </cell>
          <cell r="I1671">
            <v>2.9</v>
          </cell>
          <cell r="J1671">
            <v>3840</v>
          </cell>
          <cell r="K1671">
            <v>96</v>
          </cell>
          <cell r="L1671">
            <v>20</v>
          </cell>
          <cell r="M1671">
            <v>0.6</v>
          </cell>
          <cell r="N1671">
            <v>25.251102719999999</v>
          </cell>
          <cell r="O1671">
            <v>363.61587916799999</v>
          </cell>
        </row>
        <row r="1672">
          <cell r="A1672" t="str">
            <v>Y1-0897A</v>
          </cell>
          <cell r="B1672" t="str">
            <v>18gg, 34D, RIB, Terrot, 96F</v>
          </cell>
          <cell r="C1672" t="str">
            <v>18</v>
          </cell>
          <cell r="D1672" t="str">
            <v>30</v>
          </cell>
          <cell r="E1672" t="str">
            <v>Ne</v>
          </cell>
          <cell r="F1672">
            <v>30</v>
          </cell>
          <cell r="G1672" t="str">
            <v>1/30Ne RS Dyed Cotton (NAVY MSCI 44190C - Y4379)</v>
          </cell>
          <cell r="H1672" t="str">
            <v>Marl_COTTON</v>
          </cell>
          <cell r="I1672">
            <v>2.9</v>
          </cell>
          <cell r="J1672">
            <v>3840</v>
          </cell>
          <cell r="K1672">
            <v>96</v>
          </cell>
          <cell r="L1672">
            <v>20</v>
          </cell>
          <cell r="M1672">
            <v>0.6</v>
          </cell>
          <cell r="N1672">
            <v>25.251102719999999</v>
          </cell>
          <cell r="O1672">
            <v>363.61587916799999</v>
          </cell>
        </row>
        <row r="1673">
          <cell r="A1673" t="str">
            <v>Y1-0909A</v>
          </cell>
          <cell r="B1673" t="str">
            <v>18gg, 34D, RIB, Terrot, 96F</v>
          </cell>
          <cell r="C1673" t="str">
            <v>18</v>
          </cell>
          <cell r="D1673" t="str">
            <v>30</v>
          </cell>
          <cell r="E1673" t="str">
            <v>Ne</v>
          </cell>
          <cell r="F1673">
            <v>30</v>
          </cell>
          <cell r="G1673" t="str">
            <v>1/30Ne RS Dyed Cotton (NAVY MSCI 44190C - Y4470)</v>
          </cell>
          <cell r="H1673" t="str">
            <v>Marl_COTTON</v>
          </cell>
          <cell r="I1673">
            <v>2.9</v>
          </cell>
          <cell r="J1673">
            <v>3840</v>
          </cell>
          <cell r="K1673">
            <v>96</v>
          </cell>
          <cell r="L1673">
            <v>20</v>
          </cell>
          <cell r="M1673">
            <v>0.6</v>
          </cell>
          <cell r="N1673">
            <v>25.251102719999999</v>
          </cell>
          <cell r="O1673">
            <v>363.61587916799999</v>
          </cell>
        </row>
        <row r="1674">
          <cell r="A1674" t="str">
            <v>Y1-0909A</v>
          </cell>
          <cell r="B1674" t="str">
            <v>18gg, 34D, RIB, Terrot, 96F</v>
          </cell>
          <cell r="C1674" t="str">
            <v>18</v>
          </cell>
          <cell r="D1674" t="str">
            <v>30</v>
          </cell>
          <cell r="E1674" t="str">
            <v>Ne</v>
          </cell>
          <cell r="F1674">
            <v>30</v>
          </cell>
          <cell r="G1674" t="str">
            <v>1/30Ne RS Dyed Cotton (NAVY MSCI 44190C - Y4470)</v>
          </cell>
          <cell r="H1674" t="str">
            <v>Marl_COTTON</v>
          </cell>
          <cell r="I1674">
            <v>2.9</v>
          </cell>
          <cell r="J1674">
            <v>3840</v>
          </cell>
          <cell r="K1674">
            <v>96</v>
          </cell>
          <cell r="L1674">
            <v>20</v>
          </cell>
          <cell r="M1674">
            <v>0.6</v>
          </cell>
          <cell r="N1674">
            <v>25.251102719999999</v>
          </cell>
          <cell r="O1674">
            <v>363.61587916799999</v>
          </cell>
        </row>
        <row r="1675">
          <cell r="A1675" t="str">
            <v>Y1-0909A</v>
          </cell>
          <cell r="B1675" t="str">
            <v>18gg, 34D, RIB, Terrot, 96F</v>
          </cell>
          <cell r="C1675" t="str">
            <v>18</v>
          </cell>
          <cell r="D1675" t="str">
            <v>30</v>
          </cell>
          <cell r="E1675" t="str">
            <v>Ne</v>
          </cell>
          <cell r="F1675">
            <v>30</v>
          </cell>
          <cell r="G1675" t="str">
            <v>1/30Ne RS Dyed Cotton (NAVY MSCI 44190C - Y4470)</v>
          </cell>
          <cell r="H1675" t="str">
            <v>Marl_COTTON</v>
          </cell>
          <cell r="I1675">
            <v>2.9</v>
          </cell>
          <cell r="J1675">
            <v>3840</v>
          </cell>
          <cell r="K1675">
            <v>96</v>
          </cell>
          <cell r="L1675">
            <v>20</v>
          </cell>
          <cell r="M1675">
            <v>0.6</v>
          </cell>
          <cell r="N1675">
            <v>25.251102719999999</v>
          </cell>
          <cell r="O1675">
            <v>363.61587916799999</v>
          </cell>
        </row>
        <row r="1676">
          <cell r="A1676" t="str">
            <v>Y1-0909A</v>
          </cell>
          <cell r="B1676" t="str">
            <v>18gg, 34D, RIB, Terrot, 96F</v>
          </cell>
          <cell r="C1676" t="str">
            <v>18</v>
          </cell>
          <cell r="D1676" t="str">
            <v>30</v>
          </cell>
          <cell r="E1676" t="str">
            <v>Ne</v>
          </cell>
          <cell r="F1676">
            <v>30</v>
          </cell>
          <cell r="G1676" t="str">
            <v>1/30Ne RS Dyed Cotton (NAVY MSCI 44190C - Y4470)</v>
          </cell>
          <cell r="H1676" t="str">
            <v>Marl_COTTON</v>
          </cell>
          <cell r="I1676">
            <v>2.9</v>
          </cell>
          <cell r="J1676">
            <v>3840</v>
          </cell>
          <cell r="K1676">
            <v>96</v>
          </cell>
          <cell r="L1676">
            <v>20</v>
          </cell>
          <cell r="M1676">
            <v>0.6</v>
          </cell>
          <cell r="N1676">
            <v>25.251102719999999</v>
          </cell>
          <cell r="O1676">
            <v>363.61587916799999</v>
          </cell>
        </row>
        <row r="1677">
          <cell r="A1677" t="str">
            <v>Y1-0909A</v>
          </cell>
          <cell r="B1677" t="str">
            <v>18gg, 34D, RIB, Terrot, 96F</v>
          </cell>
          <cell r="C1677" t="str">
            <v>18</v>
          </cell>
          <cell r="D1677" t="str">
            <v>30</v>
          </cell>
          <cell r="E1677" t="str">
            <v>Ne</v>
          </cell>
          <cell r="F1677">
            <v>30</v>
          </cell>
          <cell r="G1677" t="str">
            <v>1/30Ne RS Dyed Cotton (NAVY MSCI 44190C - Y4470)</v>
          </cell>
          <cell r="H1677" t="str">
            <v>Marl_COTTON</v>
          </cell>
          <cell r="I1677">
            <v>2.9</v>
          </cell>
          <cell r="J1677">
            <v>3840</v>
          </cell>
          <cell r="K1677">
            <v>96</v>
          </cell>
          <cell r="L1677">
            <v>20</v>
          </cell>
          <cell r="M1677">
            <v>0.6</v>
          </cell>
          <cell r="N1677">
            <v>25.251102719999999</v>
          </cell>
          <cell r="O1677">
            <v>363.61587916799999</v>
          </cell>
        </row>
        <row r="1678">
          <cell r="A1678" t="str">
            <v>Y1-0910A</v>
          </cell>
          <cell r="B1678" t="str">
            <v>18gg, 34D, RIB, Terrot, 96F</v>
          </cell>
          <cell r="C1678" t="str">
            <v>18</v>
          </cell>
          <cell r="D1678" t="str">
            <v>30</v>
          </cell>
          <cell r="E1678" t="str">
            <v>Ne</v>
          </cell>
          <cell r="F1678">
            <v>30</v>
          </cell>
          <cell r="G1678" t="str">
            <v>1/30Ne RS Dyed Cotton (NAVY MSCI 44190C - Y4471)</v>
          </cell>
          <cell r="H1678" t="str">
            <v>Marl_COTTON</v>
          </cell>
          <cell r="I1678">
            <v>2.9</v>
          </cell>
          <cell r="J1678">
            <v>3840</v>
          </cell>
          <cell r="K1678">
            <v>90</v>
          </cell>
          <cell r="L1678">
            <v>20</v>
          </cell>
          <cell r="M1678">
            <v>0.6</v>
          </cell>
          <cell r="N1678">
            <v>23.672908799999998</v>
          </cell>
          <cell r="O1678">
            <v>340.88988671999994</v>
          </cell>
        </row>
        <row r="1679">
          <cell r="A1679" t="str">
            <v>Y1-0910A</v>
          </cell>
          <cell r="B1679" t="str">
            <v>18gg, 34D, RIB, Terrot, 96F</v>
          </cell>
          <cell r="C1679" t="str">
            <v>18</v>
          </cell>
          <cell r="D1679" t="str">
            <v>30</v>
          </cell>
          <cell r="E1679" t="str">
            <v>Ne</v>
          </cell>
          <cell r="F1679">
            <v>30</v>
          </cell>
          <cell r="G1679" t="str">
            <v>1/30Ne RS Dyed Cotton (NAVY MSCI 44190C - Y4471)</v>
          </cell>
          <cell r="H1679" t="str">
            <v>Marl_COTTON</v>
          </cell>
          <cell r="I1679">
            <v>2.9</v>
          </cell>
          <cell r="J1679">
            <v>3840</v>
          </cell>
          <cell r="K1679">
            <v>90</v>
          </cell>
          <cell r="L1679">
            <v>20</v>
          </cell>
          <cell r="M1679">
            <v>0.6</v>
          </cell>
          <cell r="N1679">
            <v>23.672908799999998</v>
          </cell>
          <cell r="O1679">
            <v>340.88988671999994</v>
          </cell>
        </row>
        <row r="1680">
          <cell r="A1680" t="str">
            <v>Y1-0910A</v>
          </cell>
          <cell r="B1680" t="str">
            <v>18gg, 34D, RIB, Terrot, 96F</v>
          </cell>
          <cell r="C1680" t="str">
            <v>18</v>
          </cell>
          <cell r="D1680" t="str">
            <v>30</v>
          </cell>
          <cell r="E1680" t="str">
            <v>Ne</v>
          </cell>
          <cell r="F1680">
            <v>30</v>
          </cell>
          <cell r="G1680" t="str">
            <v>1/30Ne RS Dyed Cotton (NAVY MSCI 44190C - Y4471)</v>
          </cell>
          <cell r="H1680" t="str">
            <v>Marl_COTTON</v>
          </cell>
          <cell r="I1680">
            <v>2.9</v>
          </cell>
          <cell r="J1680">
            <v>3840</v>
          </cell>
          <cell r="K1680">
            <v>90</v>
          </cell>
          <cell r="L1680">
            <v>20</v>
          </cell>
          <cell r="M1680">
            <v>0.6</v>
          </cell>
          <cell r="N1680">
            <v>23.672908799999998</v>
          </cell>
          <cell r="O1680">
            <v>340.88988671999994</v>
          </cell>
        </row>
        <row r="1681">
          <cell r="A1681" t="str">
            <v>Y1-0910A</v>
          </cell>
          <cell r="B1681" t="str">
            <v>18gg, 34D, RIB, Terrot, 96F</v>
          </cell>
          <cell r="C1681" t="str">
            <v>18</v>
          </cell>
          <cell r="D1681" t="str">
            <v>30</v>
          </cell>
          <cell r="E1681" t="str">
            <v>Ne</v>
          </cell>
          <cell r="F1681">
            <v>30</v>
          </cell>
          <cell r="G1681" t="str">
            <v>1/30Ne RS Dyed Cotton (NAVY MSCI 44190C - Y4471)</v>
          </cell>
          <cell r="H1681" t="str">
            <v>Marl_COTTON</v>
          </cell>
          <cell r="I1681">
            <v>2.9</v>
          </cell>
          <cell r="J1681">
            <v>3840</v>
          </cell>
          <cell r="K1681">
            <v>90</v>
          </cell>
          <cell r="L1681">
            <v>20</v>
          </cell>
          <cell r="M1681">
            <v>0.6</v>
          </cell>
          <cell r="N1681">
            <v>23.672908799999998</v>
          </cell>
          <cell r="O1681">
            <v>340.88988671999994</v>
          </cell>
        </row>
        <row r="1682">
          <cell r="A1682" t="str">
            <v>Y1-0910A</v>
          </cell>
          <cell r="B1682" t="str">
            <v>18gg, 34D, RIB, Terrot, 96F</v>
          </cell>
          <cell r="C1682" t="str">
            <v>18</v>
          </cell>
          <cell r="D1682" t="str">
            <v>30</v>
          </cell>
          <cell r="E1682" t="str">
            <v>Ne</v>
          </cell>
          <cell r="F1682">
            <v>30</v>
          </cell>
          <cell r="G1682" t="str">
            <v>1/30Ne RS Dyed Cotton (NAVY MSCI 44190C - Y4471)</v>
          </cell>
          <cell r="H1682" t="str">
            <v>Marl_COTTON</v>
          </cell>
          <cell r="I1682">
            <v>2.9</v>
          </cell>
          <cell r="J1682">
            <v>3840</v>
          </cell>
          <cell r="K1682">
            <v>90</v>
          </cell>
          <cell r="L1682">
            <v>20</v>
          </cell>
          <cell r="M1682">
            <v>0.6</v>
          </cell>
          <cell r="N1682">
            <v>23.672908799999998</v>
          </cell>
          <cell r="O1682">
            <v>340.88988671999994</v>
          </cell>
        </row>
        <row r="1683">
          <cell r="A1683" t="str">
            <v>Y1-0911A</v>
          </cell>
          <cell r="B1683" t="str">
            <v>18gg, 34D, RIB, Terrot, 96F</v>
          </cell>
          <cell r="C1683" t="str">
            <v>18</v>
          </cell>
          <cell r="D1683" t="str">
            <v>30</v>
          </cell>
          <cell r="E1683" t="str">
            <v>Ne</v>
          </cell>
          <cell r="F1683">
            <v>30</v>
          </cell>
          <cell r="G1683" t="str">
            <v>1/30Ne RS Dyed Cotton (DEEP VIOLET - Y4630)</v>
          </cell>
          <cell r="H1683" t="str">
            <v>Marl_COTTON</v>
          </cell>
          <cell r="I1683">
            <v>2.9</v>
          </cell>
          <cell r="J1683">
            <v>3840</v>
          </cell>
          <cell r="K1683">
            <v>90</v>
          </cell>
          <cell r="L1683">
            <v>20</v>
          </cell>
          <cell r="M1683">
            <v>0.6</v>
          </cell>
          <cell r="N1683">
            <v>23.672908799999998</v>
          </cell>
          <cell r="O1683">
            <v>340.88988671999994</v>
          </cell>
        </row>
        <row r="1684">
          <cell r="A1684" t="str">
            <v>Y1-0911A</v>
          </cell>
          <cell r="B1684" t="str">
            <v>18gg, 34D, RIB, Terrot, 96F</v>
          </cell>
          <cell r="C1684" t="str">
            <v>18</v>
          </cell>
          <cell r="D1684" t="str">
            <v>30</v>
          </cell>
          <cell r="E1684" t="str">
            <v>Ne</v>
          </cell>
          <cell r="F1684">
            <v>30</v>
          </cell>
          <cell r="G1684" t="str">
            <v>1/30Ne RS Dyed Cotton (DEEP VIOLET - Y4630)</v>
          </cell>
          <cell r="H1684" t="str">
            <v>Marl_COTTON</v>
          </cell>
          <cell r="I1684">
            <v>2.9</v>
          </cell>
          <cell r="J1684">
            <v>3840</v>
          </cell>
          <cell r="K1684">
            <v>90</v>
          </cell>
          <cell r="L1684">
            <v>20</v>
          </cell>
          <cell r="M1684">
            <v>0.6</v>
          </cell>
          <cell r="N1684">
            <v>23.672908799999998</v>
          </cell>
          <cell r="O1684">
            <v>340.88988671999994</v>
          </cell>
        </row>
        <row r="1685">
          <cell r="A1685" t="str">
            <v>Y1-0911A</v>
          </cell>
          <cell r="B1685" t="str">
            <v>18gg, 34D, RIB, Terrot, 96F</v>
          </cell>
          <cell r="C1685" t="str">
            <v>18</v>
          </cell>
          <cell r="D1685" t="str">
            <v>30</v>
          </cell>
          <cell r="E1685" t="str">
            <v>Ne</v>
          </cell>
          <cell r="F1685">
            <v>30</v>
          </cell>
          <cell r="G1685" t="str">
            <v>1/30Ne RS Dyed Cotton (DEEP VIOLET - Y4630)</v>
          </cell>
          <cell r="H1685" t="str">
            <v>Marl_COTTON</v>
          </cell>
          <cell r="I1685">
            <v>2.9</v>
          </cell>
          <cell r="J1685">
            <v>3840</v>
          </cell>
          <cell r="K1685">
            <v>90</v>
          </cell>
          <cell r="L1685">
            <v>20</v>
          </cell>
          <cell r="M1685">
            <v>0.6</v>
          </cell>
          <cell r="N1685">
            <v>23.672908799999998</v>
          </cell>
          <cell r="O1685">
            <v>340.88988671999994</v>
          </cell>
        </row>
        <row r="1686">
          <cell r="A1686" t="str">
            <v>Y1-0911A</v>
          </cell>
          <cell r="B1686" t="str">
            <v>18gg, 34D, RIB, Terrot, 96F</v>
          </cell>
          <cell r="C1686" t="str">
            <v>18</v>
          </cell>
          <cell r="D1686" t="str">
            <v>30</v>
          </cell>
          <cell r="E1686" t="str">
            <v>Ne</v>
          </cell>
          <cell r="F1686">
            <v>30</v>
          </cell>
          <cell r="G1686" t="str">
            <v>1/30Ne RS Dyed Cotton (DEEP VIOLET - Y4630)</v>
          </cell>
          <cell r="H1686" t="str">
            <v>Marl_COTTON</v>
          </cell>
          <cell r="I1686">
            <v>2.9</v>
          </cell>
          <cell r="J1686">
            <v>3840</v>
          </cell>
          <cell r="K1686">
            <v>90</v>
          </cell>
          <cell r="L1686">
            <v>20</v>
          </cell>
          <cell r="M1686">
            <v>0.6</v>
          </cell>
          <cell r="N1686">
            <v>23.672908799999998</v>
          </cell>
          <cell r="O1686">
            <v>340.88988671999994</v>
          </cell>
        </row>
        <row r="1687">
          <cell r="A1687" t="str">
            <v>Y1-0911B</v>
          </cell>
          <cell r="B1687" t="str">
            <v>18gg, 34D, RIB, Terrot, 96F</v>
          </cell>
          <cell r="C1687" t="str">
            <v>18</v>
          </cell>
          <cell r="D1687" t="str">
            <v>30</v>
          </cell>
          <cell r="E1687" t="str">
            <v>Ne</v>
          </cell>
          <cell r="F1687">
            <v>30</v>
          </cell>
          <cell r="G1687" t="str">
            <v>1/30Ne RS Dyed Cotton (VIBRANT ROYAL - Y4652)</v>
          </cell>
          <cell r="H1687" t="str">
            <v>Marl_COTTON</v>
          </cell>
          <cell r="I1687">
            <v>2.9</v>
          </cell>
          <cell r="J1687">
            <v>3840</v>
          </cell>
          <cell r="K1687">
            <v>90</v>
          </cell>
          <cell r="L1687">
            <v>20</v>
          </cell>
          <cell r="M1687">
            <v>0.6</v>
          </cell>
          <cell r="N1687">
            <v>23.672908799999998</v>
          </cell>
          <cell r="O1687">
            <v>340.88988671999994</v>
          </cell>
        </row>
        <row r="1688">
          <cell r="A1688" t="str">
            <v>Y1-0911B</v>
          </cell>
          <cell r="B1688" t="str">
            <v>18gg, 34D, RIB, Terrot, 96F</v>
          </cell>
          <cell r="C1688" t="str">
            <v>18</v>
          </cell>
          <cell r="D1688" t="str">
            <v>30</v>
          </cell>
          <cell r="E1688" t="str">
            <v>Ne</v>
          </cell>
          <cell r="F1688">
            <v>30</v>
          </cell>
          <cell r="G1688" t="str">
            <v>1/30Ne RS Dyed Cotton (VIBRANT ROYAL - Y4652)</v>
          </cell>
          <cell r="H1688" t="str">
            <v>Marl_COTTON</v>
          </cell>
          <cell r="I1688">
            <v>2.9</v>
          </cell>
          <cell r="J1688">
            <v>3840</v>
          </cell>
          <cell r="K1688">
            <v>90</v>
          </cell>
          <cell r="L1688">
            <v>20</v>
          </cell>
          <cell r="M1688">
            <v>0.6</v>
          </cell>
          <cell r="N1688">
            <v>23.672908799999998</v>
          </cell>
          <cell r="O1688">
            <v>340.88988671999994</v>
          </cell>
        </row>
        <row r="1689">
          <cell r="A1689" t="str">
            <v>Y1-0911B</v>
          </cell>
          <cell r="B1689" t="str">
            <v>18gg, 34D, RIB, Terrot, 96F</v>
          </cell>
          <cell r="C1689" t="str">
            <v>18</v>
          </cell>
          <cell r="D1689" t="str">
            <v>30</v>
          </cell>
          <cell r="E1689" t="str">
            <v>Ne</v>
          </cell>
          <cell r="F1689">
            <v>30</v>
          </cell>
          <cell r="G1689" t="str">
            <v>1/30Ne RS Dyed Cotton (VIBRANT ROYAL - Y4652)</v>
          </cell>
          <cell r="H1689" t="str">
            <v>Marl_COTTON</v>
          </cell>
          <cell r="I1689">
            <v>2.9</v>
          </cell>
          <cell r="J1689">
            <v>3840</v>
          </cell>
          <cell r="K1689">
            <v>90</v>
          </cell>
          <cell r="L1689">
            <v>20</v>
          </cell>
          <cell r="M1689">
            <v>0.6</v>
          </cell>
          <cell r="N1689">
            <v>23.672908799999998</v>
          </cell>
          <cell r="O1689">
            <v>340.88988671999994</v>
          </cell>
        </row>
        <row r="1690">
          <cell r="A1690" t="str">
            <v>Y1-0911B</v>
          </cell>
          <cell r="B1690" t="str">
            <v>18gg, 34D, RIB, Terrot, 96F</v>
          </cell>
          <cell r="C1690" t="str">
            <v>18</v>
          </cell>
          <cell r="D1690" t="str">
            <v>30</v>
          </cell>
          <cell r="E1690" t="str">
            <v>Ne</v>
          </cell>
          <cell r="F1690">
            <v>30</v>
          </cell>
          <cell r="G1690" t="str">
            <v>1/30Ne RS Dyed Cotton (VIBRANT ROYAL - Y4652)</v>
          </cell>
          <cell r="H1690" t="str">
            <v>Marl_COTTON</v>
          </cell>
          <cell r="I1690">
            <v>2.9</v>
          </cell>
          <cell r="J1690">
            <v>3840</v>
          </cell>
          <cell r="K1690">
            <v>90</v>
          </cell>
          <cell r="L1690">
            <v>20</v>
          </cell>
          <cell r="M1690">
            <v>0.6</v>
          </cell>
          <cell r="N1690">
            <v>23.672908799999998</v>
          </cell>
          <cell r="O1690">
            <v>340.88988671999994</v>
          </cell>
        </row>
        <row r="1691">
          <cell r="A1691" t="str">
            <v>Y1-0912A</v>
          </cell>
          <cell r="B1691" t="str">
            <v>18gg, 34D, RIB, Terrot, 96F</v>
          </cell>
          <cell r="C1691" t="str">
            <v>18</v>
          </cell>
          <cell r="D1691" t="str">
            <v>30</v>
          </cell>
          <cell r="E1691" t="str">
            <v>Ne</v>
          </cell>
          <cell r="F1691">
            <v>30</v>
          </cell>
          <cell r="G1691" t="str">
            <v>1/30Ne RS Dyed Cotton (MASTERS NAVY - Y4648)</v>
          </cell>
          <cell r="H1691" t="str">
            <v>Marl_COTTON</v>
          </cell>
          <cell r="I1691">
            <v>2.9</v>
          </cell>
          <cell r="J1691">
            <v>3840</v>
          </cell>
          <cell r="K1691">
            <v>96</v>
          </cell>
          <cell r="L1691">
            <v>20</v>
          </cell>
          <cell r="M1691">
            <v>0.6</v>
          </cell>
          <cell r="N1691">
            <v>25.251102719999999</v>
          </cell>
          <cell r="O1691">
            <v>363.61587916799999</v>
          </cell>
        </row>
        <row r="1692">
          <cell r="A1692" t="str">
            <v>Y1-0912A</v>
          </cell>
          <cell r="B1692" t="str">
            <v>18gg, 34D, RIB, Terrot, 96F</v>
          </cell>
          <cell r="C1692" t="str">
            <v>18</v>
          </cell>
          <cell r="D1692" t="str">
            <v>30</v>
          </cell>
          <cell r="E1692" t="str">
            <v>Ne</v>
          </cell>
          <cell r="F1692">
            <v>30</v>
          </cell>
          <cell r="G1692" t="str">
            <v>1/30Ne RS Dyed Cotton (MASTERS NAVY - Y4648)</v>
          </cell>
          <cell r="H1692" t="str">
            <v>Marl_COTTON</v>
          </cell>
          <cell r="I1692">
            <v>2.9</v>
          </cell>
          <cell r="J1692">
            <v>3840</v>
          </cell>
          <cell r="K1692">
            <v>96</v>
          </cell>
          <cell r="L1692">
            <v>20</v>
          </cell>
          <cell r="M1692">
            <v>0.6</v>
          </cell>
          <cell r="N1692">
            <v>25.251102719999999</v>
          </cell>
          <cell r="O1692">
            <v>363.61587916799999</v>
          </cell>
        </row>
        <row r="1693">
          <cell r="A1693" t="str">
            <v>Y1-0912A</v>
          </cell>
          <cell r="B1693" t="str">
            <v>18gg, 34D, RIB, Terrot, 96F</v>
          </cell>
          <cell r="C1693" t="str">
            <v>18</v>
          </cell>
          <cell r="D1693" t="str">
            <v>30</v>
          </cell>
          <cell r="E1693" t="str">
            <v>Ne</v>
          </cell>
          <cell r="F1693">
            <v>30</v>
          </cell>
          <cell r="G1693" t="str">
            <v>1/30Ne RS Dyed Cotton (MASTERS NAVY - Y4648)</v>
          </cell>
          <cell r="H1693" t="str">
            <v>Marl_COTTON</v>
          </cell>
          <cell r="I1693">
            <v>2.9</v>
          </cell>
          <cell r="J1693">
            <v>3840</v>
          </cell>
          <cell r="K1693">
            <v>96</v>
          </cell>
          <cell r="L1693">
            <v>20</v>
          </cell>
          <cell r="M1693">
            <v>0.6</v>
          </cell>
          <cell r="N1693">
            <v>25.251102719999999</v>
          </cell>
          <cell r="O1693">
            <v>363.61587916799999</v>
          </cell>
        </row>
        <row r="1694">
          <cell r="A1694" t="str">
            <v>Y1-0912A</v>
          </cell>
          <cell r="B1694" t="str">
            <v>18gg, 34D, RIB, Terrot, 96F</v>
          </cell>
          <cell r="C1694" t="str">
            <v>18</v>
          </cell>
          <cell r="D1694" t="str">
            <v>30</v>
          </cell>
          <cell r="E1694" t="str">
            <v>Ne</v>
          </cell>
          <cell r="F1694">
            <v>30</v>
          </cell>
          <cell r="G1694" t="str">
            <v>1/30Ne RS Dyed Cotton (MASTERS NAVY - Y4648)</v>
          </cell>
          <cell r="H1694" t="str">
            <v>Marl_COTTON</v>
          </cell>
          <cell r="I1694">
            <v>2.9</v>
          </cell>
          <cell r="J1694">
            <v>3840</v>
          </cell>
          <cell r="K1694">
            <v>96</v>
          </cell>
          <cell r="L1694">
            <v>20</v>
          </cell>
          <cell r="M1694">
            <v>0.6</v>
          </cell>
          <cell r="N1694">
            <v>25.251102719999999</v>
          </cell>
          <cell r="O1694">
            <v>363.61587916799999</v>
          </cell>
        </row>
        <row r="1695">
          <cell r="A1695" t="str">
            <v>Y1-0912A</v>
          </cell>
          <cell r="B1695" t="str">
            <v>18gg, 34D, RIB, Terrot, 96F</v>
          </cell>
          <cell r="C1695" t="str">
            <v>18</v>
          </cell>
          <cell r="D1695" t="str">
            <v>30</v>
          </cell>
          <cell r="E1695" t="str">
            <v>Ne</v>
          </cell>
          <cell r="F1695">
            <v>30</v>
          </cell>
          <cell r="G1695" t="str">
            <v>1/30Ne RS Dyed Cotton (MASTERS NAVY - Y4648)</v>
          </cell>
          <cell r="H1695" t="str">
            <v>Marl_COTTON</v>
          </cell>
          <cell r="I1695">
            <v>2.9</v>
          </cell>
          <cell r="J1695">
            <v>3840</v>
          </cell>
          <cell r="K1695">
            <v>96</v>
          </cell>
          <cell r="L1695">
            <v>20</v>
          </cell>
          <cell r="M1695">
            <v>0.6</v>
          </cell>
          <cell r="N1695">
            <v>25.251102719999999</v>
          </cell>
          <cell r="O1695">
            <v>363.61587916799999</v>
          </cell>
        </row>
        <row r="1696">
          <cell r="A1696" t="str">
            <v>Y1-0912B</v>
          </cell>
          <cell r="B1696" t="str">
            <v>18gg, 34D, RIB, Terrot, 96F</v>
          </cell>
          <cell r="C1696" t="str">
            <v>18</v>
          </cell>
          <cell r="D1696" t="str">
            <v>30</v>
          </cell>
          <cell r="E1696" t="str">
            <v>Ne</v>
          </cell>
          <cell r="F1696">
            <v>30</v>
          </cell>
          <cell r="G1696" t="str">
            <v>1/30Ne RS Dyed Cotton (MASTERS NAVY - Y4420)</v>
          </cell>
          <cell r="H1696" t="str">
            <v>Marl_COTTON</v>
          </cell>
          <cell r="I1696">
            <v>2.9</v>
          </cell>
          <cell r="J1696">
            <v>3840</v>
          </cell>
          <cell r="K1696">
            <v>96</v>
          </cell>
          <cell r="L1696">
            <v>20</v>
          </cell>
          <cell r="M1696">
            <v>0.6</v>
          </cell>
          <cell r="N1696">
            <v>25.251102719999999</v>
          </cell>
          <cell r="O1696">
            <v>363.61587916799999</v>
          </cell>
        </row>
        <row r="1697">
          <cell r="A1697" t="str">
            <v>Y1-0912B</v>
          </cell>
          <cell r="B1697" t="str">
            <v>18gg, 34D, RIB, Terrot, 96F</v>
          </cell>
          <cell r="C1697" t="str">
            <v>18</v>
          </cell>
          <cell r="D1697" t="str">
            <v>30</v>
          </cell>
          <cell r="E1697" t="str">
            <v>Ne</v>
          </cell>
          <cell r="F1697">
            <v>30</v>
          </cell>
          <cell r="G1697" t="str">
            <v>1/30Ne RS Dyed Cotton (MASTERS NAVY - Y4420)</v>
          </cell>
          <cell r="H1697" t="str">
            <v>Marl_COTTON</v>
          </cell>
          <cell r="I1697">
            <v>2.9</v>
          </cell>
          <cell r="J1697">
            <v>3840</v>
          </cell>
          <cell r="K1697">
            <v>96</v>
          </cell>
          <cell r="L1697">
            <v>20</v>
          </cell>
          <cell r="M1697">
            <v>0.6</v>
          </cell>
          <cell r="N1697">
            <v>25.251102719999999</v>
          </cell>
          <cell r="O1697">
            <v>363.61587916799999</v>
          </cell>
        </row>
        <row r="1698">
          <cell r="A1698" t="str">
            <v>Y1-0912B</v>
          </cell>
          <cell r="B1698" t="str">
            <v>18gg, 34D, RIB, Terrot, 96F</v>
          </cell>
          <cell r="C1698" t="str">
            <v>18</v>
          </cell>
          <cell r="D1698" t="str">
            <v>30</v>
          </cell>
          <cell r="E1698" t="str">
            <v>Ne</v>
          </cell>
          <cell r="F1698">
            <v>30</v>
          </cell>
          <cell r="G1698" t="str">
            <v>1/30Ne RS Dyed Cotton (MASTERS NAVY - Y4420)</v>
          </cell>
          <cell r="H1698" t="str">
            <v>Marl_COTTON</v>
          </cell>
          <cell r="I1698">
            <v>2.9</v>
          </cell>
          <cell r="J1698">
            <v>3840</v>
          </cell>
          <cell r="K1698">
            <v>96</v>
          </cell>
          <cell r="L1698">
            <v>20</v>
          </cell>
          <cell r="M1698">
            <v>0.6</v>
          </cell>
          <cell r="N1698">
            <v>25.251102719999999</v>
          </cell>
          <cell r="O1698">
            <v>363.61587916799999</v>
          </cell>
        </row>
        <row r="1699">
          <cell r="A1699" t="str">
            <v>Y1-0912B</v>
          </cell>
          <cell r="B1699" t="str">
            <v>18gg, 34D, RIB, Terrot, 96F</v>
          </cell>
          <cell r="C1699" t="str">
            <v>18</v>
          </cell>
          <cell r="D1699" t="str">
            <v>30</v>
          </cell>
          <cell r="E1699" t="str">
            <v>Ne</v>
          </cell>
          <cell r="F1699">
            <v>30</v>
          </cell>
          <cell r="G1699" t="str">
            <v>1/30Ne RS Dyed Cotton (MASTERS NAVY - Y4420)</v>
          </cell>
          <cell r="H1699" t="str">
            <v>Marl_COTTON</v>
          </cell>
          <cell r="I1699">
            <v>2.9</v>
          </cell>
          <cell r="J1699">
            <v>3840</v>
          </cell>
          <cell r="K1699">
            <v>96</v>
          </cell>
          <cell r="L1699">
            <v>20</v>
          </cell>
          <cell r="M1699">
            <v>0.6</v>
          </cell>
          <cell r="N1699">
            <v>25.251102719999999</v>
          </cell>
          <cell r="O1699">
            <v>363.61587916799999</v>
          </cell>
        </row>
        <row r="1700">
          <cell r="A1700" t="str">
            <v>Y1-0912B</v>
          </cell>
          <cell r="B1700" t="str">
            <v>18gg, 34D, RIB, Terrot, 96F</v>
          </cell>
          <cell r="C1700" t="str">
            <v>18</v>
          </cell>
          <cell r="D1700" t="str">
            <v>30</v>
          </cell>
          <cell r="E1700" t="str">
            <v>Ne</v>
          </cell>
          <cell r="F1700">
            <v>30</v>
          </cell>
          <cell r="G1700" t="str">
            <v>1/30Ne RS Dyed Cotton (MASTERS NAVY - Y4420)</v>
          </cell>
          <cell r="H1700" t="str">
            <v>Marl_COTTON</v>
          </cell>
          <cell r="I1700">
            <v>2.9</v>
          </cell>
          <cell r="J1700">
            <v>3840</v>
          </cell>
          <cell r="K1700">
            <v>96</v>
          </cell>
          <cell r="L1700">
            <v>20</v>
          </cell>
          <cell r="M1700">
            <v>0.6</v>
          </cell>
          <cell r="N1700">
            <v>25.251102719999999</v>
          </cell>
          <cell r="O1700">
            <v>363.61587916799999</v>
          </cell>
        </row>
        <row r="1701">
          <cell r="A1701" t="str">
            <v>Y1-0917A</v>
          </cell>
          <cell r="B1701" t="str">
            <v>18gg, 34D, RIB, Santec, 68F</v>
          </cell>
          <cell r="C1701" t="str">
            <v>18</v>
          </cell>
          <cell r="D1701" t="str">
            <v>30</v>
          </cell>
          <cell r="E1701" t="str">
            <v>Ne</v>
          </cell>
          <cell r="F1701">
            <v>30</v>
          </cell>
          <cell r="G1701" t="str">
            <v>1/30Ne RS Dyed Cotton (PURE YELLOW - Y4396)</v>
          </cell>
          <cell r="H1701" t="str">
            <v>Marl_COTTON</v>
          </cell>
          <cell r="I1701">
            <v>2.9</v>
          </cell>
          <cell r="J1701">
            <v>3840</v>
          </cell>
          <cell r="K1701">
            <v>56</v>
          </cell>
          <cell r="L1701">
            <v>20</v>
          </cell>
          <cell r="M1701">
            <v>0.6</v>
          </cell>
          <cell r="N1701">
            <v>14.729809919999999</v>
          </cell>
          <cell r="O1701">
            <v>212.10926284799996</v>
          </cell>
        </row>
        <row r="1702">
          <cell r="A1702" t="str">
            <v>Y1-0917A</v>
          </cell>
          <cell r="B1702" t="str">
            <v>18gg, 34D, RIB, Santec, 68F</v>
          </cell>
          <cell r="C1702" t="str">
            <v>18</v>
          </cell>
          <cell r="D1702" t="str">
            <v>30</v>
          </cell>
          <cell r="E1702" t="str">
            <v>Ne</v>
          </cell>
          <cell r="F1702">
            <v>30</v>
          </cell>
          <cell r="G1702" t="str">
            <v>1/30Ne RS Dyed Cotton (PURE YELLOW - Y4396)</v>
          </cell>
          <cell r="H1702" t="str">
            <v>Marl_COTTON</v>
          </cell>
          <cell r="I1702">
            <v>2.9</v>
          </cell>
          <cell r="J1702">
            <v>3840</v>
          </cell>
          <cell r="K1702">
            <v>56</v>
          </cell>
          <cell r="L1702">
            <v>20</v>
          </cell>
          <cell r="M1702">
            <v>0.6</v>
          </cell>
          <cell r="N1702">
            <v>14.729809919999999</v>
          </cell>
          <cell r="O1702">
            <v>212.10926284799996</v>
          </cell>
        </row>
        <row r="1703">
          <cell r="A1703" t="str">
            <v>Y1-0917A</v>
          </cell>
          <cell r="B1703" t="str">
            <v>18gg, 34D, RIB, Santec, 68F</v>
          </cell>
          <cell r="C1703" t="str">
            <v>18</v>
          </cell>
          <cell r="D1703" t="str">
            <v>30</v>
          </cell>
          <cell r="E1703" t="str">
            <v>Ne</v>
          </cell>
          <cell r="F1703">
            <v>30</v>
          </cell>
          <cell r="G1703" t="str">
            <v>1/30Ne RS Dyed Cotton (PURE YELLOW - Y4396)</v>
          </cell>
          <cell r="H1703" t="str">
            <v>Marl_COTTON</v>
          </cell>
          <cell r="I1703">
            <v>2.9</v>
          </cell>
          <cell r="J1703">
            <v>3840</v>
          </cell>
          <cell r="K1703">
            <v>56</v>
          </cell>
          <cell r="L1703">
            <v>20</v>
          </cell>
          <cell r="M1703">
            <v>0.6</v>
          </cell>
          <cell r="N1703">
            <v>14.729809919999999</v>
          </cell>
          <cell r="O1703">
            <v>212.10926284799996</v>
          </cell>
        </row>
        <row r="1704">
          <cell r="A1704" t="str">
            <v>Y1-0917A</v>
          </cell>
          <cell r="B1704" t="str">
            <v>18gg, 34D, RIB, Santec, 68F</v>
          </cell>
          <cell r="C1704" t="str">
            <v>18</v>
          </cell>
          <cell r="D1704" t="str">
            <v>30</v>
          </cell>
          <cell r="E1704" t="str">
            <v>Ne</v>
          </cell>
          <cell r="F1704">
            <v>30</v>
          </cell>
          <cell r="G1704" t="str">
            <v>1/30Ne RS Dyed Cotton (PURE YELLOW - Y4396)</v>
          </cell>
          <cell r="H1704" t="str">
            <v>Marl_COTTON</v>
          </cell>
          <cell r="I1704">
            <v>2.9</v>
          </cell>
          <cell r="J1704">
            <v>3840</v>
          </cell>
          <cell r="K1704">
            <v>56</v>
          </cell>
          <cell r="L1704">
            <v>20</v>
          </cell>
          <cell r="M1704">
            <v>0.6</v>
          </cell>
          <cell r="N1704">
            <v>14.729809919999999</v>
          </cell>
          <cell r="O1704">
            <v>212.10926284799996</v>
          </cell>
        </row>
        <row r="1705">
          <cell r="A1705" t="str">
            <v>Y1-0917A</v>
          </cell>
          <cell r="B1705" t="str">
            <v>18gg, 34D, RIB, Santec, 68F</v>
          </cell>
          <cell r="C1705" t="str">
            <v>18</v>
          </cell>
          <cell r="D1705" t="str">
            <v>30</v>
          </cell>
          <cell r="E1705" t="str">
            <v>Ne</v>
          </cell>
          <cell r="F1705">
            <v>30</v>
          </cell>
          <cell r="G1705" t="str">
            <v>1/30Ne RS Dyed Cotton (PURE YELLOW - Y4396)</v>
          </cell>
          <cell r="H1705" t="str">
            <v>Marl_COTTON</v>
          </cell>
          <cell r="I1705">
            <v>2.9</v>
          </cell>
          <cell r="J1705">
            <v>3840</v>
          </cell>
          <cell r="K1705">
            <v>56</v>
          </cell>
          <cell r="L1705">
            <v>20</v>
          </cell>
          <cell r="M1705">
            <v>0.6</v>
          </cell>
          <cell r="N1705">
            <v>14.729809919999999</v>
          </cell>
          <cell r="O1705">
            <v>212.10926284799996</v>
          </cell>
        </row>
        <row r="1706">
          <cell r="A1706" t="str">
            <v>Y1-0919A</v>
          </cell>
          <cell r="B1706" t="str">
            <v>18gg, 34D, RIB, Terrot, 96F</v>
          </cell>
          <cell r="C1706" t="str">
            <v>18</v>
          </cell>
          <cell r="D1706" t="str">
            <v>30</v>
          </cell>
          <cell r="E1706" t="str">
            <v>Ne</v>
          </cell>
          <cell r="F1706">
            <v>30</v>
          </cell>
          <cell r="G1706" t="str">
            <v>1/30Ne RS Dyed Cotton (COLLEGE GOLD - Y4388)</v>
          </cell>
          <cell r="H1706" t="str">
            <v>Marl_COTTON</v>
          </cell>
          <cell r="I1706">
            <v>2.9</v>
          </cell>
          <cell r="J1706">
            <v>3840</v>
          </cell>
          <cell r="K1706">
            <v>84</v>
          </cell>
          <cell r="L1706">
            <v>20</v>
          </cell>
          <cell r="M1706">
            <v>0.6</v>
          </cell>
          <cell r="N1706">
            <v>22.094714880000002</v>
          </cell>
          <cell r="O1706">
            <v>318.16389427199999</v>
          </cell>
        </row>
        <row r="1707">
          <cell r="A1707" t="str">
            <v>Y1-0919A</v>
          </cell>
          <cell r="B1707" t="str">
            <v>18gg, 34D, RIB, Terrot, 96F</v>
          </cell>
          <cell r="C1707" t="str">
            <v>18</v>
          </cell>
          <cell r="D1707" t="str">
            <v>30</v>
          </cell>
          <cell r="E1707" t="str">
            <v>Ne</v>
          </cell>
          <cell r="F1707">
            <v>30</v>
          </cell>
          <cell r="G1707" t="str">
            <v>1/30Ne RS Dyed Cotton (COLLEGE GOLD - Y4388)</v>
          </cell>
          <cell r="H1707" t="str">
            <v>Marl_COTTON</v>
          </cell>
          <cell r="I1707">
            <v>2.9</v>
          </cell>
          <cell r="J1707">
            <v>3840</v>
          </cell>
          <cell r="K1707">
            <v>84</v>
          </cell>
          <cell r="L1707">
            <v>20</v>
          </cell>
          <cell r="M1707">
            <v>0.6</v>
          </cell>
          <cell r="N1707">
            <v>22.094714880000002</v>
          </cell>
          <cell r="O1707">
            <v>318.16389427199999</v>
          </cell>
        </row>
        <row r="1708">
          <cell r="A1708" t="str">
            <v>Y1-0919A</v>
          </cell>
          <cell r="B1708" t="str">
            <v>18gg, 34D, RIB, Terrot, 96F</v>
          </cell>
          <cell r="C1708" t="str">
            <v>18</v>
          </cell>
          <cell r="D1708" t="str">
            <v>30</v>
          </cell>
          <cell r="E1708" t="str">
            <v>Ne</v>
          </cell>
          <cell r="F1708">
            <v>30</v>
          </cell>
          <cell r="G1708" t="str">
            <v>1/30Ne RS Dyed Cotton (COLLEGE GOLD - Y4388)</v>
          </cell>
          <cell r="H1708" t="str">
            <v>Marl_COTTON</v>
          </cell>
          <cell r="I1708">
            <v>2.9</v>
          </cell>
          <cell r="J1708">
            <v>3840</v>
          </cell>
          <cell r="K1708">
            <v>84</v>
          </cell>
          <cell r="L1708">
            <v>20</v>
          </cell>
          <cell r="M1708">
            <v>0.6</v>
          </cell>
          <cell r="N1708">
            <v>22.094714880000002</v>
          </cell>
          <cell r="O1708">
            <v>318.16389427199999</v>
          </cell>
        </row>
        <row r="1709">
          <cell r="A1709" t="str">
            <v>Y1-0932A</v>
          </cell>
          <cell r="B1709" t="str">
            <v>18gg, 34D, RIB, Santec, 68F</v>
          </cell>
          <cell r="C1709" t="str">
            <v>18</v>
          </cell>
          <cell r="D1709" t="str">
            <v>30</v>
          </cell>
          <cell r="E1709" t="str">
            <v>Ne</v>
          </cell>
          <cell r="F1709">
            <v>30</v>
          </cell>
          <cell r="G1709" t="str">
            <v>1/30Ne RS Dyed Cotton (TEAL GREEN - Y4509)</v>
          </cell>
          <cell r="H1709" t="str">
            <v>Marl_COTTON</v>
          </cell>
          <cell r="I1709">
            <v>2.9</v>
          </cell>
          <cell r="J1709">
            <v>3840</v>
          </cell>
          <cell r="K1709">
            <v>64</v>
          </cell>
          <cell r="L1709">
            <v>20</v>
          </cell>
          <cell r="M1709">
            <v>0.6</v>
          </cell>
          <cell r="N1709">
            <v>16.834068479999999</v>
          </cell>
          <cell r="O1709">
            <v>242.41058611199998</v>
          </cell>
        </row>
        <row r="1710">
          <cell r="A1710" t="str">
            <v>Y1-0932A</v>
          </cell>
          <cell r="B1710" t="str">
            <v>18gg, 34D, RIB, Santec, 68F</v>
          </cell>
          <cell r="C1710" t="str">
            <v>18</v>
          </cell>
          <cell r="D1710" t="str">
            <v>30</v>
          </cell>
          <cell r="E1710" t="str">
            <v>Ne</v>
          </cell>
          <cell r="F1710">
            <v>30</v>
          </cell>
          <cell r="G1710" t="str">
            <v>1/30Ne RS Dyed Cotton (TEAL GREEN - Y4509)</v>
          </cell>
          <cell r="H1710" t="str">
            <v>Marl_COTTON</v>
          </cell>
          <cell r="I1710">
            <v>2.9</v>
          </cell>
          <cell r="J1710">
            <v>3840</v>
          </cell>
          <cell r="K1710">
            <v>64</v>
          </cell>
          <cell r="L1710">
            <v>20</v>
          </cell>
          <cell r="M1710">
            <v>0.6</v>
          </cell>
          <cell r="N1710">
            <v>16.834068479999999</v>
          </cell>
          <cell r="O1710">
            <v>242.41058611199998</v>
          </cell>
        </row>
        <row r="1711">
          <cell r="A1711" t="str">
            <v>Y1-0932A</v>
          </cell>
          <cell r="B1711" t="str">
            <v>18gg, 34D, RIB, Santec, 68F</v>
          </cell>
          <cell r="C1711" t="str">
            <v>18</v>
          </cell>
          <cell r="D1711" t="str">
            <v>30</v>
          </cell>
          <cell r="E1711" t="str">
            <v>Ne</v>
          </cell>
          <cell r="F1711">
            <v>30</v>
          </cell>
          <cell r="G1711" t="str">
            <v>1/30Ne RS Dyed Cotton (TEAL GREEN - Y4509)</v>
          </cell>
          <cell r="H1711" t="str">
            <v>Marl_COTTON</v>
          </cell>
          <cell r="I1711">
            <v>2.9</v>
          </cell>
          <cell r="J1711">
            <v>3840</v>
          </cell>
          <cell r="K1711">
            <v>64</v>
          </cell>
          <cell r="L1711">
            <v>20</v>
          </cell>
          <cell r="M1711">
            <v>0.6</v>
          </cell>
          <cell r="N1711">
            <v>16.834068479999999</v>
          </cell>
          <cell r="O1711">
            <v>242.41058611199998</v>
          </cell>
        </row>
        <row r="1712">
          <cell r="A1712" t="str">
            <v>Y1-0936A</v>
          </cell>
          <cell r="B1712" t="str">
            <v>18gg, 34D, RIB, Terrot, 96F</v>
          </cell>
          <cell r="C1712" t="str">
            <v>18</v>
          </cell>
          <cell r="D1712" t="str">
            <v>30</v>
          </cell>
          <cell r="E1712" t="str">
            <v>Ne</v>
          </cell>
          <cell r="F1712">
            <v>30</v>
          </cell>
          <cell r="G1712" t="str">
            <v>1/30Ne RS Dyed Cotton (COLLECTION BLUE - Y4526)</v>
          </cell>
          <cell r="H1712" t="str">
            <v>Marl_COTTON</v>
          </cell>
          <cell r="I1712">
            <v>2.9</v>
          </cell>
          <cell r="J1712">
            <v>3840</v>
          </cell>
          <cell r="K1712">
            <v>95</v>
          </cell>
          <cell r="L1712">
            <v>20</v>
          </cell>
          <cell r="M1712">
            <v>0.6</v>
          </cell>
          <cell r="N1712">
            <v>24.988070400000002</v>
          </cell>
          <cell r="O1712">
            <v>359.82821375999998</v>
          </cell>
        </row>
        <row r="1713">
          <cell r="A1713" t="str">
            <v>Y1-0936A</v>
          </cell>
          <cell r="B1713" t="str">
            <v>18gg, 34D, RIB, Terrot, 96F</v>
          </cell>
          <cell r="C1713" t="str">
            <v>18</v>
          </cell>
          <cell r="D1713" t="str">
            <v>30</v>
          </cell>
          <cell r="E1713" t="str">
            <v>Ne</v>
          </cell>
          <cell r="F1713">
            <v>30</v>
          </cell>
          <cell r="G1713" t="str">
            <v>1/30Ne RS Dyed Cotton (COLLECTION BLUE - Y4526)</v>
          </cell>
          <cell r="H1713" t="str">
            <v>Marl_COTTON</v>
          </cell>
          <cell r="I1713">
            <v>2.9</v>
          </cell>
          <cell r="J1713">
            <v>3840</v>
          </cell>
          <cell r="K1713">
            <v>95</v>
          </cell>
          <cell r="L1713">
            <v>20</v>
          </cell>
          <cell r="M1713">
            <v>0.6</v>
          </cell>
          <cell r="N1713">
            <v>24.988070400000002</v>
          </cell>
          <cell r="O1713">
            <v>359.82821375999998</v>
          </cell>
        </row>
        <row r="1714">
          <cell r="A1714" t="str">
            <v>Y1-0936B</v>
          </cell>
          <cell r="B1714" t="str">
            <v>18gg, 34D, RIB, Terrot, 96F</v>
          </cell>
          <cell r="C1714" t="str">
            <v>18</v>
          </cell>
          <cell r="D1714" t="str">
            <v>30</v>
          </cell>
          <cell r="E1714" t="str">
            <v>Ne</v>
          </cell>
          <cell r="F1714">
            <v>30</v>
          </cell>
          <cell r="G1714" t="str">
            <v>1/30Ne RS 100% BCI  Cotton Marl (B10)</v>
          </cell>
          <cell r="H1714" t="str">
            <v>Marl_COTTON</v>
          </cell>
          <cell r="I1714">
            <v>2.9</v>
          </cell>
          <cell r="J1714">
            <v>3840</v>
          </cell>
          <cell r="K1714">
            <v>95</v>
          </cell>
          <cell r="L1714">
            <v>20</v>
          </cell>
          <cell r="M1714">
            <v>0.6</v>
          </cell>
          <cell r="N1714">
            <v>24.988070400000002</v>
          </cell>
          <cell r="O1714">
            <v>359.82821375999998</v>
          </cell>
        </row>
        <row r="1715">
          <cell r="A1715" t="str">
            <v>Y1-0936B</v>
          </cell>
          <cell r="B1715" t="str">
            <v>18gg, 34D, RIB, Terrot, 96F</v>
          </cell>
          <cell r="C1715" t="str">
            <v>18</v>
          </cell>
          <cell r="D1715" t="str">
            <v>30</v>
          </cell>
          <cell r="E1715" t="str">
            <v>Ne</v>
          </cell>
          <cell r="F1715">
            <v>30</v>
          </cell>
          <cell r="G1715" t="str">
            <v>1/30Ne RS 100% BCI  Cotton Marl (B10)</v>
          </cell>
          <cell r="H1715" t="str">
            <v>Marl_COTTON</v>
          </cell>
          <cell r="I1715">
            <v>2.9</v>
          </cell>
          <cell r="J1715">
            <v>3840</v>
          </cell>
          <cell r="K1715">
            <v>95</v>
          </cell>
          <cell r="L1715">
            <v>20</v>
          </cell>
          <cell r="M1715">
            <v>0.6</v>
          </cell>
          <cell r="N1715">
            <v>24.988070400000002</v>
          </cell>
          <cell r="O1715">
            <v>359.82821375999998</v>
          </cell>
        </row>
        <row r="1716">
          <cell r="A1716" t="str">
            <v>Y1-0936C</v>
          </cell>
          <cell r="B1716" t="str">
            <v>18gg, 34D, RIB, Terrot, 96F</v>
          </cell>
          <cell r="C1716" t="str">
            <v>18</v>
          </cell>
          <cell r="D1716" t="str">
            <v>30</v>
          </cell>
          <cell r="E1716" t="str">
            <v>Ne</v>
          </cell>
          <cell r="F1716">
            <v>30</v>
          </cell>
          <cell r="G1716" t="str">
            <v>1/30Ne RS 100% BCI  Cotton Marl (B10)</v>
          </cell>
          <cell r="H1716" t="str">
            <v>Marl_COTTON</v>
          </cell>
          <cell r="I1716">
            <v>2.9</v>
          </cell>
          <cell r="J1716">
            <v>3840</v>
          </cell>
          <cell r="K1716">
            <v>95</v>
          </cell>
          <cell r="L1716">
            <v>20</v>
          </cell>
          <cell r="M1716">
            <v>0.6</v>
          </cell>
          <cell r="N1716">
            <v>24.988070400000002</v>
          </cell>
          <cell r="O1716">
            <v>359.82821375999998</v>
          </cell>
        </row>
        <row r="1717">
          <cell r="A1717" t="str">
            <v>Y1-0936C</v>
          </cell>
          <cell r="B1717" t="str">
            <v>18gg, 34D, RIB, Terrot, 96F</v>
          </cell>
          <cell r="C1717" t="str">
            <v>18</v>
          </cell>
          <cell r="D1717" t="str">
            <v>30</v>
          </cell>
          <cell r="E1717" t="str">
            <v>Ne</v>
          </cell>
          <cell r="F1717">
            <v>30</v>
          </cell>
          <cell r="G1717" t="str">
            <v>1/30Ne RS 100% BCI  Cotton Marl (B10)</v>
          </cell>
          <cell r="H1717" t="str">
            <v>Marl_COTTON</v>
          </cell>
          <cell r="I1717">
            <v>2.9</v>
          </cell>
          <cell r="J1717">
            <v>3840</v>
          </cell>
          <cell r="K1717">
            <v>95</v>
          </cell>
          <cell r="L1717">
            <v>20</v>
          </cell>
          <cell r="M1717">
            <v>0.6</v>
          </cell>
          <cell r="N1717">
            <v>24.988070400000002</v>
          </cell>
          <cell r="O1717">
            <v>359.82821375999998</v>
          </cell>
        </row>
        <row r="1718">
          <cell r="A1718" t="str">
            <v>Y1-0940A</v>
          </cell>
          <cell r="B1718" t="str">
            <v>18gg, 34D, RIB, Santec, 68F</v>
          </cell>
          <cell r="C1718" t="str">
            <v>18</v>
          </cell>
          <cell r="D1718" t="str">
            <v>30</v>
          </cell>
          <cell r="E1718" t="str">
            <v>Ne</v>
          </cell>
          <cell r="F1718">
            <v>30</v>
          </cell>
          <cell r="G1718" t="str">
            <v>1/30Ne RS Dyed Cotton (PURPLE - Y4553)</v>
          </cell>
          <cell r="H1718" t="str">
            <v>Marl_COTTON</v>
          </cell>
          <cell r="I1718">
            <v>2.9</v>
          </cell>
          <cell r="J1718">
            <v>3840</v>
          </cell>
          <cell r="K1718">
            <v>64</v>
          </cell>
          <cell r="L1718">
            <v>20</v>
          </cell>
          <cell r="M1718">
            <v>0.6</v>
          </cell>
          <cell r="N1718">
            <v>16.834068479999999</v>
          </cell>
          <cell r="O1718">
            <v>242.41058611199998</v>
          </cell>
        </row>
        <row r="1719">
          <cell r="A1719" t="str">
            <v>Y1-0940A</v>
          </cell>
          <cell r="B1719" t="str">
            <v>18gg, 34D, RIB, Santec, 68F</v>
          </cell>
          <cell r="C1719" t="str">
            <v>18</v>
          </cell>
          <cell r="D1719" t="str">
            <v>30</v>
          </cell>
          <cell r="E1719" t="str">
            <v>Ne</v>
          </cell>
          <cell r="F1719">
            <v>30</v>
          </cell>
          <cell r="G1719" t="str">
            <v>1/30Ne RS Dyed Cotton (PURPLE - Y4553)</v>
          </cell>
          <cell r="H1719" t="str">
            <v>Marl_COTTON</v>
          </cell>
          <cell r="I1719">
            <v>2.9</v>
          </cell>
          <cell r="J1719">
            <v>3840</v>
          </cell>
          <cell r="K1719">
            <v>64</v>
          </cell>
          <cell r="L1719">
            <v>20</v>
          </cell>
          <cell r="M1719">
            <v>0.6</v>
          </cell>
          <cell r="N1719">
            <v>16.834068479999999</v>
          </cell>
          <cell r="O1719">
            <v>242.41058611199998</v>
          </cell>
        </row>
        <row r="1720">
          <cell r="A1720" t="str">
            <v>Y1-0940A</v>
          </cell>
          <cell r="B1720" t="str">
            <v>18gg, 34D, RIB, Santec, 68F</v>
          </cell>
          <cell r="C1720" t="str">
            <v>18</v>
          </cell>
          <cell r="D1720" t="str">
            <v>30</v>
          </cell>
          <cell r="E1720" t="str">
            <v>Ne</v>
          </cell>
          <cell r="F1720">
            <v>30</v>
          </cell>
          <cell r="G1720" t="str">
            <v>1/30Ne RS Dyed Cotton (PURPLE - Y4553)</v>
          </cell>
          <cell r="H1720" t="str">
            <v>Marl_COTTON</v>
          </cell>
          <cell r="I1720">
            <v>2.9</v>
          </cell>
          <cell r="J1720">
            <v>3840</v>
          </cell>
          <cell r="K1720">
            <v>64</v>
          </cell>
          <cell r="L1720">
            <v>20</v>
          </cell>
          <cell r="M1720">
            <v>0.6</v>
          </cell>
          <cell r="N1720">
            <v>16.834068479999999</v>
          </cell>
          <cell r="O1720">
            <v>242.41058611199998</v>
          </cell>
        </row>
        <row r="1721">
          <cell r="A1721" t="str">
            <v>Y1-0941A</v>
          </cell>
          <cell r="B1721" t="str">
            <v>18gg, 34D, RIB, Santec, 68F</v>
          </cell>
          <cell r="C1721" t="str">
            <v>18</v>
          </cell>
          <cell r="D1721" t="str">
            <v>30</v>
          </cell>
          <cell r="E1721" t="str">
            <v>Ne</v>
          </cell>
          <cell r="F1721">
            <v>30</v>
          </cell>
          <cell r="G1721" t="str">
            <v>1/30Ne RS Dyed Cotton (BT TURQUOISE - Y4622)</v>
          </cell>
          <cell r="H1721" t="str">
            <v>Marl_COTTON</v>
          </cell>
          <cell r="I1721">
            <v>2.9</v>
          </cell>
          <cell r="J1721">
            <v>3840</v>
          </cell>
          <cell r="K1721">
            <v>90</v>
          </cell>
          <cell r="L1721">
            <v>20</v>
          </cell>
          <cell r="M1721">
            <v>0.6</v>
          </cell>
          <cell r="N1721">
            <v>23.672908799999998</v>
          </cell>
          <cell r="O1721">
            <v>340.88988671999994</v>
          </cell>
        </row>
        <row r="1722">
          <cell r="A1722" t="str">
            <v>Y1-0941A</v>
          </cell>
          <cell r="B1722" t="str">
            <v>18gg, 34D, RIB, Santec, 68F</v>
          </cell>
          <cell r="C1722" t="str">
            <v>18</v>
          </cell>
          <cell r="D1722" t="str">
            <v>30</v>
          </cell>
          <cell r="E1722" t="str">
            <v>Ne</v>
          </cell>
          <cell r="F1722">
            <v>30</v>
          </cell>
          <cell r="G1722" t="str">
            <v>1/30Ne RS Dyed Cotton (BT TURQUOISE - Y4622)</v>
          </cell>
          <cell r="H1722" t="str">
            <v>Marl_COTTON</v>
          </cell>
          <cell r="I1722">
            <v>2.9</v>
          </cell>
          <cell r="J1722">
            <v>3840</v>
          </cell>
          <cell r="K1722">
            <v>90</v>
          </cell>
          <cell r="L1722">
            <v>20</v>
          </cell>
          <cell r="M1722">
            <v>0.6</v>
          </cell>
          <cell r="N1722">
            <v>23.672908799999998</v>
          </cell>
          <cell r="O1722">
            <v>340.88988671999994</v>
          </cell>
        </row>
        <row r="1723">
          <cell r="A1723" t="str">
            <v>Y1-0941A</v>
          </cell>
          <cell r="B1723" t="str">
            <v>18gg, 34D, RIB, Santec, 68F</v>
          </cell>
          <cell r="C1723" t="str">
            <v>18</v>
          </cell>
          <cell r="D1723" t="str">
            <v>30</v>
          </cell>
          <cell r="E1723" t="str">
            <v>Ne</v>
          </cell>
          <cell r="F1723">
            <v>30</v>
          </cell>
          <cell r="G1723" t="str">
            <v>1/30Ne RS Dyed Cotton (BT TURQUOISE - Y4622)</v>
          </cell>
          <cell r="H1723" t="str">
            <v>Marl_COTTON</v>
          </cell>
          <cell r="I1723">
            <v>2.9</v>
          </cell>
          <cell r="J1723">
            <v>3840</v>
          </cell>
          <cell r="K1723">
            <v>90</v>
          </cell>
          <cell r="L1723">
            <v>20</v>
          </cell>
          <cell r="M1723">
            <v>0.6</v>
          </cell>
          <cell r="N1723">
            <v>23.672908799999998</v>
          </cell>
          <cell r="O1723">
            <v>340.88988671999994</v>
          </cell>
        </row>
        <row r="1724">
          <cell r="A1724" t="str">
            <v>Y1-0941A</v>
          </cell>
          <cell r="B1724" t="str">
            <v>18gg, 34D, RIB, Santec, 68F</v>
          </cell>
          <cell r="C1724" t="str">
            <v>18</v>
          </cell>
          <cell r="D1724" t="str">
            <v>30</v>
          </cell>
          <cell r="E1724" t="str">
            <v>Ne</v>
          </cell>
          <cell r="F1724">
            <v>30</v>
          </cell>
          <cell r="G1724" t="str">
            <v>1/30Ne RS Dyed Cotton (BT TURQUOISE - Y4622)</v>
          </cell>
          <cell r="H1724" t="str">
            <v>Marl_COTTON</v>
          </cell>
          <cell r="I1724">
            <v>2.9</v>
          </cell>
          <cell r="J1724">
            <v>3840</v>
          </cell>
          <cell r="K1724">
            <v>90</v>
          </cell>
          <cell r="L1724">
            <v>20</v>
          </cell>
          <cell r="M1724">
            <v>0.6</v>
          </cell>
          <cell r="N1724">
            <v>23.672908799999998</v>
          </cell>
          <cell r="O1724">
            <v>340.88988671999994</v>
          </cell>
        </row>
        <row r="1725">
          <cell r="A1725" t="str">
            <v>Y1-0942A</v>
          </cell>
          <cell r="B1725" t="str">
            <v>18gg, 34D, RIB, Santec, 68F</v>
          </cell>
          <cell r="C1725" t="str">
            <v>18</v>
          </cell>
          <cell r="D1725" t="str">
            <v>30</v>
          </cell>
          <cell r="E1725" t="str">
            <v>Ne</v>
          </cell>
          <cell r="F1725">
            <v>30</v>
          </cell>
          <cell r="G1725" t="str">
            <v>1/30Ne RS Dyed Cotton (BT TURQUOISE - Y4623)</v>
          </cell>
          <cell r="H1725" t="str">
            <v>Marl_COTTON</v>
          </cell>
          <cell r="I1725">
            <v>2.9</v>
          </cell>
          <cell r="J1725">
            <v>3840</v>
          </cell>
          <cell r="K1725">
            <v>53</v>
          </cell>
          <cell r="L1725">
            <v>20</v>
          </cell>
          <cell r="M1725">
            <v>0.6</v>
          </cell>
          <cell r="N1725">
            <v>13.940712960000001</v>
          </cell>
          <cell r="O1725">
            <v>200.74626662399999</v>
          </cell>
        </row>
        <row r="1726">
          <cell r="A1726" t="str">
            <v>Y1-0942A</v>
          </cell>
          <cell r="B1726" t="str">
            <v>18gg, 34D, RIB, Santec, 68F</v>
          </cell>
          <cell r="C1726" t="str">
            <v>18</v>
          </cell>
          <cell r="D1726" t="str">
            <v>30</v>
          </cell>
          <cell r="E1726" t="str">
            <v>Ne</v>
          </cell>
          <cell r="F1726">
            <v>30</v>
          </cell>
          <cell r="G1726" t="str">
            <v>1/30Ne RS Dyed Cotton (BT TURQUOISE - Y4623)</v>
          </cell>
          <cell r="H1726" t="str">
            <v>Marl_COTTON</v>
          </cell>
          <cell r="I1726">
            <v>2.9</v>
          </cell>
          <cell r="J1726">
            <v>3840</v>
          </cell>
          <cell r="K1726">
            <v>53</v>
          </cell>
          <cell r="L1726">
            <v>20</v>
          </cell>
          <cell r="M1726">
            <v>0.6</v>
          </cell>
          <cell r="N1726">
            <v>13.940712960000001</v>
          </cell>
          <cell r="O1726">
            <v>200.74626662399999</v>
          </cell>
        </row>
        <row r="1727">
          <cell r="A1727" t="str">
            <v>Y1-0942A</v>
          </cell>
          <cell r="B1727" t="str">
            <v>18gg, 34D, RIB, Santec, 68F</v>
          </cell>
          <cell r="C1727" t="str">
            <v>18</v>
          </cell>
          <cell r="D1727" t="str">
            <v>30</v>
          </cell>
          <cell r="E1727" t="str">
            <v>Ne</v>
          </cell>
          <cell r="F1727">
            <v>30</v>
          </cell>
          <cell r="G1727" t="str">
            <v>1/30Ne RS Dyed Cotton (BT TURQUOISE - Y4623)</v>
          </cell>
          <cell r="H1727" t="str">
            <v>Marl_COTTON</v>
          </cell>
          <cell r="I1727">
            <v>2.9</v>
          </cell>
          <cell r="J1727">
            <v>3840</v>
          </cell>
          <cell r="K1727">
            <v>53</v>
          </cell>
          <cell r="L1727">
            <v>20</v>
          </cell>
          <cell r="M1727">
            <v>0.6</v>
          </cell>
          <cell r="N1727">
            <v>13.940712960000001</v>
          </cell>
          <cell r="O1727">
            <v>200.74626662399999</v>
          </cell>
        </row>
        <row r="1728">
          <cell r="A1728" t="str">
            <v>Y1-0942A</v>
          </cell>
          <cell r="B1728" t="str">
            <v>18gg, 34D, RIB, Santec, 68F</v>
          </cell>
          <cell r="C1728" t="str">
            <v>18</v>
          </cell>
          <cell r="D1728" t="str">
            <v>30</v>
          </cell>
          <cell r="E1728" t="str">
            <v>Ne</v>
          </cell>
          <cell r="F1728">
            <v>30</v>
          </cell>
          <cell r="G1728" t="str">
            <v>1/30Ne RS Dyed Cotton (BT TURQUOISE - Y4623)</v>
          </cell>
          <cell r="H1728" t="str">
            <v>Marl_COTTON</v>
          </cell>
          <cell r="I1728">
            <v>2.9</v>
          </cell>
          <cell r="J1728">
            <v>3840</v>
          </cell>
          <cell r="K1728">
            <v>53</v>
          </cell>
          <cell r="L1728">
            <v>20</v>
          </cell>
          <cell r="M1728">
            <v>0.6</v>
          </cell>
          <cell r="N1728">
            <v>13.940712960000001</v>
          </cell>
          <cell r="O1728">
            <v>200.74626662399999</v>
          </cell>
        </row>
        <row r="1729">
          <cell r="A1729" t="str">
            <v>Y1-0989A</v>
          </cell>
          <cell r="B1729" t="str">
            <v>18gg, 34D, RIB, Terrot, 96F</v>
          </cell>
          <cell r="C1729" t="str">
            <v>18</v>
          </cell>
          <cell r="D1729" t="str">
            <v>30</v>
          </cell>
          <cell r="E1729" t="str">
            <v>Ne</v>
          </cell>
          <cell r="F1729">
            <v>30</v>
          </cell>
          <cell r="G1729" t="str">
            <v>1/30Ne RS Dyed Cotton (MASTERS NAVY - Y4754)</v>
          </cell>
          <cell r="H1729" t="str">
            <v>Marl_COTTON</v>
          </cell>
          <cell r="I1729">
            <v>2.9</v>
          </cell>
          <cell r="J1729">
            <v>3840</v>
          </cell>
          <cell r="K1729">
            <v>96</v>
          </cell>
          <cell r="O1729">
            <v>0</v>
          </cell>
        </row>
        <row r="1730">
          <cell r="A1730" t="str">
            <v>Y1-1033A</v>
          </cell>
          <cell r="B1730" t="str">
            <v>18gg, 34D, RIB, Terrot, 96F</v>
          </cell>
          <cell r="C1730" t="str">
            <v>18</v>
          </cell>
          <cell r="D1730" t="str">
            <v>30</v>
          </cell>
          <cell r="E1730" t="str">
            <v>Ne</v>
          </cell>
          <cell r="F1730">
            <v>30</v>
          </cell>
          <cell r="G1730" t="str">
            <v>1/30Ne RS Dyed Cotton (NAVY - Y5001)</v>
          </cell>
          <cell r="H1730" t="str">
            <v>Marl_COTTON</v>
          </cell>
          <cell r="I1730">
            <v>2.9</v>
          </cell>
          <cell r="J1730">
            <v>3840</v>
          </cell>
          <cell r="K1730">
            <v>78</v>
          </cell>
          <cell r="L1730">
            <v>20</v>
          </cell>
          <cell r="M1730">
            <v>0.7</v>
          </cell>
          <cell r="N1730">
            <v>20.516520960000001</v>
          </cell>
          <cell r="O1730">
            <v>344.677552128</v>
          </cell>
        </row>
        <row r="1731">
          <cell r="A1731" t="str">
            <v>Y1-1033B</v>
          </cell>
          <cell r="B1731" t="str">
            <v>18gg, 34D, RIB, Terrot, 96F</v>
          </cell>
          <cell r="C1731" t="str">
            <v>18</v>
          </cell>
          <cell r="D1731" t="str">
            <v>30</v>
          </cell>
          <cell r="E1731" t="str">
            <v>Ne</v>
          </cell>
          <cell r="F1731">
            <v>30</v>
          </cell>
          <cell r="G1731" t="str">
            <v>1/30Ne RS Dyed Cotton (NAVY - Y5001)</v>
          </cell>
          <cell r="H1731" t="str">
            <v>Marl_COTTON</v>
          </cell>
          <cell r="I1731">
            <v>2.9</v>
          </cell>
          <cell r="J1731">
            <v>3840</v>
          </cell>
          <cell r="K1731">
            <v>78</v>
          </cell>
          <cell r="L1731">
            <v>20</v>
          </cell>
          <cell r="M1731">
            <v>0.7</v>
          </cell>
          <cell r="N1731">
            <v>20.516520960000001</v>
          </cell>
          <cell r="O1731">
            <v>344.677552128</v>
          </cell>
        </row>
        <row r="1732">
          <cell r="A1732" t="str">
            <v>Y1-1033C</v>
          </cell>
          <cell r="B1732" t="str">
            <v>18gg, 34D, RIB, Terrot, 96F</v>
          </cell>
          <cell r="C1732" t="str">
            <v>18</v>
          </cell>
          <cell r="D1732" t="str">
            <v>30</v>
          </cell>
          <cell r="E1732" t="str">
            <v>Ne</v>
          </cell>
          <cell r="F1732">
            <v>30</v>
          </cell>
          <cell r="G1732" t="str">
            <v>1/30Ne RS Dyed Cotton (BRIGHT GREEN - Y4898)</v>
          </cell>
          <cell r="H1732" t="str">
            <v>Marl_COTTON</v>
          </cell>
          <cell r="I1732">
            <v>2.9</v>
          </cell>
          <cell r="J1732">
            <v>3840</v>
          </cell>
          <cell r="K1732">
            <v>78</v>
          </cell>
          <cell r="L1732">
            <v>20</v>
          </cell>
          <cell r="M1732">
            <v>0.7</v>
          </cell>
          <cell r="N1732">
            <v>20.516520960000001</v>
          </cell>
          <cell r="O1732">
            <v>344.677552128</v>
          </cell>
        </row>
        <row r="1733">
          <cell r="A1733" t="str">
            <v>Y1-1033D</v>
          </cell>
          <cell r="B1733" t="str">
            <v>18gg, 34D, RIB, Terrot, 96F</v>
          </cell>
          <cell r="C1733" t="str">
            <v>18</v>
          </cell>
          <cell r="D1733" t="str">
            <v>30</v>
          </cell>
          <cell r="E1733" t="str">
            <v>Ne</v>
          </cell>
          <cell r="F1733">
            <v>30</v>
          </cell>
          <cell r="G1733" t="str">
            <v>1/30Ne RS 100% BCI  Cotton Marl (B10)</v>
          </cell>
          <cell r="H1733" t="str">
            <v>Marl_COTTON</v>
          </cell>
          <cell r="I1733">
            <v>2.9</v>
          </cell>
          <cell r="J1733">
            <v>3840</v>
          </cell>
          <cell r="K1733">
            <v>78</v>
          </cell>
          <cell r="L1733">
            <v>20</v>
          </cell>
          <cell r="M1733">
            <v>0.7</v>
          </cell>
          <cell r="N1733">
            <v>20.516520960000001</v>
          </cell>
          <cell r="O1733">
            <v>344.677552128</v>
          </cell>
        </row>
        <row r="1734">
          <cell r="A1734" t="str">
            <v>Y1-1033E</v>
          </cell>
          <cell r="B1734" t="str">
            <v>18gg, 34D, RIB, Terrot, 96F</v>
          </cell>
          <cell r="C1734" t="str">
            <v>18</v>
          </cell>
          <cell r="D1734" t="str">
            <v>30</v>
          </cell>
          <cell r="E1734" t="str">
            <v>Ne</v>
          </cell>
          <cell r="F1734">
            <v>30</v>
          </cell>
          <cell r="G1734" t="str">
            <v>1/30Ne RS Dyed Cotton (NAVY - Y5001)</v>
          </cell>
          <cell r="H1734" t="str">
            <v>Marl_COTTON</v>
          </cell>
          <cell r="I1734">
            <v>2.9</v>
          </cell>
          <cell r="J1734">
            <v>3840</v>
          </cell>
          <cell r="K1734">
            <v>78</v>
          </cell>
          <cell r="L1734">
            <v>20</v>
          </cell>
          <cell r="M1734">
            <v>0.7</v>
          </cell>
          <cell r="N1734">
            <v>20.516520960000001</v>
          </cell>
          <cell r="O1734">
            <v>344.677552128</v>
          </cell>
        </row>
        <row r="1735">
          <cell r="A1735" t="str">
            <v>Y1-1033F</v>
          </cell>
          <cell r="B1735" t="str">
            <v>18gg, 34D, RIB, Terrot, 96F</v>
          </cell>
          <cell r="C1735" t="str">
            <v>18</v>
          </cell>
          <cell r="D1735" t="str">
            <v>30</v>
          </cell>
          <cell r="E1735" t="str">
            <v>Ne</v>
          </cell>
          <cell r="F1735">
            <v>30</v>
          </cell>
          <cell r="G1735" t="str">
            <v>1/30Ne RS Dyed Cotton (TANGO RED - Y5004)</v>
          </cell>
          <cell r="H1735" t="str">
            <v>Marl_COTTON</v>
          </cell>
          <cell r="I1735">
            <v>2.9</v>
          </cell>
          <cell r="J1735">
            <v>3840</v>
          </cell>
          <cell r="K1735">
            <v>78</v>
          </cell>
          <cell r="L1735">
            <v>20</v>
          </cell>
          <cell r="M1735">
            <v>0.7</v>
          </cell>
          <cell r="N1735">
            <v>20.516520960000001</v>
          </cell>
          <cell r="O1735">
            <v>344.677552128</v>
          </cell>
        </row>
        <row r="1736">
          <cell r="A1736" t="str">
            <v>Y1-1086A</v>
          </cell>
          <cell r="B1736" t="str">
            <v>18gg, 34D, RIB, Santec, 68F</v>
          </cell>
          <cell r="C1736" t="str">
            <v>18</v>
          </cell>
          <cell r="D1736" t="str">
            <v>30</v>
          </cell>
          <cell r="E1736" t="str">
            <v>Ne</v>
          </cell>
          <cell r="F1736">
            <v>30</v>
          </cell>
          <cell r="G1736" t="str">
            <v>1/30Ne RS Dyed BCI Compact Cotton (ACID GREEN 48510A- Y5114)</v>
          </cell>
          <cell r="H1736" t="str">
            <v>Marl_COTTON</v>
          </cell>
          <cell r="I1736">
            <v>2.7</v>
          </cell>
          <cell r="J1736">
            <v>3840</v>
          </cell>
          <cell r="K1736">
            <v>70</v>
          </cell>
          <cell r="L1736">
            <v>20</v>
          </cell>
          <cell r="M1736">
            <v>0.7</v>
          </cell>
          <cell r="N1736">
            <v>17.1424512</v>
          </cell>
          <cell r="O1736">
            <v>287.99318015999995</v>
          </cell>
        </row>
        <row r="1737">
          <cell r="A1737" t="str">
            <v>Y1-1087A</v>
          </cell>
          <cell r="B1737" t="str">
            <v>18gg, 34D, RIB, Santec, 68F</v>
          </cell>
          <cell r="C1737" t="str">
            <v>18</v>
          </cell>
          <cell r="D1737" t="str">
            <v>30</v>
          </cell>
          <cell r="E1737" t="str">
            <v>Ne</v>
          </cell>
          <cell r="F1737">
            <v>30</v>
          </cell>
          <cell r="G1737" t="str">
            <v>1/30Ne RS Dyed BCI Compact Cotton (MARINE 20610A - Y5118)</v>
          </cell>
          <cell r="H1737" t="str">
            <v>Marl_COTTON</v>
          </cell>
          <cell r="I1737">
            <v>2.7</v>
          </cell>
          <cell r="J1737">
            <v>3840</v>
          </cell>
          <cell r="K1737">
            <v>60</v>
          </cell>
          <cell r="L1737">
            <v>20</v>
          </cell>
          <cell r="M1737">
            <v>0.7</v>
          </cell>
          <cell r="N1737">
            <v>14.6935296</v>
          </cell>
          <cell r="O1737">
            <v>246.85129727999998</v>
          </cell>
        </row>
        <row r="1738">
          <cell r="A1738" t="str">
            <v>Y1-1088A</v>
          </cell>
          <cell r="B1738" t="str">
            <v>18gg, 34D, RIB, Santec, 68F</v>
          </cell>
          <cell r="C1738" t="str">
            <v>18</v>
          </cell>
          <cell r="D1738" t="str">
            <v>30</v>
          </cell>
          <cell r="E1738" t="str">
            <v>Ne</v>
          </cell>
          <cell r="F1738">
            <v>30</v>
          </cell>
          <cell r="G1738" t="str">
            <v>1/30Ne RS BCI Compact cotton marl B50 / HA41147</v>
          </cell>
          <cell r="H1738" t="str">
            <v>Marl_COTTON</v>
          </cell>
          <cell r="I1738">
            <v>2.7</v>
          </cell>
          <cell r="J1738">
            <v>3840</v>
          </cell>
          <cell r="K1738">
            <v>60</v>
          </cell>
          <cell r="L1738">
            <v>20</v>
          </cell>
          <cell r="M1738">
            <v>0.7</v>
          </cell>
          <cell r="N1738">
            <v>14.6935296</v>
          </cell>
          <cell r="O1738">
            <v>246.85129727999998</v>
          </cell>
        </row>
        <row r="1739">
          <cell r="A1739" t="str">
            <v>Y1-1088B</v>
          </cell>
          <cell r="B1739" t="str">
            <v>18gg, 34D, RIB, Santec, 68F</v>
          </cell>
          <cell r="C1739" t="str">
            <v>18</v>
          </cell>
          <cell r="D1739" t="str">
            <v>30</v>
          </cell>
          <cell r="E1739" t="str">
            <v>Ne</v>
          </cell>
          <cell r="F1739">
            <v>30</v>
          </cell>
          <cell r="G1739" t="str">
            <v>1/30Ne RS BCI Compact cotton marl B50 / HA41147</v>
          </cell>
          <cell r="H1739" t="str">
            <v>Marl_COTTON</v>
          </cell>
          <cell r="I1739">
            <v>2.7</v>
          </cell>
          <cell r="J1739">
            <v>3840</v>
          </cell>
          <cell r="K1739">
            <v>60</v>
          </cell>
          <cell r="L1739">
            <v>20</v>
          </cell>
          <cell r="M1739">
            <v>0.7</v>
          </cell>
          <cell r="N1739">
            <v>14.6935296</v>
          </cell>
          <cell r="O1739">
            <v>246.85129727999998</v>
          </cell>
        </row>
        <row r="1740">
          <cell r="A1740" t="str">
            <v>Y1-1088C</v>
          </cell>
          <cell r="B1740" t="str">
            <v>18gg, 34D, RIB, Santec, 68F</v>
          </cell>
          <cell r="C1740" t="str">
            <v>18</v>
          </cell>
          <cell r="D1740" t="str">
            <v>30</v>
          </cell>
          <cell r="E1740" t="str">
            <v>Ne</v>
          </cell>
          <cell r="F1740">
            <v>30</v>
          </cell>
          <cell r="G1740" t="str">
            <v>1/30Ne RS BCI Compact cotton marl B50 / HA41147</v>
          </cell>
          <cell r="H1740" t="str">
            <v>Marl_COTTON</v>
          </cell>
          <cell r="I1740">
            <v>2.7</v>
          </cell>
          <cell r="J1740">
            <v>3840</v>
          </cell>
          <cell r="K1740">
            <v>60</v>
          </cell>
          <cell r="L1740">
            <v>20</v>
          </cell>
          <cell r="M1740">
            <v>0.7</v>
          </cell>
          <cell r="N1740">
            <v>14.6935296</v>
          </cell>
          <cell r="O1740">
            <v>246.85129727999998</v>
          </cell>
        </row>
        <row r="1741">
          <cell r="A1741" t="str">
            <v>Y1-1107A</v>
          </cell>
          <cell r="B1741" t="str">
            <v>18gg, 34D, RIB, Terrot, 96F</v>
          </cell>
          <cell r="C1741" t="str">
            <v>18</v>
          </cell>
          <cell r="D1741" t="str">
            <v>30</v>
          </cell>
          <cell r="E1741" t="str">
            <v>Ne</v>
          </cell>
          <cell r="F1741">
            <v>30</v>
          </cell>
          <cell r="G1741" t="str">
            <v>1/30Ne RS Dyed Cotton (NAVY BLAZER - Y5198)</v>
          </cell>
          <cell r="H1741" t="str">
            <v>Marl_COTTON</v>
          </cell>
          <cell r="I1741">
            <v>2.9</v>
          </cell>
          <cell r="J1741">
            <v>3840</v>
          </cell>
          <cell r="K1741">
            <v>96</v>
          </cell>
          <cell r="L1741">
            <v>20</v>
          </cell>
          <cell r="M1741">
            <v>0.7</v>
          </cell>
          <cell r="N1741">
            <v>25.251102719999999</v>
          </cell>
          <cell r="O1741">
            <v>424.21852569599992</v>
          </cell>
        </row>
        <row r="1742">
          <cell r="A1742" t="str">
            <v>Y1-1107A</v>
          </cell>
          <cell r="B1742" t="str">
            <v>18gg, 34D, RIB, Terrot, 96F</v>
          </cell>
          <cell r="C1742" t="str">
            <v>18</v>
          </cell>
          <cell r="D1742" t="str">
            <v>30</v>
          </cell>
          <cell r="E1742" t="str">
            <v>Ne</v>
          </cell>
          <cell r="F1742">
            <v>30</v>
          </cell>
          <cell r="G1742" t="str">
            <v>1/30Ne RS Dyed Cotton (NAVY BLAZER - Y5198)</v>
          </cell>
          <cell r="H1742" t="str">
            <v>Marl_COTTON</v>
          </cell>
          <cell r="I1742">
            <v>2.9</v>
          </cell>
          <cell r="J1742">
            <v>3840</v>
          </cell>
          <cell r="K1742">
            <v>96</v>
          </cell>
          <cell r="L1742">
            <v>20</v>
          </cell>
          <cell r="M1742">
            <v>0.6</v>
          </cell>
          <cell r="N1742">
            <v>25.251102719999999</v>
          </cell>
          <cell r="O1742">
            <v>363.61587916799999</v>
          </cell>
        </row>
        <row r="1743">
          <cell r="A1743" t="str">
            <v>Y1-1115A</v>
          </cell>
          <cell r="B1743" t="str">
            <v>18gg, 34D, RIB, Santec, 68F</v>
          </cell>
          <cell r="C1743" t="str">
            <v>18</v>
          </cell>
          <cell r="D1743" t="str">
            <v>30</v>
          </cell>
          <cell r="E1743" t="str">
            <v>Ne</v>
          </cell>
          <cell r="F1743">
            <v>30</v>
          </cell>
          <cell r="G1743" t="str">
            <v>1/30Ne RS BCI Dyed Cotton ( NAVY 44190C - Y5240 )</v>
          </cell>
          <cell r="H1743" t="str">
            <v>Marl_COTTON</v>
          </cell>
          <cell r="I1743">
            <v>2.7</v>
          </cell>
          <cell r="J1743">
            <v>3840</v>
          </cell>
          <cell r="K1743">
            <v>90</v>
          </cell>
          <cell r="L1743">
            <v>20</v>
          </cell>
          <cell r="M1743">
            <v>0.7</v>
          </cell>
          <cell r="N1743">
            <v>22.040294400000001</v>
          </cell>
          <cell r="O1743">
            <v>370.27694592</v>
          </cell>
        </row>
        <row r="1744">
          <cell r="A1744" t="str">
            <v>Y1-1115B</v>
          </cell>
          <cell r="B1744" t="str">
            <v>18gg, 34D, RIB, Santec, 68F</v>
          </cell>
          <cell r="C1744" t="str">
            <v>18</v>
          </cell>
          <cell r="D1744" t="str">
            <v>30</v>
          </cell>
          <cell r="E1744" t="str">
            <v>Ne</v>
          </cell>
          <cell r="F1744">
            <v>30</v>
          </cell>
          <cell r="G1744" t="str">
            <v>1/30Ne RS BCI Dyed Cotton ( NAVY 44190C - Y5240 )</v>
          </cell>
          <cell r="H1744" t="str">
            <v>Marl_COTTON</v>
          </cell>
          <cell r="I1744">
            <v>2.7</v>
          </cell>
          <cell r="J1744">
            <v>3840</v>
          </cell>
          <cell r="K1744">
            <v>90</v>
          </cell>
          <cell r="L1744">
            <v>20</v>
          </cell>
          <cell r="M1744">
            <v>0.7</v>
          </cell>
          <cell r="N1744">
            <v>22.040294400000001</v>
          </cell>
          <cell r="O1744">
            <v>370.27694592</v>
          </cell>
        </row>
        <row r="1745">
          <cell r="A1745" t="str">
            <v>Y1-1115C</v>
          </cell>
          <cell r="B1745" t="str">
            <v>18gg, 34D, RIB, Santec, 68F</v>
          </cell>
          <cell r="C1745" t="str">
            <v>18</v>
          </cell>
          <cell r="D1745" t="str">
            <v>30</v>
          </cell>
          <cell r="E1745" t="str">
            <v>Ne</v>
          </cell>
          <cell r="F1745">
            <v>30</v>
          </cell>
          <cell r="G1745" t="str">
            <v>1/30Ne RS BCI Dyed Cotton ( NAVY 44190C - Y5240 )</v>
          </cell>
          <cell r="H1745" t="str">
            <v>Marl_COTTON</v>
          </cell>
          <cell r="I1745">
            <v>2.7</v>
          </cell>
          <cell r="J1745">
            <v>3840</v>
          </cell>
          <cell r="K1745">
            <v>90</v>
          </cell>
          <cell r="L1745">
            <v>20</v>
          </cell>
          <cell r="M1745">
            <v>0.7</v>
          </cell>
          <cell r="N1745">
            <v>22.040294400000001</v>
          </cell>
          <cell r="O1745">
            <v>370.27694592</v>
          </cell>
        </row>
        <row r="1746">
          <cell r="A1746" t="str">
            <v>Y1-2044A</v>
          </cell>
          <cell r="B1746" t="str">
            <v>24gg, 34D, INTERLOCK</v>
          </cell>
          <cell r="C1746" t="str">
            <v>24</v>
          </cell>
          <cell r="D1746" t="str">
            <v>40</v>
          </cell>
          <cell r="E1746" t="str">
            <v>Ne</v>
          </cell>
          <cell r="F1746">
            <v>40</v>
          </cell>
          <cell r="G1746" t="str">
            <v>1/40Ne RS Cotton Marl (B50)</v>
          </cell>
          <cell r="H1746" t="str">
            <v>Marl_COTTON</v>
          </cell>
          <cell r="I1746">
            <v>3.05</v>
          </cell>
          <cell r="J1746">
            <v>2568</v>
          </cell>
          <cell r="K1746">
            <v>96</v>
          </cell>
          <cell r="L1746">
            <v>20</v>
          </cell>
          <cell r="M1746">
            <v>0.7</v>
          </cell>
          <cell r="N1746">
            <v>13.320092735999999</v>
          </cell>
          <cell r="O1746">
            <v>223.7775579648</v>
          </cell>
        </row>
        <row r="1747">
          <cell r="A1747" t="str">
            <v>Y1-2090B</v>
          </cell>
          <cell r="B1747" t="str">
            <v>18gg, 34D, RIB, Santec, 68F</v>
          </cell>
          <cell r="C1747" t="str">
            <v>18</v>
          </cell>
          <cell r="D1747" t="str">
            <v>30</v>
          </cell>
          <cell r="E1747" t="str">
            <v>Ne</v>
          </cell>
          <cell r="F1747">
            <v>30</v>
          </cell>
          <cell r="G1747" t="str">
            <v>1/30Ne RS Dyed BCI Cotton (BRIGTH BLUE - Y5873)</v>
          </cell>
          <cell r="H1747" t="str">
            <v>Marl_COTTON</v>
          </cell>
          <cell r="I1747">
            <v>2.9</v>
          </cell>
          <cell r="J1747">
            <v>3840</v>
          </cell>
          <cell r="K1747">
            <v>60</v>
          </cell>
          <cell r="L1747">
            <v>20</v>
          </cell>
          <cell r="M1747">
            <v>0.7</v>
          </cell>
          <cell r="N1747">
            <v>15.7819392</v>
          </cell>
          <cell r="O1747">
            <v>265.13657855999998</v>
          </cell>
        </row>
        <row r="1748">
          <cell r="A1748" t="str">
            <v>Y1-2090C</v>
          </cell>
          <cell r="B1748" t="str">
            <v>18gg, 34D, RIB, Santec, 68F</v>
          </cell>
          <cell r="C1748" t="str">
            <v>18</v>
          </cell>
          <cell r="D1748" t="str">
            <v>30</v>
          </cell>
          <cell r="E1748" t="str">
            <v>Ne</v>
          </cell>
          <cell r="F1748">
            <v>30</v>
          </cell>
          <cell r="G1748" t="str">
            <v>1/30Ne RS Dyed BCI Cotton (BRIGTH BLUE - Y5873)</v>
          </cell>
          <cell r="H1748" t="str">
            <v>Marl_COTTON</v>
          </cell>
          <cell r="I1748">
            <v>2.9</v>
          </cell>
          <cell r="J1748">
            <v>3840</v>
          </cell>
          <cell r="K1748">
            <v>60</v>
          </cell>
          <cell r="L1748">
            <v>20</v>
          </cell>
          <cell r="M1748">
            <v>0.7</v>
          </cell>
          <cell r="N1748">
            <v>15.7819392</v>
          </cell>
          <cell r="O1748">
            <v>265.13657855999998</v>
          </cell>
        </row>
        <row r="1749">
          <cell r="A1749" t="str">
            <v>Y3-0011A</v>
          </cell>
          <cell r="B1749" t="str">
            <v>18gg, 34D, RIB, Terrot</v>
          </cell>
          <cell r="C1749" t="str">
            <v>18</v>
          </cell>
          <cell r="D1749" t="str">
            <v>24</v>
          </cell>
          <cell r="E1749" t="str">
            <v>Ne</v>
          </cell>
          <cell r="F1749">
            <v>24</v>
          </cell>
          <cell r="G1749" t="str">
            <v>1/24Ne RS Dyed Cotton (White 092)</v>
          </cell>
          <cell r="H1749" t="str">
            <v>MARL_COTTON LYCRA</v>
          </cell>
          <cell r="I1749">
            <v>3.2</v>
          </cell>
          <cell r="J1749">
            <v>3840</v>
          </cell>
          <cell r="K1749">
            <v>60</v>
          </cell>
          <cell r="L1749">
            <v>20</v>
          </cell>
          <cell r="M1749">
            <v>0.6</v>
          </cell>
          <cell r="N1749">
            <v>21.768191999999999</v>
          </cell>
          <cell r="O1749">
            <v>313.46196479999998</v>
          </cell>
        </row>
        <row r="1750">
          <cell r="A1750" t="str">
            <v>Y3-0011A</v>
          </cell>
          <cell r="B1750" t="str">
            <v>18gg, 34D, RIB, Terrot</v>
          </cell>
          <cell r="C1750" t="str">
            <v>18</v>
          </cell>
          <cell r="D1750" t="str">
            <v>24</v>
          </cell>
          <cell r="E1750" t="str">
            <v>Ne</v>
          </cell>
          <cell r="F1750">
            <v>24</v>
          </cell>
          <cell r="G1750" t="str">
            <v>1/24Ne RS Dyed Cotton (White 092)</v>
          </cell>
          <cell r="H1750" t="str">
            <v>MARL_COTTON LYCRA</v>
          </cell>
          <cell r="I1750">
            <v>3.2</v>
          </cell>
          <cell r="J1750">
            <v>3840</v>
          </cell>
          <cell r="K1750">
            <v>60</v>
          </cell>
          <cell r="L1750">
            <v>20</v>
          </cell>
          <cell r="M1750">
            <v>0.6</v>
          </cell>
          <cell r="N1750">
            <v>21.768191999999999</v>
          </cell>
          <cell r="O1750">
            <v>313.46196479999998</v>
          </cell>
        </row>
        <row r="1751">
          <cell r="A1751" t="str">
            <v>Y3-0011B</v>
          </cell>
          <cell r="B1751" t="str">
            <v>18gg, 34D, RIB, Terrot</v>
          </cell>
          <cell r="C1751" t="str">
            <v>18</v>
          </cell>
          <cell r="D1751" t="str">
            <v>24</v>
          </cell>
          <cell r="E1751" t="str">
            <v>Ne</v>
          </cell>
          <cell r="F1751">
            <v>24</v>
          </cell>
          <cell r="G1751" t="str">
            <v>1/24Ne RS Dyed Cotton (White 092)</v>
          </cell>
          <cell r="H1751" t="str">
            <v>MARL_COTTON LYCRA</v>
          </cell>
          <cell r="I1751">
            <v>3.2</v>
          </cell>
          <cell r="J1751">
            <v>3840</v>
          </cell>
          <cell r="K1751">
            <v>60</v>
          </cell>
          <cell r="L1751">
            <v>20</v>
          </cell>
          <cell r="M1751">
            <v>0.6</v>
          </cell>
          <cell r="N1751">
            <v>21.768191999999999</v>
          </cell>
          <cell r="O1751">
            <v>313.46196479999998</v>
          </cell>
        </row>
        <row r="1752">
          <cell r="A1752" t="str">
            <v>Y3-0011B</v>
          </cell>
          <cell r="B1752" t="str">
            <v>18gg, 34D, RIB, Terrot</v>
          </cell>
          <cell r="C1752" t="str">
            <v>18</v>
          </cell>
          <cell r="D1752" t="str">
            <v>24</v>
          </cell>
          <cell r="E1752" t="str">
            <v>Ne</v>
          </cell>
          <cell r="F1752">
            <v>24</v>
          </cell>
          <cell r="G1752" t="str">
            <v>1/24Ne RS Dyed Cotton (White 092)</v>
          </cell>
          <cell r="H1752" t="str">
            <v>MARL_COTTON LYCRA</v>
          </cell>
          <cell r="I1752">
            <v>3.2</v>
          </cell>
          <cell r="J1752">
            <v>3840</v>
          </cell>
          <cell r="K1752">
            <v>60</v>
          </cell>
          <cell r="L1752">
            <v>20</v>
          </cell>
          <cell r="M1752">
            <v>0.6</v>
          </cell>
          <cell r="N1752">
            <v>21.768191999999999</v>
          </cell>
          <cell r="O1752">
            <v>313.46196479999998</v>
          </cell>
        </row>
        <row r="1753">
          <cell r="A1753" t="str">
            <v>Y3-0012A</v>
          </cell>
          <cell r="B1753" t="str">
            <v>18gg, 34D, RIB, Terrot</v>
          </cell>
          <cell r="C1753" t="str">
            <v>18</v>
          </cell>
          <cell r="D1753" t="str">
            <v>30</v>
          </cell>
          <cell r="E1753" t="str">
            <v>Ne</v>
          </cell>
          <cell r="F1753">
            <v>30</v>
          </cell>
          <cell r="G1753" t="str">
            <v>1/30Ne RS Dyed Cotton (Shocking blue)</v>
          </cell>
          <cell r="H1753" t="str">
            <v>MARL_COTTON LYCRA</v>
          </cell>
          <cell r="I1753">
            <v>3</v>
          </cell>
          <cell r="J1753">
            <v>2560</v>
          </cell>
          <cell r="K1753">
            <v>42</v>
          </cell>
          <cell r="L1753">
            <v>20</v>
          </cell>
          <cell r="M1753">
            <v>0.6</v>
          </cell>
          <cell r="N1753">
            <v>7.6188672000000004</v>
          </cell>
          <cell r="O1753">
            <v>109.71168768</v>
          </cell>
        </row>
        <row r="1754">
          <cell r="A1754" t="str">
            <v>Y3-0012A</v>
          </cell>
          <cell r="B1754" t="str">
            <v>18gg, 34D, RIB, Terrot</v>
          </cell>
          <cell r="C1754" t="str">
            <v>18</v>
          </cell>
          <cell r="D1754" t="str">
            <v>30</v>
          </cell>
          <cell r="E1754" t="str">
            <v>Ne</v>
          </cell>
          <cell r="F1754">
            <v>30</v>
          </cell>
          <cell r="G1754" t="str">
            <v>1/30Ne RS Dyed Cotton (Shocking blue)</v>
          </cell>
          <cell r="H1754" t="str">
            <v>MARL_COTTON LYCRA</v>
          </cell>
          <cell r="I1754">
            <v>3</v>
          </cell>
          <cell r="J1754">
            <v>2560</v>
          </cell>
          <cell r="K1754">
            <v>42</v>
          </cell>
          <cell r="L1754">
            <v>20</v>
          </cell>
          <cell r="M1754">
            <v>0.6</v>
          </cell>
          <cell r="N1754">
            <v>7.6188672000000004</v>
          </cell>
          <cell r="O1754">
            <v>109.71168768</v>
          </cell>
        </row>
        <row r="1755">
          <cell r="A1755" t="str">
            <v>Y3-0012B</v>
          </cell>
          <cell r="B1755" t="str">
            <v>18gg, 34D, RIB, Terrot</v>
          </cell>
          <cell r="C1755" t="str">
            <v>18</v>
          </cell>
          <cell r="D1755" t="str">
            <v>30</v>
          </cell>
          <cell r="E1755" t="str">
            <v>Ne</v>
          </cell>
          <cell r="F1755">
            <v>30</v>
          </cell>
          <cell r="G1755" t="str">
            <v>1/30Ne RS Dyed Cotton (Sour Cherry)</v>
          </cell>
          <cell r="H1755" t="str">
            <v>MARL_COTTON LYCRA</v>
          </cell>
          <cell r="I1755">
            <v>3</v>
          </cell>
          <cell r="J1755">
            <v>2560</v>
          </cell>
          <cell r="K1755">
            <v>42</v>
          </cell>
          <cell r="L1755">
            <v>20</v>
          </cell>
          <cell r="M1755">
            <v>0.6</v>
          </cell>
          <cell r="N1755">
            <v>7.6188672000000004</v>
          </cell>
          <cell r="O1755">
            <v>109.71168768</v>
          </cell>
        </row>
        <row r="1756">
          <cell r="A1756" t="str">
            <v>Y3-0012B</v>
          </cell>
          <cell r="B1756" t="str">
            <v>18gg, 34D, RIB, Terrot</v>
          </cell>
          <cell r="C1756" t="str">
            <v>18</v>
          </cell>
          <cell r="D1756" t="str">
            <v>30</v>
          </cell>
          <cell r="E1756" t="str">
            <v>Ne</v>
          </cell>
          <cell r="F1756">
            <v>30</v>
          </cell>
          <cell r="G1756" t="str">
            <v>1/30Ne RS Dyed Cotton (Sour Cherry)</v>
          </cell>
          <cell r="H1756" t="str">
            <v>MARL_COTTON LYCRA</v>
          </cell>
          <cell r="I1756">
            <v>3</v>
          </cell>
          <cell r="J1756">
            <v>2560</v>
          </cell>
          <cell r="K1756">
            <v>42</v>
          </cell>
          <cell r="L1756">
            <v>20</v>
          </cell>
          <cell r="M1756">
            <v>0.6</v>
          </cell>
          <cell r="N1756">
            <v>7.6188672000000004</v>
          </cell>
          <cell r="O1756">
            <v>109.71168768</v>
          </cell>
        </row>
        <row r="1757">
          <cell r="A1757" t="str">
            <v>Y3-0012C</v>
          </cell>
          <cell r="B1757" t="str">
            <v>18gg, 34D, RIB, Terrot</v>
          </cell>
          <cell r="C1757" t="str">
            <v>18</v>
          </cell>
          <cell r="D1757" t="str">
            <v>30</v>
          </cell>
          <cell r="E1757" t="str">
            <v>Ne</v>
          </cell>
          <cell r="F1757">
            <v>30</v>
          </cell>
          <cell r="G1757" t="str">
            <v>1/30Ne RS Dyed Cotton (Glow Yellow)</v>
          </cell>
          <cell r="H1757" t="str">
            <v>MARL_COTTON LYCRA</v>
          </cell>
          <cell r="I1757">
            <v>3</v>
          </cell>
          <cell r="J1757">
            <v>2560</v>
          </cell>
          <cell r="K1757">
            <v>42</v>
          </cell>
          <cell r="L1757">
            <v>20</v>
          </cell>
          <cell r="M1757">
            <v>0.6</v>
          </cell>
          <cell r="N1757">
            <v>7.6188672000000004</v>
          </cell>
          <cell r="O1757">
            <v>109.71168768</v>
          </cell>
        </row>
        <row r="1758">
          <cell r="A1758" t="str">
            <v>Y3-0012C</v>
          </cell>
          <cell r="B1758" t="str">
            <v>18gg, 34D, RIB, Terrot</v>
          </cell>
          <cell r="C1758" t="str">
            <v>18</v>
          </cell>
          <cell r="D1758" t="str">
            <v>30</v>
          </cell>
          <cell r="E1758" t="str">
            <v>Ne</v>
          </cell>
          <cell r="F1758">
            <v>30</v>
          </cell>
          <cell r="G1758" t="str">
            <v>1/30Ne RS Dyed Cotton (Glow Yellow)</v>
          </cell>
          <cell r="H1758" t="str">
            <v>MARL_COTTON LYCRA</v>
          </cell>
          <cell r="I1758">
            <v>3</v>
          </cell>
          <cell r="J1758">
            <v>2560</v>
          </cell>
          <cell r="K1758">
            <v>42</v>
          </cell>
          <cell r="L1758">
            <v>20</v>
          </cell>
          <cell r="M1758">
            <v>0.6</v>
          </cell>
          <cell r="N1758">
            <v>7.6188672000000004</v>
          </cell>
          <cell r="O1758">
            <v>109.71168768</v>
          </cell>
        </row>
        <row r="1759">
          <cell r="A1759" t="str">
            <v>Y3-0012D</v>
          </cell>
          <cell r="B1759" t="str">
            <v>18gg, 34D, RIB, Terrot</v>
          </cell>
          <cell r="C1759" t="str">
            <v>18</v>
          </cell>
          <cell r="D1759" t="str">
            <v>30</v>
          </cell>
          <cell r="E1759" t="str">
            <v>Ne</v>
          </cell>
          <cell r="F1759">
            <v>30</v>
          </cell>
          <cell r="G1759" t="str">
            <v>1/30Ne RS Dyed Cotton(Indigo J90 ; Y-0277)</v>
          </cell>
          <cell r="H1759" t="str">
            <v>MARL_COTTON LYCRA</v>
          </cell>
          <cell r="I1759">
            <v>3</v>
          </cell>
          <cell r="J1759">
            <v>2560</v>
          </cell>
          <cell r="K1759">
            <v>42</v>
          </cell>
          <cell r="L1759">
            <v>20</v>
          </cell>
          <cell r="M1759">
            <v>0.6</v>
          </cell>
          <cell r="N1759">
            <v>7.6188672000000004</v>
          </cell>
          <cell r="O1759">
            <v>109.71168768</v>
          </cell>
        </row>
        <row r="1760">
          <cell r="A1760" t="str">
            <v>Y3-0012D</v>
          </cell>
          <cell r="B1760" t="str">
            <v>18gg, 34D, RIB, Terrot</v>
          </cell>
          <cell r="C1760" t="str">
            <v>18</v>
          </cell>
          <cell r="D1760" t="str">
            <v>30</v>
          </cell>
          <cell r="E1760" t="str">
            <v>Ne</v>
          </cell>
          <cell r="F1760">
            <v>30</v>
          </cell>
          <cell r="G1760" t="str">
            <v>1/30Ne RS Dyed Cotton(Indigo J90 ; Y-0277)</v>
          </cell>
          <cell r="H1760" t="str">
            <v>MARL_COTTON LYCRA</v>
          </cell>
          <cell r="I1760">
            <v>3</v>
          </cell>
          <cell r="J1760">
            <v>2560</v>
          </cell>
          <cell r="K1760">
            <v>42</v>
          </cell>
          <cell r="L1760">
            <v>20</v>
          </cell>
          <cell r="M1760">
            <v>0.6</v>
          </cell>
          <cell r="N1760">
            <v>7.6188672000000004</v>
          </cell>
          <cell r="O1760">
            <v>109.71168768</v>
          </cell>
        </row>
        <row r="1761">
          <cell r="A1761" t="str">
            <v>Y3-0012E</v>
          </cell>
          <cell r="B1761" t="str">
            <v>18gg, 34D, RIB, Terrot</v>
          </cell>
          <cell r="C1761" t="str">
            <v>18</v>
          </cell>
          <cell r="D1761" t="str">
            <v>30</v>
          </cell>
          <cell r="E1761" t="str">
            <v>Ne</v>
          </cell>
          <cell r="F1761">
            <v>30</v>
          </cell>
          <cell r="G1761" t="str">
            <v>1/30Ne RS Dyed Cotton (orange juice G37; Y-0298)</v>
          </cell>
          <cell r="H1761" t="str">
            <v>MARL_COTTON LYCRA</v>
          </cell>
          <cell r="I1761">
            <v>3</v>
          </cell>
          <cell r="J1761">
            <v>2560</v>
          </cell>
          <cell r="K1761">
            <v>42</v>
          </cell>
          <cell r="L1761">
            <v>20</v>
          </cell>
          <cell r="M1761">
            <v>0.6</v>
          </cell>
          <cell r="N1761">
            <v>7.6188672000000004</v>
          </cell>
          <cell r="O1761">
            <v>109.71168768</v>
          </cell>
        </row>
        <row r="1762">
          <cell r="A1762" t="str">
            <v>Y3-0012E</v>
          </cell>
          <cell r="B1762" t="str">
            <v>18gg, 34D, RIB, Terrot</v>
          </cell>
          <cell r="C1762" t="str">
            <v>18</v>
          </cell>
          <cell r="D1762" t="str">
            <v>30</v>
          </cell>
          <cell r="E1762" t="str">
            <v>Ne</v>
          </cell>
          <cell r="F1762">
            <v>30</v>
          </cell>
          <cell r="G1762" t="str">
            <v>1/30Ne RS Dyed Cotton (orange juice G37; Y-0298)</v>
          </cell>
          <cell r="H1762" t="str">
            <v>MARL_COTTON LYCRA</v>
          </cell>
          <cell r="I1762">
            <v>3</v>
          </cell>
          <cell r="J1762">
            <v>2560</v>
          </cell>
          <cell r="K1762">
            <v>42</v>
          </cell>
          <cell r="L1762">
            <v>20</v>
          </cell>
          <cell r="M1762">
            <v>0.6</v>
          </cell>
          <cell r="N1762">
            <v>7.6188672000000004</v>
          </cell>
          <cell r="O1762">
            <v>109.71168768</v>
          </cell>
        </row>
        <row r="1763">
          <cell r="A1763" t="str">
            <v>Y3-0012F</v>
          </cell>
          <cell r="B1763" t="str">
            <v>18gg, 34D, RIB, Terrot</v>
          </cell>
          <cell r="C1763" t="str">
            <v>18</v>
          </cell>
          <cell r="D1763" t="str">
            <v>30</v>
          </cell>
          <cell r="E1763" t="str">
            <v>Ne</v>
          </cell>
          <cell r="F1763">
            <v>30</v>
          </cell>
          <cell r="G1763" t="str">
            <v>1/30Ne RS Dyed cotton (Party Girl pink H37; Y0297)</v>
          </cell>
          <cell r="H1763" t="str">
            <v>MARL_COTTON LYCRA</v>
          </cell>
          <cell r="I1763">
            <v>3</v>
          </cell>
          <cell r="J1763">
            <v>2560</v>
          </cell>
          <cell r="K1763">
            <v>42</v>
          </cell>
          <cell r="L1763">
            <v>20</v>
          </cell>
          <cell r="M1763">
            <v>0.6</v>
          </cell>
          <cell r="N1763">
            <v>7.6188672000000004</v>
          </cell>
          <cell r="O1763">
            <v>109.71168768</v>
          </cell>
        </row>
        <row r="1764">
          <cell r="A1764" t="str">
            <v>Y3-0012F</v>
          </cell>
          <cell r="B1764" t="str">
            <v>18gg, 34D, RIB, Terrot</v>
          </cell>
          <cell r="C1764" t="str">
            <v>18</v>
          </cell>
          <cell r="D1764" t="str">
            <v>30</v>
          </cell>
          <cell r="E1764" t="str">
            <v>Ne</v>
          </cell>
          <cell r="F1764">
            <v>30</v>
          </cell>
          <cell r="G1764" t="str">
            <v>1/30Ne RS Dyed cotton (Party Girl pink H37; Y0297)</v>
          </cell>
          <cell r="H1764" t="str">
            <v>MARL_COTTON LYCRA</v>
          </cell>
          <cell r="I1764">
            <v>3</v>
          </cell>
          <cell r="J1764">
            <v>2560</v>
          </cell>
          <cell r="K1764">
            <v>42</v>
          </cell>
          <cell r="L1764">
            <v>20</v>
          </cell>
          <cell r="M1764">
            <v>0.6</v>
          </cell>
          <cell r="N1764">
            <v>7.6188672000000004</v>
          </cell>
          <cell r="O1764">
            <v>109.71168768</v>
          </cell>
        </row>
        <row r="1765">
          <cell r="A1765" t="str">
            <v>Y3-0027A</v>
          </cell>
          <cell r="B1765" t="str">
            <v>18gg, 34D, RIB, Terrot</v>
          </cell>
          <cell r="C1765" t="str">
            <v>18</v>
          </cell>
          <cell r="D1765" t="str">
            <v>30</v>
          </cell>
          <cell r="E1765" t="str">
            <v>Ne</v>
          </cell>
          <cell r="F1765">
            <v>30</v>
          </cell>
          <cell r="G1765" t="str">
            <v>1/30Ne RS Cotton Marl (B38)</v>
          </cell>
          <cell r="H1765" t="str">
            <v>MARL_COTTON LYCRA</v>
          </cell>
          <cell r="I1765">
            <v>3</v>
          </cell>
          <cell r="J1765">
            <v>2560</v>
          </cell>
          <cell r="K1765">
            <v>60</v>
          </cell>
          <cell r="L1765">
            <v>20</v>
          </cell>
          <cell r="M1765">
            <v>0.6</v>
          </cell>
          <cell r="N1765">
            <v>10.884096</v>
          </cell>
          <cell r="O1765">
            <v>156.73098239999999</v>
          </cell>
        </row>
        <row r="1766">
          <cell r="A1766" t="str">
            <v>Y3-0027A</v>
          </cell>
          <cell r="B1766" t="str">
            <v>18gg, 34D, RIB, Terrot</v>
          </cell>
          <cell r="C1766" t="str">
            <v>18</v>
          </cell>
          <cell r="D1766" t="str">
            <v>30</v>
          </cell>
          <cell r="E1766" t="str">
            <v>Ne</v>
          </cell>
          <cell r="F1766">
            <v>30</v>
          </cell>
          <cell r="G1766" t="str">
            <v>1/30Ne RS Cotton Marl (B38)</v>
          </cell>
          <cell r="H1766" t="str">
            <v>MARL_COTTON LYCRA</v>
          </cell>
          <cell r="I1766">
            <v>3</v>
          </cell>
          <cell r="J1766">
            <v>2560</v>
          </cell>
          <cell r="K1766">
            <v>60</v>
          </cell>
          <cell r="L1766">
            <v>20</v>
          </cell>
          <cell r="M1766">
            <v>0.6</v>
          </cell>
          <cell r="N1766">
            <v>10.884096</v>
          </cell>
          <cell r="O1766">
            <v>156.73098239999999</v>
          </cell>
        </row>
        <row r="1767">
          <cell r="A1767" t="str">
            <v>Y3-0027B</v>
          </cell>
          <cell r="B1767" t="str">
            <v>18gg, 34D, RIB, Terrot</v>
          </cell>
          <cell r="C1767" t="str">
            <v>18</v>
          </cell>
          <cell r="D1767" t="str">
            <v>30</v>
          </cell>
          <cell r="E1767" t="str">
            <v>Ne</v>
          </cell>
          <cell r="F1767">
            <v>30</v>
          </cell>
          <cell r="G1767" t="str">
            <v>1/30Ne RS Dyed Cotton (Black 093, Y-0334)</v>
          </cell>
          <cell r="H1767" t="str">
            <v>MARL_COTTON LYCRA</v>
          </cell>
          <cell r="I1767">
            <v>3</v>
          </cell>
          <cell r="J1767">
            <v>2560</v>
          </cell>
          <cell r="K1767">
            <v>60</v>
          </cell>
          <cell r="L1767">
            <v>20</v>
          </cell>
          <cell r="M1767">
            <v>0.6</v>
          </cell>
          <cell r="N1767">
            <v>10.884096</v>
          </cell>
          <cell r="O1767">
            <v>156.73098239999999</v>
          </cell>
        </row>
        <row r="1768">
          <cell r="A1768" t="str">
            <v>Y3-0027B</v>
          </cell>
          <cell r="B1768" t="str">
            <v>18gg, 34D, RIB, Terrot</v>
          </cell>
          <cell r="C1768" t="str">
            <v>18</v>
          </cell>
          <cell r="D1768" t="str">
            <v>30</v>
          </cell>
          <cell r="E1768" t="str">
            <v>Ne</v>
          </cell>
          <cell r="F1768">
            <v>30</v>
          </cell>
          <cell r="G1768" t="str">
            <v>1/30Ne RS Dyed Cotton (Black 093, Y-0334)</v>
          </cell>
          <cell r="H1768" t="str">
            <v>MARL_COTTON LYCRA</v>
          </cell>
          <cell r="I1768">
            <v>3</v>
          </cell>
          <cell r="J1768">
            <v>2560</v>
          </cell>
          <cell r="K1768">
            <v>60</v>
          </cell>
          <cell r="L1768">
            <v>20</v>
          </cell>
          <cell r="M1768">
            <v>0.6</v>
          </cell>
          <cell r="N1768">
            <v>10.884096</v>
          </cell>
          <cell r="O1768">
            <v>156.73098239999999</v>
          </cell>
        </row>
        <row r="1769">
          <cell r="A1769" t="str">
            <v>Y3-0027C</v>
          </cell>
          <cell r="B1769" t="str">
            <v>18gg, 34D, RIB, Terrot</v>
          </cell>
          <cell r="C1769" t="str">
            <v>18</v>
          </cell>
          <cell r="D1769" t="str">
            <v>30</v>
          </cell>
          <cell r="E1769" t="str">
            <v>Ne</v>
          </cell>
          <cell r="F1769">
            <v>30</v>
          </cell>
          <cell r="G1769" t="str">
            <v>1/30Ne RS Dyed Cotton (Lemon Lime N47,Y-0312)</v>
          </cell>
          <cell r="H1769" t="str">
            <v>MARL_COTTON LYCRA</v>
          </cell>
          <cell r="I1769">
            <v>3</v>
          </cell>
          <cell r="J1769">
            <v>2560</v>
          </cell>
          <cell r="K1769">
            <v>60</v>
          </cell>
          <cell r="L1769">
            <v>20</v>
          </cell>
          <cell r="M1769">
            <v>0.6</v>
          </cell>
          <cell r="N1769">
            <v>10.884096</v>
          </cell>
          <cell r="O1769">
            <v>156.73098239999999</v>
          </cell>
        </row>
        <row r="1770">
          <cell r="A1770" t="str">
            <v>Y3-0027C</v>
          </cell>
          <cell r="B1770" t="str">
            <v>18gg, 34D, RIB, Terrot</v>
          </cell>
          <cell r="C1770" t="str">
            <v>18</v>
          </cell>
          <cell r="D1770" t="str">
            <v>30</v>
          </cell>
          <cell r="E1770" t="str">
            <v>Ne</v>
          </cell>
          <cell r="F1770">
            <v>30</v>
          </cell>
          <cell r="G1770" t="str">
            <v>1/30Ne RS Dyed Cotton (Lemon Lime N47,Y-0312)</v>
          </cell>
          <cell r="H1770" t="str">
            <v>MARL_COTTON LYCRA</v>
          </cell>
          <cell r="I1770">
            <v>3</v>
          </cell>
          <cell r="J1770">
            <v>2560</v>
          </cell>
          <cell r="K1770">
            <v>60</v>
          </cell>
          <cell r="L1770">
            <v>20</v>
          </cell>
          <cell r="M1770">
            <v>0.6</v>
          </cell>
          <cell r="N1770">
            <v>10.884096</v>
          </cell>
          <cell r="O1770">
            <v>156.73098239999999</v>
          </cell>
        </row>
        <row r="1771">
          <cell r="A1771" t="str">
            <v>Y3-0027D</v>
          </cell>
          <cell r="B1771" t="str">
            <v>18gg, 34D, RIB, Terrot</v>
          </cell>
          <cell r="C1771" t="str">
            <v>18</v>
          </cell>
          <cell r="D1771" t="str">
            <v>30</v>
          </cell>
          <cell r="E1771" t="str">
            <v>Ne</v>
          </cell>
          <cell r="F1771">
            <v>30</v>
          </cell>
          <cell r="G1771" t="str">
            <v>1/30Ne RS Dyed Cotton (Primrose Pink S25,Y-0326)</v>
          </cell>
          <cell r="H1771" t="str">
            <v>MARL_COTTON LYCRA</v>
          </cell>
          <cell r="I1771">
            <v>3</v>
          </cell>
          <cell r="J1771">
            <v>2560</v>
          </cell>
          <cell r="K1771">
            <v>60</v>
          </cell>
          <cell r="L1771">
            <v>20</v>
          </cell>
          <cell r="M1771">
            <v>0.6</v>
          </cell>
          <cell r="N1771">
            <v>10.884096</v>
          </cell>
          <cell r="O1771">
            <v>156.73098239999999</v>
          </cell>
        </row>
        <row r="1772">
          <cell r="A1772" t="str">
            <v>Y3-0027D</v>
          </cell>
          <cell r="B1772" t="str">
            <v>18gg, 34D, RIB, Terrot</v>
          </cell>
          <cell r="C1772" t="str">
            <v>18</v>
          </cell>
          <cell r="D1772" t="str">
            <v>30</v>
          </cell>
          <cell r="E1772" t="str">
            <v>Ne</v>
          </cell>
          <cell r="F1772">
            <v>30</v>
          </cell>
          <cell r="G1772" t="str">
            <v>1/30Ne RS Dyed Cotton (Primrose Pink S25,Y-0326)</v>
          </cell>
          <cell r="H1772" t="str">
            <v>MARL_COTTON LYCRA</v>
          </cell>
          <cell r="I1772">
            <v>3</v>
          </cell>
          <cell r="J1772">
            <v>2560</v>
          </cell>
          <cell r="K1772">
            <v>60</v>
          </cell>
          <cell r="L1772">
            <v>20</v>
          </cell>
          <cell r="M1772">
            <v>0.6</v>
          </cell>
          <cell r="N1772">
            <v>10.884096</v>
          </cell>
          <cell r="O1772">
            <v>156.73098239999999</v>
          </cell>
        </row>
        <row r="1773">
          <cell r="A1773" t="str">
            <v>Y3-0038A</v>
          </cell>
          <cell r="B1773" t="str">
            <v>18gg, 34D, RIB, Santec</v>
          </cell>
          <cell r="C1773" t="str">
            <v>18</v>
          </cell>
          <cell r="D1773" t="str">
            <v>40</v>
          </cell>
          <cell r="E1773" t="str">
            <v>Ne</v>
          </cell>
          <cell r="F1773">
            <v>40</v>
          </cell>
          <cell r="G1773" t="str">
            <v>1/40Ne RS Dyed Cotton(Blak 093; Y-0457)</v>
          </cell>
          <cell r="H1773" t="str">
            <v>MARL_COTTON LYCRA</v>
          </cell>
          <cell r="I1773">
            <v>2.8</v>
          </cell>
          <cell r="J1773">
            <v>3840</v>
          </cell>
          <cell r="K1773">
            <v>52</v>
          </cell>
          <cell r="L1773">
            <v>20</v>
          </cell>
          <cell r="M1773">
            <v>0.6</v>
          </cell>
          <cell r="N1773">
            <v>9.9045273599999994</v>
          </cell>
          <cell r="O1773">
            <v>142.62519398399999</v>
          </cell>
        </row>
        <row r="1774">
          <cell r="A1774" t="str">
            <v>Y3-0038A</v>
          </cell>
          <cell r="B1774" t="str">
            <v>18gg, 34D, RIB, Santec</v>
          </cell>
          <cell r="C1774" t="str">
            <v>18</v>
          </cell>
          <cell r="D1774" t="str">
            <v>40</v>
          </cell>
          <cell r="E1774" t="str">
            <v>Ne</v>
          </cell>
          <cell r="F1774">
            <v>40</v>
          </cell>
          <cell r="G1774" t="str">
            <v>1/40Ne RS Dyed Cotton(Blak 093; Y-0457)</v>
          </cell>
          <cell r="H1774" t="str">
            <v>MARL_COTTON LYCRA</v>
          </cell>
          <cell r="I1774">
            <v>2.8</v>
          </cell>
          <cell r="J1774">
            <v>3840</v>
          </cell>
          <cell r="K1774">
            <v>52</v>
          </cell>
          <cell r="L1774">
            <v>20</v>
          </cell>
          <cell r="M1774">
            <v>0.6</v>
          </cell>
          <cell r="N1774">
            <v>9.9045273599999994</v>
          </cell>
          <cell r="O1774">
            <v>142.62519398399999</v>
          </cell>
        </row>
        <row r="1775">
          <cell r="A1775" t="str">
            <v>Y3-0042A</v>
          </cell>
          <cell r="B1775" t="str">
            <v>18gg, 34D, RIB, Santec</v>
          </cell>
          <cell r="C1775" t="str">
            <v>18</v>
          </cell>
          <cell r="D1775" t="str">
            <v>40</v>
          </cell>
          <cell r="E1775" t="str">
            <v>Ne</v>
          </cell>
          <cell r="F1775">
            <v>40</v>
          </cell>
          <cell r="G1775" t="str">
            <v>1/40Ne RS Dyed Cotton (Marmalade G92; Y-0530)</v>
          </cell>
          <cell r="H1775" t="str">
            <v>MARL_COTTON LYCRA</v>
          </cell>
          <cell r="I1775">
            <v>2.8</v>
          </cell>
          <cell r="J1775">
            <v>3840</v>
          </cell>
          <cell r="K1775">
            <v>52</v>
          </cell>
          <cell r="L1775">
            <v>20</v>
          </cell>
          <cell r="M1775">
            <v>0.6</v>
          </cell>
          <cell r="N1775">
            <v>9.9045273599999994</v>
          </cell>
          <cell r="O1775">
            <v>142.62519398399999</v>
          </cell>
        </row>
        <row r="1776">
          <cell r="A1776" t="str">
            <v>Y3-0042A</v>
          </cell>
          <cell r="B1776" t="str">
            <v>18gg, 34D, RIB, Santec</v>
          </cell>
          <cell r="C1776" t="str">
            <v>18</v>
          </cell>
          <cell r="D1776" t="str">
            <v>40</v>
          </cell>
          <cell r="E1776" t="str">
            <v>Ne</v>
          </cell>
          <cell r="F1776">
            <v>40</v>
          </cell>
          <cell r="G1776" t="str">
            <v>1/40Ne RS Dyed Cotton (Marmalade G92; Y-0530)</v>
          </cell>
          <cell r="H1776" t="str">
            <v>MARL_COTTON LYCRA</v>
          </cell>
          <cell r="I1776">
            <v>2.8</v>
          </cell>
          <cell r="J1776">
            <v>3840</v>
          </cell>
          <cell r="K1776">
            <v>52</v>
          </cell>
          <cell r="L1776">
            <v>20</v>
          </cell>
          <cell r="M1776">
            <v>0.6</v>
          </cell>
          <cell r="N1776">
            <v>9.9045273599999994</v>
          </cell>
          <cell r="O1776">
            <v>142.62519398399999</v>
          </cell>
        </row>
        <row r="1777">
          <cell r="A1777" t="str">
            <v>Y3-0042B</v>
          </cell>
          <cell r="B1777" t="str">
            <v>18gg, 34D, RIB, Santec</v>
          </cell>
          <cell r="C1777" t="str">
            <v>18</v>
          </cell>
          <cell r="D1777" t="str">
            <v>40</v>
          </cell>
          <cell r="E1777" t="str">
            <v>Ne</v>
          </cell>
          <cell r="F1777">
            <v>40</v>
          </cell>
          <cell r="G1777" t="str">
            <v>1/40Ne RS Dyed Cotton (Mushroom D75; Y-0572)</v>
          </cell>
          <cell r="H1777" t="str">
            <v>MARL_COTTON LYCRA</v>
          </cell>
          <cell r="I1777">
            <v>2.8</v>
          </cell>
          <cell r="J1777">
            <v>3840</v>
          </cell>
          <cell r="K1777">
            <v>52</v>
          </cell>
          <cell r="L1777">
            <v>20</v>
          </cell>
          <cell r="M1777">
            <v>0.6</v>
          </cell>
          <cell r="N1777">
            <v>9.9045273599999994</v>
          </cell>
          <cell r="O1777">
            <v>142.62519398399999</v>
          </cell>
        </row>
        <row r="1778">
          <cell r="A1778" t="str">
            <v>Y3-0042B</v>
          </cell>
          <cell r="B1778" t="str">
            <v>18gg, 34D, RIB, Santec</v>
          </cell>
          <cell r="C1778" t="str">
            <v>18</v>
          </cell>
          <cell r="D1778" t="str">
            <v>40</v>
          </cell>
          <cell r="E1778" t="str">
            <v>Ne</v>
          </cell>
          <cell r="F1778">
            <v>40</v>
          </cell>
          <cell r="G1778" t="str">
            <v>1/40Ne RS Dyed Cotton (Mushroom D75; Y-0572)</v>
          </cell>
          <cell r="H1778" t="str">
            <v>MARL_COTTON LYCRA</v>
          </cell>
          <cell r="I1778">
            <v>2.8</v>
          </cell>
          <cell r="J1778">
            <v>3840</v>
          </cell>
          <cell r="K1778">
            <v>52</v>
          </cell>
          <cell r="L1778">
            <v>20</v>
          </cell>
          <cell r="M1778">
            <v>0.6</v>
          </cell>
          <cell r="N1778">
            <v>9.9045273599999994</v>
          </cell>
          <cell r="O1778">
            <v>142.62519398399999</v>
          </cell>
        </row>
        <row r="1779">
          <cell r="A1779" t="str">
            <v>Y3-0042C</v>
          </cell>
          <cell r="B1779" t="str">
            <v>18gg, 34D, RIB, Santec</v>
          </cell>
          <cell r="C1779" t="str">
            <v>18</v>
          </cell>
          <cell r="D1779" t="str">
            <v>40</v>
          </cell>
          <cell r="E1779" t="str">
            <v>Ne</v>
          </cell>
          <cell r="F1779">
            <v>40</v>
          </cell>
          <cell r="G1779" t="str">
            <v>1/40Ne RS Dyed Cotton (Surf Blue J98; Y-0574)</v>
          </cell>
          <cell r="H1779" t="str">
            <v>MARL_COTTON LYCRA</v>
          </cell>
          <cell r="I1779">
            <v>2.8</v>
          </cell>
          <cell r="J1779">
            <v>3840</v>
          </cell>
          <cell r="K1779">
            <v>52</v>
          </cell>
          <cell r="L1779">
            <v>20</v>
          </cell>
          <cell r="M1779">
            <v>0.6</v>
          </cell>
          <cell r="N1779">
            <v>9.9045273599999994</v>
          </cell>
          <cell r="O1779">
            <v>142.62519398399999</v>
          </cell>
        </row>
        <row r="1780">
          <cell r="A1780" t="str">
            <v>Y3-0042C</v>
          </cell>
          <cell r="B1780" t="str">
            <v>18gg, 34D, RIB, Santec</v>
          </cell>
          <cell r="C1780" t="str">
            <v>18</v>
          </cell>
          <cell r="D1780" t="str">
            <v>40</v>
          </cell>
          <cell r="E1780" t="str">
            <v>Ne</v>
          </cell>
          <cell r="F1780">
            <v>40</v>
          </cell>
          <cell r="G1780" t="str">
            <v>1/40Ne RS Dyed Cotton (Surf Blue J98; Y-0574)</v>
          </cell>
          <cell r="H1780" t="str">
            <v>MARL_COTTON LYCRA</v>
          </cell>
          <cell r="I1780">
            <v>2.8</v>
          </cell>
          <cell r="J1780">
            <v>3840</v>
          </cell>
          <cell r="K1780">
            <v>52</v>
          </cell>
          <cell r="L1780">
            <v>20</v>
          </cell>
          <cell r="M1780">
            <v>0.6</v>
          </cell>
          <cell r="N1780">
            <v>9.9045273599999994</v>
          </cell>
          <cell r="O1780">
            <v>142.62519398399999</v>
          </cell>
        </row>
        <row r="1781">
          <cell r="A1781" t="str">
            <v>Y3-0042D</v>
          </cell>
          <cell r="B1781" t="str">
            <v>18gg, 34D, RIB, Santec</v>
          </cell>
          <cell r="C1781" t="str">
            <v>18</v>
          </cell>
          <cell r="D1781" t="str">
            <v>40</v>
          </cell>
          <cell r="E1781" t="str">
            <v>Ne</v>
          </cell>
          <cell r="F1781">
            <v>40</v>
          </cell>
          <cell r="G1781" t="str">
            <v>1/40Ne RS Dyed Cotton (Faded Sagen 66; Y-0573)</v>
          </cell>
          <cell r="H1781" t="str">
            <v>MARL_COTTON LYCRA</v>
          </cell>
          <cell r="I1781">
            <v>2.8</v>
          </cell>
          <cell r="J1781">
            <v>3840</v>
          </cell>
          <cell r="K1781">
            <v>52</v>
          </cell>
          <cell r="L1781">
            <v>20</v>
          </cell>
          <cell r="M1781">
            <v>0.6</v>
          </cell>
          <cell r="N1781">
            <v>9.9045273599999994</v>
          </cell>
          <cell r="O1781">
            <v>142.62519398399999</v>
          </cell>
        </row>
        <row r="1782">
          <cell r="A1782" t="str">
            <v>Y3-0042D</v>
          </cell>
          <cell r="B1782" t="str">
            <v>18gg, 34D, RIB, Santec</v>
          </cell>
          <cell r="C1782" t="str">
            <v>18</v>
          </cell>
          <cell r="D1782" t="str">
            <v>40</v>
          </cell>
          <cell r="E1782" t="str">
            <v>Ne</v>
          </cell>
          <cell r="F1782">
            <v>40</v>
          </cell>
          <cell r="G1782" t="str">
            <v>1/40Ne RS Dyed Cotton (Faded Sagen 66; Y-0573)</v>
          </cell>
          <cell r="H1782" t="str">
            <v>MARL_COTTON LYCRA</v>
          </cell>
          <cell r="I1782">
            <v>2.8</v>
          </cell>
          <cell r="J1782">
            <v>3840</v>
          </cell>
          <cell r="K1782">
            <v>52</v>
          </cell>
          <cell r="L1782">
            <v>20</v>
          </cell>
          <cell r="M1782">
            <v>0.6</v>
          </cell>
          <cell r="N1782">
            <v>9.9045273599999994</v>
          </cell>
          <cell r="O1782">
            <v>142.62519398399999</v>
          </cell>
        </row>
        <row r="1783">
          <cell r="A1783" t="str">
            <v>Y3-0042E</v>
          </cell>
          <cell r="B1783" t="str">
            <v>18gg, 34D, RIB, Santec</v>
          </cell>
          <cell r="C1783" t="str">
            <v>18</v>
          </cell>
          <cell r="D1783" t="str">
            <v>40</v>
          </cell>
          <cell r="E1783" t="str">
            <v>Ne</v>
          </cell>
          <cell r="F1783">
            <v>40</v>
          </cell>
          <cell r="G1783" t="str">
            <v>1/40Ne RS Dyed Cotton (New Indigo J94; Y-0575)</v>
          </cell>
          <cell r="H1783" t="str">
            <v>MARL_COTTON LYCRA</v>
          </cell>
          <cell r="I1783">
            <v>2.8</v>
          </cell>
          <cell r="J1783">
            <v>3840</v>
          </cell>
          <cell r="K1783">
            <v>52</v>
          </cell>
          <cell r="L1783">
            <v>20</v>
          </cell>
          <cell r="M1783">
            <v>0.6</v>
          </cell>
          <cell r="N1783">
            <v>9.9045273599999994</v>
          </cell>
          <cell r="O1783">
            <v>142.62519398399999</v>
          </cell>
        </row>
        <row r="1784">
          <cell r="A1784" t="str">
            <v>Y3-0042E</v>
          </cell>
          <cell r="B1784" t="str">
            <v>18gg, 34D, RIB, Santec</v>
          </cell>
          <cell r="C1784" t="str">
            <v>18</v>
          </cell>
          <cell r="D1784" t="str">
            <v>40</v>
          </cell>
          <cell r="E1784" t="str">
            <v>Ne</v>
          </cell>
          <cell r="F1784">
            <v>40</v>
          </cell>
          <cell r="G1784" t="str">
            <v>1/40Ne RS Dyed Cotton (New Indigo J94; Y-0575)</v>
          </cell>
          <cell r="H1784" t="str">
            <v>MARL_COTTON LYCRA</v>
          </cell>
          <cell r="I1784">
            <v>2.8</v>
          </cell>
          <cell r="J1784">
            <v>3840</v>
          </cell>
          <cell r="K1784">
            <v>52</v>
          </cell>
          <cell r="L1784">
            <v>20</v>
          </cell>
          <cell r="M1784">
            <v>0.6</v>
          </cell>
          <cell r="N1784">
            <v>9.9045273599999994</v>
          </cell>
          <cell r="O1784">
            <v>142.62519398399999</v>
          </cell>
        </row>
        <row r="1785">
          <cell r="A1785" t="str">
            <v>Y3-0042F</v>
          </cell>
          <cell r="B1785" t="str">
            <v>18gg, 34D, RIB, Santec</v>
          </cell>
          <cell r="C1785" t="str">
            <v>18</v>
          </cell>
          <cell r="D1785" t="str">
            <v>40</v>
          </cell>
          <cell r="E1785" t="str">
            <v>Ne</v>
          </cell>
          <cell r="F1785">
            <v>40</v>
          </cell>
          <cell r="G1785" t="str">
            <v>1/40Ne RS Dyed Cotton (Winter White B02; Y-0529)</v>
          </cell>
          <cell r="H1785" t="str">
            <v>MARL_COTTON LYCRA</v>
          </cell>
          <cell r="I1785">
            <v>2.8</v>
          </cell>
          <cell r="J1785">
            <v>3840</v>
          </cell>
          <cell r="K1785">
            <v>52</v>
          </cell>
          <cell r="L1785">
            <v>20</v>
          </cell>
          <cell r="M1785">
            <v>0.6</v>
          </cell>
          <cell r="N1785">
            <v>9.9045273599999994</v>
          </cell>
          <cell r="O1785">
            <v>142.62519398399999</v>
          </cell>
        </row>
        <row r="1786">
          <cell r="A1786" t="str">
            <v>Y3-0042F</v>
          </cell>
          <cell r="B1786" t="str">
            <v>18gg, 34D, RIB, Santec</v>
          </cell>
          <cell r="C1786" t="str">
            <v>18</v>
          </cell>
          <cell r="D1786" t="str">
            <v>40</v>
          </cell>
          <cell r="E1786" t="str">
            <v>Ne</v>
          </cell>
          <cell r="F1786">
            <v>40</v>
          </cell>
          <cell r="G1786" t="str">
            <v>1/40Ne RS Dyed Cotton (Winter White B02; Y-0529)</v>
          </cell>
          <cell r="H1786" t="str">
            <v>MARL_COTTON LYCRA</v>
          </cell>
          <cell r="I1786">
            <v>2.8</v>
          </cell>
          <cell r="J1786">
            <v>3840</v>
          </cell>
          <cell r="K1786">
            <v>52</v>
          </cell>
          <cell r="L1786">
            <v>20</v>
          </cell>
          <cell r="M1786">
            <v>0.6</v>
          </cell>
          <cell r="N1786">
            <v>9.9045273599999994</v>
          </cell>
          <cell r="O1786">
            <v>142.62519398399999</v>
          </cell>
        </row>
        <row r="1787">
          <cell r="A1787" t="str">
            <v>Y3-0054A</v>
          </cell>
          <cell r="B1787" t="str">
            <v>18gg, 34D, RIB, Santec, 68F</v>
          </cell>
          <cell r="C1787" t="str">
            <v>18</v>
          </cell>
          <cell r="D1787" t="str">
            <v>85</v>
          </cell>
          <cell r="E1787" t="str">
            <v>Nm</v>
          </cell>
          <cell r="F1787">
            <v>51</v>
          </cell>
          <cell r="G1787" t="str">
            <v>1/85Nm RS Dyed Micro modal ( Navy, Y-0610)</v>
          </cell>
          <cell r="H1787" t="str">
            <v>MARL_COTTON LYCRA</v>
          </cell>
          <cell r="I1787">
            <v>2.6</v>
          </cell>
          <cell r="J1787">
            <v>3840</v>
          </cell>
          <cell r="K1787">
            <v>68</v>
          </cell>
          <cell r="L1787">
            <v>20</v>
          </cell>
          <cell r="M1787">
            <v>0.6</v>
          </cell>
          <cell r="N1787">
            <v>9.4328831999999991</v>
          </cell>
          <cell r="O1787">
            <v>135.83351807999998</v>
          </cell>
        </row>
        <row r="1788">
          <cell r="A1788" t="str">
            <v>Y3-0054C</v>
          </cell>
          <cell r="B1788" t="str">
            <v>18gg, 34D, RIB, Santec, 68F</v>
          </cell>
          <cell r="C1788" t="str">
            <v>18</v>
          </cell>
          <cell r="D1788" t="str">
            <v>85</v>
          </cell>
          <cell r="E1788" t="str">
            <v>Nm</v>
          </cell>
          <cell r="F1788">
            <v>51</v>
          </cell>
          <cell r="G1788" t="str">
            <v>1/85Nm RS Dyed Micro Modal (Bright Indigo, Y-0891)</v>
          </cell>
          <cell r="H1788" t="str">
            <v>MARL_VISCOSE RS</v>
          </cell>
          <cell r="I1788">
            <v>2.6</v>
          </cell>
          <cell r="J1788">
            <v>3840</v>
          </cell>
          <cell r="K1788">
            <v>68</v>
          </cell>
          <cell r="L1788">
            <v>20</v>
          </cell>
          <cell r="M1788">
            <v>0.6</v>
          </cell>
          <cell r="N1788">
            <v>9.4328831999999991</v>
          </cell>
          <cell r="O1788">
            <v>135.83351807999998</v>
          </cell>
        </row>
        <row r="1789">
          <cell r="A1789" t="str">
            <v>Y3-0065A</v>
          </cell>
          <cell r="B1789" t="str">
            <v>22gg, 34D, RIB, Santec, 68F</v>
          </cell>
          <cell r="C1789" t="str">
            <v>22</v>
          </cell>
          <cell r="D1789" t="str">
            <v>50</v>
          </cell>
          <cell r="E1789" t="str">
            <v>Ne</v>
          </cell>
          <cell r="F1789">
            <v>50</v>
          </cell>
          <cell r="G1789" t="str">
            <v>1/50Ne RS Dyed Cotton (Navy, Y-0733)</v>
          </cell>
          <cell r="H1789" t="str">
            <v>MARL_COTTON LYCRA</v>
          </cell>
          <cell r="I1789">
            <v>2.5</v>
          </cell>
          <cell r="J1789">
            <v>3120</v>
          </cell>
          <cell r="K1789">
            <v>68</v>
          </cell>
          <cell r="L1789">
            <v>20</v>
          </cell>
          <cell r="M1789">
            <v>0.6</v>
          </cell>
          <cell r="N1789">
            <v>7.5168287999999999</v>
          </cell>
          <cell r="O1789">
            <v>108.24233472</v>
          </cell>
        </row>
        <row r="1790">
          <cell r="A1790" t="str">
            <v>Y3-0065A</v>
          </cell>
          <cell r="B1790" t="str">
            <v>22gg, 34D, RIB, Santec, 68F</v>
          </cell>
          <cell r="C1790" t="str">
            <v>22</v>
          </cell>
          <cell r="D1790" t="str">
            <v>50</v>
          </cell>
          <cell r="E1790" t="str">
            <v>Ne</v>
          </cell>
          <cell r="F1790">
            <v>50</v>
          </cell>
          <cell r="G1790" t="str">
            <v>1/50Ne RS Dyed Cotton (Navy, Y-0733)</v>
          </cell>
          <cell r="H1790" t="str">
            <v>MARL_COTTON LYCRA</v>
          </cell>
          <cell r="I1790">
            <v>2.5</v>
          </cell>
          <cell r="J1790">
            <v>3120</v>
          </cell>
          <cell r="K1790">
            <v>68</v>
          </cell>
          <cell r="L1790">
            <v>20</v>
          </cell>
          <cell r="M1790">
            <v>0.6</v>
          </cell>
          <cell r="N1790">
            <v>7.5168287999999999</v>
          </cell>
          <cell r="O1790">
            <v>108.24233472</v>
          </cell>
        </row>
        <row r="1791">
          <cell r="A1791" t="str">
            <v>Y3-0068A</v>
          </cell>
          <cell r="B1791" t="str">
            <v>18gg, 34D, RIB, Santec, 68F</v>
          </cell>
          <cell r="C1791" t="str">
            <v>18</v>
          </cell>
          <cell r="D1791" t="str">
            <v>40</v>
          </cell>
          <cell r="E1791" t="str">
            <v>Ne</v>
          </cell>
          <cell r="F1791">
            <v>40</v>
          </cell>
          <cell r="G1791" t="str">
            <v>1/40Ne RS Dyed cotton (splash, Y-0598)</v>
          </cell>
          <cell r="H1791" t="str">
            <v>MARL_COTTON LYCRA</v>
          </cell>
          <cell r="I1791">
            <v>2.8</v>
          </cell>
          <cell r="J1791">
            <v>2560</v>
          </cell>
          <cell r="K1791">
            <v>68</v>
          </cell>
          <cell r="L1791">
            <v>20</v>
          </cell>
          <cell r="M1791">
            <v>0.6</v>
          </cell>
          <cell r="N1791">
            <v>8.63471616</v>
          </cell>
          <cell r="O1791">
            <v>124.339912704</v>
          </cell>
        </row>
        <row r="1792">
          <cell r="A1792" t="str">
            <v>Y3-0068A</v>
          </cell>
          <cell r="B1792" t="str">
            <v>18gg, 34D, RIB, Santec, 68F</v>
          </cell>
          <cell r="C1792" t="str">
            <v>18</v>
          </cell>
          <cell r="D1792" t="str">
            <v>40</v>
          </cell>
          <cell r="E1792" t="str">
            <v>Ne</v>
          </cell>
          <cell r="F1792">
            <v>40</v>
          </cell>
          <cell r="G1792" t="str">
            <v>1/40Ne RS Dyed cotton (splash, Y-0598)</v>
          </cell>
          <cell r="H1792" t="str">
            <v>MARL_COTTON LYCRA</v>
          </cell>
          <cell r="I1792">
            <v>2.8</v>
          </cell>
          <cell r="J1792">
            <v>2560</v>
          </cell>
          <cell r="K1792">
            <v>68</v>
          </cell>
          <cell r="L1792">
            <v>20</v>
          </cell>
          <cell r="M1792">
            <v>0.6</v>
          </cell>
          <cell r="N1792">
            <v>8.63471616</v>
          </cell>
          <cell r="O1792">
            <v>124.339912704</v>
          </cell>
        </row>
        <row r="1793">
          <cell r="A1793" t="str">
            <v>Y3-0068B</v>
          </cell>
          <cell r="B1793" t="str">
            <v>18gg, 34D, RIB, Santec, 68F</v>
          </cell>
          <cell r="C1793" t="str">
            <v>18</v>
          </cell>
          <cell r="D1793" t="str">
            <v>40</v>
          </cell>
          <cell r="E1793" t="str">
            <v>Ne</v>
          </cell>
          <cell r="F1793">
            <v>40</v>
          </cell>
          <cell r="G1793" t="str">
            <v>1/40Ne RS Dyed cotton (Romantic - Y0760)</v>
          </cell>
          <cell r="H1793" t="str">
            <v>MARL_COTTON LYCRA</v>
          </cell>
          <cell r="I1793">
            <v>2.8</v>
          </cell>
          <cell r="J1793">
            <v>2560</v>
          </cell>
          <cell r="K1793">
            <v>68</v>
          </cell>
          <cell r="L1793">
            <v>20</v>
          </cell>
          <cell r="M1793">
            <v>0.6</v>
          </cell>
          <cell r="N1793">
            <v>8.63471616</v>
          </cell>
          <cell r="O1793">
            <v>124.339912704</v>
          </cell>
        </row>
        <row r="1794">
          <cell r="A1794" t="str">
            <v>Y3-0068B</v>
          </cell>
          <cell r="B1794" t="str">
            <v>18gg, 34D, RIB, Santec, 68F</v>
          </cell>
          <cell r="C1794" t="str">
            <v>18</v>
          </cell>
          <cell r="D1794" t="str">
            <v>40</v>
          </cell>
          <cell r="E1794" t="str">
            <v>Ne</v>
          </cell>
          <cell r="F1794">
            <v>40</v>
          </cell>
          <cell r="G1794" t="str">
            <v>1/40Ne RS Dyed cotton (Romantic - Y0760)</v>
          </cell>
          <cell r="H1794" t="str">
            <v>MARL_COTTON LYCRA</v>
          </cell>
          <cell r="I1794">
            <v>2.8</v>
          </cell>
          <cell r="J1794">
            <v>2560</v>
          </cell>
          <cell r="K1794">
            <v>68</v>
          </cell>
          <cell r="L1794">
            <v>20</v>
          </cell>
          <cell r="M1794">
            <v>0.6</v>
          </cell>
          <cell r="N1794">
            <v>8.63471616</v>
          </cell>
          <cell r="O1794">
            <v>124.339912704</v>
          </cell>
        </row>
        <row r="1795">
          <cell r="A1795" t="str">
            <v>Y3-0068C</v>
          </cell>
          <cell r="B1795" t="str">
            <v>18gg, 34D, RIB, Santec, 68F</v>
          </cell>
          <cell r="C1795" t="str">
            <v>18</v>
          </cell>
          <cell r="D1795" t="str">
            <v>40</v>
          </cell>
          <cell r="E1795" t="str">
            <v>Ne</v>
          </cell>
          <cell r="F1795">
            <v>40</v>
          </cell>
          <cell r="G1795" t="str">
            <v>1/40Ne RS Dyed cotton (White, Y-0837)</v>
          </cell>
          <cell r="H1795" t="str">
            <v>MARL_COTTON LYCRA</v>
          </cell>
          <cell r="I1795">
            <v>2.8</v>
          </cell>
          <cell r="J1795">
            <v>2560</v>
          </cell>
          <cell r="K1795">
            <v>68</v>
          </cell>
          <cell r="L1795">
            <v>20</v>
          </cell>
          <cell r="M1795">
            <v>0.6</v>
          </cell>
          <cell r="N1795">
            <v>8.63471616</v>
          </cell>
          <cell r="O1795">
            <v>124.339912704</v>
          </cell>
        </row>
        <row r="1796">
          <cell r="A1796" t="str">
            <v>Y3-0068C</v>
          </cell>
          <cell r="B1796" t="str">
            <v>18gg, 34D, RIB, Santec, 68F</v>
          </cell>
          <cell r="C1796" t="str">
            <v>18</v>
          </cell>
          <cell r="D1796" t="str">
            <v>40</v>
          </cell>
          <cell r="E1796" t="str">
            <v>Ne</v>
          </cell>
          <cell r="F1796">
            <v>40</v>
          </cell>
          <cell r="G1796" t="str">
            <v>1/40Ne RS Dyed cotton (White, Y-0837)</v>
          </cell>
          <cell r="H1796" t="str">
            <v>MARL_COTTON LYCRA</v>
          </cell>
          <cell r="I1796">
            <v>2.8</v>
          </cell>
          <cell r="J1796">
            <v>2560</v>
          </cell>
          <cell r="K1796">
            <v>68</v>
          </cell>
          <cell r="L1796">
            <v>20</v>
          </cell>
          <cell r="M1796">
            <v>0.6</v>
          </cell>
          <cell r="N1796">
            <v>8.63471616</v>
          </cell>
          <cell r="O1796">
            <v>124.339912704</v>
          </cell>
        </row>
        <row r="1797">
          <cell r="A1797" t="str">
            <v>Y3-0068D</v>
          </cell>
          <cell r="B1797" t="str">
            <v>18gg, 34D, RIB, Santec, 68F</v>
          </cell>
          <cell r="C1797" t="str">
            <v>18</v>
          </cell>
          <cell r="D1797" t="str">
            <v>40</v>
          </cell>
          <cell r="E1797" t="str">
            <v>Ne</v>
          </cell>
          <cell r="F1797">
            <v>40</v>
          </cell>
          <cell r="G1797" t="str">
            <v>1/40Ne RS Dyed cotton (Violet night, Y-0759)</v>
          </cell>
          <cell r="H1797" t="str">
            <v>MARL_COTTON LYCRA</v>
          </cell>
          <cell r="I1797">
            <v>2.8</v>
          </cell>
          <cell r="J1797">
            <v>2560</v>
          </cell>
          <cell r="K1797">
            <v>68</v>
          </cell>
          <cell r="L1797">
            <v>20</v>
          </cell>
          <cell r="M1797">
            <v>0.6</v>
          </cell>
          <cell r="N1797">
            <v>8.63471616</v>
          </cell>
          <cell r="O1797">
            <v>124.339912704</v>
          </cell>
        </row>
        <row r="1798">
          <cell r="A1798" t="str">
            <v>Y3-0068D</v>
          </cell>
          <cell r="B1798" t="str">
            <v>18gg, 34D, RIB, Santec, 68F</v>
          </cell>
          <cell r="C1798" t="str">
            <v>18</v>
          </cell>
          <cell r="D1798" t="str">
            <v>40</v>
          </cell>
          <cell r="E1798" t="str">
            <v>Ne</v>
          </cell>
          <cell r="F1798">
            <v>40</v>
          </cell>
          <cell r="G1798" t="str">
            <v>1/40Ne RS Dyed cotton (Violet night, Y-0759)</v>
          </cell>
          <cell r="H1798" t="str">
            <v>MARL_COTTON LYCRA</v>
          </cell>
          <cell r="I1798">
            <v>2.8</v>
          </cell>
          <cell r="J1798">
            <v>2560</v>
          </cell>
          <cell r="K1798">
            <v>68</v>
          </cell>
          <cell r="L1798">
            <v>20</v>
          </cell>
          <cell r="M1798">
            <v>0.6</v>
          </cell>
          <cell r="N1798">
            <v>8.63471616</v>
          </cell>
          <cell r="O1798">
            <v>124.339912704</v>
          </cell>
        </row>
        <row r="1799">
          <cell r="A1799" t="str">
            <v>Y3-0068E</v>
          </cell>
          <cell r="B1799" t="str">
            <v>18gg, 34D, RIB, Santec, 68F</v>
          </cell>
          <cell r="C1799" t="str">
            <v>18</v>
          </cell>
          <cell r="D1799" t="str">
            <v>40</v>
          </cell>
          <cell r="E1799" t="str">
            <v>Ne</v>
          </cell>
          <cell r="F1799">
            <v>40</v>
          </cell>
          <cell r="G1799" t="str">
            <v>1/40Ne RS Dyed Cotton (Cameila Rose - Y1364)</v>
          </cell>
          <cell r="H1799" t="str">
            <v>MARL_COTTON LYCRA</v>
          </cell>
          <cell r="I1799">
            <v>2.8</v>
          </cell>
          <cell r="J1799">
            <v>2560</v>
          </cell>
          <cell r="K1799">
            <v>68</v>
          </cell>
          <cell r="L1799">
            <v>20</v>
          </cell>
          <cell r="M1799">
            <v>0.6</v>
          </cell>
          <cell r="N1799">
            <v>8.63471616</v>
          </cell>
          <cell r="O1799">
            <v>124.339912704</v>
          </cell>
        </row>
        <row r="1800">
          <cell r="A1800" t="str">
            <v>Y3-0068E</v>
          </cell>
          <cell r="B1800" t="str">
            <v>18gg, 34D, RIB, Santec, 68F</v>
          </cell>
          <cell r="C1800" t="str">
            <v>18</v>
          </cell>
          <cell r="D1800" t="str">
            <v>40</v>
          </cell>
          <cell r="E1800" t="str">
            <v>Ne</v>
          </cell>
          <cell r="F1800">
            <v>40</v>
          </cell>
          <cell r="G1800" t="str">
            <v>1/40Ne RS Dyed Cotton (Cameila Rose - Y1364)</v>
          </cell>
          <cell r="H1800" t="str">
            <v>MARL_COTTON LYCRA</v>
          </cell>
          <cell r="I1800">
            <v>2.8</v>
          </cell>
          <cell r="J1800">
            <v>2560</v>
          </cell>
          <cell r="K1800">
            <v>68</v>
          </cell>
          <cell r="L1800">
            <v>20</v>
          </cell>
          <cell r="M1800">
            <v>0.6</v>
          </cell>
          <cell r="N1800">
            <v>8.63471616</v>
          </cell>
          <cell r="O1800">
            <v>124.339912704</v>
          </cell>
        </row>
        <row r="1801">
          <cell r="A1801" t="str">
            <v>Y3-0068F</v>
          </cell>
          <cell r="B1801" t="str">
            <v>18gg, 34D, RIB, Santec, 68F</v>
          </cell>
          <cell r="C1801" t="str">
            <v>18</v>
          </cell>
          <cell r="D1801" t="str">
            <v>40</v>
          </cell>
          <cell r="E1801" t="str">
            <v>Ne</v>
          </cell>
          <cell r="F1801">
            <v>40</v>
          </cell>
          <cell r="G1801" t="str">
            <v>1/40Ne RS Dyed Cotton (French Vanilla - Y1362)</v>
          </cell>
          <cell r="H1801" t="str">
            <v>MARL_COTTON LYCRA</v>
          </cell>
          <cell r="I1801">
            <v>2.8</v>
          </cell>
          <cell r="J1801">
            <v>2560</v>
          </cell>
          <cell r="K1801">
            <v>68</v>
          </cell>
          <cell r="L1801">
            <v>20</v>
          </cell>
          <cell r="M1801">
            <v>0.6</v>
          </cell>
          <cell r="N1801">
            <v>8.63471616</v>
          </cell>
          <cell r="O1801">
            <v>124.339912704</v>
          </cell>
        </row>
        <row r="1802">
          <cell r="A1802" t="str">
            <v>Y3-0068F</v>
          </cell>
          <cell r="B1802" t="str">
            <v>18gg, 34D, RIB, Santec, 68F</v>
          </cell>
          <cell r="C1802" t="str">
            <v>18</v>
          </cell>
          <cell r="D1802" t="str">
            <v>40</v>
          </cell>
          <cell r="E1802" t="str">
            <v>Ne</v>
          </cell>
          <cell r="F1802">
            <v>40</v>
          </cell>
          <cell r="G1802" t="str">
            <v>1/40Ne RS Dyed Cotton (French Vanilla - Y1362)</v>
          </cell>
          <cell r="H1802" t="str">
            <v>MARL_COTTON LYCRA</v>
          </cell>
          <cell r="I1802">
            <v>2.8</v>
          </cell>
          <cell r="J1802">
            <v>2560</v>
          </cell>
          <cell r="K1802">
            <v>68</v>
          </cell>
          <cell r="L1802">
            <v>20</v>
          </cell>
          <cell r="M1802">
            <v>0.6</v>
          </cell>
          <cell r="N1802">
            <v>8.63471616</v>
          </cell>
          <cell r="O1802">
            <v>124.339912704</v>
          </cell>
        </row>
        <row r="1803">
          <cell r="A1803" t="str">
            <v>Y3-0068G</v>
          </cell>
          <cell r="B1803" t="str">
            <v>18gg, 34D, RIB, Santec, 68F</v>
          </cell>
          <cell r="C1803" t="str">
            <v>18</v>
          </cell>
          <cell r="D1803" t="str">
            <v>40</v>
          </cell>
          <cell r="E1803" t="str">
            <v>Ne</v>
          </cell>
          <cell r="F1803">
            <v>40</v>
          </cell>
          <cell r="G1803" t="str">
            <v>1/40Ne RS Dyed cotton (White, Y-0837)</v>
          </cell>
          <cell r="H1803" t="str">
            <v>MARL_COTTON LYCRA</v>
          </cell>
          <cell r="I1803">
            <v>2.8</v>
          </cell>
          <cell r="J1803">
            <v>2560</v>
          </cell>
          <cell r="K1803">
            <v>68</v>
          </cell>
          <cell r="L1803">
            <v>20</v>
          </cell>
          <cell r="M1803">
            <v>0.6</v>
          </cell>
          <cell r="N1803">
            <v>8.63471616</v>
          </cell>
          <cell r="O1803">
            <v>124.339912704</v>
          </cell>
        </row>
        <row r="1804">
          <cell r="A1804" t="str">
            <v>Y3-0068G</v>
          </cell>
          <cell r="B1804" t="str">
            <v>18gg, 34D, RIB, Santec, 68F</v>
          </cell>
          <cell r="C1804" t="str">
            <v>18</v>
          </cell>
          <cell r="D1804" t="str">
            <v>40</v>
          </cell>
          <cell r="E1804" t="str">
            <v>Ne</v>
          </cell>
          <cell r="F1804">
            <v>40</v>
          </cell>
          <cell r="G1804" t="str">
            <v>1/40Ne RS Dyed cotton (White, Y-0837)</v>
          </cell>
          <cell r="H1804" t="str">
            <v>MARL_COTTON LYCRA</v>
          </cell>
          <cell r="I1804">
            <v>2.8</v>
          </cell>
          <cell r="J1804">
            <v>2560</v>
          </cell>
          <cell r="K1804">
            <v>68</v>
          </cell>
          <cell r="L1804">
            <v>20</v>
          </cell>
          <cell r="M1804">
            <v>0.6</v>
          </cell>
          <cell r="N1804">
            <v>8.63471616</v>
          </cell>
          <cell r="O1804">
            <v>124.339912704</v>
          </cell>
        </row>
        <row r="1805">
          <cell r="A1805" t="str">
            <v>Y3-0068H</v>
          </cell>
          <cell r="B1805" t="str">
            <v>18gg, 34D, RIB, Santec, 68F</v>
          </cell>
          <cell r="C1805" t="str">
            <v>18</v>
          </cell>
          <cell r="D1805" t="str">
            <v>40</v>
          </cell>
          <cell r="E1805" t="str">
            <v>Ne</v>
          </cell>
          <cell r="F1805">
            <v>40</v>
          </cell>
          <cell r="G1805" t="str">
            <v>1/40Ne RS Dyed cotton (White, Y-0837)</v>
          </cell>
          <cell r="H1805" t="str">
            <v>MARL_COTTON LYCRA</v>
          </cell>
          <cell r="I1805">
            <v>2.8</v>
          </cell>
          <cell r="J1805">
            <v>2560</v>
          </cell>
          <cell r="K1805">
            <v>68</v>
          </cell>
          <cell r="L1805">
            <v>20</v>
          </cell>
          <cell r="M1805">
            <v>0.6</v>
          </cell>
          <cell r="N1805">
            <v>8.63471616</v>
          </cell>
          <cell r="O1805">
            <v>124.339912704</v>
          </cell>
        </row>
        <row r="1806">
          <cell r="A1806" t="str">
            <v>Y3-0068H</v>
          </cell>
          <cell r="B1806" t="str">
            <v>18gg, 34D, RIB, Santec, 68F</v>
          </cell>
          <cell r="C1806" t="str">
            <v>18</v>
          </cell>
          <cell r="D1806" t="str">
            <v>40</v>
          </cell>
          <cell r="E1806" t="str">
            <v>Ne</v>
          </cell>
          <cell r="F1806">
            <v>40</v>
          </cell>
          <cell r="G1806" t="str">
            <v>1/40Ne RS Dyed cotton (White, Y-0837)</v>
          </cell>
          <cell r="H1806" t="str">
            <v>MARL_COTTON LYCRA</v>
          </cell>
          <cell r="I1806">
            <v>2.8</v>
          </cell>
          <cell r="J1806">
            <v>2560</v>
          </cell>
          <cell r="K1806">
            <v>68</v>
          </cell>
          <cell r="L1806">
            <v>20</v>
          </cell>
          <cell r="M1806">
            <v>0.6</v>
          </cell>
          <cell r="N1806">
            <v>8.63471616</v>
          </cell>
          <cell r="O1806">
            <v>124.339912704</v>
          </cell>
        </row>
        <row r="1807">
          <cell r="A1807" t="str">
            <v>Y3-0068I</v>
          </cell>
          <cell r="B1807" t="str">
            <v>18gg, 34D, RIB, Santec, 68F</v>
          </cell>
          <cell r="C1807" t="str">
            <v>18</v>
          </cell>
          <cell r="D1807" t="str">
            <v>40</v>
          </cell>
          <cell r="E1807" t="str">
            <v>Ne</v>
          </cell>
          <cell r="F1807">
            <v>40</v>
          </cell>
          <cell r="G1807" t="str">
            <v>1/40Ne RS Cotton Marl (B50)</v>
          </cell>
          <cell r="H1807" t="str">
            <v>MARL_COTTON LYCRA</v>
          </cell>
          <cell r="I1807">
            <v>2.8</v>
          </cell>
          <cell r="J1807">
            <v>2560</v>
          </cell>
          <cell r="K1807">
            <v>68</v>
          </cell>
          <cell r="L1807">
            <v>20</v>
          </cell>
          <cell r="M1807">
            <v>0.6</v>
          </cell>
          <cell r="N1807">
            <v>8.63471616</v>
          </cell>
          <cell r="O1807">
            <v>124.339912704</v>
          </cell>
        </row>
        <row r="1808">
          <cell r="A1808" t="str">
            <v>Y3-0068I</v>
          </cell>
          <cell r="B1808" t="str">
            <v>18gg, 34D, RIB, Santec, 68F</v>
          </cell>
          <cell r="C1808" t="str">
            <v>18</v>
          </cell>
          <cell r="D1808" t="str">
            <v>40</v>
          </cell>
          <cell r="E1808" t="str">
            <v>Ne</v>
          </cell>
          <cell r="F1808">
            <v>40</v>
          </cell>
          <cell r="G1808" t="str">
            <v>1/40Ne RS Cotton Marl (B50)</v>
          </cell>
          <cell r="H1808" t="str">
            <v>MARL_COTTON LYCRA</v>
          </cell>
          <cell r="I1808">
            <v>2.8</v>
          </cell>
          <cell r="J1808">
            <v>2560</v>
          </cell>
          <cell r="K1808">
            <v>68</v>
          </cell>
          <cell r="L1808">
            <v>20</v>
          </cell>
          <cell r="M1808">
            <v>0.6</v>
          </cell>
          <cell r="N1808">
            <v>8.63471616</v>
          </cell>
          <cell r="O1808">
            <v>124.339912704</v>
          </cell>
        </row>
        <row r="1809">
          <cell r="A1809" t="str">
            <v>Y3-0218A</v>
          </cell>
          <cell r="B1809" t="str">
            <v>18gg, 34D, RIB, Santec, 68F</v>
          </cell>
          <cell r="C1809" t="str">
            <v>18</v>
          </cell>
          <cell r="D1809" t="str">
            <v>40</v>
          </cell>
          <cell r="E1809" t="str">
            <v>Ne</v>
          </cell>
          <cell r="F1809">
            <v>40</v>
          </cell>
          <cell r="G1809" t="str">
            <v xml:space="preserve">1/40Ne Rs Dyed cotton (Camellia Rose- Y1438 ) </v>
          </cell>
          <cell r="H1809" t="str">
            <v>MARL_COTTON LYCRA</v>
          </cell>
          <cell r="I1809">
            <v>2.8</v>
          </cell>
          <cell r="J1809">
            <v>2560</v>
          </cell>
          <cell r="K1809">
            <v>68</v>
          </cell>
          <cell r="L1809">
            <v>20</v>
          </cell>
          <cell r="M1809">
            <v>0.6</v>
          </cell>
          <cell r="N1809">
            <v>8.63471616</v>
          </cell>
          <cell r="O1809">
            <v>124.339912704</v>
          </cell>
        </row>
        <row r="1810">
          <cell r="A1810" t="str">
            <v>Y3-0218B</v>
          </cell>
          <cell r="B1810" t="str">
            <v>18gg, 34D, RIB, Santec, 68F</v>
          </cell>
          <cell r="C1810" t="str">
            <v>18</v>
          </cell>
          <cell r="D1810" t="str">
            <v>40</v>
          </cell>
          <cell r="E1810" t="str">
            <v>Ne</v>
          </cell>
          <cell r="F1810">
            <v>40</v>
          </cell>
          <cell r="G1810" t="str">
            <v xml:space="preserve">1/40Ne Rs Dyed cotton (French vanilla- Y1439 ) </v>
          </cell>
          <cell r="H1810" t="str">
            <v>MARL_COTTON LYCRA</v>
          </cell>
          <cell r="I1810">
            <v>2.8</v>
          </cell>
          <cell r="J1810">
            <v>2560</v>
          </cell>
          <cell r="K1810">
            <v>68</v>
          </cell>
          <cell r="L1810">
            <v>20</v>
          </cell>
          <cell r="M1810">
            <v>0.6</v>
          </cell>
          <cell r="N1810">
            <v>8.63471616</v>
          </cell>
          <cell r="O1810">
            <v>124.339912704</v>
          </cell>
        </row>
        <row r="1811">
          <cell r="A1811" t="str">
            <v>Y3-0218C</v>
          </cell>
          <cell r="B1811" t="str">
            <v>18gg, 34D, RIB, Santec, 68F</v>
          </cell>
          <cell r="C1811" t="str">
            <v>18</v>
          </cell>
          <cell r="D1811" t="str">
            <v>40</v>
          </cell>
          <cell r="E1811" t="str">
            <v>Ne</v>
          </cell>
          <cell r="F1811">
            <v>40</v>
          </cell>
          <cell r="G1811" t="str">
            <v>1/40Ne RS Dyed Cotton (BLACK 194007TCX - Y1679)</v>
          </cell>
          <cell r="H1811" t="str">
            <v>Marl_COTTON LYCRA</v>
          </cell>
          <cell r="I1811">
            <v>2.8</v>
          </cell>
          <cell r="J1811">
            <v>2560</v>
          </cell>
          <cell r="K1811">
            <v>68</v>
          </cell>
          <cell r="L1811">
            <v>20</v>
          </cell>
          <cell r="M1811">
            <v>0.6</v>
          </cell>
          <cell r="N1811">
            <v>8.63471616</v>
          </cell>
          <cell r="O1811">
            <v>124.339912704</v>
          </cell>
        </row>
        <row r="1812">
          <cell r="A1812" t="str">
            <v>Y3-0218D</v>
          </cell>
          <cell r="B1812" t="str">
            <v>18gg, 34D, RIB, Santec, 68F</v>
          </cell>
          <cell r="C1812" t="str">
            <v>18</v>
          </cell>
          <cell r="D1812" t="str">
            <v>40</v>
          </cell>
          <cell r="E1812" t="str">
            <v>Ne</v>
          </cell>
          <cell r="F1812">
            <v>40</v>
          </cell>
          <cell r="G1812" t="str">
            <v>1/40Ne RS Dyed Cotton (AQUA MARINE - Y1680)</v>
          </cell>
          <cell r="H1812" t="str">
            <v>Marl_COTTON LYCRA</v>
          </cell>
          <cell r="I1812">
            <v>2.8</v>
          </cell>
          <cell r="J1812">
            <v>2560</v>
          </cell>
          <cell r="K1812">
            <v>68</v>
          </cell>
          <cell r="L1812">
            <v>20</v>
          </cell>
          <cell r="M1812">
            <v>0.6</v>
          </cell>
          <cell r="N1812">
            <v>8.63471616</v>
          </cell>
          <cell r="O1812">
            <v>124.339912704</v>
          </cell>
        </row>
        <row r="1813">
          <cell r="A1813" t="str">
            <v>Y3-0218E</v>
          </cell>
          <cell r="B1813" t="str">
            <v>18gg, 34D, RIB, Santec, 68F</v>
          </cell>
          <cell r="C1813" t="str">
            <v>18</v>
          </cell>
          <cell r="D1813" t="str">
            <v>40</v>
          </cell>
          <cell r="E1813" t="str">
            <v>Ne</v>
          </cell>
          <cell r="F1813">
            <v>40</v>
          </cell>
          <cell r="G1813" t="str">
            <v>1/40Ne RS Dyed Cotton (RNET KEY - Y1681)</v>
          </cell>
          <cell r="H1813" t="str">
            <v>Marl_COTTON LYCRA</v>
          </cell>
          <cell r="I1813">
            <v>2.8</v>
          </cell>
          <cell r="J1813">
            <v>2560</v>
          </cell>
          <cell r="K1813">
            <v>68</v>
          </cell>
          <cell r="L1813">
            <v>20</v>
          </cell>
          <cell r="M1813">
            <v>0.6</v>
          </cell>
          <cell r="N1813">
            <v>8.63471616</v>
          </cell>
          <cell r="O1813">
            <v>124.339912704</v>
          </cell>
        </row>
        <row r="1814">
          <cell r="A1814" t="str">
            <v>Y3-0218F</v>
          </cell>
          <cell r="B1814" t="str">
            <v>18gg, 34D, RIB, Santec, 68F</v>
          </cell>
          <cell r="C1814" t="str">
            <v>18</v>
          </cell>
          <cell r="D1814" t="str">
            <v>40</v>
          </cell>
          <cell r="E1814" t="str">
            <v>Ne</v>
          </cell>
          <cell r="F1814">
            <v>40</v>
          </cell>
          <cell r="G1814" t="str">
            <v>1/40Ne RS Dyed Cotton (BLUE VIOLET - Y1682)</v>
          </cell>
          <cell r="H1814" t="str">
            <v>Marl_COTTON LYCRA</v>
          </cell>
          <cell r="I1814">
            <v>2.8</v>
          </cell>
          <cell r="J1814">
            <v>2560</v>
          </cell>
          <cell r="K1814">
            <v>68</v>
          </cell>
          <cell r="L1814">
            <v>20</v>
          </cell>
          <cell r="M1814">
            <v>0.6</v>
          </cell>
          <cell r="N1814">
            <v>8.63471616</v>
          </cell>
          <cell r="O1814">
            <v>124.339912704</v>
          </cell>
        </row>
        <row r="1815">
          <cell r="A1815" t="str">
            <v>Y3-0227A</v>
          </cell>
          <cell r="B1815" t="str">
            <v>18gg, 34D, RIB, Santec</v>
          </cell>
          <cell r="C1815" t="str">
            <v>18</v>
          </cell>
          <cell r="D1815" t="str">
            <v>40</v>
          </cell>
          <cell r="E1815" t="str">
            <v>Ne</v>
          </cell>
          <cell r="F1815">
            <v>40</v>
          </cell>
          <cell r="G1815" t="str">
            <v>1/40Ne RS Dyed Cotton (Garnet - Y1552)</v>
          </cell>
          <cell r="H1815" t="str">
            <v>Marl_COTTON LYCRA</v>
          </cell>
          <cell r="I1815">
            <v>2.8</v>
          </cell>
          <cell r="J1815">
            <v>2560</v>
          </cell>
          <cell r="K1815">
            <v>90</v>
          </cell>
          <cell r="L1815">
            <v>20</v>
          </cell>
          <cell r="M1815">
            <v>0.6</v>
          </cell>
          <cell r="N1815">
            <v>11.428300800000001</v>
          </cell>
          <cell r="O1815">
            <v>164.56753151999999</v>
          </cell>
        </row>
        <row r="1816">
          <cell r="A1816" t="str">
            <v>Y3-0227A</v>
          </cell>
          <cell r="B1816" t="str">
            <v>18gg, 34D, RIB, Santec</v>
          </cell>
          <cell r="C1816" t="str">
            <v>18</v>
          </cell>
          <cell r="D1816" t="str">
            <v>40</v>
          </cell>
          <cell r="E1816" t="str">
            <v>Ne</v>
          </cell>
          <cell r="F1816">
            <v>40</v>
          </cell>
          <cell r="G1816" t="str">
            <v>1/40Ne RS Dyed Cotton (Garnet - Y1552)</v>
          </cell>
          <cell r="H1816" t="str">
            <v>Marl_COTTON LYCRA</v>
          </cell>
          <cell r="I1816">
            <v>2.8</v>
          </cell>
          <cell r="J1816">
            <v>2560</v>
          </cell>
          <cell r="K1816">
            <v>90</v>
          </cell>
          <cell r="L1816">
            <v>20</v>
          </cell>
          <cell r="M1816">
            <v>0.6</v>
          </cell>
          <cell r="N1816">
            <v>11.428300800000001</v>
          </cell>
          <cell r="O1816">
            <v>164.56753151999999</v>
          </cell>
        </row>
        <row r="1817">
          <cell r="A1817" t="str">
            <v>Y3-0227B</v>
          </cell>
          <cell r="B1817" t="str">
            <v>18gg, 34D, RIB, Santec</v>
          </cell>
          <cell r="C1817" t="str">
            <v>18</v>
          </cell>
          <cell r="D1817" t="str">
            <v>40</v>
          </cell>
          <cell r="E1817" t="str">
            <v>Ne</v>
          </cell>
          <cell r="F1817">
            <v>40</v>
          </cell>
          <cell r="G1817" t="str">
            <v>1/40Ne RS Dyed Cotton (BLACK PANTONE - Y1452)</v>
          </cell>
          <cell r="H1817" t="str">
            <v>Marl_COTTON LYCRA</v>
          </cell>
          <cell r="I1817">
            <v>2.8</v>
          </cell>
          <cell r="J1817">
            <v>2560</v>
          </cell>
          <cell r="K1817">
            <v>90</v>
          </cell>
          <cell r="L1817">
            <v>20</v>
          </cell>
          <cell r="M1817">
            <v>0.6</v>
          </cell>
          <cell r="N1817">
            <v>11.428300800000001</v>
          </cell>
          <cell r="O1817">
            <v>164.56753151999999</v>
          </cell>
        </row>
        <row r="1818">
          <cell r="A1818" t="str">
            <v>Y3-0227B</v>
          </cell>
          <cell r="B1818" t="str">
            <v>18gg, 34D, RIB, Santec</v>
          </cell>
          <cell r="C1818" t="str">
            <v>18</v>
          </cell>
          <cell r="D1818" t="str">
            <v>40</v>
          </cell>
          <cell r="E1818" t="str">
            <v>Ne</v>
          </cell>
          <cell r="F1818">
            <v>40</v>
          </cell>
          <cell r="G1818" t="str">
            <v>1/40Ne RS Dyed Cotton (BLACK PANTONE - Y1452)</v>
          </cell>
          <cell r="H1818" t="str">
            <v>Marl_COTTON LYCRA</v>
          </cell>
          <cell r="I1818">
            <v>2.8</v>
          </cell>
          <cell r="J1818">
            <v>2560</v>
          </cell>
          <cell r="K1818">
            <v>90</v>
          </cell>
          <cell r="L1818">
            <v>20</v>
          </cell>
          <cell r="M1818">
            <v>0.6</v>
          </cell>
          <cell r="N1818">
            <v>11.428300800000001</v>
          </cell>
          <cell r="O1818">
            <v>164.56753151999999</v>
          </cell>
        </row>
        <row r="1819">
          <cell r="A1819" t="str">
            <v>Y3-0227C</v>
          </cell>
          <cell r="B1819" t="str">
            <v>18gg, 34D, RIB, Santec</v>
          </cell>
          <cell r="C1819" t="str">
            <v>18</v>
          </cell>
          <cell r="D1819" t="str">
            <v>40</v>
          </cell>
          <cell r="E1819" t="str">
            <v>Ne</v>
          </cell>
          <cell r="F1819">
            <v>40</v>
          </cell>
          <cell r="G1819" t="str">
            <v>1/40Ne RS Dyed Cotton ( GRENADINE - Y1449)</v>
          </cell>
          <cell r="H1819" t="str">
            <v>Marl_COTTON LYCRA</v>
          </cell>
          <cell r="I1819">
            <v>2.8</v>
          </cell>
          <cell r="J1819">
            <v>2560</v>
          </cell>
          <cell r="K1819">
            <v>90</v>
          </cell>
          <cell r="L1819">
            <v>20</v>
          </cell>
          <cell r="M1819">
            <v>0.6</v>
          </cell>
          <cell r="N1819">
            <v>11.428300800000001</v>
          </cell>
          <cell r="O1819">
            <v>164.56753151999999</v>
          </cell>
        </row>
        <row r="1820">
          <cell r="A1820" t="str">
            <v>Y3-0227C</v>
          </cell>
          <cell r="B1820" t="str">
            <v>18gg, 34D, RIB, Santec</v>
          </cell>
          <cell r="C1820" t="str">
            <v>18</v>
          </cell>
          <cell r="D1820" t="str">
            <v>40</v>
          </cell>
          <cell r="E1820" t="str">
            <v>Ne</v>
          </cell>
          <cell r="F1820">
            <v>40</v>
          </cell>
          <cell r="G1820" t="str">
            <v>1/40Ne RS Dyed Cotton ( GRENADINE - Y1449)</v>
          </cell>
          <cell r="H1820" t="str">
            <v>Marl_COTTON LYCRA</v>
          </cell>
          <cell r="I1820">
            <v>2.8</v>
          </cell>
          <cell r="J1820">
            <v>2560</v>
          </cell>
          <cell r="K1820">
            <v>90</v>
          </cell>
          <cell r="L1820">
            <v>20</v>
          </cell>
          <cell r="M1820">
            <v>0.6</v>
          </cell>
          <cell r="N1820">
            <v>11.428300800000001</v>
          </cell>
          <cell r="O1820">
            <v>164.56753151999999</v>
          </cell>
        </row>
        <row r="1821">
          <cell r="A1821" t="str">
            <v>Y3-0227D</v>
          </cell>
          <cell r="B1821" t="str">
            <v>18gg, 34D, RIB, Santec</v>
          </cell>
          <cell r="C1821" t="str">
            <v>18</v>
          </cell>
          <cell r="D1821" t="str">
            <v>40</v>
          </cell>
          <cell r="E1821" t="str">
            <v>Ne</v>
          </cell>
          <cell r="F1821">
            <v>40</v>
          </cell>
          <cell r="G1821" t="str">
            <v>1/40Ne RS Dyed Cotton (Moss Scodic - Y1450)</v>
          </cell>
          <cell r="H1821" t="str">
            <v>Marl_COTTON LYCRA</v>
          </cell>
          <cell r="I1821">
            <v>2.8</v>
          </cell>
          <cell r="J1821">
            <v>2560</v>
          </cell>
          <cell r="K1821">
            <v>90</v>
          </cell>
          <cell r="L1821">
            <v>20</v>
          </cell>
          <cell r="M1821">
            <v>0.6</v>
          </cell>
          <cell r="N1821">
            <v>11.428300800000001</v>
          </cell>
          <cell r="O1821">
            <v>164.56753151999999</v>
          </cell>
        </row>
        <row r="1822">
          <cell r="A1822" t="str">
            <v>Y3-0227D</v>
          </cell>
          <cell r="B1822" t="str">
            <v>18gg, 34D, RIB, Santec</v>
          </cell>
          <cell r="C1822" t="str">
            <v>18</v>
          </cell>
          <cell r="D1822" t="str">
            <v>40</v>
          </cell>
          <cell r="E1822" t="str">
            <v>Ne</v>
          </cell>
          <cell r="F1822">
            <v>40</v>
          </cell>
          <cell r="G1822" t="str">
            <v>1/40Ne RS Dyed Cotton (Moss Scodic - Y1450)</v>
          </cell>
          <cell r="H1822" t="str">
            <v>Marl_COTTON LYCRA</v>
          </cell>
          <cell r="I1822">
            <v>2.8</v>
          </cell>
          <cell r="J1822">
            <v>2560</v>
          </cell>
          <cell r="K1822">
            <v>90</v>
          </cell>
          <cell r="L1822">
            <v>20</v>
          </cell>
          <cell r="M1822">
            <v>0.6</v>
          </cell>
          <cell r="N1822">
            <v>11.428300800000001</v>
          </cell>
          <cell r="O1822">
            <v>164.56753151999999</v>
          </cell>
        </row>
        <row r="1823">
          <cell r="A1823" t="str">
            <v>Y3-0227E</v>
          </cell>
          <cell r="B1823" t="str">
            <v>18gg, 34D, RIB, Santec</v>
          </cell>
          <cell r="C1823" t="str">
            <v>18</v>
          </cell>
          <cell r="D1823" t="str">
            <v>40</v>
          </cell>
          <cell r="E1823" t="str">
            <v>Ne</v>
          </cell>
          <cell r="F1823">
            <v>40</v>
          </cell>
          <cell r="G1823" t="str">
            <v>1/40Ne RS Dyed Cotton (AQUA MARINE - Y1586)</v>
          </cell>
          <cell r="H1823" t="str">
            <v>Marl_COTTON LYCRA</v>
          </cell>
          <cell r="I1823">
            <v>2.8</v>
          </cell>
          <cell r="J1823">
            <v>3744</v>
          </cell>
          <cell r="K1823">
            <v>90</v>
          </cell>
          <cell r="L1823">
            <v>20</v>
          </cell>
          <cell r="M1823">
            <v>0.6</v>
          </cell>
          <cell r="N1823">
            <v>16.71388992</v>
          </cell>
          <cell r="O1823">
            <v>240.68001484799998</v>
          </cell>
        </row>
        <row r="1824">
          <cell r="A1824" t="str">
            <v>Y3-0227E</v>
          </cell>
          <cell r="B1824" t="str">
            <v>18gg, 34D, RIB, Santec</v>
          </cell>
          <cell r="C1824" t="str">
            <v>18</v>
          </cell>
          <cell r="D1824" t="str">
            <v>40</v>
          </cell>
          <cell r="E1824" t="str">
            <v>Ne</v>
          </cell>
          <cell r="F1824">
            <v>40</v>
          </cell>
          <cell r="G1824" t="str">
            <v>1/40Ne RS Dyed Cotton (AQUA MARINE - Y1586)</v>
          </cell>
          <cell r="H1824" t="str">
            <v>Marl_COTTON LYCRA</v>
          </cell>
          <cell r="I1824">
            <v>2.8</v>
          </cell>
          <cell r="J1824">
            <v>3744</v>
          </cell>
          <cell r="K1824">
            <v>90</v>
          </cell>
          <cell r="L1824">
            <v>20</v>
          </cell>
          <cell r="M1824">
            <v>0.6</v>
          </cell>
          <cell r="N1824">
            <v>16.71388992</v>
          </cell>
          <cell r="O1824">
            <v>240.68001484799998</v>
          </cell>
        </row>
        <row r="1825">
          <cell r="A1825" t="str">
            <v>Y3-0227F</v>
          </cell>
          <cell r="B1825" t="str">
            <v>18gg, 34D, RIB, Santec</v>
          </cell>
          <cell r="C1825" t="str">
            <v>18</v>
          </cell>
          <cell r="D1825" t="str">
            <v>40</v>
          </cell>
          <cell r="E1825" t="str">
            <v>Ne</v>
          </cell>
          <cell r="F1825">
            <v>40</v>
          </cell>
          <cell r="G1825" t="str">
            <v>1/40Ne RS Dyed Cotton (BLUE VIOLET - Y1585)</v>
          </cell>
          <cell r="H1825" t="str">
            <v>Marl_COTTON LYCRA</v>
          </cell>
          <cell r="I1825">
            <v>2.8</v>
          </cell>
          <cell r="J1825">
            <v>3744</v>
          </cell>
          <cell r="K1825">
            <v>90</v>
          </cell>
          <cell r="L1825">
            <v>20</v>
          </cell>
          <cell r="M1825">
            <v>0.6</v>
          </cell>
          <cell r="N1825">
            <v>16.71388992</v>
          </cell>
          <cell r="O1825">
            <v>240.68001484799998</v>
          </cell>
        </row>
        <row r="1826">
          <cell r="A1826" t="str">
            <v>Y3-0227F</v>
          </cell>
          <cell r="B1826" t="str">
            <v>18gg, 34D, RIB, Santec</v>
          </cell>
          <cell r="C1826" t="str">
            <v>18</v>
          </cell>
          <cell r="D1826" t="str">
            <v>40</v>
          </cell>
          <cell r="E1826" t="str">
            <v>Ne</v>
          </cell>
          <cell r="F1826">
            <v>40</v>
          </cell>
          <cell r="G1826" t="str">
            <v>1/40Ne RS Dyed Cotton (BLUE VIOLET - Y1585)</v>
          </cell>
          <cell r="H1826" t="str">
            <v>Marl_COTTON LYCRA</v>
          </cell>
          <cell r="I1826">
            <v>2.8</v>
          </cell>
          <cell r="J1826">
            <v>3744</v>
          </cell>
          <cell r="K1826">
            <v>90</v>
          </cell>
          <cell r="L1826">
            <v>20</v>
          </cell>
          <cell r="M1826">
            <v>0.6</v>
          </cell>
          <cell r="N1826">
            <v>16.71388992</v>
          </cell>
          <cell r="O1826">
            <v>240.68001484799998</v>
          </cell>
        </row>
        <row r="1827">
          <cell r="A1827" t="str">
            <v>Y3-0259A</v>
          </cell>
          <cell r="B1827" t="str">
            <v>22gg, 34D, RIB, Santec, 68F</v>
          </cell>
          <cell r="C1827" t="str">
            <v>22</v>
          </cell>
          <cell r="D1827" t="str">
            <v>50</v>
          </cell>
          <cell r="E1827" t="str">
            <v>Ne</v>
          </cell>
          <cell r="F1827">
            <v>50</v>
          </cell>
          <cell r="G1827" t="str">
            <v>1/50Ne RS Dyed Cotton (ANY VSS BLUE - Y1543)</v>
          </cell>
          <cell r="H1827" t="str">
            <v>Marl_COTTON LYCRA</v>
          </cell>
          <cell r="I1827">
            <v>2.5</v>
          </cell>
          <cell r="J1827">
            <v>3120</v>
          </cell>
          <cell r="K1827">
            <v>68</v>
          </cell>
          <cell r="L1827">
            <v>20</v>
          </cell>
          <cell r="M1827">
            <v>0.6</v>
          </cell>
          <cell r="N1827">
            <v>7.5168287999999999</v>
          </cell>
          <cell r="O1827">
            <v>108.24233472</v>
          </cell>
        </row>
        <row r="1828">
          <cell r="A1828" t="str">
            <v>Y3-0259A</v>
          </cell>
          <cell r="B1828" t="str">
            <v>22gg, 34D, RIB, Santec, 68F</v>
          </cell>
          <cell r="C1828" t="str">
            <v>22</v>
          </cell>
          <cell r="D1828" t="str">
            <v>50</v>
          </cell>
          <cell r="E1828" t="str">
            <v>Ne</v>
          </cell>
          <cell r="F1828">
            <v>50</v>
          </cell>
          <cell r="G1828" t="str">
            <v>1/50Ne RS Dyed Cotton (ANY VSS BLUE - Y1543)</v>
          </cell>
          <cell r="H1828" t="str">
            <v>Marl_COTTON LYCRA</v>
          </cell>
          <cell r="I1828">
            <v>2.5</v>
          </cell>
          <cell r="J1828">
            <v>3120</v>
          </cell>
          <cell r="K1828">
            <v>68</v>
          </cell>
          <cell r="L1828">
            <v>20</v>
          </cell>
          <cell r="M1828">
            <v>0.6</v>
          </cell>
          <cell r="N1828">
            <v>7.5168287999999999</v>
          </cell>
          <cell r="O1828">
            <v>108.24233472</v>
          </cell>
        </row>
        <row r="1829">
          <cell r="A1829" t="str">
            <v>Y3-0290A</v>
          </cell>
          <cell r="B1829" t="str">
            <v>22gg, 34D, RIB, Santec, 68F</v>
          </cell>
          <cell r="C1829" t="str">
            <v>22</v>
          </cell>
          <cell r="D1829" t="str">
            <v>50</v>
          </cell>
          <cell r="E1829" t="str">
            <v>Ne</v>
          </cell>
          <cell r="F1829">
            <v>50</v>
          </cell>
          <cell r="G1829" t="str">
            <v>1/50Ne RS Dyed Cotton (14-4002 - Y1656)</v>
          </cell>
          <cell r="H1829" t="str">
            <v>Marl_COTTON LYCRA</v>
          </cell>
          <cell r="I1829">
            <v>2.5</v>
          </cell>
          <cell r="J1829">
            <v>3120</v>
          </cell>
          <cell r="K1829">
            <v>68</v>
          </cell>
          <cell r="L1829">
            <v>20</v>
          </cell>
          <cell r="M1829">
            <v>0.6</v>
          </cell>
          <cell r="N1829">
            <v>7.5168287999999999</v>
          </cell>
          <cell r="O1829">
            <v>108.24233472</v>
          </cell>
        </row>
        <row r="1830">
          <cell r="A1830" t="str">
            <v>Y3-0290A</v>
          </cell>
          <cell r="B1830" t="str">
            <v>22gg, 34D, RIB, Santec, 68F</v>
          </cell>
          <cell r="C1830" t="str">
            <v>22</v>
          </cell>
          <cell r="D1830" t="str">
            <v>50</v>
          </cell>
          <cell r="E1830" t="str">
            <v>Ne</v>
          </cell>
          <cell r="F1830">
            <v>50</v>
          </cell>
          <cell r="G1830" t="str">
            <v>1/50Ne RS Dyed Cotton (14-4002 - Y1656)</v>
          </cell>
          <cell r="H1830" t="str">
            <v>Marl_COTTON LYCRA</v>
          </cell>
          <cell r="I1830">
            <v>2.5</v>
          </cell>
          <cell r="J1830">
            <v>3120</v>
          </cell>
          <cell r="K1830">
            <v>68</v>
          </cell>
          <cell r="L1830">
            <v>20</v>
          </cell>
          <cell r="M1830">
            <v>0.6</v>
          </cell>
          <cell r="N1830">
            <v>7.5168287999999999</v>
          </cell>
          <cell r="O1830">
            <v>108.24233472</v>
          </cell>
        </row>
        <row r="1831">
          <cell r="A1831" t="str">
            <v>Y3-0291A</v>
          </cell>
          <cell r="B1831" t="str">
            <v>22gg, 34D, RIB, Santec, 68F</v>
          </cell>
          <cell r="C1831" t="str">
            <v>22</v>
          </cell>
          <cell r="D1831" t="str">
            <v>50</v>
          </cell>
          <cell r="E1831" t="str">
            <v>Ne</v>
          </cell>
          <cell r="F1831">
            <v>50</v>
          </cell>
          <cell r="G1831" t="str">
            <v>1/50Ne RS Dyed Cotton (ANY VSS BLUE - Y1543)</v>
          </cell>
          <cell r="H1831" t="str">
            <v>Marl_COTTON LYCRA</v>
          </cell>
          <cell r="I1831">
            <v>2.5</v>
          </cell>
          <cell r="J1831">
            <v>3120</v>
          </cell>
          <cell r="K1831">
            <v>66</v>
          </cell>
          <cell r="L1831">
            <v>20</v>
          </cell>
          <cell r="M1831">
            <v>0.6</v>
          </cell>
          <cell r="N1831">
            <v>7.2957456000000001</v>
          </cell>
          <cell r="O1831">
            <v>105.05873663999999</v>
          </cell>
        </row>
        <row r="1832">
          <cell r="A1832" t="str">
            <v>Y3-0291A</v>
          </cell>
          <cell r="B1832" t="str">
            <v>22gg, 34D, RIB, Santec, 68F</v>
          </cell>
          <cell r="C1832" t="str">
            <v>22</v>
          </cell>
          <cell r="D1832" t="str">
            <v>50</v>
          </cell>
          <cell r="E1832" t="str">
            <v>Ne</v>
          </cell>
          <cell r="F1832">
            <v>50</v>
          </cell>
          <cell r="G1832" t="str">
            <v>1/50Ne RS Dyed Cotton (ANY VSS BLUE - Y1543)</v>
          </cell>
          <cell r="H1832" t="str">
            <v>Marl_COTTON LYCRA</v>
          </cell>
          <cell r="I1832">
            <v>2.5</v>
          </cell>
          <cell r="J1832">
            <v>3120</v>
          </cell>
          <cell r="K1832">
            <v>66</v>
          </cell>
          <cell r="L1832">
            <v>20</v>
          </cell>
          <cell r="M1832">
            <v>0.6</v>
          </cell>
          <cell r="N1832">
            <v>7.2957456000000001</v>
          </cell>
          <cell r="O1832">
            <v>105.05873663999999</v>
          </cell>
        </row>
        <row r="1833">
          <cell r="A1833" t="str">
            <v>Y3-0345A</v>
          </cell>
          <cell r="B1833" t="str">
            <v>22gg, 34D, RIB, Santec, 68F</v>
          </cell>
          <cell r="C1833" t="str">
            <v>22</v>
          </cell>
          <cell r="D1833" t="str">
            <v>50</v>
          </cell>
          <cell r="E1833" t="str">
            <v>Ne</v>
          </cell>
          <cell r="F1833">
            <v>50</v>
          </cell>
          <cell r="G1833" t="str">
            <v>1/50Ne RS Dyed Cotton (VS WHITE-Y1933)</v>
          </cell>
          <cell r="H1833" t="str">
            <v>Marl_COTTON LYCRA</v>
          </cell>
          <cell r="I1833">
            <v>2.5</v>
          </cell>
          <cell r="J1833">
            <v>3120</v>
          </cell>
          <cell r="K1833">
            <v>58</v>
          </cell>
          <cell r="L1833">
            <v>20</v>
          </cell>
          <cell r="M1833">
            <v>0.6</v>
          </cell>
          <cell r="N1833">
            <v>6.4114127999999999</v>
          </cell>
          <cell r="O1833">
            <v>92.324344319999994</v>
          </cell>
        </row>
        <row r="1834">
          <cell r="A1834" t="str">
            <v>Y3-0345A</v>
          </cell>
          <cell r="B1834" t="str">
            <v>22gg, 34D, RIB, Santec, 68F</v>
          </cell>
          <cell r="C1834" t="str">
            <v>22</v>
          </cell>
          <cell r="D1834" t="str">
            <v>50</v>
          </cell>
          <cell r="E1834" t="str">
            <v>Ne</v>
          </cell>
          <cell r="F1834">
            <v>50</v>
          </cell>
          <cell r="G1834" t="str">
            <v>1/50Ne RS Dyed Cotton (VS WHITE-Y1933)</v>
          </cell>
          <cell r="H1834" t="str">
            <v>Marl_COTTON LYCRA</v>
          </cell>
          <cell r="I1834">
            <v>2.5</v>
          </cell>
          <cell r="J1834">
            <v>3120</v>
          </cell>
          <cell r="K1834">
            <v>58</v>
          </cell>
          <cell r="L1834">
            <v>20</v>
          </cell>
          <cell r="M1834">
            <v>0.6</v>
          </cell>
          <cell r="N1834">
            <v>6.4114127999999999</v>
          </cell>
          <cell r="O1834">
            <v>92.324344319999994</v>
          </cell>
        </row>
        <row r="1835">
          <cell r="A1835" t="str">
            <v>Y3-0345B</v>
          </cell>
          <cell r="B1835" t="str">
            <v>22gg, 34D, RIB, Santec, 68F</v>
          </cell>
          <cell r="C1835" t="str">
            <v>22</v>
          </cell>
          <cell r="D1835" t="str">
            <v>50</v>
          </cell>
          <cell r="E1835" t="str">
            <v>Ne</v>
          </cell>
          <cell r="F1835">
            <v>50</v>
          </cell>
          <cell r="G1835" t="str">
            <v>1/50Ne RS Dyed Cotton (VS WHITE-Y1933)</v>
          </cell>
          <cell r="H1835" t="str">
            <v>Marl_COTTON LYCRA</v>
          </cell>
          <cell r="I1835">
            <v>2.5</v>
          </cell>
          <cell r="J1835">
            <v>3120</v>
          </cell>
          <cell r="K1835">
            <v>58</v>
          </cell>
          <cell r="L1835">
            <v>20</v>
          </cell>
          <cell r="M1835">
            <v>0.6</v>
          </cell>
          <cell r="N1835">
            <v>6.4114127999999999</v>
          </cell>
          <cell r="O1835">
            <v>92.324344319999994</v>
          </cell>
        </row>
        <row r="1836">
          <cell r="A1836" t="str">
            <v>Y3-0345B</v>
          </cell>
          <cell r="B1836" t="str">
            <v>22gg, 34D, RIB, Santec, 68F</v>
          </cell>
          <cell r="C1836" t="str">
            <v>22</v>
          </cell>
          <cell r="D1836" t="str">
            <v>50</v>
          </cell>
          <cell r="E1836" t="str">
            <v>Ne</v>
          </cell>
          <cell r="F1836">
            <v>50</v>
          </cell>
          <cell r="G1836" t="str">
            <v>1/50Ne RS Dyed Cotton (VS WHITE-Y1933)</v>
          </cell>
          <cell r="H1836" t="str">
            <v>Marl_COTTON LYCRA</v>
          </cell>
          <cell r="I1836">
            <v>2.5</v>
          </cell>
          <cell r="J1836">
            <v>3120</v>
          </cell>
          <cell r="K1836">
            <v>58</v>
          </cell>
          <cell r="L1836">
            <v>20</v>
          </cell>
          <cell r="M1836">
            <v>0.6</v>
          </cell>
          <cell r="N1836">
            <v>6.4114127999999999</v>
          </cell>
          <cell r="O1836">
            <v>92.324344319999994</v>
          </cell>
        </row>
        <row r="1837">
          <cell r="A1837" t="str">
            <v>Y3-0345C</v>
          </cell>
          <cell r="B1837" t="str">
            <v>22gg, 34D, RIB, Santec, 68F</v>
          </cell>
          <cell r="C1837" t="str">
            <v>22</v>
          </cell>
          <cell r="D1837" t="str">
            <v>50</v>
          </cell>
          <cell r="E1837" t="str">
            <v>Ne</v>
          </cell>
          <cell r="F1837">
            <v>50</v>
          </cell>
          <cell r="G1837" t="str">
            <v>1/50Ne RS Dyed Cotton (VS WHITE-Y1933)</v>
          </cell>
          <cell r="H1837" t="str">
            <v>Marl_COTTON LYCRA</v>
          </cell>
          <cell r="I1837">
            <v>2.5</v>
          </cell>
          <cell r="J1837">
            <v>3120</v>
          </cell>
          <cell r="K1837">
            <v>58</v>
          </cell>
          <cell r="L1837">
            <v>20</v>
          </cell>
          <cell r="M1837">
            <v>0.6</v>
          </cell>
          <cell r="N1837">
            <v>6.4114127999999999</v>
          </cell>
          <cell r="O1837">
            <v>92.324344319999994</v>
          </cell>
        </row>
        <row r="1838">
          <cell r="A1838" t="str">
            <v>Y3-0345C</v>
          </cell>
          <cell r="B1838" t="str">
            <v>22gg, 34D, RIB, Santec, 68F</v>
          </cell>
          <cell r="C1838" t="str">
            <v>22</v>
          </cell>
          <cell r="D1838" t="str">
            <v>50</v>
          </cell>
          <cell r="E1838" t="str">
            <v>Ne</v>
          </cell>
          <cell r="F1838">
            <v>50</v>
          </cell>
          <cell r="G1838" t="str">
            <v>1/50Ne RS Dyed Cotton (VS WHITE-Y1933)</v>
          </cell>
          <cell r="H1838" t="str">
            <v>Marl_COTTON LYCRA</v>
          </cell>
          <cell r="I1838">
            <v>2.5</v>
          </cell>
          <cell r="J1838">
            <v>3120</v>
          </cell>
          <cell r="K1838">
            <v>58</v>
          </cell>
          <cell r="L1838">
            <v>20</v>
          </cell>
          <cell r="M1838">
            <v>0.6</v>
          </cell>
          <cell r="N1838">
            <v>6.4114127999999999</v>
          </cell>
          <cell r="O1838">
            <v>92.324344319999994</v>
          </cell>
        </row>
        <row r="1839">
          <cell r="A1839" t="str">
            <v>Y3-0345D</v>
          </cell>
          <cell r="B1839" t="str">
            <v>22gg, 34D, RIB, Santec, 68F</v>
          </cell>
          <cell r="C1839" t="str">
            <v>22</v>
          </cell>
          <cell r="D1839" t="str">
            <v>50</v>
          </cell>
          <cell r="E1839" t="str">
            <v>Ne</v>
          </cell>
          <cell r="F1839">
            <v>50</v>
          </cell>
          <cell r="G1839" t="str">
            <v>1/50Ne RS Dyed Cotton (VS WHITE-Y1933)</v>
          </cell>
          <cell r="H1839" t="str">
            <v>Marl_COTTON LYCRA</v>
          </cell>
          <cell r="I1839">
            <v>2.5</v>
          </cell>
          <cell r="J1839">
            <v>3120</v>
          </cell>
          <cell r="K1839">
            <v>58</v>
          </cell>
          <cell r="L1839">
            <v>20</v>
          </cell>
          <cell r="M1839">
            <v>0.6</v>
          </cell>
          <cell r="N1839">
            <v>6.4114127999999999</v>
          </cell>
          <cell r="O1839">
            <v>92.324344319999994</v>
          </cell>
        </row>
        <row r="1840">
          <cell r="A1840" t="str">
            <v>Y3-0345D</v>
          </cell>
          <cell r="B1840" t="str">
            <v>22gg, 34D, RIB, Santec, 68F</v>
          </cell>
          <cell r="C1840" t="str">
            <v>22</v>
          </cell>
          <cell r="D1840" t="str">
            <v>50</v>
          </cell>
          <cell r="E1840" t="str">
            <v>Ne</v>
          </cell>
          <cell r="F1840">
            <v>50</v>
          </cell>
          <cell r="G1840" t="str">
            <v>1/50Ne RS Dyed Cotton (VS WHITE-Y1933)</v>
          </cell>
          <cell r="H1840" t="str">
            <v>Marl_COTTON LYCRA</v>
          </cell>
          <cell r="I1840">
            <v>2.5</v>
          </cell>
          <cell r="J1840">
            <v>3120</v>
          </cell>
          <cell r="K1840">
            <v>58</v>
          </cell>
          <cell r="L1840">
            <v>20</v>
          </cell>
          <cell r="M1840">
            <v>0.6</v>
          </cell>
          <cell r="N1840">
            <v>6.4114127999999999</v>
          </cell>
          <cell r="O1840">
            <v>92.324344319999994</v>
          </cell>
        </row>
        <row r="1841">
          <cell r="A1841" t="str">
            <v>Y3-0345E</v>
          </cell>
          <cell r="B1841" t="str">
            <v>22gg, 34D, RIB, Santec, 68F</v>
          </cell>
          <cell r="C1841" t="str">
            <v>22</v>
          </cell>
          <cell r="D1841" t="str">
            <v>50</v>
          </cell>
          <cell r="E1841" t="str">
            <v>Ne</v>
          </cell>
          <cell r="F1841">
            <v>50</v>
          </cell>
          <cell r="G1841" t="str">
            <v>1/50Ne RS Dyed Cotton (VS WHITE-Y1933)</v>
          </cell>
          <cell r="H1841" t="str">
            <v>Marl_COTTON LYCRA</v>
          </cell>
          <cell r="I1841">
            <v>2.5</v>
          </cell>
          <cell r="J1841">
            <v>3120</v>
          </cell>
          <cell r="K1841">
            <v>58</v>
          </cell>
          <cell r="L1841">
            <v>20</v>
          </cell>
          <cell r="M1841">
            <v>0.6</v>
          </cell>
          <cell r="N1841">
            <v>6.4114127999999999</v>
          </cell>
          <cell r="O1841">
            <v>92.324344319999994</v>
          </cell>
        </row>
        <row r="1842">
          <cell r="A1842" t="str">
            <v>Y3-0345E</v>
          </cell>
          <cell r="B1842" t="str">
            <v>22gg, 34D, RIB, Santec, 68F</v>
          </cell>
          <cell r="C1842" t="str">
            <v>22</v>
          </cell>
          <cell r="D1842" t="str">
            <v>50</v>
          </cell>
          <cell r="E1842" t="str">
            <v>Ne</v>
          </cell>
          <cell r="F1842">
            <v>50</v>
          </cell>
          <cell r="G1842" t="str">
            <v>1/50Ne RS Dyed Cotton (VS WHITE-Y1933)</v>
          </cell>
          <cell r="H1842" t="str">
            <v>Marl_COTTON LYCRA</v>
          </cell>
          <cell r="I1842">
            <v>2.5</v>
          </cell>
          <cell r="J1842">
            <v>3120</v>
          </cell>
          <cell r="K1842">
            <v>58</v>
          </cell>
          <cell r="L1842">
            <v>20</v>
          </cell>
          <cell r="M1842">
            <v>0.6</v>
          </cell>
          <cell r="N1842">
            <v>6.4114127999999999</v>
          </cell>
          <cell r="O1842">
            <v>92.324344319999994</v>
          </cell>
        </row>
        <row r="1843">
          <cell r="A1843" t="str">
            <v>Y3-0345F</v>
          </cell>
          <cell r="B1843" t="str">
            <v>22gg, 34D, RIB, Santec, 68F</v>
          </cell>
          <cell r="C1843" t="str">
            <v>22</v>
          </cell>
          <cell r="D1843" t="str">
            <v>50</v>
          </cell>
          <cell r="E1843" t="str">
            <v>Ne</v>
          </cell>
          <cell r="F1843">
            <v>50</v>
          </cell>
          <cell r="G1843" t="str">
            <v>1/50Ne RS Dyed Cotton (VS WHITE-Y1933)</v>
          </cell>
          <cell r="H1843" t="str">
            <v>Marl_COTTON LYCRA</v>
          </cell>
          <cell r="I1843">
            <v>2.5</v>
          </cell>
          <cell r="J1843">
            <v>3120</v>
          </cell>
          <cell r="K1843">
            <v>58</v>
          </cell>
          <cell r="L1843">
            <v>20</v>
          </cell>
          <cell r="M1843">
            <v>0.6</v>
          </cell>
          <cell r="N1843">
            <v>6.4114127999999999</v>
          </cell>
          <cell r="O1843">
            <v>92.324344319999994</v>
          </cell>
        </row>
        <row r="1844">
          <cell r="A1844" t="str">
            <v>Y3-0345F</v>
          </cell>
          <cell r="B1844" t="str">
            <v>22gg, 34D, RIB, Santec, 68F</v>
          </cell>
          <cell r="C1844" t="str">
            <v>22</v>
          </cell>
          <cell r="D1844" t="str">
            <v>50</v>
          </cell>
          <cell r="E1844" t="str">
            <v>Ne</v>
          </cell>
          <cell r="F1844">
            <v>50</v>
          </cell>
          <cell r="G1844" t="str">
            <v>1/50Ne RS Dyed Cotton (VS WHITE-Y1933)</v>
          </cell>
          <cell r="H1844" t="str">
            <v>Marl_COTTON LYCRA</v>
          </cell>
          <cell r="I1844">
            <v>2.5</v>
          </cell>
          <cell r="J1844">
            <v>3120</v>
          </cell>
          <cell r="K1844">
            <v>58</v>
          </cell>
          <cell r="L1844">
            <v>20</v>
          </cell>
          <cell r="M1844">
            <v>0.6</v>
          </cell>
          <cell r="N1844">
            <v>6.4114127999999999</v>
          </cell>
          <cell r="O1844">
            <v>92.324344319999994</v>
          </cell>
        </row>
        <row r="1845">
          <cell r="A1845" t="str">
            <v>Y3-0383A</v>
          </cell>
          <cell r="B1845" t="str">
            <v>22gg, 34D, RIB, Santec, 68F</v>
          </cell>
          <cell r="C1845" t="str">
            <v>22</v>
          </cell>
          <cell r="D1845" t="str">
            <v>50</v>
          </cell>
          <cell r="E1845" t="str">
            <v>Ne</v>
          </cell>
          <cell r="F1845">
            <v>50</v>
          </cell>
          <cell r="G1845" t="str">
            <v>1/50Ne RS Dyed Cotton (PINK FLIRT 10T7 - Y2073)</v>
          </cell>
          <cell r="H1845" t="str">
            <v>Marl_COTTON LYCRA</v>
          </cell>
          <cell r="I1845">
            <v>2.5</v>
          </cell>
          <cell r="J1845">
            <v>3120</v>
          </cell>
          <cell r="K1845">
            <v>68</v>
          </cell>
          <cell r="L1845">
            <v>20</v>
          </cell>
          <cell r="M1845">
            <v>0.6</v>
          </cell>
          <cell r="N1845">
            <v>7.5168287999999999</v>
          </cell>
          <cell r="O1845">
            <v>108.24233472</v>
          </cell>
        </row>
        <row r="1846">
          <cell r="A1846" t="str">
            <v>Y3-0383A</v>
          </cell>
          <cell r="B1846" t="str">
            <v>22gg, 34D, RIB, Santec, 68F</v>
          </cell>
          <cell r="C1846" t="str">
            <v>22</v>
          </cell>
          <cell r="D1846" t="str">
            <v>50</v>
          </cell>
          <cell r="E1846" t="str">
            <v>Ne</v>
          </cell>
          <cell r="F1846">
            <v>50</v>
          </cell>
          <cell r="G1846" t="str">
            <v>1/50Ne RS Dyed Cotton (PINK FLIRT 10T7 - Y2073)</v>
          </cell>
          <cell r="H1846" t="str">
            <v>Marl_COTTON LYCRA</v>
          </cell>
          <cell r="I1846">
            <v>2.5</v>
          </cell>
          <cell r="J1846">
            <v>3120</v>
          </cell>
          <cell r="K1846">
            <v>68</v>
          </cell>
          <cell r="L1846">
            <v>20</v>
          </cell>
          <cell r="M1846">
            <v>0.6</v>
          </cell>
          <cell r="N1846">
            <v>7.5168287999999999</v>
          </cell>
          <cell r="O1846">
            <v>108.24233472</v>
          </cell>
        </row>
        <row r="1847">
          <cell r="A1847" t="str">
            <v>Y3-0383B</v>
          </cell>
          <cell r="B1847" t="str">
            <v>22gg, 34D, RIB, Santec, 68F</v>
          </cell>
          <cell r="C1847" t="str">
            <v>22</v>
          </cell>
          <cell r="D1847" t="str">
            <v>50</v>
          </cell>
          <cell r="E1847" t="str">
            <v>Ne</v>
          </cell>
          <cell r="F1847">
            <v>50</v>
          </cell>
          <cell r="G1847" t="str">
            <v>1/50Ne RS Dyed Cotton (VS WHITE - Y2072)</v>
          </cell>
          <cell r="H1847" t="str">
            <v>Marl_COTTON LYCRA</v>
          </cell>
          <cell r="I1847">
            <v>2.5</v>
          </cell>
          <cell r="J1847">
            <v>3120</v>
          </cell>
          <cell r="K1847">
            <v>68</v>
          </cell>
          <cell r="L1847">
            <v>20</v>
          </cell>
          <cell r="M1847">
            <v>0.6</v>
          </cell>
          <cell r="N1847">
            <v>7.5168287999999999</v>
          </cell>
          <cell r="O1847">
            <v>108.24233472</v>
          </cell>
        </row>
        <row r="1848">
          <cell r="A1848" t="str">
            <v>Y3-0383B</v>
          </cell>
          <cell r="B1848" t="str">
            <v>22gg, 34D, RIB, Santec, 68F</v>
          </cell>
          <cell r="C1848" t="str">
            <v>22</v>
          </cell>
          <cell r="D1848" t="str">
            <v>50</v>
          </cell>
          <cell r="E1848" t="str">
            <v>Ne</v>
          </cell>
          <cell r="F1848">
            <v>50</v>
          </cell>
          <cell r="G1848" t="str">
            <v>1/50Ne RS Dyed Cotton (VS WHITE - Y2072)</v>
          </cell>
          <cell r="H1848" t="str">
            <v>Marl_COTTON LYCRA</v>
          </cell>
          <cell r="I1848">
            <v>2.5</v>
          </cell>
          <cell r="J1848">
            <v>3120</v>
          </cell>
          <cell r="K1848">
            <v>68</v>
          </cell>
          <cell r="L1848">
            <v>20</v>
          </cell>
          <cell r="M1848">
            <v>0.6</v>
          </cell>
          <cell r="N1848">
            <v>7.5168287999999999</v>
          </cell>
          <cell r="O1848">
            <v>108.24233472</v>
          </cell>
        </row>
        <row r="1849">
          <cell r="A1849" t="str">
            <v>Y3-0386A</v>
          </cell>
          <cell r="B1849" t="str">
            <v>22gg, 34D, RIB, Santec, 68F</v>
          </cell>
          <cell r="C1849" t="str">
            <v>22</v>
          </cell>
          <cell r="D1849" t="str">
            <v>50</v>
          </cell>
          <cell r="E1849" t="str">
            <v>Ne</v>
          </cell>
          <cell r="F1849">
            <v>50</v>
          </cell>
          <cell r="G1849" t="str">
            <v>1/50Ne RS Dyed Cotton (VS WHITE - Y2102)</v>
          </cell>
          <cell r="H1849" t="str">
            <v>Marl_COTTON LYCRA</v>
          </cell>
          <cell r="I1849">
            <v>2.5</v>
          </cell>
          <cell r="J1849">
            <v>3120</v>
          </cell>
          <cell r="K1849">
            <v>68</v>
          </cell>
          <cell r="L1849">
            <v>20</v>
          </cell>
          <cell r="M1849">
            <v>0.6</v>
          </cell>
          <cell r="N1849">
            <v>7.5168287999999999</v>
          </cell>
          <cell r="O1849">
            <v>108.24233472</v>
          </cell>
        </row>
        <row r="1850">
          <cell r="A1850" t="str">
            <v>Y3-0386A</v>
          </cell>
          <cell r="B1850" t="str">
            <v>22gg, 34D, RIB, Santec, 68F</v>
          </cell>
          <cell r="C1850" t="str">
            <v>22</v>
          </cell>
          <cell r="D1850" t="str">
            <v>50</v>
          </cell>
          <cell r="E1850" t="str">
            <v>Ne</v>
          </cell>
          <cell r="F1850">
            <v>50</v>
          </cell>
          <cell r="G1850" t="str">
            <v>1/50Ne RS Dyed Cotton (VS WHITE - Y2102)</v>
          </cell>
          <cell r="H1850" t="str">
            <v>Marl_COTTON LYCRA</v>
          </cell>
          <cell r="I1850">
            <v>2.5</v>
          </cell>
          <cell r="J1850">
            <v>3120</v>
          </cell>
          <cell r="K1850">
            <v>68</v>
          </cell>
          <cell r="L1850">
            <v>20</v>
          </cell>
          <cell r="M1850">
            <v>0.6</v>
          </cell>
          <cell r="N1850">
            <v>7.5168287999999999</v>
          </cell>
          <cell r="O1850">
            <v>108.24233472</v>
          </cell>
        </row>
        <row r="1851">
          <cell r="A1851" t="str">
            <v>Y3-0387A</v>
          </cell>
          <cell r="B1851" t="str">
            <v>22gg, 34D, RIB, Santec, 68F</v>
          </cell>
          <cell r="C1851" t="str">
            <v>22</v>
          </cell>
          <cell r="D1851" t="str">
            <v>50</v>
          </cell>
          <cell r="E1851" t="str">
            <v>Ne</v>
          </cell>
          <cell r="F1851">
            <v>50</v>
          </cell>
          <cell r="G1851" t="str">
            <v>1/50Ne RS Dyed Cotton (BLACK - Y2098)</v>
          </cell>
          <cell r="H1851" t="str">
            <v>Marl_COTTON LYCRA</v>
          </cell>
          <cell r="I1851">
            <v>2.5</v>
          </cell>
          <cell r="J1851">
            <v>3120</v>
          </cell>
          <cell r="K1851">
            <v>52</v>
          </cell>
          <cell r="L1851">
            <v>20</v>
          </cell>
          <cell r="M1851">
            <v>0.6</v>
          </cell>
          <cell r="N1851">
            <v>5.7481631999999996</v>
          </cell>
          <cell r="O1851">
            <v>82.773550079999993</v>
          </cell>
        </row>
        <row r="1852">
          <cell r="A1852" t="str">
            <v>Y3-0387A</v>
          </cell>
          <cell r="B1852" t="str">
            <v>22gg, 34D, RIB, Santec, 68F</v>
          </cell>
          <cell r="C1852" t="str">
            <v>22</v>
          </cell>
          <cell r="D1852" t="str">
            <v>50</v>
          </cell>
          <cell r="E1852" t="str">
            <v>Ne</v>
          </cell>
          <cell r="F1852">
            <v>50</v>
          </cell>
          <cell r="G1852" t="str">
            <v>1/50Ne RS Dyed Cotton (BLACK - Y2098)</v>
          </cell>
          <cell r="H1852" t="str">
            <v>Marl_COTTON LYCRA</v>
          </cell>
          <cell r="I1852">
            <v>2.5</v>
          </cell>
          <cell r="J1852">
            <v>3120</v>
          </cell>
          <cell r="K1852">
            <v>52</v>
          </cell>
          <cell r="L1852">
            <v>20</v>
          </cell>
          <cell r="M1852">
            <v>0.6</v>
          </cell>
          <cell r="N1852">
            <v>5.7481631999999996</v>
          </cell>
          <cell r="O1852">
            <v>82.773550079999993</v>
          </cell>
        </row>
        <row r="1853">
          <cell r="A1853" t="str">
            <v>Y3-0387B</v>
          </cell>
          <cell r="B1853" t="str">
            <v>22gg, 34D, RIB, Santec, 68F</v>
          </cell>
          <cell r="C1853" t="str">
            <v>22</v>
          </cell>
          <cell r="D1853" t="str">
            <v>50</v>
          </cell>
          <cell r="E1853" t="str">
            <v>Ne</v>
          </cell>
          <cell r="F1853">
            <v>50</v>
          </cell>
          <cell r="G1853" t="str">
            <v>1/50Ne RS Dyed Cotton (VS WHITE - Y2097)</v>
          </cell>
          <cell r="H1853" t="str">
            <v>Marl_COTTON LYCRA</v>
          </cell>
          <cell r="I1853">
            <v>2.5</v>
          </cell>
          <cell r="J1853">
            <v>3120</v>
          </cell>
          <cell r="K1853">
            <v>52</v>
          </cell>
          <cell r="L1853">
            <v>20</v>
          </cell>
          <cell r="M1853">
            <v>0.6</v>
          </cell>
          <cell r="N1853">
            <v>5.7481631999999996</v>
          </cell>
          <cell r="O1853">
            <v>82.773550079999993</v>
          </cell>
        </row>
        <row r="1854">
          <cell r="A1854" t="str">
            <v>Y3-0387B</v>
          </cell>
          <cell r="B1854" t="str">
            <v>22gg, 34D, RIB, Santec, 68F</v>
          </cell>
          <cell r="C1854" t="str">
            <v>22</v>
          </cell>
          <cell r="D1854" t="str">
            <v>50</v>
          </cell>
          <cell r="E1854" t="str">
            <v>Ne</v>
          </cell>
          <cell r="F1854">
            <v>50</v>
          </cell>
          <cell r="G1854" t="str">
            <v>1/50Ne RS Dyed Cotton (VS WHITE - Y2097)</v>
          </cell>
          <cell r="H1854" t="str">
            <v>Marl_COTTON LYCRA</v>
          </cell>
          <cell r="I1854">
            <v>2.5</v>
          </cell>
          <cell r="J1854">
            <v>3120</v>
          </cell>
          <cell r="K1854">
            <v>52</v>
          </cell>
          <cell r="L1854">
            <v>20</v>
          </cell>
          <cell r="M1854">
            <v>0.6</v>
          </cell>
          <cell r="N1854">
            <v>5.7481631999999996</v>
          </cell>
          <cell r="O1854">
            <v>82.773550079999993</v>
          </cell>
        </row>
        <row r="1855">
          <cell r="A1855" t="str">
            <v>Y3-0387C</v>
          </cell>
          <cell r="B1855" t="str">
            <v>22gg, 34D, RIB, Santec, 68F</v>
          </cell>
          <cell r="C1855" t="str">
            <v>22</v>
          </cell>
          <cell r="D1855" t="str">
            <v>50</v>
          </cell>
          <cell r="E1855" t="str">
            <v>Ne</v>
          </cell>
          <cell r="F1855">
            <v>50</v>
          </cell>
          <cell r="G1855" t="str">
            <v>1/50Ne RS Dyed Cotton (VS WHITE - Y2097)</v>
          </cell>
          <cell r="H1855" t="str">
            <v>Marl_COTTON LYCRA</v>
          </cell>
          <cell r="I1855">
            <v>2.5</v>
          </cell>
          <cell r="J1855">
            <v>3120</v>
          </cell>
          <cell r="K1855">
            <v>52</v>
          </cell>
          <cell r="L1855">
            <v>20</v>
          </cell>
          <cell r="M1855">
            <v>0.6</v>
          </cell>
          <cell r="N1855">
            <v>5.7481631999999996</v>
          </cell>
          <cell r="O1855">
            <v>82.773550079999993</v>
          </cell>
        </row>
        <row r="1856">
          <cell r="A1856" t="str">
            <v>Y3-0387C</v>
          </cell>
          <cell r="B1856" t="str">
            <v>22gg, 34D, RIB, Santec, 68F</v>
          </cell>
          <cell r="C1856" t="str">
            <v>22</v>
          </cell>
          <cell r="D1856" t="str">
            <v>50</v>
          </cell>
          <cell r="E1856" t="str">
            <v>Ne</v>
          </cell>
          <cell r="F1856">
            <v>50</v>
          </cell>
          <cell r="G1856" t="str">
            <v>1/50Ne RS Dyed Cotton (VS WHITE - Y2097)</v>
          </cell>
          <cell r="H1856" t="str">
            <v>Marl_COTTON LYCRA</v>
          </cell>
          <cell r="I1856">
            <v>2.5</v>
          </cell>
          <cell r="J1856">
            <v>3120</v>
          </cell>
          <cell r="K1856">
            <v>52</v>
          </cell>
          <cell r="L1856">
            <v>20</v>
          </cell>
          <cell r="M1856">
            <v>0.6</v>
          </cell>
          <cell r="N1856">
            <v>5.7481631999999996</v>
          </cell>
          <cell r="O1856">
            <v>82.773550079999993</v>
          </cell>
        </row>
        <row r="1857">
          <cell r="A1857" t="str">
            <v>Y3-0387D</v>
          </cell>
          <cell r="B1857" t="str">
            <v>22gg, 34D, RIB, Santec, 68F</v>
          </cell>
          <cell r="C1857" t="str">
            <v>22</v>
          </cell>
          <cell r="D1857" t="str">
            <v>50</v>
          </cell>
          <cell r="E1857" t="str">
            <v>Ne</v>
          </cell>
          <cell r="F1857">
            <v>50</v>
          </cell>
          <cell r="G1857" t="str">
            <v>1/50Ne RS Dyed Cotton (VS WHITE - Y2097)</v>
          </cell>
          <cell r="H1857" t="str">
            <v>Marl_COTTON LYCRA</v>
          </cell>
          <cell r="I1857">
            <v>2.5</v>
          </cell>
          <cell r="J1857">
            <v>3120</v>
          </cell>
          <cell r="K1857">
            <v>52</v>
          </cell>
          <cell r="L1857">
            <v>20</v>
          </cell>
          <cell r="M1857">
            <v>0.6</v>
          </cell>
          <cell r="N1857">
            <v>5.7481631999999996</v>
          </cell>
          <cell r="O1857">
            <v>82.773550079999993</v>
          </cell>
        </row>
        <row r="1858">
          <cell r="A1858" t="str">
            <v>Y3-0387D</v>
          </cell>
          <cell r="B1858" t="str">
            <v>22gg, 34D, RIB, Santec, 68F</v>
          </cell>
          <cell r="C1858" t="str">
            <v>22</v>
          </cell>
          <cell r="D1858" t="str">
            <v>50</v>
          </cell>
          <cell r="E1858" t="str">
            <v>Ne</v>
          </cell>
          <cell r="F1858">
            <v>50</v>
          </cell>
          <cell r="G1858" t="str">
            <v>1/50Ne RS Dyed Cotton (VS WHITE - Y2097)</v>
          </cell>
          <cell r="H1858" t="str">
            <v>Marl_COTTON LYCRA</v>
          </cell>
          <cell r="I1858">
            <v>2.5</v>
          </cell>
          <cell r="J1858">
            <v>3120</v>
          </cell>
          <cell r="K1858">
            <v>52</v>
          </cell>
          <cell r="L1858">
            <v>20</v>
          </cell>
          <cell r="M1858">
            <v>0.6</v>
          </cell>
          <cell r="N1858">
            <v>5.7481631999999996</v>
          </cell>
          <cell r="O1858">
            <v>82.773550079999993</v>
          </cell>
        </row>
        <row r="1859">
          <cell r="A1859" t="str">
            <v>Y3-0387E</v>
          </cell>
          <cell r="B1859" t="str">
            <v>22gg, 34D, RIB, Santec, 68F</v>
          </cell>
          <cell r="C1859" t="str">
            <v>22</v>
          </cell>
          <cell r="D1859" t="str">
            <v>50</v>
          </cell>
          <cell r="E1859" t="str">
            <v>Ne</v>
          </cell>
          <cell r="F1859">
            <v>50</v>
          </cell>
          <cell r="G1859" t="str">
            <v>1/50Ne Rs Dyed Cotton (BLACK 54A2 - Y3018)</v>
          </cell>
          <cell r="H1859" t="str">
            <v>Marl_COTTON LYCRA</v>
          </cell>
          <cell r="I1859">
            <v>2.5</v>
          </cell>
          <cell r="J1859">
            <v>3120</v>
          </cell>
          <cell r="K1859">
            <v>52</v>
          </cell>
          <cell r="L1859">
            <v>20</v>
          </cell>
          <cell r="M1859">
            <v>0.6</v>
          </cell>
          <cell r="N1859">
            <v>5.7481631999999996</v>
          </cell>
          <cell r="O1859">
            <v>82.773550079999993</v>
          </cell>
        </row>
        <row r="1860">
          <cell r="A1860" t="str">
            <v>Y3-0387E</v>
          </cell>
          <cell r="B1860" t="str">
            <v>22gg, 34D, RIB, Santec, 68F</v>
          </cell>
          <cell r="C1860" t="str">
            <v>22</v>
          </cell>
          <cell r="D1860" t="str">
            <v>50</v>
          </cell>
          <cell r="E1860" t="str">
            <v>Ne</v>
          </cell>
          <cell r="F1860">
            <v>50</v>
          </cell>
          <cell r="G1860" t="str">
            <v>1/50Ne Rs Dyed Cotton (BLACK 54A2 - Y3018)</v>
          </cell>
          <cell r="H1860" t="str">
            <v>Marl_COTTON LYCRA</v>
          </cell>
          <cell r="I1860">
            <v>2.5</v>
          </cell>
          <cell r="J1860">
            <v>3120</v>
          </cell>
          <cell r="K1860">
            <v>52</v>
          </cell>
          <cell r="L1860">
            <v>20</v>
          </cell>
          <cell r="M1860">
            <v>0.6</v>
          </cell>
          <cell r="N1860">
            <v>5.7481631999999996</v>
          </cell>
          <cell r="O1860">
            <v>82.773550079999993</v>
          </cell>
        </row>
        <row r="1861">
          <cell r="A1861" t="str">
            <v>Y3-0387F</v>
          </cell>
          <cell r="B1861" t="str">
            <v>22gg, 34D, RIB, Santec, 68F</v>
          </cell>
          <cell r="C1861" t="str">
            <v>22</v>
          </cell>
          <cell r="D1861" t="str">
            <v>50</v>
          </cell>
          <cell r="E1861" t="str">
            <v>Ne</v>
          </cell>
          <cell r="F1861">
            <v>50</v>
          </cell>
          <cell r="G1861" t="str">
            <v>1/50Ne Rs Dyed Cotton (BLACK 54A2 - Y3018)</v>
          </cell>
          <cell r="H1861" t="str">
            <v>Marl_COTTON LYCRA</v>
          </cell>
          <cell r="I1861">
            <v>2.5</v>
          </cell>
          <cell r="J1861">
            <v>3120</v>
          </cell>
          <cell r="K1861">
            <v>52</v>
          </cell>
          <cell r="L1861">
            <v>20</v>
          </cell>
          <cell r="M1861">
            <v>0.6</v>
          </cell>
          <cell r="N1861">
            <v>5.7481631999999996</v>
          </cell>
          <cell r="O1861">
            <v>82.773550079999993</v>
          </cell>
        </row>
        <row r="1862">
          <cell r="A1862" t="str">
            <v>Y3-0387F</v>
          </cell>
          <cell r="B1862" t="str">
            <v>22gg, 34D, RIB, Santec, 68F</v>
          </cell>
          <cell r="C1862" t="str">
            <v>22</v>
          </cell>
          <cell r="D1862" t="str">
            <v>50</v>
          </cell>
          <cell r="E1862" t="str">
            <v>Ne</v>
          </cell>
          <cell r="F1862">
            <v>50</v>
          </cell>
          <cell r="G1862" t="str">
            <v>1/50Ne Rs Dyed Cotton (BLACK 54A2 - Y3018)</v>
          </cell>
          <cell r="H1862" t="str">
            <v>Marl_COTTON LYCRA</v>
          </cell>
          <cell r="I1862">
            <v>2.5</v>
          </cell>
          <cell r="J1862">
            <v>3120</v>
          </cell>
          <cell r="K1862">
            <v>52</v>
          </cell>
          <cell r="L1862">
            <v>20</v>
          </cell>
          <cell r="M1862">
            <v>0.6</v>
          </cell>
          <cell r="N1862">
            <v>5.7481631999999996</v>
          </cell>
          <cell r="O1862">
            <v>82.773550079999993</v>
          </cell>
        </row>
        <row r="1863">
          <cell r="A1863" t="str">
            <v>Y3-0387G</v>
          </cell>
          <cell r="B1863" t="str">
            <v>22gg, 34D, RIB, Santec, 68F</v>
          </cell>
          <cell r="C1863" t="str">
            <v>22</v>
          </cell>
          <cell r="D1863" t="str">
            <v>50</v>
          </cell>
          <cell r="E1863" t="str">
            <v>Ne</v>
          </cell>
          <cell r="F1863">
            <v>50</v>
          </cell>
          <cell r="G1863" t="str">
            <v>1/50Ne Rs Dyed Cotton (BLACK 54A2 - Y3018)</v>
          </cell>
          <cell r="H1863" t="str">
            <v>Marl_COTTON LYCRA</v>
          </cell>
          <cell r="I1863">
            <v>2.5</v>
          </cell>
          <cell r="J1863">
            <v>3120</v>
          </cell>
          <cell r="K1863">
            <v>52</v>
          </cell>
          <cell r="L1863">
            <v>20</v>
          </cell>
          <cell r="M1863">
            <v>0.6</v>
          </cell>
          <cell r="N1863">
            <v>5.7481631999999996</v>
          </cell>
          <cell r="O1863">
            <v>82.773550079999993</v>
          </cell>
        </row>
        <row r="1864">
          <cell r="A1864" t="str">
            <v>Y3-0387G</v>
          </cell>
          <cell r="B1864" t="str">
            <v>22gg, 34D, RIB, Santec, 68F</v>
          </cell>
          <cell r="C1864" t="str">
            <v>22</v>
          </cell>
          <cell r="D1864" t="str">
            <v>50</v>
          </cell>
          <cell r="E1864" t="str">
            <v>Ne</v>
          </cell>
          <cell r="F1864">
            <v>50</v>
          </cell>
          <cell r="G1864" t="str">
            <v>1/50Ne Rs Dyed Cotton (BLACK 54A2 - Y3018)</v>
          </cell>
          <cell r="H1864" t="str">
            <v>Marl_COTTON LYCRA</v>
          </cell>
          <cell r="I1864">
            <v>2.5</v>
          </cell>
          <cell r="J1864">
            <v>3120</v>
          </cell>
          <cell r="K1864">
            <v>52</v>
          </cell>
          <cell r="L1864">
            <v>20</v>
          </cell>
          <cell r="M1864">
            <v>0.6</v>
          </cell>
          <cell r="N1864">
            <v>5.7481631999999996</v>
          </cell>
          <cell r="O1864">
            <v>82.773550079999993</v>
          </cell>
        </row>
        <row r="1865">
          <cell r="A1865" t="str">
            <v>Y3-0434A</v>
          </cell>
          <cell r="B1865" t="str">
            <v>18gg, 34D, RIB, Santec, 68F</v>
          </cell>
          <cell r="C1865" t="str">
            <v>18</v>
          </cell>
          <cell r="D1865" t="str">
            <v>30</v>
          </cell>
          <cell r="E1865" t="str">
            <v>Ne</v>
          </cell>
          <cell r="F1865">
            <v>30</v>
          </cell>
          <cell r="G1865" t="str">
            <v>1/30Ne RS Dyed Cotton (WHITE - Y2303)</v>
          </cell>
          <cell r="H1865" t="str">
            <v>Marl_COTTON LYCRA</v>
          </cell>
          <cell r="I1865">
            <v>3</v>
          </cell>
          <cell r="J1865">
            <v>2560</v>
          </cell>
          <cell r="K1865">
            <v>68</v>
          </cell>
          <cell r="L1865">
            <v>20</v>
          </cell>
          <cell r="M1865">
            <v>0.6</v>
          </cell>
          <cell r="N1865">
            <v>12.3353088</v>
          </cell>
          <cell r="O1865">
            <v>177.62844672</v>
          </cell>
        </row>
        <row r="1866">
          <cell r="A1866" t="str">
            <v>Y3-0434A</v>
          </cell>
          <cell r="B1866" t="str">
            <v>18gg, 34D, RIB, Santec, 68F</v>
          </cell>
          <cell r="C1866" t="str">
            <v>18</v>
          </cell>
          <cell r="D1866" t="str">
            <v>30</v>
          </cell>
          <cell r="E1866" t="str">
            <v>Ne</v>
          </cell>
          <cell r="F1866">
            <v>30</v>
          </cell>
          <cell r="G1866" t="str">
            <v>1/30Ne RS Dyed Cotton (WHITE - Y2303)</v>
          </cell>
          <cell r="H1866" t="str">
            <v>Marl_COTTON LYCRA</v>
          </cell>
          <cell r="I1866">
            <v>3</v>
          </cell>
          <cell r="J1866">
            <v>2560</v>
          </cell>
          <cell r="K1866">
            <v>68</v>
          </cell>
          <cell r="L1866">
            <v>20</v>
          </cell>
          <cell r="M1866">
            <v>0.6</v>
          </cell>
          <cell r="N1866">
            <v>12.3353088</v>
          </cell>
          <cell r="O1866">
            <v>177.62844672</v>
          </cell>
        </row>
        <row r="1867">
          <cell r="A1867" t="str">
            <v>Y3-0434B</v>
          </cell>
          <cell r="B1867" t="str">
            <v>18gg, 34D, RIB, Santec, 68F</v>
          </cell>
          <cell r="C1867" t="str">
            <v>18</v>
          </cell>
          <cell r="D1867" t="str">
            <v>30</v>
          </cell>
          <cell r="E1867" t="str">
            <v>Ne</v>
          </cell>
          <cell r="F1867">
            <v>30</v>
          </cell>
          <cell r="G1867" t="str">
            <v>1/30Ne RS Dyed Cotton (MAUVE ROSE 2G3 - Y2454)</v>
          </cell>
          <cell r="H1867" t="str">
            <v>Marl_COTTON LYCRA</v>
          </cell>
          <cell r="I1867">
            <v>3</v>
          </cell>
          <cell r="J1867">
            <v>2560</v>
          </cell>
          <cell r="K1867">
            <v>68</v>
          </cell>
          <cell r="L1867">
            <v>20</v>
          </cell>
          <cell r="M1867">
            <v>0.6</v>
          </cell>
          <cell r="N1867">
            <v>12.3353088</v>
          </cell>
          <cell r="O1867">
            <v>177.62844672</v>
          </cell>
        </row>
        <row r="1868">
          <cell r="A1868" t="str">
            <v>Y3-0434B</v>
          </cell>
          <cell r="B1868" t="str">
            <v>18gg, 34D, RIB, Santec, 68F</v>
          </cell>
          <cell r="C1868" t="str">
            <v>18</v>
          </cell>
          <cell r="D1868" t="str">
            <v>30</v>
          </cell>
          <cell r="E1868" t="str">
            <v>Ne</v>
          </cell>
          <cell r="F1868">
            <v>30</v>
          </cell>
          <cell r="G1868" t="str">
            <v>1/30Ne RS Dyed Cotton (MAUVE ROSE 2G3 - Y2454)</v>
          </cell>
          <cell r="H1868" t="str">
            <v>Marl_COTTON LYCRA</v>
          </cell>
          <cell r="I1868">
            <v>3</v>
          </cell>
          <cell r="J1868">
            <v>2560</v>
          </cell>
          <cell r="K1868">
            <v>68</v>
          </cell>
          <cell r="L1868">
            <v>20</v>
          </cell>
          <cell r="M1868">
            <v>0.6</v>
          </cell>
          <cell r="N1868">
            <v>12.3353088</v>
          </cell>
          <cell r="O1868">
            <v>177.62844672</v>
          </cell>
        </row>
        <row r="1869">
          <cell r="A1869" t="str">
            <v>Y3-0434C</v>
          </cell>
          <cell r="B1869" t="str">
            <v>18gg, 34D, RIB, Santec, 68F</v>
          </cell>
          <cell r="C1869" t="str">
            <v>18</v>
          </cell>
          <cell r="D1869" t="str">
            <v>30</v>
          </cell>
          <cell r="E1869" t="str">
            <v>Ne</v>
          </cell>
          <cell r="F1869">
            <v>30</v>
          </cell>
          <cell r="G1869" t="str">
            <v>1/30Ne RS Dyed Cotton (EGGPLANT P12 - Y2452)</v>
          </cell>
          <cell r="H1869" t="str">
            <v>Marl_COTTON LYCRA</v>
          </cell>
          <cell r="I1869">
            <v>3</v>
          </cell>
          <cell r="J1869">
            <v>2560</v>
          </cell>
          <cell r="K1869">
            <v>68</v>
          </cell>
          <cell r="L1869">
            <v>20</v>
          </cell>
          <cell r="M1869">
            <v>0.6</v>
          </cell>
          <cell r="N1869">
            <v>12.3353088</v>
          </cell>
          <cell r="O1869">
            <v>177.62844672</v>
          </cell>
        </row>
        <row r="1870">
          <cell r="A1870" t="str">
            <v>Y3-0434C</v>
          </cell>
          <cell r="B1870" t="str">
            <v>18gg, 34D, RIB, Santec, 68F</v>
          </cell>
          <cell r="C1870" t="str">
            <v>18</v>
          </cell>
          <cell r="D1870" t="str">
            <v>30</v>
          </cell>
          <cell r="E1870" t="str">
            <v>Ne</v>
          </cell>
          <cell r="F1870">
            <v>30</v>
          </cell>
          <cell r="G1870" t="str">
            <v>1/30Ne RS Dyed Cotton (EGGPLANT P12 - Y2452)</v>
          </cell>
          <cell r="H1870" t="str">
            <v>Marl_COTTON LYCRA</v>
          </cell>
          <cell r="I1870">
            <v>3</v>
          </cell>
          <cell r="J1870">
            <v>2560</v>
          </cell>
          <cell r="K1870">
            <v>68</v>
          </cell>
          <cell r="L1870">
            <v>20</v>
          </cell>
          <cell r="M1870">
            <v>0.6</v>
          </cell>
          <cell r="N1870">
            <v>12.3353088</v>
          </cell>
          <cell r="O1870">
            <v>177.62844672</v>
          </cell>
        </row>
        <row r="1871">
          <cell r="A1871" t="str">
            <v>Y3-0434D</v>
          </cell>
          <cell r="B1871" t="str">
            <v>18gg, 34D, RIB, Santec, 68F</v>
          </cell>
          <cell r="C1871" t="str">
            <v>18</v>
          </cell>
          <cell r="D1871" t="str">
            <v>30</v>
          </cell>
          <cell r="E1871" t="str">
            <v>Ne</v>
          </cell>
          <cell r="F1871">
            <v>30</v>
          </cell>
          <cell r="G1871" t="str">
            <v>1/30Ne RS Dyed Cotton (TRUFFLE D34 - Y2820)</v>
          </cell>
          <cell r="H1871" t="str">
            <v>Marl_COTTON LYCRA</v>
          </cell>
          <cell r="I1871">
            <v>3</v>
          </cell>
          <cell r="J1871">
            <v>2560</v>
          </cell>
          <cell r="K1871">
            <v>68</v>
          </cell>
          <cell r="L1871">
            <v>20</v>
          </cell>
          <cell r="M1871">
            <v>0.6</v>
          </cell>
          <cell r="N1871">
            <v>12.3353088</v>
          </cell>
          <cell r="O1871">
            <v>177.62844672</v>
          </cell>
        </row>
        <row r="1872">
          <cell r="A1872" t="str">
            <v>Y3-0434D</v>
          </cell>
          <cell r="B1872" t="str">
            <v>18gg, 34D, RIB, Santec, 68F</v>
          </cell>
          <cell r="C1872" t="str">
            <v>18</v>
          </cell>
          <cell r="D1872" t="str">
            <v>30</v>
          </cell>
          <cell r="E1872" t="str">
            <v>Ne</v>
          </cell>
          <cell r="F1872">
            <v>30</v>
          </cell>
          <cell r="G1872" t="str">
            <v>1/30Ne RS Dyed Cotton (TRUFFLE D34 - Y2820)</v>
          </cell>
          <cell r="H1872" t="str">
            <v>Marl_COTTON LYCRA</v>
          </cell>
          <cell r="I1872">
            <v>3</v>
          </cell>
          <cell r="J1872">
            <v>2560</v>
          </cell>
          <cell r="K1872">
            <v>68</v>
          </cell>
          <cell r="L1872">
            <v>20</v>
          </cell>
          <cell r="M1872">
            <v>0.6</v>
          </cell>
          <cell r="N1872">
            <v>12.3353088</v>
          </cell>
          <cell r="O1872">
            <v>177.62844672</v>
          </cell>
        </row>
        <row r="1873">
          <cell r="A1873" t="str">
            <v>Y3-0434E</v>
          </cell>
          <cell r="B1873" t="str">
            <v>18gg, 34D, RIB, Santec, 68F</v>
          </cell>
          <cell r="C1873" t="str">
            <v>18</v>
          </cell>
          <cell r="D1873" t="str">
            <v>30</v>
          </cell>
          <cell r="E1873" t="str">
            <v>Ne</v>
          </cell>
          <cell r="F1873">
            <v>30</v>
          </cell>
          <cell r="G1873" t="str">
            <v>1/30Ne RS Dyed Cotton (SUGAR BABY S66 - Y2817)</v>
          </cell>
          <cell r="H1873" t="str">
            <v>Marl_COTTON LYCRA</v>
          </cell>
          <cell r="I1873">
            <v>3</v>
          </cell>
          <cell r="J1873">
            <v>2560</v>
          </cell>
          <cell r="K1873">
            <v>68</v>
          </cell>
          <cell r="L1873">
            <v>20</v>
          </cell>
          <cell r="M1873">
            <v>0.6</v>
          </cell>
          <cell r="N1873">
            <v>12.3353088</v>
          </cell>
          <cell r="O1873">
            <v>177.62844672</v>
          </cell>
        </row>
        <row r="1874">
          <cell r="A1874" t="str">
            <v>Y3-0434E</v>
          </cell>
          <cell r="B1874" t="str">
            <v>18gg, 34D, RIB, Santec, 68F</v>
          </cell>
          <cell r="C1874" t="str">
            <v>18</v>
          </cell>
          <cell r="D1874" t="str">
            <v>30</v>
          </cell>
          <cell r="E1874" t="str">
            <v>Ne</v>
          </cell>
          <cell r="F1874">
            <v>30</v>
          </cell>
          <cell r="G1874" t="str">
            <v>1/30Ne RS Dyed Cotton (SUGAR BABY S66 - Y2817)</v>
          </cell>
          <cell r="H1874" t="str">
            <v>Marl_COTTON LYCRA</v>
          </cell>
          <cell r="I1874">
            <v>3</v>
          </cell>
          <cell r="J1874">
            <v>2560</v>
          </cell>
          <cell r="K1874">
            <v>68</v>
          </cell>
          <cell r="L1874">
            <v>20</v>
          </cell>
          <cell r="M1874">
            <v>0.6</v>
          </cell>
          <cell r="N1874">
            <v>12.3353088</v>
          </cell>
          <cell r="O1874">
            <v>177.62844672</v>
          </cell>
        </row>
        <row r="1875">
          <cell r="A1875" t="str">
            <v>Y3-0434F</v>
          </cell>
          <cell r="B1875" t="str">
            <v>18gg, 34D, RIB, Santec, 68F</v>
          </cell>
          <cell r="C1875" t="str">
            <v>18</v>
          </cell>
          <cell r="D1875" t="str">
            <v>30</v>
          </cell>
          <cell r="E1875" t="str">
            <v>Ne</v>
          </cell>
          <cell r="F1875">
            <v>30</v>
          </cell>
          <cell r="G1875" t="str">
            <v>1/30Ne RS Dyed Cotton (ARTIC GREEN 2KM - Y2819)</v>
          </cell>
          <cell r="H1875" t="str">
            <v>Marl_COTTON LYCRA</v>
          </cell>
          <cell r="I1875">
            <v>3</v>
          </cell>
          <cell r="J1875">
            <v>2560</v>
          </cell>
          <cell r="K1875">
            <v>68</v>
          </cell>
          <cell r="L1875">
            <v>20</v>
          </cell>
          <cell r="M1875">
            <v>0.6</v>
          </cell>
          <cell r="N1875">
            <v>12.3353088</v>
          </cell>
          <cell r="O1875">
            <v>177.62844672</v>
          </cell>
        </row>
        <row r="1876">
          <cell r="A1876" t="str">
            <v>Y3-0434F</v>
          </cell>
          <cell r="B1876" t="str">
            <v>18gg, 34D, RIB, Santec, 68F</v>
          </cell>
          <cell r="C1876" t="str">
            <v>18</v>
          </cell>
          <cell r="D1876" t="str">
            <v>30</v>
          </cell>
          <cell r="E1876" t="str">
            <v>Ne</v>
          </cell>
          <cell r="F1876">
            <v>30</v>
          </cell>
          <cell r="G1876" t="str">
            <v>1/30Ne RS Dyed Cotton (ARTIC GREEN 2KM - Y2819)</v>
          </cell>
          <cell r="H1876" t="str">
            <v>Marl_COTTON LYCRA</v>
          </cell>
          <cell r="I1876">
            <v>3</v>
          </cell>
          <cell r="J1876">
            <v>2560</v>
          </cell>
          <cell r="K1876">
            <v>68</v>
          </cell>
          <cell r="L1876">
            <v>20</v>
          </cell>
          <cell r="M1876">
            <v>0.6</v>
          </cell>
          <cell r="N1876">
            <v>12.3353088</v>
          </cell>
          <cell r="O1876">
            <v>177.62844672</v>
          </cell>
        </row>
        <row r="1877">
          <cell r="A1877" t="str">
            <v>Y3-0511A</v>
          </cell>
          <cell r="B1877" t="str">
            <v>22gg, 34D, RIB, Santec, 68F</v>
          </cell>
          <cell r="C1877" t="str">
            <v>22</v>
          </cell>
          <cell r="D1877" t="str">
            <v>50</v>
          </cell>
          <cell r="E1877" t="str">
            <v>Ne</v>
          </cell>
          <cell r="F1877">
            <v>50</v>
          </cell>
          <cell r="G1877" t="str">
            <v>1/50Ne RS Dyed Cotton (VS WHITE 95D1 - Y2666)</v>
          </cell>
          <cell r="H1877" t="str">
            <v>Marl_COTTON LYCRA</v>
          </cell>
          <cell r="I1877">
            <v>2.5</v>
          </cell>
          <cell r="J1877">
            <v>3120</v>
          </cell>
          <cell r="K1877">
            <v>52</v>
          </cell>
          <cell r="L1877">
            <v>20</v>
          </cell>
          <cell r="M1877">
            <v>0.6</v>
          </cell>
          <cell r="N1877">
            <v>5.7481631999999996</v>
          </cell>
          <cell r="O1877">
            <v>82.773550079999993</v>
          </cell>
        </row>
        <row r="1878">
          <cell r="A1878" t="str">
            <v>Y3-0511A</v>
          </cell>
          <cell r="B1878" t="str">
            <v>22gg, 34D, RIB, Santec, 68F</v>
          </cell>
          <cell r="C1878" t="str">
            <v>22</v>
          </cell>
          <cell r="D1878" t="str">
            <v>50</v>
          </cell>
          <cell r="E1878" t="str">
            <v>Ne</v>
          </cell>
          <cell r="F1878">
            <v>50</v>
          </cell>
          <cell r="G1878" t="str">
            <v>1/50Ne RS Dyed Cotton (VS WHITE 95D1 - Y2666)</v>
          </cell>
          <cell r="H1878" t="str">
            <v>Marl_COTTON LYCRA</v>
          </cell>
          <cell r="I1878">
            <v>2.5</v>
          </cell>
          <cell r="J1878">
            <v>3120</v>
          </cell>
          <cell r="K1878">
            <v>52</v>
          </cell>
          <cell r="L1878">
            <v>20</v>
          </cell>
          <cell r="M1878">
            <v>0.6</v>
          </cell>
          <cell r="N1878">
            <v>5.7481631999999996</v>
          </cell>
          <cell r="O1878">
            <v>82.773550079999993</v>
          </cell>
        </row>
        <row r="1879">
          <cell r="A1879" t="str">
            <v>Y3-0511B</v>
          </cell>
          <cell r="B1879" t="str">
            <v>22gg, 34D, RIB, Santec, 68F</v>
          </cell>
          <cell r="C1879" t="str">
            <v>22</v>
          </cell>
          <cell r="D1879" t="str">
            <v>50</v>
          </cell>
          <cell r="E1879" t="str">
            <v>Ne</v>
          </cell>
          <cell r="F1879">
            <v>50</v>
          </cell>
          <cell r="G1879" t="str">
            <v>1/50Ne RS Dyed Cotton (VICTORIA PINK - Y2663)</v>
          </cell>
          <cell r="H1879" t="str">
            <v>Marl_COTTON LYCRA</v>
          </cell>
          <cell r="I1879">
            <v>2.5</v>
          </cell>
          <cell r="J1879">
            <v>3120</v>
          </cell>
          <cell r="K1879">
            <v>52</v>
          </cell>
          <cell r="L1879">
            <v>20</v>
          </cell>
          <cell r="M1879">
            <v>0.6</v>
          </cell>
          <cell r="N1879">
            <v>5.7481631999999996</v>
          </cell>
          <cell r="O1879">
            <v>82.773550079999993</v>
          </cell>
        </row>
        <row r="1880">
          <cell r="A1880" t="str">
            <v>Y3-0511B</v>
          </cell>
          <cell r="B1880" t="str">
            <v>22gg, 34D, RIB, Santec, 68F</v>
          </cell>
          <cell r="C1880" t="str">
            <v>22</v>
          </cell>
          <cell r="D1880" t="str">
            <v>50</v>
          </cell>
          <cell r="E1880" t="str">
            <v>Ne</v>
          </cell>
          <cell r="F1880">
            <v>50</v>
          </cell>
          <cell r="G1880" t="str">
            <v>1/50Ne RS Dyed Cotton (VICTORIA PINK - Y2663)</v>
          </cell>
          <cell r="H1880" t="str">
            <v>Marl_COTTON LYCRA</v>
          </cell>
          <cell r="I1880">
            <v>2.5</v>
          </cell>
          <cell r="J1880">
            <v>3120</v>
          </cell>
          <cell r="K1880">
            <v>52</v>
          </cell>
          <cell r="L1880">
            <v>20</v>
          </cell>
          <cell r="M1880">
            <v>0.6</v>
          </cell>
          <cell r="N1880">
            <v>5.7481631999999996</v>
          </cell>
          <cell r="O1880">
            <v>82.773550079999993</v>
          </cell>
        </row>
        <row r="1881">
          <cell r="A1881" t="str">
            <v>Y3-0511C</v>
          </cell>
          <cell r="B1881" t="str">
            <v>22gg, 34D, RIB, Santec, 68F</v>
          </cell>
          <cell r="C1881" t="str">
            <v>22</v>
          </cell>
          <cell r="D1881" t="str">
            <v>50</v>
          </cell>
          <cell r="E1881" t="str">
            <v>Ne</v>
          </cell>
          <cell r="F1881">
            <v>50</v>
          </cell>
          <cell r="G1881" t="str">
            <v>1/50Ne RS Dyed Cotton (BLACK 54A2 - Y2661)</v>
          </cell>
          <cell r="H1881" t="str">
            <v>Marl_COTTON LYCRA</v>
          </cell>
          <cell r="I1881">
            <v>2.5</v>
          </cell>
          <cell r="J1881">
            <v>3120</v>
          </cell>
          <cell r="K1881">
            <v>52</v>
          </cell>
          <cell r="L1881">
            <v>20</v>
          </cell>
          <cell r="M1881">
            <v>0.6</v>
          </cell>
          <cell r="N1881">
            <v>5.7481631999999996</v>
          </cell>
          <cell r="O1881">
            <v>82.773550079999993</v>
          </cell>
        </row>
        <row r="1882">
          <cell r="A1882" t="str">
            <v>Y3-0511C</v>
          </cell>
          <cell r="B1882" t="str">
            <v>22gg, 34D, RIB, Santec, 68F</v>
          </cell>
          <cell r="C1882" t="str">
            <v>22</v>
          </cell>
          <cell r="D1882" t="str">
            <v>50</v>
          </cell>
          <cell r="E1882" t="str">
            <v>Ne</v>
          </cell>
          <cell r="F1882">
            <v>50</v>
          </cell>
          <cell r="G1882" t="str">
            <v>1/50Ne RS Dyed Cotton (BLACK 54A2 - Y2661)</v>
          </cell>
          <cell r="H1882" t="str">
            <v>Marl_COTTON LYCRA</v>
          </cell>
          <cell r="I1882">
            <v>2.5</v>
          </cell>
          <cell r="J1882">
            <v>3120</v>
          </cell>
          <cell r="K1882">
            <v>52</v>
          </cell>
          <cell r="L1882">
            <v>20</v>
          </cell>
          <cell r="M1882">
            <v>0.6</v>
          </cell>
          <cell r="N1882">
            <v>5.7481631999999996</v>
          </cell>
          <cell r="O1882">
            <v>82.773550079999993</v>
          </cell>
        </row>
        <row r="1883">
          <cell r="A1883" t="str">
            <v>Y3-0526A</v>
          </cell>
          <cell r="B1883" t="str">
            <v>22gg, 34D, RIB, Santec, 68F</v>
          </cell>
          <cell r="C1883" t="str">
            <v>22</v>
          </cell>
          <cell r="D1883" t="str">
            <v>50</v>
          </cell>
          <cell r="E1883" t="str">
            <v>Ne</v>
          </cell>
          <cell r="F1883">
            <v>50</v>
          </cell>
          <cell r="G1883" t="str">
            <v>1/50Ne RS Dyed Cotton (CHINESE RED - Y2750)</v>
          </cell>
          <cell r="H1883" t="str">
            <v>Marl_COTTON LYCRA</v>
          </cell>
          <cell r="I1883">
            <v>2.5</v>
          </cell>
          <cell r="J1883">
            <v>3120</v>
          </cell>
          <cell r="K1883">
            <v>68</v>
          </cell>
          <cell r="L1883">
            <v>20</v>
          </cell>
          <cell r="M1883">
            <v>0.6</v>
          </cell>
          <cell r="N1883">
            <v>7.5168287999999999</v>
          </cell>
          <cell r="O1883">
            <v>108.24233472</v>
          </cell>
        </row>
        <row r="1884">
          <cell r="A1884" t="str">
            <v>Y3-0526A</v>
          </cell>
          <cell r="B1884" t="str">
            <v>22gg, 34D, RIB, Santec, 68F</v>
          </cell>
          <cell r="C1884" t="str">
            <v>22</v>
          </cell>
          <cell r="D1884" t="str">
            <v>50</v>
          </cell>
          <cell r="E1884" t="str">
            <v>Ne</v>
          </cell>
          <cell r="F1884">
            <v>50</v>
          </cell>
          <cell r="G1884" t="str">
            <v>1/50Ne RS Dyed Cotton (CHINESE RED - Y2750)</v>
          </cell>
          <cell r="H1884" t="str">
            <v>Marl_COTTON LYCRA</v>
          </cell>
          <cell r="I1884">
            <v>2.5</v>
          </cell>
          <cell r="J1884">
            <v>3120</v>
          </cell>
          <cell r="K1884">
            <v>68</v>
          </cell>
          <cell r="L1884">
            <v>20</v>
          </cell>
          <cell r="M1884">
            <v>0.6</v>
          </cell>
          <cell r="N1884">
            <v>7.5168287999999999</v>
          </cell>
          <cell r="O1884">
            <v>108.24233472</v>
          </cell>
        </row>
        <row r="1885">
          <cell r="A1885" t="str">
            <v>Y3-0526B</v>
          </cell>
          <cell r="B1885" t="str">
            <v>22gg, 34D, RIB, Santec, 68F</v>
          </cell>
          <cell r="C1885" t="str">
            <v>22</v>
          </cell>
          <cell r="D1885" t="str">
            <v>50</v>
          </cell>
          <cell r="E1885" t="str">
            <v>Ne</v>
          </cell>
          <cell r="F1885">
            <v>50</v>
          </cell>
          <cell r="G1885" t="str">
            <v>1/50Ne RS Dyed Cotton (CRIMSON 92Q5 - Y2751)</v>
          </cell>
          <cell r="H1885" t="str">
            <v>Marl_COTTON LYCRA</v>
          </cell>
          <cell r="I1885">
            <v>2.5</v>
          </cell>
          <cell r="J1885">
            <v>3120</v>
          </cell>
          <cell r="K1885">
            <v>68</v>
          </cell>
          <cell r="L1885">
            <v>20</v>
          </cell>
          <cell r="M1885">
            <v>0.6</v>
          </cell>
          <cell r="N1885">
            <v>7.5168287999999999</v>
          </cell>
          <cell r="O1885">
            <v>108.24233472</v>
          </cell>
        </row>
        <row r="1886">
          <cell r="A1886" t="str">
            <v>Y3-0526B</v>
          </cell>
          <cell r="B1886" t="str">
            <v>22gg, 34D, RIB, Santec, 68F</v>
          </cell>
          <cell r="C1886" t="str">
            <v>22</v>
          </cell>
          <cell r="D1886" t="str">
            <v>50</v>
          </cell>
          <cell r="E1886" t="str">
            <v>Ne</v>
          </cell>
          <cell r="F1886">
            <v>50</v>
          </cell>
          <cell r="G1886" t="str">
            <v>1/50Ne RS Dyed Cotton (CRIMSON 92Q5 - Y2751)</v>
          </cell>
          <cell r="H1886" t="str">
            <v>Marl_COTTON LYCRA</v>
          </cell>
          <cell r="I1886">
            <v>2.5</v>
          </cell>
          <cell r="J1886">
            <v>3120</v>
          </cell>
          <cell r="K1886">
            <v>68</v>
          </cell>
          <cell r="L1886">
            <v>20</v>
          </cell>
          <cell r="M1886">
            <v>0.6</v>
          </cell>
          <cell r="N1886">
            <v>7.5168287999999999</v>
          </cell>
          <cell r="O1886">
            <v>108.24233472</v>
          </cell>
        </row>
        <row r="1887">
          <cell r="A1887" t="str">
            <v>Y3-0526C</v>
          </cell>
          <cell r="B1887" t="str">
            <v>22gg, 34D, RIB, Santec, 68F</v>
          </cell>
          <cell r="C1887" t="str">
            <v>22</v>
          </cell>
          <cell r="D1887" t="str">
            <v>50</v>
          </cell>
          <cell r="E1887" t="str">
            <v>Ne</v>
          </cell>
          <cell r="F1887">
            <v>50</v>
          </cell>
          <cell r="G1887" t="str">
            <v>1/50Ne RS Dyed Cotton (BLACK 54A2 - Y2752)</v>
          </cell>
          <cell r="H1887" t="str">
            <v>Marl_COTTON LYCRA</v>
          </cell>
          <cell r="I1887">
            <v>2.5</v>
          </cell>
          <cell r="J1887">
            <v>3120</v>
          </cell>
          <cell r="K1887">
            <v>68</v>
          </cell>
          <cell r="L1887">
            <v>20</v>
          </cell>
          <cell r="M1887">
            <v>0.6</v>
          </cell>
          <cell r="N1887">
            <v>7.5168287999999999</v>
          </cell>
          <cell r="O1887">
            <v>108.24233472</v>
          </cell>
        </row>
        <row r="1888">
          <cell r="A1888" t="str">
            <v>Y3-0526C</v>
          </cell>
          <cell r="B1888" t="str">
            <v>22gg, 34D, RIB, Santec, 68F</v>
          </cell>
          <cell r="C1888" t="str">
            <v>22</v>
          </cell>
          <cell r="D1888" t="str">
            <v>50</v>
          </cell>
          <cell r="E1888" t="str">
            <v>Ne</v>
          </cell>
          <cell r="F1888">
            <v>50</v>
          </cell>
          <cell r="G1888" t="str">
            <v>1/50Ne RS Dyed Cotton (BLACK 54A2 - Y2752)</v>
          </cell>
          <cell r="H1888" t="str">
            <v>Marl_COTTON LYCRA</v>
          </cell>
          <cell r="I1888">
            <v>2.5</v>
          </cell>
          <cell r="J1888">
            <v>3120</v>
          </cell>
          <cell r="K1888">
            <v>68</v>
          </cell>
          <cell r="L1888">
            <v>20</v>
          </cell>
          <cell r="M1888">
            <v>0.6</v>
          </cell>
          <cell r="N1888">
            <v>7.5168287999999999</v>
          </cell>
          <cell r="O1888">
            <v>108.24233472</v>
          </cell>
        </row>
        <row r="1889">
          <cell r="A1889" t="str">
            <v>Y3-0527A</v>
          </cell>
          <cell r="B1889" t="str">
            <v>22gg, 34D, RIB, Santec, 68F</v>
          </cell>
          <cell r="C1889" t="str">
            <v>22</v>
          </cell>
          <cell r="D1889" t="str">
            <v>50</v>
          </cell>
          <cell r="E1889" t="str">
            <v>Ne</v>
          </cell>
          <cell r="F1889">
            <v>50</v>
          </cell>
          <cell r="G1889" t="str">
            <v>1/50Ne RS Dyed Cotton (GYPSY ROSE 08T3 - Y2756)</v>
          </cell>
          <cell r="H1889" t="str">
            <v>Marl_COTTON LYCRA</v>
          </cell>
          <cell r="I1889">
            <v>2.5</v>
          </cell>
          <cell r="J1889">
            <v>3120</v>
          </cell>
          <cell r="K1889">
            <v>52</v>
          </cell>
          <cell r="L1889">
            <v>20</v>
          </cell>
          <cell r="M1889">
            <v>0.6</v>
          </cell>
          <cell r="N1889">
            <v>5.7481631999999996</v>
          </cell>
          <cell r="O1889">
            <v>82.773550079999993</v>
          </cell>
        </row>
        <row r="1890">
          <cell r="A1890" t="str">
            <v>Y3-0527A</v>
          </cell>
          <cell r="B1890" t="str">
            <v>22gg, 34D, RIB, Santec, 68F</v>
          </cell>
          <cell r="C1890" t="str">
            <v>22</v>
          </cell>
          <cell r="D1890" t="str">
            <v>50</v>
          </cell>
          <cell r="E1890" t="str">
            <v>Ne</v>
          </cell>
          <cell r="F1890">
            <v>50</v>
          </cell>
          <cell r="G1890" t="str">
            <v>1/50Ne RS Dyed Cotton (GYPSY ROSE 08T3 - Y2756)</v>
          </cell>
          <cell r="H1890" t="str">
            <v>Marl_COTTON LYCRA</v>
          </cell>
          <cell r="I1890">
            <v>2.5</v>
          </cell>
          <cell r="J1890">
            <v>3120</v>
          </cell>
          <cell r="K1890">
            <v>52</v>
          </cell>
          <cell r="L1890">
            <v>20</v>
          </cell>
          <cell r="M1890">
            <v>0.6</v>
          </cell>
          <cell r="N1890">
            <v>5.7481631999999996</v>
          </cell>
          <cell r="O1890">
            <v>82.773550079999993</v>
          </cell>
        </row>
        <row r="1891">
          <cell r="A1891" t="str">
            <v>Y3-0541A</v>
          </cell>
          <cell r="B1891" t="str">
            <v>22gg, 34D, RIB, Santec, 68F</v>
          </cell>
          <cell r="C1891" t="str">
            <v>22</v>
          </cell>
          <cell r="D1891" t="str">
            <v>50</v>
          </cell>
          <cell r="E1891" t="str">
            <v>Ne</v>
          </cell>
          <cell r="F1891">
            <v>50</v>
          </cell>
          <cell r="G1891" t="str">
            <v>1/50Ne RS Dyed Cotton (BERRY GELATO - Y2825)</v>
          </cell>
          <cell r="H1891" t="str">
            <v>Marl_COTTON LYCRA</v>
          </cell>
          <cell r="I1891">
            <v>2.5</v>
          </cell>
          <cell r="J1891">
            <v>3120</v>
          </cell>
          <cell r="K1891">
            <v>64</v>
          </cell>
          <cell r="L1891">
            <v>20</v>
          </cell>
          <cell r="M1891">
            <v>0.6</v>
          </cell>
          <cell r="N1891">
            <v>7.0746624000000002</v>
          </cell>
          <cell r="O1891">
            <v>101.87513856000001</v>
          </cell>
        </row>
        <row r="1892">
          <cell r="A1892" t="str">
            <v>Y3-0541A</v>
          </cell>
          <cell r="B1892" t="str">
            <v>22gg, 34D, RIB, Santec, 68F</v>
          </cell>
          <cell r="C1892" t="str">
            <v>22</v>
          </cell>
          <cell r="D1892" t="str">
            <v>50</v>
          </cell>
          <cell r="E1892" t="str">
            <v>Ne</v>
          </cell>
          <cell r="F1892">
            <v>50</v>
          </cell>
          <cell r="G1892" t="str">
            <v>1/50Ne RS Dyed Cotton (BERRY GELATO - Y2825)</v>
          </cell>
          <cell r="H1892" t="str">
            <v>Marl_COTTON LYCRA</v>
          </cell>
          <cell r="I1892">
            <v>2.5</v>
          </cell>
          <cell r="J1892">
            <v>3120</v>
          </cell>
          <cell r="K1892">
            <v>64</v>
          </cell>
          <cell r="L1892">
            <v>20</v>
          </cell>
          <cell r="M1892">
            <v>0.6</v>
          </cell>
          <cell r="N1892">
            <v>7.0746624000000002</v>
          </cell>
          <cell r="O1892">
            <v>101.87513856000001</v>
          </cell>
        </row>
        <row r="1893">
          <cell r="A1893" t="str">
            <v>Y3-0541B</v>
          </cell>
          <cell r="B1893" t="str">
            <v>22gg, 34D, RIB, Santec, 68F</v>
          </cell>
          <cell r="C1893" t="str">
            <v>22</v>
          </cell>
          <cell r="D1893" t="str">
            <v>50</v>
          </cell>
          <cell r="E1893" t="str">
            <v>Ne</v>
          </cell>
          <cell r="F1893">
            <v>50</v>
          </cell>
          <cell r="G1893" t="str">
            <v>1/50Ne RS Cotton Marl (H120CG)</v>
          </cell>
          <cell r="H1893" t="str">
            <v>Marl_COTTON LYCRA</v>
          </cell>
          <cell r="I1893">
            <v>2.5</v>
          </cell>
          <cell r="J1893">
            <v>3120</v>
          </cell>
          <cell r="K1893">
            <v>64</v>
          </cell>
          <cell r="L1893">
            <v>20</v>
          </cell>
          <cell r="M1893">
            <v>0.6</v>
          </cell>
          <cell r="N1893">
            <v>7.0746624000000002</v>
          </cell>
          <cell r="O1893">
            <v>101.87513856000001</v>
          </cell>
        </row>
        <row r="1894">
          <cell r="A1894" t="str">
            <v>Y3-0541B</v>
          </cell>
          <cell r="B1894" t="str">
            <v>22gg, 34D, RIB, Santec, 68F</v>
          </cell>
          <cell r="C1894" t="str">
            <v>22</v>
          </cell>
          <cell r="D1894" t="str">
            <v>50</v>
          </cell>
          <cell r="E1894" t="str">
            <v>Ne</v>
          </cell>
          <cell r="F1894">
            <v>50</v>
          </cell>
          <cell r="G1894" t="str">
            <v>1/50Ne RS Cotton Marl (H120CG)</v>
          </cell>
          <cell r="H1894" t="str">
            <v>Marl_COTTON LYCRA</v>
          </cell>
          <cell r="I1894">
            <v>2.5</v>
          </cell>
          <cell r="J1894">
            <v>3120</v>
          </cell>
          <cell r="K1894">
            <v>64</v>
          </cell>
          <cell r="L1894">
            <v>20</v>
          </cell>
          <cell r="M1894">
            <v>0.6</v>
          </cell>
          <cell r="N1894">
            <v>7.0746624000000002</v>
          </cell>
          <cell r="O1894">
            <v>101.87513856000001</v>
          </cell>
        </row>
        <row r="1895">
          <cell r="A1895" t="str">
            <v>Y3-0541C</v>
          </cell>
          <cell r="B1895" t="str">
            <v>22gg, 34D, RIB, Santec, 68F</v>
          </cell>
          <cell r="C1895" t="str">
            <v>22</v>
          </cell>
          <cell r="D1895" t="str">
            <v>50</v>
          </cell>
          <cell r="E1895" t="str">
            <v>Ne</v>
          </cell>
          <cell r="F1895">
            <v>50</v>
          </cell>
          <cell r="G1895" t="str">
            <v>1/50Ne RS Cotton Marl (H120CG)</v>
          </cell>
          <cell r="H1895" t="str">
            <v>Marl_COTTON LYCRA</v>
          </cell>
          <cell r="I1895">
            <v>2.5</v>
          </cell>
          <cell r="J1895">
            <v>3120</v>
          </cell>
          <cell r="K1895">
            <v>64</v>
          </cell>
          <cell r="L1895">
            <v>20</v>
          </cell>
          <cell r="M1895">
            <v>0.6</v>
          </cell>
          <cell r="N1895">
            <v>7.0746624000000002</v>
          </cell>
          <cell r="O1895">
            <v>101.87513856000001</v>
          </cell>
        </row>
        <row r="1896">
          <cell r="A1896" t="str">
            <v>Y3-0541C</v>
          </cell>
          <cell r="B1896" t="str">
            <v>22gg, 34D, RIB, Santec, 68F</v>
          </cell>
          <cell r="C1896" t="str">
            <v>22</v>
          </cell>
          <cell r="D1896" t="str">
            <v>50</v>
          </cell>
          <cell r="E1896" t="str">
            <v>Ne</v>
          </cell>
          <cell r="F1896">
            <v>50</v>
          </cell>
          <cell r="G1896" t="str">
            <v>1/50Ne RS Cotton Marl (H120CG)</v>
          </cell>
          <cell r="H1896" t="str">
            <v>Marl_COTTON LYCRA</v>
          </cell>
          <cell r="I1896">
            <v>2.5</v>
          </cell>
          <cell r="J1896">
            <v>3120</v>
          </cell>
          <cell r="K1896">
            <v>64</v>
          </cell>
          <cell r="L1896">
            <v>20</v>
          </cell>
          <cell r="M1896">
            <v>0.6</v>
          </cell>
          <cell r="N1896">
            <v>7.0746624000000002</v>
          </cell>
          <cell r="O1896">
            <v>101.87513856000001</v>
          </cell>
        </row>
        <row r="1897">
          <cell r="A1897" t="str">
            <v>Y3-0541D</v>
          </cell>
          <cell r="B1897" t="str">
            <v>22gg, 34D, RIB, Santec, 68F</v>
          </cell>
          <cell r="C1897" t="str">
            <v>22</v>
          </cell>
          <cell r="D1897" t="str">
            <v>50</v>
          </cell>
          <cell r="E1897" t="str">
            <v>Ne</v>
          </cell>
          <cell r="F1897">
            <v>50</v>
          </cell>
          <cell r="G1897" t="str">
            <v>1/50Ne RS Cotton Marl (H120CG)</v>
          </cell>
          <cell r="H1897" t="str">
            <v>Marl_COTTON LYCRA</v>
          </cell>
          <cell r="I1897">
            <v>2.5</v>
          </cell>
          <cell r="J1897">
            <v>3120</v>
          </cell>
          <cell r="K1897">
            <v>64</v>
          </cell>
          <cell r="L1897">
            <v>20</v>
          </cell>
          <cell r="M1897">
            <v>0.6</v>
          </cell>
          <cell r="N1897">
            <v>7.0746624000000002</v>
          </cell>
          <cell r="O1897">
            <v>101.87513856000001</v>
          </cell>
        </row>
        <row r="1898">
          <cell r="A1898" t="str">
            <v>Y3-0541D</v>
          </cell>
          <cell r="B1898" t="str">
            <v>22gg, 34D, RIB, Santec, 68F</v>
          </cell>
          <cell r="C1898" t="str">
            <v>22</v>
          </cell>
          <cell r="D1898" t="str">
            <v>50</v>
          </cell>
          <cell r="E1898" t="str">
            <v>Ne</v>
          </cell>
          <cell r="F1898">
            <v>50</v>
          </cell>
          <cell r="G1898" t="str">
            <v>1/50Ne RS Cotton Marl (H120CG)</v>
          </cell>
          <cell r="H1898" t="str">
            <v>Marl_COTTON LYCRA</v>
          </cell>
          <cell r="I1898">
            <v>2.5</v>
          </cell>
          <cell r="J1898">
            <v>3120</v>
          </cell>
          <cell r="K1898">
            <v>64</v>
          </cell>
          <cell r="L1898">
            <v>20</v>
          </cell>
          <cell r="M1898">
            <v>0.6</v>
          </cell>
          <cell r="N1898">
            <v>7.0746624000000002</v>
          </cell>
          <cell r="O1898">
            <v>101.87513856000001</v>
          </cell>
        </row>
        <row r="1899">
          <cell r="A1899" t="str">
            <v>Y3-0541E</v>
          </cell>
          <cell r="B1899" t="str">
            <v>22gg, 34D, RIB, Santec, 68F</v>
          </cell>
          <cell r="C1899" t="str">
            <v>22</v>
          </cell>
          <cell r="D1899" t="str">
            <v>50</v>
          </cell>
          <cell r="E1899" t="str">
            <v>Ne</v>
          </cell>
          <cell r="F1899">
            <v>50</v>
          </cell>
          <cell r="G1899" t="str">
            <v>1/50Ne RS Cotton Marl (H120CG)</v>
          </cell>
          <cell r="H1899" t="str">
            <v>Marl_COTTON LYCRA</v>
          </cell>
          <cell r="I1899">
            <v>2.5</v>
          </cell>
          <cell r="J1899">
            <v>3120</v>
          </cell>
          <cell r="K1899">
            <v>64</v>
          </cell>
          <cell r="L1899">
            <v>20</v>
          </cell>
          <cell r="M1899">
            <v>0.6</v>
          </cell>
          <cell r="N1899">
            <v>7.0746624000000002</v>
          </cell>
          <cell r="O1899">
            <v>101.87513856000001</v>
          </cell>
        </row>
        <row r="1900">
          <cell r="A1900" t="str">
            <v>Y3-0541E</v>
          </cell>
          <cell r="B1900" t="str">
            <v>22gg, 34D, RIB, Santec, 68F</v>
          </cell>
          <cell r="C1900" t="str">
            <v>22</v>
          </cell>
          <cell r="D1900" t="str">
            <v>50</v>
          </cell>
          <cell r="E1900" t="str">
            <v>Ne</v>
          </cell>
          <cell r="F1900">
            <v>50</v>
          </cell>
          <cell r="G1900" t="str">
            <v>1/50Ne RS Cotton Marl (H120CG)</v>
          </cell>
          <cell r="H1900" t="str">
            <v>Marl_COTTON LYCRA</v>
          </cell>
          <cell r="I1900">
            <v>2.5</v>
          </cell>
          <cell r="J1900">
            <v>3120</v>
          </cell>
          <cell r="K1900">
            <v>64</v>
          </cell>
          <cell r="L1900">
            <v>20</v>
          </cell>
          <cell r="M1900">
            <v>0.6</v>
          </cell>
          <cell r="N1900">
            <v>7.0746624000000002</v>
          </cell>
          <cell r="O1900">
            <v>101.87513856000001</v>
          </cell>
        </row>
        <row r="1901">
          <cell r="A1901" t="str">
            <v>Y3-0541F</v>
          </cell>
          <cell r="B1901" t="str">
            <v>22gg, 34D, RIB, Santec, 68F</v>
          </cell>
          <cell r="C1901" t="str">
            <v>22</v>
          </cell>
          <cell r="D1901" t="str">
            <v>50</v>
          </cell>
          <cell r="E1901" t="str">
            <v>Ne</v>
          </cell>
          <cell r="F1901">
            <v>50</v>
          </cell>
          <cell r="G1901" t="str">
            <v>1/50Ne RS Cotton Marl (H120CG)</v>
          </cell>
          <cell r="H1901" t="str">
            <v>Marl_COTTON LYCRA</v>
          </cell>
          <cell r="I1901">
            <v>2.5</v>
          </cell>
          <cell r="J1901">
            <v>3120</v>
          </cell>
          <cell r="K1901">
            <v>64</v>
          </cell>
          <cell r="L1901">
            <v>20</v>
          </cell>
          <cell r="M1901">
            <v>0.6</v>
          </cell>
          <cell r="N1901">
            <v>7.0746624000000002</v>
          </cell>
          <cell r="O1901">
            <v>101.87513856000001</v>
          </cell>
        </row>
        <row r="1902">
          <cell r="A1902" t="str">
            <v>Y3-0541F</v>
          </cell>
          <cell r="B1902" t="str">
            <v>22gg, 34D, RIB, Santec, 68F</v>
          </cell>
          <cell r="C1902" t="str">
            <v>22</v>
          </cell>
          <cell r="D1902" t="str">
            <v>50</v>
          </cell>
          <cell r="E1902" t="str">
            <v>Ne</v>
          </cell>
          <cell r="F1902">
            <v>50</v>
          </cell>
          <cell r="G1902" t="str">
            <v>1/50Ne RS Cotton Marl (H120CG)</v>
          </cell>
          <cell r="H1902" t="str">
            <v>Marl_COTTON LYCRA</v>
          </cell>
          <cell r="I1902">
            <v>2.5</v>
          </cell>
          <cell r="J1902">
            <v>3120</v>
          </cell>
          <cell r="K1902">
            <v>64</v>
          </cell>
          <cell r="L1902">
            <v>20</v>
          </cell>
          <cell r="M1902">
            <v>0.6</v>
          </cell>
          <cell r="N1902">
            <v>7.0746624000000002</v>
          </cell>
          <cell r="O1902">
            <v>101.87513856000001</v>
          </cell>
        </row>
        <row r="1903">
          <cell r="A1903" t="str">
            <v>Y3-0749A</v>
          </cell>
          <cell r="B1903" t="str">
            <v>22gg, 34D, RIB, Santec, 68F</v>
          </cell>
          <cell r="C1903" t="str">
            <v>22</v>
          </cell>
          <cell r="D1903" t="str">
            <v>50</v>
          </cell>
          <cell r="E1903" t="str">
            <v>Ne</v>
          </cell>
          <cell r="F1903">
            <v>50</v>
          </cell>
          <cell r="G1903" t="str">
            <v>1/50Ne RS Dyed Cotton (VS WHITE 95D1- Y3816)</v>
          </cell>
          <cell r="H1903" t="str">
            <v>Marl_COTTON LYCRA</v>
          </cell>
          <cell r="I1903">
            <v>2.5</v>
          </cell>
          <cell r="J1903">
            <v>3120</v>
          </cell>
          <cell r="K1903">
            <v>58</v>
          </cell>
          <cell r="L1903">
            <v>20</v>
          </cell>
          <cell r="M1903">
            <v>0.6</v>
          </cell>
          <cell r="N1903">
            <v>6.4114127999999999</v>
          </cell>
          <cell r="O1903">
            <v>92.324344319999994</v>
          </cell>
        </row>
        <row r="1904">
          <cell r="A1904" t="str">
            <v>Y3-0749A</v>
          </cell>
          <cell r="B1904" t="str">
            <v>22gg, 34D, RIB, Santec, 68F</v>
          </cell>
          <cell r="C1904" t="str">
            <v>22</v>
          </cell>
          <cell r="D1904" t="str">
            <v>50</v>
          </cell>
          <cell r="E1904" t="str">
            <v>Ne</v>
          </cell>
          <cell r="F1904">
            <v>50</v>
          </cell>
          <cell r="G1904" t="str">
            <v>1/50Ne RS Dyed Cotton (VS WHITE 95D1- Y3816)</v>
          </cell>
          <cell r="H1904" t="str">
            <v>Marl_COTTON LYCRA</v>
          </cell>
          <cell r="I1904">
            <v>2.5</v>
          </cell>
          <cell r="J1904">
            <v>3120</v>
          </cell>
          <cell r="K1904">
            <v>58</v>
          </cell>
          <cell r="L1904">
            <v>20</v>
          </cell>
          <cell r="M1904">
            <v>0.6</v>
          </cell>
          <cell r="N1904">
            <v>6.4114127999999999</v>
          </cell>
          <cell r="O1904">
            <v>92.324344319999994</v>
          </cell>
        </row>
        <row r="1905">
          <cell r="A1905" t="str">
            <v>Y3-0749A</v>
          </cell>
          <cell r="B1905" t="str">
            <v>22gg, 34D, RIB, Santec, 68F</v>
          </cell>
          <cell r="C1905" t="str">
            <v>22</v>
          </cell>
          <cell r="D1905" t="str">
            <v>50</v>
          </cell>
          <cell r="E1905" t="str">
            <v>Ne</v>
          </cell>
          <cell r="F1905">
            <v>50</v>
          </cell>
          <cell r="G1905" t="str">
            <v>1/50Ne RS Dyed Cotton (VS WHITE 95D1- Y3816)</v>
          </cell>
          <cell r="H1905" t="str">
            <v>Marl_COTTON LYCRA</v>
          </cell>
          <cell r="I1905">
            <v>2.5</v>
          </cell>
          <cell r="J1905">
            <v>3120</v>
          </cell>
          <cell r="K1905">
            <v>58</v>
          </cell>
          <cell r="L1905">
            <v>20</v>
          </cell>
          <cell r="M1905">
            <v>0.6</v>
          </cell>
          <cell r="N1905">
            <v>6.4114127999999999</v>
          </cell>
          <cell r="O1905">
            <v>92.324344319999994</v>
          </cell>
        </row>
        <row r="1906">
          <cell r="A1906" t="str">
            <v>Y3-0749B</v>
          </cell>
          <cell r="B1906" t="str">
            <v>22gg, 34D, RIB, Santec, 68F</v>
          </cell>
          <cell r="C1906" t="str">
            <v>22</v>
          </cell>
          <cell r="D1906" t="str">
            <v>50</v>
          </cell>
          <cell r="E1906" t="str">
            <v>Ne</v>
          </cell>
          <cell r="F1906">
            <v>50</v>
          </cell>
          <cell r="G1906" t="str">
            <v>1/50Ne RS Dyed Cotton (VS WHITE 95D1- Y3816)</v>
          </cell>
          <cell r="H1906" t="str">
            <v>Marl_COTTON LYCRA</v>
          </cell>
          <cell r="I1906">
            <v>2.5</v>
          </cell>
          <cell r="J1906">
            <v>3120</v>
          </cell>
          <cell r="K1906">
            <v>58</v>
          </cell>
          <cell r="L1906">
            <v>20</v>
          </cell>
          <cell r="M1906">
            <v>0.6</v>
          </cell>
          <cell r="N1906">
            <v>6.4114127999999999</v>
          </cell>
          <cell r="O1906">
            <v>92.324344319999994</v>
          </cell>
        </row>
        <row r="1907">
          <cell r="A1907" t="str">
            <v>Y3-0749B</v>
          </cell>
          <cell r="B1907" t="str">
            <v>22gg, 34D, RIB, Santec, 68F</v>
          </cell>
          <cell r="C1907" t="str">
            <v>22</v>
          </cell>
          <cell r="D1907" t="str">
            <v>50</v>
          </cell>
          <cell r="E1907" t="str">
            <v>Ne</v>
          </cell>
          <cell r="F1907">
            <v>50</v>
          </cell>
          <cell r="G1907" t="str">
            <v>1/50Ne RS Dyed Cotton (VS WHITE 95D1- Y3816)</v>
          </cell>
          <cell r="H1907" t="str">
            <v>Marl_COTTON LYCRA</v>
          </cell>
          <cell r="I1907">
            <v>2.5</v>
          </cell>
          <cell r="J1907">
            <v>3120</v>
          </cell>
          <cell r="K1907">
            <v>58</v>
          </cell>
          <cell r="L1907">
            <v>20</v>
          </cell>
          <cell r="M1907">
            <v>0.6</v>
          </cell>
          <cell r="N1907">
            <v>6.4114127999999999</v>
          </cell>
          <cell r="O1907">
            <v>92.324344319999994</v>
          </cell>
        </row>
        <row r="1908">
          <cell r="A1908" t="str">
            <v>Y3-0749B</v>
          </cell>
          <cell r="B1908" t="str">
            <v>22gg, 34D, RIB, Santec, 68F</v>
          </cell>
          <cell r="C1908" t="str">
            <v>22</v>
          </cell>
          <cell r="D1908" t="str">
            <v>50</v>
          </cell>
          <cell r="E1908" t="str">
            <v>Ne</v>
          </cell>
          <cell r="F1908">
            <v>50</v>
          </cell>
          <cell r="G1908" t="str">
            <v>1/50Ne RS Dyed Cotton (VS WHITE 95D1- Y3816)</v>
          </cell>
          <cell r="H1908" t="str">
            <v>Marl_COTTON LYCRA</v>
          </cell>
          <cell r="I1908">
            <v>2.5</v>
          </cell>
          <cell r="J1908">
            <v>3120</v>
          </cell>
          <cell r="K1908">
            <v>58</v>
          </cell>
          <cell r="L1908">
            <v>20</v>
          </cell>
          <cell r="M1908">
            <v>0.6</v>
          </cell>
          <cell r="N1908">
            <v>6.4114127999999999</v>
          </cell>
          <cell r="O1908">
            <v>92.324344319999994</v>
          </cell>
        </row>
        <row r="1909">
          <cell r="A1909" t="str">
            <v>Y3-0749C</v>
          </cell>
          <cell r="B1909" t="str">
            <v>22gg, 34D, RIB, Santec, 68F</v>
          </cell>
          <cell r="C1909" t="str">
            <v>22</v>
          </cell>
          <cell r="D1909" t="str">
            <v>50</v>
          </cell>
          <cell r="E1909" t="str">
            <v>Ne</v>
          </cell>
          <cell r="F1909">
            <v>50</v>
          </cell>
          <cell r="G1909" t="str">
            <v>1/50Ne RS Dyed Cotton (VS WHITE 95D1- Y3816)</v>
          </cell>
          <cell r="H1909" t="str">
            <v>Marl_COTTON LYCRA</v>
          </cell>
          <cell r="I1909">
            <v>2.5</v>
          </cell>
          <cell r="J1909">
            <v>3120</v>
          </cell>
          <cell r="K1909">
            <v>58</v>
          </cell>
          <cell r="L1909">
            <v>20</v>
          </cell>
          <cell r="M1909">
            <v>0.6</v>
          </cell>
          <cell r="N1909">
            <v>6.4114127999999999</v>
          </cell>
          <cell r="O1909">
            <v>92.324344319999994</v>
          </cell>
        </row>
        <row r="1910">
          <cell r="A1910" t="str">
            <v>Y3-0749C</v>
          </cell>
          <cell r="B1910" t="str">
            <v>22gg, 34D, RIB, Santec, 68F</v>
          </cell>
          <cell r="C1910" t="str">
            <v>22</v>
          </cell>
          <cell r="D1910" t="str">
            <v>50</v>
          </cell>
          <cell r="E1910" t="str">
            <v>Ne</v>
          </cell>
          <cell r="F1910">
            <v>50</v>
          </cell>
          <cell r="G1910" t="str">
            <v>1/50Ne RS Dyed Cotton (VS WHITE 95D1- Y3816)</v>
          </cell>
          <cell r="H1910" t="str">
            <v>Marl_COTTON LYCRA</v>
          </cell>
          <cell r="I1910">
            <v>2.5</v>
          </cell>
          <cell r="J1910">
            <v>3120</v>
          </cell>
          <cell r="K1910">
            <v>58</v>
          </cell>
          <cell r="L1910">
            <v>20</v>
          </cell>
          <cell r="M1910">
            <v>0.6</v>
          </cell>
          <cell r="N1910">
            <v>6.4114127999999999</v>
          </cell>
          <cell r="O1910">
            <v>92.324344319999994</v>
          </cell>
        </row>
        <row r="1911">
          <cell r="A1911" t="str">
            <v>Y3-0749C</v>
          </cell>
          <cell r="B1911" t="str">
            <v>22gg, 34D, RIB, Santec, 68F</v>
          </cell>
          <cell r="C1911" t="str">
            <v>22</v>
          </cell>
          <cell r="D1911" t="str">
            <v>50</v>
          </cell>
          <cell r="E1911" t="str">
            <v>Ne</v>
          </cell>
          <cell r="F1911">
            <v>50</v>
          </cell>
          <cell r="G1911" t="str">
            <v>1/50Ne RS Dyed Cotton (VS WHITE 95D1- Y3816)</v>
          </cell>
          <cell r="H1911" t="str">
            <v>Marl_COTTON LYCRA</v>
          </cell>
          <cell r="I1911">
            <v>2.5</v>
          </cell>
          <cell r="J1911">
            <v>3120</v>
          </cell>
          <cell r="K1911">
            <v>58</v>
          </cell>
          <cell r="L1911">
            <v>20</v>
          </cell>
          <cell r="M1911">
            <v>0.6</v>
          </cell>
          <cell r="N1911">
            <v>6.4114127999999999</v>
          </cell>
          <cell r="O1911">
            <v>92.324344319999994</v>
          </cell>
        </row>
        <row r="1912">
          <cell r="A1912" t="str">
            <v>Y3-1159A</v>
          </cell>
          <cell r="B1912" t="str">
            <v>22gg, 34D, RIB, Santec, 68F</v>
          </cell>
          <cell r="C1912" t="str">
            <v>22</v>
          </cell>
          <cell r="D1912" t="str">
            <v>85</v>
          </cell>
          <cell r="E1912" t="str">
            <v>Nm</v>
          </cell>
          <cell r="F1912">
            <v>51</v>
          </cell>
          <cell r="G1912" t="str">
            <v>1/85Nm RS Dyed M:Modal BLACK 093 - Y5380</v>
          </cell>
          <cell r="H1912" t="str">
            <v>VISCOSE RS</v>
          </cell>
          <cell r="I1912">
            <v>2.7</v>
          </cell>
          <cell r="J1912">
            <v>3120</v>
          </cell>
          <cell r="K1912">
            <v>48</v>
          </cell>
          <cell r="L1912">
            <v>20</v>
          </cell>
          <cell r="M1912">
            <v>0.7</v>
          </cell>
          <cell r="N1912">
            <v>5.6181142588235291</v>
          </cell>
          <cell r="O1912">
            <v>94.384319548235283</v>
          </cell>
        </row>
        <row r="1913">
          <cell r="A1913">
            <v>54905</v>
          </cell>
          <cell r="B1913" t="str">
            <v>18gg, 34D, RIB, Terrot</v>
          </cell>
          <cell r="C1913" t="str">
            <v>18</v>
          </cell>
          <cell r="D1913" t="str">
            <v>40</v>
          </cell>
          <cell r="E1913" t="str">
            <v>Ne</v>
          </cell>
          <cell r="F1913">
            <v>40</v>
          </cell>
          <cell r="G1913" t="str">
            <v>1/40Ne RS Cotton/Modal (60/40) Marl BM10</v>
          </cell>
          <cell r="H1913" t="str">
            <v>Marl_COTTON</v>
          </cell>
          <cell r="I1913">
            <v>2.5</v>
          </cell>
          <cell r="J1913">
            <v>3840</v>
          </cell>
          <cell r="K1913">
            <v>96</v>
          </cell>
          <cell r="L1913">
            <v>20</v>
          </cell>
          <cell r="M1913">
            <v>0.65</v>
          </cell>
          <cell r="N1913">
            <v>16.326143999999999</v>
          </cell>
          <cell r="O1913">
            <v>254.68784640000001</v>
          </cell>
        </row>
        <row r="1914">
          <cell r="A1914">
            <v>55495</v>
          </cell>
          <cell r="B1914" t="str">
            <v>18gg, 34D, RIB, Terrot</v>
          </cell>
          <cell r="C1914" t="str">
            <v>18</v>
          </cell>
          <cell r="D1914" t="str">
            <v>40</v>
          </cell>
          <cell r="E1914" t="str">
            <v>Ne</v>
          </cell>
          <cell r="F1914">
            <v>40</v>
          </cell>
          <cell r="G1914" t="str">
            <v>1/40Ne RS Cotton/Modal (60/40) Marl BM8929</v>
          </cell>
          <cell r="H1914" t="str">
            <v>Marl_COTTON</v>
          </cell>
          <cell r="I1914">
            <v>2.5</v>
          </cell>
          <cell r="J1914">
            <v>3840</v>
          </cell>
          <cell r="K1914">
            <v>96</v>
          </cell>
          <cell r="L1914">
            <v>20</v>
          </cell>
          <cell r="M1914">
            <v>0.7</v>
          </cell>
          <cell r="N1914">
            <v>16.326143999999999</v>
          </cell>
          <cell r="O1914">
            <v>274.27921919999994</v>
          </cell>
        </row>
        <row r="1915">
          <cell r="A1915" t="str">
            <v>55089D</v>
          </cell>
          <cell r="B1915" t="str">
            <v>18gg, 34D, RIB, Santec, 68F</v>
          </cell>
          <cell r="C1915" t="str">
            <v>18</v>
          </cell>
          <cell r="D1915" t="str">
            <v>30</v>
          </cell>
          <cell r="E1915" t="str">
            <v>Ne</v>
          </cell>
          <cell r="F1915">
            <v>30</v>
          </cell>
          <cell r="G1915" t="str">
            <v>1/30Ne RS BCI Combed  Cotton</v>
          </cell>
          <cell r="H1915" t="str">
            <v>COTTON</v>
          </cell>
          <cell r="I1915">
            <v>2.7</v>
          </cell>
          <cell r="J1915">
            <v>3840</v>
          </cell>
          <cell r="K1915">
            <v>96</v>
          </cell>
          <cell r="L1915">
            <v>20</v>
          </cell>
          <cell r="M1915">
            <v>0.8</v>
          </cell>
          <cell r="N1915">
            <v>23.509647359999999</v>
          </cell>
          <cell r="O1915">
            <v>451.38522931199998</v>
          </cell>
        </row>
        <row r="1916">
          <cell r="A1916" t="str">
            <v>52041L</v>
          </cell>
          <cell r="B1916" t="str">
            <v>18gg, 34D, RIB, Terrot</v>
          </cell>
          <cell r="C1916" t="str">
            <v>18</v>
          </cell>
          <cell r="D1916" t="str">
            <v>30</v>
          </cell>
          <cell r="E1916" t="str">
            <v>Ne</v>
          </cell>
          <cell r="F1916">
            <v>30</v>
          </cell>
          <cell r="G1916" t="str">
            <v>1/30Ne RS Combed Cotton</v>
          </cell>
          <cell r="H1916" t="str">
            <v>COTTON</v>
          </cell>
          <cell r="I1916">
            <v>2.6</v>
          </cell>
          <cell r="J1916">
            <v>3840</v>
          </cell>
          <cell r="K1916">
            <v>96</v>
          </cell>
          <cell r="L1916">
            <v>20</v>
          </cell>
          <cell r="M1916">
            <v>0.8</v>
          </cell>
          <cell r="N1916">
            <v>22.638919680000001</v>
          </cell>
          <cell r="O1916">
            <v>434.66725785600005</v>
          </cell>
        </row>
        <row r="1917">
          <cell r="A1917">
            <v>54652</v>
          </cell>
          <cell r="B1917" t="str">
            <v>18gg, 34D, RIB, Santec, 68F</v>
          </cell>
          <cell r="C1917" t="str">
            <v>18</v>
          </cell>
          <cell r="D1917" t="str">
            <v>40</v>
          </cell>
          <cell r="E1917" t="str">
            <v>Ne</v>
          </cell>
          <cell r="F1917">
            <v>40</v>
          </cell>
          <cell r="G1917" t="str">
            <v>1/40Ne RS Cotton Marl (JBA13)</v>
          </cell>
          <cell r="H1917" t="str">
            <v>Marl_COTTON</v>
          </cell>
          <cell r="I1917">
            <v>2.5</v>
          </cell>
          <cell r="J1917">
            <v>3840</v>
          </cell>
          <cell r="K1917">
            <v>96</v>
          </cell>
          <cell r="L1917">
            <v>20</v>
          </cell>
          <cell r="M1917">
            <v>0.75</v>
          </cell>
          <cell r="N1917">
            <v>16.326143999999999</v>
          </cell>
          <cell r="O1917">
            <v>293.87059199999999</v>
          </cell>
        </row>
        <row r="1918">
          <cell r="A1918">
            <v>55854</v>
          </cell>
          <cell r="B1918" t="str">
            <v>18gg, 34D, RIB, Santec, 68F</v>
          </cell>
          <cell r="C1918" t="str">
            <v>18</v>
          </cell>
          <cell r="D1918" t="str">
            <v>40</v>
          </cell>
          <cell r="E1918" t="str">
            <v>Ne</v>
          </cell>
          <cell r="F1918">
            <v>40</v>
          </cell>
          <cell r="G1918" t="str">
            <v>1/40Ne RS Cotton Marl B8205</v>
          </cell>
          <cell r="H1918" t="str">
            <v>Marl_COTTON</v>
          </cell>
          <cell r="I1918">
            <v>2.5</v>
          </cell>
          <cell r="J1918">
            <v>3840</v>
          </cell>
          <cell r="K1918">
            <v>96</v>
          </cell>
          <cell r="L1918">
            <v>20</v>
          </cell>
          <cell r="M1918">
            <v>0.75</v>
          </cell>
          <cell r="N1918">
            <v>16.326143999999999</v>
          </cell>
          <cell r="O1918">
            <v>293.87059199999999</v>
          </cell>
        </row>
        <row r="1919">
          <cell r="A1919" t="str">
            <v>56027L</v>
          </cell>
          <cell r="B1919" t="str">
            <v>18gg, 34D, RIB, Santec</v>
          </cell>
          <cell r="C1919" t="str">
            <v>18</v>
          </cell>
          <cell r="D1919" t="str">
            <v>32</v>
          </cell>
          <cell r="E1919" t="str">
            <v>Ne</v>
          </cell>
          <cell r="F1919">
            <v>32</v>
          </cell>
          <cell r="G1919" t="str">
            <v>1/32Ne RS Combed Cotton</v>
          </cell>
          <cell r="H1919" t="str">
            <v>COTTON</v>
          </cell>
          <cell r="I1919">
            <v>2.75</v>
          </cell>
          <cell r="J1919">
            <v>3840</v>
          </cell>
          <cell r="K1919">
            <v>96</v>
          </cell>
          <cell r="L1919">
            <v>20</v>
          </cell>
          <cell r="M1919">
            <v>0.8</v>
          </cell>
          <cell r="N1919">
            <v>22.448447999999999</v>
          </cell>
          <cell r="O1919">
            <v>431.01020160000002</v>
          </cell>
        </row>
        <row r="1920">
          <cell r="A1920" t="str">
            <v>56022L</v>
          </cell>
          <cell r="B1920" t="str">
            <v>15gg, 34D, RIB, Santec</v>
          </cell>
          <cell r="C1920" t="str">
            <v>15</v>
          </cell>
          <cell r="D1920" t="str">
            <v>20</v>
          </cell>
          <cell r="E1920" t="str">
            <v>Ne</v>
          </cell>
          <cell r="F1920">
            <v>20</v>
          </cell>
          <cell r="G1920" t="str">
            <v>1/20Ne Rs Combed Cotton</v>
          </cell>
          <cell r="H1920" t="str">
            <v>COTTON</v>
          </cell>
          <cell r="I1920">
            <v>3.4</v>
          </cell>
          <cell r="J1920">
            <v>3192</v>
          </cell>
          <cell r="K1920">
            <v>96</v>
          </cell>
          <cell r="L1920">
            <v>20</v>
          </cell>
          <cell r="M1920">
            <v>0.8</v>
          </cell>
          <cell r="N1920">
            <v>36.913411584000002</v>
          </cell>
          <cell r="O1920">
            <v>708.73750241280004</v>
          </cell>
        </row>
        <row r="1921">
          <cell r="A1921">
            <v>55642</v>
          </cell>
          <cell r="B1921" t="str">
            <v>18gg, 34D, RIB, Santec</v>
          </cell>
          <cell r="C1921" t="str">
            <v>18</v>
          </cell>
          <cell r="D1921" t="str">
            <v>32</v>
          </cell>
          <cell r="E1921" t="str">
            <v>Ne</v>
          </cell>
          <cell r="F1921">
            <v>32</v>
          </cell>
          <cell r="G1921" t="str">
            <v>1/32Ne RS Combed Cotton</v>
          </cell>
          <cell r="H1921" t="str">
            <v>COTTON</v>
          </cell>
          <cell r="I1921">
            <v>2.75</v>
          </cell>
          <cell r="J1921">
            <v>3840</v>
          </cell>
          <cell r="K1921">
            <v>96</v>
          </cell>
          <cell r="L1921">
            <v>20</v>
          </cell>
          <cell r="M1921">
            <v>0.8</v>
          </cell>
          <cell r="N1921">
            <v>22.448447999999999</v>
          </cell>
          <cell r="O1921">
            <v>431.01020160000002</v>
          </cell>
        </row>
        <row r="1922">
          <cell r="A1922">
            <v>56263</v>
          </cell>
          <cell r="B1922" t="str">
            <v>18gg, 34D, RIB, Terrot</v>
          </cell>
          <cell r="C1922" t="str">
            <v>18</v>
          </cell>
          <cell r="D1922" t="str">
            <v>30</v>
          </cell>
          <cell r="E1922" t="str">
            <v>Ne</v>
          </cell>
          <cell r="F1922">
            <v>30</v>
          </cell>
          <cell r="G1922" t="str">
            <v>1/30Ne Rs Combed Cotton B10</v>
          </cell>
          <cell r="H1922" t="str">
            <v>Marl_COTTON</v>
          </cell>
          <cell r="I1922">
            <v>2.5</v>
          </cell>
          <cell r="J1922">
            <v>3840</v>
          </cell>
          <cell r="K1922">
            <v>96</v>
          </cell>
          <cell r="L1922">
            <v>20</v>
          </cell>
          <cell r="M1922">
            <v>0.75</v>
          </cell>
          <cell r="N1922">
            <v>21.768191999999999</v>
          </cell>
          <cell r="O1922">
            <v>391.82745599999998</v>
          </cell>
        </row>
        <row r="1923">
          <cell r="A1923">
            <v>56264</v>
          </cell>
          <cell r="B1923" t="str">
            <v>18gg, 34D, RIB, Terrot</v>
          </cell>
          <cell r="C1923" t="str">
            <v>18</v>
          </cell>
          <cell r="D1923" t="str">
            <v>30</v>
          </cell>
          <cell r="E1923" t="str">
            <v>Ne</v>
          </cell>
          <cell r="F1923">
            <v>30</v>
          </cell>
          <cell r="G1923" t="str">
            <v>1/30Ne RS Cotton Marl (B65)</v>
          </cell>
          <cell r="H1923" t="str">
            <v>Marl_COTTON</v>
          </cell>
          <cell r="I1923">
            <v>2.5</v>
          </cell>
          <cell r="J1923">
            <v>3840</v>
          </cell>
          <cell r="K1923">
            <v>96</v>
          </cell>
          <cell r="L1923">
            <v>20</v>
          </cell>
          <cell r="M1923">
            <v>0.75</v>
          </cell>
          <cell r="N1923">
            <v>21.768191999999999</v>
          </cell>
          <cell r="O1923">
            <v>391.82745599999998</v>
          </cell>
        </row>
      </sheetData>
      <sheetData sheetId="10"/>
      <sheetData sheetId="11"/>
      <sheetData sheetId="12">
        <row r="1">
          <cell r="A1" t="str">
            <v>Machine_No</v>
          </cell>
          <cell r="B1" t="str">
            <v>Machine_Status</v>
          </cell>
          <cell r="C1" t="str">
            <v>Reason</v>
          </cell>
          <cell r="D1" t="str">
            <v>Start_Time</v>
          </cell>
          <cell r="E1" t="str">
            <v>DownTime as at NOW (min)</v>
          </cell>
        </row>
        <row r="2">
          <cell r="A2" t="str">
            <v>A01</v>
          </cell>
          <cell r="B2" t="str">
            <v>Stop</v>
          </cell>
          <cell r="C2" t="str">
            <v>Engineering Brake down</v>
          </cell>
          <cell r="D2">
            <v>42179.330451388902</v>
          </cell>
          <cell r="E2">
            <v>16061</v>
          </cell>
          <cell r="F2">
            <v>267.68333333333334</v>
          </cell>
        </row>
        <row r="3">
          <cell r="A3" t="str">
            <v>A03</v>
          </cell>
          <cell r="B3" t="str">
            <v>Stop</v>
          </cell>
          <cell r="C3" t="str">
            <v>Aw Yarn-W/H</v>
          </cell>
          <cell r="D3">
            <v>42184.494456018503</v>
          </cell>
          <cell r="E3">
            <v>8624</v>
          </cell>
          <cell r="F3">
            <v>143.73333333333332</v>
          </cell>
        </row>
        <row r="4">
          <cell r="A4" t="str">
            <v>R-01</v>
          </cell>
          <cell r="B4" t="str">
            <v>Stop</v>
          </cell>
          <cell r="C4" t="str">
            <v>No orders</v>
          </cell>
          <cell r="D4">
            <v>42190.3913888889</v>
          </cell>
          <cell r="E4">
            <v>133</v>
          </cell>
          <cell r="F4">
            <v>2.2166666666666668</v>
          </cell>
        </row>
        <row r="5">
          <cell r="A5" t="str">
            <v>R-02</v>
          </cell>
          <cell r="B5" t="str">
            <v>Stop</v>
          </cell>
          <cell r="C5" t="str">
            <v>No orders</v>
          </cell>
          <cell r="D5">
            <v>42183.822037037004</v>
          </cell>
          <cell r="E5">
            <v>9593</v>
          </cell>
          <cell r="F5">
            <v>159.88333333333333</v>
          </cell>
        </row>
        <row r="6">
          <cell r="A6" t="str">
            <v>R-03</v>
          </cell>
          <cell r="B6" t="str">
            <v>Stop</v>
          </cell>
          <cell r="C6" t="str">
            <v>No orders</v>
          </cell>
          <cell r="D6">
            <v>42169.317638888897</v>
          </cell>
          <cell r="E6">
            <v>30479</v>
          </cell>
          <cell r="F6">
            <v>507.98333333333335</v>
          </cell>
        </row>
        <row r="7">
          <cell r="A7" t="str">
            <v>R-05</v>
          </cell>
          <cell r="B7" t="str">
            <v>Stop</v>
          </cell>
          <cell r="C7" t="str">
            <v>No orders</v>
          </cell>
          <cell r="D7">
            <v>42178.342465277798</v>
          </cell>
          <cell r="E7">
            <v>17483</v>
          </cell>
          <cell r="F7">
            <v>291.38333333333333</v>
          </cell>
        </row>
        <row r="8">
          <cell r="A8" t="str">
            <v>R-08</v>
          </cell>
          <cell r="B8" t="str">
            <v>Stop</v>
          </cell>
          <cell r="C8" t="str">
            <v>No orders</v>
          </cell>
          <cell r="D8">
            <v>42164.837662037004</v>
          </cell>
          <cell r="E8">
            <v>36930</v>
          </cell>
          <cell r="F8">
            <v>615.5</v>
          </cell>
        </row>
        <row r="9">
          <cell r="A9" t="str">
            <v>R-10</v>
          </cell>
          <cell r="B9" t="str">
            <v>Stop</v>
          </cell>
          <cell r="C9" t="str">
            <v>No orders</v>
          </cell>
          <cell r="D9">
            <v>42031.0378009259</v>
          </cell>
          <cell r="E9">
            <v>229602</v>
          </cell>
          <cell r="F9">
            <v>3826.7</v>
          </cell>
        </row>
        <row r="10">
          <cell r="A10" t="str">
            <v>R-11</v>
          </cell>
          <cell r="B10" t="str">
            <v>Stop</v>
          </cell>
          <cell r="C10" t="str">
            <v>No orders</v>
          </cell>
          <cell r="D10">
            <v>42127.3993402778</v>
          </cell>
          <cell r="E10">
            <v>90841</v>
          </cell>
          <cell r="F10">
            <v>1514.0166666666667</v>
          </cell>
        </row>
        <row r="11">
          <cell r="A11" t="str">
            <v>R-12</v>
          </cell>
          <cell r="B11" t="str">
            <v>Stop</v>
          </cell>
          <cell r="C11" t="str">
            <v>Development</v>
          </cell>
          <cell r="D11">
            <v>42189.3911689815</v>
          </cell>
          <cell r="E11">
            <v>1573</v>
          </cell>
          <cell r="F11">
            <v>26.216666666666665</v>
          </cell>
        </row>
        <row r="12">
          <cell r="A12" t="str">
            <v>R-14</v>
          </cell>
          <cell r="B12" t="str">
            <v>Stop</v>
          </cell>
          <cell r="C12" t="str">
            <v>No orders</v>
          </cell>
          <cell r="D12">
            <v>42183.823645833298</v>
          </cell>
          <cell r="E12">
            <v>9590</v>
          </cell>
          <cell r="F12">
            <v>159.83333333333334</v>
          </cell>
        </row>
        <row r="13">
          <cell r="A13" t="str">
            <v>R-15</v>
          </cell>
          <cell r="B13" t="str">
            <v>Stop</v>
          </cell>
          <cell r="C13" t="str">
            <v>Knit out</v>
          </cell>
          <cell r="D13">
            <v>42189.985219907401</v>
          </cell>
          <cell r="E13">
            <v>718</v>
          </cell>
          <cell r="F13">
            <v>11.966666666666667</v>
          </cell>
        </row>
        <row r="14">
          <cell r="A14" t="str">
            <v>R-17</v>
          </cell>
          <cell r="B14" t="str">
            <v>Stop</v>
          </cell>
          <cell r="C14" t="str">
            <v>No orders</v>
          </cell>
          <cell r="D14">
            <v>42073.590405092596</v>
          </cell>
          <cell r="E14">
            <v>168326</v>
          </cell>
          <cell r="F14">
            <v>2805.4333333333334</v>
          </cell>
        </row>
        <row r="15">
          <cell r="A15" t="str">
            <v>R-18</v>
          </cell>
          <cell r="B15" t="str">
            <v>Stop</v>
          </cell>
          <cell r="C15" t="str">
            <v>Engineering Brake down</v>
          </cell>
          <cell r="D15">
            <v>42190.133298611101</v>
          </cell>
          <cell r="E15">
            <v>505</v>
          </cell>
          <cell r="F15">
            <v>8.4166666666666661</v>
          </cell>
        </row>
        <row r="16">
          <cell r="A16" t="str">
            <v>R-19</v>
          </cell>
          <cell r="B16" t="str">
            <v>Stop</v>
          </cell>
          <cell r="C16" t="str">
            <v>Aw Yarn-W/H</v>
          </cell>
          <cell r="D16">
            <v>42189.384016203701</v>
          </cell>
          <cell r="E16">
            <v>1584</v>
          </cell>
          <cell r="F16">
            <v>26.4</v>
          </cell>
        </row>
        <row r="17">
          <cell r="A17" t="str">
            <v>R-22</v>
          </cell>
          <cell r="B17" t="str">
            <v>Stop</v>
          </cell>
          <cell r="C17" t="str">
            <v>No orders</v>
          </cell>
          <cell r="D17">
            <v>41967.394930555602</v>
          </cell>
          <cell r="E17">
            <v>321248</v>
          </cell>
          <cell r="F17">
            <v>5354.1333333333332</v>
          </cell>
        </row>
        <row r="18">
          <cell r="A18" t="str">
            <v>R-23</v>
          </cell>
          <cell r="B18" t="str">
            <v>Stop</v>
          </cell>
          <cell r="C18" t="str">
            <v>No orders</v>
          </cell>
          <cell r="D18">
            <v>41990.332326388903</v>
          </cell>
          <cell r="E18">
            <v>288218</v>
          </cell>
          <cell r="F18">
            <v>4803.6333333333332</v>
          </cell>
        </row>
        <row r="19">
          <cell r="A19" t="str">
            <v>R-24</v>
          </cell>
          <cell r="B19" t="str">
            <v>Stop</v>
          </cell>
          <cell r="C19" t="str">
            <v>No orders</v>
          </cell>
          <cell r="D19">
            <v>41990.332407407397</v>
          </cell>
          <cell r="E19">
            <v>288218</v>
          </cell>
          <cell r="F19">
            <v>4803.6333333333332</v>
          </cell>
        </row>
        <row r="20">
          <cell r="A20" t="str">
            <v>R-25</v>
          </cell>
          <cell r="B20" t="str">
            <v>Stop</v>
          </cell>
          <cell r="C20" t="str">
            <v>No orders</v>
          </cell>
          <cell r="D20">
            <v>42048.733981481499</v>
          </cell>
          <cell r="E20">
            <v>204120</v>
          </cell>
          <cell r="F20">
            <v>3402</v>
          </cell>
        </row>
        <row r="21">
          <cell r="A21" t="str">
            <v>R-28</v>
          </cell>
          <cell r="B21" t="str">
            <v>Stop</v>
          </cell>
          <cell r="C21" t="str">
            <v>Aw Yarn-W/H</v>
          </cell>
          <cell r="D21">
            <v>42189.340057870402</v>
          </cell>
          <cell r="E21">
            <v>1647</v>
          </cell>
          <cell r="F21">
            <v>27.45</v>
          </cell>
        </row>
        <row r="22">
          <cell r="A22" t="str">
            <v>R-30</v>
          </cell>
          <cell r="B22" t="str">
            <v>Stop</v>
          </cell>
          <cell r="C22" t="str">
            <v>No orders</v>
          </cell>
          <cell r="D22">
            <v>42147.5056944444</v>
          </cell>
          <cell r="E22">
            <v>61888</v>
          </cell>
          <cell r="F22">
            <v>1031.4666666666667</v>
          </cell>
        </row>
        <row r="23">
          <cell r="A23" t="str">
            <v>R-31</v>
          </cell>
          <cell r="B23" t="str">
            <v>Stop</v>
          </cell>
          <cell r="C23" t="str">
            <v>No orders</v>
          </cell>
          <cell r="D23">
            <v>42115.3433449074</v>
          </cell>
          <cell r="E23">
            <v>108202</v>
          </cell>
          <cell r="F23">
            <v>1803.3666666666666</v>
          </cell>
        </row>
        <row r="24">
          <cell r="A24" t="str">
            <v>R-32</v>
          </cell>
          <cell r="B24" t="str">
            <v>Stop</v>
          </cell>
          <cell r="C24" t="str">
            <v>No orders</v>
          </cell>
          <cell r="D24">
            <v>42121.6343402778</v>
          </cell>
          <cell r="E24">
            <v>99143</v>
          </cell>
          <cell r="F24">
            <v>1652.3833333333334</v>
          </cell>
        </row>
        <row r="25">
          <cell r="A25" t="str">
            <v>R-34</v>
          </cell>
          <cell r="B25" t="str">
            <v>Stop</v>
          </cell>
          <cell r="C25" t="str">
            <v>Knit out</v>
          </cell>
          <cell r="D25">
            <v>42189.984837962998</v>
          </cell>
          <cell r="E25">
            <v>718</v>
          </cell>
          <cell r="F25">
            <v>11.966666666666667</v>
          </cell>
        </row>
        <row r="26">
          <cell r="A26" t="str">
            <v>R-38</v>
          </cell>
          <cell r="B26" t="str">
            <v>Stop</v>
          </cell>
          <cell r="C26" t="str">
            <v>No orders</v>
          </cell>
          <cell r="D26">
            <v>42172.863333333298</v>
          </cell>
          <cell r="E26">
            <v>25373</v>
          </cell>
          <cell r="F26">
            <v>422.88333333333333</v>
          </cell>
        </row>
        <row r="27">
          <cell r="A27" t="str">
            <v>R-39</v>
          </cell>
          <cell r="B27" t="str">
            <v>Stop</v>
          </cell>
          <cell r="C27" t="str">
            <v>No orders</v>
          </cell>
          <cell r="D27">
            <v>42086.2571412037</v>
          </cell>
          <cell r="E27">
            <v>150086</v>
          </cell>
          <cell r="F27">
            <v>2501.4333333333334</v>
          </cell>
        </row>
        <row r="28">
          <cell r="A28" t="str">
            <v>R-41</v>
          </cell>
          <cell r="B28" t="str">
            <v>Stop</v>
          </cell>
          <cell r="C28" t="str">
            <v>Yarn winding</v>
          </cell>
          <cell r="D28">
            <v>42189.984363425901</v>
          </cell>
          <cell r="E28">
            <v>719</v>
          </cell>
          <cell r="F28">
            <v>11.983333333333333</v>
          </cell>
        </row>
        <row r="29">
          <cell r="A29" t="str">
            <v>S01</v>
          </cell>
          <cell r="B29" t="str">
            <v>Stop</v>
          </cell>
          <cell r="C29" t="str">
            <v>Engineering Brake down</v>
          </cell>
          <cell r="D29">
            <v>42189.664340277799</v>
          </cell>
          <cell r="E29">
            <v>1180</v>
          </cell>
          <cell r="F29">
            <v>19.666666666666668</v>
          </cell>
        </row>
        <row r="30">
          <cell r="A30" t="str">
            <v>S04</v>
          </cell>
          <cell r="B30" t="str">
            <v>Stop</v>
          </cell>
          <cell r="C30" t="str">
            <v>Engineering Brake down</v>
          </cell>
          <cell r="D30">
            <v>42190.352835648097</v>
          </cell>
          <cell r="E30">
            <v>188</v>
          </cell>
          <cell r="F30">
            <v>3.1333333333333333</v>
          </cell>
        </row>
        <row r="31">
          <cell r="A31" t="str">
            <v>S07</v>
          </cell>
          <cell r="B31" t="str">
            <v>Stop</v>
          </cell>
          <cell r="C31" t="str">
            <v>Development</v>
          </cell>
          <cell r="D31">
            <v>42187.351851851898</v>
          </cell>
          <cell r="E31">
            <v>4510</v>
          </cell>
          <cell r="F31">
            <v>75.166666666666671</v>
          </cell>
        </row>
        <row r="32">
          <cell r="A32" t="str">
            <v>S13</v>
          </cell>
          <cell r="B32" t="str">
            <v>Stop</v>
          </cell>
          <cell r="C32" t="str">
            <v>No orders</v>
          </cell>
          <cell r="D32">
            <v>42188.318043981497</v>
          </cell>
          <cell r="E32">
            <v>3119</v>
          </cell>
          <cell r="F32">
            <v>51.983333333333334</v>
          </cell>
        </row>
        <row r="33">
          <cell r="A33" t="str">
            <v>S15</v>
          </cell>
          <cell r="B33" t="str">
            <v>Stop</v>
          </cell>
          <cell r="C33" t="str">
            <v>Development</v>
          </cell>
          <cell r="D33">
            <v>42188.989282407398</v>
          </cell>
          <cell r="E33">
            <v>2152</v>
          </cell>
          <cell r="F33">
            <v>35.866666666666667</v>
          </cell>
        </row>
        <row r="34">
          <cell r="A34" t="str">
            <v>S26</v>
          </cell>
          <cell r="B34" t="str">
            <v>Stop</v>
          </cell>
          <cell r="C34" t="str">
            <v>Engineering Brake down</v>
          </cell>
          <cell r="D34">
            <v>42189.836736111101</v>
          </cell>
          <cell r="E34">
            <v>932</v>
          </cell>
          <cell r="F34">
            <v>15.533333333333333</v>
          </cell>
        </row>
        <row r="35">
          <cell r="A35" t="str">
            <v>S29</v>
          </cell>
          <cell r="B35" t="str">
            <v>Stop</v>
          </cell>
          <cell r="C35" t="str">
            <v>Engineering Brake down</v>
          </cell>
          <cell r="D35">
            <v>42190.353784722203</v>
          </cell>
          <cell r="E35">
            <v>187</v>
          </cell>
          <cell r="F35">
            <v>3.1166666666666667</v>
          </cell>
        </row>
        <row r="36">
          <cell r="A36" t="str">
            <v>S32</v>
          </cell>
          <cell r="B36" t="str">
            <v>Stop</v>
          </cell>
          <cell r="C36" t="str">
            <v>SCS</v>
          </cell>
          <cell r="D36">
            <v>42190.355115740698</v>
          </cell>
          <cell r="E36">
            <v>185</v>
          </cell>
          <cell r="F36">
            <v>3.0833333333333335</v>
          </cell>
        </row>
        <row r="37">
          <cell r="A37" t="str">
            <v>S35</v>
          </cell>
          <cell r="B37" t="str">
            <v>Stop</v>
          </cell>
          <cell r="C37" t="str">
            <v>Others</v>
          </cell>
          <cell r="D37">
            <v>42190.4789930556</v>
          </cell>
          <cell r="E37">
            <v>7</v>
          </cell>
          <cell r="F37">
            <v>0.11666666666666667</v>
          </cell>
        </row>
        <row r="38">
          <cell r="A38" t="str">
            <v>S36</v>
          </cell>
          <cell r="B38" t="str">
            <v>Stop</v>
          </cell>
          <cell r="C38" t="str">
            <v>SCS</v>
          </cell>
          <cell r="D38">
            <v>42190.3566319444</v>
          </cell>
          <cell r="E38">
            <v>183</v>
          </cell>
          <cell r="F38">
            <v>3.05</v>
          </cell>
        </row>
        <row r="39">
          <cell r="A39" t="str">
            <v>S44</v>
          </cell>
          <cell r="B39" t="str">
            <v>Stop</v>
          </cell>
          <cell r="C39" t="str">
            <v>Stop for Q/C</v>
          </cell>
          <cell r="D39">
            <v>42190.3532291667</v>
          </cell>
          <cell r="E39">
            <v>188</v>
          </cell>
          <cell r="F39">
            <v>3.1333333333333333</v>
          </cell>
        </row>
        <row r="40">
          <cell r="A40" t="str">
            <v>S47</v>
          </cell>
          <cell r="B40" t="str">
            <v>Stop</v>
          </cell>
          <cell r="C40" t="str">
            <v>No orders</v>
          </cell>
          <cell r="D40">
            <v>42190.357106481497</v>
          </cell>
          <cell r="E40">
            <v>182</v>
          </cell>
          <cell r="F40">
            <v>3.0333333333333332</v>
          </cell>
        </row>
        <row r="41">
          <cell r="A41" t="str">
            <v>S48</v>
          </cell>
          <cell r="B41" t="str">
            <v>Stop</v>
          </cell>
          <cell r="C41" t="str">
            <v>No orders</v>
          </cell>
          <cell r="D41">
            <v>42190.357314814799</v>
          </cell>
          <cell r="E41">
            <v>182</v>
          </cell>
          <cell r="F41">
            <v>3.0333333333333332</v>
          </cell>
        </row>
        <row r="42">
          <cell r="A42" t="str">
            <v>S50</v>
          </cell>
          <cell r="B42" t="str">
            <v>Stop</v>
          </cell>
          <cell r="C42" t="str">
            <v>Mechanical break down</v>
          </cell>
          <cell r="D42">
            <v>42189.9360185185</v>
          </cell>
          <cell r="E42">
            <v>789</v>
          </cell>
          <cell r="F42">
            <v>13.15</v>
          </cell>
        </row>
        <row r="43">
          <cell r="A43" t="str">
            <v>S52</v>
          </cell>
          <cell r="B43" t="str">
            <v>Stop</v>
          </cell>
          <cell r="C43" t="str">
            <v>Lycra end outs</v>
          </cell>
          <cell r="D43">
            <v>42190.383773148104</v>
          </cell>
          <cell r="E43">
            <v>144</v>
          </cell>
          <cell r="F43">
            <v>2.4</v>
          </cell>
        </row>
        <row r="44">
          <cell r="A44" t="str">
            <v>S56</v>
          </cell>
          <cell r="B44" t="str">
            <v>Stop</v>
          </cell>
          <cell r="C44" t="str">
            <v>Knit out</v>
          </cell>
          <cell r="D44">
            <v>42189.989108796297</v>
          </cell>
          <cell r="E44">
            <v>712</v>
          </cell>
          <cell r="F44">
            <v>11.866666666666667</v>
          </cell>
        </row>
        <row r="45">
          <cell r="A45" t="str">
            <v>S60</v>
          </cell>
          <cell r="B45" t="str">
            <v>Stop</v>
          </cell>
          <cell r="C45" t="str">
            <v>Lycra end outs</v>
          </cell>
          <cell r="D45">
            <v>42190.384305555599</v>
          </cell>
          <cell r="E45">
            <v>143</v>
          </cell>
          <cell r="F45">
            <v>2.3833333333333333</v>
          </cell>
        </row>
        <row r="46">
          <cell r="A46" t="str">
            <v>S61</v>
          </cell>
          <cell r="B46" t="str">
            <v>Stop</v>
          </cell>
          <cell r="C46" t="str">
            <v>Knit out</v>
          </cell>
          <cell r="D46">
            <v>42189.988912036999</v>
          </cell>
          <cell r="E46">
            <v>712</v>
          </cell>
          <cell r="F46">
            <v>11.866666666666667</v>
          </cell>
        </row>
        <row r="47">
          <cell r="A47" t="str">
            <v>S69</v>
          </cell>
          <cell r="B47" t="str">
            <v>Stop</v>
          </cell>
          <cell r="C47" t="str">
            <v>Sample</v>
          </cell>
          <cell r="D47">
            <v>42190.049189814803</v>
          </cell>
          <cell r="E47">
            <v>626</v>
          </cell>
          <cell r="F47">
            <v>10.433333333333334</v>
          </cell>
        </row>
        <row r="48">
          <cell r="A48" t="str">
            <v>S73</v>
          </cell>
          <cell r="B48" t="str">
            <v>Stop</v>
          </cell>
          <cell r="C48" t="str">
            <v>Knit out</v>
          </cell>
          <cell r="D48">
            <v>42190.479965277802</v>
          </cell>
          <cell r="E48">
            <v>5</v>
          </cell>
          <cell r="F48">
            <v>8.3333333333333329E-2</v>
          </cell>
        </row>
        <row r="49">
          <cell r="A49" t="str">
            <v>S74</v>
          </cell>
          <cell r="B49" t="str">
            <v>Stop</v>
          </cell>
          <cell r="C49" t="str">
            <v>Sample</v>
          </cell>
          <cell r="D49">
            <v>42189.342511574097</v>
          </cell>
          <cell r="E49">
            <v>1643</v>
          </cell>
          <cell r="F49">
            <v>27.383333333333333</v>
          </cell>
        </row>
        <row r="50">
          <cell r="A50" t="str">
            <v>S77</v>
          </cell>
          <cell r="B50" t="str">
            <v>Stop</v>
          </cell>
          <cell r="C50" t="str">
            <v>Engineering Brake down</v>
          </cell>
          <cell r="D50">
            <v>42190.3765740741</v>
          </cell>
          <cell r="E50">
            <v>154</v>
          </cell>
          <cell r="F50">
            <v>2.5666666666666669</v>
          </cell>
        </row>
        <row r="51">
          <cell r="A51" t="str">
            <v>S78</v>
          </cell>
          <cell r="B51" t="str">
            <v>Stop</v>
          </cell>
          <cell r="C51" t="str">
            <v>Others</v>
          </cell>
          <cell r="D51">
            <v>42190.395648148202</v>
          </cell>
          <cell r="E51">
            <v>127</v>
          </cell>
          <cell r="F51">
            <v>2.1166666666666667</v>
          </cell>
        </row>
        <row r="52">
          <cell r="A52" t="str">
            <v>S80</v>
          </cell>
          <cell r="B52" t="str">
            <v>Stop</v>
          </cell>
          <cell r="C52" t="str">
            <v>Others</v>
          </cell>
          <cell r="D52">
            <v>42190.368148148104</v>
          </cell>
          <cell r="E52">
            <v>166</v>
          </cell>
          <cell r="F52">
            <v>2.7666666666666666</v>
          </cell>
        </row>
        <row r="53">
          <cell r="A53" t="str">
            <v>S81</v>
          </cell>
          <cell r="B53" t="str">
            <v>Stop</v>
          </cell>
          <cell r="C53" t="str">
            <v>Quality Change</v>
          </cell>
          <cell r="D53">
            <v>42189.838287036997</v>
          </cell>
          <cell r="E53">
            <v>929</v>
          </cell>
          <cell r="F53">
            <v>15.483333333333333</v>
          </cell>
        </row>
        <row r="54">
          <cell r="A54" t="str">
            <v>S85</v>
          </cell>
          <cell r="B54" t="str">
            <v>Stop</v>
          </cell>
          <cell r="C54" t="str">
            <v>Knit out</v>
          </cell>
          <cell r="D54">
            <v>42190.342557870397</v>
          </cell>
          <cell r="E54">
            <v>203</v>
          </cell>
          <cell r="F54">
            <v>3.3833333333333333</v>
          </cell>
        </row>
        <row r="55">
          <cell r="A55" t="str">
            <v>S86</v>
          </cell>
          <cell r="B55" t="str">
            <v>Stop</v>
          </cell>
          <cell r="C55" t="str">
            <v>Engineering Brake down</v>
          </cell>
          <cell r="D55">
            <v>42190.341979166697</v>
          </cell>
          <cell r="E55">
            <v>204</v>
          </cell>
          <cell r="F55">
            <v>3.4</v>
          </cell>
        </row>
        <row r="56">
          <cell r="A56" t="str">
            <v>R-40</v>
          </cell>
          <cell r="B56" t="str">
            <v>Stop</v>
          </cell>
          <cell r="C56" t="str">
            <v>No orders</v>
          </cell>
          <cell r="D56">
            <v>42026.403969907398</v>
          </cell>
          <cell r="E56">
            <v>236275</v>
          </cell>
          <cell r="F56">
            <v>3937.9166666666665</v>
          </cell>
        </row>
      </sheetData>
      <sheetData sheetId="13"/>
      <sheetData sheetId="14"/>
      <sheetData sheetId="15"/>
      <sheetData sheetId="16">
        <row r="1">
          <cell r="B1" t="str">
            <v>A01</v>
          </cell>
          <cell r="C1" t="str">
            <v>Y3-2181A</v>
          </cell>
          <cell r="D1" t="str">
            <v>Y3-2181A 1/50NE BCI COM COTT 1/44EL - SJ</v>
          </cell>
          <cell r="E1" t="str">
            <v>20-08611</v>
          </cell>
          <cell r="F1" t="str">
            <v>D719475</v>
          </cell>
          <cell r="G1">
            <v>290</v>
          </cell>
          <cell r="H1">
            <v>0</v>
          </cell>
          <cell r="I1">
            <v>2.1</v>
          </cell>
          <cell r="J1">
            <v>21.4</v>
          </cell>
          <cell r="K1">
            <v>-268.60000000000002</v>
          </cell>
        </row>
        <row r="2">
          <cell r="B2" t="str">
            <v>A03</v>
          </cell>
          <cell r="C2" t="str">
            <v>Y3-2181C</v>
          </cell>
          <cell r="D2" t="str">
            <v>Y3-2181C 1/50NE BCI COM COTT 1/44EL - SJ</v>
          </cell>
          <cell r="E2" t="str">
            <v>20-08602</v>
          </cell>
          <cell r="F2" t="str">
            <v>DM1020325</v>
          </cell>
          <cell r="G2">
            <v>515</v>
          </cell>
          <cell r="H2">
            <v>0</v>
          </cell>
          <cell r="I2">
            <v>0</v>
          </cell>
          <cell r="J2">
            <v>14.5</v>
          </cell>
          <cell r="K2">
            <v>-500.5</v>
          </cell>
        </row>
        <row r="3">
          <cell r="B3" t="str">
            <v>R-02</v>
          </cell>
          <cell r="C3">
            <v>54296</v>
          </cell>
          <cell r="D3" t="str">
            <v>54296 "USE 1/30NE COMP COMB COTT RIB-LIG</v>
          </cell>
          <cell r="E3" t="str">
            <v>20-07900</v>
          </cell>
          <cell r="F3" t="str">
            <v>A12675A-AM</v>
          </cell>
          <cell r="G3">
            <v>1200</v>
          </cell>
          <cell r="H3">
            <v>561.29999999999995</v>
          </cell>
          <cell r="I3">
            <v>0</v>
          </cell>
          <cell r="J3">
            <v>56</v>
          </cell>
          <cell r="K3">
            <v>-582.70000000000005</v>
          </cell>
        </row>
        <row r="4">
          <cell r="B4" t="str">
            <v>R-03</v>
          </cell>
          <cell r="C4">
            <v>51064</v>
          </cell>
          <cell r="D4" t="str">
            <v>51064 1/30NE COMBED COTTON RIB - LIGHT</v>
          </cell>
          <cell r="E4" t="str">
            <v>20-05642</v>
          </cell>
          <cell r="F4" t="str">
            <v>A11908D-TH</v>
          </cell>
          <cell r="G4">
            <v>1370</v>
          </cell>
          <cell r="H4">
            <v>1219.3</v>
          </cell>
          <cell r="I4">
            <v>1.5</v>
          </cell>
          <cell r="J4">
            <v>0</v>
          </cell>
          <cell r="K4">
            <v>-150.69999999999999</v>
          </cell>
        </row>
        <row r="5">
          <cell r="B5" t="str">
            <v>R-05</v>
          </cell>
          <cell r="C5">
            <v>54296</v>
          </cell>
          <cell r="D5" t="str">
            <v>54296 "USE 1/30NE COMP COMB COTT RIB-LIG</v>
          </cell>
          <cell r="E5" t="str">
            <v>20-07900</v>
          </cell>
          <cell r="F5" t="str">
            <v>A12675A-AM</v>
          </cell>
          <cell r="G5">
            <v>1200</v>
          </cell>
          <cell r="H5">
            <v>285.8</v>
          </cell>
          <cell r="I5">
            <v>0</v>
          </cell>
          <cell r="J5">
            <v>0</v>
          </cell>
          <cell r="K5">
            <v>-914.2</v>
          </cell>
        </row>
        <row r="6">
          <cell r="B6" t="str">
            <v>R-07</v>
          </cell>
          <cell r="C6">
            <v>56168</v>
          </cell>
          <cell r="D6" t="str">
            <v>56168 1/80NE SUPI COTT 1/22DE BL - IL</v>
          </cell>
          <cell r="E6" t="str">
            <v>20-08669</v>
          </cell>
          <cell r="F6" t="str">
            <v>A12621A-PA</v>
          </cell>
          <cell r="G6">
            <v>180</v>
          </cell>
          <cell r="H6">
            <v>103.9</v>
          </cell>
          <cell r="I6">
            <v>0</v>
          </cell>
          <cell r="J6">
            <v>0</v>
          </cell>
          <cell r="K6">
            <v>-76.099999999999994</v>
          </cell>
        </row>
        <row r="7">
          <cell r="B7" t="str">
            <v>R-12</v>
          </cell>
          <cell r="C7">
            <v>54296</v>
          </cell>
          <cell r="D7" t="str">
            <v>54296 "USE 1/30NE COMP COMB COTT RIB-LIG</v>
          </cell>
          <cell r="E7" t="str">
            <v>20-07900</v>
          </cell>
          <cell r="F7" t="str">
            <v>A12627A-AM</v>
          </cell>
          <cell r="G7">
            <v>1200</v>
          </cell>
          <cell r="H7">
            <v>1029.0999999999999</v>
          </cell>
          <cell r="I7">
            <v>0</v>
          </cell>
          <cell r="J7">
            <v>63.8</v>
          </cell>
          <cell r="K7">
            <v>-107.1</v>
          </cell>
        </row>
        <row r="8">
          <cell r="B8" t="str">
            <v>R-15</v>
          </cell>
          <cell r="C8">
            <v>54336</v>
          </cell>
          <cell r="D8" t="str">
            <v>54336 1/75D/36F SD POLY"TRIAL" IL - JIAN</v>
          </cell>
          <cell r="E8" t="str">
            <v>20-07930</v>
          </cell>
          <cell r="F8" t="str">
            <v>A11874E-JI</v>
          </cell>
          <cell r="G8">
            <v>1200</v>
          </cell>
          <cell r="H8">
            <v>322</v>
          </cell>
          <cell r="I8">
            <v>0</v>
          </cell>
          <cell r="J8">
            <v>0</v>
          </cell>
          <cell r="K8">
            <v>-878</v>
          </cell>
        </row>
        <row r="9">
          <cell r="B9" t="str">
            <v>R-16</v>
          </cell>
          <cell r="C9">
            <v>54336</v>
          </cell>
          <cell r="D9" t="str">
            <v>54336 1/75D/36F SD POLY"TRIAL" IL - JIAN</v>
          </cell>
          <cell r="E9" t="str">
            <v>20-07930</v>
          </cell>
          <cell r="F9" t="str">
            <v>A11874E-JI</v>
          </cell>
          <cell r="G9">
            <v>1200</v>
          </cell>
          <cell r="H9">
            <v>344.9</v>
          </cell>
          <cell r="I9">
            <v>6</v>
          </cell>
          <cell r="J9">
            <v>20.100000000000001</v>
          </cell>
          <cell r="K9">
            <v>-835</v>
          </cell>
        </row>
        <row r="10">
          <cell r="B10" t="str">
            <v>R-21</v>
          </cell>
          <cell r="C10" t="str">
            <v>Y3-2192D</v>
          </cell>
          <cell r="D10" t="str">
            <v>Y3-2192D SAMPLE GREIGE</v>
          </cell>
          <cell r="E10" t="str">
            <v>DG06846</v>
          </cell>
          <cell r="F10" t="str">
            <v>D719401</v>
          </cell>
          <cell r="G10">
            <v>20</v>
          </cell>
          <cell r="H10">
            <v>4</v>
          </cell>
          <cell r="I10">
            <v>0</v>
          </cell>
          <cell r="J10">
            <v>0</v>
          </cell>
          <cell r="K10">
            <v>-16</v>
          </cell>
        </row>
        <row r="11">
          <cell r="B11" t="str">
            <v>R-21</v>
          </cell>
          <cell r="C11" t="str">
            <v>Y3-2192C</v>
          </cell>
          <cell r="D11" t="str">
            <v>Y3-2192C SAMPLE GREIGE</v>
          </cell>
          <cell r="E11" t="str">
            <v>DG06844</v>
          </cell>
          <cell r="F11" t="str">
            <v>D719400</v>
          </cell>
          <cell r="G11">
            <v>20</v>
          </cell>
          <cell r="H11">
            <v>9.1999999999999993</v>
          </cell>
          <cell r="I11">
            <v>0</v>
          </cell>
          <cell r="J11">
            <v>0</v>
          </cell>
          <cell r="K11">
            <v>-10.8</v>
          </cell>
        </row>
        <row r="12">
          <cell r="B12" t="str">
            <v>R-26</v>
          </cell>
          <cell r="C12">
            <v>54336</v>
          </cell>
          <cell r="D12" t="str">
            <v>54336 1/75D/36F SD POLY"TRIAL" IL - JIAN</v>
          </cell>
          <cell r="E12" t="str">
            <v>20-07930</v>
          </cell>
          <cell r="F12" t="str">
            <v>A12415A-JI</v>
          </cell>
          <cell r="G12">
            <v>1200</v>
          </cell>
          <cell r="H12">
            <v>501.8</v>
          </cell>
          <cell r="I12">
            <v>0</v>
          </cell>
          <cell r="J12">
            <v>0</v>
          </cell>
          <cell r="K12">
            <v>-698.2</v>
          </cell>
        </row>
        <row r="13">
          <cell r="B13" t="str">
            <v>R-27</v>
          </cell>
          <cell r="C13">
            <v>54336</v>
          </cell>
          <cell r="D13" t="str">
            <v>54336 1/75D/36F SD POLY"TRIAL" IL - JIAN</v>
          </cell>
          <cell r="E13" t="str">
            <v>20-07930</v>
          </cell>
          <cell r="F13" t="str">
            <v>A12415A-JI</v>
          </cell>
          <cell r="G13">
            <v>1200</v>
          </cell>
          <cell r="H13">
            <v>930.4</v>
          </cell>
          <cell r="I13">
            <v>0</v>
          </cell>
          <cell r="J13">
            <v>0</v>
          </cell>
          <cell r="K13">
            <v>-269.60000000000002</v>
          </cell>
        </row>
        <row r="14">
          <cell r="B14" t="str">
            <v>R-28</v>
          </cell>
          <cell r="C14">
            <v>54336</v>
          </cell>
          <cell r="D14" t="str">
            <v>54336 1/75D/36F SD POLY"TRIAL" IL - JIAN</v>
          </cell>
          <cell r="E14" t="str">
            <v>20-07930</v>
          </cell>
          <cell r="F14" t="str">
            <v>A12415A-JI</v>
          </cell>
          <cell r="G14">
            <v>1200</v>
          </cell>
          <cell r="H14">
            <v>317.60000000000002</v>
          </cell>
          <cell r="I14">
            <v>0</v>
          </cell>
          <cell r="J14">
            <v>0</v>
          </cell>
          <cell r="K14">
            <v>-882.4</v>
          </cell>
        </row>
        <row r="15">
          <cell r="B15" t="str">
            <v>R-41</v>
          </cell>
          <cell r="C15">
            <v>51064</v>
          </cell>
          <cell r="D15" t="str">
            <v>51064 1/30NE COMBED COTTON RIB - LIGHT</v>
          </cell>
          <cell r="E15" t="str">
            <v>20-05642</v>
          </cell>
          <cell r="F15" t="str">
            <v>A11908D-TH</v>
          </cell>
          <cell r="G15">
            <v>880</v>
          </cell>
          <cell r="H15">
            <v>761</v>
          </cell>
          <cell r="I15">
            <v>3</v>
          </cell>
          <cell r="J15">
            <v>0</v>
          </cell>
          <cell r="K15">
            <v>-119</v>
          </cell>
        </row>
        <row r="16">
          <cell r="B16" t="str">
            <v>R-42</v>
          </cell>
          <cell r="C16">
            <v>54336</v>
          </cell>
          <cell r="D16" t="str">
            <v>54336 1/75D/36F SD POLY"TRIAL" IL - JIAN</v>
          </cell>
          <cell r="E16" t="str">
            <v>20-07930</v>
          </cell>
          <cell r="F16" t="str">
            <v>A11874E-JI</v>
          </cell>
          <cell r="G16">
            <v>1200</v>
          </cell>
          <cell r="H16">
            <v>159.19999999999999</v>
          </cell>
          <cell r="I16">
            <v>0</v>
          </cell>
          <cell r="J16">
            <v>0</v>
          </cell>
          <cell r="K16">
            <v>-1040.8</v>
          </cell>
        </row>
        <row r="17">
          <cell r="B17" t="str">
            <v>S01</v>
          </cell>
          <cell r="C17">
            <v>55079</v>
          </cell>
          <cell r="D17" t="str">
            <v>55079 USE1/26COMB BCI/CON "DK SL"- LIGHT</v>
          </cell>
          <cell r="E17" t="str">
            <v>20-08430</v>
          </cell>
          <cell r="F17" t="str">
            <v>A12132C-PA</v>
          </cell>
          <cell r="G17">
            <v>645</v>
          </cell>
          <cell r="H17">
            <v>584.70000000000005</v>
          </cell>
          <cell r="I17">
            <v>3.4</v>
          </cell>
          <cell r="J17">
            <v>0</v>
          </cell>
          <cell r="K17">
            <v>-60.3</v>
          </cell>
        </row>
        <row r="18">
          <cell r="B18" t="str">
            <v>S02</v>
          </cell>
          <cell r="C18">
            <v>45645</v>
          </cell>
          <cell r="D18" t="str">
            <v>45645 1/40NE RS 65/35 POLYEATER/RAYON-SJ</v>
          </cell>
          <cell r="E18" t="str">
            <v>20-08325</v>
          </cell>
          <cell r="F18" t="str">
            <v>A12252A-GI</v>
          </cell>
          <cell r="G18">
            <v>517.76300000000003</v>
          </cell>
          <cell r="H18">
            <v>149.19999999999999</v>
          </cell>
          <cell r="I18">
            <v>0</v>
          </cell>
          <cell r="J18">
            <v>0</v>
          </cell>
          <cell r="K18">
            <v>-368.56300000000005</v>
          </cell>
        </row>
        <row r="19">
          <cell r="B19" t="str">
            <v>S03</v>
          </cell>
          <cell r="C19">
            <v>56139</v>
          </cell>
          <cell r="D19" t="str">
            <v>56139T1 DEVELOPMENT GREIGE</v>
          </cell>
          <cell r="E19" t="str">
            <v>DG06864</v>
          </cell>
          <cell r="F19" t="str">
            <v>A12498A-GT</v>
          </cell>
          <cell r="G19">
            <v>25</v>
          </cell>
          <cell r="H19">
            <v>21.8</v>
          </cell>
          <cell r="I19">
            <v>0</v>
          </cell>
          <cell r="J19">
            <v>0</v>
          </cell>
          <cell r="K19">
            <v>-3.2</v>
          </cell>
        </row>
        <row r="20">
          <cell r="B20" t="str">
            <v>S04</v>
          </cell>
          <cell r="C20" t="str">
            <v>Y1-2018A</v>
          </cell>
          <cell r="D20" t="str">
            <v>Y1-2018A 1/26NE DY/BCI/COMP COT- SJ</v>
          </cell>
          <cell r="E20" t="str">
            <v>20-07998</v>
          </cell>
          <cell r="F20" t="str">
            <v>DM1020127</v>
          </cell>
          <cell r="G20">
            <v>30</v>
          </cell>
          <cell r="H20">
            <v>11.5</v>
          </cell>
          <cell r="I20">
            <v>0</v>
          </cell>
          <cell r="J20">
            <v>0</v>
          </cell>
          <cell r="K20">
            <v>-18.5</v>
          </cell>
        </row>
        <row r="21">
          <cell r="B21" t="str">
            <v>S04</v>
          </cell>
          <cell r="C21" t="str">
            <v>Y1-2106A</v>
          </cell>
          <cell r="D21" t="str">
            <v>Y1-2106A 1/26NE BCI DYE/COT/MAR SJ - HUA</v>
          </cell>
          <cell r="E21" t="str">
            <v>20-08501</v>
          </cell>
          <cell r="F21" t="str">
            <v>A12083A-HU</v>
          </cell>
          <cell r="G21">
            <v>45.536999999999999</v>
          </cell>
          <cell r="H21">
            <v>34.4</v>
          </cell>
          <cell r="I21">
            <v>0</v>
          </cell>
          <cell r="J21">
            <v>0</v>
          </cell>
          <cell r="K21">
            <v>-11.137</v>
          </cell>
        </row>
        <row r="22">
          <cell r="B22" t="str">
            <v>S05</v>
          </cell>
          <cell r="C22">
            <v>55950</v>
          </cell>
          <cell r="D22" t="str">
            <v>55950 1/30NE COMP CO 1/44EL LOW/S SJ-LGT</v>
          </cell>
          <cell r="E22" t="str">
            <v>20-08743</v>
          </cell>
          <cell r="F22" t="str">
            <v>A12675A-AM</v>
          </cell>
          <cell r="G22">
            <v>481.31900000000002</v>
          </cell>
          <cell r="H22">
            <v>52.7</v>
          </cell>
          <cell r="I22">
            <v>0</v>
          </cell>
          <cell r="J22">
            <v>0</v>
          </cell>
          <cell r="K22">
            <v>-428.61900000000003</v>
          </cell>
        </row>
        <row r="23">
          <cell r="B23" t="str">
            <v>S05</v>
          </cell>
          <cell r="C23">
            <v>55950</v>
          </cell>
          <cell r="D23" t="str">
            <v>55950 1/30NE COM COT 1/44 ELA SJ - DARK</v>
          </cell>
          <cell r="E23" t="str">
            <v>20-08723</v>
          </cell>
          <cell r="F23" t="str">
            <v>A12683A-NI</v>
          </cell>
          <cell r="G23">
            <v>500</v>
          </cell>
          <cell r="H23">
            <v>463.6</v>
          </cell>
          <cell r="I23">
            <v>3.3</v>
          </cell>
          <cell r="J23">
            <v>0</v>
          </cell>
          <cell r="K23">
            <v>-36.4</v>
          </cell>
        </row>
        <row r="24">
          <cell r="B24" t="str">
            <v>S06</v>
          </cell>
          <cell r="C24">
            <v>52048</v>
          </cell>
          <cell r="D24" t="str">
            <v>52048 1/40NE COMB COT 1/33LY SJ -LIGHT</v>
          </cell>
          <cell r="E24" t="str">
            <v>20-08362</v>
          </cell>
          <cell r="F24" t="str">
            <v>A12537A-AM</v>
          </cell>
          <cell r="G24">
            <v>1600</v>
          </cell>
          <cell r="H24">
            <v>1249.0999999999999</v>
          </cell>
          <cell r="I24">
            <v>0</v>
          </cell>
          <cell r="J24">
            <v>0</v>
          </cell>
          <cell r="K24">
            <v>-350.9</v>
          </cell>
        </row>
        <row r="25">
          <cell r="B25" t="str">
            <v>S09</v>
          </cell>
          <cell r="C25">
            <v>55129</v>
          </cell>
          <cell r="D25" t="str">
            <v>55129 1/50COMP/AU 1/22LY SJ"INCR/CPI"-AM</v>
          </cell>
          <cell r="E25" t="str">
            <v>20-08533</v>
          </cell>
          <cell r="F25" t="str">
            <v>A12666A-AM</v>
          </cell>
          <cell r="G25">
            <v>1200</v>
          </cell>
          <cell r="H25">
            <v>477.7</v>
          </cell>
          <cell r="I25">
            <v>0</v>
          </cell>
          <cell r="J25">
            <v>0</v>
          </cell>
          <cell r="K25">
            <v>-722.3</v>
          </cell>
        </row>
        <row r="26">
          <cell r="B26" t="str">
            <v>S11</v>
          </cell>
          <cell r="C26">
            <v>56044</v>
          </cell>
          <cell r="D26" t="str">
            <v>56044 1/40NE COMB COT COMP 1/22EL SJ-LGT</v>
          </cell>
          <cell r="E26" t="str">
            <v>20-08735</v>
          </cell>
          <cell r="F26" t="str">
            <v>A12537B-AM</v>
          </cell>
          <cell r="G26">
            <v>1600</v>
          </cell>
          <cell r="H26">
            <v>1178.8</v>
          </cell>
          <cell r="I26">
            <v>0</v>
          </cell>
          <cell r="J26">
            <v>0</v>
          </cell>
          <cell r="K26">
            <v>-421.2</v>
          </cell>
        </row>
        <row r="27">
          <cell r="B27" t="str">
            <v>S12</v>
          </cell>
          <cell r="C27">
            <v>55747</v>
          </cell>
          <cell r="D27" t="str">
            <v>55747 1/26NE CMP CO HSS15C03E"TRIAL"SJ-H</v>
          </cell>
          <cell r="E27" t="str">
            <v>20-08441</v>
          </cell>
          <cell r="F27" t="str">
            <v>A12087A-HU</v>
          </cell>
          <cell r="G27">
            <v>250</v>
          </cell>
          <cell r="H27">
            <v>190.2</v>
          </cell>
          <cell r="I27">
            <v>0</v>
          </cell>
          <cell r="J27">
            <v>0</v>
          </cell>
          <cell r="K27">
            <v>-59.8</v>
          </cell>
        </row>
        <row r="28">
          <cell r="B28" t="str">
            <v>S12</v>
          </cell>
          <cell r="C28">
            <v>55744</v>
          </cell>
          <cell r="D28" t="str">
            <v>55744 1/26NE BCI CMP CO HSS15C02E BCI-SJ</v>
          </cell>
          <cell r="E28" t="str">
            <v>20-08524</v>
          </cell>
          <cell r="F28" t="str">
            <v>A12085A-HU</v>
          </cell>
          <cell r="G28">
            <v>58</v>
          </cell>
          <cell r="H28">
            <v>38</v>
          </cell>
          <cell r="I28">
            <v>3</v>
          </cell>
          <cell r="J28">
            <v>0</v>
          </cell>
          <cell r="K28">
            <v>-20</v>
          </cell>
        </row>
        <row r="29">
          <cell r="B29" t="str">
            <v>S13</v>
          </cell>
          <cell r="C29">
            <v>55183</v>
          </cell>
          <cell r="D29" t="str">
            <v>55183 "USE1/40 55/45 M.M/S/C 1/33LY SJ-S</v>
          </cell>
          <cell r="E29" t="str">
            <v>20-08299</v>
          </cell>
          <cell r="F29" t="str">
            <v>A12515A-PA</v>
          </cell>
          <cell r="G29">
            <v>1200</v>
          </cell>
          <cell r="H29">
            <v>806.8</v>
          </cell>
          <cell r="I29">
            <v>0</v>
          </cell>
          <cell r="J29">
            <v>0</v>
          </cell>
          <cell r="K29">
            <v>-393.2</v>
          </cell>
        </row>
        <row r="30">
          <cell r="B30" t="str">
            <v>S14</v>
          </cell>
          <cell r="C30">
            <v>55135</v>
          </cell>
          <cell r="D30" t="str">
            <v>55135 1/60NE RS SUPI COT 1/22DT ELA - SJ</v>
          </cell>
          <cell r="E30" t="str">
            <v>20-07995</v>
          </cell>
          <cell r="F30" t="str">
            <v>A12622A-PA</v>
          </cell>
          <cell r="G30">
            <v>2025</v>
          </cell>
          <cell r="H30">
            <v>513.1</v>
          </cell>
          <cell r="I30">
            <v>0</v>
          </cell>
          <cell r="J30">
            <v>0</v>
          </cell>
          <cell r="K30">
            <v>-1511.9</v>
          </cell>
        </row>
        <row r="31">
          <cell r="B31" t="str">
            <v>S15</v>
          </cell>
          <cell r="C31">
            <v>55051</v>
          </cell>
          <cell r="D31" t="str">
            <v>55051 1/40 60/40 BCI/CONV 1/22EL SJ-DARK</v>
          </cell>
          <cell r="E31" t="str">
            <v>20-08374</v>
          </cell>
          <cell r="F31" t="str">
            <v>A12438A-PA</v>
          </cell>
          <cell r="G31">
            <v>437</v>
          </cell>
          <cell r="H31">
            <v>407.1</v>
          </cell>
          <cell r="I31">
            <v>0</v>
          </cell>
          <cell r="J31">
            <v>0</v>
          </cell>
          <cell r="K31">
            <v>-29.9</v>
          </cell>
        </row>
        <row r="32">
          <cell r="B32" t="str">
            <v>S16</v>
          </cell>
          <cell r="C32">
            <v>55135</v>
          </cell>
          <cell r="D32" t="str">
            <v>55135 1/60NE RS SUPI COT 1/22DT ELA - SJ</v>
          </cell>
          <cell r="E32" t="str">
            <v>20-07995</v>
          </cell>
          <cell r="F32" t="str">
            <v>A12622B-PA</v>
          </cell>
          <cell r="G32">
            <v>1422.7779999999998</v>
          </cell>
          <cell r="H32">
            <v>0</v>
          </cell>
          <cell r="I32">
            <v>0</v>
          </cell>
          <cell r="J32">
            <v>0</v>
          </cell>
          <cell r="K32">
            <v>-1422.7779999999998</v>
          </cell>
        </row>
        <row r="33">
          <cell r="B33" t="str">
            <v>S17</v>
          </cell>
          <cell r="C33">
            <v>53698</v>
          </cell>
          <cell r="D33" t="str">
            <v>53698 1/60 VI 1/22EL SJ"1/22 T 2S&amp;1L"-LI</v>
          </cell>
          <cell r="E33" t="str">
            <v>20-07364</v>
          </cell>
          <cell r="F33" t="str">
            <v>A12635B-LI</v>
          </cell>
          <cell r="G33">
            <v>1200</v>
          </cell>
          <cell r="H33">
            <v>596.20000000000005</v>
          </cell>
          <cell r="I33">
            <v>0</v>
          </cell>
          <cell r="J33">
            <v>0</v>
          </cell>
          <cell r="K33">
            <v>-603.79999999999995</v>
          </cell>
        </row>
        <row r="34">
          <cell r="B34" t="str">
            <v>S18</v>
          </cell>
          <cell r="C34">
            <v>53698</v>
          </cell>
          <cell r="D34" t="str">
            <v>53698 1/60 VI 1/22EL SJ"1/22 T 2S&amp;1L"-LI</v>
          </cell>
          <cell r="E34" t="str">
            <v>20-07364</v>
          </cell>
          <cell r="F34" t="str">
            <v>A12635B-LI</v>
          </cell>
          <cell r="G34">
            <v>1600</v>
          </cell>
          <cell r="H34">
            <v>27.4</v>
          </cell>
          <cell r="I34">
            <v>0</v>
          </cell>
          <cell r="J34">
            <v>0</v>
          </cell>
          <cell r="K34">
            <v>-1572.6</v>
          </cell>
        </row>
        <row r="35">
          <cell r="B35" t="str">
            <v>S18</v>
          </cell>
          <cell r="C35">
            <v>53698</v>
          </cell>
          <cell r="D35" t="str">
            <v>53698 1/60 VI 1/22EL SJ"1/22 T 2S&amp;1L"-LI</v>
          </cell>
          <cell r="E35" t="str">
            <v>20-07364</v>
          </cell>
          <cell r="F35" t="str">
            <v>A12635B-LI</v>
          </cell>
          <cell r="G35">
            <v>1600</v>
          </cell>
          <cell r="H35">
            <v>1587.6</v>
          </cell>
          <cell r="I35">
            <v>0</v>
          </cell>
          <cell r="J35">
            <v>0</v>
          </cell>
          <cell r="K35">
            <v>-12.4</v>
          </cell>
        </row>
        <row r="36">
          <cell r="B36" t="str">
            <v>S19</v>
          </cell>
          <cell r="C36">
            <v>45936</v>
          </cell>
          <cell r="D36" t="str">
            <v>45936 1/40NE COT COMB 1/44EL SJ - LIGHT</v>
          </cell>
          <cell r="E36" t="str">
            <v>20-08564</v>
          </cell>
          <cell r="F36" t="str">
            <v>A12579B-YT</v>
          </cell>
          <cell r="G36">
            <v>1200</v>
          </cell>
          <cell r="H36">
            <v>800.5</v>
          </cell>
          <cell r="I36">
            <v>0</v>
          </cell>
          <cell r="J36">
            <v>0</v>
          </cell>
          <cell r="K36">
            <v>-399.5</v>
          </cell>
        </row>
        <row r="37">
          <cell r="B37" t="str">
            <v>S20</v>
          </cell>
          <cell r="C37">
            <v>55130</v>
          </cell>
          <cell r="D37" t="str">
            <v>55130 1/50 BCI COT/COT 1/44EL SJ - PATSP</v>
          </cell>
          <cell r="E37" t="str">
            <v>20-07547</v>
          </cell>
          <cell r="F37" t="str">
            <v>A12646A-PA</v>
          </cell>
          <cell r="G37">
            <v>1291.6669999999999</v>
          </cell>
          <cell r="H37">
            <v>1189.0999999999999</v>
          </cell>
          <cell r="I37">
            <v>8.9</v>
          </cell>
          <cell r="J37">
            <v>0</v>
          </cell>
          <cell r="K37">
            <v>-102.56700000000001</v>
          </cell>
        </row>
        <row r="38">
          <cell r="B38" t="str">
            <v>S21</v>
          </cell>
          <cell r="C38">
            <v>55513</v>
          </cell>
          <cell r="D38" t="str">
            <v>55513 1/30NE COMB COTT 1/44EL SJ - DARK</v>
          </cell>
          <cell r="E38" t="str">
            <v>20-08339</v>
          </cell>
          <cell r="F38" t="str">
            <v>A12683A-NI</v>
          </cell>
          <cell r="G38">
            <v>837</v>
          </cell>
          <cell r="H38">
            <v>278.5</v>
          </cell>
          <cell r="I38">
            <v>4</v>
          </cell>
          <cell r="J38">
            <v>0</v>
          </cell>
          <cell r="K38">
            <v>-558.5</v>
          </cell>
        </row>
        <row r="39">
          <cell r="B39" t="str">
            <v>S22</v>
          </cell>
          <cell r="C39">
            <v>55129</v>
          </cell>
          <cell r="D39" t="str">
            <v>55129 1/50COMP/AU 1/22LY SJ"INCR/CPI"-AM</v>
          </cell>
          <cell r="E39" t="str">
            <v>20-08533</v>
          </cell>
          <cell r="F39" t="str">
            <v>A12666A-AM</v>
          </cell>
          <cell r="G39">
            <v>1200</v>
          </cell>
          <cell r="H39">
            <v>78</v>
          </cell>
          <cell r="I39">
            <v>0</v>
          </cell>
          <cell r="J39">
            <v>0</v>
          </cell>
          <cell r="K39">
            <v>-1122</v>
          </cell>
        </row>
        <row r="40">
          <cell r="B40" t="str">
            <v>S22</v>
          </cell>
          <cell r="C40">
            <v>55129</v>
          </cell>
          <cell r="D40" t="str">
            <v>55129 1/50COMP/AU 1/22LY SJ"INCR/CPI"-AM</v>
          </cell>
          <cell r="E40" t="str">
            <v>20-08533</v>
          </cell>
          <cell r="F40" t="str">
            <v>A12666A-AM</v>
          </cell>
          <cell r="G40">
            <v>1200</v>
          </cell>
          <cell r="H40">
            <v>1116</v>
          </cell>
          <cell r="I40">
            <v>0</v>
          </cell>
          <cell r="J40">
            <v>0</v>
          </cell>
          <cell r="K40">
            <v>-84</v>
          </cell>
        </row>
        <row r="41">
          <cell r="B41" t="str">
            <v>S23</v>
          </cell>
          <cell r="C41">
            <v>41952</v>
          </cell>
          <cell r="D41" t="str">
            <v>41952 1/40NE COTT 1/33DT ELA SJ - LIGHT</v>
          </cell>
          <cell r="E41" t="str">
            <v>20-05957</v>
          </cell>
          <cell r="F41" t="str">
            <v>A12645A-YT</v>
          </cell>
          <cell r="G41">
            <v>1600</v>
          </cell>
          <cell r="H41">
            <v>770.7</v>
          </cell>
          <cell r="I41">
            <v>0</v>
          </cell>
          <cell r="J41">
            <v>0</v>
          </cell>
          <cell r="K41">
            <v>-829.3</v>
          </cell>
        </row>
        <row r="42">
          <cell r="B42" t="str">
            <v>S24</v>
          </cell>
          <cell r="C42">
            <v>53698</v>
          </cell>
          <cell r="D42" t="str">
            <v>53698 1/60 VI 1/22EL SJ"1/22 T 2S&amp;1L"-LI</v>
          </cell>
          <cell r="E42" t="str">
            <v>20-07364</v>
          </cell>
          <cell r="F42" t="str">
            <v>A12635A-LI</v>
          </cell>
          <cell r="G42">
            <v>1600</v>
          </cell>
          <cell r="H42">
            <v>919.4</v>
          </cell>
          <cell r="I42">
            <v>0</v>
          </cell>
          <cell r="J42">
            <v>0</v>
          </cell>
          <cell r="K42">
            <v>-680.6</v>
          </cell>
        </row>
        <row r="43">
          <cell r="B43" t="str">
            <v>S25</v>
          </cell>
          <cell r="C43">
            <v>55183</v>
          </cell>
          <cell r="D43" t="str">
            <v>55183 "USE1/40 55/45 M.M/S/C 1/33LY SJ-S</v>
          </cell>
          <cell r="E43" t="str">
            <v>20-08299</v>
          </cell>
          <cell r="F43" t="str">
            <v>A12632A-PA</v>
          </cell>
          <cell r="G43">
            <v>1600</v>
          </cell>
          <cell r="H43">
            <v>618.70000000000005</v>
          </cell>
          <cell r="I43">
            <v>0</v>
          </cell>
          <cell r="J43">
            <v>167.8</v>
          </cell>
          <cell r="K43">
            <v>-813.5</v>
          </cell>
        </row>
        <row r="44">
          <cell r="B44" t="str">
            <v>S26</v>
          </cell>
          <cell r="C44">
            <v>55561</v>
          </cell>
          <cell r="D44" t="str">
            <v>55561A 1/30NE COMB COT 1/33DT ELA - DARK</v>
          </cell>
          <cell r="E44" t="str">
            <v>20-08629</v>
          </cell>
          <cell r="F44" t="str">
            <v>A12683A-NI</v>
          </cell>
          <cell r="G44">
            <v>1200</v>
          </cell>
          <cell r="H44">
            <v>126.9</v>
          </cell>
          <cell r="I44">
            <v>0</v>
          </cell>
          <cell r="J44">
            <v>0</v>
          </cell>
          <cell r="K44">
            <v>-1073.0999999999999</v>
          </cell>
        </row>
        <row r="45">
          <cell r="B45" t="str">
            <v>S27</v>
          </cell>
          <cell r="C45">
            <v>54564</v>
          </cell>
          <cell r="D45" t="str">
            <v>54564 1/50NM MVS VISC 1/22LYCR - SJ</v>
          </cell>
          <cell r="E45" t="str">
            <v>20-06650</v>
          </cell>
          <cell r="F45" t="str">
            <v>A12565A-PA</v>
          </cell>
          <cell r="G45">
            <v>1200</v>
          </cell>
          <cell r="H45">
            <v>527.20000000000005</v>
          </cell>
          <cell r="I45">
            <v>0</v>
          </cell>
          <cell r="J45">
            <v>0</v>
          </cell>
          <cell r="K45">
            <v>-672.8</v>
          </cell>
        </row>
        <row r="46">
          <cell r="B46" t="str">
            <v>S27</v>
          </cell>
          <cell r="C46">
            <v>56103</v>
          </cell>
          <cell r="D46" t="str">
            <v>56103 SAMPLE GREIGE</v>
          </cell>
          <cell r="E46" t="str">
            <v>DG06870</v>
          </cell>
          <cell r="F46" t="str">
            <v>A12565A-PA</v>
          </cell>
          <cell r="G46">
            <v>25</v>
          </cell>
          <cell r="H46">
            <v>24.3</v>
          </cell>
          <cell r="I46">
            <v>3</v>
          </cell>
          <cell r="J46">
            <v>0</v>
          </cell>
          <cell r="K46">
            <v>-0.7</v>
          </cell>
        </row>
        <row r="47">
          <cell r="B47" t="str">
            <v>S28</v>
          </cell>
          <cell r="C47">
            <v>56044</v>
          </cell>
          <cell r="D47" t="str">
            <v>56044 1/40NE COMB COT COMP 1/22EL SJ-LGT</v>
          </cell>
          <cell r="E47" t="str">
            <v>20-08735</v>
          </cell>
          <cell r="F47" t="str">
            <v>A12537B-AM</v>
          </cell>
          <cell r="G47">
            <v>1600</v>
          </cell>
          <cell r="H47">
            <v>1232.9000000000001</v>
          </cell>
          <cell r="I47">
            <v>0</v>
          </cell>
          <cell r="J47">
            <v>0</v>
          </cell>
          <cell r="K47">
            <v>-367.1</v>
          </cell>
        </row>
        <row r="48">
          <cell r="B48" t="str">
            <v>S29</v>
          </cell>
          <cell r="C48">
            <v>55647</v>
          </cell>
          <cell r="D48" t="str">
            <v>55647 1/85NM MICRO MODAL - SJ</v>
          </cell>
          <cell r="E48" t="str">
            <v>20-08726</v>
          </cell>
          <cell r="F48" t="str">
            <v>A12631A-PA</v>
          </cell>
          <cell r="G48">
            <v>373.40499999999997</v>
          </cell>
          <cell r="H48">
            <v>37.1</v>
          </cell>
          <cell r="I48">
            <v>0</v>
          </cell>
          <cell r="J48">
            <v>0</v>
          </cell>
          <cell r="K48">
            <v>-336.30500000000001</v>
          </cell>
        </row>
        <row r="49">
          <cell r="B49" t="str">
            <v>S29</v>
          </cell>
          <cell r="C49">
            <v>55647</v>
          </cell>
          <cell r="D49" t="str">
            <v>55647 1/85NM MICRO MODAL - SJ</v>
          </cell>
          <cell r="E49" t="str">
            <v>20-08726</v>
          </cell>
          <cell r="F49" t="str">
            <v>A12631A-PA</v>
          </cell>
          <cell r="G49">
            <v>422.34100000000001</v>
          </cell>
          <cell r="H49">
            <v>411.2</v>
          </cell>
          <cell r="I49">
            <v>2</v>
          </cell>
          <cell r="J49">
            <v>0</v>
          </cell>
          <cell r="K49">
            <v>-11.140999999999998</v>
          </cell>
        </row>
        <row r="50">
          <cell r="B50" t="str">
            <v>S30</v>
          </cell>
          <cell r="C50">
            <v>55183</v>
          </cell>
          <cell r="D50" t="str">
            <v>55183 "USE1/40 55/45 M.M/S/C 1/33LY SJ-S</v>
          </cell>
          <cell r="E50" t="str">
            <v>20-08299</v>
          </cell>
          <cell r="F50" t="str">
            <v>A12632A-PA</v>
          </cell>
          <cell r="G50">
            <v>1077.6600000000001</v>
          </cell>
          <cell r="H50">
            <v>937.6</v>
          </cell>
          <cell r="I50">
            <v>0</v>
          </cell>
          <cell r="J50">
            <v>0</v>
          </cell>
          <cell r="K50">
            <v>-140.06</v>
          </cell>
        </row>
        <row r="51">
          <cell r="B51" t="str">
            <v>S31</v>
          </cell>
          <cell r="C51">
            <v>52150</v>
          </cell>
          <cell r="D51" t="str">
            <v>52150 88/12 1/85MIC/MOD 1/44ELAS - SJ</v>
          </cell>
          <cell r="E51" t="str">
            <v>20-05916</v>
          </cell>
          <cell r="F51" t="str">
            <v>A12631A-PA</v>
          </cell>
          <cell r="G51">
            <v>1100</v>
          </cell>
          <cell r="H51">
            <v>564.9</v>
          </cell>
          <cell r="I51">
            <v>0</v>
          </cell>
          <cell r="J51">
            <v>0</v>
          </cell>
          <cell r="K51">
            <v>-535.1</v>
          </cell>
        </row>
        <row r="52">
          <cell r="B52" t="str">
            <v>S32</v>
          </cell>
          <cell r="C52">
            <v>52048</v>
          </cell>
          <cell r="D52" t="str">
            <v>52048 1/40NE COMB COT 1/33LY SJ -LIGHT</v>
          </cell>
          <cell r="E52" t="str">
            <v>20-08362</v>
          </cell>
          <cell r="F52" t="str">
            <v>A12537A-AM</v>
          </cell>
          <cell r="G52">
            <v>1600</v>
          </cell>
          <cell r="H52">
            <v>1358.7</v>
          </cell>
          <cell r="I52">
            <v>0</v>
          </cell>
          <cell r="J52">
            <v>0</v>
          </cell>
          <cell r="K52">
            <v>-241.3</v>
          </cell>
        </row>
        <row r="53">
          <cell r="B53" t="str">
            <v>S34</v>
          </cell>
          <cell r="C53">
            <v>41952</v>
          </cell>
          <cell r="D53" t="str">
            <v>41952 1/40NE COTT 1/33DT ELA SJ - LIGHT</v>
          </cell>
          <cell r="E53" t="str">
            <v>20-05957</v>
          </cell>
          <cell r="F53" t="str">
            <v>A12645A-YT</v>
          </cell>
          <cell r="G53">
            <v>1600</v>
          </cell>
          <cell r="H53">
            <v>715.5</v>
          </cell>
          <cell r="I53">
            <v>4.5999999999999996</v>
          </cell>
          <cell r="J53">
            <v>0</v>
          </cell>
          <cell r="K53">
            <v>-884.5</v>
          </cell>
        </row>
        <row r="54">
          <cell r="B54" t="str">
            <v>S35</v>
          </cell>
          <cell r="C54">
            <v>55561</v>
          </cell>
          <cell r="D54" t="str">
            <v>55561A 1/30NE COMP COMB COT1/33EL SJ-LIG</v>
          </cell>
          <cell r="E54" t="str">
            <v>20-08695</v>
          </cell>
          <cell r="F54" t="str">
            <v>A12675A-AM</v>
          </cell>
          <cell r="G54">
            <v>1210</v>
          </cell>
          <cell r="H54">
            <v>1135.4000000000001</v>
          </cell>
          <cell r="I54">
            <v>0</v>
          </cell>
          <cell r="J54">
            <v>0</v>
          </cell>
          <cell r="K54">
            <v>-74.599999999999994</v>
          </cell>
        </row>
        <row r="55">
          <cell r="B55" t="str">
            <v>S36</v>
          </cell>
          <cell r="C55">
            <v>53698</v>
          </cell>
          <cell r="D55" t="str">
            <v>53698 1/60 VI 1/22EL SJ"1/22 T 2S&amp;1L"-LI</v>
          </cell>
          <cell r="E55" t="str">
            <v>20-07364</v>
          </cell>
          <cell r="F55" t="str">
            <v>A12636A-LI</v>
          </cell>
          <cell r="G55">
            <v>1600</v>
          </cell>
          <cell r="H55">
            <v>1102.0999999999999</v>
          </cell>
          <cell r="I55">
            <v>0</v>
          </cell>
          <cell r="J55">
            <v>0</v>
          </cell>
          <cell r="K55">
            <v>-497.9</v>
          </cell>
        </row>
        <row r="56">
          <cell r="B56" t="str">
            <v>S37</v>
          </cell>
          <cell r="C56">
            <v>45934</v>
          </cell>
          <cell r="D56" t="str">
            <v>45934 1/40NE ORG FT COT 1/22EL SJ - ALOK</v>
          </cell>
          <cell r="E56" t="str">
            <v>20-08387</v>
          </cell>
          <cell r="F56" t="str">
            <v>A12513B-AL</v>
          </cell>
          <cell r="G56">
            <v>900</v>
          </cell>
          <cell r="H56">
            <v>649.6</v>
          </cell>
          <cell r="I56">
            <v>0</v>
          </cell>
          <cell r="J56">
            <v>0</v>
          </cell>
          <cell r="K56">
            <v>-250.4</v>
          </cell>
        </row>
        <row r="57">
          <cell r="B57" t="str">
            <v>S38</v>
          </cell>
          <cell r="C57">
            <v>53698</v>
          </cell>
          <cell r="D57" t="str">
            <v>53698 1/60 VI 1/22EL SJ"1/22 T 2S&amp;1L"-LI</v>
          </cell>
          <cell r="E57" t="str">
            <v>20-07364</v>
          </cell>
          <cell r="F57" t="str">
            <v>A12635A-LI</v>
          </cell>
          <cell r="G57">
            <v>1600</v>
          </cell>
          <cell r="H57">
            <v>1167.7</v>
          </cell>
          <cell r="I57">
            <v>0</v>
          </cell>
          <cell r="J57">
            <v>0</v>
          </cell>
          <cell r="K57">
            <v>-432.3</v>
          </cell>
        </row>
        <row r="58">
          <cell r="B58" t="str">
            <v>S39</v>
          </cell>
          <cell r="C58">
            <v>45983</v>
          </cell>
          <cell r="D58" t="str">
            <v>45983 1/40NE COMB COT 1/22EL SJ - LIGHT</v>
          </cell>
          <cell r="E58" t="str">
            <v>20-08585</v>
          </cell>
          <cell r="F58" t="str">
            <v>A12579A-YT</v>
          </cell>
          <cell r="G58">
            <v>1200</v>
          </cell>
          <cell r="H58">
            <v>1133.2</v>
          </cell>
          <cell r="I58">
            <v>3.4</v>
          </cell>
          <cell r="J58">
            <v>0</v>
          </cell>
          <cell r="K58">
            <v>-66.8</v>
          </cell>
        </row>
        <row r="59">
          <cell r="B59" t="str">
            <v>S40</v>
          </cell>
          <cell r="C59">
            <v>53698</v>
          </cell>
          <cell r="D59" t="str">
            <v>53698 1/60 VI 1/22EL SJ"1/22 T 2S&amp;1L"-LI</v>
          </cell>
          <cell r="E59" t="str">
            <v>20-07364</v>
          </cell>
          <cell r="F59" t="str">
            <v>A12635A-LI</v>
          </cell>
          <cell r="G59">
            <v>1600</v>
          </cell>
          <cell r="H59">
            <v>474.3</v>
          </cell>
          <cell r="I59">
            <v>0</v>
          </cell>
          <cell r="J59">
            <v>0</v>
          </cell>
          <cell r="K59">
            <v>-1125.7</v>
          </cell>
        </row>
        <row r="60">
          <cell r="B60" t="str">
            <v>S41</v>
          </cell>
          <cell r="C60">
            <v>55129</v>
          </cell>
          <cell r="D60" t="str">
            <v>55129 1/50COMP/AU 1/22LY SJ"INCR/CPI"-AM</v>
          </cell>
          <cell r="E60" t="str">
            <v>20-08533</v>
          </cell>
          <cell r="F60" t="str">
            <v>A12666A-AM</v>
          </cell>
          <cell r="G60">
            <v>1550</v>
          </cell>
          <cell r="H60">
            <v>981.8</v>
          </cell>
          <cell r="I60">
            <v>5</v>
          </cell>
          <cell r="J60">
            <v>0</v>
          </cell>
          <cell r="K60">
            <v>-568.20000000000005</v>
          </cell>
        </row>
        <row r="61">
          <cell r="B61" t="str">
            <v>S42</v>
          </cell>
          <cell r="C61">
            <v>55814</v>
          </cell>
          <cell r="D61" t="str">
            <v>55814 1/30NE COMB COT 1/33 ELA - SJ</v>
          </cell>
          <cell r="E61" t="str">
            <v>20-08471</v>
          </cell>
          <cell r="F61" t="str">
            <v>A12683A-NI</v>
          </cell>
          <cell r="G61">
            <v>1200</v>
          </cell>
          <cell r="H61">
            <v>1004.3</v>
          </cell>
          <cell r="I61">
            <v>2.2999999999999998</v>
          </cell>
          <cell r="J61">
            <v>0</v>
          </cell>
          <cell r="K61">
            <v>-195.7</v>
          </cell>
        </row>
        <row r="62">
          <cell r="B62" t="str">
            <v>S43</v>
          </cell>
          <cell r="C62">
            <v>54426</v>
          </cell>
          <cell r="D62" t="str">
            <v>54426 1/32NE COM COTTON 1/22ELA SJ-DARK</v>
          </cell>
          <cell r="E62" t="str">
            <v>20-07146</v>
          </cell>
          <cell r="F62" t="str">
            <v>A12637A-NI</v>
          </cell>
          <cell r="G62">
            <v>1344</v>
          </cell>
          <cell r="H62">
            <v>395.3</v>
          </cell>
          <cell r="I62">
            <v>0</v>
          </cell>
          <cell r="J62">
            <v>0</v>
          </cell>
          <cell r="K62">
            <v>-948.7</v>
          </cell>
        </row>
        <row r="63">
          <cell r="B63" t="str">
            <v>S44</v>
          </cell>
          <cell r="C63">
            <v>45936</v>
          </cell>
          <cell r="D63" t="str">
            <v>45936 1/40NE COT COMB 1/44EL SJ - LIGHT</v>
          </cell>
          <cell r="E63" t="str">
            <v>20-08564</v>
          </cell>
          <cell r="F63" t="str">
            <v>A12579B-YT</v>
          </cell>
          <cell r="G63">
            <v>1200</v>
          </cell>
          <cell r="H63">
            <v>465</v>
          </cell>
          <cell r="I63">
            <v>0</v>
          </cell>
          <cell r="J63">
            <v>0</v>
          </cell>
          <cell r="K63">
            <v>-735</v>
          </cell>
        </row>
        <row r="64">
          <cell r="B64" t="str">
            <v>S45</v>
          </cell>
          <cell r="C64">
            <v>55561</v>
          </cell>
          <cell r="D64" t="str">
            <v>55561A 1/30NE COMB COT 1/33DT ELA - DARK</v>
          </cell>
          <cell r="E64" t="str">
            <v>20-08629</v>
          </cell>
          <cell r="F64" t="str">
            <v>A12683A-NI</v>
          </cell>
          <cell r="G64">
            <v>1200</v>
          </cell>
          <cell r="H64">
            <v>208.3</v>
          </cell>
          <cell r="I64">
            <v>0</v>
          </cell>
          <cell r="J64">
            <v>0</v>
          </cell>
          <cell r="K64">
            <v>-991.7</v>
          </cell>
        </row>
        <row r="65">
          <cell r="B65" t="str">
            <v>S46</v>
          </cell>
          <cell r="C65">
            <v>55129</v>
          </cell>
          <cell r="D65" t="str">
            <v>55129 1/50COMP/AU 1/22LY SJ"INCR/CPI"-AM</v>
          </cell>
          <cell r="E65" t="str">
            <v>20-08533</v>
          </cell>
          <cell r="F65" t="str">
            <v>A12666A-AM</v>
          </cell>
          <cell r="G65">
            <v>1200</v>
          </cell>
          <cell r="H65">
            <v>999.8</v>
          </cell>
          <cell r="I65">
            <v>0</v>
          </cell>
          <cell r="J65">
            <v>0</v>
          </cell>
          <cell r="K65">
            <v>-200.2</v>
          </cell>
        </row>
        <row r="66">
          <cell r="B66" t="str">
            <v>S47</v>
          </cell>
          <cell r="C66">
            <v>55513</v>
          </cell>
          <cell r="D66" t="str">
            <v>55513 1/30NE COMB COTT 1/44EL SJ - DARK</v>
          </cell>
          <cell r="E66" t="str">
            <v>20-08339</v>
          </cell>
          <cell r="F66" t="str">
            <v>A12683A-NI</v>
          </cell>
          <cell r="G66">
            <v>550.12</v>
          </cell>
          <cell r="H66">
            <v>485.3</v>
          </cell>
          <cell r="I66">
            <v>0</v>
          </cell>
          <cell r="J66">
            <v>0</v>
          </cell>
          <cell r="K66">
            <v>-64.819999999999993</v>
          </cell>
        </row>
        <row r="67">
          <cell r="B67" t="str">
            <v>S48</v>
          </cell>
          <cell r="C67">
            <v>55561</v>
          </cell>
          <cell r="D67" t="str">
            <v>55561 1/32NE COTTON 1/33DT ELAST - DARK</v>
          </cell>
          <cell r="E67" t="str">
            <v>20-08278</v>
          </cell>
          <cell r="F67" t="str">
            <v>A12637A-NI</v>
          </cell>
          <cell r="G67">
            <v>1600</v>
          </cell>
          <cell r="H67">
            <v>691.5</v>
          </cell>
          <cell r="I67">
            <v>0</v>
          </cell>
          <cell r="J67">
            <v>0</v>
          </cell>
          <cell r="K67">
            <v>-908.5</v>
          </cell>
        </row>
        <row r="68">
          <cell r="B68" t="str">
            <v>S49</v>
          </cell>
          <cell r="C68">
            <v>55129</v>
          </cell>
          <cell r="D68" t="str">
            <v>55129 1/50COMP/AU 1/22LY SJ"INCR/CPI"-AM</v>
          </cell>
          <cell r="E68" t="str">
            <v>20-08533</v>
          </cell>
          <cell r="F68" t="str">
            <v>A12666A-AM</v>
          </cell>
          <cell r="G68">
            <v>1200</v>
          </cell>
          <cell r="H68">
            <v>206</v>
          </cell>
          <cell r="I68">
            <v>0</v>
          </cell>
          <cell r="J68">
            <v>0</v>
          </cell>
          <cell r="K68">
            <v>-994</v>
          </cell>
        </row>
        <row r="69">
          <cell r="B69" t="str">
            <v>S50</v>
          </cell>
          <cell r="C69">
            <v>55129</v>
          </cell>
          <cell r="D69" t="str">
            <v>55129 1/50COMP/AU 1/22LY SJ"INCR/CPI"-AM</v>
          </cell>
          <cell r="E69" t="str">
            <v>20-08533</v>
          </cell>
          <cell r="F69" t="str">
            <v>A12666A-AM</v>
          </cell>
          <cell r="G69">
            <v>1200</v>
          </cell>
          <cell r="H69">
            <v>104.5</v>
          </cell>
          <cell r="I69">
            <v>0</v>
          </cell>
          <cell r="J69">
            <v>33</v>
          </cell>
          <cell r="K69">
            <v>-1062.5</v>
          </cell>
        </row>
        <row r="70">
          <cell r="B70" t="str">
            <v>S51</v>
          </cell>
          <cell r="C70">
            <v>53698</v>
          </cell>
          <cell r="D70" t="str">
            <v>53698 1/60 VI 1/22EL SJ"1/22 T 2S&amp;1L"-LI</v>
          </cell>
          <cell r="E70" t="str">
            <v>20-07364</v>
          </cell>
          <cell r="F70" t="str">
            <v>A12493D-LI</v>
          </cell>
          <cell r="G70">
            <v>1600</v>
          </cell>
          <cell r="H70">
            <v>878.2</v>
          </cell>
          <cell r="I70">
            <v>0</v>
          </cell>
          <cell r="J70">
            <v>0</v>
          </cell>
          <cell r="K70">
            <v>-721.8</v>
          </cell>
        </row>
        <row r="71">
          <cell r="B71" t="str">
            <v>S52</v>
          </cell>
          <cell r="C71">
            <v>54391</v>
          </cell>
          <cell r="D71" t="str">
            <v>54391 1/50 60/40BCI CONV CO 1/44EL SJ-PA</v>
          </cell>
          <cell r="E71" t="str">
            <v>20-07911</v>
          </cell>
          <cell r="F71" t="str">
            <v>A12626B-PA</v>
          </cell>
          <cell r="G71">
            <v>892.47399999999993</v>
          </cell>
          <cell r="H71">
            <v>76.400000000000006</v>
          </cell>
          <cell r="I71">
            <v>0</v>
          </cell>
          <cell r="J71">
            <v>0</v>
          </cell>
          <cell r="K71">
            <v>-816.07399999999996</v>
          </cell>
        </row>
        <row r="72">
          <cell r="B72" t="str">
            <v>S53</v>
          </cell>
          <cell r="C72">
            <v>55561</v>
          </cell>
          <cell r="D72" t="str">
            <v>55561 1/32NE COTTON 1/33DT ELAST - DARK</v>
          </cell>
          <cell r="E72" t="str">
            <v>20-08278</v>
          </cell>
          <cell r="F72" t="str">
            <v>A12637A-NI</v>
          </cell>
          <cell r="G72">
            <v>1600</v>
          </cell>
          <cell r="H72">
            <v>1112.4000000000001</v>
          </cell>
          <cell r="I72">
            <v>0</v>
          </cell>
          <cell r="J72">
            <v>0</v>
          </cell>
          <cell r="K72">
            <v>-487.6</v>
          </cell>
        </row>
        <row r="73">
          <cell r="B73" t="str">
            <v>S54</v>
          </cell>
          <cell r="C73">
            <v>45936</v>
          </cell>
          <cell r="D73" t="str">
            <v>45936 1/40NE COT COMB 1/44EL SJ - LIGHT</v>
          </cell>
          <cell r="E73" t="str">
            <v>20-08564</v>
          </cell>
          <cell r="F73" t="str">
            <v>A12579B-YT</v>
          </cell>
          <cell r="G73">
            <v>1200</v>
          </cell>
          <cell r="H73">
            <v>469.7</v>
          </cell>
          <cell r="I73">
            <v>0</v>
          </cell>
          <cell r="J73">
            <v>0</v>
          </cell>
          <cell r="K73">
            <v>-730.3</v>
          </cell>
        </row>
        <row r="74">
          <cell r="B74" t="str">
            <v>S55</v>
          </cell>
          <cell r="C74">
            <v>53698</v>
          </cell>
          <cell r="D74" t="str">
            <v>53698 1/60 VI 1/22EL SJ"1/22 T 2S&amp;1L"-LI</v>
          </cell>
          <cell r="E74" t="str">
            <v>20-07364</v>
          </cell>
          <cell r="F74" t="str">
            <v>A12493D-LI</v>
          </cell>
          <cell r="G74">
            <v>1600</v>
          </cell>
          <cell r="H74">
            <v>1094.7</v>
          </cell>
          <cell r="I74">
            <v>0</v>
          </cell>
          <cell r="J74">
            <v>0</v>
          </cell>
          <cell r="K74">
            <v>-505.3</v>
          </cell>
        </row>
        <row r="75">
          <cell r="B75" t="str">
            <v>S56</v>
          </cell>
          <cell r="C75">
            <v>55561</v>
          </cell>
          <cell r="D75" t="str">
            <v>55561A 1/30NE COMP COMB COT1/33EL SJ-LIG</v>
          </cell>
          <cell r="E75" t="str">
            <v>20-08695</v>
          </cell>
          <cell r="F75" t="str">
            <v>A12675A-AM</v>
          </cell>
          <cell r="G75">
            <v>1200</v>
          </cell>
          <cell r="H75">
            <v>459</v>
          </cell>
          <cell r="I75">
            <v>4.9000000000000004</v>
          </cell>
          <cell r="J75">
            <v>0</v>
          </cell>
          <cell r="K75">
            <v>-741</v>
          </cell>
        </row>
        <row r="76">
          <cell r="B76" t="str">
            <v>S57</v>
          </cell>
          <cell r="C76">
            <v>55561</v>
          </cell>
          <cell r="D76" t="str">
            <v>55561 1/32NE COTTON 1/33DT ELAST - DARK</v>
          </cell>
          <cell r="E76" t="str">
            <v>20-08278</v>
          </cell>
          <cell r="F76" t="str">
            <v>A12637A-NI</v>
          </cell>
          <cell r="G76">
            <v>1600</v>
          </cell>
          <cell r="H76">
            <v>378.2</v>
          </cell>
          <cell r="I76">
            <v>0</v>
          </cell>
          <cell r="J76">
            <v>0</v>
          </cell>
          <cell r="K76">
            <v>-1221.8</v>
          </cell>
        </row>
        <row r="77">
          <cell r="B77" t="str">
            <v>S59</v>
          </cell>
          <cell r="C77">
            <v>53698</v>
          </cell>
          <cell r="D77" t="str">
            <v>53698 1/60 VI 1/22EL SJ"1/22 T 2S&amp;1L"-LI</v>
          </cell>
          <cell r="E77" t="str">
            <v>20-07364</v>
          </cell>
          <cell r="F77" t="str">
            <v>A12635B-LI</v>
          </cell>
          <cell r="G77">
            <v>1600</v>
          </cell>
          <cell r="H77">
            <v>222.3</v>
          </cell>
          <cell r="I77">
            <v>0</v>
          </cell>
          <cell r="J77">
            <v>0</v>
          </cell>
          <cell r="K77">
            <v>-1377.7</v>
          </cell>
        </row>
        <row r="78">
          <cell r="B78" t="str">
            <v>S60</v>
          </cell>
          <cell r="C78">
            <v>55561</v>
          </cell>
          <cell r="D78" t="str">
            <v>55561 1/32NE COTTON 1/33DT ELAST - DARK</v>
          </cell>
          <cell r="E78" t="str">
            <v>20-08278</v>
          </cell>
          <cell r="F78" t="str">
            <v>A12637A-NI</v>
          </cell>
          <cell r="G78">
            <v>1600</v>
          </cell>
          <cell r="H78">
            <v>478.6</v>
          </cell>
          <cell r="I78">
            <v>0</v>
          </cell>
          <cell r="J78">
            <v>0</v>
          </cell>
          <cell r="K78">
            <v>-1121.4000000000001</v>
          </cell>
        </row>
        <row r="79">
          <cell r="B79" t="str">
            <v>S61</v>
          </cell>
          <cell r="C79">
            <v>45934</v>
          </cell>
          <cell r="D79" t="str">
            <v>45934 1/40NE ORG FT COT 1/22EL SJ - ALOK</v>
          </cell>
          <cell r="E79" t="str">
            <v>20-08387</v>
          </cell>
          <cell r="F79" t="str">
            <v>A12513B-AL</v>
          </cell>
          <cell r="G79">
            <v>1200</v>
          </cell>
          <cell r="H79">
            <v>149.5</v>
          </cell>
          <cell r="I79">
            <v>0</v>
          </cell>
          <cell r="J79">
            <v>25</v>
          </cell>
          <cell r="K79">
            <v>-1025.5</v>
          </cell>
        </row>
        <row r="80">
          <cell r="B80" t="str">
            <v>S62</v>
          </cell>
          <cell r="C80">
            <v>55561</v>
          </cell>
          <cell r="D80" t="str">
            <v>55561A 1/30NE COMP COMB COT1/33EL SJ-LIG</v>
          </cell>
          <cell r="E80" t="str">
            <v>20-08695</v>
          </cell>
          <cell r="F80" t="str">
            <v>A12675B-AM</v>
          </cell>
          <cell r="G80">
            <v>1200</v>
          </cell>
          <cell r="H80">
            <v>57.5</v>
          </cell>
          <cell r="I80">
            <v>0</v>
          </cell>
          <cell r="J80">
            <v>0</v>
          </cell>
          <cell r="K80">
            <v>-1142.5</v>
          </cell>
        </row>
        <row r="81">
          <cell r="B81" t="str">
            <v>S62</v>
          </cell>
          <cell r="C81">
            <v>55561</v>
          </cell>
          <cell r="D81" t="str">
            <v>55561A 1/30NE COMP COMB COT1/33EL SJ-LIG</v>
          </cell>
          <cell r="E81" t="str">
            <v>20-08695</v>
          </cell>
          <cell r="F81" t="str">
            <v>A12675A-AM</v>
          </cell>
          <cell r="G81">
            <v>1200</v>
          </cell>
          <cell r="H81">
            <v>1172</v>
          </cell>
          <cell r="I81">
            <v>0</v>
          </cell>
          <cell r="J81">
            <v>0</v>
          </cell>
          <cell r="K81">
            <v>-28</v>
          </cell>
        </row>
        <row r="82">
          <cell r="B82" t="str">
            <v>S63</v>
          </cell>
          <cell r="C82">
            <v>55859</v>
          </cell>
          <cell r="D82" t="str">
            <v>55859 1/50COMP PI/CO BPLA13 1/22LY SJ-BR</v>
          </cell>
          <cell r="E82" t="str">
            <v>20-08630</v>
          </cell>
          <cell r="F82" t="str">
            <v>A12610B-BR</v>
          </cell>
          <cell r="G82">
            <v>770.803</v>
          </cell>
          <cell r="H82">
            <v>264.10000000000002</v>
          </cell>
          <cell r="I82">
            <v>0</v>
          </cell>
          <cell r="J82">
            <v>0</v>
          </cell>
          <cell r="K82">
            <v>-506.70300000000003</v>
          </cell>
        </row>
        <row r="83">
          <cell r="B83" t="str">
            <v>S64</v>
          </cell>
          <cell r="C83">
            <v>43834</v>
          </cell>
          <cell r="D83" t="str">
            <v>43834 1/30COT H101CY 1/78ELA SJ -PACIFIC</v>
          </cell>
          <cell r="E83" t="str">
            <v>20-06033</v>
          </cell>
          <cell r="F83" t="str">
            <v>A12659A-HU</v>
          </cell>
          <cell r="G83">
            <v>2256.8720000000003</v>
          </cell>
          <cell r="H83">
            <v>1420.6</v>
          </cell>
          <cell r="I83">
            <v>1.5</v>
          </cell>
          <cell r="J83">
            <v>0</v>
          </cell>
          <cell r="K83">
            <v>-836.27199999999993</v>
          </cell>
        </row>
        <row r="84">
          <cell r="B84" t="str">
            <v>S65</v>
          </cell>
          <cell r="C84">
            <v>55561</v>
          </cell>
          <cell r="D84" t="str">
            <v>55561A 1/30NE COMB COT 1/33DT ELA - DARK</v>
          </cell>
          <cell r="E84" t="str">
            <v>20-08629</v>
          </cell>
          <cell r="F84" t="str">
            <v>A12638A-NI</v>
          </cell>
          <cell r="G84">
            <v>1200</v>
          </cell>
          <cell r="H84">
            <v>1095.9000000000001</v>
          </cell>
          <cell r="I84">
            <v>0</v>
          </cell>
          <cell r="J84">
            <v>0</v>
          </cell>
          <cell r="K84">
            <v>-104.1</v>
          </cell>
        </row>
        <row r="85">
          <cell r="B85" t="str">
            <v>S66</v>
          </cell>
          <cell r="C85">
            <v>55561</v>
          </cell>
          <cell r="D85" t="str">
            <v>55561A DK USE LT1/30 COMB COT 1/33EL-SJ</v>
          </cell>
          <cell r="E85" t="str">
            <v>20-08739</v>
          </cell>
          <cell r="F85" t="str">
            <v>A12665A-EM</v>
          </cell>
          <cell r="G85">
            <v>1200</v>
          </cell>
          <cell r="H85">
            <v>663.4</v>
          </cell>
          <cell r="I85">
            <v>0</v>
          </cell>
          <cell r="J85">
            <v>0</v>
          </cell>
          <cell r="K85">
            <v>-536.6</v>
          </cell>
        </row>
        <row r="86">
          <cell r="B86" t="str">
            <v>S67</v>
          </cell>
          <cell r="C86">
            <v>55561</v>
          </cell>
          <cell r="D86" t="str">
            <v>55561A DK USE LT1/30 COMB COT 1/33EL-SJ</v>
          </cell>
          <cell r="E86" t="str">
            <v>20-08739</v>
          </cell>
          <cell r="F86" t="str">
            <v>A12665A-EM</v>
          </cell>
          <cell r="G86">
            <v>1200</v>
          </cell>
          <cell r="H86">
            <v>880.4</v>
          </cell>
          <cell r="I86">
            <v>0</v>
          </cell>
          <cell r="J86">
            <v>0</v>
          </cell>
          <cell r="K86">
            <v>-319.60000000000002</v>
          </cell>
        </row>
        <row r="87">
          <cell r="B87" t="str">
            <v>S68</v>
          </cell>
          <cell r="C87" t="str">
            <v>Y3-2202B</v>
          </cell>
          <cell r="D87" t="str">
            <v>Y3-2202B 1/40NE D COMB COT MAR 1/22EL-SJ</v>
          </cell>
          <cell r="E87" t="str">
            <v>20-08702</v>
          </cell>
          <cell r="F87" t="str">
            <v>A12661A-HU</v>
          </cell>
          <cell r="G87">
            <v>480</v>
          </cell>
          <cell r="H87">
            <v>0</v>
          </cell>
          <cell r="I87">
            <v>0</v>
          </cell>
          <cell r="J87">
            <v>166</v>
          </cell>
          <cell r="K87">
            <v>-314</v>
          </cell>
        </row>
        <row r="88">
          <cell r="B88" t="str">
            <v>S69</v>
          </cell>
          <cell r="C88" t="str">
            <v>Y3-2169A</v>
          </cell>
          <cell r="D88" t="str">
            <v>Y3-2169A 1/50NE BCI COM COT 1/44 EL - SJ</v>
          </cell>
          <cell r="E88" t="str">
            <v>20-08600</v>
          </cell>
          <cell r="F88" t="str">
            <v>DM1020257</v>
          </cell>
          <cell r="G88">
            <v>590</v>
          </cell>
          <cell r="H88">
            <v>25</v>
          </cell>
          <cell r="I88">
            <v>0</v>
          </cell>
          <cell r="J88">
            <v>188.6</v>
          </cell>
          <cell r="K88">
            <v>-376.4</v>
          </cell>
        </row>
        <row r="89">
          <cell r="B89" t="str">
            <v>S70</v>
          </cell>
          <cell r="C89" t="str">
            <v>Y3-2167B</v>
          </cell>
          <cell r="D89" t="str">
            <v>Y3-2167B 1/50 COT HA213252E 1/44EL SJ-HU</v>
          </cell>
          <cell r="E89" t="str">
            <v>20-08601</v>
          </cell>
          <cell r="F89" t="str">
            <v>D719388</v>
          </cell>
          <cell r="G89">
            <v>940</v>
          </cell>
          <cell r="H89">
            <v>675.5</v>
          </cell>
          <cell r="I89">
            <v>1.8</v>
          </cell>
          <cell r="J89">
            <v>0</v>
          </cell>
          <cell r="K89">
            <v>-264.5</v>
          </cell>
        </row>
        <row r="90">
          <cell r="B90" t="str">
            <v>S71</v>
          </cell>
          <cell r="C90" t="str">
            <v>Y3-2064B</v>
          </cell>
          <cell r="D90" t="str">
            <v>Y3-2064B 1/50 DYED BCI COT 1/44 ELA - SJ</v>
          </cell>
          <cell r="E90" t="str">
            <v>20-08220</v>
          </cell>
          <cell r="F90" t="str">
            <v>D719409</v>
          </cell>
          <cell r="G90">
            <v>700</v>
          </cell>
          <cell r="H90">
            <v>150</v>
          </cell>
          <cell r="I90">
            <v>6.1</v>
          </cell>
          <cell r="J90">
            <v>483.1</v>
          </cell>
          <cell r="K90">
            <v>-66.900000000000006</v>
          </cell>
        </row>
        <row r="91">
          <cell r="B91" t="str">
            <v>S72</v>
          </cell>
          <cell r="C91">
            <v>51909</v>
          </cell>
          <cell r="D91" t="str">
            <v>51909 1/40C/MAR B38 1/33L SJ S/L2.95-BRO</v>
          </cell>
          <cell r="E91" t="str">
            <v>20-06310</v>
          </cell>
          <cell r="F91" t="str">
            <v>A12575B-BR</v>
          </cell>
          <cell r="G91">
            <v>800</v>
          </cell>
          <cell r="H91">
            <v>570.9</v>
          </cell>
          <cell r="I91">
            <v>3.5</v>
          </cell>
          <cell r="J91">
            <v>0</v>
          </cell>
          <cell r="K91">
            <v>-229.1</v>
          </cell>
        </row>
        <row r="92">
          <cell r="B92" t="str">
            <v>S73</v>
          </cell>
          <cell r="C92">
            <v>55814</v>
          </cell>
          <cell r="D92" t="str">
            <v>55814 1/30NE COMB COT 1/33 ELA - SJ</v>
          </cell>
          <cell r="E92" t="str">
            <v>20-08471</v>
          </cell>
          <cell r="F92" t="str">
            <v>A12638A-NI</v>
          </cell>
          <cell r="G92">
            <v>1176</v>
          </cell>
          <cell r="H92">
            <v>669</v>
          </cell>
          <cell r="I92">
            <v>7.9</v>
          </cell>
          <cell r="J92">
            <v>0</v>
          </cell>
          <cell r="K92">
            <v>-507</v>
          </cell>
        </row>
        <row r="93">
          <cell r="B93" t="str">
            <v>S74</v>
          </cell>
          <cell r="C93">
            <v>41952</v>
          </cell>
          <cell r="D93" t="str">
            <v>41952 1/40NE COTT 1/33DT ELA SJ - LIGHT</v>
          </cell>
          <cell r="E93" t="str">
            <v>20-05957</v>
          </cell>
          <cell r="F93" t="str">
            <v>A12645A-YT</v>
          </cell>
          <cell r="G93">
            <v>1600</v>
          </cell>
          <cell r="H93">
            <v>740.7</v>
          </cell>
          <cell r="I93">
            <v>0</v>
          </cell>
          <cell r="J93">
            <v>0</v>
          </cell>
          <cell r="K93">
            <v>-859.3</v>
          </cell>
        </row>
        <row r="94">
          <cell r="B94" t="str">
            <v>S75</v>
          </cell>
          <cell r="C94">
            <v>51616</v>
          </cell>
          <cell r="D94" t="str">
            <v>51616 1/40C/MA 1/33LY SJ"TR SL 2.95"-BRO</v>
          </cell>
          <cell r="E94" t="str">
            <v>20-06160</v>
          </cell>
          <cell r="F94" t="str">
            <v>A12670A-BR</v>
          </cell>
          <cell r="G94">
            <v>600</v>
          </cell>
          <cell r="H94">
            <v>446.9</v>
          </cell>
          <cell r="I94">
            <v>0</v>
          </cell>
          <cell r="J94">
            <v>0</v>
          </cell>
          <cell r="K94">
            <v>-153.1</v>
          </cell>
        </row>
        <row r="95">
          <cell r="B95" t="str">
            <v>S76</v>
          </cell>
          <cell r="C95">
            <v>51616</v>
          </cell>
          <cell r="D95" t="str">
            <v>51616 1/40C/MA 1/33LY SJ"TR SL 2.95"-BRO</v>
          </cell>
          <cell r="E95" t="str">
            <v>20-06160</v>
          </cell>
          <cell r="F95" t="str">
            <v>A12670A-BR</v>
          </cell>
          <cell r="G95">
            <v>600</v>
          </cell>
          <cell r="H95">
            <v>583.5</v>
          </cell>
          <cell r="I95">
            <v>2.7</v>
          </cell>
          <cell r="J95">
            <v>0</v>
          </cell>
          <cell r="K95">
            <v>-16.5</v>
          </cell>
        </row>
        <row r="96">
          <cell r="B96" t="str">
            <v>S77</v>
          </cell>
          <cell r="C96">
            <v>46182</v>
          </cell>
          <cell r="D96" t="str">
            <v>46182 1/40NE RS COMB COT 1/22EL SJ-HUA</v>
          </cell>
          <cell r="E96" t="str">
            <v>20-08694</v>
          </cell>
          <cell r="F96" t="str">
            <v>A12658A-HU</v>
          </cell>
          <cell r="G96">
            <v>545.52199999999993</v>
          </cell>
          <cell r="H96">
            <v>326.89999999999998</v>
          </cell>
          <cell r="I96">
            <v>7.8</v>
          </cell>
          <cell r="J96">
            <v>0</v>
          </cell>
          <cell r="K96">
            <v>-218.62200000000001</v>
          </cell>
        </row>
        <row r="97">
          <cell r="B97" t="str">
            <v>S78</v>
          </cell>
          <cell r="C97" t="str">
            <v>Y3-2064A</v>
          </cell>
          <cell r="D97" t="str">
            <v>Y3-2064A 1/50 DYED BCI COT 1/44 ELA - SJ</v>
          </cell>
          <cell r="E97" t="str">
            <v>20-08219</v>
          </cell>
          <cell r="F97" t="str">
            <v>D718790</v>
          </cell>
          <cell r="G97">
            <v>150</v>
          </cell>
          <cell r="H97">
            <v>99.2</v>
          </cell>
          <cell r="I97">
            <v>0</v>
          </cell>
          <cell r="J97">
            <v>0</v>
          </cell>
          <cell r="K97">
            <v>-50.8</v>
          </cell>
        </row>
        <row r="98">
          <cell r="B98" t="str">
            <v>S78</v>
          </cell>
          <cell r="C98" t="str">
            <v>Y3-2064A</v>
          </cell>
          <cell r="D98" t="str">
            <v>Y3-2064A 1/50 DYED BCI COT 1/44 ELA - SJ</v>
          </cell>
          <cell r="E98" t="str">
            <v>20-08219</v>
          </cell>
          <cell r="F98" t="str">
            <v>DM1019282</v>
          </cell>
          <cell r="G98">
            <v>110</v>
          </cell>
          <cell r="H98">
            <v>105.6</v>
          </cell>
          <cell r="I98">
            <v>0</v>
          </cell>
          <cell r="J98">
            <v>0</v>
          </cell>
          <cell r="K98">
            <v>-4.4000000000000004</v>
          </cell>
        </row>
        <row r="99">
          <cell r="B99" t="str">
            <v>S79</v>
          </cell>
          <cell r="C99" t="str">
            <v>Y3-2175A</v>
          </cell>
          <cell r="D99" t="str">
            <v>Y3-2175A 1/50NE BCI COM COT 1/44 EL - SJ</v>
          </cell>
          <cell r="E99" t="str">
            <v>20-08604</v>
          </cell>
          <cell r="F99" t="str">
            <v>DM1020256</v>
          </cell>
          <cell r="G99">
            <v>325</v>
          </cell>
          <cell r="H99">
            <v>109</v>
          </cell>
          <cell r="I99">
            <v>4</v>
          </cell>
          <cell r="J99">
            <v>81</v>
          </cell>
          <cell r="K99">
            <v>-135</v>
          </cell>
        </row>
        <row r="100">
          <cell r="B100" t="str">
            <v>S80</v>
          </cell>
          <cell r="C100">
            <v>55561</v>
          </cell>
          <cell r="D100" t="str">
            <v>55561A 1/30NE COMB COT 1/33DT ELA - DARK</v>
          </cell>
          <cell r="E100" t="str">
            <v>20-08629</v>
          </cell>
          <cell r="F100" t="str">
            <v>A12683A-NI</v>
          </cell>
          <cell r="G100">
            <v>1200</v>
          </cell>
          <cell r="H100">
            <v>118.7</v>
          </cell>
          <cell r="I100">
            <v>4.5</v>
          </cell>
          <cell r="J100">
            <v>124.6</v>
          </cell>
          <cell r="K100">
            <v>-956.7</v>
          </cell>
        </row>
        <row r="101">
          <cell r="B101" t="str">
            <v>S82</v>
          </cell>
          <cell r="C101">
            <v>55561</v>
          </cell>
          <cell r="D101" t="str">
            <v>55561A 1/30NE COMB COT 1/33DT ELA - DARK</v>
          </cell>
          <cell r="E101" t="str">
            <v>20-08629</v>
          </cell>
          <cell r="F101" t="str">
            <v>A12683A-NI</v>
          </cell>
          <cell r="G101">
            <v>1200</v>
          </cell>
          <cell r="H101">
            <v>457.3</v>
          </cell>
          <cell r="I101">
            <v>0</v>
          </cell>
          <cell r="J101">
            <v>0</v>
          </cell>
          <cell r="K101">
            <v>-742.7</v>
          </cell>
        </row>
        <row r="102">
          <cell r="B102" t="str">
            <v>S83</v>
          </cell>
          <cell r="C102">
            <v>55130</v>
          </cell>
          <cell r="D102" t="str">
            <v>55130 1/50 BCI COT/COT 1/44EL SJ - PATSP</v>
          </cell>
          <cell r="E102" t="str">
            <v>20-07547</v>
          </cell>
          <cell r="F102" t="str">
            <v>A12625A-PA</v>
          </cell>
          <cell r="G102">
            <v>1113</v>
          </cell>
          <cell r="H102">
            <v>1006.1</v>
          </cell>
          <cell r="I102">
            <v>3.2</v>
          </cell>
          <cell r="J102">
            <v>0</v>
          </cell>
          <cell r="K102">
            <v>-106.9</v>
          </cell>
        </row>
        <row r="103">
          <cell r="B103" t="str">
            <v>S84</v>
          </cell>
          <cell r="C103" t="str">
            <v>Y3-2067B</v>
          </cell>
          <cell r="D103" t="str">
            <v>Y3-2067B 1/50 DYED BCI COT 1/44 ELA - SJ</v>
          </cell>
          <cell r="E103" t="str">
            <v>20-08239</v>
          </cell>
          <cell r="F103" t="str">
            <v>A12654A-HU</v>
          </cell>
          <cell r="G103">
            <v>588.23599999999999</v>
          </cell>
          <cell r="H103">
            <v>322.7</v>
          </cell>
          <cell r="I103">
            <v>0</v>
          </cell>
          <cell r="J103">
            <v>97.2</v>
          </cell>
          <cell r="K103">
            <v>-168.33599999999998</v>
          </cell>
        </row>
        <row r="104">
          <cell r="B104" t="str">
            <v>S85</v>
          </cell>
          <cell r="C104" t="str">
            <v>Y3-1104B</v>
          </cell>
          <cell r="D104" t="str">
            <v>Y3-1104B 1/50 BCI D/CO/COMP/MA 1/44EL-SJ</v>
          </cell>
          <cell r="E104" t="str">
            <v>20-07633</v>
          </cell>
          <cell r="F104" t="str">
            <v>A12656A-HU</v>
          </cell>
          <cell r="G104">
            <v>320</v>
          </cell>
          <cell r="H104">
            <v>62.8</v>
          </cell>
          <cell r="I104">
            <v>0</v>
          </cell>
          <cell r="J104">
            <v>0</v>
          </cell>
          <cell r="K104">
            <v>-257.2</v>
          </cell>
        </row>
        <row r="105">
          <cell r="B105" t="str">
            <v>S85</v>
          </cell>
          <cell r="C105" t="str">
            <v>Y3-1104B</v>
          </cell>
          <cell r="D105" t="str">
            <v>Y3-1104B 1/50 BCI D/CO/COMP/MA 1/44EL-SJ</v>
          </cell>
          <cell r="E105" t="str">
            <v>20-07633</v>
          </cell>
          <cell r="F105" t="str">
            <v>A12656A-HU</v>
          </cell>
          <cell r="G105">
            <v>1036</v>
          </cell>
          <cell r="H105">
            <v>1028.5</v>
          </cell>
          <cell r="I105">
            <v>0</v>
          </cell>
          <cell r="J105">
            <v>0</v>
          </cell>
          <cell r="K105">
            <v>-7.5</v>
          </cell>
        </row>
        <row r="106">
          <cell r="B106" t="str">
            <v>S86</v>
          </cell>
          <cell r="C106" t="str">
            <v>Y3-2064C</v>
          </cell>
          <cell r="D106" t="str">
            <v>Y3-2064C 1/50 DYED BCI COT 1/44 ELA - SJ</v>
          </cell>
          <cell r="E106" t="str">
            <v>20-08221</v>
          </cell>
          <cell r="F106" t="str">
            <v>DM1020238</v>
          </cell>
          <cell r="G106">
            <v>490</v>
          </cell>
          <cell r="H106">
            <v>395</v>
          </cell>
          <cell r="I106">
            <v>7</v>
          </cell>
          <cell r="J106">
            <v>53</v>
          </cell>
          <cell r="K106">
            <v>-42</v>
          </cell>
        </row>
        <row r="107">
          <cell r="B107" t="str">
            <v>S89</v>
          </cell>
          <cell r="C107" t="str">
            <v>Y3-2142A</v>
          </cell>
          <cell r="D107" t="str">
            <v>Y3-2142A 1/50 DYED COMP COT 1/44ELA - SJ</v>
          </cell>
          <cell r="E107" t="str">
            <v>20-08655</v>
          </cell>
          <cell r="F107" t="str">
            <v>A12654A-HU</v>
          </cell>
          <cell r="G107">
            <v>697.10300000000007</v>
          </cell>
          <cell r="H107">
            <v>55.3</v>
          </cell>
          <cell r="I107">
            <v>0</v>
          </cell>
          <cell r="J107">
            <v>0</v>
          </cell>
          <cell r="K107">
            <v>-641.803</v>
          </cell>
        </row>
        <row r="108">
          <cell r="B108" t="str">
            <v>S89</v>
          </cell>
          <cell r="C108">
            <v>55247</v>
          </cell>
          <cell r="D108" t="str">
            <v>55247 1/50 BCI COT HA41147E 1/44EL SJ-HU</v>
          </cell>
          <cell r="E108" t="str">
            <v>20-07558</v>
          </cell>
          <cell r="F108" t="str">
            <v>A12654A-HU</v>
          </cell>
          <cell r="G108">
            <v>210</v>
          </cell>
          <cell r="H108">
            <v>182.4</v>
          </cell>
          <cell r="I108">
            <v>0</v>
          </cell>
          <cell r="J108">
            <v>0</v>
          </cell>
          <cell r="K108">
            <v>-27.6</v>
          </cell>
        </row>
        <row r="109">
          <cell r="B109" t="str">
            <v>S90</v>
          </cell>
          <cell r="C109" t="str">
            <v>Y1-2019B</v>
          </cell>
          <cell r="D109" t="str">
            <v>Y1-2019B 1/26NE DY/BCI/COMP COT- SJ</v>
          </cell>
          <cell r="E109" t="str">
            <v>20-08001</v>
          </cell>
          <cell r="F109" t="str">
            <v>D719499</v>
          </cell>
          <cell r="G109">
            <v>273.51400000000001</v>
          </cell>
          <cell r="H109">
            <v>242.5</v>
          </cell>
          <cell r="I109">
            <v>0</v>
          </cell>
          <cell r="J109">
            <v>0</v>
          </cell>
          <cell r="K109">
            <v>-31.013999999999999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44"/>
  <sheetViews>
    <sheetView tabSelected="1" topLeftCell="A131" zoomScaleNormal="100" workbookViewId="0">
      <selection activeCell="K135" sqref="K135"/>
    </sheetView>
  </sheetViews>
  <sheetFormatPr defaultColWidth="10.85546875" defaultRowHeight="15" x14ac:dyDescent="0.25"/>
  <cols>
    <col min="2" max="2" width="10.85546875" style="47"/>
    <col min="3" max="3" width="10.85546875" hidden="1" customWidth="1"/>
    <col min="4" max="5" width="10.85546875" style="48"/>
    <col min="6" max="6" width="18.140625" style="48" customWidth="1"/>
    <col min="7" max="7" width="40.28515625" bestFit="1" customWidth="1"/>
    <col min="8" max="8" width="13" style="45" customWidth="1"/>
    <col min="9" max="9" width="14.140625" style="45" hidden="1" customWidth="1"/>
    <col min="10" max="10" width="17.85546875" style="45" hidden="1" customWidth="1"/>
    <col min="11" max="11" width="16.85546875" bestFit="1" customWidth="1"/>
    <col min="12" max="12" width="15.140625" customWidth="1"/>
    <col min="13" max="13" width="26.140625" hidden="1" customWidth="1"/>
    <col min="14" max="14" width="17.140625" style="45" hidden="1" customWidth="1"/>
    <col min="15" max="15" width="10.7109375" hidden="1" customWidth="1"/>
    <col min="16" max="16" width="18" style="45" hidden="1" customWidth="1"/>
    <col min="17" max="17" width="12.140625" bestFit="1" customWidth="1"/>
    <col min="18" max="18" width="7" bestFit="1" customWidth="1"/>
  </cols>
  <sheetData>
    <row r="1" spans="1:18" x14ac:dyDescent="0.25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1" t="s">
        <v>6</v>
      </c>
      <c r="H1" s="4" t="s">
        <v>7</v>
      </c>
      <c r="I1" s="4" t="s">
        <v>8</v>
      </c>
      <c r="J1" s="5" t="s">
        <v>9</v>
      </c>
      <c r="K1" s="6" t="s">
        <v>10</v>
      </c>
      <c r="L1" s="7" t="s">
        <v>11</v>
      </c>
      <c r="M1" s="1" t="s">
        <v>6</v>
      </c>
      <c r="N1" s="8" t="s">
        <v>7</v>
      </c>
      <c r="O1" s="1" t="s">
        <v>6</v>
      </c>
      <c r="P1" s="4" t="s">
        <v>7</v>
      </c>
    </row>
    <row r="2" spans="1:18" x14ac:dyDescent="0.25">
      <c r="A2" s="7" t="s">
        <v>12</v>
      </c>
      <c r="B2" s="9" t="s">
        <v>13</v>
      </c>
      <c r="C2" s="7">
        <f>IFERROR(VLOOKUP(B2,[1]SJ!$A:$O,15,),0)</f>
        <v>88.786359027692299</v>
      </c>
      <c r="D2" s="10">
        <f t="shared" ref="D2:D66" si="0">C2</f>
        <v>88.786359027692299</v>
      </c>
      <c r="E2" s="10">
        <f t="shared" ref="E2:E27" si="1">D2/2</f>
        <v>44.39317951384615</v>
      </c>
      <c r="F2" s="11">
        <f t="shared" ref="F2:F27" si="2">E2*(12-H2)/12</f>
        <v>40.693747887692304</v>
      </c>
      <c r="G2" s="7" t="s">
        <v>14</v>
      </c>
      <c r="H2" s="12">
        <v>1</v>
      </c>
      <c r="I2" s="13" t="str">
        <f>IFERROR(VLOOKUP(A2,'[1]STOCK CODE'!$B:$F,5,),"")</f>
        <v>D719475</v>
      </c>
      <c r="J2" s="14">
        <f>IFERROR(VLOOKUP(A2,'[1]STOCK CODE'!$B:$K,10,),0)</f>
        <v>-268.60000000000002</v>
      </c>
      <c r="K2" s="6" t="s">
        <v>15</v>
      </c>
      <c r="L2" s="7" t="s">
        <v>16</v>
      </c>
      <c r="M2" s="7"/>
      <c r="N2" s="12"/>
      <c r="O2" s="7"/>
      <c r="P2" s="12"/>
    </row>
    <row r="3" spans="1:18" x14ac:dyDescent="0.25">
      <c r="A3" s="7" t="s">
        <v>17</v>
      </c>
      <c r="B3" s="9" t="s">
        <v>18</v>
      </c>
      <c r="C3" s="7">
        <f>IFERROR(VLOOKUP(B3,[1]SJ!$A:$O,15,),0)</f>
        <v>0</v>
      </c>
      <c r="D3" s="10">
        <f t="shared" si="0"/>
        <v>0</v>
      </c>
      <c r="E3" s="10">
        <f t="shared" si="1"/>
        <v>0</v>
      </c>
      <c r="F3" s="11">
        <f t="shared" si="2"/>
        <v>0</v>
      </c>
      <c r="G3" s="7"/>
      <c r="H3" s="12"/>
      <c r="I3" s="13" t="str">
        <f>IFERROR(VLOOKUP(A3,'[1]STOCK CODE'!$B:$F,5,),"")</f>
        <v/>
      </c>
      <c r="J3" s="14">
        <f>IFERROR(VLOOKUP(A3,'[1]STOCK CODE'!$B:$K,10,),0)</f>
        <v>0</v>
      </c>
      <c r="K3" s="6" t="s">
        <v>19</v>
      </c>
      <c r="L3" s="7" t="s">
        <v>16</v>
      </c>
      <c r="M3" s="7"/>
      <c r="N3" s="12"/>
      <c r="O3" s="7"/>
      <c r="P3" s="12"/>
    </row>
    <row r="4" spans="1:18" x14ac:dyDescent="0.25">
      <c r="A4" s="7" t="s">
        <v>20</v>
      </c>
      <c r="B4" s="9" t="s">
        <v>18</v>
      </c>
      <c r="C4" s="7">
        <f>IFERROR(VLOOKUP(B4,[1]SJ!$A:$O,15,),0)</f>
        <v>0</v>
      </c>
      <c r="D4" s="10">
        <f t="shared" si="0"/>
        <v>0</v>
      </c>
      <c r="E4" s="10">
        <f t="shared" si="1"/>
        <v>0</v>
      </c>
      <c r="F4" s="11">
        <f t="shared" si="2"/>
        <v>0</v>
      </c>
      <c r="G4" s="7"/>
      <c r="H4" s="12"/>
      <c r="I4" s="13" t="str">
        <f>IFERROR(VLOOKUP(A4,'[1]STOCK CODE'!$B:$F,5,),"")</f>
        <v>DM1020325</v>
      </c>
      <c r="J4" s="14">
        <f>IFERROR(VLOOKUP(A4,'[1]STOCK CODE'!$B:$K,10,),0)</f>
        <v>-500.5</v>
      </c>
      <c r="K4" s="6" t="s">
        <v>21</v>
      </c>
      <c r="L4" s="7" t="s">
        <v>22</v>
      </c>
      <c r="M4" s="7"/>
      <c r="N4" s="12"/>
      <c r="O4" s="7"/>
      <c r="P4" s="12"/>
    </row>
    <row r="5" spans="1:18" ht="13.5" customHeight="1" x14ac:dyDescent="0.25">
      <c r="A5" s="7" t="s">
        <v>23</v>
      </c>
      <c r="B5" s="9" t="s">
        <v>24</v>
      </c>
      <c r="C5" s="7">
        <f>IFERROR(VLOOKUP(B5,[1]SJ!$A:$O,15,),0)</f>
        <v>110.48969123446153</v>
      </c>
      <c r="D5" s="10">
        <f t="shared" si="0"/>
        <v>110.48969123446153</v>
      </c>
      <c r="E5" s="10">
        <f t="shared" si="1"/>
        <v>55.244845617230766</v>
      </c>
      <c r="F5" s="11">
        <f t="shared" si="2"/>
        <v>50.641108482461533</v>
      </c>
      <c r="G5" s="7" t="s">
        <v>14</v>
      </c>
      <c r="H5" s="12">
        <v>1</v>
      </c>
      <c r="I5" s="13" t="str">
        <f>IFERROR(VLOOKUP(A5,'[1]STOCK CODE'!$B:$F,5,),"")</f>
        <v/>
      </c>
      <c r="J5" s="14">
        <f>IFERROR(VLOOKUP(A5,'[1]STOCK CODE'!$B:$K,10,),0)</f>
        <v>0</v>
      </c>
      <c r="K5" s="15" t="s">
        <v>25</v>
      </c>
      <c r="L5" s="7" t="s">
        <v>22</v>
      </c>
      <c r="M5" s="7"/>
      <c r="N5" s="12"/>
      <c r="O5" s="7"/>
      <c r="P5" s="12"/>
    </row>
    <row r="6" spans="1:18" x14ac:dyDescent="0.25">
      <c r="A6" s="16" t="s">
        <v>26</v>
      </c>
      <c r="B6" s="9" t="s">
        <v>27</v>
      </c>
      <c r="C6" s="7">
        <f>IFERROR(VLOOKUP(B6,[1]SJ!$A:$O,15,),0)</f>
        <v>337.80424550400005</v>
      </c>
      <c r="D6" s="10">
        <f>C6*24/28*90/92</f>
        <v>283.25200709962735</v>
      </c>
      <c r="E6" s="10">
        <f t="shared" si="1"/>
        <v>141.62600354981367</v>
      </c>
      <c r="F6" s="11">
        <f t="shared" si="2"/>
        <v>82.615168737391301</v>
      </c>
      <c r="G6" s="7" t="s">
        <v>28</v>
      </c>
      <c r="H6" s="12">
        <v>5</v>
      </c>
      <c r="I6" s="13" t="str">
        <f>IFERROR(VLOOKUP(A6,'[1]STOCK CODE'!$B:$F,5,),"")</f>
        <v>A12132C-PA</v>
      </c>
      <c r="J6" s="14">
        <f>IFERROR(VLOOKUP(A6,'[1]STOCK CODE'!$B:$K,10,),0)</f>
        <v>-60.3</v>
      </c>
      <c r="K6" s="15" t="s">
        <v>29</v>
      </c>
      <c r="L6" s="7" t="s">
        <v>30</v>
      </c>
      <c r="M6" s="7" t="s">
        <v>31</v>
      </c>
      <c r="N6" s="12"/>
      <c r="O6" s="7"/>
      <c r="P6" s="12"/>
    </row>
    <row r="7" spans="1:18" x14ac:dyDescent="0.25">
      <c r="A7" s="16" t="s">
        <v>32</v>
      </c>
      <c r="B7" s="17">
        <v>54350</v>
      </c>
      <c r="C7" s="7">
        <f>IFERROR(VLOOKUP(B7,[1]SJ!$A:$O,15,),0)</f>
        <v>350.81835909119997</v>
      </c>
      <c r="D7" s="10">
        <f t="shared" ref="D7:D9" si="3">C7*24/28*90/92</f>
        <v>294.16446259199995</v>
      </c>
      <c r="E7" s="10">
        <f t="shared" si="1"/>
        <v>147.08223129599997</v>
      </c>
      <c r="F7" s="11">
        <f t="shared" si="2"/>
        <v>134.82537868799997</v>
      </c>
      <c r="G7" s="7" t="s">
        <v>14</v>
      </c>
      <c r="H7" s="12">
        <v>1</v>
      </c>
      <c r="I7" s="13" t="str">
        <f>IFERROR(VLOOKUP(A7,'[1]STOCK CODE'!$B:$F,5,),"")</f>
        <v>A12252A-GI</v>
      </c>
      <c r="J7" s="14">
        <f>IFERROR(VLOOKUP(A7,'[1]STOCK CODE'!$B:$K,10,),0)</f>
        <v>-368.56300000000005</v>
      </c>
      <c r="K7" s="15" t="s">
        <v>33</v>
      </c>
      <c r="L7" s="7" t="s">
        <v>34</v>
      </c>
      <c r="M7" s="7" t="s">
        <v>35</v>
      </c>
      <c r="N7" s="12">
        <v>4</v>
      </c>
      <c r="O7" s="7"/>
      <c r="P7" s="12"/>
    </row>
    <row r="8" spans="1:18" x14ac:dyDescent="0.25">
      <c r="A8" s="16" t="s">
        <v>36</v>
      </c>
      <c r="B8" s="17">
        <v>55437</v>
      </c>
      <c r="C8" s="7">
        <f>IFERROR(VLOOKUP(B8,[1]SJ!$A:$O,15,),0)</f>
        <v>389.30098521599984</v>
      </c>
      <c r="D8" s="10">
        <f t="shared" si="3"/>
        <v>326.4325031314284</v>
      </c>
      <c r="E8" s="10">
        <f t="shared" si="1"/>
        <v>163.2162515657142</v>
      </c>
      <c r="F8" s="11">
        <f t="shared" si="2"/>
        <v>149.61489726857135</v>
      </c>
      <c r="G8" s="7" t="s">
        <v>14</v>
      </c>
      <c r="H8" s="12">
        <v>1</v>
      </c>
      <c r="I8" s="13" t="str">
        <f>IFERROR(VLOOKUP(A8,'[1]STOCK CODE'!$B:$F,5,),"")</f>
        <v>A12498A-GT</v>
      </c>
      <c r="J8" s="14">
        <f>IFERROR(VLOOKUP(A8,'[1]STOCK CODE'!$B:$K,10,),0)</f>
        <v>-3.2</v>
      </c>
      <c r="K8" s="15" t="s">
        <v>37</v>
      </c>
      <c r="L8" s="18" t="s">
        <v>38</v>
      </c>
      <c r="M8" s="7" t="s">
        <v>39</v>
      </c>
      <c r="N8" s="12"/>
      <c r="O8" s="7" t="s">
        <v>40</v>
      </c>
      <c r="P8" s="12">
        <f>12-12*69/90</f>
        <v>2.8000000000000007</v>
      </c>
    </row>
    <row r="9" spans="1:18" x14ac:dyDescent="0.25">
      <c r="A9" s="16" t="s">
        <v>41</v>
      </c>
      <c r="B9" s="9">
        <v>55155</v>
      </c>
      <c r="C9" s="7">
        <f>IFERROR(VLOOKUP(B9,[1]SJ!$A:$O,15,),0)</f>
        <v>389.30098521599984</v>
      </c>
      <c r="D9" s="10">
        <f t="shared" si="3"/>
        <v>326.4325031314284</v>
      </c>
      <c r="E9" s="10">
        <f t="shared" si="1"/>
        <v>163.2162515657142</v>
      </c>
      <c r="F9" s="11">
        <f t="shared" si="2"/>
        <v>68.006771485714253</v>
      </c>
      <c r="G9" s="7" t="s">
        <v>42</v>
      </c>
      <c r="H9" s="12">
        <v>7</v>
      </c>
      <c r="I9" s="13" t="str">
        <f>IFERROR(VLOOKUP(A9,'[1]STOCK CODE'!$B:$F,5,),"")</f>
        <v>DM1020127</v>
      </c>
      <c r="J9" s="14">
        <f>IFERROR(VLOOKUP(A9,'[1]STOCK CODE'!$B:$K,10,),0)</f>
        <v>-18.5</v>
      </c>
      <c r="K9" s="19"/>
      <c r="L9" s="20"/>
      <c r="M9" s="7" t="s">
        <v>35</v>
      </c>
      <c r="N9" s="12">
        <v>4</v>
      </c>
      <c r="O9" s="7" t="s">
        <v>43</v>
      </c>
      <c r="P9" s="12">
        <f>12-12*23/24</f>
        <v>0.5</v>
      </c>
    </row>
    <row r="10" spans="1:18" x14ac:dyDescent="0.25">
      <c r="A10" s="21" t="s">
        <v>44</v>
      </c>
      <c r="B10" s="17">
        <v>56372</v>
      </c>
      <c r="C10" s="7">
        <f>IFERROR(VLOOKUP(B10,[1]SJ!$A:$O,15,),0)</f>
        <v>196.38820655999999</v>
      </c>
      <c r="D10" s="10">
        <f>C10*90/92</f>
        <v>192.1188977217391</v>
      </c>
      <c r="E10" s="10">
        <f t="shared" si="1"/>
        <v>96.059448860869551</v>
      </c>
      <c r="F10" s="11">
        <f t="shared" si="2"/>
        <v>88.05449478913043</v>
      </c>
      <c r="G10" s="7" t="s">
        <v>14</v>
      </c>
      <c r="H10" s="12">
        <v>1</v>
      </c>
      <c r="I10" s="13" t="str">
        <f>IFERROR(VLOOKUP(A10,'[1]STOCK CODE'!$B:$F,5,),"")</f>
        <v>A12675A-AM</v>
      </c>
      <c r="J10" s="14">
        <f>IFERROR(VLOOKUP(A10,'[1]STOCK CODE'!$B:$K,10,),0)</f>
        <v>-428.61900000000003</v>
      </c>
      <c r="K10" s="19"/>
      <c r="L10" s="20"/>
      <c r="M10" s="7"/>
      <c r="N10" s="12"/>
      <c r="O10" s="7" t="s">
        <v>33</v>
      </c>
      <c r="P10" s="12">
        <v>0.75</v>
      </c>
    </row>
    <row r="11" spans="1:18" x14ac:dyDescent="0.25">
      <c r="A11" s="21" t="s">
        <v>45</v>
      </c>
      <c r="B11" s="9">
        <v>56155</v>
      </c>
      <c r="C11" s="7">
        <f>IFERROR(VLOOKUP(B11,[1]SJ!$A:$O,15,),0)</f>
        <v>216.19488038399999</v>
      </c>
      <c r="D11" s="10">
        <f t="shared" ref="D11:D21" si="4">C11*90/92</f>
        <v>211.49499167999997</v>
      </c>
      <c r="E11" s="10">
        <f t="shared" si="1"/>
        <v>105.74749583999998</v>
      </c>
      <c r="F11" s="11">
        <f t="shared" si="2"/>
        <v>96.935204519999999</v>
      </c>
      <c r="G11" s="7" t="s">
        <v>14</v>
      </c>
      <c r="H11" s="12">
        <v>1</v>
      </c>
      <c r="I11" s="13" t="str">
        <f>IFERROR(VLOOKUP(A11,'[1]STOCK CODE'!$B:$F,5,),"")</f>
        <v>A12537A-AM</v>
      </c>
      <c r="J11" s="14">
        <f>IFERROR(VLOOKUP(A11,'[1]STOCK CODE'!$B:$K,10,),0)</f>
        <v>-350.9</v>
      </c>
      <c r="K11" s="19"/>
      <c r="L11" s="20"/>
      <c r="M11" s="7"/>
      <c r="N11" s="12"/>
      <c r="O11" s="7"/>
      <c r="P11" s="12"/>
    </row>
    <row r="12" spans="1:18" x14ac:dyDescent="0.25">
      <c r="A12" s="21" t="s">
        <v>46</v>
      </c>
      <c r="B12" s="9">
        <v>56629</v>
      </c>
      <c r="C12" s="7">
        <f>IFERROR(VLOOKUP(B12,[1]SJ!$A:$O,15,),0)</f>
        <v>0</v>
      </c>
      <c r="D12" s="10">
        <f t="shared" si="4"/>
        <v>0</v>
      </c>
      <c r="E12" s="10">
        <f t="shared" si="1"/>
        <v>0</v>
      </c>
      <c r="F12" s="11">
        <f t="shared" si="2"/>
        <v>0</v>
      </c>
      <c r="G12" s="7" t="s">
        <v>47</v>
      </c>
      <c r="H12" s="12">
        <v>12</v>
      </c>
      <c r="I12" s="13" t="str">
        <f>IFERROR(VLOOKUP(A12,'[1]STOCK CODE'!$B:$F,5,),"")</f>
        <v/>
      </c>
      <c r="J12" s="14">
        <f>IFERROR(VLOOKUP(A12,'[1]STOCK CODE'!$B:$K,10,),0)</f>
        <v>0</v>
      </c>
      <c r="K12" s="19"/>
      <c r="L12" s="20"/>
      <c r="M12" s="22" t="s">
        <v>48</v>
      </c>
      <c r="N12" s="23">
        <v>4</v>
      </c>
      <c r="O12" s="22" t="s">
        <v>33</v>
      </c>
      <c r="P12" s="23">
        <v>0.75</v>
      </c>
    </row>
    <row r="13" spans="1:18" x14ac:dyDescent="0.25">
      <c r="A13" s="21" t="s">
        <v>49</v>
      </c>
      <c r="B13" s="9" t="s">
        <v>18</v>
      </c>
      <c r="C13" s="7">
        <f>IFERROR(VLOOKUP(B13,[1]SJ!$A:$O,15,),0)</f>
        <v>0</v>
      </c>
      <c r="D13" s="10">
        <f t="shared" si="4"/>
        <v>0</v>
      </c>
      <c r="E13" s="10">
        <f t="shared" si="1"/>
        <v>0</v>
      </c>
      <c r="F13" s="11">
        <f t="shared" si="2"/>
        <v>0</v>
      </c>
      <c r="G13" s="7"/>
      <c r="H13" s="12"/>
      <c r="I13" s="13" t="str">
        <f>IFERROR(VLOOKUP(A13,'[1]STOCK CODE'!$B:$F,5,),"")</f>
        <v/>
      </c>
      <c r="J13" s="14">
        <f>IFERROR(VLOOKUP(A13,'[1]STOCK CODE'!$B:$K,10,),0)</f>
        <v>0</v>
      </c>
      <c r="K13" s="7"/>
      <c r="L13" s="24" t="s">
        <v>50</v>
      </c>
      <c r="M13" s="24"/>
      <c r="N13" s="25"/>
      <c r="O13" s="24" t="s">
        <v>21</v>
      </c>
      <c r="P13" s="25">
        <v>12</v>
      </c>
      <c r="Q13" s="24" t="s">
        <v>51</v>
      </c>
      <c r="R13" s="24" t="s">
        <v>52</v>
      </c>
    </row>
    <row r="14" spans="1:18" x14ac:dyDescent="0.25">
      <c r="A14" s="21" t="s">
        <v>53</v>
      </c>
      <c r="B14" s="9" t="s">
        <v>18</v>
      </c>
      <c r="C14" s="7">
        <f>IFERROR(VLOOKUP(B14,[1]SJ!$A:$O,15,),0)</f>
        <v>0</v>
      </c>
      <c r="D14" s="10">
        <f t="shared" si="4"/>
        <v>0</v>
      </c>
      <c r="E14" s="10">
        <f t="shared" si="1"/>
        <v>0</v>
      </c>
      <c r="F14" s="11">
        <f t="shared" si="2"/>
        <v>0</v>
      </c>
      <c r="G14" s="7"/>
      <c r="H14" s="12"/>
      <c r="I14" s="13" t="str">
        <f>IFERROR(VLOOKUP(A14,'[1]STOCK CODE'!$B:$F,5,),"")</f>
        <v>A12666A-AM</v>
      </c>
      <c r="J14" s="14">
        <f>IFERROR(VLOOKUP(A14,'[1]STOCK CODE'!$B:$K,10,),0)</f>
        <v>-722.3</v>
      </c>
      <c r="K14" s="26" t="s">
        <v>54</v>
      </c>
      <c r="L14" s="27">
        <f>E28</f>
        <v>2338.7996428573274</v>
      </c>
      <c r="M14" s="28">
        <f>F28</f>
        <v>1826.6550493964214</v>
      </c>
      <c r="N14" s="7"/>
      <c r="O14" s="12"/>
      <c r="P14" s="7"/>
      <c r="Q14" s="27">
        <f>F28</f>
        <v>1826.6550493964214</v>
      </c>
      <c r="R14" s="29">
        <f>L14-Q14</f>
        <v>512.14459346090598</v>
      </c>
    </row>
    <row r="15" spans="1:18" x14ac:dyDescent="0.25">
      <c r="A15" s="21" t="s">
        <v>55</v>
      </c>
      <c r="B15" s="9" t="s">
        <v>18</v>
      </c>
      <c r="C15" s="7">
        <f>IFERROR(VLOOKUP(B15,[1]SJ!$A:$O,15,),0)</f>
        <v>0</v>
      </c>
      <c r="D15" s="10">
        <f t="shared" si="4"/>
        <v>0</v>
      </c>
      <c r="E15" s="10">
        <f t="shared" si="1"/>
        <v>0</v>
      </c>
      <c r="F15" s="11">
        <f t="shared" si="2"/>
        <v>0</v>
      </c>
      <c r="G15" s="7"/>
      <c r="H15" s="12"/>
      <c r="I15" s="13" t="str">
        <f>IFERROR(VLOOKUP(A15,'[1]STOCK CODE'!$B:$F,5,),"")</f>
        <v/>
      </c>
      <c r="J15" s="14">
        <f>IFERROR(VLOOKUP(A15,'[1]STOCK CODE'!$B:$K,10,),0)</f>
        <v>0</v>
      </c>
      <c r="K15" s="26" t="s">
        <v>56</v>
      </c>
      <c r="L15" s="27">
        <f>E51</f>
        <v>3660.4454059017608</v>
      </c>
      <c r="M15" s="28">
        <f>F51</f>
        <v>3163.7901973988792</v>
      </c>
      <c r="N15" s="7"/>
      <c r="O15" s="12"/>
      <c r="P15" s="7"/>
      <c r="Q15" s="27">
        <f>F51</f>
        <v>3163.7901973988792</v>
      </c>
      <c r="R15" s="29">
        <f t="shared" ref="R15:R17" si="5">L15-Q15</f>
        <v>496.65520850288158</v>
      </c>
    </row>
    <row r="16" spans="1:18" x14ac:dyDescent="0.25">
      <c r="A16" s="21" t="s">
        <v>57</v>
      </c>
      <c r="B16" s="9" t="s">
        <v>18</v>
      </c>
      <c r="C16" s="7">
        <f>IFERROR(VLOOKUP(B16,[1]SJ!$A:$O,15,),0)</f>
        <v>0</v>
      </c>
      <c r="D16" s="10">
        <f t="shared" si="4"/>
        <v>0</v>
      </c>
      <c r="E16" s="10">
        <f t="shared" si="1"/>
        <v>0</v>
      </c>
      <c r="F16" s="11">
        <f t="shared" si="2"/>
        <v>0</v>
      </c>
      <c r="G16" s="7"/>
      <c r="H16" s="12"/>
      <c r="I16" s="13" t="str">
        <f>IFERROR(VLOOKUP(A16,'[1]STOCK CODE'!$B:$F,5,),"")</f>
        <v>A12537B-AM</v>
      </c>
      <c r="J16" s="14">
        <f>IFERROR(VLOOKUP(A16,'[1]STOCK CODE'!$B:$K,10,),0)</f>
        <v>-421.2</v>
      </c>
      <c r="K16" s="26" t="s">
        <v>58</v>
      </c>
      <c r="L16" s="27">
        <f>E70</f>
        <v>3009.0364506787191</v>
      </c>
      <c r="M16" s="28">
        <f>F70</f>
        <v>2672.6343996721594</v>
      </c>
      <c r="N16" s="7"/>
      <c r="O16" s="12"/>
      <c r="P16" s="7" t="s">
        <v>33</v>
      </c>
      <c r="Q16" s="27">
        <f>F70</f>
        <v>2672.6343996721594</v>
      </c>
      <c r="R16" s="29">
        <f t="shared" si="5"/>
        <v>336.40205100655976</v>
      </c>
    </row>
    <row r="17" spans="1:18" x14ac:dyDescent="0.25">
      <c r="A17" s="21" t="s">
        <v>59</v>
      </c>
      <c r="B17" s="9" t="s">
        <v>18</v>
      </c>
      <c r="C17" s="7">
        <f>IFERROR(VLOOKUP(B17,[1]SJ!$A:$O,15,),0)</f>
        <v>0</v>
      </c>
      <c r="D17" s="10">
        <f t="shared" si="4"/>
        <v>0</v>
      </c>
      <c r="E17" s="10">
        <f t="shared" si="1"/>
        <v>0</v>
      </c>
      <c r="F17" s="11">
        <f t="shared" si="2"/>
        <v>0</v>
      </c>
      <c r="G17" s="7"/>
      <c r="H17" s="12"/>
      <c r="I17" s="13" t="str">
        <f>IFERROR(VLOOKUP(A17,'[1]STOCK CODE'!$B:$F,5,),"")</f>
        <v>A12087A-HU</v>
      </c>
      <c r="J17" s="14">
        <f>IFERROR(VLOOKUP(A17,'[1]STOCK CODE'!$B:$K,10,),0)</f>
        <v>-59.8</v>
      </c>
      <c r="K17" s="26" t="s">
        <v>60</v>
      </c>
      <c r="L17" s="27">
        <f>E99</f>
        <v>4207.04983388448</v>
      </c>
      <c r="M17" s="28">
        <f>F99</f>
        <v>3174.1388244086397</v>
      </c>
      <c r="N17" s="7"/>
      <c r="O17" s="12"/>
      <c r="P17" s="7"/>
      <c r="Q17" s="27">
        <f>F99</f>
        <v>3174.1388244086397</v>
      </c>
      <c r="R17" s="29">
        <f t="shared" si="5"/>
        <v>1032.9110094758403</v>
      </c>
    </row>
    <row r="18" spans="1:18" x14ac:dyDescent="0.25">
      <c r="A18" s="21" t="s">
        <v>61</v>
      </c>
      <c r="B18" s="9">
        <v>56513</v>
      </c>
      <c r="C18" s="7">
        <f>IFERROR(VLOOKUP(B18,[1]SJ!$A:$O,15,),0)</f>
        <v>0</v>
      </c>
      <c r="D18" s="10">
        <f t="shared" si="4"/>
        <v>0</v>
      </c>
      <c r="E18" s="10">
        <f t="shared" si="1"/>
        <v>0</v>
      </c>
      <c r="F18" s="11">
        <f t="shared" si="2"/>
        <v>0</v>
      </c>
      <c r="G18" s="7"/>
      <c r="H18" s="12"/>
      <c r="I18" s="13" t="str">
        <f>IFERROR(VLOOKUP(A18,'[1]STOCK CODE'!$B:$F,5,),"")</f>
        <v>A12515A-PA</v>
      </c>
      <c r="J18" s="14">
        <f>IFERROR(VLOOKUP(A18,'[1]STOCK CODE'!$B:$K,10,),0)</f>
        <v>-393.2</v>
      </c>
      <c r="K18" s="26" t="s">
        <v>62</v>
      </c>
      <c r="L18" s="30">
        <f>SUM(L14:L17)</f>
        <v>13215.331333322287</v>
      </c>
      <c r="M18" s="30">
        <f t="shared" ref="M18:R18" si="6">SUM(M14:M17)</f>
        <v>10837.2184708761</v>
      </c>
      <c r="N18" s="30">
        <f t="shared" si="6"/>
        <v>0</v>
      </c>
      <c r="O18" s="30">
        <f t="shared" si="6"/>
        <v>0</v>
      </c>
      <c r="P18" s="30">
        <f t="shared" si="6"/>
        <v>0</v>
      </c>
      <c r="Q18" s="30">
        <f t="shared" si="6"/>
        <v>10837.2184708761</v>
      </c>
      <c r="R18" s="30">
        <f t="shared" si="6"/>
        <v>2378.1128624461876</v>
      </c>
    </row>
    <row r="19" spans="1:18" x14ac:dyDescent="0.25">
      <c r="A19" s="21" t="s">
        <v>63</v>
      </c>
      <c r="B19" s="9">
        <v>56372</v>
      </c>
      <c r="C19" s="7">
        <f>IFERROR(VLOOKUP(B19,[1]SJ!$A:$O,15,),0)</f>
        <v>196.38820655999999</v>
      </c>
      <c r="D19" s="10">
        <f t="shared" si="4"/>
        <v>192.1188977217391</v>
      </c>
      <c r="E19" s="10">
        <f t="shared" si="1"/>
        <v>96.059448860869551</v>
      </c>
      <c r="F19" s="11">
        <f t="shared" si="2"/>
        <v>88.05449478913043</v>
      </c>
      <c r="G19" s="7" t="s">
        <v>14</v>
      </c>
      <c r="H19" s="12">
        <v>1</v>
      </c>
      <c r="I19" s="13" t="str">
        <f>IFERROR(VLOOKUP(A19,'[1]STOCK CODE'!$B:$F,5,),"")</f>
        <v>A12622A-PA</v>
      </c>
      <c r="J19" s="14">
        <f>IFERROR(VLOOKUP(A19,'[1]STOCK CODE'!$B:$K,10,),0)</f>
        <v>-1511.9</v>
      </c>
      <c r="K19" s="31"/>
      <c r="L19" s="31"/>
      <c r="M19" s="32"/>
      <c r="N19" s="7" t="s">
        <v>21</v>
      </c>
      <c r="O19" s="12">
        <v>12</v>
      </c>
      <c r="P19" s="7"/>
      <c r="Q19" s="31"/>
      <c r="R19" s="7"/>
    </row>
    <row r="20" spans="1:18" x14ac:dyDescent="0.25">
      <c r="A20" s="21" t="s">
        <v>64</v>
      </c>
      <c r="B20" s="9">
        <v>56155</v>
      </c>
      <c r="C20" s="7">
        <f>IFERROR(VLOOKUP(B20,[1]SJ!$A:$O,15,),0)</f>
        <v>216.19488038399999</v>
      </c>
      <c r="D20" s="10">
        <f t="shared" si="4"/>
        <v>211.49499167999997</v>
      </c>
      <c r="E20" s="10">
        <f t="shared" si="1"/>
        <v>105.74749583999998</v>
      </c>
      <c r="F20" s="11">
        <f t="shared" si="2"/>
        <v>96.935204519999999</v>
      </c>
      <c r="G20" s="7" t="s">
        <v>14</v>
      </c>
      <c r="H20" s="12">
        <v>1</v>
      </c>
      <c r="I20" s="13" t="str">
        <f>IFERROR(VLOOKUP(A20,'[1]STOCK CODE'!$B:$F,5,),"")</f>
        <v>A12438A-PA</v>
      </c>
      <c r="J20" s="14">
        <f>IFERROR(VLOOKUP(A20,'[1]STOCK CODE'!$B:$K,10,),0)</f>
        <v>-29.9</v>
      </c>
      <c r="K20" s="26" t="s">
        <v>65</v>
      </c>
      <c r="L20" s="30">
        <f>E142</f>
        <v>1510.7368245098901</v>
      </c>
      <c r="M20" s="28">
        <f>F142</f>
        <v>1202.99553194022</v>
      </c>
      <c r="N20" s="7" t="s">
        <v>66</v>
      </c>
      <c r="O20" s="12"/>
      <c r="P20" s="7"/>
      <c r="Q20" s="30">
        <f>F142</f>
        <v>1202.99553194022</v>
      </c>
      <c r="R20" s="29">
        <f t="shared" ref="R20" si="7">L20-Q20</f>
        <v>307.74129256967012</v>
      </c>
    </row>
    <row r="21" spans="1:18" ht="16.5" customHeight="1" x14ac:dyDescent="0.25">
      <c r="A21" s="21" t="s">
        <v>67</v>
      </c>
      <c r="B21" s="9">
        <v>56372</v>
      </c>
      <c r="C21" s="7">
        <f>IFERROR(VLOOKUP(B21,[1]SJ!$A:$O,15,),0)</f>
        <v>196.38820655999999</v>
      </c>
      <c r="D21" s="10">
        <f t="shared" si="4"/>
        <v>192.1188977217391</v>
      </c>
      <c r="E21" s="10">
        <f t="shared" si="1"/>
        <v>96.059448860869551</v>
      </c>
      <c r="F21" s="11">
        <f t="shared" si="2"/>
        <v>88.05449478913043</v>
      </c>
      <c r="G21" s="7" t="s">
        <v>14</v>
      </c>
      <c r="H21" s="12">
        <v>1</v>
      </c>
      <c r="I21" s="13" t="str">
        <f>IFERROR(VLOOKUP(A21,'[1]STOCK CODE'!$B:$F,5,),"")</f>
        <v>A12622B-PA</v>
      </c>
      <c r="J21" s="14">
        <f>IFERROR(VLOOKUP(A21,'[1]STOCK CODE'!$B:$K,10,),0)</f>
        <v>-1422.7779999999998</v>
      </c>
      <c r="K21" s="33" t="s">
        <v>68</v>
      </c>
      <c r="L21" s="34">
        <f>+L20+L18</f>
        <v>14726.068157832176</v>
      </c>
      <c r="M21" s="34">
        <f t="shared" ref="M21:R21" si="8">+M20+M18</f>
        <v>12040.214002816319</v>
      </c>
      <c r="N21" s="34" t="e">
        <f t="shared" si="8"/>
        <v>#VALUE!</v>
      </c>
      <c r="O21" s="34">
        <f t="shared" si="8"/>
        <v>0</v>
      </c>
      <c r="P21" s="34">
        <f t="shared" si="8"/>
        <v>0</v>
      </c>
      <c r="Q21" s="34">
        <f t="shared" si="8"/>
        <v>12040.214002816319</v>
      </c>
      <c r="R21" s="34">
        <f t="shared" si="8"/>
        <v>2685.8541550158579</v>
      </c>
    </row>
    <row r="22" spans="1:18" x14ac:dyDescent="0.25">
      <c r="A22" s="7" t="s">
        <v>69</v>
      </c>
      <c r="B22" s="9">
        <v>54350</v>
      </c>
      <c r="C22" s="7">
        <f>IFERROR(VLOOKUP(B22,[1]SJ!$A:$O,15,),0)</f>
        <v>350.81835909119997</v>
      </c>
      <c r="D22" s="10">
        <f t="shared" si="0"/>
        <v>350.81835909119997</v>
      </c>
      <c r="E22" s="10">
        <f t="shared" si="1"/>
        <v>175.40917954559998</v>
      </c>
      <c r="F22" s="11">
        <f t="shared" si="2"/>
        <v>160.79174791679998</v>
      </c>
      <c r="G22" s="7" t="s">
        <v>14</v>
      </c>
      <c r="H22" s="12">
        <v>1</v>
      </c>
      <c r="I22" s="13" t="str">
        <f>IFERROR(VLOOKUP(A22,'[1]STOCK CODE'!$B:$F,5,),"")</f>
        <v>A12635B-LI</v>
      </c>
      <c r="J22" s="14">
        <f>IFERROR(VLOOKUP(A22,'[1]STOCK CODE'!$B:$K,10,),0)</f>
        <v>-603.79999999999995</v>
      </c>
      <c r="L22" s="35"/>
      <c r="M22" s="36"/>
      <c r="N22" s="37"/>
      <c r="O22" s="36" t="s">
        <v>70</v>
      </c>
      <c r="P22" s="37">
        <f>12-12*65/70</f>
        <v>0.85714285714285765</v>
      </c>
    </row>
    <row r="23" spans="1:18" x14ac:dyDescent="0.25">
      <c r="A23" s="7" t="s">
        <v>71</v>
      </c>
      <c r="B23" s="9">
        <v>53002</v>
      </c>
      <c r="C23" s="7">
        <f>IFERROR(VLOOKUP(B23,[1]SJ!$A:$O,15,),0)</f>
        <v>411.11526455999996</v>
      </c>
      <c r="D23" s="10">
        <f t="shared" si="0"/>
        <v>411.11526455999996</v>
      </c>
      <c r="E23" s="10">
        <f t="shared" si="1"/>
        <v>205.55763227999998</v>
      </c>
      <c r="F23" s="11">
        <f t="shared" si="2"/>
        <v>0</v>
      </c>
      <c r="G23" s="7" t="s">
        <v>72</v>
      </c>
      <c r="H23" s="12">
        <v>12</v>
      </c>
      <c r="I23" s="13" t="str">
        <f>IFERROR(VLOOKUP(A23,'[1]STOCK CODE'!$B:$F,5,),"")</f>
        <v>A12635B-LI</v>
      </c>
      <c r="J23" s="14">
        <f>IFERROR(VLOOKUP(A23,'[1]STOCK CODE'!$B:$K,10,),0)</f>
        <v>-1572.6</v>
      </c>
      <c r="M23" s="7"/>
      <c r="N23" s="12"/>
      <c r="O23" s="7"/>
      <c r="P23" s="12"/>
    </row>
    <row r="24" spans="1:18" x14ac:dyDescent="0.25">
      <c r="A24" s="7" t="s">
        <v>73</v>
      </c>
      <c r="B24" s="9">
        <v>45934</v>
      </c>
      <c r="C24" s="7">
        <f>IFERROR(VLOOKUP(B24,[1]SJ!$A:$O,15,),0)</f>
        <v>313.71257111040001</v>
      </c>
      <c r="D24" s="10">
        <f t="shared" si="0"/>
        <v>313.71257111040001</v>
      </c>
      <c r="E24" s="10">
        <f t="shared" si="1"/>
        <v>156.8562855552</v>
      </c>
      <c r="F24" s="11">
        <f t="shared" si="2"/>
        <v>143.78492842559999</v>
      </c>
      <c r="G24" s="7" t="s">
        <v>14</v>
      </c>
      <c r="H24" s="12">
        <v>1</v>
      </c>
      <c r="I24" s="13" t="str">
        <f>IFERROR(VLOOKUP(A24,'[1]STOCK CODE'!$B:$F,5,),"")</f>
        <v>A12579B-YT</v>
      </c>
      <c r="J24" s="14">
        <f>IFERROR(VLOOKUP(A24,'[1]STOCK CODE'!$B:$K,10,),0)</f>
        <v>-399.5</v>
      </c>
      <c r="M24" s="7" t="s">
        <v>48</v>
      </c>
      <c r="N24" s="12">
        <v>5.71</v>
      </c>
      <c r="O24" s="7"/>
      <c r="P24" s="12"/>
    </row>
    <row r="25" spans="1:18" x14ac:dyDescent="0.25">
      <c r="A25" s="7" t="s">
        <v>74</v>
      </c>
      <c r="B25" s="9">
        <v>53002</v>
      </c>
      <c r="C25" s="7">
        <f>IFERROR(VLOOKUP(B25,[1]SJ!$A:$O,15,),0)</f>
        <v>411.11526455999996</v>
      </c>
      <c r="D25" s="10">
        <f t="shared" si="0"/>
        <v>411.11526455999996</v>
      </c>
      <c r="E25" s="10">
        <f t="shared" si="1"/>
        <v>205.55763227999998</v>
      </c>
      <c r="F25" s="11">
        <f t="shared" si="2"/>
        <v>188.42782958999999</v>
      </c>
      <c r="G25" s="7" t="s">
        <v>14</v>
      </c>
      <c r="H25" s="12">
        <v>1</v>
      </c>
      <c r="I25" s="13" t="str">
        <f>IFERROR(VLOOKUP(A25,'[1]STOCK CODE'!$B:$F,5,),"")</f>
        <v>A12646A-PA</v>
      </c>
      <c r="J25" s="14">
        <f>IFERROR(VLOOKUP(A25,'[1]STOCK CODE'!$B:$K,10,),0)</f>
        <v>-102.56700000000001</v>
      </c>
      <c r="M25" s="7"/>
      <c r="N25" s="12"/>
      <c r="O25" s="7"/>
      <c r="P25" s="12"/>
    </row>
    <row r="26" spans="1:18" x14ac:dyDescent="0.25">
      <c r="A26" s="7" t="s">
        <v>75</v>
      </c>
      <c r="B26" s="9">
        <v>53002</v>
      </c>
      <c r="C26" s="7">
        <f>IFERROR(VLOOKUP(B26,[1]SJ!$A:$O,15,),0)</f>
        <v>411.11526455999996</v>
      </c>
      <c r="D26" s="10">
        <f t="shared" si="0"/>
        <v>411.11526455999996</v>
      </c>
      <c r="E26" s="10">
        <f t="shared" si="1"/>
        <v>205.55763227999998</v>
      </c>
      <c r="F26" s="11">
        <f t="shared" si="2"/>
        <v>188.42782958999999</v>
      </c>
      <c r="G26" s="7" t="s">
        <v>14</v>
      </c>
      <c r="H26" s="12">
        <v>1</v>
      </c>
      <c r="I26" s="13" t="str">
        <f>IFERROR(VLOOKUP(A26,'[1]STOCK CODE'!$B:$F,5,),"")</f>
        <v>A12683A-NI</v>
      </c>
      <c r="J26" s="14">
        <f>IFERROR(VLOOKUP(A26,'[1]STOCK CODE'!$B:$K,10,),0)</f>
        <v>-558.5</v>
      </c>
      <c r="M26" s="7" t="s">
        <v>76</v>
      </c>
      <c r="N26" s="12"/>
      <c r="O26" s="7"/>
      <c r="P26" s="12"/>
    </row>
    <row r="27" spans="1:18" x14ac:dyDescent="0.25">
      <c r="A27" s="7" t="s">
        <v>77</v>
      </c>
      <c r="B27" s="17">
        <v>54350</v>
      </c>
      <c r="C27" s="7">
        <f>IFERROR(VLOOKUP(B27,[1]SJ!$A:$O,15,),0)</f>
        <v>350.81835909119997</v>
      </c>
      <c r="D27" s="10">
        <f t="shared" si="0"/>
        <v>350.81835909119997</v>
      </c>
      <c r="E27" s="10">
        <f t="shared" si="1"/>
        <v>175.40917954559998</v>
      </c>
      <c r="F27" s="11">
        <f t="shared" si="2"/>
        <v>160.79174791679998</v>
      </c>
      <c r="G27" s="7" t="s">
        <v>14</v>
      </c>
      <c r="H27" s="12">
        <v>1</v>
      </c>
      <c r="I27" s="13" t="str">
        <f>IFERROR(VLOOKUP(A27,'[1]STOCK CODE'!$B:$F,5,),"")</f>
        <v>A12666A-AM</v>
      </c>
      <c r="J27" s="14">
        <f>IFERROR(VLOOKUP(A27,'[1]STOCK CODE'!$B:$K,10,),0)</f>
        <v>-1122</v>
      </c>
      <c r="M27" s="7" t="s">
        <v>66</v>
      </c>
      <c r="N27" s="12">
        <v>4</v>
      </c>
      <c r="O27" s="7"/>
      <c r="P27" s="12"/>
    </row>
    <row r="28" spans="1:18" x14ac:dyDescent="0.25">
      <c r="A28" s="38" t="s">
        <v>54</v>
      </c>
      <c r="B28" s="39" t="s">
        <v>18</v>
      </c>
      <c r="C28" s="38"/>
      <c r="D28" s="40">
        <f>SUM(D2:D27)</f>
        <v>4677.5992857146548</v>
      </c>
      <c r="E28" s="40">
        <f t="shared" ref="E28:F28" si="9">SUM(E2:E27)</f>
        <v>2338.7996428573274</v>
      </c>
      <c r="F28" s="40">
        <f t="shared" si="9"/>
        <v>1826.6550493964214</v>
      </c>
      <c r="G28" s="7"/>
      <c r="H28" s="12"/>
      <c r="I28" s="13" t="str">
        <f>IFERROR(VLOOKUP(A28,'[1]STOCK CODE'!$B:$F,5,),"")</f>
        <v/>
      </c>
      <c r="J28" s="14">
        <f>IFERROR(VLOOKUP(A28,'[1]STOCK CODE'!$B:$K,10,),0)</f>
        <v>0</v>
      </c>
      <c r="M28" s="7"/>
      <c r="N28" s="12"/>
      <c r="O28" s="7"/>
      <c r="P28" s="12"/>
    </row>
    <row r="29" spans="1:18" x14ac:dyDescent="0.25">
      <c r="A29" s="7" t="s">
        <v>78</v>
      </c>
      <c r="B29" s="9">
        <v>45983</v>
      </c>
      <c r="C29" s="7">
        <f>IFERROR(VLOOKUP(B29,[1]SJ!$A:$O,15,),0)</f>
        <v>313.71257111040001</v>
      </c>
      <c r="D29" s="10">
        <f t="shared" si="0"/>
        <v>313.71257111040001</v>
      </c>
      <c r="E29" s="10">
        <f t="shared" ref="E29:E50" si="10">D29/2</f>
        <v>156.8562855552</v>
      </c>
      <c r="F29" s="11">
        <f t="shared" ref="F29:F50" si="11">E29*(12-H29)/12</f>
        <v>117.6422141664</v>
      </c>
      <c r="G29" s="7" t="s">
        <v>79</v>
      </c>
      <c r="H29" s="12">
        <v>3</v>
      </c>
      <c r="I29" s="13" t="str">
        <f>IFERROR(VLOOKUP(A29,'[1]STOCK CODE'!$B:$F,5,),"")</f>
        <v>A12645A-YT</v>
      </c>
      <c r="J29" s="14">
        <f>IFERROR(VLOOKUP(A29,'[1]STOCK CODE'!$B:$K,10,),0)</f>
        <v>-829.3</v>
      </c>
      <c r="M29" s="7"/>
      <c r="N29" s="12"/>
      <c r="O29" s="7"/>
      <c r="P29" s="12"/>
    </row>
    <row r="30" spans="1:18" x14ac:dyDescent="0.25">
      <c r="A30" s="7" t="s">
        <v>80</v>
      </c>
      <c r="B30" s="9">
        <v>55130</v>
      </c>
      <c r="C30" s="7">
        <f>IFERROR(VLOOKUP(B30,[1]SJ!$A:$O,15,),0)</f>
        <v>238.82634445824002</v>
      </c>
      <c r="D30" s="10">
        <f t="shared" si="0"/>
        <v>238.82634445824002</v>
      </c>
      <c r="E30" s="10">
        <f t="shared" si="10"/>
        <v>119.41317222912001</v>
      </c>
      <c r="F30" s="11">
        <f t="shared" si="11"/>
        <v>109.46207454336</v>
      </c>
      <c r="G30" s="7" t="s">
        <v>14</v>
      </c>
      <c r="H30" s="12">
        <v>1</v>
      </c>
      <c r="I30" s="13" t="str">
        <f>IFERROR(VLOOKUP(A30,'[1]STOCK CODE'!$B:$F,5,),"")</f>
        <v>A12635A-LI</v>
      </c>
      <c r="J30" s="14">
        <f>IFERROR(VLOOKUP(A30,'[1]STOCK CODE'!$B:$K,10,),0)</f>
        <v>-680.6</v>
      </c>
      <c r="M30" s="7" t="s">
        <v>76</v>
      </c>
      <c r="N30" s="12"/>
      <c r="O30" s="7" t="s">
        <v>33</v>
      </c>
      <c r="P30" s="12">
        <v>0.75</v>
      </c>
    </row>
    <row r="31" spans="1:18" x14ac:dyDescent="0.25">
      <c r="A31" s="21" t="s">
        <v>81</v>
      </c>
      <c r="B31" s="9">
        <v>41325</v>
      </c>
      <c r="C31" s="7">
        <f>IFERROR(VLOOKUP(B31,[1]SJ!$A:$O,15,),0)</f>
        <v>445.26945576959986</v>
      </c>
      <c r="D31" s="10">
        <f t="shared" si="0"/>
        <v>445.26945576959986</v>
      </c>
      <c r="E31" s="10">
        <f t="shared" si="10"/>
        <v>222.63472788479993</v>
      </c>
      <c r="F31" s="11">
        <f t="shared" si="11"/>
        <v>204.08183389439992</v>
      </c>
      <c r="G31" s="7" t="s">
        <v>14</v>
      </c>
      <c r="H31" s="12">
        <v>1</v>
      </c>
      <c r="I31" s="13" t="str">
        <f>IFERROR(VLOOKUP(A31,'[1]STOCK CODE'!$B:$F,5,),"")</f>
        <v>A12632A-PA</v>
      </c>
      <c r="J31" s="14">
        <f>IFERROR(VLOOKUP(A31,'[1]STOCK CODE'!$B:$K,10,),0)</f>
        <v>-813.5</v>
      </c>
      <c r="M31" s="7" t="s">
        <v>70</v>
      </c>
      <c r="N31" s="12">
        <v>1.71</v>
      </c>
      <c r="O31" s="7"/>
      <c r="P31" s="12"/>
    </row>
    <row r="32" spans="1:18" x14ac:dyDescent="0.25">
      <c r="A32" s="21" t="s">
        <v>82</v>
      </c>
      <c r="B32" s="9">
        <v>41325</v>
      </c>
      <c r="C32" s="7">
        <f>IFERROR(VLOOKUP(B32,[1]SJ!$A:$O,15,),0)</f>
        <v>445.26945576959986</v>
      </c>
      <c r="D32" s="10">
        <f t="shared" ref="D32:D34" si="12">C32*90/92</f>
        <v>435.58968499199989</v>
      </c>
      <c r="E32" s="10">
        <f t="shared" si="10"/>
        <v>217.79484249599994</v>
      </c>
      <c r="F32" s="11">
        <f t="shared" si="11"/>
        <v>199.64527228799997</v>
      </c>
      <c r="G32" s="7" t="s">
        <v>14</v>
      </c>
      <c r="H32" s="12">
        <v>1</v>
      </c>
      <c r="I32" s="13" t="str">
        <f>IFERROR(VLOOKUP(A32,'[1]STOCK CODE'!$B:$F,5,),"")</f>
        <v>A12683A-NI</v>
      </c>
      <c r="J32" s="14">
        <f>IFERROR(VLOOKUP(A32,'[1]STOCK CODE'!$B:$K,10,),0)</f>
        <v>-1073.0999999999999</v>
      </c>
      <c r="M32" s="7"/>
      <c r="N32" s="12"/>
      <c r="O32" s="7"/>
      <c r="P32" s="12"/>
    </row>
    <row r="33" spans="1:16" x14ac:dyDescent="0.25">
      <c r="A33" s="21" t="s">
        <v>83</v>
      </c>
      <c r="B33" s="9">
        <v>41325</v>
      </c>
      <c r="C33" s="7">
        <f>IFERROR(VLOOKUP(B33,[1]SJ!$A:$O,15,),0)</f>
        <v>445.26945576959986</v>
      </c>
      <c r="D33" s="10">
        <f t="shared" si="12"/>
        <v>435.58968499199989</v>
      </c>
      <c r="E33" s="10">
        <f t="shared" si="10"/>
        <v>217.79484249599994</v>
      </c>
      <c r="F33" s="11">
        <f t="shared" si="11"/>
        <v>199.64527228799997</v>
      </c>
      <c r="G33" s="7" t="s">
        <v>14</v>
      </c>
      <c r="H33" s="12">
        <v>1</v>
      </c>
      <c r="I33" s="13" t="str">
        <f>IFERROR(VLOOKUP(A33,'[1]STOCK CODE'!$B:$F,5,),"")</f>
        <v>A12565A-PA</v>
      </c>
      <c r="J33" s="14">
        <f>IFERROR(VLOOKUP(A33,'[1]STOCK CODE'!$B:$K,10,),0)</f>
        <v>-672.8</v>
      </c>
      <c r="M33" s="7"/>
      <c r="N33" s="12"/>
      <c r="O33" s="7" t="s">
        <v>66</v>
      </c>
      <c r="P33" s="12">
        <v>4</v>
      </c>
    </row>
    <row r="34" spans="1:16" x14ac:dyDescent="0.25">
      <c r="A34" s="21" t="s">
        <v>84</v>
      </c>
      <c r="B34" s="9">
        <v>55950</v>
      </c>
      <c r="C34" s="7">
        <f>IFERROR(VLOOKUP(B34,[1]SJ!$A:$O,15,),0)</f>
        <v>418.28342814719997</v>
      </c>
      <c r="D34" s="10">
        <f t="shared" si="12"/>
        <v>409.19031014399991</v>
      </c>
      <c r="E34" s="10">
        <f t="shared" si="10"/>
        <v>204.59515507199995</v>
      </c>
      <c r="F34" s="11">
        <f t="shared" si="11"/>
        <v>187.54555881599995</v>
      </c>
      <c r="G34" s="7" t="s">
        <v>14</v>
      </c>
      <c r="H34" s="12">
        <v>1</v>
      </c>
      <c r="I34" s="13" t="str">
        <f>IFERROR(VLOOKUP(A34,'[1]STOCK CODE'!$B:$F,5,),"")</f>
        <v>A12537B-AM</v>
      </c>
      <c r="J34" s="14">
        <f>IFERROR(VLOOKUP(A34,'[1]STOCK CODE'!$B:$K,10,),0)</f>
        <v>-367.1</v>
      </c>
      <c r="M34" s="7"/>
      <c r="N34" s="12"/>
      <c r="O34" s="7" t="s">
        <v>33</v>
      </c>
      <c r="P34" s="12">
        <v>0.75</v>
      </c>
    </row>
    <row r="35" spans="1:16" x14ac:dyDescent="0.25">
      <c r="A35" s="21" t="s">
        <v>85</v>
      </c>
      <c r="B35" s="9" t="s">
        <v>18</v>
      </c>
      <c r="C35" s="7">
        <f>IFERROR(VLOOKUP(B35,[1]SJ!$A:$O,15,),0)</f>
        <v>0</v>
      </c>
      <c r="D35" s="10">
        <f t="shared" si="0"/>
        <v>0</v>
      </c>
      <c r="E35" s="10">
        <f t="shared" si="10"/>
        <v>0</v>
      </c>
      <c r="F35" s="11">
        <f t="shared" si="11"/>
        <v>0</v>
      </c>
      <c r="G35" s="7"/>
      <c r="H35" s="12"/>
      <c r="I35" s="13" t="str">
        <f>IFERROR(VLOOKUP(A35,'[1]STOCK CODE'!$B:$F,5,),"")</f>
        <v>A12631A-PA</v>
      </c>
      <c r="J35" s="14">
        <f>IFERROR(VLOOKUP(A35,'[1]STOCK CODE'!$B:$K,10,),0)</f>
        <v>-336.30500000000001</v>
      </c>
      <c r="M35" s="7"/>
      <c r="N35" s="12"/>
      <c r="O35" s="7"/>
      <c r="P35" s="12"/>
    </row>
    <row r="36" spans="1:16" x14ac:dyDescent="0.25">
      <c r="A36" s="21" t="s">
        <v>86</v>
      </c>
      <c r="B36" s="9">
        <v>56155</v>
      </c>
      <c r="C36" s="7">
        <f>IFERROR(VLOOKUP(B36,[1]SJ!$A:$O,15,),0)</f>
        <v>216.19488038399999</v>
      </c>
      <c r="D36" s="10">
        <f t="shared" ref="D36" si="13">C36*90/92</f>
        <v>211.49499167999997</v>
      </c>
      <c r="E36" s="10">
        <f t="shared" si="10"/>
        <v>105.74749583999998</v>
      </c>
      <c r="F36" s="11">
        <f t="shared" si="11"/>
        <v>96.935204519999999</v>
      </c>
      <c r="G36" s="7" t="s">
        <v>14</v>
      </c>
      <c r="H36" s="12">
        <v>1</v>
      </c>
      <c r="I36" s="13" t="str">
        <f>IFERROR(VLOOKUP(A36,'[1]STOCK CODE'!$B:$F,5,),"")</f>
        <v>A12632A-PA</v>
      </c>
      <c r="J36" s="14">
        <f>IFERROR(VLOOKUP(A36,'[1]STOCK CODE'!$B:$K,10,),0)</f>
        <v>-140.06</v>
      </c>
      <c r="M36" s="7"/>
      <c r="N36" s="12"/>
      <c r="O36" s="7"/>
      <c r="P36" s="12"/>
    </row>
    <row r="37" spans="1:16" x14ac:dyDescent="0.25">
      <c r="A37" s="21" t="s">
        <v>87</v>
      </c>
      <c r="B37" s="9">
        <v>56155</v>
      </c>
      <c r="C37" s="7">
        <f>IFERROR(VLOOKUP(B37,[1]SJ!$A:$O,15,),0)</f>
        <v>216.19488038399999</v>
      </c>
      <c r="D37" s="10">
        <f t="shared" si="0"/>
        <v>216.19488038399999</v>
      </c>
      <c r="E37" s="10">
        <f t="shared" si="10"/>
        <v>108.09744019199999</v>
      </c>
      <c r="F37" s="11">
        <f t="shared" si="11"/>
        <v>99.089320176000001</v>
      </c>
      <c r="G37" s="7" t="s">
        <v>14</v>
      </c>
      <c r="H37" s="12">
        <v>1</v>
      </c>
      <c r="I37" s="13" t="str">
        <f>IFERROR(VLOOKUP(A37,'[1]STOCK CODE'!$B:$F,5,),"")</f>
        <v>A12631A-PA</v>
      </c>
      <c r="J37" s="14">
        <f>IFERROR(VLOOKUP(A37,'[1]STOCK CODE'!$B:$K,10,),0)</f>
        <v>-535.1</v>
      </c>
      <c r="M37" s="7"/>
      <c r="N37" s="12"/>
      <c r="O37" s="7" t="s">
        <v>19</v>
      </c>
      <c r="P37" s="12">
        <v>12</v>
      </c>
    </row>
    <row r="38" spans="1:16" x14ac:dyDescent="0.25">
      <c r="A38" s="21" t="s">
        <v>88</v>
      </c>
      <c r="B38" s="9">
        <v>56155</v>
      </c>
      <c r="C38" s="7">
        <f>IFERROR(VLOOKUP(B38,[1]SJ!$A:$O,15,),0)</f>
        <v>216.19488038399999</v>
      </c>
      <c r="D38" s="10">
        <f t="shared" si="0"/>
        <v>216.19488038399999</v>
      </c>
      <c r="E38" s="10">
        <f t="shared" si="10"/>
        <v>108.09744019199999</v>
      </c>
      <c r="F38" s="11">
        <f t="shared" si="11"/>
        <v>99.089320176000001</v>
      </c>
      <c r="G38" s="7" t="s">
        <v>14</v>
      </c>
      <c r="H38" s="12">
        <v>1</v>
      </c>
      <c r="I38" s="13" t="str">
        <f>IFERROR(VLOOKUP(A38,'[1]STOCK CODE'!$B:$F,5,),"")</f>
        <v>A12537A-AM</v>
      </c>
      <c r="J38" s="14">
        <f>IFERROR(VLOOKUP(A38,'[1]STOCK CODE'!$B:$K,10,),0)</f>
        <v>-241.3</v>
      </c>
      <c r="M38" s="7"/>
      <c r="N38" s="12"/>
      <c r="O38" s="7"/>
      <c r="P38" s="12"/>
    </row>
    <row r="39" spans="1:16" x14ac:dyDescent="0.25">
      <c r="A39" s="21" t="s">
        <v>89</v>
      </c>
      <c r="B39" s="9">
        <v>54704</v>
      </c>
      <c r="C39" s="7">
        <f>IFERROR(VLOOKUP(B39,[1]SJ!$A:$O,15,),0)</f>
        <v>513.62712273599993</v>
      </c>
      <c r="D39" s="10">
        <f t="shared" si="0"/>
        <v>513.62712273599993</v>
      </c>
      <c r="E39" s="10">
        <f t="shared" si="10"/>
        <v>256.81356136799997</v>
      </c>
      <c r="F39" s="11">
        <f t="shared" si="11"/>
        <v>128.40678068399998</v>
      </c>
      <c r="G39" s="7" t="s">
        <v>90</v>
      </c>
      <c r="H39" s="12">
        <v>6</v>
      </c>
      <c r="I39" s="13" t="str">
        <f>IFERROR(VLOOKUP(A39,'[1]STOCK CODE'!$B:$F,5,),"")</f>
        <v/>
      </c>
      <c r="J39" s="14">
        <f>IFERROR(VLOOKUP(A39,'[1]STOCK CODE'!$B:$K,10,),0)</f>
        <v>0</v>
      </c>
      <c r="M39" s="7"/>
      <c r="N39" s="12"/>
      <c r="O39" s="7"/>
      <c r="P39" s="12"/>
    </row>
    <row r="40" spans="1:16" x14ac:dyDescent="0.25">
      <c r="A40" s="7" t="s">
        <v>91</v>
      </c>
      <c r="B40" s="9">
        <v>53002</v>
      </c>
      <c r="C40" s="7">
        <f>IFERROR(VLOOKUP(B40,[1]SJ!$A:$O,15,),0)</f>
        <v>411.11526455999996</v>
      </c>
      <c r="D40" s="10">
        <f t="shared" si="0"/>
        <v>411.11526455999996</v>
      </c>
      <c r="E40" s="10">
        <f t="shared" si="10"/>
        <v>205.55763227999998</v>
      </c>
      <c r="F40" s="11">
        <f t="shared" si="11"/>
        <v>188.42782958999999</v>
      </c>
      <c r="G40" s="7" t="s">
        <v>14</v>
      </c>
      <c r="H40" s="12">
        <v>1</v>
      </c>
      <c r="I40" s="13" t="str">
        <f>IFERROR(VLOOKUP(A40,'[1]STOCK CODE'!$B:$F,5,),"")</f>
        <v>A12645A-YT</v>
      </c>
      <c r="J40" s="14">
        <f>IFERROR(VLOOKUP(A40,'[1]STOCK CODE'!$B:$K,10,),0)</f>
        <v>-884.5</v>
      </c>
      <c r="M40" s="7"/>
      <c r="N40" s="12"/>
      <c r="O40" s="7"/>
      <c r="P40" s="12"/>
    </row>
    <row r="41" spans="1:16" x14ac:dyDescent="0.25">
      <c r="A41" s="7" t="s">
        <v>92</v>
      </c>
      <c r="B41" s="9">
        <v>45983</v>
      </c>
      <c r="C41" s="7">
        <f>IFERROR(VLOOKUP(B41,[1]SJ!$A:$O,15,),0)</f>
        <v>313.71257111040001</v>
      </c>
      <c r="D41" s="10">
        <f t="shared" si="0"/>
        <v>313.71257111040001</v>
      </c>
      <c r="E41" s="10">
        <f t="shared" si="10"/>
        <v>156.8562855552</v>
      </c>
      <c r="F41" s="11">
        <f t="shared" si="11"/>
        <v>143.78492842559999</v>
      </c>
      <c r="G41" s="7" t="s">
        <v>14</v>
      </c>
      <c r="H41" s="12">
        <v>1</v>
      </c>
      <c r="I41" s="13" t="str">
        <f>IFERROR(VLOOKUP(A41,'[1]STOCK CODE'!$B:$F,5,),"")</f>
        <v>A12675A-AM</v>
      </c>
      <c r="J41" s="14">
        <f>IFERROR(VLOOKUP(A41,'[1]STOCK CODE'!$B:$K,10,),0)</f>
        <v>-74.599999999999994</v>
      </c>
      <c r="M41" s="7"/>
      <c r="N41" s="12"/>
      <c r="O41" s="7"/>
      <c r="P41" s="12"/>
    </row>
    <row r="42" spans="1:16" x14ac:dyDescent="0.25">
      <c r="A42" s="7" t="s">
        <v>93</v>
      </c>
      <c r="B42" s="9">
        <v>54426</v>
      </c>
      <c r="C42" s="7">
        <f>IFERROR(VLOOKUP(B42,[1]SJ!$A:$O,15,),0)</f>
        <v>423.76496500799999</v>
      </c>
      <c r="D42" s="10">
        <f t="shared" si="0"/>
        <v>423.76496500799999</v>
      </c>
      <c r="E42" s="10">
        <f t="shared" si="10"/>
        <v>211.882482504</v>
      </c>
      <c r="F42" s="11">
        <f t="shared" si="11"/>
        <v>194.225608962</v>
      </c>
      <c r="G42" s="7" t="s">
        <v>14</v>
      </c>
      <c r="H42" s="12">
        <v>1</v>
      </c>
      <c r="I42" s="13" t="str">
        <f>IFERROR(VLOOKUP(A42,'[1]STOCK CODE'!$B:$F,5,),"")</f>
        <v>A12636A-LI</v>
      </c>
      <c r="J42" s="14">
        <f>IFERROR(VLOOKUP(A42,'[1]STOCK CODE'!$B:$K,10,),0)</f>
        <v>-497.9</v>
      </c>
      <c r="M42" s="7"/>
      <c r="N42" s="12"/>
      <c r="O42" s="7"/>
      <c r="P42" s="12"/>
    </row>
    <row r="43" spans="1:16" x14ac:dyDescent="0.25">
      <c r="A43" s="7" t="s">
        <v>94</v>
      </c>
      <c r="B43" s="9">
        <v>55130</v>
      </c>
      <c r="C43" s="7">
        <f>IFERROR(VLOOKUP(B43,[1]SJ!$A:$O,15,),0)</f>
        <v>238.82634445824002</v>
      </c>
      <c r="D43" s="10">
        <f t="shared" si="0"/>
        <v>238.82634445824002</v>
      </c>
      <c r="E43" s="10">
        <f t="shared" si="10"/>
        <v>119.41317222912001</v>
      </c>
      <c r="F43" s="11">
        <f t="shared" si="11"/>
        <v>109.46207454336</v>
      </c>
      <c r="G43" s="7" t="s">
        <v>14</v>
      </c>
      <c r="H43" s="12">
        <v>1</v>
      </c>
      <c r="I43" s="13" t="str">
        <f>IFERROR(VLOOKUP(A43,'[1]STOCK CODE'!$B:$F,5,),"")</f>
        <v>A12513B-AL</v>
      </c>
      <c r="J43" s="14">
        <f>IFERROR(VLOOKUP(A43,'[1]STOCK CODE'!$B:$K,10,),0)</f>
        <v>-250.4</v>
      </c>
      <c r="M43" s="7"/>
      <c r="N43" s="12"/>
      <c r="O43" s="7"/>
      <c r="P43" s="12"/>
    </row>
    <row r="44" spans="1:16" x14ac:dyDescent="0.25">
      <c r="A44" s="7" t="s">
        <v>95</v>
      </c>
      <c r="B44" s="9">
        <v>55130</v>
      </c>
      <c r="C44" s="7">
        <f>IFERROR(VLOOKUP(B44,[1]SJ!$A:$O,15,),0)</f>
        <v>238.82634445824002</v>
      </c>
      <c r="D44" s="10">
        <f t="shared" si="0"/>
        <v>238.82634445824002</v>
      </c>
      <c r="E44" s="10">
        <f t="shared" si="10"/>
        <v>119.41317222912001</v>
      </c>
      <c r="F44" s="11">
        <f t="shared" si="11"/>
        <v>109.46207454336</v>
      </c>
      <c r="G44" s="7" t="s">
        <v>14</v>
      </c>
      <c r="H44" s="12">
        <v>1</v>
      </c>
      <c r="I44" s="13" t="str">
        <f>IFERROR(VLOOKUP(A44,'[1]STOCK CODE'!$B:$F,5,),"")</f>
        <v>A12635A-LI</v>
      </c>
      <c r="J44" s="14">
        <f>IFERROR(VLOOKUP(A44,'[1]STOCK CODE'!$B:$K,10,),0)</f>
        <v>-432.3</v>
      </c>
      <c r="M44" s="7"/>
      <c r="N44" s="12"/>
      <c r="O44" s="7"/>
      <c r="P44" s="12"/>
    </row>
    <row r="45" spans="1:16" x14ac:dyDescent="0.25">
      <c r="A45" s="7" t="s">
        <v>96</v>
      </c>
      <c r="B45" s="9">
        <v>54350</v>
      </c>
      <c r="C45" s="7">
        <f>IFERROR(VLOOKUP(B45,[1]SJ!$A:$O,15,),0)</f>
        <v>350.81835909119997</v>
      </c>
      <c r="D45" s="10">
        <f t="shared" si="0"/>
        <v>350.81835909119997</v>
      </c>
      <c r="E45" s="10">
        <f t="shared" si="10"/>
        <v>175.40917954559998</v>
      </c>
      <c r="F45" s="11">
        <f t="shared" si="11"/>
        <v>160.79174791679998</v>
      </c>
      <c r="G45" s="7" t="s">
        <v>14</v>
      </c>
      <c r="H45" s="12">
        <v>1</v>
      </c>
      <c r="I45" s="13" t="str">
        <f>IFERROR(VLOOKUP(A45,'[1]STOCK CODE'!$B:$F,5,),"")</f>
        <v>A12579A-YT</v>
      </c>
      <c r="J45" s="14">
        <f>IFERROR(VLOOKUP(A45,'[1]STOCK CODE'!$B:$K,10,),0)</f>
        <v>-66.8</v>
      </c>
      <c r="M45" s="7"/>
      <c r="N45" s="12"/>
      <c r="O45" s="7"/>
      <c r="P45" s="12"/>
    </row>
    <row r="46" spans="1:16" x14ac:dyDescent="0.25">
      <c r="A46" s="7" t="s">
        <v>97</v>
      </c>
      <c r="B46" s="9">
        <v>53698</v>
      </c>
      <c r="C46" s="7">
        <f>IFERROR(VLOOKUP(B46,[1]SJ!$A:$O,15,),0)</f>
        <v>342.9474343679999</v>
      </c>
      <c r="D46" s="10">
        <f t="shared" si="0"/>
        <v>342.9474343679999</v>
      </c>
      <c r="E46" s="10">
        <f t="shared" si="10"/>
        <v>171.47371718399995</v>
      </c>
      <c r="F46" s="11">
        <f t="shared" si="11"/>
        <v>157.18424075199997</v>
      </c>
      <c r="G46" s="7" t="s">
        <v>14</v>
      </c>
      <c r="H46" s="12">
        <v>1</v>
      </c>
      <c r="I46" s="13" t="str">
        <f>IFERROR(VLOOKUP(A46,'[1]STOCK CODE'!$B:$F,5,),"")</f>
        <v>A12635A-LI</v>
      </c>
      <c r="J46" s="14">
        <f>IFERROR(VLOOKUP(A46,'[1]STOCK CODE'!$B:$K,10,),0)</f>
        <v>-1125.7</v>
      </c>
      <c r="M46" s="7"/>
      <c r="N46" s="12"/>
      <c r="O46" s="7"/>
      <c r="P46" s="12"/>
    </row>
    <row r="47" spans="1:16" x14ac:dyDescent="0.25">
      <c r="A47" s="7" t="s">
        <v>98</v>
      </c>
      <c r="B47" s="9">
        <v>54350</v>
      </c>
      <c r="C47" s="7">
        <f>IFERROR(VLOOKUP(B47,[1]SJ!$A:$O,15,),0)</f>
        <v>350.81835909119997</v>
      </c>
      <c r="D47" s="10">
        <f t="shared" si="0"/>
        <v>350.81835909119997</v>
      </c>
      <c r="E47" s="10">
        <f t="shared" si="10"/>
        <v>175.40917954559998</v>
      </c>
      <c r="F47" s="11">
        <f t="shared" si="11"/>
        <v>160.79174791679998</v>
      </c>
      <c r="G47" s="7" t="s">
        <v>14</v>
      </c>
      <c r="H47" s="12">
        <v>1</v>
      </c>
      <c r="I47" s="13" t="str">
        <f>IFERROR(VLOOKUP(A47,'[1]STOCK CODE'!$B:$F,5,),"")</f>
        <v>A12666A-AM</v>
      </c>
      <c r="J47" s="14">
        <f>IFERROR(VLOOKUP(A47,'[1]STOCK CODE'!$B:$K,10,),0)</f>
        <v>-568.20000000000005</v>
      </c>
      <c r="M47" s="7" t="s">
        <v>70</v>
      </c>
      <c r="N47" s="12">
        <v>1.71</v>
      </c>
      <c r="O47" s="7" t="s">
        <v>33</v>
      </c>
      <c r="P47" s="12">
        <v>0.75</v>
      </c>
    </row>
    <row r="48" spans="1:16" x14ac:dyDescent="0.25">
      <c r="A48" s="7" t="s">
        <v>99</v>
      </c>
      <c r="B48" s="9">
        <v>54564</v>
      </c>
      <c r="C48" s="7">
        <f>IFERROR(VLOOKUP(B48,[1]SJ!$A:$O,15,),0)</f>
        <v>411.53692124159988</v>
      </c>
      <c r="D48" s="10">
        <f t="shared" si="0"/>
        <v>411.53692124159988</v>
      </c>
      <c r="E48" s="10">
        <f t="shared" si="10"/>
        <v>205.76846062079994</v>
      </c>
      <c r="F48" s="11">
        <f t="shared" si="11"/>
        <v>188.62108890239995</v>
      </c>
      <c r="G48" s="7" t="s">
        <v>14</v>
      </c>
      <c r="H48" s="12">
        <v>1</v>
      </c>
      <c r="I48" s="13" t="str">
        <f>IFERROR(VLOOKUP(A48,'[1]STOCK CODE'!$B:$F,5,),"")</f>
        <v>A12683A-NI</v>
      </c>
      <c r="J48" s="14">
        <f>IFERROR(VLOOKUP(A48,'[1]STOCK CODE'!$B:$K,10,),0)</f>
        <v>-195.7</v>
      </c>
      <c r="M48" s="7"/>
      <c r="N48" s="12"/>
      <c r="O48" s="7" t="s">
        <v>66</v>
      </c>
      <c r="P48" s="12">
        <v>4</v>
      </c>
    </row>
    <row r="49" spans="1:16" x14ac:dyDescent="0.25">
      <c r="A49" s="7" t="s">
        <v>100</v>
      </c>
      <c r="B49" s="9">
        <v>54641</v>
      </c>
      <c r="C49" s="7">
        <f>IFERROR(VLOOKUP(B49,[1]SJ!$A:$O,15,),0)</f>
        <v>452.01596267519994</v>
      </c>
      <c r="D49" s="10">
        <f t="shared" si="0"/>
        <v>452.01596267519994</v>
      </c>
      <c r="E49" s="10">
        <f t="shared" si="10"/>
        <v>226.00798133759997</v>
      </c>
      <c r="F49" s="11">
        <f t="shared" si="11"/>
        <v>207.17398289279996</v>
      </c>
      <c r="G49" s="7" t="s">
        <v>14</v>
      </c>
      <c r="H49" s="12">
        <v>1</v>
      </c>
      <c r="I49" s="13" t="str">
        <f>IFERROR(VLOOKUP(A49,'[1]STOCK CODE'!$B:$F,5,),"")</f>
        <v>A12637A-NI</v>
      </c>
      <c r="J49" s="14">
        <f>IFERROR(VLOOKUP(A49,'[1]STOCK CODE'!$B:$K,10,),0)</f>
        <v>-948.7</v>
      </c>
      <c r="M49" s="7"/>
      <c r="N49" s="12"/>
      <c r="O49" s="7"/>
      <c r="P49" s="12"/>
    </row>
    <row r="50" spans="1:16" x14ac:dyDescent="0.25">
      <c r="A50" s="7" t="s">
        <v>101</v>
      </c>
      <c r="B50" s="9">
        <v>54350</v>
      </c>
      <c r="C50" s="7">
        <f>IFERROR(VLOOKUP(B50,[1]SJ!$A:$O,15,),0)</f>
        <v>350.81835909119997</v>
      </c>
      <c r="D50" s="10">
        <f t="shared" si="0"/>
        <v>350.81835909119997</v>
      </c>
      <c r="E50" s="10">
        <f t="shared" si="10"/>
        <v>175.40917954559998</v>
      </c>
      <c r="F50" s="11">
        <f t="shared" si="11"/>
        <v>102.3220214016</v>
      </c>
      <c r="G50" s="7" t="s">
        <v>28</v>
      </c>
      <c r="H50" s="12">
        <v>5</v>
      </c>
      <c r="I50" s="13" t="str">
        <f>IFERROR(VLOOKUP(A50,'[1]STOCK CODE'!$B:$F,5,),"")</f>
        <v>A12579B-YT</v>
      </c>
      <c r="J50" s="14">
        <f>IFERROR(VLOOKUP(A50,'[1]STOCK CODE'!$B:$K,10,),0)</f>
        <v>-735</v>
      </c>
      <c r="M50" s="7" t="s">
        <v>47</v>
      </c>
      <c r="N50" s="12"/>
      <c r="O50" s="7"/>
      <c r="P50" s="12"/>
    </row>
    <row r="51" spans="1:16" x14ac:dyDescent="0.25">
      <c r="A51" s="38" t="s">
        <v>56</v>
      </c>
      <c r="B51" s="39" t="s">
        <v>18</v>
      </c>
      <c r="C51" s="38"/>
      <c r="D51" s="40">
        <f>SUM(D29:D50)</f>
        <v>7320.8908118035215</v>
      </c>
      <c r="E51" s="40">
        <f t="shared" ref="E51:F51" si="14">SUM(E29:E50)</f>
        <v>3660.4454059017608</v>
      </c>
      <c r="F51" s="40">
        <f t="shared" si="14"/>
        <v>3163.7901973988792</v>
      </c>
      <c r="G51" s="7"/>
      <c r="H51" s="12"/>
      <c r="I51" s="13" t="str">
        <f>IFERROR(VLOOKUP(A51,'[1]STOCK CODE'!$B:$F,5,),"")</f>
        <v/>
      </c>
      <c r="J51" s="14">
        <f>IFERROR(VLOOKUP(A51,'[1]STOCK CODE'!$B:$K,10,),0)</f>
        <v>0</v>
      </c>
      <c r="M51" s="7"/>
      <c r="N51" s="12"/>
      <c r="O51" s="7" t="s">
        <v>102</v>
      </c>
      <c r="P51" s="12">
        <f>12-12*55/70+0.75</f>
        <v>3.3214285714285712</v>
      </c>
    </row>
    <row r="52" spans="1:16" x14ac:dyDescent="0.25">
      <c r="A52" s="7" t="s">
        <v>103</v>
      </c>
      <c r="B52" s="9">
        <v>53698</v>
      </c>
      <c r="C52" s="7">
        <f>IFERROR(VLOOKUP(B52,[1]SJ!$A:$O,15,),0)</f>
        <v>342.9474343679999</v>
      </c>
      <c r="D52" s="10">
        <f t="shared" si="0"/>
        <v>342.9474343679999</v>
      </c>
      <c r="E52" s="10">
        <f t="shared" ref="E52:E69" si="15">D52/2</f>
        <v>171.47371718399995</v>
      </c>
      <c r="F52" s="11">
        <f t="shared" ref="F52:F98" si="16">E52*(12-H52)/12</f>
        <v>157.18424075199997</v>
      </c>
      <c r="G52" s="7" t="s">
        <v>14</v>
      </c>
      <c r="H52" s="12">
        <v>1</v>
      </c>
      <c r="I52" s="13" t="str">
        <f>IFERROR(VLOOKUP(A52,'[1]STOCK CODE'!$B:$F,5,),"")</f>
        <v>A12683A-NI</v>
      </c>
      <c r="J52" s="14">
        <f>IFERROR(VLOOKUP(A52,'[1]STOCK CODE'!$B:$K,10,),0)</f>
        <v>-991.7</v>
      </c>
      <c r="M52" s="7"/>
      <c r="N52" s="12"/>
      <c r="O52" s="7"/>
      <c r="P52" s="12"/>
    </row>
    <row r="53" spans="1:16" x14ac:dyDescent="0.25">
      <c r="A53" s="7" t="s">
        <v>104</v>
      </c>
      <c r="B53" s="9">
        <v>53002</v>
      </c>
      <c r="C53" s="7">
        <f>IFERROR(VLOOKUP(B53,[1]SJ!$A:$O,15,),0)</f>
        <v>411.11526455999996</v>
      </c>
      <c r="D53" s="10">
        <f t="shared" si="0"/>
        <v>411.11526455999996</v>
      </c>
      <c r="E53" s="10">
        <f t="shared" si="15"/>
        <v>205.55763227999998</v>
      </c>
      <c r="F53" s="11">
        <f t="shared" si="16"/>
        <v>188.42782958999999</v>
      </c>
      <c r="G53" s="7" t="s">
        <v>14</v>
      </c>
      <c r="H53" s="12">
        <v>1</v>
      </c>
      <c r="I53" s="13" t="str">
        <f>IFERROR(VLOOKUP(A53,'[1]STOCK CODE'!$B:$F,5,),"")</f>
        <v>A12666A-AM</v>
      </c>
      <c r="J53" s="14">
        <f>IFERROR(VLOOKUP(A53,'[1]STOCK CODE'!$B:$K,10,),0)</f>
        <v>-200.2</v>
      </c>
      <c r="M53" s="7"/>
      <c r="N53" s="12"/>
      <c r="O53" s="7"/>
      <c r="P53" s="12"/>
    </row>
    <row r="54" spans="1:16" x14ac:dyDescent="0.25">
      <c r="A54" s="7" t="s">
        <v>105</v>
      </c>
      <c r="B54" s="9">
        <v>54426</v>
      </c>
      <c r="C54" s="7">
        <f>IFERROR(VLOOKUP(B54,[1]SJ!$A:$O,15,),0)</f>
        <v>423.76496500799999</v>
      </c>
      <c r="D54" s="10">
        <f t="shared" si="0"/>
        <v>423.76496500799999</v>
      </c>
      <c r="E54" s="10">
        <f t="shared" si="15"/>
        <v>211.882482504</v>
      </c>
      <c r="F54" s="11">
        <f t="shared" si="16"/>
        <v>194.225608962</v>
      </c>
      <c r="G54" s="7" t="s">
        <v>14</v>
      </c>
      <c r="H54" s="12">
        <v>1</v>
      </c>
      <c r="I54" s="13" t="str">
        <f>IFERROR(VLOOKUP(A54,'[1]STOCK CODE'!$B:$F,5,),"")</f>
        <v>A12683A-NI</v>
      </c>
      <c r="J54" s="14">
        <f>IFERROR(VLOOKUP(A54,'[1]STOCK CODE'!$B:$K,10,),0)</f>
        <v>-64.819999999999993</v>
      </c>
      <c r="M54" s="7"/>
      <c r="N54" s="12"/>
      <c r="O54" s="7" t="s">
        <v>106</v>
      </c>
      <c r="P54" s="12">
        <v>3.75</v>
      </c>
    </row>
    <row r="55" spans="1:16" x14ac:dyDescent="0.25">
      <c r="A55" s="7" t="s">
        <v>107</v>
      </c>
      <c r="B55" s="9">
        <v>45945</v>
      </c>
      <c r="C55" s="7">
        <f>IFERROR(VLOOKUP(B55,[1]SJ!$A:$O,15,),0)</f>
        <v>281.90760998400003</v>
      </c>
      <c r="D55" s="10">
        <f t="shared" si="0"/>
        <v>281.90760998400003</v>
      </c>
      <c r="E55" s="10">
        <f t="shared" si="15"/>
        <v>140.95380499200002</v>
      </c>
      <c r="F55" s="11">
        <f t="shared" si="16"/>
        <v>129.20765457600001</v>
      </c>
      <c r="G55" s="7" t="s">
        <v>14</v>
      </c>
      <c r="H55" s="12">
        <v>1</v>
      </c>
      <c r="I55" s="13" t="str">
        <f>IFERROR(VLOOKUP(A55,'[1]STOCK CODE'!$B:$F,5,),"")</f>
        <v>A12637A-NI</v>
      </c>
      <c r="J55" s="14">
        <f>IFERROR(VLOOKUP(A55,'[1]STOCK CODE'!$B:$K,10,),0)</f>
        <v>-908.5</v>
      </c>
      <c r="M55" s="7"/>
      <c r="N55" s="12"/>
      <c r="O55" s="7" t="s">
        <v>106</v>
      </c>
      <c r="P55" s="12">
        <v>3.75</v>
      </c>
    </row>
    <row r="56" spans="1:16" x14ac:dyDescent="0.25">
      <c r="A56" s="7" t="s">
        <v>108</v>
      </c>
      <c r="B56" s="9">
        <v>55130</v>
      </c>
      <c r="C56" s="7">
        <f>IFERROR(VLOOKUP(B56,[1]SJ!$A:$O,15,),0)</f>
        <v>238.82634445824002</v>
      </c>
      <c r="D56" s="10">
        <f t="shared" si="0"/>
        <v>238.82634445824002</v>
      </c>
      <c r="E56" s="10">
        <f t="shared" si="15"/>
        <v>119.41317222912001</v>
      </c>
      <c r="F56" s="11">
        <f t="shared" si="16"/>
        <v>109.46207454336</v>
      </c>
      <c r="G56" s="7" t="s">
        <v>14</v>
      </c>
      <c r="H56" s="12">
        <v>1</v>
      </c>
      <c r="I56" s="13" t="str">
        <f>IFERROR(VLOOKUP(A56,'[1]STOCK CODE'!$B:$F,5,),"")</f>
        <v>A12666A-AM</v>
      </c>
      <c r="J56" s="14">
        <f>IFERROR(VLOOKUP(A56,'[1]STOCK CODE'!$B:$K,10,),0)</f>
        <v>-994</v>
      </c>
      <c r="M56" s="7" t="s">
        <v>70</v>
      </c>
      <c r="N56" s="12">
        <v>1.71</v>
      </c>
      <c r="O56" s="7"/>
      <c r="P56" s="12"/>
    </row>
    <row r="57" spans="1:16" x14ac:dyDescent="0.25">
      <c r="A57" s="7" t="s">
        <v>109</v>
      </c>
      <c r="B57" s="9">
        <v>45945</v>
      </c>
      <c r="C57" s="7">
        <f>IFERROR(VLOOKUP(B57,[1]SJ!$A:$O,15,),0)</f>
        <v>281.90760998400003</v>
      </c>
      <c r="D57" s="10">
        <f t="shared" si="0"/>
        <v>281.90760998400003</v>
      </c>
      <c r="E57" s="10">
        <f t="shared" si="15"/>
        <v>140.95380499200002</v>
      </c>
      <c r="F57" s="11">
        <f t="shared" si="16"/>
        <v>129.20765457600001</v>
      </c>
      <c r="G57" s="7" t="s">
        <v>14</v>
      </c>
      <c r="H57" s="12">
        <v>1</v>
      </c>
      <c r="I57" s="13" t="str">
        <f>IFERROR(VLOOKUP(A57,'[1]STOCK CODE'!$B:$F,5,),"")</f>
        <v>A12666A-AM</v>
      </c>
      <c r="J57" s="14">
        <f>IFERROR(VLOOKUP(A57,'[1]STOCK CODE'!$B:$K,10,),0)</f>
        <v>-1062.5</v>
      </c>
      <c r="M57" s="7"/>
      <c r="N57" s="12"/>
      <c r="O57" s="7"/>
      <c r="P57" s="12"/>
    </row>
    <row r="58" spans="1:16" x14ac:dyDescent="0.25">
      <c r="A58" s="7" t="s">
        <v>110</v>
      </c>
      <c r="B58" s="9">
        <v>45983</v>
      </c>
      <c r="C58" s="7">
        <f>IFERROR(VLOOKUP(B58,[1]SJ!$A:$O,15,),0)</f>
        <v>313.71257111040001</v>
      </c>
      <c r="D58" s="10">
        <f t="shared" si="0"/>
        <v>313.71257111040001</v>
      </c>
      <c r="E58" s="10">
        <f t="shared" si="15"/>
        <v>156.8562855552</v>
      </c>
      <c r="F58" s="11">
        <f t="shared" si="16"/>
        <v>143.78492842559999</v>
      </c>
      <c r="G58" s="7" t="s">
        <v>14</v>
      </c>
      <c r="H58" s="12">
        <v>1</v>
      </c>
      <c r="I58" s="13" t="str">
        <f>IFERROR(VLOOKUP(A58,'[1]STOCK CODE'!$B:$F,5,),"")</f>
        <v>A12493D-LI</v>
      </c>
      <c r="J58" s="14">
        <f>IFERROR(VLOOKUP(A58,'[1]STOCK CODE'!$B:$K,10,),0)</f>
        <v>-721.8</v>
      </c>
      <c r="M58" s="7"/>
      <c r="N58" s="12"/>
      <c r="O58" s="7" t="s">
        <v>111</v>
      </c>
      <c r="P58" s="12">
        <f>12-12*55/70</f>
        <v>2.5714285714285712</v>
      </c>
    </row>
    <row r="59" spans="1:16" x14ac:dyDescent="0.25">
      <c r="A59" s="7" t="s">
        <v>112</v>
      </c>
      <c r="B59" s="9">
        <v>53545</v>
      </c>
      <c r="C59" s="7">
        <f>IFERROR(VLOOKUP(B59,[1]SJ!$A:$O,15,),0)</f>
        <v>445.26945576959986</v>
      </c>
      <c r="D59" s="10">
        <f t="shared" si="0"/>
        <v>445.26945576959986</v>
      </c>
      <c r="E59" s="10">
        <f t="shared" si="15"/>
        <v>222.63472788479993</v>
      </c>
      <c r="F59" s="11">
        <f t="shared" si="16"/>
        <v>204.08183389439992</v>
      </c>
      <c r="G59" s="7" t="s">
        <v>14</v>
      </c>
      <c r="H59" s="12">
        <v>1</v>
      </c>
      <c r="I59" s="13" t="str">
        <f>IFERROR(VLOOKUP(A59,'[1]STOCK CODE'!$B:$F,5,),"")</f>
        <v>A12626B-PA</v>
      </c>
      <c r="J59" s="14">
        <f>IFERROR(VLOOKUP(A59,'[1]STOCK CODE'!$B:$K,10,),0)</f>
        <v>-816.07399999999996</v>
      </c>
      <c r="M59" s="7"/>
      <c r="N59" s="12"/>
      <c r="O59" s="7" t="s">
        <v>33</v>
      </c>
      <c r="P59" s="12">
        <v>0.75</v>
      </c>
    </row>
    <row r="60" spans="1:16" x14ac:dyDescent="0.25">
      <c r="A60" s="7" t="s">
        <v>113</v>
      </c>
      <c r="B60" s="9" t="s">
        <v>18</v>
      </c>
      <c r="C60" s="7">
        <f>IFERROR(VLOOKUP(B60,[1]SJ!$A:$O,15,),0)</f>
        <v>0</v>
      </c>
      <c r="D60" s="10">
        <f t="shared" si="0"/>
        <v>0</v>
      </c>
      <c r="E60" s="10">
        <f t="shared" si="15"/>
        <v>0</v>
      </c>
      <c r="F60" s="11">
        <f t="shared" si="16"/>
        <v>0</v>
      </c>
      <c r="G60" s="7" t="s">
        <v>19</v>
      </c>
      <c r="H60" s="12">
        <v>12</v>
      </c>
      <c r="I60" s="13" t="str">
        <f>IFERROR(VLOOKUP(A60,'[1]STOCK CODE'!$B:$F,5,),"")</f>
        <v>A12637A-NI</v>
      </c>
      <c r="J60" s="14">
        <f>IFERROR(VLOOKUP(A60,'[1]STOCK CODE'!$B:$K,10,),0)</f>
        <v>-487.6</v>
      </c>
      <c r="M60" s="7"/>
      <c r="N60" s="12"/>
      <c r="O60" s="7" t="s">
        <v>33</v>
      </c>
      <c r="P60" s="12">
        <v>0.75</v>
      </c>
    </row>
    <row r="61" spans="1:16" x14ac:dyDescent="0.25">
      <c r="A61" s="7" t="s">
        <v>114</v>
      </c>
      <c r="B61" s="9">
        <v>45945</v>
      </c>
      <c r="C61" s="7">
        <f>IFERROR(VLOOKUP(B61,[1]SJ!$A:$O,15,),0)</f>
        <v>281.90760998400003</v>
      </c>
      <c r="D61" s="10">
        <f t="shared" si="0"/>
        <v>281.90760998400003</v>
      </c>
      <c r="E61" s="10">
        <f t="shared" si="15"/>
        <v>140.95380499200002</v>
      </c>
      <c r="F61" s="11">
        <f t="shared" si="16"/>
        <v>129.20765457600001</v>
      </c>
      <c r="G61" s="7" t="s">
        <v>14</v>
      </c>
      <c r="H61" s="12">
        <v>1</v>
      </c>
      <c r="I61" s="13" t="str">
        <f>IFERROR(VLOOKUP(A61,'[1]STOCK CODE'!$B:$F,5,),"")</f>
        <v>A12579B-YT</v>
      </c>
      <c r="J61" s="14">
        <f>IFERROR(VLOOKUP(A61,'[1]STOCK CODE'!$B:$K,10,),0)</f>
        <v>-730.3</v>
      </c>
      <c r="M61" s="7"/>
      <c r="N61" s="12"/>
      <c r="O61" s="7"/>
      <c r="P61" s="12"/>
    </row>
    <row r="62" spans="1:16" x14ac:dyDescent="0.25">
      <c r="A62" s="7" t="s">
        <v>115</v>
      </c>
      <c r="B62" s="9">
        <v>45983</v>
      </c>
      <c r="C62" s="7">
        <f>IFERROR(VLOOKUP(B62,[1]SJ!$A:$O,15,),0)</f>
        <v>313.71257111040001</v>
      </c>
      <c r="D62" s="10">
        <f t="shared" si="0"/>
        <v>313.71257111040001</v>
      </c>
      <c r="E62" s="10">
        <f t="shared" si="15"/>
        <v>156.8562855552</v>
      </c>
      <c r="F62" s="11">
        <f t="shared" si="16"/>
        <v>143.78492842559999</v>
      </c>
      <c r="G62" s="7" t="s">
        <v>14</v>
      </c>
      <c r="H62" s="12">
        <v>1</v>
      </c>
      <c r="I62" s="13" t="str">
        <f>IFERROR(VLOOKUP(A62,'[1]STOCK CODE'!$B:$F,5,),"")</f>
        <v>A12493D-LI</v>
      </c>
      <c r="J62" s="14">
        <f>IFERROR(VLOOKUP(A62,'[1]STOCK CODE'!$B:$K,10,),0)</f>
        <v>-505.3</v>
      </c>
      <c r="M62" s="7"/>
      <c r="N62" s="12"/>
      <c r="O62" s="7"/>
      <c r="P62" s="12"/>
    </row>
    <row r="63" spans="1:16" x14ac:dyDescent="0.25">
      <c r="A63" s="7" t="s">
        <v>116</v>
      </c>
      <c r="B63" s="9">
        <v>53002</v>
      </c>
      <c r="C63" s="7">
        <f>IFERROR(VLOOKUP(B63,[1]SJ!$A:$O,15,),0)</f>
        <v>411.11526455999996</v>
      </c>
      <c r="D63" s="10">
        <f t="shared" si="0"/>
        <v>411.11526455999996</v>
      </c>
      <c r="E63" s="10">
        <f t="shared" si="15"/>
        <v>205.55763227999998</v>
      </c>
      <c r="F63" s="11">
        <f t="shared" si="16"/>
        <v>188.42782958999999</v>
      </c>
      <c r="G63" s="7" t="s">
        <v>14</v>
      </c>
      <c r="H63" s="12">
        <v>1</v>
      </c>
      <c r="I63" s="13" t="str">
        <f>IFERROR(VLOOKUP(A63,'[1]STOCK CODE'!$B:$F,5,),"")</f>
        <v>A12675A-AM</v>
      </c>
      <c r="J63" s="14">
        <f>IFERROR(VLOOKUP(A63,'[1]STOCK CODE'!$B:$K,10,),0)</f>
        <v>-741</v>
      </c>
      <c r="K63" s="41"/>
      <c r="M63" s="7" t="s">
        <v>47</v>
      </c>
      <c r="N63" s="12"/>
      <c r="O63" s="7"/>
      <c r="P63" s="12"/>
    </row>
    <row r="64" spans="1:16" x14ac:dyDescent="0.25">
      <c r="A64" s="7" t="s">
        <v>117</v>
      </c>
      <c r="B64" s="9">
        <v>45983</v>
      </c>
      <c r="C64" s="7">
        <f>IFERROR(VLOOKUP(B64,[1]SJ!$A:$O,15,),0)</f>
        <v>313.71257111040001</v>
      </c>
      <c r="D64" s="10">
        <f t="shared" si="0"/>
        <v>313.71257111040001</v>
      </c>
      <c r="E64" s="10">
        <f t="shared" si="15"/>
        <v>156.8562855552</v>
      </c>
      <c r="F64" s="11">
        <f t="shared" si="16"/>
        <v>143.78492842559999</v>
      </c>
      <c r="G64" s="7" t="s">
        <v>14</v>
      </c>
      <c r="H64" s="12">
        <v>1</v>
      </c>
      <c r="I64" s="13" t="str">
        <f>IFERROR(VLOOKUP(A64,'[1]STOCK CODE'!$B:$F,5,),"")</f>
        <v>A12637A-NI</v>
      </c>
      <c r="J64" s="14">
        <f>IFERROR(VLOOKUP(A64,'[1]STOCK CODE'!$B:$K,10,),0)</f>
        <v>-1221.8</v>
      </c>
      <c r="M64" s="7"/>
      <c r="N64" s="12"/>
      <c r="O64" s="7"/>
      <c r="P64" s="12"/>
    </row>
    <row r="65" spans="1:16" x14ac:dyDescent="0.25">
      <c r="A65" s="7" t="s">
        <v>118</v>
      </c>
      <c r="B65" s="9">
        <v>53002</v>
      </c>
      <c r="C65" s="7">
        <f>IFERROR(VLOOKUP(B65,[1]SJ!$A:$O,15,),0)</f>
        <v>411.11526455999996</v>
      </c>
      <c r="D65" s="10">
        <f t="shared" si="0"/>
        <v>411.11526455999996</v>
      </c>
      <c r="E65" s="10">
        <f t="shared" si="15"/>
        <v>205.55763227999998</v>
      </c>
      <c r="F65" s="11">
        <f t="shared" si="16"/>
        <v>188.42782958999999</v>
      </c>
      <c r="G65" s="7" t="s">
        <v>14</v>
      </c>
      <c r="H65" s="12">
        <v>1</v>
      </c>
      <c r="I65" s="13" t="str">
        <f>IFERROR(VLOOKUP(A65,'[1]STOCK CODE'!$B:$F,5,),"")</f>
        <v/>
      </c>
      <c r="J65" s="14">
        <f>IFERROR(VLOOKUP(A65,'[1]STOCK CODE'!$B:$K,10,),0)</f>
        <v>0</v>
      </c>
      <c r="M65" s="7"/>
      <c r="N65" s="12"/>
      <c r="O65" s="7" t="s">
        <v>70</v>
      </c>
      <c r="P65" s="12">
        <f>12-12*65/70</f>
        <v>0.85714285714285765</v>
      </c>
    </row>
    <row r="66" spans="1:16" x14ac:dyDescent="0.25">
      <c r="A66" s="7" t="s">
        <v>119</v>
      </c>
      <c r="B66" s="9">
        <v>45983</v>
      </c>
      <c r="C66" s="7">
        <f>IFERROR(VLOOKUP(B66,[1]SJ!$A:$O,15,),0)</f>
        <v>313.71257111040001</v>
      </c>
      <c r="D66" s="10">
        <f t="shared" si="0"/>
        <v>313.71257111040001</v>
      </c>
      <c r="E66" s="10">
        <f t="shared" si="15"/>
        <v>156.8562855552</v>
      </c>
      <c r="F66" s="11">
        <f t="shared" si="16"/>
        <v>143.78492842559999</v>
      </c>
      <c r="G66" s="7" t="s">
        <v>14</v>
      </c>
      <c r="H66" s="12">
        <v>1</v>
      </c>
      <c r="I66" s="13" t="str">
        <f>IFERROR(VLOOKUP(A66,'[1]STOCK CODE'!$B:$F,5,),"")</f>
        <v>A12635B-LI</v>
      </c>
      <c r="J66" s="14">
        <f>IFERROR(VLOOKUP(A66,'[1]STOCK CODE'!$B:$K,10,),0)</f>
        <v>-1377.7</v>
      </c>
      <c r="M66" s="7"/>
      <c r="N66" s="12"/>
      <c r="O66" s="7" t="s">
        <v>33</v>
      </c>
      <c r="P66" s="12">
        <v>0.75</v>
      </c>
    </row>
    <row r="67" spans="1:16" x14ac:dyDescent="0.25">
      <c r="A67" s="7" t="s">
        <v>120</v>
      </c>
      <c r="B67" s="9">
        <v>53002</v>
      </c>
      <c r="C67" s="7">
        <f>IFERROR(VLOOKUP(B67,[1]SJ!$A:$O,15,),0)</f>
        <v>411.11526455999996</v>
      </c>
      <c r="D67" s="10">
        <f t="shared" ref="D67:D69" si="17">C67</f>
        <v>411.11526455999996</v>
      </c>
      <c r="E67" s="10">
        <f t="shared" si="15"/>
        <v>205.55763227999998</v>
      </c>
      <c r="F67" s="11">
        <f t="shared" si="16"/>
        <v>188.42782958999999</v>
      </c>
      <c r="G67" s="7" t="s">
        <v>14</v>
      </c>
      <c r="H67" s="12">
        <v>1</v>
      </c>
      <c r="I67" s="13" t="str">
        <f>IFERROR(VLOOKUP(A67,'[1]STOCK CODE'!$B:$F,5,),"")</f>
        <v>A12637A-NI</v>
      </c>
      <c r="J67" s="14">
        <f>IFERROR(VLOOKUP(A67,'[1]STOCK CODE'!$B:$K,10,),0)</f>
        <v>-1121.4000000000001</v>
      </c>
      <c r="M67" s="7" t="s">
        <v>121</v>
      </c>
      <c r="N67" s="12">
        <v>4</v>
      </c>
      <c r="O67" s="7" t="s">
        <v>122</v>
      </c>
      <c r="P67" s="12">
        <f>12-12*22/28+0.75</f>
        <v>3.3214285714285712</v>
      </c>
    </row>
    <row r="68" spans="1:16" x14ac:dyDescent="0.25">
      <c r="A68" s="7" t="s">
        <v>123</v>
      </c>
      <c r="B68" s="9">
        <v>53002</v>
      </c>
      <c r="C68" s="7">
        <f>IFERROR(VLOOKUP(B68,[1]SJ!$A:$O,15,),0)</f>
        <v>411.11526455999996</v>
      </c>
      <c r="D68" s="10">
        <f t="shared" si="17"/>
        <v>411.11526455999996</v>
      </c>
      <c r="E68" s="10">
        <f t="shared" si="15"/>
        <v>205.55763227999998</v>
      </c>
      <c r="F68" s="11">
        <f t="shared" si="16"/>
        <v>102.77881613999999</v>
      </c>
      <c r="G68" s="7" t="s">
        <v>90</v>
      </c>
      <c r="H68" s="12">
        <v>6</v>
      </c>
      <c r="I68" s="13" t="str">
        <f>IFERROR(VLOOKUP(A68,'[1]STOCK CODE'!$B:$F,5,),"")</f>
        <v>A12513B-AL</v>
      </c>
      <c r="J68" s="14">
        <f>IFERROR(VLOOKUP(A68,'[1]STOCK CODE'!$B:$K,10,),0)</f>
        <v>-1025.5</v>
      </c>
      <c r="M68" s="7" t="s">
        <v>124</v>
      </c>
      <c r="N68" s="12">
        <v>3.71</v>
      </c>
      <c r="O68" s="7"/>
      <c r="P68" s="12"/>
    </row>
    <row r="69" spans="1:16" x14ac:dyDescent="0.25">
      <c r="A69" s="7" t="s">
        <v>125</v>
      </c>
      <c r="B69" s="9">
        <v>53002</v>
      </c>
      <c r="C69" s="7">
        <f>IFERROR(VLOOKUP(B69,[1]SJ!$A:$O,15,),0)</f>
        <v>411.11526455999996</v>
      </c>
      <c r="D69" s="10">
        <f t="shared" si="17"/>
        <v>411.11526455999996</v>
      </c>
      <c r="E69" s="10">
        <f t="shared" si="15"/>
        <v>205.55763227999998</v>
      </c>
      <c r="F69" s="11">
        <f t="shared" si="16"/>
        <v>188.42782958999999</v>
      </c>
      <c r="G69" s="7" t="s">
        <v>14</v>
      </c>
      <c r="H69" s="12">
        <v>1</v>
      </c>
      <c r="I69" s="13" t="str">
        <f>IFERROR(VLOOKUP(A69,'[1]STOCK CODE'!$B:$F,5,),"")</f>
        <v>A12675B-AM</v>
      </c>
      <c r="J69" s="14">
        <f>IFERROR(VLOOKUP(A69,'[1]STOCK CODE'!$B:$K,10,),0)</f>
        <v>-1142.5</v>
      </c>
      <c r="M69" s="7" t="s">
        <v>126</v>
      </c>
      <c r="N69" s="12"/>
      <c r="O69" s="7"/>
      <c r="P69" s="12"/>
    </row>
    <row r="70" spans="1:16" x14ac:dyDescent="0.25">
      <c r="A70" s="38" t="s">
        <v>58</v>
      </c>
      <c r="B70" s="39" t="s">
        <v>18</v>
      </c>
      <c r="C70" s="38"/>
      <c r="D70" s="40">
        <f>SUM(D52:D69)</f>
        <v>6018.0729013574382</v>
      </c>
      <c r="E70" s="40">
        <f t="shared" ref="E70:F70" si="18">SUM(E52:E69)</f>
        <v>3009.0364506787191</v>
      </c>
      <c r="F70" s="40">
        <f t="shared" si="18"/>
        <v>2672.6343996721594</v>
      </c>
      <c r="G70" s="7"/>
      <c r="H70" s="12"/>
      <c r="I70" s="13" t="str">
        <f>IFERROR(VLOOKUP(A70,'[1]STOCK CODE'!$B:$F,5,),"")</f>
        <v/>
      </c>
      <c r="J70" s="14">
        <f>IFERROR(VLOOKUP(A70,'[1]STOCK CODE'!$B:$K,10,),0)</f>
        <v>0</v>
      </c>
      <c r="M70" s="7"/>
      <c r="N70" s="12"/>
      <c r="O70" s="7"/>
      <c r="P70" s="12"/>
    </row>
    <row r="71" spans="1:16" x14ac:dyDescent="0.25">
      <c r="A71" s="7" t="s">
        <v>127</v>
      </c>
      <c r="B71" s="9">
        <v>55130</v>
      </c>
      <c r="C71" s="7">
        <f>IFERROR(VLOOKUP(B71,[1]SJ!$A:$O,15,),0)</f>
        <v>238.82634445824002</v>
      </c>
      <c r="D71" s="10">
        <f t="shared" ref="D71:D134" si="19">C71</f>
        <v>238.82634445824002</v>
      </c>
      <c r="E71" s="10">
        <f t="shared" ref="E71:E98" si="20">D71/2</f>
        <v>119.41317222912001</v>
      </c>
      <c r="F71" s="11">
        <f t="shared" si="16"/>
        <v>109.46207454336</v>
      </c>
      <c r="G71" s="7" t="s">
        <v>14</v>
      </c>
      <c r="H71" s="12">
        <v>1</v>
      </c>
      <c r="I71" s="13" t="str">
        <f>IFERROR(VLOOKUP(A71,'[1]STOCK CODE'!$B:$F,5,),"")</f>
        <v>A12610B-BR</v>
      </c>
      <c r="J71" s="14">
        <f>IFERROR(VLOOKUP(A71,'[1]STOCK CODE'!$B:$K,10,),0)</f>
        <v>-506.70300000000003</v>
      </c>
      <c r="M71" s="7" t="s">
        <v>128</v>
      </c>
      <c r="N71" s="12">
        <v>0.9</v>
      </c>
      <c r="O71" s="7"/>
      <c r="P71" s="12"/>
    </row>
    <row r="72" spans="1:16" x14ac:dyDescent="0.25">
      <c r="A72" s="7" t="s">
        <v>129</v>
      </c>
      <c r="B72" s="9" t="s">
        <v>130</v>
      </c>
      <c r="C72" s="7">
        <f>IFERROR(VLOOKUP(B72,[1]SJ!$A:$O,15,),0)</f>
        <v>344.72397960000001</v>
      </c>
      <c r="D72" s="10">
        <f t="shared" si="19"/>
        <v>344.72397960000001</v>
      </c>
      <c r="E72" s="10">
        <f t="shared" si="20"/>
        <v>172.3619898</v>
      </c>
      <c r="F72" s="11">
        <f t="shared" si="16"/>
        <v>0</v>
      </c>
      <c r="G72" s="7" t="s">
        <v>90</v>
      </c>
      <c r="H72" s="12">
        <v>12</v>
      </c>
      <c r="I72" s="13" t="str">
        <f>IFERROR(VLOOKUP(A72,'[1]STOCK CODE'!$B:$F,5,),"")</f>
        <v>A12659A-HU</v>
      </c>
      <c r="J72" s="14">
        <f>IFERROR(VLOOKUP(A72,'[1]STOCK CODE'!$B:$K,10,),0)</f>
        <v>-836.27199999999993</v>
      </c>
      <c r="M72" s="7" t="s">
        <v>131</v>
      </c>
      <c r="N72" s="12">
        <v>0.9</v>
      </c>
      <c r="O72" s="7"/>
      <c r="P72" s="12"/>
    </row>
    <row r="73" spans="1:16" x14ac:dyDescent="0.25">
      <c r="A73" s="7" t="s">
        <v>132</v>
      </c>
      <c r="B73" s="9">
        <v>51616</v>
      </c>
      <c r="C73" s="7">
        <f>IFERROR(VLOOKUP(B73,[1]SJ!$A:$O,15,),0)</f>
        <v>277.20914981760006</v>
      </c>
      <c r="D73" s="10">
        <f t="shared" si="19"/>
        <v>277.20914981760006</v>
      </c>
      <c r="E73" s="10">
        <f t="shared" si="20"/>
        <v>138.60457490880003</v>
      </c>
      <c r="F73" s="11">
        <f t="shared" si="16"/>
        <v>127.05419366640002</v>
      </c>
      <c r="G73" s="7" t="s">
        <v>14</v>
      </c>
      <c r="H73" s="12">
        <v>1</v>
      </c>
      <c r="I73" s="13" t="str">
        <f>IFERROR(VLOOKUP(A73,'[1]STOCK CODE'!$B:$F,5,),"")</f>
        <v>A12638A-NI</v>
      </c>
      <c r="J73" s="14">
        <f>IFERROR(VLOOKUP(A73,'[1]STOCK CODE'!$B:$K,10,),0)</f>
        <v>-104.1</v>
      </c>
      <c r="M73" s="7" t="s">
        <v>133</v>
      </c>
      <c r="N73" s="12">
        <v>1.71</v>
      </c>
      <c r="O73" s="7" t="s">
        <v>134</v>
      </c>
      <c r="P73" s="12">
        <f>12-12*25/28+2</f>
        <v>3.2857142857142865</v>
      </c>
    </row>
    <row r="74" spans="1:16" x14ac:dyDescent="0.25">
      <c r="A74" s="7" t="s">
        <v>135</v>
      </c>
      <c r="B74" s="9">
        <v>54426</v>
      </c>
      <c r="C74" s="7">
        <f>IFERROR(VLOOKUP(B74,[1]SJ!$A:$O,15,),0)</f>
        <v>423.76496500799999</v>
      </c>
      <c r="D74" s="10">
        <f t="shared" si="19"/>
        <v>423.76496500799999</v>
      </c>
      <c r="E74" s="10">
        <f t="shared" si="20"/>
        <v>211.882482504</v>
      </c>
      <c r="F74" s="11">
        <f t="shared" si="16"/>
        <v>194.225608962</v>
      </c>
      <c r="G74" s="7" t="s">
        <v>14</v>
      </c>
      <c r="H74" s="12">
        <v>1</v>
      </c>
      <c r="I74" s="13" t="str">
        <f>IFERROR(VLOOKUP(A74,'[1]STOCK CODE'!$B:$F,5,),"")</f>
        <v>A12665A-EM</v>
      </c>
      <c r="J74" s="14">
        <f>IFERROR(VLOOKUP(A74,'[1]STOCK CODE'!$B:$K,10,),0)</f>
        <v>-536.6</v>
      </c>
      <c r="M74" s="7" t="s">
        <v>136</v>
      </c>
      <c r="N74" s="12"/>
      <c r="O74" s="7" t="s">
        <v>137</v>
      </c>
      <c r="P74" s="12">
        <v>6</v>
      </c>
    </row>
    <row r="75" spans="1:16" ht="14.25" customHeight="1" x14ac:dyDescent="0.25">
      <c r="A75" s="7" t="s">
        <v>138</v>
      </c>
      <c r="B75" s="9">
        <v>55130</v>
      </c>
      <c r="C75" s="7">
        <f>IFERROR(VLOOKUP(B75,[1]SJ!$A:$O,15,),0)</f>
        <v>238.82634445824002</v>
      </c>
      <c r="D75" s="10">
        <f t="shared" si="19"/>
        <v>238.82634445824002</v>
      </c>
      <c r="E75" s="10">
        <f t="shared" si="20"/>
        <v>119.41317222912001</v>
      </c>
      <c r="F75" s="11">
        <f t="shared" si="16"/>
        <v>79.608781486080005</v>
      </c>
      <c r="G75" s="7" t="s">
        <v>139</v>
      </c>
      <c r="H75" s="12">
        <v>4</v>
      </c>
      <c r="I75" s="13" t="str">
        <f>IFERROR(VLOOKUP(A75,'[1]STOCK CODE'!$B:$F,5,),"")</f>
        <v>A12665A-EM</v>
      </c>
      <c r="J75" s="14">
        <f>IFERROR(VLOOKUP(A75,'[1]STOCK CODE'!$B:$K,10,),0)</f>
        <v>-319.60000000000002</v>
      </c>
      <c r="M75" s="7" t="s">
        <v>133</v>
      </c>
      <c r="N75" s="12">
        <v>1.71</v>
      </c>
      <c r="O75" s="7" t="s">
        <v>140</v>
      </c>
      <c r="P75" s="12">
        <f>12-12*25/28</f>
        <v>1.2857142857142865</v>
      </c>
    </row>
    <row r="76" spans="1:16" x14ac:dyDescent="0.25">
      <c r="A76" s="7" t="s">
        <v>141</v>
      </c>
      <c r="B76" s="9">
        <v>55491</v>
      </c>
      <c r="C76" s="7">
        <f>IFERROR(VLOOKUP(B76,[1]SJ!$A:$O,15,),0)</f>
        <v>277.20914981760006</v>
      </c>
      <c r="D76" s="10">
        <f t="shared" si="19"/>
        <v>277.20914981760006</v>
      </c>
      <c r="E76" s="10">
        <f t="shared" si="20"/>
        <v>138.60457490880003</v>
      </c>
      <c r="F76" s="11">
        <f t="shared" si="16"/>
        <v>127.05419366640002</v>
      </c>
      <c r="G76" s="7" t="s">
        <v>14</v>
      </c>
      <c r="H76" s="12">
        <v>1</v>
      </c>
      <c r="I76" s="13" t="str">
        <f>IFERROR(VLOOKUP(A76,'[1]STOCK CODE'!$B:$F,5,),"")</f>
        <v>A12661A-HU</v>
      </c>
      <c r="J76" s="14">
        <f>IFERROR(VLOOKUP(A76,'[1]STOCK CODE'!$B:$K,10,),0)</f>
        <v>-314</v>
      </c>
      <c r="M76" s="7"/>
      <c r="N76" s="12"/>
      <c r="O76" s="7" t="s">
        <v>66</v>
      </c>
      <c r="P76" s="12">
        <v>4</v>
      </c>
    </row>
    <row r="77" spans="1:16" x14ac:dyDescent="0.25">
      <c r="A77" s="7" t="s">
        <v>142</v>
      </c>
      <c r="B77" s="9">
        <v>55284</v>
      </c>
      <c r="C77" s="7">
        <f>IFERROR(VLOOKUP(B77,[1]SJ!$A:$O,15,),0)</f>
        <v>221.76731985408006</v>
      </c>
      <c r="D77" s="10">
        <f t="shared" si="19"/>
        <v>221.76731985408006</v>
      </c>
      <c r="E77" s="10">
        <f t="shared" si="20"/>
        <v>110.88365992704003</v>
      </c>
      <c r="F77" s="11">
        <f t="shared" si="16"/>
        <v>46.201524969600008</v>
      </c>
      <c r="G77" s="7" t="s">
        <v>143</v>
      </c>
      <c r="H77" s="12">
        <v>7</v>
      </c>
      <c r="I77" s="13" t="str">
        <f>IFERROR(VLOOKUP(A77,'[1]STOCK CODE'!$B:$F,5,),"")</f>
        <v>DM1020257</v>
      </c>
      <c r="J77" s="14">
        <f>IFERROR(VLOOKUP(A77,'[1]STOCK CODE'!$B:$K,10,),0)</f>
        <v>-376.4</v>
      </c>
      <c r="M77" s="7" t="s">
        <v>70</v>
      </c>
      <c r="N77" s="12">
        <v>1.71</v>
      </c>
      <c r="O77" s="7"/>
      <c r="P77" s="12"/>
    </row>
    <row r="78" spans="1:16" x14ac:dyDescent="0.25">
      <c r="A78" s="7" t="s">
        <v>144</v>
      </c>
      <c r="B78" s="9">
        <v>41325</v>
      </c>
      <c r="C78" s="7">
        <f>IFERROR(VLOOKUP(B78,[1]SJ!$A:$O,15,),0)</f>
        <v>445.26945576959986</v>
      </c>
      <c r="D78" s="10">
        <f t="shared" si="19"/>
        <v>445.26945576959986</v>
      </c>
      <c r="E78" s="10">
        <f t="shared" si="20"/>
        <v>222.63472788479993</v>
      </c>
      <c r="F78" s="11">
        <f t="shared" si="16"/>
        <v>204.08183389439992</v>
      </c>
      <c r="G78" s="7" t="s">
        <v>14</v>
      </c>
      <c r="H78" s="12">
        <v>1</v>
      </c>
      <c r="I78" s="13" t="str">
        <f>IFERROR(VLOOKUP(A78,'[1]STOCK CODE'!$B:$F,5,),"")</f>
        <v>D719388</v>
      </c>
      <c r="J78" s="14">
        <f>IFERROR(VLOOKUP(A78,'[1]STOCK CODE'!$B:$K,10,),0)</f>
        <v>-264.5</v>
      </c>
      <c r="M78" s="7" t="s">
        <v>145</v>
      </c>
      <c r="N78" s="12"/>
      <c r="O78" s="7"/>
      <c r="P78" s="12"/>
    </row>
    <row r="79" spans="1:16" x14ac:dyDescent="0.25">
      <c r="A79" s="7" t="s">
        <v>146</v>
      </c>
      <c r="B79" s="9" t="s">
        <v>147</v>
      </c>
      <c r="C79" s="7">
        <f>IFERROR(VLOOKUP(B79,[1]SJ!$A:$O,15,),0)</f>
        <v>344.72397960000001</v>
      </c>
      <c r="D79" s="10">
        <f t="shared" si="19"/>
        <v>344.72397960000001</v>
      </c>
      <c r="E79" s="10">
        <f t="shared" si="20"/>
        <v>172.3619898</v>
      </c>
      <c r="F79" s="11">
        <f t="shared" si="16"/>
        <v>157.99849065000001</v>
      </c>
      <c r="G79" s="7" t="s">
        <v>14</v>
      </c>
      <c r="H79" s="12">
        <v>1</v>
      </c>
      <c r="I79" s="13" t="str">
        <f>IFERROR(VLOOKUP(A79,'[1]STOCK CODE'!$B:$F,5,),"")</f>
        <v>D719409</v>
      </c>
      <c r="J79" s="14">
        <f>IFERROR(VLOOKUP(A79,'[1]STOCK CODE'!$B:$K,10,),0)</f>
        <v>-66.900000000000006</v>
      </c>
      <c r="M79" s="7" t="s">
        <v>148</v>
      </c>
      <c r="N79" s="12"/>
      <c r="O79" s="7"/>
      <c r="P79" s="12"/>
    </row>
    <row r="80" spans="1:16" x14ac:dyDescent="0.25">
      <c r="A80" s="7" t="s">
        <v>149</v>
      </c>
      <c r="B80" s="9">
        <v>55491</v>
      </c>
      <c r="C80" s="7">
        <f>IFERROR(VLOOKUP(B80,[1]SJ!$A:$O,15,),0)</f>
        <v>277.20914981760006</v>
      </c>
      <c r="D80" s="10">
        <f t="shared" si="19"/>
        <v>277.20914981760006</v>
      </c>
      <c r="E80" s="10">
        <f t="shared" si="20"/>
        <v>138.60457490880003</v>
      </c>
      <c r="F80" s="11">
        <f t="shared" si="16"/>
        <v>127.05419366640002</v>
      </c>
      <c r="G80" s="7" t="s">
        <v>14</v>
      </c>
      <c r="H80" s="12">
        <v>1</v>
      </c>
      <c r="I80" s="13" t="str">
        <f>IFERROR(VLOOKUP(A80,'[1]STOCK CODE'!$B:$F,5,),"")</f>
        <v>A12575B-BR</v>
      </c>
      <c r="J80" s="14">
        <f>IFERROR(VLOOKUP(A80,'[1]STOCK CODE'!$B:$K,10,),0)</f>
        <v>-229.1</v>
      </c>
      <c r="M80" s="7"/>
      <c r="N80" s="12"/>
      <c r="O80" s="7"/>
      <c r="P80" s="12"/>
    </row>
    <row r="81" spans="1:16" ht="14.25" customHeight="1" x14ac:dyDescent="0.25">
      <c r="A81" s="7" t="s">
        <v>150</v>
      </c>
      <c r="B81" s="9">
        <v>41325</v>
      </c>
      <c r="C81" s="7">
        <f>IFERROR(VLOOKUP(B81,[1]SJ!$A:$O,15,),0)</f>
        <v>445.26945576959986</v>
      </c>
      <c r="D81" s="10">
        <f t="shared" si="19"/>
        <v>445.26945576959986</v>
      </c>
      <c r="E81" s="10">
        <f t="shared" si="20"/>
        <v>222.63472788479993</v>
      </c>
      <c r="F81" s="11">
        <f t="shared" si="16"/>
        <v>204.08183389439992</v>
      </c>
      <c r="G81" s="7" t="s">
        <v>14</v>
      </c>
      <c r="H81" s="12">
        <v>1</v>
      </c>
      <c r="I81" s="13" t="str">
        <f>IFERROR(VLOOKUP(A81,'[1]STOCK CODE'!$B:$F,5,),"")</f>
        <v>A12638A-NI</v>
      </c>
      <c r="J81" s="14">
        <f>IFERROR(VLOOKUP(A81,'[1]STOCK CODE'!$B:$K,10,),0)</f>
        <v>-507</v>
      </c>
      <c r="M81" s="7"/>
      <c r="N81" s="12"/>
      <c r="O81" s="7" t="s">
        <v>19</v>
      </c>
      <c r="P81" s="12">
        <v>12</v>
      </c>
    </row>
    <row r="82" spans="1:16" x14ac:dyDescent="0.25">
      <c r="A82" s="7" t="s">
        <v>151</v>
      </c>
      <c r="B82" s="9" t="s">
        <v>152</v>
      </c>
      <c r="C82" s="7">
        <f>IFERROR(VLOOKUP(B82,[1]SJ!$A:$O,15,),0)</f>
        <v>272.54660716799998</v>
      </c>
      <c r="D82" s="10">
        <f t="shared" si="19"/>
        <v>272.54660716799998</v>
      </c>
      <c r="E82" s="10">
        <f t="shared" si="20"/>
        <v>136.27330358399999</v>
      </c>
      <c r="F82" s="11">
        <f t="shared" si="16"/>
        <v>49.9668779808</v>
      </c>
      <c r="G82" s="7" t="s">
        <v>153</v>
      </c>
      <c r="H82" s="12">
        <v>7.6</v>
      </c>
      <c r="I82" s="13" t="str">
        <f>IFERROR(VLOOKUP(A82,'[1]STOCK CODE'!$B:$F,5,),"")</f>
        <v>A12645A-YT</v>
      </c>
      <c r="J82" s="14">
        <f>IFERROR(VLOOKUP(A82,'[1]STOCK CODE'!$B:$K,10,),0)</f>
        <v>-859.3</v>
      </c>
      <c r="M82" s="7"/>
      <c r="N82" s="12"/>
      <c r="O82" s="7" t="s">
        <v>70</v>
      </c>
      <c r="P82" s="12">
        <f>12-12*65/70</f>
        <v>0.85714285714285765</v>
      </c>
    </row>
    <row r="83" spans="1:16" x14ac:dyDescent="0.25">
      <c r="A83" s="7" t="s">
        <v>154</v>
      </c>
      <c r="B83" s="9">
        <v>53545</v>
      </c>
      <c r="C83" s="7">
        <f>IFERROR(VLOOKUP(B83,[1]SJ!$A:$O,15,),0)</f>
        <v>445.26945576959986</v>
      </c>
      <c r="D83" s="10">
        <f t="shared" si="19"/>
        <v>445.26945576959986</v>
      </c>
      <c r="E83" s="10">
        <f t="shared" si="20"/>
        <v>222.63472788479993</v>
      </c>
      <c r="F83" s="11">
        <f t="shared" si="16"/>
        <v>204.08183389439992</v>
      </c>
      <c r="G83" s="7" t="s">
        <v>14</v>
      </c>
      <c r="H83" s="12">
        <v>1</v>
      </c>
      <c r="I83" s="13" t="str">
        <f>IFERROR(VLOOKUP(A83,'[1]STOCK CODE'!$B:$F,5,),"")</f>
        <v>A12670A-BR</v>
      </c>
      <c r="J83" s="14">
        <f>IFERROR(VLOOKUP(A83,'[1]STOCK CODE'!$B:$K,10,),0)</f>
        <v>-153.1</v>
      </c>
      <c r="M83" s="7"/>
      <c r="N83" s="12"/>
      <c r="O83" s="7"/>
      <c r="P83" s="12"/>
    </row>
    <row r="84" spans="1:16" x14ac:dyDescent="0.25">
      <c r="A84" s="7" t="s">
        <v>155</v>
      </c>
      <c r="B84" s="9" t="s">
        <v>130</v>
      </c>
      <c r="C84" s="7">
        <f>IFERROR(VLOOKUP(B84,[1]SJ!$A:$O,15,),0)</f>
        <v>344.72397960000001</v>
      </c>
      <c r="D84" s="10">
        <f t="shared" si="19"/>
        <v>344.72397960000001</v>
      </c>
      <c r="E84" s="10">
        <f t="shared" si="20"/>
        <v>172.3619898</v>
      </c>
      <c r="F84" s="11">
        <f t="shared" si="16"/>
        <v>157.99849065000001</v>
      </c>
      <c r="G84" s="7" t="s">
        <v>14</v>
      </c>
      <c r="H84" s="12">
        <v>1</v>
      </c>
      <c r="I84" s="13" t="str">
        <f>IFERROR(VLOOKUP(A84,'[1]STOCK CODE'!$B:$F,5,),"")</f>
        <v>A12670A-BR</v>
      </c>
      <c r="J84" s="14">
        <f>IFERROR(VLOOKUP(A84,'[1]STOCK CODE'!$B:$K,10,),0)</f>
        <v>-16.5</v>
      </c>
      <c r="M84" s="7" t="s">
        <v>148</v>
      </c>
      <c r="N84" s="12"/>
      <c r="O84" s="7" t="s">
        <v>156</v>
      </c>
      <c r="P84" s="12">
        <v>8</v>
      </c>
    </row>
    <row r="85" spans="1:16" x14ac:dyDescent="0.25">
      <c r="A85" s="7" t="s">
        <v>157</v>
      </c>
      <c r="B85" s="9">
        <v>55491</v>
      </c>
      <c r="C85" s="7">
        <f>IFERROR(VLOOKUP(B85,[1]SJ!$A:$O,15,),0)</f>
        <v>277.20914981760006</v>
      </c>
      <c r="D85" s="10">
        <f t="shared" si="19"/>
        <v>277.20914981760006</v>
      </c>
      <c r="E85" s="10">
        <f t="shared" si="20"/>
        <v>138.60457490880003</v>
      </c>
      <c r="F85" s="11">
        <f t="shared" si="16"/>
        <v>127.05419366640002</v>
      </c>
      <c r="G85" s="7" t="s">
        <v>14</v>
      </c>
      <c r="H85" s="12">
        <v>1</v>
      </c>
      <c r="I85" s="13" t="str">
        <f>IFERROR(VLOOKUP(A85,'[1]STOCK CODE'!$B:$F,5,),"")</f>
        <v>A12658A-HU</v>
      </c>
      <c r="J85" s="14">
        <f>IFERROR(VLOOKUP(A85,'[1]STOCK CODE'!$B:$K,10,),0)</f>
        <v>-218.62200000000001</v>
      </c>
      <c r="M85" s="7"/>
      <c r="N85" s="12"/>
      <c r="O85" s="7" t="s">
        <v>158</v>
      </c>
      <c r="P85" s="12">
        <v>8.5</v>
      </c>
    </row>
    <row r="86" spans="1:16" x14ac:dyDescent="0.25">
      <c r="A86" s="7" t="s">
        <v>159</v>
      </c>
      <c r="B86" s="9">
        <v>41952</v>
      </c>
      <c r="C86" s="7">
        <f>IFERROR(VLOOKUP(B86,[1]SJ!$A:$O,15,),0)</f>
        <v>278.29340985599993</v>
      </c>
      <c r="D86" s="10">
        <f t="shared" si="19"/>
        <v>278.29340985599993</v>
      </c>
      <c r="E86" s="10">
        <f t="shared" si="20"/>
        <v>139.14670492799996</v>
      </c>
      <c r="F86" s="11">
        <f t="shared" si="16"/>
        <v>127.55114618399996</v>
      </c>
      <c r="G86" s="7" t="s">
        <v>14</v>
      </c>
      <c r="H86" s="12">
        <v>1</v>
      </c>
      <c r="I86" s="13" t="str">
        <f>IFERROR(VLOOKUP(A86,'[1]STOCK CODE'!$B:$F,5,),"")</f>
        <v>D718790</v>
      </c>
      <c r="J86" s="14">
        <f>IFERROR(VLOOKUP(A86,'[1]STOCK CODE'!$B:$K,10,),0)</f>
        <v>-50.8</v>
      </c>
      <c r="M86" s="7"/>
      <c r="N86" s="12"/>
      <c r="O86" s="7"/>
      <c r="P86" s="12"/>
    </row>
    <row r="87" spans="1:16" x14ac:dyDescent="0.25">
      <c r="A87" s="7" t="s">
        <v>160</v>
      </c>
      <c r="B87" s="9" t="s">
        <v>161</v>
      </c>
      <c r="C87" s="7">
        <f>IFERROR(VLOOKUP(B87,[1]SJ!$A:$O,15,),0)</f>
        <v>306.42131519999998</v>
      </c>
      <c r="D87" s="10">
        <f t="shared" si="19"/>
        <v>306.42131519999998</v>
      </c>
      <c r="E87" s="10">
        <f t="shared" si="20"/>
        <v>153.21065759999999</v>
      </c>
      <c r="F87" s="11">
        <f t="shared" si="16"/>
        <v>0</v>
      </c>
      <c r="G87" s="7" t="s">
        <v>72</v>
      </c>
      <c r="H87" s="12">
        <v>12</v>
      </c>
      <c r="I87" s="13" t="str">
        <f>IFERROR(VLOOKUP(A87,'[1]STOCK CODE'!$B:$F,5,),"")</f>
        <v>DM1020256</v>
      </c>
      <c r="J87" s="14">
        <f>IFERROR(VLOOKUP(A87,'[1]STOCK CODE'!$B:$K,10,),0)</f>
        <v>-135</v>
      </c>
      <c r="M87" s="7"/>
      <c r="N87" s="12"/>
      <c r="O87" s="7"/>
      <c r="P87" s="12"/>
    </row>
    <row r="88" spans="1:16" x14ac:dyDescent="0.25">
      <c r="A88" s="7" t="s">
        <v>162</v>
      </c>
      <c r="B88" s="9">
        <v>41325</v>
      </c>
      <c r="C88" s="7">
        <f>IFERROR(VLOOKUP(B88,[1]SJ!$A:$O,15,),0)</f>
        <v>445.26945576959986</v>
      </c>
      <c r="D88" s="10">
        <f t="shared" si="19"/>
        <v>445.26945576959986</v>
      </c>
      <c r="E88" s="10">
        <f t="shared" si="20"/>
        <v>222.63472788479993</v>
      </c>
      <c r="F88" s="11">
        <f t="shared" si="16"/>
        <v>204.08183389439992</v>
      </c>
      <c r="G88" s="7" t="s">
        <v>14</v>
      </c>
      <c r="H88" s="12">
        <v>1</v>
      </c>
      <c r="I88" s="13" t="str">
        <f>IFERROR(VLOOKUP(A88,'[1]STOCK CODE'!$B:$F,5,),"")</f>
        <v>A12683A-NI</v>
      </c>
      <c r="J88" s="14">
        <f>IFERROR(VLOOKUP(A88,'[1]STOCK CODE'!$B:$K,10,),0)</f>
        <v>-956.7</v>
      </c>
      <c r="M88" s="7"/>
      <c r="N88" s="12"/>
      <c r="O88" s="7"/>
      <c r="P88" s="12"/>
    </row>
    <row r="89" spans="1:16" x14ac:dyDescent="0.25">
      <c r="A89" s="7" t="s">
        <v>163</v>
      </c>
      <c r="B89" s="9" t="s">
        <v>161</v>
      </c>
      <c r="C89" s="7">
        <f>IFERROR(VLOOKUP(B89,[1]SJ!$A:$O,15,),0)</f>
        <v>306.42131519999998</v>
      </c>
      <c r="D89" s="10">
        <f t="shared" si="19"/>
        <v>306.42131519999998</v>
      </c>
      <c r="E89" s="10">
        <f t="shared" si="20"/>
        <v>153.21065759999999</v>
      </c>
      <c r="F89" s="11">
        <f t="shared" si="16"/>
        <v>89.37288359999998</v>
      </c>
      <c r="G89" s="7" t="s">
        <v>28</v>
      </c>
      <c r="H89" s="12">
        <v>5</v>
      </c>
      <c r="I89" s="13" t="str">
        <f>IFERROR(VLOOKUP(A89,'[1]STOCK CODE'!$B:$F,5,),"")</f>
        <v/>
      </c>
      <c r="J89" s="14">
        <f>IFERROR(VLOOKUP(A89,'[1]STOCK CODE'!$B:$K,10,),0)</f>
        <v>0</v>
      </c>
      <c r="M89" s="7" t="s">
        <v>164</v>
      </c>
      <c r="N89" s="12">
        <v>6</v>
      </c>
      <c r="O89" s="7" t="s">
        <v>165</v>
      </c>
      <c r="P89" s="12">
        <f>12-12*78/90</f>
        <v>1.5999999999999996</v>
      </c>
    </row>
    <row r="90" spans="1:16" x14ac:dyDescent="0.25">
      <c r="A90" s="7" t="s">
        <v>166</v>
      </c>
      <c r="B90" s="9">
        <v>45084</v>
      </c>
      <c r="C90" s="7">
        <f>IFERROR(VLOOKUP(B90,[1]SJ!$A:$O,15,),0)</f>
        <v>413.46449464319994</v>
      </c>
      <c r="D90" s="10">
        <f t="shared" si="19"/>
        <v>413.46449464319994</v>
      </c>
      <c r="E90" s="10">
        <f t="shared" si="20"/>
        <v>206.73224732159997</v>
      </c>
      <c r="F90" s="11">
        <f t="shared" si="16"/>
        <v>120.59381093759998</v>
      </c>
      <c r="G90" s="7" t="s">
        <v>28</v>
      </c>
      <c r="H90" s="12">
        <v>5</v>
      </c>
      <c r="I90" s="13" t="str">
        <f>IFERROR(VLOOKUP(A90,'[1]STOCK CODE'!$B:$F,5,),"")</f>
        <v>A12683A-NI</v>
      </c>
      <c r="J90" s="14">
        <f>IFERROR(VLOOKUP(A90,'[1]STOCK CODE'!$B:$K,10,),0)</f>
        <v>-742.7</v>
      </c>
      <c r="M90" s="7" t="s">
        <v>66</v>
      </c>
      <c r="N90" s="12"/>
      <c r="O90" s="7" t="s">
        <v>66</v>
      </c>
      <c r="P90" s="12">
        <v>5</v>
      </c>
    </row>
    <row r="91" spans="1:16" x14ac:dyDescent="0.25">
      <c r="A91" s="7" t="s">
        <v>167</v>
      </c>
      <c r="B91" s="9">
        <v>55491</v>
      </c>
      <c r="C91" s="7">
        <f>IFERROR(VLOOKUP(B91,[1]SJ!$A:$O,15,),0)</f>
        <v>277.20914981760006</v>
      </c>
      <c r="D91" s="10">
        <f t="shared" si="19"/>
        <v>277.20914981760006</v>
      </c>
      <c r="E91" s="10">
        <f t="shared" si="20"/>
        <v>138.60457490880003</v>
      </c>
      <c r="F91" s="11">
        <f t="shared" si="16"/>
        <v>80.852668696800023</v>
      </c>
      <c r="G91" s="7" t="s">
        <v>28</v>
      </c>
      <c r="H91" s="12">
        <v>5</v>
      </c>
      <c r="I91" s="13" t="str">
        <f>IFERROR(VLOOKUP(A91,'[1]STOCK CODE'!$B:$F,5,),"")</f>
        <v>A12625A-PA</v>
      </c>
      <c r="J91" s="14">
        <f>IFERROR(VLOOKUP(A91,'[1]STOCK CODE'!$B:$K,10,),0)</f>
        <v>-106.9</v>
      </c>
      <c r="M91" s="7"/>
      <c r="N91" s="12"/>
      <c r="O91" s="7"/>
      <c r="P91" s="12"/>
    </row>
    <row r="92" spans="1:16" x14ac:dyDescent="0.25">
      <c r="A92" s="7" t="s">
        <v>168</v>
      </c>
      <c r="B92" s="9">
        <v>53545</v>
      </c>
      <c r="C92" s="7">
        <f>IFERROR(VLOOKUP(B92,[1]SJ!$A:$O,15,),0)</f>
        <v>445.26945576959986</v>
      </c>
      <c r="D92" s="10">
        <f t="shared" si="19"/>
        <v>445.26945576959986</v>
      </c>
      <c r="E92" s="10">
        <f t="shared" si="20"/>
        <v>222.63472788479993</v>
      </c>
      <c r="F92" s="11">
        <f t="shared" si="16"/>
        <v>204.08183389439992</v>
      </c>
      <c r="G92" s="7" t="s">
        <v>14</v>
      </c>
      <c r="H92" s="12">
        <v>1</v>
      </c>
      <c r="I92" s="13" t="str">
        <f>IFERROR(VLOOKUP(A92,'[1]STOCK CODE'!$B:$F,5,),"")</f>
        <v>A12654A-HU</v>
      </c>
      <c r="J92" s="14">
        <f>IFERROR(VLOOKUP(A92,'[1]STOCK CODE'!$B:$K,10,),0)</f>
        <v>-168.33599999999998</v>
      </c>
      <c r="M92" s="7"/>
      <c r="N92" s="12"/>
      <c r="O92" s="7"/>
      <c r="P92" s="12"/>
    </row>
    <row r="93" spans="1:16" x14ac:dyDescent="0.25">
      <c r="A93" s="7" t="s">
        <v>169</v>
      </c>
      <c r="B93" s="9" t="s">
        <v>147</v>
      </c>
      <c r="C93" s="7">
        <f>IFERROR(VLOOKUP(B93,[1]SJ!$A:$O,15,),0)</f>
        <v>344.72397960000001</v>
      </c>
      <c r="D93" s="10">
        <f t="shared" si="19"/>
        <v>344.72397960000001</v>
      </c>
      <c r="E93" s="10">
        <f t="shared" si="20"/>
        <v>172.3619898</v>
      </c>
      <c r="F93" s="11">
        <f t="shared" si="16"/>
        <v>100.54449405000001</v>
      </c>
      <c r="G93" s="7" t="s">
        <v>28</v>
      </c>
      <c r="H93" s="12">
        <v>5</v>
      </c>
      <c r="I93" s="13" t="str">
        <f>IFERROR(VLOOKUP(A93,'[1]STOCK CODE'!$B:$F,5,),"")</f>
        <v>A12656A-HU</v>
      </c>
      <c r="J93" s="14">
        <f>IFERROR(VLOOKUP(A93,'[1]STOCK CODE'!$B:$K,10,),0)</f>
        <v>-257.2</v>
      </c>
      <c r="M93" s="7"/>
      <c r="N93" s="12"/>
      <c r="O93" s="7"/>
      <c r="P93" s="12"/>
    </row>
    <row r="94" spans="1:16" x14ac:dyDescent="0.25">
      <c r="A94" s="7" t="s">
        <v>170</v>
      </c>
      <c r="B94" s="9">
        <v>53545</v>
      </c>
      <c r="C94" s="7">
        <f>IFERROR(VLOOKUP(B94,[1]SJ!$A:$O,15,),0)</f>
        <v>445.26945576959986</v>
      </c>
      <c r="D94" s="10">
        <f t="shared" si="19"/>
        <v>445.26945576959986</v>
      </c>
      <c r="E94" s="10">
        <f t="shared" si="20"/>
        <v>222.63472788479993</v>
      </c>
      <c r="F94" s="11">
        <f t="shared" si="16"/>
        <v>204.08183389439992</v>
      </c>
      <c r="G94" s="7" t="s">
        <v>14</v>
      </c>
      <c r="H94" s="12">
        <v>1</v>
      </c>
      <c r="I94" s="13" t="str">
        <f>IFERROR(VLOOKUP(A94,'[1]STOCK CODE'!$B:$F,5,),"")</f>
        <v>DM1020238</v>
      </c>
      <c r="J94" s="14">
        <f>IFERROR(VLOOKUP(A94,'[1]STOCK CODE'!$B:$K,10,),0)</f>
        <v>-42</v>
      </c>
      <c r="M94" s="7"/>
      <c r="N94" s="12"/>
      <c r="O94" s="7"/>
      <c r="P94" s="12"/>
    </row>
    <row r="95" spans="1:16" x14ac:dyDescent="0.25">
      <c r="A95" s="7" t="s">
        <v>171</v>
      </c>
      <c r="B95" s="9" t="s">
        <v>18</v>
      </c>
      <c r="C95" s="7">
        <f>IFERROR(VLOOKUP(B95,[1]SJ!$A:$O,15,),0)</f>
        <v>0</v>
      </c>
      <c r="D95" s="10">
        <f t="shared" si="19"/>
        <v>0</v>
      </c>
      <c r="E95" s="10">
        <f t="shared" si="20"/>
        <v>0</v>
      </c>
      <c r="F95" s="11">
        <f t="shared" si="16"/>
        <v>0</v>
      </c>
      <c r="G95" s="7"/>
      <c r="H95" s="12"/>
      <c r="I95" s="13" t="str">
        <f>IFERROR(VLOOKUP(A95,'[1]STOCK CODE'!$B:$F,5,),"")</f>
        <v/>
      </c>
      <c r="J95" s="14">
        <f>IFERROR(VLOOKUP(A95,'[1]STOCK CODE'!$B:$K,10,),0)</f>
        <v>0</v>
      </c>
      <c r="M95" s="7"/>
      <c r="N95" s="12"/>
      <c r="O95" s="7" t="s">
        <v>19</v>
      </c>
      <c r="P95" s="12">
        <v>12</v>
      </c>
    </row>
    <row r="96" spans="1:16" x14ac:dyDescent="0.25">
      <c r="A96" s="7" t="s">
        <v>172</v>
      </c>
      <c r="B96" s="9" t="s">
        <v>18</v>
      </c>
      <c r="C96" s="7">
        <f>IFERROR(VLOOKUP(B96,[1]SJ!$A:$O,15,),0)</f>
        <v>0</v>
      </c>
      <c r="D96" s="10">
        <f t="shared" si="19"/>
        <v>0</v>
      </c>
      <c r="E96" s="10">
        <f t="shared" si="20"/>
        <v>0</v>
      </c>
      <c r="F96" s="11">
        <f t="shared" si="16"/>
        <v>0</v>
      </c>
      <c r="G96" s="7"/>
      <c r="H96" s="12"/>
      <c r="I96" s="13" t="str">
        <f>IFERROR(VLOOKUP(A96,'[1]STOCK CODE'!$B:$F,5,),"")</f>
        <v/>
      </c>
      <c r="J96" s="14">
        <f>IFERROR(VLOOKUP(A96,'[1]STOCK CODE'!$B:$K,10,),0)</f>
        <v>0</v>
      </c>
      <c r="M96" s="7"/>
      <c r="N96" s="12"/>
      <c r="O96" s="7"/>
      <c r="P96" s="12"/>
    </row>
    <row r="97" spans="1:16" x14ac:dyDescent="0.25">
      <c r="A97" s="7" t="s">
        <v>173</v>
      </c>
      <c r="B97" s="9">
        <v>46192</v>
      </c>
      <c r="C97" s="7">
        <f>IFERROR(VLOOKUP(B97,[1]SJ!$A:$O,15,),0)</f>
        <v>0</v>
      </c>
      <c r="D97" s="10">
        <f t="shared" si="19"/>
        <v>0</v>
      </c>
      <c r="E97" s="10">
        <f t="shared" si="20"/>
        <v>0</v>
      </c>
      <c r="F97" s="11">
        <f t="shared" si="16"/>
        <v>0</v>
      </c>
      <c r="G97" s="7"/>
      <c r="H97" s="12"/>
      <c r="I97" s="13" t="str">
        <f>IFERROR(VLOOKUP(A97,'[1]STOCK CODE'!$B:$F,5,),"")</f>
        <v>A12654A-HU</v>
      </c>
      <c r="J97" s="14">
        <f>IFERROR(VLOOKUP(A97,'[1]STOCK CODE'!$B:$K,10,),0)</f>
        <v>-641.803</v>
      </c>
      <c r="M97" s="7"/>
      <c r="N97" s="12"/>
      <c r="O97" s="7"/>
      <c r="P97" s="12"/>
    </row>
    <row r="98" spans="1:16" x14ac:dyDescent="0.25">
      <c r="A98" s="7" t="s">
        <v>174</v>
      </c>
      <c r="B98" s="9">
        <v>55491</v>
      </c>
      <c r="C98" s="7">
        <f>IFERROR(VLOOKUP(B98,[1]SJ!$A:$O,15,),0)</f>
        <v>277.20914981760006</v>
      </c>
      <c r="D98" s="10">
        <f t="shared" si="19"/>
        <v>277.20914981760006</v>
      </c>
      <c r="E98" s="10">
        <f t="shared" si="20"/>
        <v>138.60457490880003</v>
      </c>
      <c r="F98" s="11">
        <f t="shared" si="16"/>
        <v>127.05419366640002</v>
      </c>
      <c r="G98" s="7" t="s">
        <v>14</v>
      </c>
      <c r="H98" s="12">
        <v>1</v>
      </c>
      <c r="I98" s="13" t="str">
        <f>IFERROR(VLOOKUP(A98,'[1]STOCK CODE'!$B:$F,5,),"")</f>
        <v>D719499</v>
      </c>
      <c r="J98" s="14">
        <f>IFERROR(VLOOKUP(A98,'[1]STOCK CODE'!$B:$K,10,),0)</f>
        <v>-31.013999999999999</v>
      </c>
      <c r="M98" s="7"/>
      <c r="N98" s="12"/>
      <c r="O98" s="7"/>
      <c r="P98" s="12"/>
    </row>
    <row r="99" spans="1:16" x14ac:dyDescent="0.25">
      <c r="A99" s="38" t="s">
        <v>60</v>
      </c>
      <c r="B99" s="38" t="s">
        <v>18</v>
      </c>
      <c r="C99" s="38"/>
      <c r="D99" s="40">
        <f>SUM(D71:D98)</f>
        <v>8414.09966776896</v>
      </c>
      <c r="E99" s="40">
        <f t="shared" ref="E99:F99" si="21">SUM(E71:E98)</f>
        <v>4207.04983388448</v>
      </c>
      <c r="F99" s="40">
        <f t="shared" si="21"/>
        <v>3174.1388244086397</v>
      </c>
      <c r="G99" s="7"/>
      <c r="H99" s="12"/>
      <c r="I99" s="13" t="str">
        <f>IFERROR(VLOOKUP(A99,'[1]STOCK CODE'!$B:$F,5,),"")</f>
        <v/>
      </c>
      <c r="J99" s="14">
        <f>IFERROR(VLOOKUP(A99,'[1]STOCK CODE'!$B:$K,10,),0)</f>
        <v>0</v>
      </c>
      <c r="M99" s="7"/>
      <c r="N99" s="12"/>
      <c r="O99" s="7"/>
      <c r="P99" s="12"/>
    </row>
    <row r="100" spans="1:16" x14ac:dyDescent="0.25">
      <c r="A100" s="42" t="s">
        <v>175</v>
      </c>
      <c r="B100" s="9" t="s">
        <v>18</v>
      </c>
      <c r="C100" s="7">
        <f>IFERROR(VLOOKUP(B100,[1]DJ96!$A:$O,15,),0)</f>
        <v>0</v>
      </c>
      <c r="D100" s="10">
        <f t="shared" si="19"/>
        <v>0</v>
      </c>
      <c r="E100" s="10">
        <f t="shared" ref="E100:E141" si="22">D100/2</f>
        <v>0</v>
      </c>
      <c r="F100" s="11">
        <f t="shared" ref="F100:F141" si="23">E100*(12-H100)/12</f>
        <v>0</v>
      </c>
      <c r="G100" s="7"/>
      <c r="H100" s="12"/>
      <c r="I100" s="13" t="str">
        <f>IFERROR(VLOOKUP(A100,'[1]STOCK CODE'!$B:$F,5,),"")</f>
        <v/>
      </c>
      <c r="J100" s="14">
        <f>IFERROR(VLOOKUP(A100,'[1]STOCK CODE'!$B:$K,10,),0)</f>
        <v>0</v>
      </c>
      <c r="M100" s="7"/>
      <c r="N100" s="12"/>
      <c r="O100" s="7"/>
      <c r="P100" s="12"/>
    </row>
    <row r="101" spans="1:16" x14ac:dyDescent="0.25">
      <c r="A101" s="42" t="s">
        <v>176</v>
      </c>
      <c r="B101" s="9" t="s">
        <v>18</v>
      </c>
      <c r="C101" s="7">
        <f>IFERROR(VLOOKUP(B101,[1]DJ96!$A:$O,15,),0)</f>
        <v>0</v>
      </c>
      <c r="D101" s="10">
        <f t="shared" si="19"/>
        <v>0</v>
      </c>
      <c r="E101" s="10">
        <f t="shared" si="22"/>
        <v>0</v>
      </c>
      <c r="F101" s="11">
        <f t="shared" si="23"/>
        <v>0</v>
      </c>
      <c r="G101" s="7"/>
      <c r="H101" s="12"/>
      <c r="I101" s="13" t="str">
        <f>IFERROR(VLOOKUP(A101,'[1]STOCK CODE'!$B:$F,5,),"")</f>
        <v>A12675A-AM</v>
      </c>
      <c r="J101" s="14">
        <f>IFERROR(VLOOKUP(A101,'[1]STOCK CODE'!$B:$K,10,),0)</f>
        <v>-582.70000000000005</v>
      </c>
      <c r="M101" s="7"/>
      <c r="N101" s="12"/>
      <c r="O101" s="7" t="s">
        <v>177</v>
      </c>
      <c r="P101" s="12">
        <v>3</v>
      </c>
    </row>
    <row r="102" spans="1:16" x14ac:dyDescent="0.25">
      <c r="A102" s="42" t="s">
        <v>178</v>
      </c>
      <c r="B102" s="9" t="s">
        <v>18</v>
      </c>
      <c r="C102" s="7">
        <f>IFERROR(VLOOKUP(B102,[1]DJ96!$A:$O,15,),0)</f>
        <v>0</v>
      </c>
      <c r="D102" s="10">
        <f t="shared" si="19"/>
        <v>0</v>
      </c>
      <c r="E102" s="10">
        <f t="shared" si="22"/>
        <v>0</v>
      </c>
      <c r="F102" s="11">
        <f t="shared" si="23"/>
        <v>0</v>
      </c>
      <c r="G102" s="7"/>
      <c r="H102" s="12"/>
      <c r="I102" s="13" t="str">
        <f>IFERROR(VLOOKUP(A102,'[1]STOCK CODE'!$B:$F,5,),"")</f>
        <v>A11908D-TH</v>
      </c>
      <c r="J102" s="14">
        <f>IFERROR(VLOOKUP(A102,'[1]STOCK CODE'!$B:$K,10,),0)</f>
        <v>-150.69999999999999</v>
      </c>
      <c r="M102" s="7"/>
      <c r="N102" s="12"/>
      <c r="O102" s="7"/>
      <c r="P102" s="12"/>
    </row>
    <row r="103" spans="1:16" x14ac:dyDescent="0.25">
      <c r="A103" s="42" t="s">
        <v>179</v>
      </c>
      <c r="B103" s="9">
        <v>54336</v>
      </c>
      <c r="C103" s="7">
        <f>IFERROR(VLOOKUP(B103,[1]DJ96!$A:$O,15,),0)</f>
        <v>118.85432832000001</v>
      </c>
      <c r="D103" s="10">
        <f t="shared" si="19"/>
        <v>118.85432832000001</v>
      </c>
      <c r="E103" s="10">
        <f t="shared" si="22"/>
        <v>59.427164160000004</v>
      </c>
      <c r="F103" s="11">
        <f t="shared" si="23"/>
        <v>54.474900480000002</v>
      </c>
      <c r="G103" s="7" t="s">
        <v>14</v>
      </c>
      <c r="H103" s="12">
        <v>1</v>
      </c>
      <c r="I103" s="13" t="str">
        <f>IFERROR(VLOOKUP(A103,'[1]STOCK CODE'!$B:$F,5,),"")</f>
        <v/>
      </c>
      <c r="J103" s="14">
        <f>IFERROR(VLOOKUP(A103,'[1]STOCK CODE'!$B:$K,10,),0)</f>
        <v>0</v>
      </c>
      <c r="M103" s="7"/>
      <c r="N103" s="12"/>
      <c r="O103" s="7" t="s">
        <v>66</v>
      </c>
      <c r="P103" s="12">
        <v>10</v>
      </c>
    </row>
    <row r="104" spans="1:16" x14ac:dyDescent="0.25">
      <c r="A104" s="7" t="s">
        <v>180</v>
      </c>
      <c r="B104" s="9" t="s">
        <v>18</v>
      </c>
      <c r="C104" s="7">
        <f>IFERROR(VLOOKUP(B104,[1]DJ68!$A:$O,15,),0)</f>
        <v>0</v>
      </c>
      <c r="D104" s="10">
        <f t="shared" si="19"/>
        <v>0</v>
      </c>
      <c r="E104" s="10">
        <f t="shared" si="22"/>
        <v>0</v>
      </c>
      <c r="F104" s="11">
        <f t="shared" si="23"/>
        <v>0</v>
      </c>
      <c r="G104" s="7"/>
      <c r="H104" s="12"/>
      <c r="I104" s="13" t="str">
        <f>IFERROR(VLOOKUP(A104,'[1]STOCK CODE'!$B:$F,5,),"")</f>
        <v>A12675A-AM</v>
      </c>
      <c r="J104" s="14">
        <f>IFERROR(VLOOKUP(A104,'[1]STOCK CODE'!$B:$K,10,),0)</f>
        <v>-914.2</v>
      </c>
      <c r="M104" s="7"/>
      <c r="N104" s="12"/>
      <c r="O104" s="7"/>
      <c r="P104" s="12"/>
    </row>
    <row r="105" spans="1:16" x14ac:dyDescent="0.25">
      <c r="A105" s="7" t="s">
        <v>181</v>
      </c>
      <c r="B105" s="9" t="s">
        <v>182</v>
      </c>
      <c r="C105" s="7">
        <f>IFERROR(VLOOKUP(B105,[1]DJ68!$A:$O,15,),0)</f>
        <v>0</v>
      </c>
      <c r="D105" s="10">
        <v>200</v>
      </c>
      <c r="E105" s="10">
        <v>100</v>
      </c>
      <c r="F105" s="11">
        <f t="shared" si="23"/>
        <v>91.666666666666671</v>
      </c>
      <c r="G105" s="7" t="s">
        <v>14</v>
      </c>
      <c r="H105" s="12">
        <v>1</v>
      </c>
      <c r="I105" s="13" t="str">
        <f>IFERROR(VLOOKUP(A105,'[1]STOCK CODE'!$B:$F,5,),"")</f>
        <v/>
      </c>
      <c r="J105" s="14">
        <f>IFERROR(VLOOKUP(A105,'[1]STOCK CODE'!$B:$K,10,),0)</f>
        <v>0</v>
      </c>
      <c r="M105" s="7"/>
      <c r="N105" s="12"/>
      <c r="O105" s="7" t="s">
        <v>183</v>
      </c>
      <c r="P105" s="12">
        <v>4</v>
      </c>
    </row>
    <row r="106" spans="1:16" x14ac:dyDescent="0.25">
      <c r="A106" s="7" t="s">
        <v>184</v>
      </c>
      <c r="B106" s="9" t="s">
        <v>182</v>
      </c>
      <c r="C106" s="7">
        <f>IFERROR(VLOOKUP(B106,[1]DJ68!$A:$O,15,),0)</f>
        <v>0</v>
      </c>
      <c r="D106" s="10">
        <v>200</v>
      </c>
      <c r="E106" s="10">
        <v>100</v>
      </c>
      <c r="F106" s="11">
        <f t="shared" si="23"/>
        <v>91.666666666666671</v>
      </c>
      <c r="G106" s="7" t="s">
        <v>14</v>
      </c>
      <c r="H106" s="12">
        <v>1</v>
      </c>
      <c r="I106" s="13" t="str">
        <f>IFERROR(VLOOKUP(A106,'[1]STOCK CODE'!$B:$F,5,),"")</f>
        <v>A12621A-PA</v>
      </c>
      <c r="J106" s="14">
        <f>IFERROR(VLOOKUP(A106,'[1]STOCK CODE'!$B:$K,10,),0)</f>
        <v>-76.099999999999994</v>
      </c>
      <c r="M106" s="7"/>
      <c r="N106" s="12"/>
      <c r="O106" s="7"/>
      <c r="P106" s="12"/>
    </row>
    <row r="107" spans="1:16" x14ac:dyDescent="0.25">
      <c r="A107" s="42" t="s">
        <v>185</v>
      </c>
      <c r="B107" s="9" t="s">
        <v>18</v>
      </c>
      <c r="C107" s="7">
        <f>IFERROR(VLOOKUP(B107,[1]DJ96!$A:$O,15,),0)</f>
        <v>0</v>
      </c>
      <c r="D107" s="10">
        <f t="shared" si="19"/>
        <v>0</v>
      </c>
      <c r="E107" s="10">
        <f t="shared" si="22"/>
        <v>0</v>
      </c>
      <c r="F107" s="11">
        <f t="shared" si="23"/>
        <v>0</v>
      </c>
      <c r="G107" s="7"/>
      <c r="H107" s="12"/>
      <c r="I107" s="13" t="str">
        <f>IFERROR(VLOOKUP(A107,'[1]STOCK CODE'!$B:$F,5,),"")</f>
        <v/>
      </c>
      <c r="J107" s="14">
        <f>IFERROR(VLOOKUP(A107,'[1]STOCK CODE'!$B:$K,10,),0)</f>
        <v>0</v>
      </c>
      <c r="M107" s="7"/>
      <c r="N107" s="12"/>
      <c r="O107" s="7"/>
      <c r="P107" s="12"/>
    </row>
    <row r="108" spans="1:16" x14ac:dyDescent="0.25">
      <c r="A108" s="42" t="s">
        <v>186</v>
      </c>
      <c r="B108" s="9">
        <v>54336</v>
      </c>
      <c r="C108" s="7">
        <f>IFERROR(VLOOKUP(B108,[1]DJ96!$A:$O,15,),0)</f>
        <v>118.85432832000001</v>
      </c>
      <c r="D108" s="10">
        <f t="shared" si="19"/>
        <v>118.85432832000001</v>
      </c>
      <c r="E108" s="10">
        <f t="shared" si="22"/>
        <v>59.427164160000004</v>
      </c>
      <c r="F108" s="11">
        <f t="shared" si="23"/>
        <v>54.474900480000002</v>
      </c>
      <c r="G108" s="7" t="s">
        <v>14</v>
      </c>
      <c r="H108" s="12">
        <v>1</v>
      </c>
      <c r="I108" s="13" t="str">
        <f>IFERROR(VLOOKUP(A108,'[1]STOCK CODE'!$B:$F,5,),"")</f>
        <v/>
      </c>
      <c r="J108" s="14">
        <f>IFERROR(VLOOKUP(A108,'[1]STOCK CODE'!$B:$K,10,),0)</f>
        <v>0</v>
      </c>
      <c r="M108" s="7" t="s">
        <v>187</v>
      </c>
      <c r="N108" s="12">
        <v>9</v>
      </c>
      <c r="O108" s="7" t="s">
        <v>183</v>
      </c>
      <c r="P108" s="12">
        <v>4</v>
      </c>
    </row>
    <row r="109" spans="1:16" x14ac:dyDescent="0.25">
      <c r="A109" s="42" t="s">
        <v>188</v>
      </c>
      <c r="B109" s="9" t="s">
        <v>18</v>
      </c>
      <c r="C109" s="7">
        <f>IFERROR(VLOOKUP(B109,[1]DJ96!$A:$O,15,),0)</f>
        <v>0</v>
      </c>
      <c r="D109" s="10">
        <f t="shared" si="19"/>
        <v>0</v>
      </c>
      <c r="E109" s="10">
        <f t="shared" si="22"/>
        <v>0</v>
      </c>
      <c r="F109" s="11">
        <f t="shared" si="23"/>
        <v>0</v>
      </c>
      <c r="G109" s="7"/>
      <c r="H109" s="12"/>
      <c r="I109" s="13" t="str">
        <f>IFERROR(VLOOKUP(A109,'[1]STOCK CODE'!$B:$F,5,),"")</f>
        <v/>
      </c>
      <c r="J109" s="14">
        <f>IFERROR(VLOOKUP(A109,'[1]STOCK CODE'!$B:$K,10,),0)</f>
        <v>0</v>
      </c>
      <c r="M109" s="7" t="s">
        <v>66</v>
      </c>
      <c r="N109" s="12"/>
      <c r="O109" s="7"/>
      <c r="P109" s="12"/>
    </row>
    <row r="110" spans="1:16" x14ac:dyDescent="0.25">
      <c r="A110" s="42" t="s">
        <v>189</v>
      </c>
      <c r="B110" s="9" t="s">
        <v>18</v>
      </c>
      <c r="C110" s="7">
        <f>IFERROR(VLOOKUP(B110,[1]DJ96!$A:$O,15,),0)</f>
        <v>0</v>
      </c>
      <c r="D110" s="10">
        <f t="shared" si="19"/>
        <v>0</v>
      </c>
      <c r="E110" s="10">
        <f t="shared" si="22"/>
        <v>0</v>
      </c>
      <c r="F110" s="11">
        <f t="shared" si="23"/>
        <v>0</v>
      </c>
      <c r="G110" s="7"/>
      <c r="H110" s="12"/>
      <c r="I110" s="13" t="str">
        <f>IFERROR(VLOOKUP(A110,'[1]STOCK CODE'!$B:$F,5,),"")</f>
        <v/>
      </c>
      <c r="J110" s="14">
        <f>IFERROR(VLOOKUP(A110,'[1]STOCK CODE'!$B:$K,10,),0)</f>
        <v>0</v>
      </c>
      <c r="M110" s="7"/>
      <c r="N110" s="12"/>
      <c r="O110" s="7"/>
      <c r="P110" s="12"/>
    </row>
    <row r="111" spans="1:16" ht="14.25" customHeight="1" x14ac:dyDescent="0.25">
      <c r="A111" s="7" t="s">
        <v>190</v>
      </c>
      <c r="B111" s="9">
        <v>55531</v>
      </c>
      <c r="C111" s="7">
        <f>IFERROR(VLOOKUP(B111,[1]DJ68!$A:$O,15,),0)</f>
        <v>389.41621011692308</v>
      </c>
      <c r="D111" s="10">
        <f t="shared" si="19"/>
        <v>389.41621011692308</v>
      </c>
      <c r="E111" s="10">
        <f t="shared" si="22"/>
        <v>194.70810505846154</v>
      </c>
      <c r="F111" s="11">
        <f t="shared" si="23"/>
        <v>32.451350843076924</v>
      </c>
      <c r="G111" s="7" t="s">
        <v>191</v>
      </c>
      <c r="H111" s="12">
        <v>10</v>
      </c>
      <c r="I111" s="13" t="str">
        <f>IFERROR(VLOOKUP(A111,'[1]STOCK CODE'!$B:$F,5,),"")</f>
        <v>A12627A-AM</v>
      </c>
      <c r="J111" s="14">
        <f>IFERROR(VLOOKUP(A111,'[1]STOCK CODE'!$B:$K,10,),0)</f>
        <v>-107.1</v>
      </c>
      <c r="M111" s="7"/>
      <c r="N111" s="12"/>
      <c r="O111" s="7"/>
      <c r="P111" s="12"/>
    </row>
    <row r="112" spans="1:16" x14ac:dyDescent="0.25">
      <c r="A112" s="7" t="s">
        <v>192</v>
      </c>
      <c r="B112" s="9" t="s">
        <v>182</v>
      </c>
      <c r="C112" s="7">
        <f>IFERROR(VLOOKUP(B112,[1]DJ68!$A:$O,15,),0)</f>
        <v>0</v>
      </c>
      <c r="D112" s="10">
        <v>200</v>
      </c>
      <c r="E112" s="10">
        <v>100</v>
      </c>
      <c r="F112" s="11">
        <f t="shared" si="23"/>
        <v>91.666666666666671</v>
      </c>
      <c r="G112" s="7" t="s">
        <v>14</v>
      </c>
      <c r="H112" s="12">
        <v>1</v>
      </c>
      <c r="I112" s="13" t="str">
        <f>IFERROR(VLOOKUP(A112,'[1]STOCK CODE'!$B:$F,5,),"")</f>
        <v/>
      </c>
      <c r="J112" s="14">
        <f>IFERROR(VLOOKUP(A112,'[1]STOCK CODE'!$B:$K,10,),0)</f>
        <v>0</v>
      </c>
      <c r="M112" s="7"/>
      <c r="N112" s="12"/>
      <c r="O112" s="7"/>
      <c r="P112" s="12"/>
    </row>
    <row r="113" spans="1:16" x14ac:dyDescent="0.25">
      <c r="A113" s="7" t="s">
        <v>193</v>
      </c>
      <c r="B113" s="9" t="s">
        <v>18</v>
      </c>
      <c r="C113" s="7">
        <f>IFERROR(VLOOKUP(B113,[1]DJ68!$A:$O,15,),0)</f>
        <v>0</v>
      </c>
      <c r="D113" s="10">
        <f t="shared" ref="D113" si="24">C113</f>
        <v>0</v>
      </c>
      <c r="E113" s="10">
        <f t="shared" si="22"/>
        <v>0</v>
      </c>
      <c r="F113" s="11">
        <f t="shared" si="23"/>
        <v>0</v>
      </c>
      <c r="G113" s="7"/>
      <c r="H113" s="12"/>
      <c r="I113" s="13" t="str">
        <f>IFERROR(VLOOKUP(A113,'[1]STOCK CODE'!$B:$F,5,),"")</f>
        <v/>
      </c>
      <c r="J113" s="14">
        <f>IFERROR(VLOOKUP(A113,'[1]STOCK CODE'!$B:$K,10,),0)</f>
        <v>0</v>
      </c>
      <c r="M113" s="7"/>
      <c r="N113" s="12"/>
      <c r="O113" s="7"/>
      <c r="P113" s="12"/>
    </row>
    <row r="114" spans="1:16" x14ac:dyDescent="0.25">
      <c r="A114" s="42" t="s">
        <v>194</v>
      </c>
      <c r="B114" s="9">
        <v>54336</v>
      </c>
      <c r="C114" s="7">
        <f>IFERROR(VLOOKUP(B114,[1]DJ96!$A:$O,15,),0)</f>
        <v>118.85432832000001</v>
      </c>
      <c r="D114" s="10">
        <f t="shared" si="19"/>
        <v>118.85432832000001</v>
      </c>
      <c r="E114" s="10">
        <f t="shared" si="22"/>
        <v>59.427164160000004</v>
      </c>
      <c r="F114" s="11">
        <f t="shared" si="23"/>
        <v>54.474900480000002</v>
      </c>
      <c r="G114" s="7" t="s">
        <v>14</v>
      </c>
      <c r="H114" s="12">
        <v>1</v>
      </c>
      <c r="I114" s="13" t="str">
        <f>IFERROR(VLOOKUP(A114,'[1]STOCK CODE'!$B:$F,5,),"")</f>
        <v>A11874E-JI</v>
      </c>
      <c r="J114" s="14">
        <f>IFERROR(VLOOKUP(A114,'[1]STOCK CODE'!$B:$K,10,),0)</f>
        <v>-878</v>
      </c>
      <c r="M114" s="7"/>
      <c r="N114" s="12"/>
      <c r="O114" s="7"/>
      <c r="P114" s="12"/>
    </row>
    <row r="115" spans="1:16" x14ac:dyDescent="0.25">
      <c r="A115" s="42" t="s">
        <v>195</v>
      </c>
      <c r="B115" s="9">
        <v>54336</v>
      </c>
      <c r="C115" s="7">
        <f>IFERROR(VLOOKUP(B115,[1]DJ96!$A:$O,15,),0)</f>
        <v>118.85432832000001</v>
      </c>
      <c r="D115" s="10">
        <f t="shared" si="19"/>
        <v>118.85432832000001</v>
      </c>
      <c r="E115" s="10">
        <f t="shared" si="22"/>
        <v>59.427164160000004</v>
      </c>
      <c r="F115" s="11">
        <f t="shared" si="23"/>
        <v>54.474900480000002</v>
      </c>
      <c r="G115" s="7" t="s">
        <v>14</v>
      </c>
      <c r="H115" s="12">
        <v>1</v>
      </c>
      <c r="I115" s="13" t="str">
        <f>IFERROR(VLOOKUP(A115,'[1]STOCK CODE'!$B:$F,5,),"")</f>
        <v>A11874E-JI</v>
      </c>
      <c r="J115" s="14">
        <f>IFERROR(VLOOKUP(A115,'[1]STOCK CODE'!$B:$K,10,),0)</f>
        <v>-835</v>
      </c>
      <c r="M115" s="7"/>
      <c r="N115" s="12"/>
      <c r="O115" s="7"/>
      <c r="P115" s="12"/>
    </row>
    <row r="116" spans="1:16" x14ac:dyDescent="0.25">
      <c r="A116" s="42" t="s">
        <v>196</v>
      </c>
      <c r="B116" s="9" t="s">
        <v>18</v>
      </c>
      <c r="C116" s="7">
        <f>IFERROR(VLOOKUP(B116,[1]DJ96!$A:$O,15,),0)</f>
        <v>0</v>
      </c>
      <c r="D116" s="10">
        <f t="shared" si="19"/>
        <v>0</v>
      </c>
      <c r="E116" s="10">
        <f t="shared" si="22"/>
        <v>0</v>
      </c>
      <c r="F116" s="11">
        <f t="shared" si="23"/>
        <v>0</v>
      </c>
      <c r="G116" s="7"/>
      <c r="H116" s="12"/>
      <c r="I116" s="13" t="str">
        <f>IFERROR(VLOOKUP(A116,'[1]STOCK CODE'!$B:$F,5,),"")</f>
        <v/>
      </c>
      <c r="J116" s="14">
        <f>IFERROR(VLOOKUP(A116,'[1]STOCK CODE'!$B:$K,10,),0)</f>
        <v>0</v>
      </c>
      <c r="M116" s="7"/>
      <c r="N116" s="12"/>
      <c r="O116" s="7"/>
      <c r="P116" s="12"/>
    </row>
    <row r="117" spans="1:16" x14ac:dyDescent="0.25">
      <c r="A117" s="42" t="s">
        <v>197</v>
      </c>
      <c r="B117" s="9" t="s">
        <v>18</v>
      </c>
      <c r="C117" s="7">
        <f>IFERROR(VLOOKUP(B117,[1]DJ96!$A:$O,15,),0)</f>
        <v>0</v>
      </c>
      <c r="D117" s="10">
        <f t="shared" si="19"/>
        <v>0</v>
      </c>
      <c r="E117" s="10">
        <f t="shared" si="22"/>
        <v>0</v>
      </c>
      <c r="F117" s="11">
        <f t="shared" si="23"/>
        <v>0</v>
      </c>
      <c r="G117" s="7"/>
      <c r="H117" s="12"/>
      <c r="I117" s="13" t="str">
        <f>IFERROR(VLOOKUP(A117,'[1]STOCK CODE'!$B:$F,5,),"")</f>
        <v/>
      </c>
      <c r="J117" s="14">
        <f>IFERROR(VLOOKUP(A117,'[1]STOCK CODE'!$B:$K,10,),0)</f>
        <v>0</v>
      </c>
      <c r="M117" s="7"/>
      <c r="N117" s="12"/>
      <c r="O117" s="7"/>
      <c r="P117" s="12"/>
    </row>
    <row r="118" spans="1:16" x14ac:dyDescent="0.25">
      <c r="A118" s="7" t="s">
        <v>198</v>
      </c>
      <c r="B118" s="9" t="s">
        <v>182</v>
      </c>
      <c r="C118" s="7">
        <f>IFERROR(VLOOKUP(B118,[1]DJ68!$A:$O,15,),0)</f>
        <v>0</v>
      </c>
      <c r="D118" s="10">
        <v>200</v>
      </c>
      <c r="E118" s="10">
        <v>100</v>
      </c>
      <c r="F118" s="11">
        <f t="shared" si="23"/>
        <v>91.666666666666671</v>
      </c>
      <c r="G118" s="7" t="s">
        <v>14</v>
      </c>
      <c r="H118" s="12">
        <v>1</v>
      </c>
      <c r="I118" s="13" t="str">
        <f>IFERROR(VLOOKUP(A118,'[1]STOCK CODE'!$B:$F,5,),"")</f>
        <v/>
      </c>
      <c r="J118" s="14">
        <f>IFERROR(VLOOKUP(A118,'[1]STOCK CODE'!$B:$K,10,),0)</f>
        <v>0</v>
      </c>
      <c r="M118" s="7"/>
      <c r="N118" s="12"/>
      <c r="O118" s="7"/>
      <c r="P118" s="12"/>
    </row>
    <row r="119" spans="1:16" x14ac:dyDescent="0.25">
      <c r="A119" s="7" t="s">
        <v>199</v>
      </c>
      <c r="B119" s="9" t="s">
        <v>182</v>
      </c>
      <c r="C119" s="7">
        <f>IFERROR(VLOOKUP(B119,[1]DJ68!$A:$O,15,),0)</f>
        <v>0</v>
      </c>
      <c r="D119" s="10">
        <v>200</v>
      </c>
      <c r="E119" s="10">
        <v>100</v>
      </c>
      <c r="F119" s="11">
        <f t="shared" si="23"/>
        <v>91.666666666666671</v>
      </c>
      <c r="G119" s="7" t="s">
        <v>14</v>
      </c>
      <c r="H119" s="12">
        <v>1</v>
      </c>
      <c r="I119" s="13" t="str">
        <f>IFERROR(VLOOKUP(A119,'[1]STOCK CODE'!$B:$F,5,),"")</f>
        <v/>
      </c>
      <c r="J119" s="14">
        <f>IFERROR(VLOOKUP(A119,'[1]STOCK CODE'!$B:$K,10,),0)</f>
        <v>0</v>
      </c>
      <c r="M119" s="7" t="s">
        <v>164</v>
      </c>
      <c r="N119" s="12">
        <v>2</v>
      </c>
      <c r="O119" s="7"/>
      <c r="P119" s="12"/>
    </row>
    <row r="120" spans="1:16" x14ac:dyDescent="0.25">
      <c r="A120" s="7" t="s">
        <v>200</v>
      </c>
      <c r="B120" s="9">
        <v>46082</v>
      </c>
      <c r="C120" s="7">
        <f>IFERROR(VLOOKUP(B120,[1]DJ68!$A:$O,15,),0)</f>
        <v>143.26191360000001</v>
      </c>
      <c r="D120" s="10">
        <f t="shared" si="19"/>
        <v>143.26191360000001</v>
      </c>
      <c r="E120" s="10">
        <f t="shared" si="22"/>
        <v>71.630956800000007</v>
      </c>
      <c r="F120" s="11">
        <f t="shared" si="23"/>
        <v>29.846232000000004</v>
      </c>
      <c r="G120" s="7" t="s">
        <v>42</v>
      </c>
      <c r="H120" s="12">
        <v>7</v>
      </c>
      <c r="I120" s="13" t="str">
        <f>IFERROR(VLOOKUP(A120,'[1]STOCK CODE'!$B:$F,5,),"")</f>
        <v>D719401</v>
      </c>
      <c r="J120" s="14">
        <f>IFERROR(VLOOKUP(A120,'[1]STOCK CODE'!$B:$K,10,),0)</f>
        <v>-16</v>
      </c>
      <c r="M120" s="7"/>
      <c r="N120" s="12"/>
      <c r="O120" s="7"/>
      <c r="P120" s="12"/>
    </row>
    <row r="121" spans="1:16" x14ac:dyDescent="0.25">
      <c r="A121" s="42" t="s">
        <v>201</v>
      </c>
      <c r="B121" s="9" t="s">
        <v>18</v>
      </c>
      <c r="C121" s="7">
        <f>IFERROR(VLOOKUP(B121,[1]DJ96!$A:$O,15,),0)</f>
        <v>0</v>
      </c>
      <c r="D121" s="10">
        <f t="shared" si="19"/>
        <v>0</v>
      </c>
      <c r="E121" s="10">
        <f t="shared" si="22"/>
        <v>0</v>
      </c>
      <c r="F121" s="11">
        <f t="shared" si="23"/>
        <v>0</v>
      </c>
      <c r="G121" s="7"/>
      <c r="H121" s="12"/>
      <c r="I121" s="13" t="str">
        <f>IFERROR(VLOOKUP(A121,'[1]STOCK CODE'!$B:$F,5,),"")</f>
        <v/>
      </c>
      <c r="J121" s="14">
        <f>IFERROR(VLOOKUP(A121,'[1]STOCK CODE'!$B:$K,10,),0)</f>
        <v>0</v>
      </c>
      <c r="M121" s="7"/>
      <c r="N121" s="12"/>
      <c r="O121" s="7" t="s">
        <v>21</v>
      </c>
      <c r="P121" s="12">
        <v>12</v>
      </c>
    </row>
    <row r="122" spans="1:16" x14ac:dyDescent="0.25">
      <c r="A122" s="42" t="s">
        <v>202</v>
      </c>
      <c r="B122" s="9" t="s">
        <v>18</v>
      </c>
      <c r="C122" s="7">
        <f>IFERROR(VLOOKUP(B122,[1]DJ96!$A:$O,15,),0)</f>
        <v>0</v>
      </c>
      <c r="D122" s="10">
        <f t="shared" si="19"/>
        <v>0</v>
      </c>
      <c r="E122" s="10">
        <f t="shared" si="22"/>
        <v>0</v>
      </c>
      <c r="F122" s="11">
        <f t="shared" si="23"/>
        <v>0</v>
      </c>
      <c r="G122" s="7"/>
      <c r="H122" s="12"/>
      <c r="I122" s="13" t="str">
        <f>IFERROR(VLOOKUP(A122,'[1]STOCK CODE'!$B:$F,5,),"")</f>
        <v/>
      </c>
      <c r="J122" s="14">
        <f>IFERROR(VLOOKUP(A122,'[1]STOCK CODE'!$B:$K,10,),0)</f>
        <v>0</v>
      </c>
      <c r="M122" s="7"/>
      <c r="N122" s="12"/>
      <c r="O122" s="7"/>
      <c r="P122" s="12"/>
    </row>
    <row r="123" spans="1:16" x14ac:dyDescent="0.25">
      <c r="A123" s="42" t="s">
        <v>203</v>
      </c>
      <c r="B123" s="9" t="s">
        <v>18</v>
      </c>
      <c r="C123" s="7">
        <f>IFERROR(VLOOKUP(B123,[1]DJ96!$A:$O,15,),0)</f>
        <v>0</v>
      </c>
      <c r="D123" s="10">
        <f t="shared" si="19"/>
        <v>0</v>
      </c>
      <c r="E123" s="10">
        <f t="shared" si="22"/>
        <v>0</v>
      </c>
      <c r="F123" s="11">
        <f t="shared" si="23"/>
        <v>0</v>
      </c>
      <c r="G123" s="7"/>
      <c r="H123" s="12"/>
      <c r="I123" s="13" t="str">
        <f>IFERROR(VLOOKUP(A123,'[1]STOCK CODE'!$B:$F,5,),"")</f>
        <v/>
      </c>
      <c r="J123" s="14">
        <f>IFERROR(VLOOKUP(A123,'[1]STOCK CODE'!$B:$K,10,),0)</f>
        <v>0</v>
      </c>
      <c r="M123" s="7"/>
      <c r="N123" s="12"/>
      <c r="O123" s="7"/>
      <c r="P123" s="12"/>
    </row>
    <row r="124" spans="1:16" x14ac:dyDescent="0.25">
      <c r="A124" s="43" t="s">
        <v>204</v>
      </c>
      <c r="B124" s="9" t="s">
        <v>18</v>
      </c>
      <c r="C124" s="7">
        <f>IFERROR(VLOOKUP(B124,[1]DJ60!$A:$O,15,),0)</f>
        <v>0</v>
      </c>
      <c r="D124" s="10">
        <f t="shared" si="19"/>
        <v>0</v>
      </c>
      <c r="E124" s="10">
        <f t="shared" si="22"/>
        <v>0</v>
      </c>
      <c r="F124" s="11">
        <f t="shared" si="23"/>
        <v>0</v>
      </c>
      <c r="G124" s="7"/>
      <c r="H124" s="12"/>
      <c r="I124" s="13" t="str">
        <f>IFERROR(VLOOKUP(A124,'[1]STOCK CODE'!$B:$F,5,),"")</f>
        <v/>
      </c>
      <c r="J124" s="14">
        <f>IFERROR(VLOOKUP(A124,'[1]STOCK CODE'!$B:$K,10,),0)</f>
        <v>0</v>
      </c>
      <c r="M124" s="7" t="s">
        <v>66</v>
      </c>
      <c r="N124" s="12">
        <v>4</v>
      </c>
      <c r="O124" s="7"/>
      <c r="P124" s="12"/>
    </row>
    <row r="125" spans="1:16" x14ac:dyDescent="0.25">
      <c r="A125" s="7" t="s">
        <v>205</v>
      </c>
      <c r="B125" s="9">
        <v>54336</v>
      </c>
      <c r="C125" s="7">
        <f>IFERROR(VLOOKUP(B125,[1]DJ68!$A:$O,15,),0)</f>
        <v>84.188482560000011</v>
      </c>
      <c r="D125" s="10">
        <f t="shared" si="19"/>
        <v>84.188482560000011</v>
      </c>
      <c r="E125" s="10">
        <f t="shared" si="22"/>
        <v>42.094241280000006</v>
      </c>
      <c r="F125" s="11">
        <f t="shared" si="23"/>
        <v>38.586387840000008</v>
      </c>
      <c r="G125" s="7" t="s">
        <v>14</v>
      </c>
      <c r="H125" s="12">
        <v>1</v>
      </c>
      <c r="I125" s="13" t="str">
        <f>IFERROR(VLOOKUP(A125,'[1]STOCK CODE'!$B:$F,5,),"")</f>
        <v>A12415A-JI</v>
      </c>
      <c r="J125" s="14">
        <f>IFERROR(VLOOKUP(A125,'[1]STOCK CODE'!$B:$K,10,),0)</f>
        <v>-698.2</v>
      </c>
      <c r="M125" s="7"/>
      <c r="N125" s="12"/>
      <c r="O125" s="7"/>
      <c r="P125" s="12"/>
    </row>
    <row r="126" spans="1:16" x14ac:dyDescent="0.25">
      <c r="A126" s="7" t="s">
        <v>206</v>
      </c>
      <c r="B126" s="9">
        <v>54336</v>
      </c>
      <c r="C126" s="7">
        <f>IFERROR(VLOOKUP(B126,[1]DJ68!$A:$O,15,),0)</f>
        <v>84.188482560000011</v>
      </c>
      <c r="D126" s="10">
        <f t="shared" si="19"/>
        <v>84.188482560000011</v>
      </c>
      <c r="E126" s="10">
        <f t="shared" si="22"/>
        <v>42.094241280000006</v>
      </c>
      <c r="F126" s="11">
        <f t="shared" si="23"/>
        <v>38.586387840000008</v>
      </c>
      <c r="G126" s="7" t="s">
        <v>14</v>
      </c>
      <c r="H126" s="12">
        <v>1</v>
      </c>
      <c r="I126" s="13" t="str">
        <f>IFERROR(VLOOKUP(A126,'[1]STOCK CODE'!$B:$F,5,),"")</f>
        <v>A12415A-JI</v>
      </c>
      <c r="J126" s="14">
        <f>IFERROR(VLOOKUP(A126,'[1]STOCK CODE'!$B:$K,10,),0)</f>
        <v>-269.60000000000002</v>
      </c>
      <c r="M126" s="7"/>
      <c r="N126" s="12"/>
      <c r="O126" s="7"/>
      <c r="P126" s="12"/>
    </row>
    <row r="127" spans="1:16" x14ac:dyDescent="0.25">
      <c r="A127" s="7" t="s">
        <v>207</v>
      </c>
      <c r="B127" s="9">
        <v>54336</v>
      </c>
      <c r="C127" s="7">
        <f>IFERROR(VLOOKUP(B127,[1]DJ68!$A:$O,15,),0)</f>
        <v>84.188482560000011</v>
      </c>
      <c r="D127" s="10">
        <f t="shared" si="19"/>
        <v>84.188482560000011</v>
      </c>
      <c r="E127" s="10">
        <f t="shared" si="22"/>
        <v>42.094241280000006</v>
      </c>
      <c r="F127" s="11">
        <f t="shared" si="23"/>
        <v>38.586387840000008</v>
      </c>
      <c r="G127" s="7" t="s">
        <v>14</v>
      </c>
      <c r="H127" s="12">
        <v>1</v>
      </c>
      <c r="I127" s="13" t="str">
        <f>IFERROR(VLOOKUP(A127,'[1]STOCK CODE'!$B:$F,5,),"")</f>
        <v>A12415A-JI</v>
      </c>
      <c r="J127" s="14">
        <f>IFERROR(VLOOKUP(A127,'[1]STOCK CODE'!$B:$K,10,),0)</f>
        <v>-882.4</v>
      </c>
      <c r="M127" s="7"/>
      <c r="N127" s="12"/>
      <c r="O127" s="7"/>
      <c r="P127" s="12"/>
    </row>
    <row r="128" spans="1:16" x14ac:dyDescent="0.25">
      <c r="A128" s="43" t="s">
        <v>208</v>
      </c>
      <c r="B128" s="9">
        <v>51064</v>
      </c>
      <c r="C128" s="7">
        <f>IFERROR(VLOOKUP(B128,[1]DJ60!$A:$O,15,),0)</f>
        <v>276.89140224000005</v>
      </c>
      <c r="D128" s="10">
        <f t="shared" si="19"/>
        <v>276.89140224000005</v>
      </c>
      <c r="E128" s="10">
        <f t="shared" si="22"/>
        <v>138.44570112000002</v>
      </c>
      <c r="F128" s="11">
        <f t="shared" si="23"/>
        <v>126.90855936000003</v>
      </c>
      <c r="G128" s="7" t="s">
        <v>14</v>
      </c>
      <c r="H128" s="12">
        <v>1</v>
      </c>
      <c r="I128" s="13" t="str">
        <f>IFERROR(VLOOKUP(A128,'[1]STOCK CODE'!$B:$F,5,),"")</f>
        <v/>
      </c>
      <c r="J128" s="14">
        <f>IFERROR(VLOOKUP(A128,'[1]STOCK CODE'!$B:$K,10,),0)</f>
        <v>0</v>
      </c>
      <c r="M128" s="7"/>
      <c r="N128" s="12"/>
      <c r="O128" s="7"/>
      <c r="P128" s="12"/>
    </row>
    <row r="129" spans="1:16" x14ac:dyDescent="0.25">
      <c r="A129" s="43" t="s">
        <v>209</v>
      </c>
      <c r="B129" s="9" t="s">
        <v>18</v>
      </c>
      <c r="C129" s="7">
        <f>IFERROR(VLOOKUP(B129,[1]DJ60!$A:$O,15,),0)</f>
        <v>0</v>
      </c>
      <c r="D129" s="10">
        <f t="shared" si="19"/>
        <v>0</v>
      </c>
      <c r="E129" s="10">
        <f t="shared" si="22"/>
        <v>0</v>
      </c>
      <c r="F129" s="11">
        <f t="shared" si="23"/>
        <v>0</v>
      </c>
      <c r="G129" s="7"/>
      <c r="H129" s="12"/>
      <c r="I129" s="13" t="str">
        <f>IFERROR(VLOOKUP(A129,'[1]STOCK CODE'!$B:$F,5,),"")</f>
        <v/>
      </c>
      <c r="J129" s="14">
        <f>IFERROR(VLOOKUP(A129,'[1]STOCK CODE'!$B:$K,10,),0)</f>
        <v>0</v>
      </c>
      <c r="M129" s="7" t="s">
        <v>66</v>
      </c>
      <c r="N129" s="12"/>
      <c r="O129" s="7"/>
      <c r="P129" s="12"/>
    </row>
    <row r="130" spans="1:16" x14ac:dyDescent="0.25">
      <c r="A130" s="43" t="s">
        <v>210</v>
      </c>
      <c r="B130" s="9" t="s">
        <v>18</v>
      </c>
      <c r="C130" s="7">
        <f>IFERROR(VLOOKUP(B130,[1]DJ60!$A:$O,15,),0)</f>
        <v>0</v>
      </c>
      <c r="D130" s="10">
        <f t="shared" si="19"/>
        <v>0</v>
      </c>
      <c r="E130" s="10">
        <f t="shared" si="22"/>
        <v>0</v>
      </c>
      <c r="F130" s="11">
        <f t="shared" si="23"/>
        <v>0</v>
      </c>
      <c r="G130" s="7"/>
      <c r="H130" s="12"/>
      <c r="I130" s="13" t="str">
        <f>IFERROR(VLOOKUP(A130,'[1]STOCK CODE'!$B:$F,5,),"")</f>
        <v/>
      </c>
      <c r="J130" s="14">
        <f>IFERROR(VLOOKUP(A130,'[1]STOCK CODE'!$B:$K,10,),0)</f>
        <v>0</v>
      </c>
      <c r="M130" s="7"/>
      <c r="N130" s="12"/>
      <c r="O130" s="7"/>
      <c r="P130" s="12"/>
    </row>
    <row r="131" spans="1:16" x14ac:dyDescent="0.25">
      <c r="A131" s="43" t="s">
        <v>211</v>
      </c>
      <c r="B131" s="9" t="s">
        <v>18</v>
      </c>
      <c r="C131" s="7">
        <f>IFERROR(VLOOKUP(B131,[1]DJ60!$A:$O,15,),0)</f>
        <v>0</v>
      </c>
      <c r="D131" s="10">
        <f t="shared" si="19"/>
        <v>0</v>
      </c>
      <c r="E131" s="10">
        <f t="shared" si="22"/>
        <v>0</v>
      </c>
      <c r="F131" s="11">
        <f t="shared" si="23"/>
        <v>0</v>
      </c>
      <c r="G131" s="7"/>
      <c r="H131" s="12"/>
      <c r="I131" s="13" t="str">
        <f>IFERROR(VLOOKUP(A131,'[1]STOCK CODE'!$B:$F,5,),"")</f>
        <v/>
      </c>
      <c r="J131" s="14">
        <f>IFERROR(VLOOKUP(A131,'[1]STOCK CODE'!$B:$K,10,),0)</f>
        <v>0</v>
      </c>
      <c r="M131" s="7"/>
      <c r="N131" s="12"/>
      <c r="O131" s="7"/>
      <c r="P131" s="12"/>
    </row>
    <row r="132" spans="1:16" x14ac:dyDescent="0.25">
      <c r="A132" s="7" t="s">
        <v>212</v>
      </c>
      <c r="B132" s="9">
        <v>55341</v>
      </c>
      <c r="C132" s="7">
        <f>IFERROR(VLOOKUP(B132,[1]DJ68!$A:$O,15,),0)</f>
        <v>199.73287954285718</v>
      </c>
      <c r="D132" s="10">
        <f t="shared" si="19"/>
        <v>199.73287954285718</v>
      </c>
      <c r="E132" s="10">
        <f t="shared" si="22"/>
        <v>99.866439771428588</v>
      </c>
      <c r="F132" s="11">
        <f t="shared" si="23"/>
        <v>91.544236457142873</v>
      </c>
      <c r="G132" s="7" t="s">
        <v>14</v>
      </c>
      <c r="H132" s="12">
        <v>1</v>
      </c>
      <c r="I132" s="13" t="str">
        <f>IFERROR(VLOOKUP(A132,'[1]STOCK CODE'!$B:$F,5,),"")</f>
        <v/>
      </c>
      <c r="J132" s="14">
        <f>IFERROR(VLOOKUP(A132,'[1]STOCK CODE'!$B:$K,10,),0)</f>
        <v>0</v>
      </c>
      <c r="M132" s="7"/>
      <c r="N132" s="12"/>
      <c r="O132" s="7"/>
      <c r="P132" s="12"/>
    </row>
    <row r="133" spans="1:16" x14ac:dyDescent="0.25">
      <c r="A133" s="7" t="s">
        <v>213</v>
      </c>
      <c r="B133" s="9" t="s">
        <v>182</v>
      </c>
      <c r="C133" s="7">
        <f>IFERROR(VLOOKUP(B133,[1]DJ68!$A:$O,15,),0)</f>
        <v>0</v>
      </c>
      <c r="D133" s="10">
        <v>200</v>
      </c>
      <c r="E133" s="10">
        <v>100</v>
      </c>
      <c r="F133" s="11">
        <f t="shared" si="23"/>
        <v>91.666666666666671</v>
      </c>
      <c r="G133" s="7" t="s">
        <v>14</v>
      </c>
      <c r="H133" s="12">
        <v>1</v>
      </c>
      <c r="I133" s="13" t="str">
        <f>IFERROR(VLOOKUP(A133,'[1]STOCK CODE'!$B:$F,5,),"")</f>
        <v/>
      </c>
      <c r="J133" s="14">
        <f>IFERROR(VLOOKUP(A133,'[1]STOCK CODE'!$B:$K,10,),0)</f>
        <v>0</v>
      </c>
      <c r="M133" s="7"/>
      <c r="N133" s="12"/>
      <c r="O133" s="7"/>
      <c r="P133" s="12"/>
    </row>
    <row r="134" spans="1:16" x14ac:dyDescent="0.25">
      <c r="A134" s="7" t="s">
        <v>214</v>
      </c>
      <c r="B134" s="9">
        <v>46309</v>
      </c>
      <c r="C134" s="7">
        <f>IFERROR(VLOOKUP(B134,[1]DJ68!$A:$O,15,),0)</f>
        <v>0</v>
      </c>
      <c r="D134" s="10">
        <f t="shared" si="19"/>
        <v>0</v>
      </c>
      <c r="E134" s="10">
        <f t="shared" si="22"/>
        <v>0</v>
      </c>
      <c r="F134" s="11">
        <f t="shared" si="23"/>
        <v>0</v>
      </c>
      <c r="G134" s="7"/>
      <c r="H134" s="12"/>
      <c r="I134" s="13" t="str">
        <f>IFERROR(VLOOKUP(A134,'[1]STOCK CODE'!$B:$F,5,),"")</f>
        <v/>
      </c>
      <c r="J134" s="14">
        <f>IFERROR(VLOOKUP(A134,'[1]STOCK CODE'!$B:$K,10,),0)</f>
        <v>0</v>
      </c>
      <c r="M134" s="7"/>
      <c r="N134" s="12"/>
      <c r="O134" s="7"/>
      <c r="P134" s="12"/>
    </row>
    <row r="135" spans="1:16" x14ac:dyDescent="0.25">
      <c r="A135" s="44" t="s">
        <v>215</v>
      </c>
      <c r="B135" s="9" t="s">
        <v>18</v>
      </c>
      <c r="C135" s="7">
        <f>IFERROR(VLOOKUP(A135,[1]DJ60!$A:$O,15,),0)</f>
        <v>0</v>
      </c>
      <c r="D135" s="10">
        <f t="shared" ref="D135:D145" si="25">C135</f>
        <v>0</v>
      </c>
      <c r="E135" s="10">
        <f t="shared" si="22"/>
        <v>0</v>
      </c>
      <c r="F135" s="11">
        <f t="shared" si="23"/>
        <v>0</v>
      </c>
      <c r="G135" s="7"/>
      <c r="H135" s="12"/>
      <c r="I135" s="13" t="str">
        <f>IFERROR(VLOOKUP(A135,'[1]STOCK CODE'!$B:$F,5,),"")</f>
        <v/>
      </c>
      <c r="J135" s="14">
        <f>IFERROR(VLOOKUP(A135,'[1]STOCK CODE'!$B:$K,10,),0)</f>
        <v>0</v>
      </c>
      <c r="M135" s="7"/>
      <c r="N135" s="12"/>
      <c r="O135" s="7"/>
      <c r="P135" s="12"/>
    </row>
    <row r="136" spans="1:16" x14ac:dyDescent="0.25">
      <c r="A136" s="44" t="s">
        <v>216</v>
      </c>
      <c r="B136" s="9" t="s">
        <v>18</v>
      </c>
      <c r="C136" s="7">
        <f>IFERROR(VLOOKUP(A136,[1]DJ60!$A:$O,15,),0)</f>
        <v>0</v>
      </c>
      <c r="D136" s="10">
        <f t="shared" si="25"/>
        <v>0</v>
      </c>
      <c r="E136" s="10">
        <f t="shared" si="22"/>
        <v>0</v>
      </c>
      <c r="F136" s="11">
        <f t="shared" si="23"/>
        <v>0</v>
      </c>
      <c r="G136" s="7"/>
      <c r="H136" s="12"/>
      <c r="I136" s="13" t="str">
        <f>IFERROR(VLOOKUP(A136,'[1]STOCK CODE'!$B:$F,5,),"")</f>
        <v/>
      </c>
      <c r="J136" s="14">
        <f>IFERROR(VLOOKUP(A136,'[1]STOCK CODE'!$B:$K,10,),0)</f>
        <v>0</v>
      </c>
    </row>
    <row r="137" spans="1:16" x14ac:dyDescent="0.25">
      <c r="A137" s="43" t="s">
        <v>217</v>
      </c>
      <c r="B137" s="9" t="s">
        <v>18</v>
      </c>
      <c r="C137" s="7">
        <f>IFERROR(VLOOKUP(B137,[1]DJ60!$A:$O,15,),0)</f>
        <v>0</v>
      </c>
      <c r="D137" s="10">
        <f t="shared" si="25"/>
        <v>0</v>
      </c>
      <c r="E137" s="10">
        <f t="shared" si="22"/>
        <v>0</v>
      </c>
      <c r="F137" s="11">
        <f t="shared" si="23"/>
        <v>0</v>
      </c>
      <c r="G137" s="7"/>
      <c r="H137" s="12"/>
      <c r="I137" s="13" t="str">
        <f>IFERROR(VLOOKUP(A137,'[1]STOCK CODE'!$B:$F,5,),"")</f>
        <v/>
      </c>
      <c r="J137" s="14">
        <f>IFERROR(VLOOKUP(A137,'[1]STOCK CODE'!$B:$K,10,),0)</f>
        <v>0</v>
      </c>
    </row>
    <row r="138" spans="1:16" x14ac:dyDescent="0.25">
      <c r="A138" s="43" t="s">
        <v>218</v>
      </c>
      <c r="B138" s="9" t="s">
        <v>18</v>
      </c>
      <c r="C138" s="7">
        <f>IFERROR(VLOOKUP(B138,[1]DJ60!$A:$O,15,),0)</f>
        <v>0</v>
      </c>
      <c r="D138" s="10">
        <f t="shared" si="25"/>
        <v>0</v>
      </c>
      <c r="E138" s="10">
        <f t="shared" si="22"/>
        <v>0</v>
      </c>
      <c r="F138" s="11">
        <f t="shared" si="23"/>
        <v>0</v>
      </c>
      <c r="G138" s="7"/>
      <c r="H138" s="12"/>
      <c r="I138" s="13" t="str">
        <f>IFERROR(VLOOKUP(A138,'[1]STOCK CODE'!$B:$F,5,),"")</f>
        <v/>
      </c>
      <c r="J138" s="14">
        <f>IFERROR(VLOOKUP(A138,'[1]STOCK CODE'!$B:$K,10,),0)</f>
        <v>0</v>
      </c>
    </row>
    <row r="139" spans="1:16" x14ac:dyDescent="0.25">
      <c r="A139" s="42" t="s">
        <v>219</v>
      </c>
      <c r="B139" s="9" t="s">
        <v>18</v>
      </c>
      <c r="C139" s="7">
        <f>IFERROR(VLOOKUP(B139,[1]DJ96!$A:$O,15,),0)</f>
        <v>0</v>
      </c>
      <c r="D139" s="10">
        <f t="shared" si="25"/>
        <v>0</v>
      </c>
      <c r="E139" s="10">
        <f t="shared" si="22"/>
        <v>0</v>
      </c>
      <c r="F139" s="11">
        <f t="shared" si="23"/>
        <v>0</v>
      </c>
      <c r="G139" s="7"/>
      <c r="H139" s="12"/>
      <c r="I139" s="13" t="str">
        <f>IFERROR(VLOOKUP(A139,'[1]STOCK CODE'!$B:$F,5,),"")</f>
        <v/>
      </c>
      <c r="J139" s="14">
        <f>IFERROR(VLOOKUP(A139,'[1]STOCK CODE'!$B:$K,10,),0)</f>
        <v>0</v>
      </c>
    </row>
    <row r="140" spans="1:16" x14ac:dyDescent="0.25">
      <c r="A140" s="42" t="s">
        <v>220</v>
      </c>
      <c r="B140" s="9" t="s">
        <v>18</v>
      </c>
      <c r="C140" s="7">
        <f>IFERROR(VLOOKUP(B140,[1]DJ96!$A:$O,15,),0)</f>
        <v>0</v>
      </c>
      <c r="D140" s="10">
        <f t="shared" si="25"/>
        <v>0</v>
      </c>
      <c r="E140" s="10">
        <f t="shared" si="22"/>
        <v>0</v>
      </c>
      <c r="F140" s="11">
        <f t="shared" si="23"/>
        <v>0</v>
      </c>
      <c r="G140" s="7"/>
      <c r="H140" s="12"/>
      <c r="I140" s="13" t="str">
        <f>IFERROR(VLOOKUP(A140,'[1]STOCK CODE'!$B:$F,5,),"")</f>
        <v>A11908D-TH</v>
      </c>
      <c r="J140" s="14">
        <f>IFERROR(VLOOKUP(A140,'[1]STOCK CODE'!$B:$K,10,),0)</f>
        <v>-119</v>
      </c>
    </row>
    <row r="141" spans="1:16" x14ac:dyDescent="0.25">
      <c r="A141" s="7" t="s">
        <v>221</v>
      </c>
      <c r="B141" s="9">
        <v>54336</v>
      </c>
      <c r="C141" s="7">
        <f>IFERROR(VLOOKUP(B141,[1]DJ68!$A:$O,15,),0)</f>
        <v>84.188482560000011</v>
      </c>
      <c r="D141" s="10">
        <f t="shared" si="25"/>
        <v>84.188482560000011</v>
      </c>
      <c r="E141" s="10">
        <f t="shared" si="22"/>
        <v>42.094241280000006</v>
      </c>
      <c r="F141" s="11">
        <f t="shared" si="23"/>
        <v>38.586387840000008</v>
      </c>
      <c r="G141" s="7" t="s">
        <v>14</v>
      </c>
      <c r="H141" s="12">
        <v>1</v>
      </c>
      <c r="I141" s="13" t="str">
        <f>IFERROR(VLOOKUP(A141,'[1]STOCK CODE'!$B:$F,5,),"")</f>
        <v>A11874E-JI</v>
      </c>
      <c r="J141" s="14">
        <f>IFERROR(VLOOKUP(A141,'[1]STOCK CODE'!$B:$K,10,),0)</f>
        <v>-1040.8</v>
      </c>
    </row>
    <row r="142" spans="1:16" x14ac:dyDescent="0.25">
      <c r="A142" s="38"/>
      <c r="B142" s="39"/>
      <c r="C142" s="38"/>
      <c r="D142" s="40">
        <f>SUM(D100:D141)</f>
        <v>3021.4736490197802</v>
      </c>
      <c r="E142" s="40">
        <f t="shared" ref="E142:F142" si="26">SUM(E100:E141)</f>
        <v>1510.7368245098901</v>
      </c>
      <c r="F142" s="40">
        <f t="shared" si="26"/>
        <v>1202.99553194022</v>
      </c>
      <c r="G142" s="7" t="str">
        <f>IFERROR(VLOOKUP(A142,'[1]pending job'!$A:$C,3,),"")</f>
        <v/>
      </c>
      <c r="H142" s="12">
        <f>IFERROR(VLOOKUP(A142,'[1]pending job'!$A:$F,6,),0)</f>
        <v>0</v>
      </c>
      <c r="I142" s="13" t="str">
        <f>IFERROR(VLOOKUP(A142,'[1]STOCK CODE'!$B:$F,5,),"")</f>
        <v/>
      </c>
      <c r="J142" s="14">
        <f>IFERROR(VLOOKUP(A142,'[1]STOCK CODE'!$B:$K,10,),0)</f>
        <v>0</v>
      </c>
    </row>
    <row r="143" spans="1:16" x14ac:dyDescent="0.25">
      <c r="A143" s="7"/>
      <c r="B143" s="9"/>
      <c r="C143" s="7"/>
      <c r="D143" s="46">
        <f t="shared" ref="D143:E143" si="27">+D142+D99+D70+D51+D28</f>
        <v>29452.136315664357</v>
      </c>
      <c r="E143" s="46">
        <f t="shared" si="27"/>
        <v>14726.068157832178</v>
      </c>
      <c r="F143" s="46">
        <f>+F142+F99+F70+F51+F28</f>
        <v>12040.214002816319</v>
      </c>
      <c r="G143" s="7" t="str">
        <f>IFERROR(VLOOKUP(A143,'[1]pending job'!$A:$C,3,),"")</f>
        <v/>
      </c>
      <c r="H143" s="12">
        <f>IFERROR(VLOOKUP(A143,'[1]pending job'!$A:$F,6,),0)</f>
        <v>0</v>
      </c>
      <c r="I143" s="13" t="str">
        <f>IFERROR(VLOOKUP(A143,'[1]STOCK CODE'!$B:$F,5,),"")</f>
        <v/>
      </c>
      <c r="J143" s="14">
        <f>IFERROR(VLOOKUP(A143,'[1]STOCK CODE'!$B:$K,10,),0)</f>
        <v>0</v>
      </c>
    </row>
    <row r="144" spans="1:16" x14ac:dyDescent="0.25">
      <c r="A144" s="7"/>
      <c r="B144" s="9"/>
      <c r="C144" s="7"/>
      <c r="D144" s="11"/>
      <c r="E144" s="46">
        <f>E143-E142</f>
        <v>13215.331333322289</v>
      </c>
      <c r="F144" s="46">
        <f>F143-F142</f>
        <v>10837.2184708761</v>
      </c>
      <c r="G144" s="7" t="str">
        <f>IFERROR(VLOOKUP(A144,'[1]pending job'!$A:$C,3,),"")</f>
        <v/>
      </c>
      <c r="H144" s="12">
        <f>IFERROR(VLOOKUP(A144,'[1]pending job'!$A:$F,6,),0)</f>
        <v>0</v>
      </c>
      <c r="I144" s="12"/>
      <c r="J144" s="12"/>
    </row>
  </sheetData>
  <autoFilter ref="A1:R144"/>
  <pageMargins left="0" right="0" top="0" bottom="0" header="0" footer="0"/>
  <pageSetup scale="37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Target</vt:lpstr>
      <vt:lpstr>Target!Print_Area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Sameera Nuwan (TJL)</dc:creator>
  <cp:lastModifiedBy>Sameera Nuwan (TJL)</cp:lastModifiedBy>
  <dcterms:created xsi:type="dcterms:W3CDTF">2015-07-18T08:02:26Z</dcterms:created>
  <dcterms:modified xsi:type="dcterms:W3CDTF">2015-07-18T08:02:33Z</dcterms:modified>
</cp:coreProperties>
</file>